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lmanlab/OneDrive/Project/CSRA/USEEIO1/USEEIOv1.1_new2013output/"/>
    </mc:Choice>
  </mc:AlternateContent>
  <bookViews>
    <workbookView xWindow="0" yWindow="460" windowWidth="35200" windowHeight="17500" tabRatio="806"/>
  </bookViews>
  <sheets>
    <sheet name="Cover" sheetId="1" r:id="rId1"/>
    <sheet name="Contents" sheetId="2" r:id="rId2"/>
    <sheet name="General Information" sheetId="3" r:id="rId3"/>
    <sheet name="Exchanges" sheetId="4" r:id="rId4"/>
    <sheet name="Sources" sheetId="6" r:id="rId5"/>
    <sheet name="Export" sheetId="7" r:id="rId6"/>
    <sheet name="Activities" sheetId="9" r:id="rId7"/>
    <sheet name="Locations" sheetId="11" r:id="rId8"/>
    <sheet name="FlowHarmonization" sheetId="10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2" i="2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6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B6" i="4"/>
  <c r="B7" i="4"/>
  <c r="A3" i="7"/>
  <c r="B3" i="7"/>
  <c r="C3" i="7"/>
  <c r="D3" i="7"/>
  <c r="E3" i="7"/>
  <c r="G7" i="4"/>
  <c r="F3" i="7"/>
  <c r="G3" i="7"/>
  <c r="H3" i="7"/>
  <c r="I3" i="7"/>
  <c r="J3" i="7"/>
  <c r="P3" i="7"/>
  <c r="Q3" i="7"/>
  <c r="R3" i="7"/>
  <c r="S3" i="7"/>
  <c r="T3" i="7"/>
  <c r="U3" i="7"/>
  <c r="V3" i="7"/>
  <c r="B8" i="4"/>
  <c r="A4" i="7"/>
  <c r="B4" i="7"/>
  <c r="C4" i="7"/>
  <c r="D4" i="7"/>
  <c r="E4" i="7"/>
  <c r="G8" i="4"/>
  <c r="F4" i="7"/>
  <c r="G4" i="7"/>
  <c r="H4" i="7"/>
  <c r="I4" i="7"/>
  <c r="J4" i="7"/>
  <c r="P4" i="7"/>
  <c r="Q4" i="7"/>
  <c r="R4" i="7"/>
  <c r="S4" i="7"/>
  <c r="T4" i="7"/>
  <c r="U4" i="7"/>
  <c r="V4" i="7"/>
  <c r="B9" i="4"/>
  <c r="A5" i="7"/>
  <c r="B5" i="7"/>
  <c r="C5" i="7"/>
  <c r="D5" i="7"/>
  <c r="E5" i="7"/>
  <c r="G9" i="4"/>
  <c r="F5" i="7"/>
  <c r="G5" i="7"/>
  <c r="H5" i="7"/>
  <c r="I5" i="7"/>
  <c r="J5" i="7"/>
  <c r="P5" i="7"/>
  <c r="Q5" i="7"/>
  <c r="R5" i="7"/>
  <c r="S5" i="7"/>
  <c r="T5" i="7"/>
  <c r="U5" i="7"/>
  <c r="V5" i="7"/>
  <c r="B10" i="4"/>
  <c r="A6" i="7"/>
  <c r="B6" i="7"/>
  <c r="C6" i="7"/>
  <c r="D6" i="7"/>
  <c r="E6" i="7"/>
  <c r="G10" i="4"/>
  <c r="F6" i="7"/>
  <c r="G6" i="7"/>
  <c r="H6" i="7"/>
  <c r="I6" i="7"/>
  <c r="J6" i="7"/>
  <c r="P6" i="7"/>
  <c r="Q6" i="7"/>
  <c r="R6" i="7"/>
  <c r="S6" i="7"/>
  <c r="T6" i="7"/>
  <c r="U6" i="7"/>
  <c r="V6" i="7"/>
  <c r="B11" i="4"/>
  <c r="A7" i="7"/>
  <c r="B7" i="7"/>
  <c r="C7" i="7"/>
  <c r="D7" i="7"/>
  <c r="E7" i="7"/>
  <c r="G11" i="4"/>
  <c r="F7" i="7"/>
  <c r="G7" i="7"/>
  <c r="H7" i="7"/>
  <c r="I7" i="7"/>
  <c r="J7" i="7"/>
  <c r="P7" i="7"/>
  <c r="Q7" i="7"/>
  <c r="R7" i="7"/>
  <c r="S7" i="7"/>
  <c r="T7" i="7"/>
  <c r="U7" i="7"/>
  <c r="V7" i="7"/>
  <c r="B12" i="4"/>
  <c r="A8" i="7"/>
  <c r="B8" i="7"/>
  <c r="C8" i="7"/>
  <c r="D8" i="7"/>
  <c r="E8" i="7"/>
  <c r="G12" i="4"/>
  <c r="F8" i="7"/>
  <c r="G8" i="7"/>
  <c r="H8" i="7"/>
  <c r="I8" i="7"/>
  <c r="J8" i="7"/>
  <c r="P8" i="7"/>
  <c r="Q8" i="7"/>
  <c r="R8" i="7"/>
  <c r="S8" i="7"/>
  <c r="T8" i="7"/>
  <c r="U8" i="7"/>
  <c r="V8" i="7"/>
  <c r="B13" i="4"/>
  <c r="A9" i="7"/>
  <c r="B9" i="7"/>
  <c r="C9" i="7"/>
  <c r="D9" i="7"/>
  <c r="E9" i="7"/>
  <c r="G13" i="4"/>
  <c r="F9" i="7"/>
  <c r="G9" i="7"/>
  <c r="H9" i="7"/>
  <c r="I9" i="7"/>
  <c r="J9" i="7"/>
  <c r="P9" i="7"/>
  <c r="Q9" i="7"/>
  <c r="R9" i="7"/>
  <c r="S9" i="7"/>
  <c r="T9" i="7"/>
  <c r="U9" i="7"/>
  <c r="V9" i="7"/>
  <c r="B14" i="4"/>
  <c r="A10" i="7"/>
  <c r="B10" i="7"/>
  <c r="C10" i="7"/>
  <c r="D10" i="7"/>
  <c r="E10" i="7"/>
  <c r="G14" i="4"/>
  <c r="F10" i="7"/>
  <c r="G10" i="7"/>
  <c r="H10" i="7"/>
  <c r="I10" i="7"/>
  <c r="J10" i="7"/>
  <c r="P10" i="7"/>
  <c r="Q10" i="7"/>
  <c r="R10" i="7"/>
  <c r="S10" i="7"/>
  <c r="T10" i="7"/>
  <c r="U10" i="7"/>
  <c r="V10" i="7"/>
  <c r="B15" i="4"/>
  <c r="A11" i="7"/>
  <c r="B11" i="7"/>
  <c r="C11" i="7"/>
  <c r="D11" i="7"/>
  <c r="E11" i="7"/>
  <c r="G15" i="4"/>
  <c r="F11" i="7"/>
  <c r="G11" i="7"/>
  <c r="H11" i="7"/>
  <c r="I11" i="7"/>
  <c r="J11" i="7"/>
  <c r="P11" i="7"/>
  <c r="Q11" i="7"/>
  <c r="R11" i="7"/>
  <c r="S11" i="7"/>
  <c r="T11" i="7"/>
  <c r="U11" i="7"/>
  <c r="V11" i="7"/>
  <c r="B16" i="4"/>
  <c r="A12" i="7"/>
  <c r="B12" i="7"/>
  <c r="C12" i="7"/>
  <c r="D12" i="7"/>
  <c r="E12" i="7"/>
  <c r="G16" i="4"/>
  <c r="F12" i="7"/>
  <c r="G12" i="7"/>
  <c r="H12" i="7"/>
  <c r="I12" i="7"/>
  <c r="J12" i="7"/>
  <c r="P12" i="7"/>
  <c r="Q12" i="7"/>
  <c r="R12" i="7"/>
  <c r="S12" i="7"/>
  <c r="T12" i="7"/>
  <c r="U12" i="7"/>
  <c r="V12" i="7"/>
  <c r="B17" i="4"/>
  <c r="A13" i="7"/>
  <c r="B13" i="7"/>
  <c r="C13" i="7"/>
  <c r="D13" i="7"/>
  <c r="E13" i="7"/>
  <c r="G17" i="4"/>
  <c r="F13" i="7"/>
  <c r="G13" i="7"/>
  <c r="H13" i="7"/>
  <c r="I13" i="7"/>
  <c r="J13" i="7"/>
  <c r="P13" i="7"/>
  <c r="Q13" i="7"/>
  <c r="R13" i="7"/>
  <c r="S13" i="7"/>
  <c r="T13" i="7"/>
  <c r="U13" i="7"/>
  <c r="V13" i="7"/>
  <c r="B18" i="4"/>
  <c r="A14" i="7"/>
  <c r="B14" i="7"/>
  <c r="C14" i="7"/>
  <c r="D14" i="7"/>
  <c r="E14" i="7"/>
  <c r="G18" i="4"/>
  <c r="F14" i="7"/>
  <c r="G14" i="7"/>
  <c r="H14" i="7"/>
  <c r="I14" i="7"/>
  <c r="J14" i="7"/>
  <c r="P14" i="7"/>
  <c r="Q14" i="7"/>
  <c r="R14" i="7"/>
  <c r="S14" i="7"/>
  <c r="T14" i="7"/>
  <c r="U14" i="7"/>
  <c r="V14" i="7"/>
  <c r="B19" i="4"/>
  <c r="A15" i="7"/>
  <c r="B15" i="7"/>
  <c r="C15" i="7"/>
  <c r="D15" i="7"/>
  <c r="E15" i="7"/>
  <c r="G19" i="4"/>
  <c r="F15" i="7"/>
  <c r="G15" i="7"/>
  <c r="H15" i="7"/>
  <c r="I15" i="7"/>
  <c r="J15" i="7"/>
  <c r="P15" i="7"/>
  <c r="Q15" i="7"/>
  <c r="R15" i="7"/>
  <c r="S15" i="7"/>
  <c r="T15" i="7"/>
  <c r="U15" i="7"/>
  <c r="V15" i="7"/>
  <c r="B20" i="4"/>
  <c r="A16" i="7"/>
  <c r="B16" i="7"/>
  <c r="C16" i="7"/>
  <c r="D16" i="7"/>
  <c r="E16" i="7"/>
  <c r="G20" i="4"/>
  <c r="F16" i="7"/>
  <c r="G16" i="7"/>
  <c r="H16" i="7"/>
  <c r="I16" i="7"/>
  <c r="J16" i="7"/>
  <c r="P16" i="7"/>
  <c r="Q16" i="7"/>
  <c r="R16" i="7"/>
  <c r="S16" i="7"/>
  <c r="T16" i="7"/>
  <c r="U16" i="7"/>
  <c r="V16" i="7"/>
  <c r="B21" i="4"/>
  <c r="A17" i="7"/>
  <c r="B17" i="7"/>
  <c r="C17" i="7"/>
  <c r="D17" i="7"/>
  <c r="E17" i="7"/>
  <c r="G21" i="4"/>
  <c r="F17" i="7"/>
  <c r="G17" i="7"/>
  <c r="H17" i="7"/>
  <c r="I17" i="7"/>
  <c r="J17" i="7"/>
  <c r="P17" i="7"/>
  <c r="Q17" i="7"/>
  <c r="R17" i="7"/>
  <c r="S17" i="7"/>
  <c r="T17" i="7"/>
  <c r="U17" i="7"/>
  <c r="V17" i="7"/>
  <c r="B22" i="4"/>
  <c r="A18" i="7"/>
  <c r="B18" i="7"/>
  <c r="C18" i="7"/>
  <c r="D18" i="7"/>
  <c r="E18" i="7"/>
  <c r="G22" i="4"/>
  <c r="F18" i="7"/>
  <c r="G18" i="7"/>
  <c r="H18" i="7"/>
  <c r="I18" i="7"/>
  <c r="J18" i="7"/>
  <c r="P18" i="7"/>
  <c r="Q18" i="7"/>
  <c r="R18" i="7"/>
  <c r="S18" i="7"/>
  <c r="T18" i="7"/>
  <c r="U18" i="7"/>
  <c r="V18" i="7"/>
  <c r="B23" i="4"/>
  <c r="A19" i="7"/>
  <c r="B19" i="7"/>
  <c r="C19" i="7"/>
  <c r="D19" i="7"/>
  <c r="E19" i="7"/>
  <c r="G23" i="4"/>
  <c r="F19" i="7"/>
  <c r="G19" i="7"/>
  <c r="H19" i="7"/>
  <c r="I19" i="7"/>
  <c r="J19" i="7"/>
  <c r="P19" i="7"/>
  <c r="Q19" i="7"/>
  <c r="R19" i="7"/>
  <c r="S19" i="7"/>
  <c r="T19" i="7"/>
  <c r="U19" i="7"/>
  <c r="V19" i="7"/>
  <c r="B24" i="4"/>
  <c r="A20" i="7"/>
  <c r="B20" i="7"/>
  <c r="C20" i="7"/>
  <c r="D20" i="7"/>
  <c r="E20" i="7"/>
  <c r="G24" i="4"/>
  <c r="F20" i="7"/>
  <c r="G20" i="7"/>
  <c r="H20" i="7"/>
  <c r="I20" i="7"/>
  <c r="J20" i="7"/>
  <c r="P20" i="7"/>
  <c r="Q20" i="7"/>
  <c r="R20" i="7"/>
  <c r="S20" i="7"/>
  <c r="T20" i="7"/>
  <c r="U20" i="7"/>
  <c r="V20" i="7"/>
  <c r="B25" i="4"/>
  <c r="A21" i="7"/>
  <c r="B21" i="7"/>
  <c r="C21" i="7"/>
  <c r="D21" i="7"/>
  <c r="E21" i="7"/>
  <c r="G25" i="4"/>
  <c r="F21" i="7"/>
  <c r="G21" i="7"/>
  <c r="H21" i="7"/>
  <c r="I21" i="7"/>
  <c r="J21" i="7"/>
  <c r="P21" i="7"/>
  <c r="Q21" i="7"/>
  <c r="R21" i="7"/>
  <c r="S21" i="7"/>
  <c r="T21" i="7"/>
  <c r="U21" i="7"/>
  <c r="V21" i="7"/>
  <c r="B26" i="4"/>
  <c r="A22" i="7"/>
  <c r="B22" i="7"/>
  <c r="C22" i="7"/>
  <c r="D22" i="7"/>
  <c r="E22" i="7"/>
  <c r="G26" i="4"/>
  <c r="F22" i="7"/>
  <c r="G22" i="7"/>
  <c r="H22" i="7"/>
  <c r="I22" i="7"/>
  <c r="J22" i="7"/>
  <c r="P22" i="7"/>
  <c r="Q22" i="7"/>
  <c r="R22" i="7"/>
  <c r="S22" i="7"/>
  <c r="T22" i="7"/>
  <c r="U22" i="7"/>
  <c r="V22" i="7"/>
  <c r="B27" i="4"/>
  <c r="A23" i="7"/>
  <c r="B23" i="7"/>
  <c r="C23" i="7"/>
  <c r="D23" i="7"/>
  <c r="E23" i="7"/>
  <c r="G27" i="4"/>
  <c r="F23" i="7"/>
  <c r="G23" i="7"/>
  <c r="H23" i="7"/>
  <c r="I23" i="7"/>
  <c r="J23" i="7"/>
  <c r="P23" i="7"/>
  <c r="Q23" i="7"/>
  <c r="R23" i="7"/>
  <c r="S23" i="7"/>
  <c r="T23" i="7"/>
  <c r="U23" i="7"/>
  <c r="V23" i="7"/>
  <c r="B28" i="4"/>
  <c r="A24" i="7"/>
  <c r="B24" i="7"/>
  <c r="C24" i="7"/>
  <c r="D24" i="7"/>
  <c r="E24" i="7"/>
  <c r="G28" i="4"/>
  <c r="F24" i="7"/>
  <c r="G24" i="7"/>
  <c r="H24" i="7"/>
  <c r="I24" i="7"/>
  <c r="J24" i="7"/>
  <c r="P24" i="7"/>
  <c r="Q24" i="7"/>
  <c r="R24" i="7"/>
  <c r="S24" i="7"/>
  <c r="T24" i="7"/>
  <c r="U24" i="7"/>
  <c r="V24" i="7"/>
  <c r="B29" i="4"/>
  <c r="A25" i="7"/>
  <c r="B25" i="7"/>
  <c r="C25" i="7"/>
  <c r="D25" i="7"/>
  <c r="E25" i="7"/>
  <c r="G29" i="4"/>
  <c r="F25" i="7"/>
  <c r="G25" i="7"/>
  <c r="H25" i="7"/>
  <c r="I25" i="7"/>
  <c r="J25" i="7"/>
  <c r="P25" i="7"/>
  <c r="Q25" i="7"/>
  <c r="R25" i="7"/>
  <c r="S25" i="7"/>
  <c r="T25" i="7"/>
  <c r="U25" i="7"/>
  <c r="V25" i="7"/>
  <c r="B30" i="4"/>
  <c r="A26" i="7"/>
  <c r="B26" i="7"/>
  <c r="C26" i="7"/>
  <c r="D26" i="7"/>
  <c r="E26" i="7"/>
  <c r="G30" i="4"/>
  <c r="F26" i="7"/>
  <c r="G26" i="7"/>
  <c r="H26" i="7"/>
  <c r="I26" i="7"/>
  <c r="J26" i="7"/>
  <c r="P26" i="7"/>
  <c r="Q26" i="7"/>
  <c r="R26" i="7"/>
  <c r="S26" i="7"/>
  <c r="T26" i="7"/>
  <c r="U26" i="7"/>
  <c r="V26" i="7"/>
  <c r="B31" i="4"/>
  <c r="A27" i="7"/>
  <c r="B27" i="7"/>
  <c r="C27" i="7"/>
  <c r="D27" i="7"/>
  <c r="E27" i="7"/>
  <c r="G31" i="4"/>
  <c r="F27" i="7"/>
  <c r="G27" i="7"/>
  <c r="H27" i="7"/>
  <c r="I27" i="7"/>
  <c r="J27" i="7"/>
  <c r="P27" i="7"/>
  <c r="Q27" i="7"/>
  <c r="R27" i="7"/>
  <c r="S27" i="7"/>
  <c r="T27" i="7"/>
  <c r="U27" i="7"/>
  <c r="V27" i="7"/>
  <c r="B32" i="4"/>
  <c r="A28" i="7"/>
  <c r="B28" i="7"/>
  <c r="C28" i="7"/>
  <c r="D28" i="7"/>
  <c r="E28" i="7"/>
  <c r="G32" i="4"/>
  <c r="F28" i="7"/>
  <c r="G28" i="7"/>
  <c r="H28" i="7"/>
  <c r="I28" i="7"/>
  <c r="J28" i="7"/>
  <c r="P28" i="7"/>
  <c r="Q28" i="7"/>
  <c r="R28" i="7"/>
  <c r="S28" i="7"/>
  <c r="T28" i="7"/>
  <c r="U28" i="7"/>
  <c r="V28" i="7"/>
  <c r="B33" i="4"/>
  <c r="A29" i="7"/>
  <c r="B29" i="7"/>
  <c r="C29" i="7"/>
  <c r="D29" i="7"/>
  <c r="E29" i="7"/>
  <c r="G33" i="4"/>
  <c r="F29" i="7"/>
  <c r="G29" i="7"/>
  <c r="H29" i="7"/>
  <c r="I29" i="7"/>
  <c r="J29" i="7"/>
  <c r="P29" i="7"/>
  <c r="Q29" i="7"/>
  <c r="R29" i="7"/>
  <c r="S29" i="7"/>
  <c r="T29" i="7"/>
  <c r="U29" i="7"/>
  <c r="V29" i="7"/>
  <c r="B34" i="4"/>
  <c r="A30" i="7"/>
  <c r="B30" i="7"/>
  <c r="C30" i="7"/>
  <c r="D30" i="7"/>
  <c r="E30" i="7"/>
  <c r="G34" i="4"/>
  <c r="F30" i="7"/>
  <c r="G30" i="7"/>
  <c r="H30" i="7"/>
  <c r="I30" i="7"/>
  <c r="J30" i="7"/>
  <c r="P30" i="7"/>
  <c r="Q30" i="7"/>
  <c r="R30" i="7"/>
  <c r="S30" i="7"/>
  <c r="T30" i="7"/>
  <c r="U30" i="7"/>
  <c r="V30" i="7"/>
  <c r="B35" i="4"/>
  <c r="A31" i="7"/>
  <c r="B31" i="7"/>
  <c r="C31" i="7"/>
  <c r="D31" i="7"/>
  <c r="E31" i="7"/>
  <c r="G35" i="4"/>
  <c r="F31" i="7"/>
  <c r="G31" i="7"/>
  <c r="H31" i="7"/>
  <c r="I31" i="7"/>
  <c r="J31" i="7"/>
  <c r="P31" i="7"/>
  <c r="Q31" i="7"/>
  <c r="R31" i="7"/>
  <c r="S31" i="7"/>
  <c r="T31" i="7"/>
  <c r="U31" i="7"/>
  <c r="V31" i="7"/>
  <c r="B36" i="4"/>
  <c r="A32" i="7"/>
  <c r="B32" i="7"/>
  <c r="C32" i="7"/>
  <c r="D32" i="7"/>
  <c r="E32" i="7"/>
  <c r="G36" i="4"/>
  <c r="F32" i="7"/>
  <c r="G32" i="7"/>
  <c r="H32" i="7"/>
  <c r="I32" i="7"/>
  <c r="J32" i="7"/>
  <c r="P32" i="7"/>
  <c r="Q32" i="7"/>
  <c r="R32" i="7"/>
  <c r="S32" i="7"/>
  <c r="T32" i="7"/>
  <c r="U32" i="7"/>
  <c r="V32" i="7"/>
  <c r="B37" i="4"/>
  <c r="A33" i="7"/>
  <c r="B33" i="7"/>
  <c r="C33" i="7"/>
  <c r="D33" i="7"/>
  <c r="E33" i="7"/>
  <c r="G37" i="4"/>
  <c r="F33" i="7"/>
  <c r="G33" i="7"/>
  <c r="H33" i="7"/>
  <c r="I33" i="7"/>
  <c r="J33" i="7"/>
  <c r="P33" i="7"/>
  <c r="Q33" i="7"/>
  <c r="R33" i="7"/>
  <c r="S33" i="7"/>
  <c r="T33" i="7"/>
  <c r="U33" i="7"/>
  <c r="V33" i="7"/>
  <c r="B38" i="4"/>
  <c r="A34" i="7"/>
  <c r="B34" i="7"/>
  <c r="C34" i="7"/>
  <c r="D34" i="7"/>
  <c r="E34" i="7"/>
  <c r="G38" i="4"/>
  <c r="F34" i="7"/>
  <c r="G34" i="7"/>
  <c r="H34" i="7"/>
  <c r="I34" i="7"/>
  <c r="J34" i="7"/>
  <c r="P34" i="7"/>
  <c r="Q34" i="7"/>
  <c r="R34" i="7"/>
  <c r="S34" i="7"/>
  <c r="T34" i="7"/>
  <c r="U34" i="7"/>
  <c r="V34" i="7"/>
  <c r="B39" i="4"/>
  <c r="A35" i="7"/>
  <c r="B35" i="7"/>
  <c r="C35" i="7"/>
  <c r="D35" i="7"/>
  <c r="E35" i="7"/>
  <c r="G39" i="4"/>
  <c r="F35" i="7"/>
  <c r="G35" i="7"/>
  <c r="H35" i="7"/>
  <c r="I35" i="7"/>
  <c r="J35" i="7"/>
  <c r="P35" i="7"/>
  <c r="Q35" i="7"/>
  <c r="R35" i="7"/>
  <c r="S35" i="7"/>
  <c r="T35" i="7"/>
  <c r="U35" i="7"/>
  <c r="V35" i="7"/>
  <c r="B40" i="4"/>
  <c r="A36" i="7"/>
  <c r="B36" i="7"/>
  <c r="C36" i="7"/>
  <c r="D36" i="7"/>
  <c r="E36" i="7"/>
  <c r="G40" i="4"/>
  <c r="F36" i="7"/>
  <c r="G36" i="7"/>
  <c r="H36" i="7"/>
  <c r="I36" i="7"/>
  <c r="J36" i="7"/>
  <c r="P36" i="7"/>
  <c r="Q36" i="7"/>
  <c r="R36" i="7"/>
  <c r="S36" i="7"/>
  <c r="T36" i="7"/>
  <c r="U36" i="7"/>
  <c r="V36" i="7"/>
  <c r="B41" i="4"/>
  <c r="A37" i="7"/>
  <c r="B37" i="7"/>
  <c r="C37" i="7"/>
  <c r="D37" i="7"/>
  <c r="E37" i="7"/>
  <c r="G41" i="4"/>
  <c r="F37" i="7"/>
  <c r="G37" i="7"/>
  <c r="H37" i="7"/>
  <c r="I37" i="7"/>
  <c r="J37" i="7"/>
  <c r="P37" i="7"/>
  <c r="Q37" i="7"/>
  <c r="R37" i="7"/>
  <c r="S37" i="7"/>
  <c r="T37" i="7"/>
  <c r="U37" i="7"/>
  <c r="V37" i="7"/>
  <c r="B42" i="4"/>
  <c r="A38" i="7"/>
  <c r="B38" i="7"/>
  <c r="C38" i="7"/>
  <c r="D38" i="7"/>
  <c r="E38" i="7"/>
  <c r="G42" i="4"/>
  <c r="F38" i="7"/>
  <c r="G38" i="7"/>
  <c r="H38" i="7"/>
  <c r="I38" i="7"/>
  <c r="J38" i="7"/>
  <c r="P38" i="7"/>
  <c r="Q38" i="7"/>
  <c r="R38" i="7"/>
  <c r="S38" i="7"/>
  <c r="T38" i="7"/>
  <c r="U38" i="7"/>
  <c r="V38" i="7"/>
  <c r="B43" i="4"/>
  <c r="A39" i="7"/>
  <c r="B39" i="7"/>
  <c r="C39" i="7"/>
  <c r="D39" i="7"/>
  <c r="E39" i="7"/>
  <c r="G43" i="4"/>
  <c r="F39" i="7"/>
  <c r="G39" i="7"/>
  <c r="H39" i="7"/>
  <c r="I39" i="7"/>
  <c r="J39" i="7"/>
  <c r="P39" i="7"/>
  <c r="Q39" i="7"/>
  <c r="R39" i="7"/>
  <c r="S39" i="7"/>
  <c r="T39" i="7"/>
  <c r="U39" i="7"/>
  <c r="V39" i="7"/>
  <c r="B44" i="4"/>
  <c r="A40" i="7"/>
  <c r="B40" i="7"/>
  <c r="C40" i="7"/>
  <c r="D40" i="7"/>
  <c r="E40" i="7"/>
  <c r="G44" i="4"/>
  <c r="F40" i="7"/>
  <c r="G40" i="7"/>
  <c r="H40" i="7"/>
  <c r="I40" i="7"/>
  <c r="J40" i="7"/>
  <c r="P40" i="7"/>
  <c r="Q40" i="7"/>
  <c r="R40" i="7"/>
  <c r="S40" i="7"/>
  <c r="T40" i="7"/>
  <c r="U40" i="7"/>
  <c r="V40" i="7"/>
  <c r="B45" i="4"/>
  <c r="A41" i="7"/>
  <c r="B41" i="7"/>
  <c r="C41" i="7"/>
  <c r="D41" i="7"/>
  <c r="E41" i="7"/>
  <c r="G45" i="4"/>
  <c r="F41" i="7"/>
  <c r="G41" i="7"/>
  <c r="H41" i="7"/>
  <c r="I41" i="7"/>
  <c r="J41" i="7"/>
  <c r="P41" i="7"/>
  <c r="Q41" i="7"/>
  <c r="R41" i="7"/>
  <c r="S41" i="7"/>
  <c r="T41" i="7"/>
  <c r="U41" i="7"/>
  <c r="V41" i="7"/>
  <c r="B46" i="4"/>
  <c r="A42" i="7"/>
  <c r="B42" i="7"/>
  <c r="C42" i="7"/>
  <c r="D42" i="7"/>
  <c r="E42" i="7"/>
  <c r="G46" i="4"/>
  <c r="F42" i="7"/>
  <c r="G42" i="7"/>
  <c r="H42" i="7"/>
  <c r="I42" i="7"/>
  <c r="J42" i="7"/>
  <c r="P42" i="7"/>
  <c r="Q42" i="7"/>
  <c r="R42" i="7"/>
  <c r="S42" i="7"/>
  <c r="T42" i="7"/>
  <c r="U42" i="7"/>
  <c r="V42" i="7"/>
  <c r="B47" i="4"/>
  <c r="A43" i="7"/>
  <c r="B43" i="7"/>
  <c r="C43" i="7"/>
  <c r="D43" i="7"/>
  <c r="E43" i="7"/>
  <c r="G47" i="4"/>
  <c r="F43" i="7"/>
  <c r="G43" i="7"/>
  <c r="H43" i="7"/>
  <c r="I43" i="7"/>
  <c r="J43" i="7"/>
  <c r="P43" i="7"/>
  <c r="Q43" i="7"/>
  <c r="R43" i="7"/>
  <c r="S43" i="7"/>
  <c r="T43" i="7"/>
  <c r="U43" i="7"/>
  <c r="V43" i="7"/>
  <c r="B48" i="4"/>
  <c r="A44" i="7"/>
  <c r="B44" i="7"/>
  <c r="C44" i="7"/>
  <c r="D44" i="7"/>
  <c r="E44" i="7"/>
  <c r="G48" i="4"/>
  <c r="F44" i="7"/>
  <c r="G44" i="7"/>
  <c r="H44" i="7"/>
  <c r="I44" i="7"/>
  <c r="J44" i="7"/>
  <c r="P44" i="7"/>
  <c r="Q44" i="7"/>
  <c r="R44" i="7"/>
  <c r="S44" i="7"/>
  <c r="T44" i="7"/>
  <c r="U44" i="7"/>
  <c r="V44" i="7"/>
  <c r="B49" i="4"/>
  <c r="A45" i="7"/>
  <c r="B45" i="7"/>
  <c r="C45" i="7"/>
  <c r="D45" i="7"/>
  <c r="E45" i="7"/>
  <c r="G49" i="4"/>
  <c r="F45" i="7"/>
  <c r="G45" i="7"/>
  <c r="H45" i="7"/>
  <c r="I45" i="7"/>
  <c r="J45" i="7"/>
  <c r="P45" i="7"/>
  <c r="Q45" i="7"/>
  <c r="R45" i="7"/>
  <c r="S45" i="7"/>
  <c r="T45" i="7"/>
  <c r="U45" i="7"/>
  <c r="V45" i="7"/>
  <c r="B50" i="4"/>
  <c r="A46" i="7"/>
  <c r="B46" i="7"/>
  <c r="C46" i="7"/>
  <c r="D46" i="7"/>
  <c r="E46" i="7"/>
  <c r="G50" i="4"/>
  <c r="F46" i="7"/>
  <c r="G46" i="7"/>
  <c r="H46" i="7"/>
  <c r="I46" i="7"/>
  <c r="J46" i="7"/>
  <c r="P46" i="7"/>
  <c r="Q46" i="7"/>
  <c r="R46" i="7"/>
  <c r="S46" i="7"/>
  <c r="T46" i="7"/>
  <c r="U46" i="7"/>
  <c r="V46" i="7"/>
  <c r="B51" i="4"/>
  <c r="A47" i="7"/>
  <c r="B47" i="7"/>
  <c r="C47" i="7"/>
  <c r="D47" i="7"/>
  <c r="E47" i="7"/>
  <c r="G51" i="4"/>
  <c r="F47" i="7"/>
  <c r="G47" i="7"/>
  <c r="H47" i="7"/>
  <c r="I47" i="7"/>
  <c r="J47" i="7"/>
  <c r="P47" i="7"/>
  <c r="Q47" i="7"/>
  <c r="R47" i="7"/>
  <c r="S47" i="7"/>
  <c r="T47" i="7"/>
  <c r="U47" i="7"/>
  <c r="V47" i="7"/>
  <c r="B52" i="4"/>
  <c r="A48" i="7"/>
  <c r="B48" i="7"/>
  <c r="C48" i="7"/>
  <c r="D48" i="7"/>
  <c r="E48" i="7"/>
  <c r="G52" i="4"/>
  <c r="F48" i="7"/>
  <c r="G48" i="7"/>
  <c r="H48" i="7"/>
  <c r="I48" i="7"/>
  <c r="J48" i="7"/>
  <c r="P48" i="7"/>
  <c r="Q48" i="7"/>
  <c r="R48" i="7"/>
  <c r="S48" i="7"/>
  <c r="T48" i="7"/>
  <c r="U48" i="7"/>
  <c r="V48" i="7"/>
  <c r="B53" i="4"/>
  <c r="A49" i="7"/>
  <c r="B49" i="7"/>
  <c r="C49" i="7"/>
  <c r="D49" i="7"/>
  <c r="E49" i="7"/>
  <c r="G53" i="4"/>
  <c r="F49" i="7"/>
  <c r="G49" i="7"/>
  <c r="H49" i="7"/>
  <c r="I49" i="7"/>
  <c r="J49" i="7"/>
  <c r="P49" i="7"/>
  <c r="Q49" i="7"/>
  <c r="R49" i="7"/>
  <c r="S49" i="7"/>
  <c r="T49" i="7"/>
  <c r="U49" i="7"/>
  <c r="V49" i="7"/>
  <c r="B54" i="4"/>
  <c r="A50" i="7"/>
  <c r="B50" i="7"/>
  <c r="C50" i="7"/>
  <c r="D50" i="7"/>
  <c r="E50" i="7"/>
  <c r="G54" i="4"/>
  <c r="F50" i="7"/>
  <c r="G50" i="7"/>
  <c r="H50" i="7"/>
  <c r="I50" i="7"/>
  <c r="J50" i="7"/>
  <c r="P50" i="7"/>
  <c r="Q50" i="7"/>
  <c r="R50" i="7"/>
  <c r="S50" i="7"/>
  <c r="T50" i="7"/>
  <c r="U50" i="7"/>
  <c r="V50" i="7"/>
  <c r="B55" i="4"/>
  <c r="A51" i="7"/>
  <c r="B51" i="7"/>
  <c r="C51" i="7"/>
  <c r="D51" i="7"/>
  <c r="E51" i="7"/>
  <c r="G55" i="4"/>
  <c r="F51" i="7"/>
  <c r="G51" i="7"/>
  <c r="H51" i="7"/>
  <c r="I51" i="7"/>
  <c r="J51" i="7"/>
  <c r="P51" i="7"/>
  <c r="Q51" i="7"/>
  <c r="R51" i="7"/>
  <c r="S51" i="7"/>
  <c r="T51" i="7"/>
  <c r="U51" i="7"/>
  <c r="V51" i="7"/>
  <c r="B56" i="4"/>
  <c r="A52" i="7"/>
  <c r="B52" i="7"/>
  <c r="C52" i="7"/>
  <c r="D52" i="7"/>
  <c r="E52" i="7"/>
  <c r="G56" i="4"/>
  <c r="F52" i="7"/>
  <c r="G52" i="7"/>
  <c r="H52" i="7"/>
  <c r="I52" i="7"/>
  <c r="J52" i="7"/>
  <c r="P52" i="7"/>
  <c r="Q52" i="7"/>
  <c r="R52" i="7"/>
  <c r="S52" i="7"/>
  <c r="T52" i="7"/>
  <c r="U52" i="7"/>
  <c r="V52" i="7"/>
  <c r="B57" i="4"/>
  <c r="A53" i="7"/>
  <c r="B53" i="7"/>
  <c r="C53" i="7"/>
  <c r="D53" i="7"/>
  <c r="E53" i="7"/>
  <c r="G57" i="4"/>
  <c r="F53" i="7"/>
  <c r="G53" i="7"/>
  <c r="H53" i="7"/>
  <c r="I53" i="7"/>
  <c r="J53" i="7"/>
  <c r="P53" i="7"/>
  <c r="Q53" i="7"/>
  <c r="R53" i="7"/>
  <c r="S53" i="7"/>
  <c r="T53" i="7"/>
  <c r="U53" i="7"/>
  <c r="V53" i="7"/>
  <c r="B58" i="4"/>
  <c r="A54" i="7"/>
  <c r="B54" i="7"/>
  <c r="C54" i="7"/>
  <c r="D54" i="7"/>
  <c r="E54" i="7"/>
  <c r="G58" i="4"/>
  <c r="F54" i="7"/>
  <c r="G54" i="7"/>
  <c r="H54" i="7"/>
  <c r="I54" i="7"/>
  <c r="J54" i="7"/>
  <c r="P54" i="7"/>
  <c r="Q54" i="7"/>
  <c r="R54" i="7"/>
  <c r="S54" i="7"/>
  <c r="T54" i="7"/>
  <c r="U54" i="7"/>
  <c r="V54" i="7"/>
  <c r="B59" i="4"/>
  <c r="A55" i="7"/>
  <c r="B55" i="7"/>
  <c r="C55" i="7"/>
  <c r="D55" i="7"/>
  <c r="E55" i="7"/>
  <c r="G59" i="4"/>
  <c r="F55" i="7"/>
  <c r="G55" i="7"/>
  <c r="H55" i="7"/>
  <c r="I55" i="7"/>
  <c r="J55" i="7"/>
  <c r="P55" i="7"/>
  <c r="Q55" i="7"/>
  <c r="R55" i="7"/>
  <c r="S55" i="7"/>
  <c r="T55" i="7"/>
  <c r="U55" i="7"/>
  <c r="V55" i="7"/>
  <c r="B60" i="4"/>
  <c r="A56" i="7"/>
  <c r="B56" i="7"/>
  <c r="C56" i="7"/>
  <c r="D56" i="7"/>
  <c r="E56" i="7"/>
  <c r="G60" i="4"/>
  <c r="F56" i="7"/>
  <c r="G56" i="7"/>
  <c r="H56" i="7"/>
  <c r="I56" i="7"/>
  <c r="J56" i="7"/>
  <c r="P56" i="7"/>
  <c r="Q56" i="7"/>
  <c r="R56" i="7"/>
  <c r="S56" i="7"/>
  <c r="T56" i="7"/>
  <c r="U56" i="7"/>
  <c r="V56" i="7"/>
  <c r="B61" i="4"/>
  <c r="A57" i="7"/>
  <c r="B57" i="7"/>
  <c r="C57" i="7"/>
  <c r="D57" i="7"/>
  <c r="E57" i="7"/>
  <c r="G61" i="4"/>
  <c r="F57" i="7"/>
  <c r="G57" i="7"/>
  <c r="H57" i="7"/>
  <c r="I57" i="7"/>
  <c r="J57" i="7"/>
  <c r="P57" i="7"/>
  <c r="Q57" i="7"/>
  <c r="R57" i="7"/>
  <c r="S57" i="7"/>
  <c r="T57" i="7"/>
  <c r="U57" i="7"/>
  <c r="V57" i="7"/>
  <c r="B62" i="4"/>
  <c r="A58" i="7"/>
  <c r="B58" i="7"/>
  <c r="C58" i="7"/>
  <c r="D58" i="7"/>
  <c r="E58" i="7"/>
  <c r="G62" i="4"/>
  <c r="F58" i="7"/>
  <c r="G58" i="7"/>
  <c r="H58" i="7"/>
  <c r="I58" i="7"/>
  <c r="J58" i="7"/>
  <c r="P58" i="7"/>
  <c r="Q58" i="7"/>
  <c r="R58" i="7"/>
  <c r="S58" i="7"/>
  <c r="T58" i="7"/>
  <c r="U58" i="7"/>
  <c r="V58" i="7"/>
  <c r="B63" i="4"/>
  <c r="A59" i="7"/>
  <c r="B59" i="7"/>
  <c r="C59" i="7"/>
  <c r="D59" i="7"/>
  <c r="E59" i="7"/>
  <c r="G63" i="4"/>
  <c r="F59" i="7"/>
  <c r="G59" i="7"/>
  <c r="H59" i="7"/>
  <c r="I59" i="7"/>
  <c r="J59" i="7"/>
  <c r="P59" i="7"/>
  <c r="Q59" i="7"/>
  <c r="R59" i="7"/>
  <c r="S59" i="7"/>
  <c r="T59" i="7"/>
  <c r="U59" i="7"/>
  <c r="V59" i="7"/>
  <c r="B64" i="4"/>
  <c r="A60" i="7"/>
  <c r="B60" i="7"/>
  <c r="C60" i="7"/>
  <c r="D60" i="7"/>
  <c r="E60" i="7"/>
  <c r="G64" i="4"/>
  <c r="F60" i="7"/>
  <c r="G60" i="7"/>
  <c r="H60" i="7"/>
  <c r="I60" i="7"/>
  <c r="J60" i="7"/>
  <c r="P60" i="7"/>
  <c r="Q60" i="7"/>
  <c r="R60" i="7"/>
  <c r="S60" i="7"/>
  <c r="T60" i="7"/>
  <c r="U60" i="7"/>
  <c r="V60" i="7"/>
  <c r="B65" i="4"/>
  <c r="A61" i="7"/>
  <c r="B61" i="7"/>
  <c r="C61" i="7"/>
  <c r="D61" i="7"/>
  <c r="E61" i="7"/>
  <c r="G65" i="4"/>
  <c r="F61" i="7"/>
  <c r="G61" i="7"/>
  <c r="H61" i="7"/>
  <c r="I61" i="7"/>
  <c r="J61" i="7"/>
  <c r="P61" i="7"/>
  <c r="Q61" i="7"/>
  <c r="R61" i="7"/>
  <c r="S61" i="7"/>
  <c r="T61" i="7"/>
  <c r="U61" i="7"/>
  <c r="V61" i="7"/>
  <c r="B66" i="4"/>
  <c r="A62" i="7"/>
  <c r="B62" i="7"/>
  <c r="C62" i="7"/>
  <c r="D62" i="7"/>
  <c r="E62" i="7"/>
  <c r="G66" i="4"/>
  <c r="F62" i="7"/>
  <c r="G62" i="7"/>
  <c r="H62" i="7"/>
  <c r="I62" i="7"/>
  <c r="J62" i="7"/>
  <c r="P62" i="7"/>
  <c r="Q62" i="7"/>
  <c r="R62" i="7"/>
  <c r="S62" i="7"/>
  <c r="T62" i="7"/>
  <c r="U62" i="7"/>
  <c r="V62" i="7"/>
  <c r="B67" i="4"/>
  <c r="A63" i="7"/>
  <c r="B63" i="7"/>
  <c r="C63" i="7"/>
  <c r="D63" i="7"/>
  <c r="E63" i="7"/>
  <c r="G67" i="4"/>
  <c r="F63" i="7"/>
  <c r="G63" i="7"/>
  <c r="H63" i="7"/>
  <c r="I63" i="7"/>
  <c r="J63" i="7"/>
  <c r="P63" i="7"/>
  <c r="Q63" i="7"/>
  <c r="R63" i="7"/>
  <c r="S63" i="7"/>
  <c r="T63" i="7"/>
  <c r="U63" i="7"/>
  <c r="V63" i="7"/>
  <c r="B68" i="4"/>
  <c r="A64" i="7"/>
  <c r="B64" i="7"/>
  <c r="C64" i="7"/>
  <c r="D64" i="7"/>
  <c r="E64" i="7"/>
  <c r="G68" i="4"/>
  <c r="F64" i="7"/>
  <c r="G64" i="7"/>
  <c r="H64" i="7"/>
  <c r="I64" i="7"/>
  <c r="J64" i="7"/>
  <c r="P64" i="7"/>
  <c r="Q64" i="7"/>
  <c r="R64" i="7"/>
  <c r="S64" i="7"/>
  <c r="T64" i="7"/>
  <c r="U64" i="7"/>
  <c r="V64" i="7"/>
  <c r="B69" i="4"/>
  <c r="A65" i="7"/>
  <c r="B65" i="7"/>
  <c r="C65" i="7"/>
  <c r="D65" i="7"/>
  <c r="E65" i="7"/>
  <c r="G69" i="4"/>
  <c r="F65" i="7"/>
  <c r="G65" i="7"/>
  <c r="H65" i="7"/>
  <c r="I65" i="7"/>
  <c r="J65" i="7"/>
  <c r="P65" i="7"/>
  <c r="Q65" i="7"/>
  <c r="R65" i="7"/>
  <c r="S65" i="7"/>
  <c r="T65" i="7"/>
  <c r="U65" i="7"/>
  <c r="V65" i="7"/>
  <c r="B70" i="4"/>
  <c r="A66" i="7"/>
  <c r="B66" i="7"/>
  <c r="C66" i="7"/>
  <c r="D66" i="7"/>
  <c r="E66" i="7"/>
  <c r="G70" i="4"/>
  <c r="F66" i="7"/>
  <c r="G66" i="7"/>
  <c r="H66" i="7"/>
  <c r="I66" i="7"/>
  <c r="J66" i="7"/>
  <c r="P66" i="7"/>
  <c r="Q66" i="7"/>
  <c r="R66" i="7"/>
  <c r="S66" i="7"/>
  <c r="T66" i="7"/>
  <c r="U66" i="7"/>
  <c r="V66" i="7"/>
  <c r="B71" i="4"/>
  <c r="A67" i="7"/>
  <c r="B67" i="7"/>
  <c r="C67" i="7"/>
  <c r="D67" i="7"/>
  <c r="E67" i="7"/>
  <c r="G71" i="4"/>
  <c r="F67" i="7"/>
  <c r="G67" i="7"/>
  <c r="H67" i="7"/>
  <c r="I67" i="7"/>
  <c r="J67" i="7"/>
  <c r="P67" i="7"/>
  <c r="Q67" i="7"/>
  <c r="R67" i="7"/>
  <c r="S67" i="7"/>
  <c r="T67" i="7"/>
  <c r="U67" i="7"/>
  <c r="V67" i="7"/>
  <c r="B72" i="4"/>
  <c r="A68" i="7"/>
  <c r="B68" i="7"/>
  <c r="C68" i="7"/>
  <c r="D68" i="7"/>
  <c r="E68" i="7"/>
  <c r="G72" i="4"/>
  <c r="F68" i="7"/>
  <c r="G68" i="7"/>
  <c r="H68" i="7"/>
  <c r="I68" i="7"/>
  <c r="J68" i="7"/>
  <c r="P68" i="7"/>
  <c r="Q68" i="7"/>
  <c r="R68" i="7"/>
  <c r="S68" i="7"/>
  <c r="T68" i="7"/>
  <c r="U68" i="7"/>
  <c r="V68" i="7"/>
  <c r="B73" i="4"/>
  <c r="A69" i="7"/>
  <c r="B69" i="7"/>
  <c r="C69" i="7"/>
  <c r="D69" i="7"/>
  <c r="E69" i="7"/>
  <c r="G73" i="4"/>
  <c r="F69" i="7"/>
  <c r="G69" i="7"/>
  <c r="H69" i="7"/>
  <c r="I69" i="7"/>
  <c r="J69" i="7"/>
  <c r="P69" i="7"/>
  <c r="Q69" i="7"/>
  <c r="R69" i="7"/>
  <c r="S69" i="7"/>
  <c r="T69" i="7"/>
  <c r="U69" i="7"/>
  <c r="V69" i="7"/>
  <c r="B74" i="4"/>
  <c r="A70" i="7"/>
  <c r="B70" i="7"/>
  <c r="C70" i="7"/>
  <c r="D70" i="7"/>
  <c r="E70" i="7"/>
  <c r="G74" i="4"/>
  <c r="F70" i="7"/>
  <c r="G70" i="7"/>
  <c r="H70" i="7"/>
  <c r="I70" i="7"/>
  <c r="J70" i="7"/>
  <c r="P70" i="7"/>
  <c r="Q70" i="7"/>
  <c r="R70" i="7"/>
  <c r="S70" i="7"/>
  <c r="T70" i="7"/>
  <c r="U70" i="7"/>
  <c r="V70" i="7"/>
  <c r="B75" i="4"/>
  <c r="A71" i="7"/>
  <c r="B71" i="7"/>
  <c r="C71" i="7"/>
  <c r="D71" i="7"/>
  <c r="E71" i="7"/>
  <c r="G75" i="4"/>
  <c r="F71" i="7"/>
  <c r="G71" i="7"/>
  <c r="H71" i="7"/>
  <c r="I71" i="7"/>
  <c r="J71" i="7"/>
  <c r="P71" i="7"/>
  <c r="Q71" i="7"/>
  <c r="R71" i="7"/>
  <c r="S71" i="7"/>
  <c r="T71" i="7"/>
  <c r="U71" i="7"/>
  <c r="V71" i="7"/>
  <c r="B76" i="4"/>
  <c r="A72" i="7"/>
  <c r="B72" i="7"/>
  <c r="C72" i="7"/>
  <c r="D72" i="7"/>
  <c r="E72" i="7"/>
  <c r="G76" i="4"/>
  <c r="F72" i="7"/>
  <c r="G72" i="7"/>
  <c r="H72" i="7"/>
  <c r="I72" i="7"/>
  <c r="J72" i="7"/>
  <c r="P72" i="7"/>
  <c r="Q72" i="7"/>
  <c r="R72" i="7"/>
  <c r="S72" i="7"/>
  <c r="T72" i="7"/>
  <c r="U72" i="7"/>
  <c r="V72" i="7"/>
  <c r="B77" i="4"/>
  <c r="A73" i="7"/>
  <c r="B73" i="7"/>
  <c r="C73" i="7"/>
  <c r="D73" i="7"/>
  <c r="E73" i="7"/>
  <c r="G77" i="4"/>
  <c r="F73" i="7"/>
  <c r="G73" i="7"/>
  <c r="H73" i="7"/>
  <c r="I73" i="7"/>
  <c r="J73" i="7"/>
  <c r="P73" i="7"/>
  <c r="Q73" i="7"/>
  <c r="R73" i="7"/>
  <c r="S73" i="7"/>
  <c r="T73" i="7"/>
  <c r="U73" i="7"/>
  <c r="V73" i="7"/>
  <c r="B78" i="4"/>
  <c r="A74" i="7"/>
  <c r="B74" i="7"/>
  <c r="C74" i="7"/>
  <c r="D74" i="7"/>
  <c r="E74" i="7"/>
  <c r="G78" i="4"/>
  <c r="F74" i="7"/>
  <c r="G74" i="7"/>
  <c r="H74" i="7"/>
  <c r="I74" i="7"/>
  <c r="J74" i="7"/>
  <c r="P74" i="7"/>
  <c r="Q74" i="7"/>
  <c r="R74" i="7"/>
  <c r="S74" i="7"/>
  <c r="T74" i="7"/>
  <c r="U74" i="7"/>
  <c r="V74" i="7"/>
  <c r="B79" i="4"/>
  <c r="A75" i="7"/>
  <c r="B75" i="7"/>
  <c r="C75" i="7"/>
  <c r="D75" i="7"/>
  <c r="E75" i="7"/>
  <c r="G79" i="4"/>
  <c r="F75" i="7"/>
  <c r="G75" i="7"/>
  <c r="H75" i="7"/>
  <c r="I75" i="7"/>
  <c r="J75" i="7"/>
  <c r="P75" i="7"/>
  <c r="Q75" i="7"/>
  <c r="R75" i="7"/>
  <c r="S75" i="7"/>
  <c r="T75" i="7"/>
  <c r="U75" i="7"/>
  <c r="V75" i="7"/>
  <c r="B80" i="4"/>
  <c r="A76" i="7"/>
  <c r="B76" i="7"/>
  <c r="C76" i="7"/>
  <c r="D76" i="7"/>
  <c r="E76" i="7"/>
  <c r="G80" i="4"/>
  <c r="F76" i="7"/>
  <c r="G76" i="7"/>
  <c r="H76" i="7"/>
  <c r="I76" i="7"/>
  <c r="J76" i="7"/>
  <c r="P76" i="7"/>
  <c r="Q76" i="7"/>
  <c r="R76" i="7"/>
  <c r="S76" i="7"/>
  <c r="T76" i="7"/>
  <c r="U76" i="7"/>
  <c r="V76" i="7"/>
  <c r="B81" i="4"/>
  <c r="A77" i="7"/>
  <c r="B77" i="7"/>
  <c r="C77" i="7"/>
  <c r="D77" i="7"/>
  <c r="E77" i="7"/>
  <c r="G81" i="4"/>
  <c r="F77" i="7"/>
  <c r="G77" i="7"/>
  <c r="H77" i="7"/>
  <c r="I77" i="7"/>
  <c r="J77" i="7"/>
  <c r="P77" i="7"/>
  <c r="Q77" i="7"/>
  <c r="R77" i="7"/>
  <c r="S77" i="7"/>
  <c r="T77" i="7"/>
  <c r="U77" i="7"/>
  <c r="V77" i="7"/>
  <c r="B82" i="4"/>
  <c r="A78" i="7"/>
  <c r="B78" i="7"/>
  <c r="C78" i="7"/>
  <c r="D78" i="7"/>
  <c r="E78" i="7"/>
  <c r="G82" i="4"/>
  <c r="F78" i="7"/>
  <c r="G78" i="7"/>
  <c r="H78" i="7"/>
  <c r="I78" i="7"/>
  <c r="J78" i="7"/>
  <c r="P78" i="7"/>
  <c r="Q78" i="7"/>
  <c r="R78" i="7"/>
  <c r="S78" i="7"/>
  <c r="T78" i="7"/>
  <c r="U78" i="7"/>
  <c r="V78" i="7"/>
  <c r="B83" i="4"/>
  <c r="A79" i="7"/>
  <c r="B79" i="7"/>
  <c r="C79" i="7"/>
  <c r="D79" i="7"/>
  <c r="E79" i="7"/>
  <c r="G83" i="4"/>
  <c r="F79" i="7"/>
  <c r="G79" i="7"/>
  <c r="H79" i="7"/>
  <c r="I79" i="7"/>
  <c r="J79" i="7"/>
  <c r="P79" i="7"/>
  <c r="Q79" i="7"/>
  <c r="R79" i="7"/>
  <c r="S79" i="7"/>
  <c r="T79" i="7"/>
  <c r="U79" i="7"/>
  <c r="V79" i="7"/>
  <c r="B84" i="4"/>
  <c r="A80" i="7"/>
  <c r="B80" i="7"/>
  <c r="C80" i="7"/>
  <c r="D80" i="7"/>
  <c r="E80" i="7"/>
  <c r="G84" i="4"/>
  <c r="F80" i="7"/>
  <c r="G80" i="7"/>
  <c r="H80" i="7"/>
  <c r="I80" i="7"/>
  <c r="J80" i="7"/>
  <c r="P80" i="7"/>
  <c r="Q80" i="7"/>
  <c r="R80" i="7"/>
  <c r="S80" i="7"/>
  <c r="T80" i="7"/>
  <c r="U80" i="7"/>
  <c r="V80" i="7"/>
  <c r="B85" i="4"/>
  <c r="A81" i="7"/>
  <c r="B81" i="7"/>
  <c r="C81" i="7"/>
  <c r="D81" i="7"/>
  <c r="E81" i="7"/>
  <c r="G85" i="4"/>
  <c r="F81" i="7"/>
  <c r="G81" i="7"/>
  <c r="H81" i="7"/>
  <c r="I81" i="7"/>
  <c r="J81" i="7"/>
  <c r="P81" i="7"/>
  <c r="Q81" i="7"/>
  <c r="R81" i="7"/>
  <c r="S81" i="7"/>
  <c r="T81" i="7"/>
  <c r="U81" i="7"/>
  <c r="V81" i="7"/>
  <c r="B86" i="4"/>
  <c r="A82" i="7"/>
  <c r="B82" i="7"/>
  <c r="C82" i="7"/>
  <c r="D82" i="7"/>
  <c r="E82" i="7"/>
  <c r="G86" i="4"/>
  <c r="F82" i="7"/>
  <c r="G82" i="7"/>
  <c r="H82" i="7"/>
  <c r="I82" i="7"/>
  <c r="J82" i="7"/>
  <c r="P82" i="7"/>
  <c r="Q82" i="7"/>
  <c r="R82" i="7"/>
  <c r="S82" i="7"/>
  <c r="T82" i="7"/>
  <c r="U82" i="7"/>
  <c r="V82" i="7"/>
  <c r="B87" i="4"/>
  <c r="A83" i="7"/>
  <c r="B83" i="7"/>
  <c r="C83" i="7"/>
  <c r="D83" i="7"/>
  <c r="E83" i="7"/>
  <c r="G87" i="4"/>
  <c r="F83" i="7"/>
  <c r="G83" i="7"/>
  <c r="H83" i="7"/>
  <c r="I83" i="7"/>
  <c r="J83" i="7"/>
  <c r="P83" i="7"/>
  <c r="Q83" i="7"/>
  <c r="R83" i="7"/>
  <c r="S83" i="7"/>
  <c r="T83" i="7"/>
  <c r="U83" i="7"/>
  <c r="V83" i="7"/>
  <c r="B88" i="4"/>
  <c r="A84" i="7"/>
  <c r="B84" i="7"/>
  <c r="C84" i="7"/>
  <c r="D84" i="7"/>
  <c r="E84" i="7"/>
  <c r="G88" i="4"/>
  <c r="F84" i="7"/>
  <c r="G84" i="7"/>
  <c r="H84" i="7"/>
  <c r="I84" i="7"/>
  <c r="J84" i="7"/>
  <c r="P84" i="7"/>
  <c r="Q84" i="7"/>
  <c r="R84" i="7"/>
  <c r="S84" i="7"/>
  <c r="T84" i="7"/>
  <c r="U84" i="7"/>
  <c r="V84" i="7"/>
  <c r="B89" i="4"/>
  <c r="A85" i="7"/>
  <c r="B85" i="7"/>
  <c r="C85" i="7"/>
  <c r="D85" i="7"/>
  <c r="E85" i="7"/>
  <c r="G89" i="4"/>
  <c r="F85" i="7"/>
  <c r="G85" i="7"/>
  <c r="H85" i="7"/>
  <c r="I85" i="7"/>
  <c r="J85" i="7"/>
  <c r="P85" i="7"/>
  <c r="Q85" i="7"/>
  <c r="R85" i="7"/>
  <c r="S85" i="7"/>
  <c r="T85" i="7"/>
  <c r="U85" i="7"/>
  <c r="V85" i="7"/>
  <c r="B90" i="4"/>
  <c r="A86" i="7"/>
  <c r="B86" i="7"/>
  <c r="C86" i="7"/>
  <c r="D86" i="7"/>
  <c r="E86" i="7"/>
  <c r="G90" i="4"/>
  <c r="F86" i="7"/>
  <c r="G86" i="7"/>
  <c r="H86" i="7"/>
  <c r="I86" i="7"/>
  <c r="J86" i="7"/>
  <c r="P86" i="7"/>
  <c r="Q86" i="7"/>
  <c r="R86" i="7"/>
  <c r="S86" i="7"/>
  <c r="T86" i="7"/>
  <c r="U86" i="7"/>
  <c r="V86" i="7"/>
  <c r="B91" i="4"/>
  <c r="A87" i="7"/>
  <c r="B87" i="7"/>
  <c r="C87" i="7"/>
  <c r="D87" i="7"/>
  <c r="E87" i="7"/>
  <c r="G91" i="4"/>
  <c r="F87" i="7"/>
  <c r="G87" i="7"/>
  <c r="H87" i="7"/>
  <c r="I87" i="7"/>
  <c r="J87" i="7"/>
  <c r="P87" i="7"/>
  <c r="Q87" i="7"/>
  <c r="R87" i="7"/>
  <c r="S87" i="7"/>
  <c r="T87" i="7"/>
  <c r="U87" i="7"/>
  <c r="V87" i="7"/>
  <c r="B92" i="4"/>
  <c r="A88" i="7"/>
  <c r="B88" i="7"/>
  <c r="C88" i="7"/>
  <c r="D88" i="7"/>
  <c r="E88" i="7"/>
  <c r="G92" i="4"/>
  <c r="F88" i="7"/>
  <c r="G88" i="7"/>
  <c r="H88" i="7"/>
  <c r="I88" i="7"/>
  <c r="J88" i="7"/>
  <c r="P88" i="7"/>
  <c r="Q88" i="7"/>
  <c r="R88" i="7"/>
  <c r="S88" i="7"/>
  <c r="T88" i="7"/>
  <c r="U88" i="7"/>
  <c r="V88" i="7"/>
  <c r="B93" i="4"/>
  <c r="A89" i="7"/>
  <c r="B89" i="7"/>
  <c r="C89" i="7"/>
  <c r="D89" i="7"/>
  <c r="E89" i="7"/>
  <c r="G93" i="4"/>
  <c r="F89" i="7"/>
  <c r="G89" i="7"/>
  <c r="H89" i="7"/>
  <c r="I89" i="7"/>
  <c r="J89" i="7"/>
  <c r="P89" i="7"/>
  <c r="Q89" i="7"/>
  <c r="R89" i="7"/>
  <c r="S89" i="7"/>
  <c r="T89" i="7"/>
  <c r="U89" i="7"/>
  <c r="V89" i="7"/>
  <c r="B94" i="4"/>
  <c r="A90" i="7"/>
  <c r="B90" i="7"/>
  <c r="C90" i="7"/>
  <c r="D90" i="7"/>
  <c r="E90" i="7"/>
  <c r="G94" i="4"/>
  <c r="F90" i="7"/>
  <c r="G90" i="7"/>
  <c r="H90" i="7"/>
  <c r="I90" i="7"/>
  <c r="J90" i="7"/>
  <c r="P90" i="7"/>
  <c r="Q90" i="7"/>
  <c r="R90" i="7"/>
  <c r="S90" i="7"/>
  <c r="T90" i="7"/>
  <c r="U90" i="7"/>
  <c r="V90" i="7"/>
  <c r="B95" i="4"/>
  <c r="A91" i="7"/>
  <c r="B91" i="7"/>
  <c r="C91" i="7"/>
  <c r="D91" i="7"/>
  <c r="E91" i="7"/>
  <c r="G95" i="4"/>
  <c r="F91" i="7"/>
  <c r="G91" i="7"/>
  <c r="H91" i="7"/>
  <c r="I91" i="7"/>
  <c r="J91" i="7"/>
  <c r="P91" i="7"/>
  <c r="Q91" i="7"/>
  <c r="R91" i="7"/>
  <c r="S91" i="7"/>
  <c r="T91" i="7"/>
  <c r="U91" i="7"/>
  <c r="V91" i="7"/>
  <c r="B96" i="4"/>
  <c r="A92" i="7"/>
  <c r="B92" i="7"/>
  <c r="C92" i="7"/>
  <c r="D92" i="7"/>
  <c r="E92" i="7"/>
  <c r="G96" i="4"/>
  <c r="F92" i="7"/>
  <c r="G92" i="7"/>
  <c r="H92" i="7"/>
  <c r="I92" i="7"/>
  <c r="J92" i="7"/>
  <c r="P92" i="7"/>
  <c r="Q92" i="7"/>
  <c r="R92" i="7"/>
  <c r="S92" i="7"/>
  <c r="T92" i="7"/>
  <c r="U92" i="7"/>
  <c r="V92" i="7"/>
  <c r="B97" i="4"/>
  <c r="A93" i="7"/>
  <c r="B93" i="7"/>
  <c r="C93" i="7"/>
  <c r="D93" i="7"/>
  <c r="E93" i="7"/>
  <c r="G97" i="4"/>
  <c r="F93" i="7"/>
  <c r="G93" i="7"/>
  <c r="H93" i="7"/>
  <c r="I93" i="7"/>
  <c r="J93" i="7"/>
  <c r="P93" i="7"/>
  <c r="Q93" i="7"/>
  <c r="R93" i="7"/>
  <c r="S93" i="7"/>
  <c r="T93" i="7"/>
  <c r="U93" i="7"/>
  <c r="V93" i="7"/>
  <c r="B98" i="4"/>
  <c r="A94" i="7"/>
  <c r="B94" i="7"/>
  <c r="C94" i="7"/>
  <c r="D94" i="7"/>
  <c r="E94" i="7"/>
  <c r="G98" i="4"/>
  <c r="F94" i="7"/>
  <c r="G94" i="7"/>
  <c r="H94" i="7"/>
  <c r="I94" i="7"/>
  <c r="J94" i="7"/>
  <c r="P94" i="7"/>
  <c r="Q94" i="7"/>
  <c r="R94" i="7"/>
  <c r="S94" i="7"/>
  <c r="T94" i="7"/>
  <c r="U94" i="7"/>
  <c r="V94" i="7"/>
  <c r="B99" i="4"/>
  <c r="A95" i="7"/>
  <c r="B95" i="7"/>
  <c r="C95" i="7"/>
  <c r="D95" i="7"/>
  <c r="E95" i="7"/>
  <c r="G99" i="4"/>
  <c r="F95" i="7"/>
  <c r="G95" i="7"/>
  <c r="H95" i="7"/>
  <c r="I95" i="7"/>
  <c r="J95" i="7"/>
  <c r="P95" i="7"/>
  <c r="Q95" i="7"/>
  <c r="R95" i="7"/>
  <c r="S95" i="7"/>
  <c r="T95" i="7"/>
  <c r="U95" i="7"/>
  <c r="V95" i="7"/>
  <c r="B100" i="4"/>
  <c r="A96" i="7"/>
  <c r="B96" i="7"/>
  <c r="C96" i="7"/>
  <c r="D96" i="7"/>
  <c r="E96" i="7"/>
  <c r="G100" i="4"/>
  <c r="F96" i="7"/>
  <c r="G96" i="7"/>
  <c r="H96" i="7"/>
  <c r="I96" i="7"/>
  <c r="J96" i="7"/>
  <c r="P96" i="7"/>
  <c r="Q96" i="7"/>
  <c r="R96" i="7"/>
  <c r="S96" i="7"/>
  <c r="T96" i="7"/>
  <c r="U96" i="7"/>
  <c r="V96" i="7"/>
  <c r="B101" i="4"/>
  <c r="A97" i="7"/>
  <c r="B97" i="7"/>
  <c r="C97" i="7"/>
  <c r="D97" i="7"/>
  <c r="E97" i="7"/>
  <c r="G101" i="4"/>
  <c r="F97" i="7"/>
  <c r="G97" i="7"/>
  <c r="H97" i="7"/>
  <c r="I97" i="7"/>
  <c r="J97" i="7"/>
  <c r="P97" i="7"/>
  <c r="Q97" i="7"/>
  <c r="R97" i="7"/>
  <c r="S97" i="7"/>
  <c r="T97" i="7"/>
  <c r="U97" i="7"/>
  <c r="V97" i="7"/>
  <c r="B102" i="4"/>
  <c r="A98" i="7"/>
  <c r="B98" i="7"/>
  <c r="C98" i="7"/>
  <c r="D98" i="7"/>
  <c r="E98" i="7"/>
  <c r="G102" i="4"/>
  <c r="F98" i="7"/>
  <c r="G98" i="7"/>
  <c r="H98" i="7"/>
  <c r="I98" i="7"/>
  <c r="J98" i="7"/>
  <c r="P98" i="7"/>
  <c r="Q98" i="7"/>
  <c r="R98" i="7"/>
  <c r="S98" i="7"/>
  <c r="T98" i="7"/>
  <c r="U98" i="7"/>
  <c r="V98" i="7"/>
  <c r="B103" i="4"/>
  <c r="A99" i="7"/>
  <c r="B99" i="7"/>
  <c r="C99" i="7"/>
  <c r="D99" i="7"/>
  <c r="E99" i="7"/>
  <c r="G103" i="4"/>
  <c r="F99" i="7"/>
  <c r="G99" i="7"/>
  <c r="H99" i="7"/>
  <c r="I99" i="7"/>
  <c r="J99" i="7"/>
  <c r="P99" i="7"/>
  <c r="Q99" i="7"/>
  <c r="R99" i="7"/>
  <c r="S99" i="7"/>
  <c r="T99" i="7"/>
  <c r="U99" i="7"/>
  <c r="V99" i="7"/>
  <c r="B104" i="4"/>
  <c r="A100" i="7"/>
  <c r="B100" i="7"/>
  <c r="C100" i="7"/>
  <c r="D100" i="7"/>
  <c r="E100" i="7"/>
  <c r="G104" i="4"/>
  <c r="F100" i="7"/>
  <c r="G100" i="7"/>
  <c r="H100" i="7"/>
  <c r="I100" i="7"/>
  <c r="J100" i="7"/>
  <c r="P100" i="7"/>
  <c r="Q100" i="7"/>
  <c r="R100" i="7"/>
  <c r="S100" i="7"/>
  <c r="T100" i="7"/>
  <c r="U100" i="7"/>
  <c r="V100" i="7"/>
  <c r="B105" i="4"/>
  <c r="A101" i="7"/>
  <c r="B101" i="7"/>
  <c r="C101" i="7"/>
  <c r="D101" i="7"/>
  <c r="E101" i="7"/>
  <c r="G105" i="4"/>
  <c r="F101" i="7"/>
  <c r="G101" i="7"/>
  <c r="H101" i="7"/>
  <c r="I101" i="7"/>
  <c r="J101" i="7"/>
  <c r="P101" i="7"/>
  <c r="Q101" i="7"/>
  <c r="R101" i="7"/>
  <c r="S101" i="7"/>
  <c r="T101" i="7"/>
  <c r="U101" i="7"/>
  <c r="V101" i="7"/>
  <c r="B106" i="4"/>
  <c r="A102" i="7"/>
  <c r="B102" i="7"/>
  <c r="C102" i="7"/>
  <c r="D102" i="7"/>
  <c r="E102" i="7"/>
  <c r="G106" i="4"/>
  <c r="F102" i="7"/>
  <c r="G102" i="7"/>
  <c r="H102" i="7"/>
  <c r="I102" i="7"/>
  <c r="J102" i="7"/>
  <c r="P102" i="7"/>
  <c r="Q102" i="7"/>
  <c r="R102" i="7"/>
  <c r="S102" i="7"/>
  <c r="T102" i="7"/>
  <c r="U102" i="7"/>
  <c r="V102" i="7"/>
  <c r="B107" i="4"/>
  <c r="A103" i="7"/>
  <c r="B103" i="7"/>
  <c r="C103" i="7"/>
  <c r="D103" i="7"/>
  <c r="E103" i="7"/>
  <c r="G107" i="4"/>
  <c r="F103" i="7"/>
  <c r="G103" i="7"/>
  <c r="H103" i="7"/>
  <c r="I103" i="7"/>
  <c r="J103" i="7"/>
  <c r="P103" i="7"/>
  <c r="Q103" i="7"/>
  <c r="R103" i="7"/>
  <c r="S103" i="7"/>
  <c r="T103" i="7"/>
  <c r="U103" i="7"/>
  <c r="V103" i="7"/>
  <c r="B108" i="4"/>
  <c r="A104" i="7"/>
  <c r="B104" i="7"/>
  <c r="C104" i="7"/>
  <c r="D104" i="7"/>
  <c r="E104" i="7"/>
  <c r="G108" i="4"/>
  <c r="F104" i="7"/>
  <c r="G104" i="7"/>
  <c r="H104" i="7"/>
  <c r="I104" i="7"/>
  <c r="J104" i="7"/>
  <c r="P104" i="7"/>
  <c r="Q104" i="7"/>
  <c r="R104" i="7"/>
  <c r="S104" i="7"/>
  <c r="T104" i="7"/>
  <c r="U104" i="7"/>
  <c r="V104" i="7"/>
  <c r="B109" i="4"/>
  <c r="A105" i="7"/>
  <c r="B105" i="7"/>
  <c r="C105" i="7"/>
  <c r="D105" i="7"/>
  <c r="E105" i="7"/>
  <c r="G109" i="4"/>
  <c r="F105" i="7"/>
  <c r="G105" i="7"/>
  <c r="H105" i="7"/>
  <c r="I105" i="7"/>
  <c r="J105" i="7"/>
  <c r="P105" i="7"/>
  <c r="Q105" i="7"/>
  <c r="R105" i="7"/>
  <c r="S105" i="7"/>
  <c r="T105" i="7"/>
  <c r="U105" i="7"/>
  <c r="V105" i="7"/>
  <c r="B110" i="4"/>
  <c r="A106" i="7"/>
  <c r="B106" i="7"/>
  <c r="C106" i="7"/>
  <c r="D106" i="7"/>
  <c r="E106" i="7"/>
  <c r="G110" i="4"/>
  <c r="F106" i="7"/>
  <c r="G106" i="7"/>
  <c r="H106" i="7"/>
  <c r="I106" i="7"/>
  <c r="J106" i="7"/>
  <c r="P106" i="7"/>
  <c r="Q106" i="7"/>
  <c r="R106" i="7"/>
  <c r="S106" i="7"/>
  <c r="T106" i="7"/>
  <c r="U106" i="7"/>
  <c r="V106" i="7"/>
  <c r="B111" i="4"/>
  <c r="A107" i="7"/>
  <c r="B107" i="7"/>
  <c r="C107" i="7"/>
  <c r="D107" i="7"/>
  <c r="E107" i="7"/>
  <c r="G111" i="4"/>
  <c r="F107" i="7"/>
  <c r="G107" i="7"/>
  <c r="H107" i="7"/>
  <c r="I107" i="7"/>
  <c r="J107" i="7"/>
  <c r="P107" i="7"/>
  <c r="Q107" i="7"/>
  <c r="R107" i="7"/>
  <c r="S107" i="7"/>
  <c r="T107" i="7"/>
  <c r="U107" i="7"/>
  <c r="V107" i="7"/>
  <c r="B112" i="4"/>
  <c r="A108" i="7"/>
  <c r="B108" i="7"/>
  <c r="C108" i="7"/>
  <c r="D108" i="7"/>
  <c r="E108" i="7"/>
  <c r="G112" i="4"/>
  <c r="F108" i="7"/>
  <c r="G108" i="7"/>
  <c r="H108" i="7"/>
  <c r="I108" i="7"/>
  <c r="J108" i="7"/>
  <c r="P108" i="7"/>
  <c r="Q108" i="7"/>
  <c r="R108" i="7"/>
  <c r="S108" i="7"/>
  <c r="T108" i="7"/>
  <c r="U108" i="7"/>
  <c r="V108" i="7"/>
  <c r="B113" i="4"/>
  <c r="A109" i="7"/>
  <c r="B109" i="7"/>
  <c r="C109" i="7"/>
  <c r="D109" i="7"/>
  <c r="E109" i="7"/>
  <c r="G113" i="4"/>
  <c r="F109" i="7"/>
  <c r="G109" i="7"/>
  <c r="H109" i="7"/>
  <c r="I109" i="7"/>
  <c r="J109" i="7"/>
  <c r="P109" i="7"/>
  <c r="Q109" i="7"/>
  <c r="R109" i="7"/>
  <c r="S109" i="7"/>
  <c r="T109" i="7"/>
  <c r="U109" i="7"/>
  <c r="V109" i="7"/>
  <c r="B114" i="4"/>
  <c r="A110" i="7"/>
  <c r="B110" i="7"/>
  <c r="C110" i="7"/>
  <c r="D110" i="7"/>
  <c r="E110" i="7"/>
  <c r="G114" i="4"/>
  <c r="F110" i="7"/>
  <c r="G110" i="7"/>
  <c r="H110" i="7"/>
  <c r="I110" i="7"/>
  <c r="J110" i="7"/>
  <c r="P110" i="7"/>
  <c r="Q110" i="7"/>
  <c r="R110" i="7"/>
  <c r="S110" i="7"/>
  <c r="T110" i="7"/>
  <c r="U110" i="7"/>
  <c r="V110" i="7"/>
  <c r="B115" i="4"/>
  <c r="A111" i="7"/>
  <c r="B111" i="7"/>
  <c r="C111" i="7"/>
  <c r="D111" i="7"/>
  <c r="E111" i="7"/>
  <c r="G115" i="4"/>
  <c r="F111" i="7"/>
  <c r="G111" i="7"/>
  <c r="H111" i="7"/>
  <c r="I111" i="7"/>
  <c r="J111" i="7"/>
  <c r="P111" i="7"/>
  <c r="Q111" i="7"/>
  <c r="R111" i="7"/>
  <c r="S111" i="7"/>
  <c r="T111" i="7"/>
  <c r="U111" i="7"/>
  <c r="V111" i="7"/>
  <c r="B116" i="4"/>
  <c r="A112" i="7"/>
  <c r="B112" i="7"/>
  <c r="C112" i="7"/>
  <c r="D112" i="7"/>
  <c r="E112" i="7"/>
  <c r="G116" i="4"/>
  <c r="F112" i="7"/>
  <c r="G112" i="7"/>
  <c r="H112" i="7"/>
  <c r="I112" i="7"/>
  <c r="J112" i="7"/>
  <c r="P112" i="7"/>
  <c r="Q112" i="7"/>
  <c r="R112" i="7"/>
  <c r="S112" i="7"/>
  <c r="T112" i="7"/>
  <c r="U112" i="7"/>
  <c r="V112" i="7"/>
  <c r="B117" i="4"/>
  <c r="A113" i="7"/>
  <c r="B113" i="7"/>
  <c r="C113" i="7"/>
  <c r="D113" i="7"/>
  <c r="E113" i="7"/>
  <c r="G117" i="4"/>
  <c r="F113" i="7"/>
  <c r="G113" i="7"/>
  <c r="H113" i="7"/>
  <c r="I113" i="7"/>
  <c r="J113" i="7"/>
  <c r="P113" i="7"/>
  <c r="Q113" i="7"/>
  <c r="R113" i="7"/>
  <c r="S113" i="7"/>
  <c r="T113" i="7"/>
  <c r="U113" i="7"/>
  <c r="V113" i="7"/>
  <c r="B118" i="4"/>
  <c r="A114" i="7"/>
  <c r="B114" i="7"/>
  <c r="C114" i="7"/>
  <c r="D114" i="7"/>
  <c r="E114" i="7"/>
  <c r="G118" i="4"/>
  <c r="F114" i="7"/>
  <c r="G114" i="7"/>
  <c r="H114" i="7"/>
  <c r="I114" i="7"/>
  <c r="J114" i="7"/>
  <c r="P114" i="7"/>
  <c r="Q114" i="7"/>
  <c r="R114" i="7"/>
  <c r="S114" i="7"/>
  <c r="T114" i="7"/>
  <c r="U114" i="7"/>
  <c r="V114" i="7"/>
  <c r="B119" i="4"/>
  <c r="A115" i="7"/>
  <c r="B115" i="7"/>
  <c r="C115" i="7"/>
  <c r="D115" i="7"/>
  <c r="E115" i="7"/>
  <c r="G119" i="4"/>
  <c r="F115" i="7"/>
  <c r="G115" i="7"/>
  <c r="H115" i="7"/>
  <c r="I115" i="7"/>
  <c r="J115" i="7"/>
  <c r="P115" i="7"/>
  <c r="Q115" i="7"/>
  <c r="R115" i="7"/>
  <c r="S115" i="7"/>
  <c r="T115" i="7"/>
  <c r="U115" i="7"/>
  <c r="V115" i="7"/>
  <c r="B120" i="4"/>
  <c r="A116" i="7"/>
  <c r="B116" i="7"/>
  <c r="C116" i="7"/>
  <c r="D116" i="7"/>
  <c r="E116" i="7"/>
  <c r="G120" i="4"/>
  <c r="F116" i="7"/>
  <c r="G116" i="7"/>
  <c r="H116" i="7"/>
  <c r="I116" i="7"/>
  <c r="J116" i="7"/>
  <c r="P116" i="7"/>
  <c r="Q116" i="7"/>
  <c r="R116" i="7"/>
  <c r="S116" i="7"/>
  <c r="T116" i="7"/>
  <c r="U116" i="7"/>
  <c r="V116" i="7"/>
  <c r="B121" i="4"/>
  <c r="A117" i="7"/>
  <c r="B117" i="7"/>
  <c r="C117" i="7"/>
  <c r="D117" i="7"/>
  <c r="E117" i="7"/>
  <c r="G121" i="4"/>
  <c r="F117" i="7"/>
  <c r="G117" i="7"/>
  <c r="H117" i="7"/>
  <c r="I117" i="7"/>
  <c r="J117" i="7"/>
  <c r="P117" i="7"/>
  <c r="Q117" i="7"/>
  <c r="R117" i="7"/>
  <c r="S117" i="7"/>
  <c r="T117" i="7"/>
  <c r="U117" i="7"/>
  <c r="V117" i="7"/>
  <c r="B122" i="4"/>
  <c r="A118" i="7"/>
  <c r="B118" i="7"/>
  <c r="C118" i="7"/>
  <c r="D118" i="7"/>
  <c r="E118" i="7"/>
  <c r="G122" i="4"/>
  <c r="F118" i="7"/>
  <c r="G118" i="7"/>
  <c r="H118" i="7"/>
  <c r="I118" i="7"/>
  <c r="J118" i="7"/>
  <c r="P118" i="7"/>
  <c r="Q118" i="7"/>
  <c r="R118" i="7"/>
  <c r="S118" i="7"/>
  <c r="T118" i="7"/>
  <c r="U118" i="7"/>
  <c r="V118" i="7"/>
  <c r="B123" i="4"/>
  <c r="A119" i="7"/>
  <c r="B119" i="7"/>
  <c r="C119" i="7"/>
  <c r="D119" i="7"/>
  <c r="E119" i="7"/>
  <c r="G123" i="4"/>
  <c r="F119" i="7"/>
  <c r="G119" i="7"/>
  <c r="H119" i="7"/>
  <c r="I119" i="7"/>
  <c r="J119" i="7"/>
  <c r="P119" i="7"/>
  <c r="Q119" i="7"/>
  <c r="R119" i="7"/>
  <c r="S119" i="7"/>
  <c r="T119" i="7"/>
  <c r="U119" i="7"/>
  <c r="V119" i="7"/>
  <c r="B124" i="4"/>
  <c r="A120" i="7"/>
  <c r="B120" i="7"/>
  <c r="C120" i="7"/>
  <c r="D120" i="7"/>
  <c r="E120" i="7"/>
  <c r="G124" i="4"/>
  <c r="F120" i="7"/>
  <c r="G120" i="7"/>
  <c r="H120" i="7"/>
  <c r="I120" i="7"/>
  <c r="J120" i="7"/>
  <c r="P120" i="7"/>
  <c r="Q120" i="7"/>
  <c r="R120" i="7"/>
  <c r="S120" i="7"/>
  <c r="T120" i="7"/>
  <c r="U120" i="7"/>
  <c r="V120" i="7"/>
  <c r="B125" i="4"/>
  <c r="A121" i="7"/>
  <c r="B121" i="7"/>
  <c r="C121" i="7"/>
  <c r="D121" i="7"/>
  <c r="E121" i="7"/>
  <c r="G125" i="4"/>
  <c r="F121" i="7"/>
  <c r="G121" i="7"/>
  <c r="H121" i="7"/>
  <c r="I121" i="7"/>
  <c r="J121" i="7"/>
  <c r="P121" i="7"/>
  <c r="Q121" i="7"/>
  <c r="R121" i="7"/>
  <c r="S121" i="7"/>
  <c r="T121" i="7"/>
  <c r="U121" i="7"/>
  <c r="V121" i="7"/>
  <c r="B126" i="4"/>
  <c r="A122" i="7"/>
  <c r="B122" i="7"/>
  <c r="C122" i="7"/>
  <c r="D122" i="7"/>
  <c r="E122" i="7"/>
  <c r="G126" i="4"/>
  <c r="F122" i="7"/>
  <c r="G122" i="7"/>
  <c r="H122" i="7"/>
  <c r="I122" i="7"/>
  <c r="J122" i="7"/>
  <c r="P122" i="7"/>
  <c r="Q122" i="7"/>
  <c r="R122" i="7"/>
  <c r="S122" i="7"/>
  <c r="T122" i="7"/>
  <c r="U122" i="7"/>
  <c r="V122" i="7"/>
  <c r="B127" i="4"/>
  <c r="A123" i="7"/>
  <c r="B123" i="7"/>
  <c r="C123" i="7"/>
  <c r="D123" i="7"/>
  <c r="E123" i="7"/>
  <c r="G127" i="4"/>
  <c r="F123" i="7"/>
  <c r="G123" i="7"/>
  <c r="H123" i="7"/>
  <c r="I123" i="7"/>
  <c r="J123" i="7"/>
  <c r="P123" i="7"/>
  <c r="Q123" i="7"/>
  <c r="R123" i="7"/>
  <c r="S123" i="7"/>
  <c r="T123" i="7"/>
  <c r="U123" i="7"/>
  <c r="V123" i="7"/>
  <c r="B128" i="4"/>
  <c r="A124" i="7"/>
  <c r="B124" i="7"/>
  <c r="C124" i="7"/>
  <c r="D124" i="7"/>
  <c r="E124" i="7"/>
  <c r="G128" i="4"/>
  <c r="F124" i="7"/>
  <c r="G124" i="7"/>
  <c r="H124" i="7"/>
  <c r="I124" i="7"/>
  <c r="J124" i="7"/>
  <c r="P124" i="7"/>
  <c r="Q124" i="7"/>
  <c r="R124" i="7"/>
  <c r="S124" i="7"/>
  <c r="T124" i="7"/>
  <c r="U124" i="7"/>
  <c r="V124" i="7"/>
  <c r="B129" i="4"/>
  <c r="A125" i="7"/>
  <c r="B125" i="7"/>
  <c r="C125" i="7"/>
  <c r="D125" i="7"/>
  <c r="E125" i="7"/>
  <c r="G129" i="4"/>
  <c r="F125" i="7"/>
  <c r="G125" i="7"/>
  <c r="H125" i="7"/>
  <c r="I125" i="7"/>
  <c r="J125" i="7"/>
  <c r="P125" i="7"/>
  <c r="Q125" i="7"/>
  <c r="R125" i="7"/>
  <c r="S125" i="7"/>
  <c r="T125" i="7"/>
  <c r="U125" i="7"/>
  <c r="V125" i="7"/>
  <c r="B130" i="4"/>
  <c r="A126" i="7"/>
  <c r="B126" i="7"/>
  <c r="C126" i="7"/>
  <c r="D126" i="7"/>
  <c r="E126" i="7"/>
  <c r="G130" i="4"/>
  <c r="F126" i="7"/>
  <c r="G126" i="7"/>
  <c r="H126" i="7"/>
  <c r="I126" i="7"/>
  <c r="J126" i="7"/>
  <c r="P126" i="7"/>
  <c r="Q126" i="7"/>
  <c r="R126" i="7"/>
  <c r="S126" i="7"/>
  <c r="T126" i="7"/>
  <c r="U126" i="7"/>
  <c r="V126" i="7"/>
  <c r="B131" i="4"/>
  <c r="A127" i="7"/>
  <c r="B127" i="7"/>
  <c r="C127" i="7"/>
  <c r="D127" i="7"/>
  <c r="E127" i="7"/>
  <c r="G131" i="4"/>
  <c r="F127" i="7"/>
  <c r="G127" i="7"/>
  <c r="H127" i="7"/>
  <c r="I127" i="7"/>
  <c r="J127" i="7"/>
  <c r="P127" i="7"/>
  <c r="Q127" i="7"/>
  <c r="R127" i="7"/>
  <c r="S127" i="7"/>
  <c r="T127" i="7"/>
  <c r="U127" i="7"/>
  <c r="V127" i="7"/>
  <c r="B132" i="4"/>
  <c r="A128" i="7"/>
  <c r="B128" i="7"/>
  <c r="C128" i="7"/>
  <c r="D128" i="7"/>
  <c r="E128" i="7"/>
  <c r="G132" i="4"/>
  <c r="F128" i="7"/>
  <c r="G128" i="7"/>
  <c r="H128" i="7"/>
  <c r="I128" i="7"/>
  <c r="J128" i="7"/>
  <c r="P128" i="7"/>
  <c r="Q128" i="7"/>
  <c r="R128" i="7"/>
  <c r="S128" i="7"/>
  <c r="T128" i="7"/>
  <c r="U128" i="7"/>
  <c r="V128" i="7"/>
  <c r="B133" i="4"/>
  <c r="A129" i="7"/>
  <c r="B129" i="7"/>
  <c r="C129" i="7"/>
  <c r="D129" i="7"/>
  <c r="E129" i="7"/>
  <c r="G133" i="4"/>
  <c r="F129" i="7"/>
  <c r="G129" i="7"/>
  <c r="H129" i="7"/>
  <c r="I129" i="7"/>
  <c r="J129" i="7"/>
  <c r="P129" i="7"/>
  <c r="Q129" i="7"/>
  <c r="R129" i="7"/>
  <c r="S129" i="7"/>
  <c r="T129" i="7"/>
  <c r="U129" i="7"/>
  <c r="V129" i="7"/>
  <c r="B134" i="4"/>
  <c r="A130" i="7"/>
  <c r="B130" i="7"/>
  <c r="C130" i="7"/>
  <c r="D130" i="7"/>
  <c r="E130" i="7"/>
  <c r="G134" i="4"/>
  <c r="F130" i="7"/>
  <c r="G130" i="7"/>
  <c r="H130" i="7"/>
  <c r="I130" i="7"/>
  <c r="J130" i="7"/>
  <c r="P130" i="7"/>
  <c r="Q130" i="7"/>
  <c r="R130" i="7"/>
  <c r="S130" i="7"/>
  <c r="T130" i="7"/>
  <c r="U130" i="7"/>
  <c r="V130" i="7"/>
  <c r="B135" i="4"/>
  <c r="A131" i="7"/>
  <c r="B131" i="7"/>
  <c r="C131" i="7"/>
  <c r="D131" i="7"/>
  <c r="E131" i="7"/>
  <c r="G135" i="4"/>
  <c r="F131" i="7"/>
  <c r="G131" i="7"/>
  <c r="H131" i="7"/>
  <c r="I131" i="7"/>
  <c r="J131" i="7"/>
  <c r="P131" i="7"/>
  <c r="Q131" i="7"/>
  <c r="R131" i="7"/>
  <c r="S131" i="7"/>
  <c r="T131" i="7"/>
  <c r="U131" i="7"/>
  <c r="V131" i="7"/>
  <c r="B136" i="4"/>
  <c r="A132" i="7"/>
  <c r="B132" i="7"/>
  <c r="C132" i="7"/>
  <c r="D132" i="7"/>
  <c r="E132" i="7"/>
  <c r="G136" i="4"/>
  <c r="F132" i="7"/>
  <c r="G132" i="7"/>
  <c r="H132" i="7"/>
  <c r="I132" i="7"/>
  <c r="J132" i="7"/>
  <c r="P132" i="7"/>
  <c r="Q132" i="7"/>
  <c r="R132" i="7"/>
  <c r="S132" i="7"/>
  <c r="T132" i="7"/>
  <c r="U132" i="7"/>
  <c r="V132" i="7"/>
  <c r="B137" i="4"/>
  <c r="A133" i="7"/>
  <c r="B133" i="7"/>
  <c r="C133" i="7"/>
  <c r="D133" i="7"/>
  <c r="E133" i="7"/>
  <c r="G137" i="4"/>
  <c r="F133" i="7"/>
  <c r="G133" i="7"/>
  <c r="H133" i="7"/>
  <c r="I133" i="7"/>
  <c r="J133" i="7"/>
  <c r="P133" i="7"/>
  <c r="Q133" i="7"/>
  <c r="R133" i="7"/>
  <c r="S133" i="7"/>
  <c r="T133" i="7"/>
  <c r="U133" i="7"/>
  <c r="V133" i="7"/>
  <c r="B138" i="4"/>
  <c r="A134" i="7"/>
  <c r="B134" i="7"/>
  <c r="C134" i="7"/>
  <c r="D134" i="7"/>
  <c r="E134" i="7"/>
  <c r="G138" i="4"/>
  <c r="F134" i="7"/>
  <c r="G134" i="7"/>
  <c r="H134" i="7"/>
  <c r="I134" i="7"/>
  <c r="J134" i="7"/>
  <c r="P134" i="7"/>
  <c r="Q134" i="7"/>
  <c r="R134" i="7"/>
  <c r="S134" i="7"/>
  <c r="T134" i="7"/>
  <c r="U134" i="7"/>
  <c r="V134" i="7"/>
  <c r="B139" i="4"/>
  <c r="A135" i="7"/>
  <c r="B135" i="7"/>
  <c r="C135" i="7"/>
  <c r="D135" i="7"/>
  <c r="E135" i="7"/>
  <c r="G139" i="4"/>
  <c r="F135" i="7"/>
  <c r="G135" i="7"/>
  <c r="H135" i="7"/>
  <c r="I135" i="7"/>
  <c r="J135" i="7"/>
  <c r="P135" i="7"/>
  <c r="Q135" i="7"/>
  <c r="R135" i="7"/>
  <c r="S135" i="7"/>
  <c r="T135" i="7"/>
  <c r="U135" i="7"/>
  <c r="V135" i="7"/>
  <c r="B140" i="4"/>
  <c r="A136" i="7"/>
  <c r="B136" i="7"/>
  <c r="C136" i="7"/>
  <c r="D136" i="7"/>
  <c r="E136" i="7"/>
  <c r="G140" i="4"/>
  <c r="F136" i="7"/>
  <c r="G136" i="7"/>
  <c r="H136" i="7"/>
  <c r="I136" i="7"/>
  <c r="J136" i="7"/>
  <c r="P136" i="7"/>
  <c r="Q136" i="7"/>
  <c r="R136" i="7"/>
  <c r="S136" i="7"/>
  <c r="T136" i="7"/>
  <c r="U136" i="7"/>
  <c r="V136" i="7"/>
  <c r="B141" i="4"/>
  <c r="A137" i="7"/>
  <c r="B137" i="7"/>
  <c r="C137" i="7"/>
  <c r="D137" i="7"/>
  <c r="E137" i="7"/>
  <c r="G141" i="4"/>
  <c r="F137" i="7"/>
  <c r="G137" i="7"/>
  <c r="H137" i="7"/>
  <c r="I137" i="7"/>
  <c r="J137" i="7"/>
  <c r="P137" i="7"/>
  <c r="Q137" i="7"/>
  <c r="R137" i="7"/>
  <c r="S137" i="7"/>
  <c r="T137" i="7"/>
  <c r="U137" i="7"/>
  <c r="V137" i="7"/>
  <c r="B142" i="4"/>
  <c r="A138" i="7"/>
  <c r="B138" i="7"/>
  <c r="C138" i="7"/>
  <c r="D138" i="7"/>
  <c r="E138" i="7"/>
  <c r="G142" i="4"/>
  <c r="F138" i="7"/>
  <c r="G138" i="7"/>
  <c r="H138" i="7"/>
  <c r="I138" i="7"/>
  <c r="J138" i="7"/>
  <c r="P138" i="7"/>
  <c r="Q138" i="7"/>
  <c r="R138" i="7"/>
  <c r="S138" i="7"/>
  <c r="T138" i="7"/>
  <c r="U138" i="7"/>
  <c r="V138" i="7"/>
  <c r="B143" i="4"/>
  <c r="A139" i="7"/>
  <c r="B139" i="7"/>
  <c r="C139" i="7"/>
  <c r="D139" i="7"/>
  <c r="E139" i="7"/>
  <c r="G143" i="4"/>
  <c r="F139" i="7"/>
  <c r="G139" i="7"/>
  <c r="H139" i="7"/>
  <c r="I139" i="7"/>
  <c r="J139" i="7"/>
  <c r="P139" i="7"/>
  <c r="Q139" i="7"/>
  <c r="R139" i="7"/>
  <c r="S139" i="7"/>
  <c r="T139" i="7"/>
  <c r="U139" i="7"/>
  <c r="V139" i="7"/>
  <c r="B144" i="4"/>
  <c r="A140" i="7"/>
  <c r="B140" i="7"/>
  <c r="C140" i="7"/>
  <c r="D140" i="7"/>
  <c r="E140" i="7"/>
  <c r="G144" i="4"/>
  <c r="F140" i="7"/>
  <c r="G140" i="7"/>
  <c r="H140" i="7"/>
  <c r="I140" i="7"/>
  <c r="J140" i="7"/>
  <c r="P140" i="7"/>
  <c r="Q140" i="7"/>
  <c r="R140" i="7"/>
  <c r="S140" i="7"/>
  <c r="T140" i="7"/>
  <c r="U140" i="7"/>
  <c r="V140" i="7"/>
  <c r="B145" i="4"/>
  <c r="A141" i="7"/>
  <c r="B141" i="7"/>
  <c r="C141" i="7"/>
  <c r="D141" i="7"/>
  <c r="E141" i="7"/>
  <c r="G145" i="4"/>
  <c r="F141" i="7"/>
  <c r="G141" i="7"/>
  <c r="H141" i="7"/>
  <c r="I141" i="7"/>
  <c r="J141" i="7"/>
  <c r="P141" i="7"/>
  <c r="Q141" i="7"/>
  <c r="R141" i="7"/>
  <c r="S141" i="7"/>
  <c r="T141" i="7"/>
  <c r="U141" i="7"/>
  <c r="V141" i="7"/>
  <c r="B146" i="4"/>
  <c r="A142" i="7"/>
  <c r="B142" i="7"/>
  <c r="C142" i="7"/>
  <c r="D142" i="7"/>
  <c r="E142" i="7"/>
  <c r="G146" i="4"/>
  <c r="F142" i="7"/>
  <c r="G142" i="7"/>
  <c r="H142" i="7"/>
  <c r="I142" i="7"/>
  <c r="J142" i="7"/>
  <c r="P142" i="7"/>
  <c r="Q142" i="7"/>
  <c r="R142" i="7"/>
  <c r="S142" i="7"/>
  <c r="T142" i="7"/>
  <c r="U142" i="7"/>
  <c r="V142" i="7"/>
  <c r="B147" i="4"/>
  <c r="A143" i="7"/>
  <c r="B143" i="7"/>
  <c r="C143" i="7"/>
  <c r="D143" i="7"/>
  <c r="E143" i="7"/>
  <c r="G147" i="4"/>
  <c r="F143" i="7"/>
  <c r="G143" i="7"/>
  <c r="H143" i="7"/>
  <c r="I143" i="7"/>
  <c r="J143" i="7"/>
  <c r="P143" i="7"/>
  <c r="Q143" i="7"/>
  <c r="R143" i="7"/>
  <c r="S143" i="7"/>
  <c r="T143" i="7"/>
  <c r="U143" i="7"/>
  <c r="V143" i="7"/>
  <c r="B148" i="4"/>
  <c r="A144" i="7"/>
  <c r="B144" i="7"/>
  <c r="C144" i="7"/>
  <c r="D144" i="7"/>
  <c r="E144" i="7"/>
  <c r="G148" i="4"/>
  <c r="F144" i="7"/>
  <c r="G144" i="7"/>
  <c r="H144" i="7"/>
  <c r="I144" i="7"/>
  <c r="J144" i="7"/>
  <c r="P144" i="7"/>
  <c r="Q144" i="7"/>
  <c r="R144" i="7"/>
  <c r="S144" i="7"/>
  <c r="T144" i="7"/>
  <c r="U144" i="7"/>
  <c r="V144" i="7"/>
  <c r="B149" i="4"/>
  <c r="A145" i="7"/>
  <c r="B145" i="7"/>
  <c r="C145" i="7"/>
  <c r="D145" i="7"/>
  <c r="E145" i="7"/>
  <c r="G149" i="4"/>
  <c r="F145" i="7"/>
  <c r="G145" i="7"/>
  <c r="H145" i="7"/>
  <c r="I145" i="7"/>
  <c r="J145" i="7"/>
  <c r="P145" i="7"/>
  <c r="Q145" i="7"/>
  <c r="R145" i="7"/>
  <c r="S145" i="7"/>
  <c r="T145" i="7"/>
  <c r="U145" i="7"/>
  <c r="V145" i="7"/>
  <c r="B150" i="4"/>
  <c r="A146" i="7"/>
  <c r="B146" i="7"/>
  <c r="C146" i="7"/>
  <c r="D146" i="7"/>
  <c r="E146" i="7"/>
  <c r="G150" i="4"/>
  <c r="F146" i="7"/>
  <c r="G146" i="7"/>
  <c r="H146" i="7"/>
  <c r="I146" i="7"/>
  <c r="J146" i="7"/>
  <c r="P146" i="7"/>
  <c r="Q146" i="7"/>
  <c r="R146" i="7"/>
  <c r="S146" i="7"/>
  <c r="T146" i="7"/>
  <c r="U146" i="7"/>
  <c r="V146" i="7"/>
  <c r="B151" i="4"/>
  <c r="A147" i="7"/>
  <c r="B147" i="7"/>
  <c r="C147" i="7"/>
  <c r="D147" i="7"/>
  <c r="E147" i="7"/>
  <c r="G151" i="4"/>
  <c r="F147" i="7"/>
  <c r="G147" i="7"/>
  <c r="H147" i="7"/>
  <c r="I147" i="7"/>
  <c r="J147" i="7"/>
  <c r="P147" i="7"/>
  <c r="Q147" i="7"/>
  <c r="R147" i="7"/>
  <c r="S147" i="7"/>
  <c r="T147" i="7"/>
  <c r="U147" i="7"/>
  <c r="V147" i="7"/>
  <c r="B152" i="4"/>
  <c r="A148" i="7"/>
  <c r="B148" i="7"/>
  <c r="C148" i="7"/>
  <c r="D148" i="7"/>
  <c r="E148" i="7"/>
  <c r="G152" i="4"/>
  <c r="F148" i="7"/>
  <c r="G148" i="7"/>
  <c r="H148" i="7"/>
  <c r="I148" i="7"/>
  <c r="J148" i="7"/>
  <c r="P148" i="7"/>
  <c r="Q148" i="7"/>
  <c r="R148" i="7"/>
  <c r="S148" i="7"/>
  <c r="T148" i="7"/>
  <c r="U148" i="7"/>
  <c r="V148" i="7"/>
  <c r="B153" i="4"/>
  <c r="A149" i="7"/>
  <c r="B149" i="7"/>
  <c r="C149" i="7"/>
  <c r="D149" i="7"/>
  <c r="E149" i="7"/>
  <c r="G153" i="4"/>
  <c r="F149" i="7"/>
  <c r="G149" i="7"/>
  <c r="H149" i="7"/>
  <c r="I149" i="7"/>
  <c r="J149" i="7"/>
  <c r="P149" i="7"/>
  <c r="Q149" i="7"/>
  <c r="R149" i="7"/>
  <c r="S149" i="7"/>
  <c r="T149" i="7"/>
  <c r="U149" i="7"/>
  <c r="V149" i="7"/>
  <c r="B154" i="4"/>
  <c r="A150" i="7"/>
  <c r="B150" i="7"/>
  <c r="C150" i="7"/>
  <c r="D150" i="7"/>
  <c r="E150" i="7"/>
  <c r="G154" i="4"/>
  <c r="F150" i="7"/>
  <c r="G150" i="7"/>
  <c r="H150" i="7"/>
  <c r="I150" i="7"/>
  <c r="J150" i="7"/>
  <c r="P150" i="7"/>
  <c r="Q150" i="7"/>
  <c r="R150" i="7"/>
  <c r="S150" i="7"/>
  <c r="T150" i="7"/>
  <c r="U150" i="7"/>
  <c r="V150" i="7"/>
  <c r="B155" i="4"/>
  <c r="A151" i="7"/>
  <c r="B151" i="7"/>
  <c r="C151" i="7"/>
  <c r="D151" i="7"/>
  <c r="E151" i="7"/>
  <c r="G155" i="4"/>
  <c r="F151" i="7"/>
  <c r="G151" i="7"/>
  <c r="H151" i="7"/>
  <c r="I151" i="7"/>
  <c r="J151" i="7"/>
  <c r="P151" i="7"/>
  <c r="Q151" i="7"/>
  <c r="R151" i="7"/>
  <c r="S151" i="7"/>
  <c r="T151" i="7"/>
  <c r="U151" i="7"/>
  <c r="V151" i="7"/>
  <c r="B156" i="4"/>
  <c r="A152" i="7"/>
  <c r="B152" i="7"/>
  <c r="C152" i="7"/>
  <c r="D152" i="7"/>
  <c r="E152" i="7"/>
  <c r="G156" i="4"/>
  <c r="F152" i="7"/>
  <c r="G152" i="7"/>
  <c r="H152" i="7"/>
  <c r="I152" i="7"/>
  <c r="J152" i="7"/>
  <c r="P152" i="7"/>
  <c r="Q152" i="7"/>
  <c r="R152" i="7"/>
  <c r="S152" i="7"/>
  <c r="T152" i="7"/>
  <c r="U152" i="7"/>
  <c r="V152" i="7"/>
  <c r="B157" i="4"/>
  <c r="A153" i="7"/>
  <c r="B153" i="7"/>
  <c r="C153" i="7"/>
  <c r="D153" i="7"/>
  <c r="E153" i="7"/>
  <c r="G157" i="4"/>
  <c r="F153" i="7"/>
  <c r="G153" i="7"/>
  <c r="H153" i="7"/>
  <c r="I153" i="7"/>
  <c r="J153" i="7"/>
  <c r="P153" i="7"/>
  <c r="Q153" i="7"/>
  <c r="R153" i="7"/>
  <c r="S153" i="7"/>
  <c r="T153" i="7"/>
  <c r="U153" i="7"/>
  <c r="V153" i="7"/>
  <c r="B158" i="4"/>
  <c r="A154" i="7"/>
  <c r="B154" i="7"/>
  <c r="C154" i="7"/>
  <c r="D154" i="7"/>
  <c r="E154" i="7"/>
  <c r="G158" i="4"/>
  <c r="F154" i="7"/>
  <c r="G154" i="7"/>
  <c r="H154" i="7"/>
  <c r="I154" i="7"/>
  <c r="J154" i="7"/>
  <c r="P154" i="7"/>
  <c r="Q154" i="7"/>
  <c r="R154" i="7"/>
  <c r="S154" i="7"/>
  <c r="T154" i="7"/>
  <c r="U154" i="7"/>
  <c r="V154" i="7"/>
  <c r="B159" i="4"/>
  <c r="A155" i="7"/>
  <c r="B155" i="7"/>
  <c r="C155" i="7"/>
  <c r="D155" i="7"/>
  <c r="E155" i="7"/>
  <c r="G159" i="4"/>
  <c r="F155" i="7"/>
  <c r="G155" i="7"/>
  <c r="H155" i="7"/>
  <c r="I155" i="7"/>
  <c r="J155" i="7"/>
  <c r="P155" i="7"/>
  <c r="Q155" i="7"/>
  <c r="R155" i="7"/>
  <c r="S155" i="7"/>
  <c r="T155" i="7"/>
  <c r="U155" i="7"/>
  <c r="V155" i="7"/>
  <c r="B160" i="4"/>
  <c r="A156" i="7"/>
  <c r="B156" i="7"/>
  <c r="C156" i="7"/>
  <c r="D156" i="7"/>
  <c r="E156" i="7"/>
  <c r="G160" i="4"/>
  <c r="F156" i="7"/>
  <c r="G156" i="7"/>
  <c r="H156" i="7"/>
  <c r="I156" i="7"/>
  <c r="J156" i="7"/>
  <c r="P156" i="7"/>
  <c r="Q156" i="7"/>
  <c r="R156" i="7"/>
  <c r="S156" i="7"/>
  <c r="T156" i="7"/>
  <c r="U156" i="7"/>
  <c r="V156" i="7"/>
  <c r="B161" i="4"/>
  <c r="A157" i="7"/>
  <c r="B157" i="7"/>
  <c r="C157" i="7"/>
  <c r="D157" i="7"/>
  <c r="E157" i="7"/>
  <c r="G161" i="4"/>
  <c r="F157" i="7"/>
  <c r="G157" i="7"/>
  <c r="H157" i="7"/>
  <c r="I157" i="7"/>
  <c r="J157" i="7"/>
  <c r="P157" i="7"/>
  <c r="Q157" i="7"/>
  <c r="R157" i="7"/>
  <c r="S157" i="7"/>
  <c r="T157" i="7"/>
  <c r="U157" i="7"/>
  <c r="V157" i="7"/>
  <c r="B162" i="4"/>
  <c r="A158" i="7"/>
  <c r="B158" i="7"/>
  <c r="C158" i="7"/>
  <c r="D158" i="7"/>
  <c r="E158" i="7"/>
  <c r="G162" i="4"/>
  <c r="F158" i="7"/>
  <c r="G158" i="7"/>
  <c r="H158" i="7"/>
  <c r="I158" i="7"/>
  <c r="J158" i="7"/>
  <c r="P158" i="7"/>
  <c r="Q158" i="7"/>
  <c r="R158" i="7"/>
  <c r="S158" i="7"/>
  <c r="T158" i="7"/>
  <c r="U158" i="7"/>
  <c r="V158" i="7"/>
  <c r="B163" i="4"/>
  <c r="A159" i="7"/>
  <c r="B159" i="7"/>
  <c r="C159" i="7"/>
  <c r="D159" i="7"/>
  <c r="E159" i="7"/>
  <c r="G163" i="4"/>
  <c r="F159" i="7"/>
  <c r="G159" i="7"/>
  <c r="H159" i="7"/>
  <c r="I159" i="7"/>
  <c r="J159" i="7"/>
  <c r="P159" i="7"/>
  <c r="Q159" i="7"/>
  <c r="R159" i="7"/>
  <c r="S159" i="7"/>
  <c r="T159" i="7"/>
  <c r="U159" i="7"/>
  <c r="V159" i="7"/>
  <c r="B164" i="4"/>
  <c r="A160" i="7"/>
  <c r="B160" i="7"/>
  <c r="C160" i="7"/>
  <c r="D160" i="7"/>
  <c r="E160" i="7"/>
  <c r="G164" i="4"/>
  <c r="F160" i="7"/>
  <c r="G160" i="7"/>
  <c r="H160" i="7"/>
  <c r="I160" i="7"/>
  <c r="J160" i="7"/>
  <c r="P160" i="7"/>
  <c r="Q160" i="7"/>
  <c r="R160" i="7"/>
  <c r="S160" i="7"/>
  <c r="T160" i="7"/>
  <c r="U160" i="7"/>
  <c r="V160" i="7"/>
  <c r="B165" i="4"/>
  <c r="A161" i="7"/>
  <c r="B161" i="7"/>
  <c r="C161" i="7"/>
  <c r="D161" i="7"/>
  <c r="E161" i="7"/>
  <c r="G165" i="4"/>
  <c r="F161" i="7"/>
  <c r="G161" i="7"/>
  <c r="H161" i="7"/>
  <c r="I161" i="7"/>
  <c r="J161" i="7"/>
  <c r="P161" i="7"/>
  <c r="Q161" i="7"/>
  <c r="R161" i="7"/>
  <c r="S161" i="7"/>
  <c r="T161" i="7"/>
  <c r="U161" i="7"/>
  <c r="V161" i="7"/>
  <c r="B166" i="4"/>
  <c r="A162" i="7"/>
  <c r="B162" i="7"/>
  <c r="C162" i="7"/>
  <c r="D162" i="7"/>
  <c r="E162" i="7"/>
  <c r="G166" i="4"/>
  <c r="F162" i="7"/>
  <c r="G162" i="7"/>
  <c r="H162" i="7"/>
  <c r="I162" i="7"/>
  <c r="J162" i="7"/>
  <c r="P162" i="7"/>
  <c r="Q162" i="7"/>
  <c r="R162" i="7"/>
  <c r="S162" i="7"/>
  <c r="T162" i="7"/>
  <c r="U162" i="7"/>
  <c r="V162" i="7"/>
  <c r="B167" i="4"/>
  <c r="A163" i="7"/>
  <c r="B163" i="7"/>
  <c r="C163" i="7"/>
  <c r="D163" i="7"/>
  <c r="E163" i="7"/>
  <c r="G167" i="4"/>
  <c r="F163" i="7"/>
  <c r="G163" i="7"/>
  <c r="H163" i="7"/>
  <c r="I163" i="7"/>
  <c r="J163" i="7"/>
  <c r="P163" i="7"/>
  <c r="Q163" i="7"/>
  <c r="R163" i="7"/>
  <c r="S163" i="7"/>
  <c r="T163" i="7"/>
  <c r="U163" i="7"/>
  <c r="V163" i="7"/>
  <c r="B168" i="4"/>
  <c r="A164" i="7"/>
  <c r="B164" i="7"/>
  <c r="C164" i="7"/>
  <c r="D164" i="7"/>
  <c r="E164" i="7"/>
  <c r="G168" i="4"/>
  <c r="F164" i="7"/>
  <c r="G164" i="7"/>
  <c r="H164" i="7"/>
  <c r="I164" i="7"/>
  <c r="J164" i="7"/>
  <c r="P164" i="7"/>
  <c r="Q164" i="7"/>
  <c r="R164" i="7"/>
  <c r="S164" i="7"/>
  <c r="T164" i="7"/>
  <c r="U164" i="7"/>
  <c r="V164" i="7"/>
  <c r="B169" i="4"/>
  <c r="A165" i="7"/>
  <c r="B165" i="7"/>
  <c r="C165" i="7"/>
  <c r="D165" i="7"/>
  <c r="E165" i="7"/>
  <c r="G169" i="4"/>
  <c r="F165" i="7"/>
  <c r="G165" i="7"/>
  <c r="H165" i="7"/>
  <c r="I165" i="7"/>
  <c r="J165" i="7"/>
  <c r="P165" i="7"/>
  <c r="Q165" i="7"/>
  <c r="R165" i="7"/>
  <c r="S165" i="7"/>
  <c r="T165" i="7"/>
  <c r="U165" i="7"/>
  <c r="V165" i="7"/>
  <c r="B170" i="4"/>
  <c r="A166" i="7"/>
  <c r="B166" i="7"/>
  <c r="C166" i="7"/>
  <c r="D166" i="7"/>
  <c r="E166" i="7"/>
  <c r="G170" i="4"/>
  <c r="F166" i="7"/>
  <c r="G166" i="7"/>
  <c r="H166" i="7"/>
  <c r="I166" i="7"/>
  <c r="J166" i="7"/>
  <c r="P166" i="7"/>
  <c r="Q166" i="7"/>
  <c r="R166" i="7"/>
  <c r="S166" i="7"/>
  <c r="T166" i="7"/>
  <c r="U166" i="7"/>
  <c r="V166" i="7"/>
  <c r="B171" i="4"/>
  <c r="A167" i="7"/>
  <c r="B167" i="7"/>
  <c r="C167" i="7"/>
  <c r="D167" i="7"/>
  <c r="E167" i="7"/>
  <c r="G171" i="4"/>
  <c r="F167" i="7"/>
  <c r="G167" i="7"/>
  <c r="H167" i="7"/>
  <c r="I167" i="7"/>
  <c r="J167" i="7"/>
  <c r="P167" i="7"/>
  <c r="Q167" i="7"/>
  <c r="R167" i="7"/>
  <c r="S167" i="7"/>
  <c r="T167" i="7"/>
  <c r="U167" i="7"/>
  <c r="V167" i="7"/>
  <c r="B172" i="4"/>
  <c r="A168" i="7"/>
  <c r="B168" i="7"/>
  <c r="C168" i="7"/>
  <c r="D168" i="7"/>
  <c r="E168" i="7"/>
  <c r="G172" i="4"/>
  <c r="F168" i="7"/>
  <c r="G168" i="7"/>
  <c r="H168" i="7"/>
  <c r="I168" i="7"/>
  <c r="J168" i="7"/>
  <c r="P168" i="7"/>
  <c r="Q168" i="7"/>
  <c r="R168" i="7"/>
  <c r="S168" i="7"/>
  <c r="T168" i="7"/>
  <c r="U168" i="7"/>
  <c r="V168" i="7"/>
  <c r="B173" i="4"/>
  <c r="A169" i="7"/>
  <c r="B169" i="7"/>
  <c r="C169" i="7"/>
  <c r="D169" i="7"/>
  <c r="E169" i="7"/>
  <c r="G173" i="4"/>
  <c r="F169" i="7"/>
  <c r="G169" i="7"/>
  <c r="H169" i="7"/>
  <c r="I169" i="7"/>
  <c r="J169" i="7"/>
  <c r="P169" i="7"/>
  <c r="Q169" i="7"/>
  <c r="R169" i="7"/>
  <c r="S169" i="7"/>
  <c r="T169" i="7"/>
  <c r="U169" i="7"/>
  <c r="V169" i="7"/>
  <c r="B174" i="4"/>
  <c r="A170" i="7"/>
  <c r="B170" i="7"/>
  <c r="C170" i="7"/>
  <c r="D170" i="7"/>
  <c r="E170" i="7"/>
  <c r="G174" i="4"/>
  <c r="F170" i="7"/>
  <c r="G170" i="7"/>
  <c r="H170" i="7"/>
  <c r="I170" i="7"/>
  <c r="J170" i="7"/>
  <c r="P170" i="7"/>
  <c r="Q170" i="7"/>
  <c r="R170" i="7"/>
  <c r="S170" i="7"/>
  <c r="T170" i="7"/>
  <c r="U170" i="7"/>
  <c r="V170" i="7"/>
  <c r="B175" i="4"/>
  <c r="A171" i="7"/>
  <c r="B171" i="7"/>
  <c r="C171" i="7"/>
  <c r="D171" i="7"/>
  <c r="E171" i="7"/>
  <c r="G175" i="4"/>
  <c r="F171" i="7"/>
  <c r="G171" i="7"/>
  <c r="H171" i="7"/>
  <c r="I171" i="7"/>
  <c r="J171" i="7"/>
  <c r="P171" i="7"/>
  <c r="Q171" i="7"/>
  <c r="R171" i="7"/>
  <c r="S171" i="7"/>
  <c r="T171" i="7"/>
  <c r="U171" i="7"/>
  <c r="V171" i="7"/>
  <c r="B176" i="4"/>
  <c r="A172" i="7"/>
  <c r="B172" i="7"/>
  <c r="C172" i="7"/>
  <c r="D172" i="7"/>
  <c r="E172" i="7"/>
  <c r="G176" i="4"/>
  <c r="F172" i="7"/>
  <c r="G172" i="7"/>
  <c r="H172" i="7"/>
  <c r="I172" i="7"/>
  <c r="J172" i="7"/>
  <c r="P172" i="7"/>
  <c r="Q172" i="7"/>
  <c r="R172" i="7"/>
  <c r="S172" i="7"/>
  <c r="T172" i="7"/>
  <c r="U172" i="7"/>
  <c r="V172" i="7"/>
  <c r="B177" i="4"/>
  <c r="A173" i="7"/>
  <c r="B173" i="7"/>
  <c r="C173" i="7"/>
  <c r="D173" i="7"/>
  <c r="E173" i="7"/>
  <c r="G177" i="4"/>
  <c r="F173" i="7"/>
  <c r="G173" i="7"/>
  <c r="H173" i="7"/>
  <c r="I173" i="7"/>
  <c r="J173" i="7"/>
  <c r="P173" i="7"/>
  <c r="Q173" i="7"/>
  <c r="R173" i="7"/>
  <c r="S173" i="7"/>
  <c r="T173" i="7"/>
  <c r="U173" i="7"/>
  <c r="V173" i="7"/>
  <c r="B178" i="4"/>
  <c r="A174" i="7"/>
  <c r="B174" i="7"/>
  <c r="C174" i="7"/>
  <c r="D174" i="7"/>
  <c r="E174" i="7"/>
  <c r="G178" i="4"/>
  <c r="F174" i="7"/>
  <c r="G174" i="7"/>
  <c r="H174" i="7"/>
  <c r="I174" i="7"/>
  <c r="J174" i="7"/>
  <c r="P174" i="7"/>
  <c r="Q174" i="7"/>
  <c r="R174" i="7"/>
  <c r="S174" i="7"/>
  <c r="T174" i="7"/>
  <c r="U174" i="7"/>
  <c r="V174" i="7"/>
  <c r="B179" i="4"/>
  <c r="A175" i="7"/>
  <c r="B175" i="7"/>
  <c r="C175" i="7"/>
  <c r="D175" i="7"/>
  <c r="E175" i="7"/>
  <c r="G179" i="4"/>
  <c r="F175" i="7"/>
  <c r="G175" i="7"/>
  <c r="H175" i="7"/>
  <c r="I175" i="7"/>
  <c r="J175" i="7"/>
  <c r="P175" i="7"/>
  <c r="Q175" i="7"/>
  <c r="R175" i="7"/>
  <c r="S175" i="7"/>
  <c r="T175" i="7"/>
  <c r="U175" i="7"/>
  <c r="V175" i="7"/>
  <c r="B180" i="4"/>
  <c r="A176" i="7"/>
  <c r="B176" i="7"/>
  <c r="C176" i="7"/>
  <c r="D176" i="7"/>
  <c r="E176" i="7"/>
  <c r="G180" i="4"/>
  <c r="F176" i="7"/>
  <c r="G176" i="7"/>
  <c r="H176" i="7"/>
  <c r="I176" i="7"/>
  <c r="J176" i="7"/>
  <c r="P176" i="7"/>
  <c r="Q176" i="7"/>
  <c r="R176" i="7"/>
  <c r="S176" i="7"/>
  <c r="T176" i="7"/>
  <c r="U176" i="7"/>
  <c r="V176" i="7"/>
  <c r="B181" i="4"/>
  <c r="A177" i="7"/>
  <c r="B177" i="7"/>
  <c r="C177" i="7"/>
  <c r="D177" i="7"/>
  <c r="E177" i="7"/>
  <c r="G181" i="4"/>
  <c r="F177" i="7"/>
  <c r="G177" i="7"/>
  <c r="H177" i="7"/>
  <c r="I177" i="7"/>
  <c r="J177" i="7"/>
  <c r="P177" i="7"/>
  <c r="Q177" i="7"/>
  <c r="R177" i="7"/>
  <c r="S177" i="7"/>
  <c r="T177" i="7"/>
  <c r="U177" i="7"/>
  <c r="V177" i="7"/>
  <c r="B182" i="4"/>
  <c r="A178" i="7"/>
  <c r="B178" i="7"/>
  <c r="C178" i="7"/>
  <c r="D178" i="7"/>
  <c r="E178" i="7"/>
  <c r="G182" i="4"/>
  <c r="F178" i="7"/>
  <c r="G178" i="7"/>
  <c r="H178" i="7"/>
  <c r="I178" i="7"/>
  <c r="J178" i="7"/>
  <c r="P178" i="7"/>
  <c r="Q178" i="7"/>
  <c r="R178" i="7"/>
  <c r="S178" i="7"/>
  <c r="T178" i="7"/>
  <c r="U178" i="7"/>
  <c r="V178" i="7"/>
  <c r="B183" i="4"/>
  <c r="A179" i="7"/>
  <c r="B179" i="7"/>
  <c r="C179" i="7"/>
  <c r="D179" i="7"/>
  <c r="E179" i="7"/>
  <c r="G183" i="4"/>
  <c r="F179" i="7"/>
  <c r="G179" i="7"/>
  <c r="H179" i="7"/>
  <c r="I179" i="7"/>
  <c r="J179" i="7"/>
  <c r="P179" i="7"/>
  <c r="Q179" i="7"/>
  <c r="R179" i="7"/>
  <c r="S179" i="7"/>
  <c r="T179" i="7"/>
  <c r="U179" i="7"/>
  <c r="V179" i="7"/>
  <c r="B184" i="4"/>
  <c r="A180" i="7"/>
  <c r="B180" i="7"/>
  <c r="C180" i="7"/>
  <c r="D180" i="7"/>
  <c r="E180" i="7"/>
  <c r="G184" i="4"/>
  <c r="F180" i="7"/>
  <c r="G180" i="7"/>
  <c r="H180" i="7"/>
  <c r="I180" i="7"/>
  <c r="J180" i="7"/>
  <c r="P180" i="7"/>
  <c r="Q180" i="7"/>
  <c r="R180" i="7"/>
  <c r="S180" i="7"/>
  <c r="T180" i="7"/>
  <c r="U180" i="7"/>
  <c r="V180" i="7"/>
  <c r="B185" i="4"/>
  <c r="A181" i="7"/>
  <c r="B181" i="7"/>
  <c r="C181" i="7"/>
  <c r="D181" i="7"/>
  <c r="E181" i="7"/>
  <c r="G185" i="4"/>
  <c r="F181" i="7"/>
  <c r="G181" i="7"/>
  <c r="H181" i="7"/>
  <c r="I181" i="7"/>
  <c r="J181" i="7"/>
  <c r="P181" i="7"/>
  <c r="Q181" i="7"/>
  <c r="R181" i="7"/>
  <c r="S181" i="7"/>
  <c r="T181" i="7"/>
  <c r="U181" i="7"/>
  <c r="V181" i="7"/>
  <c r="B186" i="4"/>
  <c r="A182" i="7"/>
  <c r="B182" i="7"/>
  <c r="C182" i="7"/>
  <c r="D182" i="7"/>
  <c r="E182" i="7"/>
  <c r="G186" i="4"/>
  <c r="F182" i="7"/>
  <c r="G182" i="7"/>
  <c r="H182" i="7"/>
  <c r="I182" i="7"/>
  <c r="J182" i="7"/>
  <c r="P182" i="7"/>
  <c r="Q182" i="7"/>
  <c r="R182" i="7"/>
  <c r="S182" i="7"/>
  <c r="T182" i="7"/>
  <c r="U182" i="7"/>
  <c r="V182" i="7"/>
  <c r="B187" i="4"/>
  <c r="A183" i="7"/>
  <c r="B183" i="7"/>
  <c r="C183" i="7"/>
  <c r="D183" i="7"/>
  <c r="E183" i="7"/>
  <c r="G187" i="4"/>
  <c r="F183" i="7"/>
  <c r="G183" i="7"/>
  <c r="H183" i="7"/>
  <c r="I183" i="7"/>
  <c r="J183" i="7"/>
  <c r="P183" i="7"/>
  <c r="Q183" i="7"/>
  <c r="R183" i="7"/>
  <c r="S183" i="7"/>
  <c r="T183" i="7"/>
  <c r="U183" i="7"/>
  <c r="V183" i="7"/>
  <c r="B188" i="4"/>
  <c r="A184" i="7"/>
  <c r="B184" i="7"/>
  <c r="C184" i="7"/>
  <c r="D184" i="7"/>
  <c r="E184" i="7"/>
  <c r="G188" i="4"/>
  <c r="F184" i="7"/>
  <c r="G184" i="7"/>
  <c r="H184" i="7"/>
  <c r="I184" i="7"/>
  <c r="J184" i="7"/>
  <c r="P184" i="7"/>
  <c r="Q184" i="7"/>
  <c r="R184" i="7"/>
  <c r="S184" i="7"/>
  <c r="T184" i="7"/>
  <c r="U184" i="7"/>
  <c r="V184" i="7"/>
  <c r="B189" i="4"/>
  <c r="A185" i="7"/>
  <c r="B185" i="7"/>
  <c r="C185" i="7"/>
  <c r="D185" i="7"/>
  <c r="E185" i="7"/>
  <c r="G189" i="4"/>
  <c r="F185" i="7"/>
  <c r="G185" i="7"/>
  <c r="H185" i="7"/>
  <c r="I185" i="7"/>
  <c r="J185" i="7"/>
  <c r="P185" i="7"/>
  <c r="Q185" i="7"/>
  <c r="R185" i="7"/>
  <c r="S185" i="7"/>
  <c r="T185" i="7"/>
  <c r="U185" i="7"/>
  <c r="V185" i="7"/>
  <c r="B190" i="4"/>
  <c r="A186" i="7"/>
  <c r="B186" i="7"/>
  <c r="C186" i="7"/>
  <c r="D186" i="7"/>
  <c r="E186" i="7"/>
  <c r="G190" i="4"/>
  <c r="F186" i="7"/>
  <c r="G186" i="7"/>
  <c r="H186" i="7"/>
  <c r="I186" i="7"/>
  <c r="J186" i="7"/>
  <c r="P186" i="7"/>
  <c r="Q186" i="7"/>
  <c r="R186" i="7"/>
  <c r="S186" i="7"/>
  <c r="T186" i="7"/>
  <c r="U186" i="7"/>
  <c r="V186" i="7"/>
  <c r="B191" i="4"/>
  <c r="A187" i="7"/>
  <c r="B187" i="7"/>
  <c r="C187" i="7"/>
  <c r="D187" i="7"/>
  <c r="E187" i="7"/>
  <c r="G191" i="4"/>
  <c r="F187" i="7"/>
  <c r="G187" i="7"/>
  <c r="H187" i="7"/>
  <c r="I187" i="7"/>
  <c r="J187" i="7"/>
  <c r="P187" i="7"/>
  <c r="Q187" i="7"/>
  <c r="R187" i="7"/>
  <c r="S187" i="7"/>
  <c r="T187" i="7"/>
  <c r="U187" i="7"/>
  <c r="V187" i="7"/>
  <c r="B192" i="4"/>
  <c r="A188" i="7"/>
  <c r="B188" i="7"/>
  <c r="C188" i="7"/>
  <c r="D188" i="7"/>
  <c r="E188" i="7"/>
  <c r="G192" i="4"/>
  <c r="F188" i="7"/>
  <c r="G188" i="7"/>
  <c r="H188" i="7"/>
  <c r="I188" i="7"/>
  <c r="J188" i="7"/>
  <c r="P188" i="7"/>
  <c r="Q188" i="7"/>
  <c r="R188" i="7"/>
  <c r="S188" i="7"/>
  <c r="T188" i="7"/>
  <c r="U188" i="7"/>
  <c r="V188" i="7"/>
  <c r="B193" i="4"/>
  <c r="A189" i="7"/>
  <c r="B189" i="7"/>
  <c r="C189" i="7"/>
  <c r="D189" i="7"/>
  <c r="E189" i="7"/>
  <c r="G193" i="4"/>
  <c r="F189" i="7"/>
  <c r="G189" i="7"/>
  <c r="H189" i="7"/>
  <c r="I189" i="7"/>
  <c r="J189" i="7"/>
  <c r="P189" i="7"/>
  <c r="Q189" i="7"/>
  <c r="R189" i="7"/>
  <c r="S189" i="7"/>
  <c r="T189" i="7"/>
  <c r="U189" i="7"/>
  <c r="V189" i="7"/>
  <c r="B194" i="4"/>
  <c r="A190" i="7"/>
  <c r="B190" i="7"/>
  <c r="C190" i="7"/>
  <c r="D190" i="7"/>
  <c r="E190" i="7"/>
  <c r="G194" i="4"/>
  <c r="F190" i="7"/>
  <c r="G190" i="7"/>
  <c r="H190" i="7"/>
  <c r="I190" i="7"/>
  <c r="J190" i="7"/>
  <c r="P190" i="7"/>
  <c r="Q190" i="7"/>
  <c r="R190" i="7"/>
  <c r="S190" i="7"/>
  <c r="T190" i="7"/>
  <c r="U190" i="7"/>
  <c r="V190" i="7"/>
  <c r="B195" i="4"/>
  <c r="A191" i="7"/>
  <c r="B191" i="7"/>
  <c r="C191" i="7"/>
  <c r="D191" i="7"/>
  <c r="E191" i="7"/>
  <c r="G195" i="4"/>
  <c r="F191" i="7"/>
  <c r="G191" i="7"/>
  <c r="H191" i="7"/>
  <c r="I191" i="7"/>
  <c r="J191" i="7"/>
  <c r="P191" i="7"/>
  <c r="Q191" i="7"/>
  <c r="R191" i="7"/>
  <c r="S191" i="7"/>
  <c r="T191" i="7"/>
  <c r="U191" i="7"/>
  <c r="V191" i="7"/>
  <c r="B196" i="4"/>
  <c r="A192" i="7"/>
  <c r="B192" i="7"/>
  <c r="C192" i="7"/>
  <c r="D192" i="7"/>
  <c r="E192" i="7"/>
  <c r="G196" i="4"/>
  <c r="F192" i="7"/>
  <c r="G192" i="7"/>
  <c r="H192" i="7"/>
  <c r="I192" i="7"/>
  <c r="J192" i="7"/>
  <c r="P192" i="7"/>
  <c r="Q192" i="7"/>
  <c r="R192" i="7"/>
  <c r="S192" i="7"/>
  <c r="T192" i="7"/>
  <c r="U192" i="7"/>
  <c r="V192" i="7"/>
  <c r="B197" i="4"/>
  <c r="A193" i="7"/>
  <c r="B193" i="7"/>
  <c r="C193" i="7"/>
  <c r="D193" i="7"/>
  <c r="E193" i="7"/>
  <c r="G197" i="4"/>
  <c r="F193" i="7"/>
  <c r="G193" i="7"/>
  <c r="H193" i="7"/>
  <c r="I193" i="7"/>
  <c r="J193" i="7"/>
  <c r="P193" i="7"/>
  <c r="Q193" i="7"/>
  <c r="R193" i="7"/>
  <c r="S193" i="7"/>
  <c r="T193" i="7"/>
  <c r="U193" i="7"/>
  <c r="V193" i="7"/>
  <c r="B198" i="4"/>
  <c r="A194" i="7"/>
  <c r="B194" i="7"/>
  <c r="C194" i="7"/>
  <c r="D194" i="7"/>
  <c r="E194" i="7"/>
  <c r="G198" i="4"/>
  <c r="F194" i="7"/>
  <c r="G194" i="7"/>
  <c r="H194" i="7"/>
  <c r="I194" i="7"/>
  <c r="J194" i="7"/>
  <c r="P194" i="7"/>
  <c r="Q194" i="7"/>
  <c r="R194" i="7"/>
  <c r="S194" i="7"/>
  <c r="T194" i="7"/>
  <c r="U194" i="7"/>
  <c r="V194" i="7"/>
  <c r="B199" i="4"/>
  <c r="A195" i="7"/>
  <c r="B195" i="7"/>
  <c r="C195" i="7"/>
  <c r="D195" i="7"/>
  <c r="E195" i="7"/>
  <c r="G199" i="4"/>
  <c r="F195" i="7"/>
  <c r="G195" i="7"/>
  <c r="H195" i="7"/>
  <c r="I195" i="7"/>
  <c r="J195" i="7"/>
  <c r="P195" i="7"/>
  <c r="Q195" i="7"/>
  <c r="R195" i="7"/>
  <c r="S195" i="7"/>
  <c r="T195" i="7"/>
  <c r="U195" i="7"/>
  <c r="V195" i="7"/>
  <c r="B200" i="4"/>
  <c r="A196" i="7"/>
  <c r="B196" i="7"/>
  <c r="C196" i="7"/>
  <c r="D196" i="7"/>
  <c r="E196" i="7"/>
  <c r="G200" i="4"/>
  <c r="F196" i="7"/>
  <c r="G196" i="7"/>
  <c r="H196" i="7"/>
  <c r="I196" i="7"/>
  <c r="J196" i="7"/>
  <c r="P196" i="7"/>
  <c r="Q196" i="7"/>
  <c r="R196" i="7"/>
  <c r="S196" i="7"/>
  <c r="T196" i="7"/>
  <c r="U196" i="7"/>
  <c r="V196" i="7"/>
  <c r="B201" i="4"/>
  <c r="A197" i="7"/>
  <c r="B197" i="7"/>
  <c r="C197" i="7"/>
  <c r="D197" i="7"/>
  <c r="E197" i="7"/>
  <c r="G201" i="4"/>
  <c r="F197" i="7"/>
  <c r="G197" i="7"/>
  <c r="H197" i="7"/>
  <c r="I197" i="7"/>
  <c r="J197" i="7"/>
  <c r="P197" i="7"/>
  <c r="Q197" i="7"/>
  <c r="R197" i="7"/>
  <c r="S197" i="7"/>
  <c r="T197" i="7"/>
  <c r="U197" i="7"/>
  <c r="V197" i="7"/>
  <c r="B202" i="4"/>
  <c r="A198" i="7"/>
  <c r="B198" i="7"/>
  <c r="C198" i="7"/>
  <c r="D198" i="7"/>
  <c r="E198" i="7"/>
  <c r="G202" i="4"/>
  <c r="F198" i="7"/>
  <c r="G198" i="7"/>
  <c r="H198" i="7"/>
  <c r="I198" i="7"/>
  <c r="J198" i="7"/>
  <c r="P198" i="7"/>
  <c r="Q198" i="7"/>
  <c r="R198" i="7"/>
  <c r="S198" i="7"/>
  <c r="T198" i="7"/>
  <c r="U198" i="7"/>
  <c r="V198" i="7"/>
  <c r="B203" i="4"/>
  <c r="A199" i="7"/>
  <c r="B199" i="7"/>
  <c r="C199" i="7"/>
  <c r="D199" i="7"/>
  <c r="E199" i="7"/>
  <c r="G203" i="4"/>
  <c r="F199" i="7"/>
  <c r="G199" i="7"/>
  <c r="H199" i="7"/>
  <c r="I199" i="7"/>
  <c r="J199" i="7"/>
  <c r="P199" i="7"/>
  <c r="Q199" i="7"/>
  <c r="R199" i="7"/>
  <c r="S199" i="7"/>
  <c r="T199" i="7"/>
  <c r="U199" i="7"/>
  <c r="V199" i="7"/>
  <c r="B204" i="4"/>
  <c r="A200" i="7"/>
  <c r="B200" i="7"/>
  <c r="C200" i="7"/>
  <c r="D200" i="7"/>
  <c r="E200" i="7"/>
  <c r="G204" i="4"/>
  <c r="F200" i="7"/>
  <c r="G200" i="7"/>
  <c r="H200" i="7"/>
  <c r="I200" i="7"/>
  <c r="J200" i="7"/>
  <c r="P200" i="7"/>
  <c r="Q200" i="7"/>
  <c r="R200" i="7"/>
  <c r="S200" i="7"/>
  <c r="T200" i="7"/>
  <c r="U200" i="7"/>
  <c r="V200" i="7"/>
  <c r="B205" i="4"/>
  <c r="A201" i="7"/>
  <c r="B201" i="7"/>
  <c r="C201" i="7"/>
  <c r="D201" i="7"/>
  <c r="E201" i="7"/>
  <c r="G205" i="4"/>
  <c r="F201" i="7"/>
  <c r="G201" i="7"/>
  <c r="H201" i="7"/>
  <c r="I201" i="7"/>
  <c r="J201" i="7"/>
  <c r="P201" i="7"/>
  <c r="Q201" i="7"/>
  <c r="R201" i="7"/>
  <c r="S201" i="7"/>
  <c r="T201" i="7"/>
  <c r="U201" i="7"/>
  <c r="V201" i="7"/>
  <c r="B206" i="4"/>
  <c r="A202" i="7"/>
  <c r="B202" i="7"/>
  <c r="C202" i="7"/>
  <c r="D202" i="7"/>
  <c r="E202" i="7"/>
  <c r="G206" i="4"/>
  <c r="F202" i="7"/>
  <c r="G202" i="7"/>
  <c r="H202" i="7"/>
  <c r="I202" i="7"/>
  <c r="J202" i="7"/>
  <c r="P202" i="7"/>
  <c r="Q202" i="7"/>
  <c r="R202" i="7"/>
  <c r="S202" i="7"/>
  <c r="T202" i="7"/>
  <c r="U202" i="7"/>
  <c r="V202" i="7"/>
  <c r="B207" i="4"/>
  <c r="A203" i="7"/>
  <c r="B203" i="7"/>
  <c r="C203" i="7"/>
  <c r="D203" i="7"/>
  <c r="E203" i="7"/>
  <c r="G207" i="4"/>
  <c r="F203" i="7"/>
  <c r="G203" i="7"/>
  <c r="H203" i="7"/>
  <c r="I203" i="7"/>
  <c r="J203" i="7"/>
  <c r="P203" i="7"/>
  <c r="Q203" i="7"/>
  <c r="R203" i="7"/>
  <c r="S203" i="7"/>
  <c r="T203" i="7"/>
  <c r="U203" i="7"/>
  <c r="V203" i="7"/>
  <c r="B208" i="4"/>
  <c r="A204" i="7"/>
  <c r="B204" i="7"/>
  <c r="C204" i="7"/>
  <c r="D204" i="7"/>
  <c r="E204" i="7"/>
  <c r="G208" i="4"/>
  <c r="F204" i="7"/>
  <c r="G204" i="7"/>
  <c r="H204" i="7"/>
  <c r="I204" i="7"/>
  <c r="J204" i="7"/>
  <c r="P204" i="7"/>
  <c r="Q204" i="7"/>
  <c r="R204" i="7"/>
  <c r="S204" i="7"/>
  <c r="T204" i="7"/>
  <c r="U204" i="7"/>
  <c r="V204" i="7"/>
  <c r="B209" i="4"/>
  <c r="A205" i="7"/>
  <c r="B205" i="7"/>
  <c r="C205" i="7"/>
  <c r="D205" i="7"/>
  <c r="E205" i="7"/>
  <c r="G209" i="4"/>
  <c r="F205" i="7"/>
  <c r="G205" i="7"/>
  <c r="H205" i="7"/>
  <c r="I205" i="7"/>
  <c r="J205" i="7"/>
  <c r="P205" i="7"/>
  <c r="Q205" i="7"/>
  <c r="R205" i="7"/>
  <c r="S205" i="7"/>
  <c r="T205" i="7"/>
  <c r="U205" i="7"/>
  <c r="V205" i="7"/>
  <c r="B210" i="4"/>
  <c r="A206" i="7"/>
  <c r="B206" i="7"/>
  <c r="C206" i="7"/>
  <c r="D206" i="7"/>
  <c r="E206" i="7"/>
  <c r="G210" i="4"/>
  <c r="F206" i="7"/>
  <c r="G206" i="7"/>
  <c r="H206" i="7"/>
  <c r="I206" i="7"/>
  <c r="J206" i="7"/>
  <c r="P206" i="7"/>
  <c r="Q206" i="7"/>
  <c r="R206" i="7"/>
  <c r="S206" i="7"/>
  <c r="T206" i="7"/>
  <c r="U206" i="7"/>
  <c r="V206" i="7"/>
  <c r="B211" i="4"/>
  <c r="A207" i="7"/>
  <c r="B207" i="7"/>
  <c r="C207" i="7"/>
  <c r="D207" i="7"/>
  <c r="E207" i="7"/>
  <c r="G211" i="4"/>
  <c r="F207" i="7"/>
  <c r="G207" i="7"/>
  <c r="H207" i="7"/>
  <c r="I207" i="7"/>
  <c r="J207" i="7"/>
  <c r="P207" i="7"/>
  <c r="Q207" i="7"/>
  <c r="R207" i="7"/>
  <c r="S207" i="7"/>
  <c r="T207" i="7"/>
  <c r="U207" i="7"/>
  <c r="V207" i="7"/>
  <c r="B212" i="4"/>
  <c r="A208" i="7"/>
  <c r="B208" i="7"/>
  <c r="C208" i="7"/>
  <c r="D208" i="7"/>
  <c r="E208" i="7"/>
  <c r="G212" i="4"/>
  <c r="F208" i="7"/>
  <c r="G208" i="7"/>
  <c r="H208" i="7"/>
  <c r="I208" i="7"/>
  <c r="J208" i="7"/>
  <c r="P208" i="7"/>
  <c r="Q208" i="7"/>
  <c r="R208" i="7"/>
  <c r="S208" i="7"/>
  <c r="T208" i="7"/>
  <c r="U208" i="7"/>
  <c r="V208" i="7"/>
  <c r="B213" i="4"/>
  <c r="A209" i="7"/>
  <c r="B209" i="7"/>
  <c r="C209" i="7"/>
  <c r="D209" i="7"/>
  <c r="E209" i="7"/>
  <c r="G213" i="4"/>
  <c r="F209" i="7"/>
  <c r="G209" i="7"/>
  <c r="H209" i="7"/>
  <c r="I209" i="7"/>
  <c r="J209" i="7"/>
  <c r="P209" i="7"/>
  <c r="Q209" i="7"/>
  <c r="R209" i="7"/>
  <c r="S209" i="7"/>
  <c r="T209" i="7"/>
  <c r="U209" i="7"/>
  <c r="V209" i="7"/>
  <c r="B214" i="4"/>
  <c r="A210" i="7"/>
  <c r="B210" i="7"/>
  <c r="C210" i="7"/>
  <c r="D210" i="7"/>
  <c r="E210" i="7"/>
  <c r="G214" i="4"/>
  <c r="F210" i="7"/>
  <c r="G210" i="7"/>
  <c r="H210" i="7"/>
  <c r="I210" i="7"/>
  <c r="J210" i="7"/>
  <c r="P210" i="7"/>
  <c r="Q210" i="7"/>
  <c r="R210" i="7"/>
  <c r="S210" i="7"/>
  <c r="T210" i="7"/>
  <c r="U210" i="7"/>
  <c r="V210" i="7"/>
  <c r="B215" i="4"/>
  <c r="A211" i="7"/>
  <c r="B211" i="7"/>
  <c r="C211" i="7"/>
  <c r="D211" i="7"/>
  <c r="E211" i="7"/>
  <c r="G215" i="4"/>
  <c r="F211" i="7"/>
  <c r="G211" i="7"/>
  <c r="H211" i="7"/>
  <c r="I211" i="7"/>
  <c r="J211" i="7"/>
  <c r="P211" i="7"/>
  <c r="Q211" i="7"/>
  <c r="R211" i="7"/>
  <c r="S211" i="7"/>
  <c r="T211" i="7"/>
  <c r="U211" i="7"/>
  <c r="V211" i="7"/>
  <c r="B216" i="4"/>
  <c r="A212" i="7"/>
  <c r="B212" i="7"/>
  <c r="C212" i="7"/>
  <c r="D212" i="7"/>
  <c r="E212" i="7"/>
  <c r="G216" i="4"/>
  <c r="F212" i="7"/>
  <c r="G212" i="7"/>
  <c r="H212" i="7"/>
  <c r="I212" i="7"/>
  <c r="J212" i="7"/>
  <c r="P212" i="7"/>
  <c r="Q212" i="7"/>
  <c r="R212" i="7"/>
  <c r="S212" i="7"/>
  <c r="T212" i="7"/>
  <c r="U212" i="7"/>
  <c r="V212" i="7"/>
  <c r="B217" i="4"/>
  <c r="A213" i="7"/>
  <c r="B213" i="7"/>
  <c r="C213" i="7"/>
  <c r="D213" i="7"/>
  <c r="E213" i="7"/>
  <c r="G217" i="4"/>
  <c r="F213" i="7"/>
  <c r="G213" i="7"/>
  <c r="H213" i="7"/>
  <c r="I213" i="7"/>
  <c r="J213" i="7"/>
  <c r="P213" i="7"/>
  <c r="Q213" i="7"/>
  <c r="R213" i="7"/>
  <c r="S213" i="7"/>
  <c r="T213" i="7"/>
  <c r="U213" i="7"/>
  <c r="V213" i="7"/>
  <c r="B218" i="4"/>
  <c r="A214" i="7"/>
  <c r="B214" i="7"/>
  <c r="C214" i="7"/>
  <c r="D214" i="7"/>
  <c r="E214" i="7"/>
  <c r="G218" i="4"/>
  <c r="F214" i="7"/>
  <c r="G214" i="7"/>
  <c r="H214" i="7"/>
  <c r="I214" i="7"/>
  <c r="J214" i="7"/>
  <c r="P214" i="7"/>
  <c r="Q214" i="7"/>
  <c r="R214" i="7"/>
  <c r="S214" i="7"/>
  <c r="T214" i="7"/>
  <c r="U214" i="7"/>
  <c r="V214" i="7"/>
  <c r="B219" i="4"/>
  <c r="A215" i="7"/>
  <c r="B215" i="7"/>
  <c r="C215" i="7"/>
  <c r="D215" i="7"/>
  <c r="E215" i="7"/>
  <c r="G219" i="4"/>
  <c r="F215" i="7"/>
  <c r="G215" i="7"/>
  <c r="H215" i="7"/>
  <c r="I215" i="7"/>
  <c r="J215" i="7"/>
  <c r="P215" i="7"/>
  <c r="Q215" i="7"/>
  <c r="R215" i="7"/>
  <c r="S215" i="7"/>
  <c r="T215" i="7"/>
  <c r="U215" i="7"/>
  <c r="V215" i="7"/>
  <c r="B220" i="4"/>
  <c r="A216" i="7"/>
  <c r="B216" i="7"/>
  <c r="C216" i="7"/>
  <c r="D216" i="7"/>
  <c r="E216" i="7"/>
  <c r="G220" i="4"/>
  <c r="F216" i="7"/>
  <c r="G216" i="7"/>
  <c r="H216" i="7"/>
  <c r="I216" i="7"/>
  <c r="J216" i="7"/>
  <c r="P216" i="7"/>
  <c r="Q216" i="7"/>
  <c r="R216" i="7"/>
  <c r="S216" i="7"/>
  <c r="T216" i="7"/>
  <c r="U216" i="7"/>
  <c r="V216" i="7"/>
  <c r="B221" i="4"/>
  <c r="A217" i="7"/>
  <c r="B217" i="7"/>
  <c r="C217" i="7"/>
  <c r="D217" i="7"/>
  <c r="E217" i="7"/>
  <c r="G221" i="4"/>
  <c r="F217" i="7"/>
  <c r="G217" i="7"/>
  <c r="H217" i="7"/>
  <c r="I217" i="7"/>
  <c r="J217" i="7"/>
  <c r="P217" i="7"/>
  <c r="Q217" i="7"/>
  <c r="R217" i="7"/>
  <c r="S217" i="7"/>
  <c r="T217" i="7"/>
  <c r="U217" i="7"/>
  <c r="V217" i="7"/>
  <c r="B222" i="4"/>
  <c r="A218" i="7"/>
  <c r="B218" i="7"/>
  <c r="C218" i="7"/>
  <c r="D218" i="7"/>
  <c r="E218" i="7"/>
  <c r="G222" i="4"/>
  <c r="F218" i="7"/>
  <c r="G218" i="7"/>
  <c r="H218" i="7"/>
  <c r="I218" i="7"/>
  <c r="J218" i="7"/>
  <c r="P218" i="7"/>
  <c r="Q218" i="7"/>
  <c r="R218" i="7"/>
  <c r="S218" i="7"/>
  <c r="T218" i="7"/>
  <c r="U218" i="7"/>
  <c r="V218" i="7"/>
  <c r="B223" i="4"/>
  <c r="A219" i="7"/>
  <c r="B219" i="7"/>
  <c r="C219" i="7"/>
  <c r="D219" i="7"/>
  <c r="E219" i="7"/>
  <c r="G223" i="4"/>
  <c r="F219" i="7"/>
  <c r="G219" i="7"/>
  <c r="H219" i="7"/>
  <c r="I219" i="7"/>
  <c r="J219" i="7"/>
  <c r="P219" i="7"/>
  <c r="Q219" i="7"/>
  <c r="R219" i="7"/>
  <c r="S219" i="7"/>
  <c r="T219" i="7"/>
  <c r="U219" i="7"/>
  <c r="V219" i="7"/>
  <c r="B224" i="4"/>
  <c r="A220" i="7"/>
  <c r="B220" i="7"/>
  <c r="C220" i="7"/>
  <c r="D220" i="7"/>
  <c r="E220" i="7"/>
  <c r="G224" i="4"/>
  <c r="F220" i="7"/>
  <c r="G220" i="7"/>
  <c r="H220" i="7"/>
  <c r="I220" i="7"/>
  <c r="J220" i="7"/>
  <c r="P220" i="7"/>
  <c r="Q220" i="7"/>
  <c r="R220" i="7"/>
  <c r="S220" i="7"/>
  <c r="T220" i="7"/>
  <c r="U220" i="7"/>
  <c r="V220" i="7"/>
  <c r="B225" i="4"/>
  <c r="A221" i="7"/>
  <c r="B221" i="7"/>
  <c r="C221" i="7"/>
  <c r="D221" i="7"/>
  <c r="E221" i="7"/>
  <c r="G225" i="4"/>
  <c r="F221" i="7"/>
  <c r="G221" i="7"/>
  <c r="H221" i="7"/>
  <c r="I221" i="7"/>
  <c r="J221" i="7"/>
  <c r="P221" i="7"/>
  <c r="Q221" i="7"/>
  <c r="R221" i="7"/>
  <c r="S221" i="7"/>
  <c r="T221" i="7"/>
  <c r="U221" i="7"/>
  <c r="V221" i="7"/>
  <c r="B226" i="4"/>
  <c r="A222" i="7"/>
  <c r="B222" i="7"/>
  <c r="C222" i="7"/>
  <c r="D222" i="7"/>
  <c r="E222" i="7"/>
  <c r="G226" i="4"/>
  <c r="F222" i="7"/>
  <c r="G222" i="7"/>
  <c r="H222" i="7"/>
  <c r="I222" i="7"/>
  <c r="J222" i="7"/>
  <c r="P222" i="7"/>
  <c r="Q222" i="7"/>
  <c r="R222" i="7"/>
  <c r="S222" i="7"/>
  <c r="T222" i="7"/>
  <c r="U222" i="7"/>
  <c r="V222" i="7"/>
  <c r="B227" i="4"/>
  <c r="A223" i="7"/>
  <c r="B223" i="7"/>
  <c r="C223" i="7"/>
  <c r="D223" i="7"/>
  <c r="E223" i="7"/>
  <c r="G227" i="4"/>
  <c r="F223" i="7"/>
  <c r="G223" i="7"/>
  <c r="H223" i="7"/>
  <c r="I223" i="7"/>
  <c r="J223" i="7"/>
  <c r="P223" i="7"/>
  <c r="Q223" i="7"/>
  <c r="R223" i="7"/>
  <c r="S223" i="7"/>
  <c r="T223" i="7"/>
  <c r="U223" i="7"/>
  <c r="V223" i="7"/>
  <c r="B228" i="4"/>
  <c r="A224" i="7"/>
  <c r="B224" i="7"/>
  <c r="C224" i="7"/>
  <c r="D224" i="7"/>
  <c r="E224" i="7"/>
  <c r="G228" i="4"/>
  <c r="F224" i="7"/>
  <c r="G224" i="7"/>
  <c r="H224" i="7"/>
  <c r="I224" i="7"/>
  <c r="J224" i="7"/>
  <c r="P224" i="7"/>
  <c r="Q224" i="7"/>
  <c r="R224" i="7"/>
  <c r="S224" i="7"/>
  <c r="T224" i="7"/>
  <c r="U224" i="7"/>
  <c r="V224" i="7"/>
  <c r="B229" i="4"/>
  <c r="A225" i="7"/>
  <c r="B225" i="7"/>
  <c r="C225" i="7"/>
  <c r="D225" i="7"/>
  <c r="E225" i="7"/>
  <c r="G229" i="4"/>
  <c r="F225" i="7"/>
  <c r="G225" i="7"/>
  <c r="H225" i="7"/>
  <c r="I225" i="7"/>
  <c r="J225" i="7"/>
  <c r="P225" i="7"/>
  <c r="Q225" i="7"/>
  <c r="R225" i="7"/>
  <c r="S225" i="7"/>
  <c r="T225" i="7"/>
  <c r="U225" i="7"/>
  <c r="V225" i="7"/>
  <c r="B230" i="4"/>
  <c r="A226" i="7"/>
  <c r="B226" i="7"/>
  <c r="C226" i="7"/>
  <c r="D226" i="7"/>
  <c r="E226" i="7"/>
  <c r="G230" i="4"/>
  <c r="F226" i="7"/>
  <c r="G226" i="7"/>
  <c r="H226" i="7"/>
  <c r="I226" i="7"/>
  <c r="J226" i="7"/>
  <c r="P226" i="7"/>
  <c r="Q226" i="7"/>
  <c r="R226" i="7"/>
  <c r="S226" i="7"/>
  <c r="T226" i="7"/>
  <c r="U226" i="7"/>
  <c r="V226" i="7"/>
  <c r="B231" i="4"/>
  <c r="A227" i="7"/>
  <c r="B227" i="7"/>
  <c r="C227" i="7"/>
  <c r="D227" i="7"/>
  <c r="E227" i="7"/>
  <c r="G231" i="4"/>
  <c r="F227" i="7"/>
  <c r="G227" i="7"/>
  <c r="H227" i="7"/>
  <c r="I227" i="7"/>
  <c r="J227" i="7"/>
  <c r="P227" i="7"/>
  <c r="Q227" i="7"/>
  <c r="R227" i="7"/>
  <c r="S227" i="7"/>
  <c r="T227" i="7"/>
  <c r="U227" i="7"/>
  <c r="V227" i="7"/>
  <c r="B232" i="4"/>
  <c r="A228" i="7"/>
  <c r="B228" i="7"/>
  <c r="C228" i="7"/>
  <c r="D228" i="7"/>
  <c r="E228" i="7"/>
  <c r="G232" i="4"/>
  <c r="F228" i="7"/>
  <c r="G228" i="7"/>
  <c r="H228" i="7"/>
  <c r="I228" i="7"/>
  <c r="J228" i="7"/>
  <c r="P228" i="7"/>
  <c r="Q228" i="7"/>
  <c r="R228" i="7"/>
  <c r="S228" i="7"/>
  <c r="T228" i="7"/>
  <c r="U228" i="7"/>
  <c r="V228" i="7"/>
  <c r="B233" i="4"/>
  <c r="A229" i="7"/>
  <c r="B229" i="7"/>
  <c r="C229" i="7"/>
  <c r="D229" i="7"/>
  <c r="E229" i="7"/>
  <c r="G233" i="4"/>
  <c r="F229" i="7"/>
  <c r="G229" i="7"/>
  <c r="H229" i="7"/>
  <c r="I229" i="7"/>
  <c r="J229" i="7"/>
  <c r="P229" i="7"/>
  <c r="Q229" i="7"/>
  <c r="R229" i="7"/>
  <c r="S229" i="7"/>
  <c r="T229" i="7"/>
  <c r="U229" i="7"/>
  <c r="V229" i="7"/>
  <c r="B234" i="4"/>
  <c r="A230" i="7"/>
  <c r="B230" i="7"/>
  <c r="C230" i="7"/>
  <c r="D230" i="7"/>
  <c r="E230" i="7"/>
  <c r="G234" i="4"/>
  <c r="F230" i="7"/>
  <c r="G230" i="7"/>
  <c r="H230" i="7"/>
  <c r="I230" i="7"/>
  <c r="J230" i="7"/>
  <c r="P230" i="7"/>
  <c r="Q230" i="7"/>
  <c r="R230" i="7"/>
  <c r="S230" i="7"/>
  <c r="T230" i="7"/>
  <c r="U230" i="7"/>
  <c r="V230" i="7"/>
  <c r="B235" i="4"/>
  <c r="A231" i="7"/>
  <c r="B231" i="7"/>
  <c r="C231" i="7"/>
  <c r="D231" i="7"/>
  <c r="E231" i="7"/>
  <c r="G235" i="4"/>
  <c r="F231" i="7"/>
  <c r="G231" i="7"/>
  <c r="H231" i="7"/>
  <c r="I231" i="7"/>
  <c r="J231" i="7"/>
  <c r="P231" i="7"/>
  <c r="Q231" i="7"/>
  <c r="R231" i="7"/>
  <c r="S231" i="7"/>
  <c r="T231" i="7"/>
  <c r="U231" i="7"/>
  <c r="V231" i="7"/>
  <c r="B236" i="4"/>
  <c r="A232" i="7"/>
  <c r="B232" i="7"/>
  <c r="C232" i="7"/>
  <c r="D232" i="7"/>
  <c r="E232" i="7"/>
  <c r="G236" i="4"/>
  <c r="F232" i="7"/>
  <c r="G232" i="7"/>
  <c r="H232" i="7"/>
  <c r="I232" i="7"/>
  <c r="J232" i="7"/>
  <c r="P232" i="7"/>
  <c r="Q232" i="7"/>
  <c r="R232" i="7"/>
  <c r="S232" i="7"/>
  <c r="T232" i="7"/>
  <c r="U232" i="7"/>
  <c r="V232" i="7"/>
  <c r="B237" i="4"/>
  <c r="A233" i="7"/>
  <c r="B233" i="7"/>
  <c r="C233" i="7"/>
  <c r="D233" i="7"/>
  <c r="E233" i="7"/>
  <c r="G237" i="4"/>
  <c r="F233" i="7"/>
  <c r="G233" i="7"/>
  <c r="H233" i="7"/>
  <c r="I233" i="7"/>
  <c r="J233" i="7"/>
  <c r="P233" i="7"/>
  <c r="Q233" i="7"/>
  <c r="R233" i="7"/>
  <c r="S233" i="7"/>
  <c r="T233" i="7"/>
  <c r="U233" i="7"/>
  <c r="V233" i="7"/>
  <c r="B238" i="4"/>
  <c r="A234" i="7"/>
  <c r="B234" i="7"/>
  <c r="C234" i="7"/>
  <c r="D234" i="7"/>
  <c r="E234" i="7"/>
  <c r="G238" i="4"/>
  <c r="F234" i="7"/>
  <c r="G234" i="7"/>
  <c r="H234" i="7"/>
  <c r="I234" i="7"/>
  <c r="J234" i="7"/>
  <c r="P234" i="7"/>
  <c r="Q234" i="7"/>
  <c r="R234" i="7"/>
  <c r="S234" i="7"/>
  <c r="T234" i="7"/>
  <c r="U234" i="7"/>
  <c r="V234" i="7"/>
  <c r="B239" i="4"/>
  <c r="A235" i="7"/>
  <c r="B235" i="7"/>
  <c r="C235" i="7"/>
  <c r="D235" i="7"/>
  <c r="E235" i="7"/>
  <c r="G239" i="4"/>
  <c r="F235" i="7"/>
  <c r="G235" i="7"/>
  <c r="H235" i="7"/>
  <c r="I235" i="7"/>
  <c r="J235" i="7"/>
  <c r="P235" i="7"/>
  <c r="Q235" i="7"/>
  <c r="R235" i="7"/>
  <c r="S235" i="7"/>
  <c r="T235" i="7"/>
  <c r="U235" i="7"/>
  <c r="V235" i="7"/>
  <c r="B240" i="4"/>
  <c r="A236" i="7"/>
  <c r="B236" i="7"/>
  <c r="C236" i="7"/>
  <c r="D236" i="7"/>
  <c r="E236" i="7"/>
  <c r="G240" i="4"/>
  <c r="F236" i="7"/>
  <c r="G236" i="7"/>
  <c r="H236" i="7"/>
  <c r="I236" i="7"/>
  <c r="J236" i="7"/>
  <c r="P236" i="7"/>
  <c r="Q236" i="7"/>
  <c r="R236" i="7"/>
  <c r="S236" i="7"/>
  <c r="T236" i="7"/>
  <c r="U236" i="7"/>
  <c r="V236" i="7"/>
  <c r="B241" i="4"/>
  <c r="A237" i="7"/>
  <c r="B237" i="7"/>
  <c r="C237" i="7"/>
  <c r="D237" i="7"/>
  <c r="E237" i="7"/>
  <c r="G241" i="4"/>
  <c r="F237" i="7"/>
  <c r="G237" i="7"/>
  <c r="H237" i="7"/>
  <c r="I237" i="7"/>
  <c r="J237" i="7"/>
  <c r="P237" i="7"/>
  <c r="Q237" i="7"/>
  <c r="R237" i="7"/>
  <c r="S237" i="7"/>
  <c r="T237" i="7"/>
  <c r="U237" i="7"/>
  <c r="V237" i="7"/>
  <c r="B242" i="4"/>
  <c r="A238" i="7"/>
  <c r="B238" i="7"/>
  <c r="C238" i="7"/>
  <c r="D238" i="7"/>
  <c r="E238" i="7"/>
  <c r="G242" i="4"/>
  <c r="F238" i="7"/>
  <c r="G238" i="7"/>
  <c r="H238" i="7"/>
  <c r="I238" i="7"/>
  <c r="J238" i="7"/>
  <c r="P238" i="7"/>
  <c r="Q238" i="7"/>
  <c r="R238" i="7"/>
  <c r="S238" i="7"/>
  <c r="T238" i="7"/>
  <c r="U238" i="7"/>
  <c r="V238" i="7"/>
  <c r="B243" i="4"/>
  <c r="A239" i="7"/>
  <c r="B239" i="7"/>
  <c r="C239" i="7"/>
  <c r="D239" i="7"/>
  <c r="E239" i="7"/>
  <c r="G243" i="4"/>
  <c r="F239" i="7"/>
  <c r="G239" i="7"/>
  <c r="H239" i="7"/>
  <c r="I239" i="7"/>
  <c r="J239" i="7"/>
  <c r="P239" i="7"/>
  <c r="Q239" i="7"/>
  <c r="R239" i="7"/>
  <c r="S239" i="7"/>
  <c r="T239" i="7"/>
  <c r="U239" i="7"/>
  <c r="V239" i="7"/>
  <c r="B244" i="4"/>
  <c r="A240" i="7"/>
  <c r="B240" i="7"/>
  <c r="C240" i="7"/>
  <c r="D240" i="7"/>
  <c r="E240" i="7"/>
  <c r="G244" i="4"/>
  <c r="F240" i="7"/>
  <c r="G240" i="7"/>
  <c r="H240" i="7"/>
  <c r="I240" i="7"/>
  <c r="J240" i="7"/>
  <c r="P240" i="7"/>
  <c r="Q240" i="7"/>
  <c r="R240" i="7"/>
  <c r="S240" i="7"/>
  <c r="T240" i="7"/>
  <c r="U240" i="7"/>
  <c r="V240" i="7"/>
  <c r="B245" i="4"/>
  <c r="A241" i="7"/>
  <c r="B241" i="7"/>
  <c r="C241" i="7"/>
  <c r="D241" i="7"/>
  <c r="E241" i="7"/>
  <c r="G245" i="4"/>
  <c r="F241" i="7"/>
  <c r="G241" i="7"/>
  <c r="H241" i="7"/>
  <c r="I241" i="7"/>
  <c r="J241" i="7"/>
  <c r="P241" i="7"/>
  <c r="Q241" i="7"/>
  <c r="R241" i="7"/>
  <c r="S241" i="7"/>
  <c r="T241" i="7"/>
  <c r="U241" i="7"/>
  <c r="V241" i="7"/>
  <c r="B246" i="4"/>
  <c r="A242" i="7"/>
  <c r="B242" i="7"/>
  <c r="C242" i="7"/>
  <c r="D242" i="7"/>
  <c r="E242" i="7"/>
  <c r="G246" i="4"/>
  <c r="F242" i="7"/>
  <c r="G242" i="7"/>
  <c r="H242" i="7"/>
  <c r="I242" i="7"/>
  <c r="J242" i="7"/>
  <c r="P242" i="7"/>
  <c r="Q242" i="7"/>
  <c r="R242" i="7"/>
  <c r="S242" i="7"/>
  <c r="T242" i="7"/>
  <c r="U242" i="7"/>
  <c r="V242" i="7"/>
  <c r="B247" i="4"/>
  <c r="A243" i="7"/>
  <c r="B243" i="7"/>
  <c r="C243" i="7"/>
  <c r="D243" i="7"/>
  <c r="E243" i="7"/>
  <c r="G247" i="4"/>
  <c r="F243" i="7"/>
  <c r="G243" i="7"/>
  <c r="H243" i="7"/>
  <c r="I243" i="7"/>
  <c r="J243" i="7"/>
  <c r="P243" i="7"/>
  <c r="Q243" i="7"/>
  <c r="R243" i="7"/>
  <c r="S243" i="7"/>
  <c r="T243" i="7"/>
  <c r="U243" i="7"/>
  <c r="V243" i="7"/>
  <c r="B248" i="4"/>
  <c r="A244" i="7"/>
  <c r="B244" i="7"/>
  <c r="C244" i="7"/>
  <c r="D244" i="7"/>
  <c r="E244" i="7"/>
  <c r="G248" i="4"/>
  <c r="F244" i="7"/>
  <c r="G244" i="7"/>
  <c r="H244" i="7"/>
  <c r="I244" i="7"/>
  <c r="J244" i="7"/>
  <c r="P244" i="7"/>
  <c r="Q244" i="7"/>
  <c r="R244" i="7"/>
  <c r="S244" i="7"/>
  <c r="T244" i="7"/>
  <c r="U244" i="7"/>
  <c r="V244" i="7"/>
  <c r="B249" i="4"/>
  <c r="A245" i="7"/>
  <c r="B245" i="7"/>
  <c r="C245" i="7"/>
  <c r="D245" i="7"/>
  <c r="E245" i="7"/>
  <c r="G249" i="4"/>
  <c r="F245" i="7"/>
  <c r="G245" i="7"/>
  <c r="H245" i="7"/>
  <c r="I245" i="7"/>
  <c r="J245" i="7"/>
  <c r="P245" i="7"/>
  <c r="Q245" i="7"/>
  <c r="R245" i="7"/>
  <c r="S245" i="7"/>
  <c r="T245" i="7"/>
  <c r="U245" i="7"/>
  <c r="V245" i="7"/>
  <c r="B250" i="4"/>
  <c r="A246" i="7"/>
  <c r="B246" i="7"/>
  <c r="C246" i="7"/>
  <c r="D246" i="7"/>
  <c r="E246" i="7"/>
  <c r="G250" i="4"/>
  <c r="F246" i="7"/>
  <c r="G246" i="7"/>
  <c r="H246" i="7"/>
  <c r="I246" i="7"/>
  <c r="J246" i="7"/>
  <c r="P246" i="7"/>
  <c r="Q246" i="7"/>
  <c r="R246" i="7"/>
  <c r="S246" i="7"/>
  <c r="T246" i="7"/>
  <c r="U246" i="7"/>
  <c r="V246" i="7"/>
  <c r="B251" i="4"/>
  <c r="A247" i="7"/>
  <c r="B247" i="7"/>
  <c r="C247" i="7"/>
  <c r="D247" i="7"/>
  <c r="E247" i="7"/>
  <c r="G251" i="4"/>
  <c r="F247" i="7"/>
  <c r="G247" i="7"/>
  <c r="H247" i="7"/>
  <c r="I247" i="7"/>
  <c r="J247" i="7"/>
  <c r="P247" i="7"/>
  <c r="Q247" i="7"/>
  <c r="R247" i="7"/>
  <c r="S247" i="7"/>
  <c r="T247" i="7"/>
  <c r="U247" i="7"/>
  <c r="V247" i="7"/>
  <c r="B252" i="4"/>
  <c r="A248" i="7"/>
  <c r="B248" i="7"/>
  <c r="C248" i="7"/>
  <c r="D248" i="7"/>
  <c r="E248" i="7"/>
  <c r="G252" i="4"/>
  <c r="F248" i="7"/>
  <c r="G248" i="7"/>
  <c r="H248" i="7"/>
  <c r="I248" i="7"/>
  <c r="J248" i="7"/>
  <c r="P248" i="7"/>
  <c r="Q248" i="7"/>
  <c r="R248" i="7"/>
  <c r="S248" i="7"/>
  <c r="T248" i="7"/>
  <c r="U248" i="7"/>
  <c r="V248" i="7"/>
  <c r="B253" i="4"/>
  <c r="A249" i="7"/>
  <c r="B249" i="7"/>
  <c r="C249" i="7"/>
  <c r="D249" i="7"/>
  <c r="E249" i="7"/>
  <c r="G253" i="4"/>
  <c r="F249" i="7"/>
  <c r="G249" i="7"/>
  <c r="H249" i="7"/>
  <c r="I249" i="7"/>
  <c r="J249" i="7"/>
  <c r="P249" i="7"/>
  <c r="Q249" i="7"/>
  <c r="R249" i="7"/>
  <c r="S249" i="7"/>
  <c r="T249" i="7"/>
  <c r="U249" i="7"/>
  <c r="V249" i="7"/>
  <c r="B254" i="4"/>
  <c r="A250" i="7"/>
  <c r="B250" i="7"/>
  <c r="C250" i="7"/>
  <c r="D250" i="7"/>
  <c r="E250" i="7"/>
  <c r="G254" i="4"/>
  <c r="F250" i="7"/>
  <c r="G250" i="7"/>
  <c r="H250" i="7"/>
  <c r="I250" i="7"/>
  <c r="J250" i="7"/>
  <c r="P250" i="7"/>
  <c r="Q250" i="7"/>
  <c r="R250" i="7"/>
  <c r="S250" i="7"/>
  <c r="T250" i="7"/>
  <c r="U250" i="7"/>
  <c r="V250" i="7"/>
  <c r="B255" i="4"/>
  <c r="A251" i="7"/>
  <c r="B251" i="7"/>
  <c r="C251" i="7"/>
  <c r="D251" i="7"/>
  <c r="E251" i="7"/>
  <c r="G255" i="4"/>
  <c r="F251" i="7"/>
  <c r="G251" i="7"/>
  <c r="H251" i="7"/>
  <c r="I251" i="7"/>
  <c r="J251" i="7"/>
  <c r="P251" i="7"/>
  <c r="Q251" i="7"/>
  <c r="R251" i="7"/>
  <c r="S251" i="7"/>
  <c r="T251" i="7"/>
  <c r="U251" i="7"/>
  <c r="V251" i="7"/>
  <c r="B256" i="4"/>
  <c r="A252" i="7"/>
  <c r="B252" i="7"/>
  <c r="C252" i="7"/>
  <c r="D252" i="7"/>
  <c r="E252" i="7"/>
  <c r="G256" i="4"/>
  <c r="F252" i="7"/>
  <c r="G252" i="7"/>
  <c r="H252" i="7"/>
  <c r="I252" i="7"/>
  <c r="J252" i="7"/>
  <c r="P252" i="7"/>
  <c r="Q252" i="7"/>
  <c r="R252" i="7"/>
  <c r="S252" i="7"/>
  <c r="T252" i="7"/>
  <c r="U252" i="7"/>
  <c r="V252" i="7"/>
  <c r="B257" i="4"/>
  <c r="A253" i="7"/>
  <c r="B253" i="7"/>
  <c r="C253" i="7"/>
  <c r="D253" i="7"/>
  <c r="E253" i="7"/>
  <c r="G257" i="4"/>
  <c r="F253" i="7"/>
  <c r="G253" i="7"/>
  <c r="H253" i="7"/>
  <c r="I253" i="7"/>
  <c r="J253" i="7"/>
  <c r="P253" i="7"/>
  <c r="Q253" i="7"/>
  <c r="R253" i="7"/>
  <c r="S253" i="7"/>
  <c r="T253" i="7"/>
  <c r="U253" i="7"/>
  <c r="V253" i="7"/>
  <c r="B258" i="4"/>
  <c r="A254" i="7"/>
  <c r="B254" i="7"/>
  <c r="C254" i="7"/>
  <c r="D254" i="7"/>
  <c r="E254" i="7"/>
  <c r="G258" i="4"/>
  <c r="F254" i="7"/>
  <c r="G254" i="7"/>
  <c r="H254" i="7"/>
  <c r="I254" i="7"/>
  <c r="J254" i="7"/>
  <c r="P254" i="7"/>
  <c r="Q254" i="7"/>
  <c r="R254" i="7"/>
  <c r="S254" i="7"/>
  <c r="T254" i="7"/>
  <c r="U254" i="7"/>
  <c r="V254" i="7"/>
  <c r="B259" i="4"/>
  <c r="A255" i="7"/>
  <c r="B255" i="7"/>
  <c r="C255" i="7"/>
  <c r="D255" i="7"/>
  <c r="E255" i="7"/>
  <c r="G259" i="4"/>
  <c r="F255" i="7"/>
  <c r="G255" i="7"/>
  <c r="H255" i="7"/>
  <c r="I255" i="7"/>
  <c r="J255" i="7"/>
  <c r="P255" i="7"/>
  <c r="Q255" i="7"/>
  <c r="R255" i="7"/>
  <c r="S255" i="7"/>
  <c r="T255" i="7"/>
  <c r="U255" i="7"/>
  <c r="V255" i="7"/>
  <c r="B260" i="4"/>
  <c r="A256" i="7"/>
  <c r="B256" i="7"/>
  <c r="C256" i="7"/>
  <c r="D256" i="7"/>
  <c r="E256" i="7"/>
  <c r="G260" i="4"/>
  <c r="F256" i="7"/>
  <c r="G256" i="7"/>
  <c r="H256" i="7"/>
  <c r="I256" i="7"/>
  <c r="J256" i="7"/>
  <c r="P256" i="7"/>
  <c r="Q256" i="7"/>
  <c r="R256" i="7"/>
  <c r="S256" i="7"/>
  <c r="T256" i="7"/>
  <c r="U256" i="7"/>
  <c r="V256" i="7"/>
  <c r="B261" i="4"/>
  <c r="A257" i="7"/>
  <c r="B257" i="7"/>
  <c r="C257" i="7"/>
  <c r="D257" i="7"/>
  <c r="E257" i="7"/>
  <c r="G261" i="4"/>
  <c r="F257" i="7"/>
  <c r="G257" i="7"/>
  <c r="H257" i="7"/>
  <c r="I257" i="7"/>
  <c r="J257" i="7"/>
  <c r="P257" i="7"/>
  <c r="Q257" i="7"/>
  <c r="R257" i="7"/>
  <c r="S257" i="7"/>
  <c r="T257" i="7"/>
  <c r="U257" i="7"/>
  <c r="V257" i="7"/>
  <c r="B262" i="4"/>
  <c r="A258" i="7"/>
  <c r="B258" i="7"/>
  <c r="C258" i="7"/>
  <c r="D258" i="7"/>
  <c r="E258" i="7"/>
  <c r="G262" i="4"/>
  <c r="F258" i="7"/>
  <c r="G258" i="7"/>
  <c r="H258" i="7"/>
  <c r="I258" i="7"/>
  <c r="J258" i="7"/>
  <c r="P258" i="7"/>
  <c r="Q258" i="7"/>
  <c r="R258" i="7"/>
  <c r="S258" i="7"/>
  <c r="T258" i="7"/>
  <c r="U258" i="7"/>
  <c r="V258" i="7"/>
  <c r="B263" i="4"/>
  <c r="A259" i="7"/>
  <c r="B259" i="7"/>
  <c r="C259" i="7"/>
  <c r="D259" i="7"/>
  <c r="E259" i="7"/>
  <c r="G263" i="4"/>
  <c r="F259" i="7"/>
  <c r="G259" i="7"/>
  <c r="H259" i="7"/>
  <c r="I259" i="7"/>
  <c r="J259" i="7"/>
  <c r="P259" i="7"/>
  <c r="Q259" i="7"/>
  <c r="R259" i="7"/>
  <c r="S259" i="7"/>
  <c r="T259" i="7"/>
  <c r="U259" i="7"/>
  <c r="V259" i="7"/>
  <c r="B264" i="4"/>
  <c r="A260" i="7"/>
  <c r="B260" i="7"/>
  <c r="C260" i="7"/>
  <c r="D260" i="7"/>
  <c r="E260" i="7"/>
  <c r="G264" i="4"/>
  <c r="F260" i="7"/>
  <c r="G260" i="7"/>
  <c r="H260" i="7"/>
  <c r="I260" i="7"/>
  <c r="J260" i="7"/>
  <c r="P260" i="7"/>
  <c r="Q260" i="7"/>
  <c r="R260" i="7"/>
  <c r="S260" i="7"/>
  <c r="T260" i="7"/>
  <c r="U260" i="7"/>
  <c r="V260" i="7"/>
  <c r="B265" i="4"/>
  <c r="A261" i="7"/>
  <c r="B261" i="7"/>
  <c r="C261" i="7"/>
  <c r="D261" i="7"/>
  <c r="E261" i="7"/>
  <c r="G265" i="4"/>
  <c r="F261" i="7"/>
  <c r="G261" i="7"/>
  <c r="H261" i="7"/>
  <c r="I261" i="7"/>
  <c r="J261" i="7"/>
  <c r="P261" i="7"/>
  <c r="Q261" i="7"/>
  <c r="R261" i="7"/>
  <c r="S261" i="7"/>
  <c r="T261" i="7"/>
  <c r="U261" i="7"/>
  <c r="V261" i="7"/>
  <c r="B266" i="4"/>
  <c r="A262" i="7"/>
  <c r="B262" i="7"/>
  <c r="C262" i="7"/>
  <c r="D262" i="7"/>
  <c r="E262" i="7"/>
  <c r="G266" i="4"/>
  <c r="F262" i="7"/>
  <c r="G262" i="7"/>
  <c r="H262" i="7"/>
  <c r="I262" i="7"/>
  <c r="J262" i="7"/>
  <c r="P262" i="7"/>
  <c r="Q262" i="7"/>
  <c r="R262" i="7"/>
  <c r="S262" i="7"/>
  <c r="T262" i="7"/>
  <c r="U262" i="7"/>
  <c r="V262" i="7"/>
  <c r="B267" i="4"/>
  <c r="A263" i="7"/>
  <c r="B263" i="7"/>
  <c r="C263" i="7"/>
  <c r="D263" i="7"/>
  <c r="E263" i="7"/>
  <c r="G267" i="4"/>
  <c r="F263" i="7"/>
  <c r="G263" i="7"/>
  <c r="H263" i="7"/>
  <c r="I263" i="7"/>
  <c r="J263" i="7"/>
  <c r="P263" i="7"/>
  <c r="Q263" i="7"/>
  <c r="R263" i="7"/>
  <c r="S263" i="7"/>
  <c r="T263" i="7"/>
  <c r="U263" i="7"/>
  <c r="V263" i="7"/>
  <c r="B268" i="4"/>
  <c r="A264" i="7"/>
  <c r="B264" i="7"/>
  <c r="C264" i="7"/>
  <c r="D264" i="7"/>
  <c r="E264" i="7"/>
  <c r="G268" i="4"/>
  <c r="F264" i="7"/>
  <c r="G264" i="7"/>
  <c r="H264" i="7"/>
  <c r="I264" i="7"/>
  <c r="J264" i="7"/>
  <c r="P264" i="7"/>
  <c r="Q264" i="7"/>
  <c r="R264" i="7"/>
  <c r="S264" i="7"/>
  <c r="T264" i="7"/>
  <c r="U264" i="7"/>
  <c r="V264" i="7"/>
  <c r="B269" i="4"/>
  <c r="A265" i="7"/>
  <c r="B265" i="7"/>
  <c r="C265" i="7"/>
  <c r="D265" i="7"/>
  <c r="E265" i="7"/>
  <c r="G269" i="4"/>
  <c r="F265" i="7"/>
  <c r="G265" i="7"/>
  <c r="H265" i="7"/>
  <c r="I265" i="7"/>
  <c r="J265" i="7"/>
  <c r="P265" i="7"/>
  <c r="Q265" i="7"/>
  <c r="R265" i="7"/>
  <c r="S265" i="7"/>
  <c r="T265" i="7"/>
  <c r="U265" i="7"/>
  <c r="V265" i="7"/>
  <c r="B270" i="4"/>
  <c r="A266" i="7"/>
  <c r="B266" i="7"/>
  <c r="C266" i="7"/>
  <c r="D266" i="7"/>
  <c r="E266" i="7"/>
  <c r="G270" i="4"/>
  <c r="F266" i="7"/>
  <c r="G266" i="7"/>
  <c r="H266" i="7"/>
  <c r="I266" i="7"/>
  <c r="J266" i="7"/>
  <c r="P266" i="7"/>
  <c r="Q266" i="7"/>
  <c r="R266" i="7"/>
  <c r="S266" i="7"/>
  <c r="T266" i="7"/>
  <c r="U266" i="7"/>
  <c r="V266" i="7"/>
  <c r="B271" i="4"/>
  <c r="A267" i="7"/>
  <c r="B267" i="7"/>
  <c r="C267" i="7"/>
  <c r="D267" i="7"/>
  <c r="E267" i="7"/>
  <c r="G271" i="4"/>
  <c r="F267" i="7"/>
  <c r="G267" i="7"/>
  <c r="H267" i="7"/>
  <c r="I267" i="7"/>
  <c r="J267" i="7"/>
  <c r="P267" i="7"/>
  <c r="Q267" i="7"/>
  <c r="R267" i="7"/>
  <c r="S267" i="7"/>
  <c r="T267" i="7"/>
  <c r="U267" i="7"/>
  <c r="V267" i="7"/>
  <c r="B272" i="4"/>
  <c r="A268" i="7"/>
  <c r="B268" i="7"/>
  <c r="C268" i="7"/>
  <c r="D268" i="7"/>
  <c r="E268" i="7"/>
  <c r="G272" i="4"/>
  <c r="F268" i="7"/>
  <c r="G268" i="7"/>
  <c r="H268" i="7"/>
  <c r="I268" i="7"/>
  <c r="J268" i="7"/>
  <c r="P268" i="7"/>
  <c r="Q268" i="7"/>
  <c r="R268" i="7"/>
  <c r="S268" i="7"/>
  <c r="T268" i="7"/>
  <c r="U268" i="7"/>
  <c r="V268" i="7"/>
  <c r="B273" i="4"/>
  <c r="A269" i="7"/>
  <c r="B269" i="7"/>
  <c r="C269" i="7"/>
  <c r="D269" i="7"/>
  <c r="E269" i="7"/>
  <c r="G273" i="4"/>
  <c r="F269" i="7"/>
  <c r="G269" i="7"/>
  <c r="H269" i="7"/>
  <c r="I269" i="7"/>
  <c r="J269" i="7"/>
  <c r="P269" i="7"/>
  <c r="Q269" i="7"/>
  <c r="R269" i="7"/>
  <c r="S269" i="7"/>
  <c r="T269" i="7"/>
  <c r="U269" i="7"/>
  <c r="V269" i="7"/>
  <c r="B274" i="4"/>
  <c r="A270" i="7"/>
  <c r="B270" i="7"/>
  <c r="C270" i="7"/>
  <c r="D270" i="7"/>
  <c r="E270" i="7"/>
  <c r="G274" i="4"/>
  <c r="F270" i="7"/>
  <c r="G270" i="7"/>
  <c r="H270" i="7"/>
  <c r="I270" i="7"/>
  <c r="J270" i="7"/>
  <c r="P270" i="7"/>
  <c r="Q270" i="7"/>
  <c r="R270" i="7"/>
  <c r="S270" i="7"/>
  <c r="T270" i="7"/>
  <c r="U270" i="7"/>
  <c r="V270" i="7"/>
  <c r="B275" i="4"/>
  <c r="A271" i="7"/>
  <c r="B271" i="7"/>
  <c r="C271" i="7"/>
  <c r="D271" i="7"/>
  <c r="E271" i="7"/>
  <c r="G275" i="4"/>
  <c r="F271" i="7"/>
  <c r="G271" i="7"/>
  <c r="H271" i="7"/>
  <c r="I271" i="7"/>
  <c r="J271" i="7"/>
  <c r="P271" i="7"/>
  <c r="Q271" i="7"/>
  <c r="R271" i="7"/>
  <c r="S271" i="7"/>
  <c r="T271" i="7"/>
  <c r="U271" i="7"/>
  <c r="V271" i="7"/>
  <c r="B276" i="4"/>
  <c r="A272" i="7"/>
  <c r="B272" i="7"/>
  <c r="C272" i="7"/>
  <c r="D272" i="7"/>
  <c r="E272" i="7"/>
  <c r="G276" i="4"/>
  <c r="F272" i="7"/>
  <c r="G272" i="7"/>
  <c r="H272" i="7"/>
  <c r="I272" i="7"/>
  <c r="J272" i="7"/>
  <c r="P272" i="7"/>
  <c r="Q272" i="7"/>
  <c r="R272" i="7"/>
  <c r="S272" i="7"/>
  <c r="T272" i="7"/>
  <c r="U272" i="7"/>
  <c r="V272" i="7"/>
  <c r="B277" i="4"/>
  <c r="A273" i="7"/>
  <c r="B273" i="7"/>
  <c r="C273" i="7"/>
  <c r="D273" i="7"/>
  <c r="E273" i="7"/>
  <c r="G277" i="4"/>
  <c r="F273" i="7"/>
  <c r="G273" i="7"/>
  <c r="H273" i="7"/>
  <c r="I273" i="7"/>
  <c r="J273" i="7"/>
  <c r="P273" i="7"/>
  <c r="Q273" i="7"/>
  <c r="R273" i="7"/>
  <c r="S273" i="7"/>
  <c r="T273" i="7"/>
  <c r="U273" i="7"/>
  <c r="V273" i="7"/>
  <c r="B278" i="4"/>
  <c r="A274" i="7"/>
  <c r="B274" i="7"/>
  <c r="C274" i="7"/>
  <c r="D274" i="7"/>
  <c r="E274" i="7"/>
  <c r="G278" i="4"/>
  <c r="F274" i="7"/>
  <c r="G274" i="7"/>
  <c r="H274" i="7"/>
  <c r="I274" i="7"/>
  <c r="J274" i="7"/>
  <c r="P274" i="7"/>
  <c r="Q274" i="7"/>
  <c r="R274" i="7"/>
  <c r="S274" i="7"/>
  <c r="T274" i="7"/>
  <c r="U274" i="7"/>
  <c r="V274" i="7"/>
  <c r="B279" i="4"/>
  <c r="A275" i="7"/>
  <c r="B275" i="7"/>
  <c r="C275" i="7"/>
  <c r="D275" i="7"/>
  <c r="E275" i="7"/>
  <c r="G279" i="4"/>
  <c r="F275" i="7"/>
  <c r="G275" i="7"/>
  <c r="H275" i="7"/>
  <c r="I275" i="7"/>
  <c r="J275" i="7"/>
  <c r="P275" i="7"/>
  <c r="Q275" i="7"/>
  <c r="R275" i="7"/>
  <c r="S275" i="7"/>
  <c r="T275" i="7"/>
  <c r="U275" i="7"/>
  <c r="V275" i="7"/>
  <c r="B280" i="4"/>
  <c r="A276" i="7"/>
  <c r="B276" i="7"/>
  <c r="C276" i="7"/>
  <c r="D276" i="7"/>
  <c r="E276" i="7"/>
  <c r="G280" i="4"/>
  <c r="F276" i="7"/>
  <c r="G276" i="7"/>
  <c r="H276" i="7"/>
  <c r="I276" i="7"/>
  <c r="J276" i="7"/>
  <c r="P276" i="7"/>
  <c r="Q276" i="7"/>
  <c r="R276" i="7"/>
  <c r="S276" i="7"/>
  <c r="T276" i="7"/>
  <c r="U276" i="7"/>
  <c r="V276" i="7"/>
  <c r="B281" i="4"/>
  <c r="A277" i="7"/>
  <c r="B277" i="7"/>
  <c r="C277" i="7"/>
  <c r="D277" i="7"/>
  <c r="E277" i="7"/>
  <c r="G281" i="4"/>
  <c r="F277" i="7"/>
  <c r="G277" i="7"/>
  <c r="H277" i="7"/>
  <c r="I277" i="7"/>
  <c r="J277" i="7"/>
  <c r="P277" i="7"/>
  <c r="Q277" i="7"/>
  <c r="R277" i="7"/>
  <c r="S277" i="7"/>
  <c r="T277" i="7"/>
  <c r="U277" i="7"/>
  <c r="V277" i="7"/>
  <c r="B282" i="4"/>
  <c r="A278" i="7"/>
  <c r="B278" i="7"/>
  <c r="C278" i="7"/>
  <c r="D278" i="7"/>
  <c r="E278" i="7"/>
  <c r="G282" i="4"/>
  <c r="F278" i="7"/>
  <c r="G278" i="7"/>
  <c r="H278" i="7"/>
  <c r="I278" i="7"/>
  <c r="J278" i="7"/>
  <c r="P278" i="7"/>
  <c r="Q278" i="7"/>
  <c r="R278" i="7"/>
  <c r="S278" i="7"/>
  <c r="T278" i="7"/>
  <c r="U278" i="7"/>
  <c r="V278" i="7"/>
  <c r="B283" i="4"/>
  <c r="A279" i="7"/>
  <c r="B279" i="7"/>
  <c r="C279" i="7"/>
  <c r="D279" i="7"/>
  <c r="E279" i="7"/>
  <c r="G283" i="4"/>
  <c r="F279" i="7"/>
  <c r="G279" i="7"/>
  <c r="H279" i="7"/>
  <c r="I279" i="7"/>
  <c r="J279" i="7"/>
  <c r="P279" i="7"/>
  <c r="Q279" i="7"/>
  <c r="R279" i="7"/>
  <c r="S279" i="7"/>
  <c r="T279" i="7"/>
  <c r="U279" i="7"/>
  <c r="V279" i="7"/>
  <c r="B284" i="4"/>
  <c r="A280" i="7"/>
  <c r="B280" i="7"/>
  <c r="C280" i="7"/>
  <c r="D280" i="7"/>
  <c r="E280" i="7"/>
  <c r="G284" i="4"/>
  <c r="F280" i="7"/>
  <c r="G280" i="7"/>
  <c r="H280" i="7"/>
  <c r="I280" i="7"/>
  <c r="J280" i="7"/>
  <c r="P280" i="7"/>
  <c r="Q280" i="7"/>
  <c r="R280" i="7"/>
  <c r="S280" i="7"/>
  <c r="T280" i="7"/>
  <c r="U280" i="7"/>
  <c r="V280" i="7"/>
  <c r="B285" i="4"/>
  <c r="A281" i="7"/>
  <c r="B281" i="7"/>
  <c r="C281" i="7"/>
  <c r="D281" i="7"/>
  <c r="E281" i="7"/>
  <c r="G285" i="4"/>
  <c r="F281" i="7"/>
  <c r="G281" i="7"/>
  <c r="H281" i="7"/>
  <c r="I281" i="7"/>
  <c r="J281" i="7"/>
  <c r="P281" i="7"/>
  <c r="Q281" i="7"/>
  <c r="R281" i="7"/>
  <c r="S281" i="7"/>
  <c r="T281" i="7"/>
  <c r="U281" i="7"/>
  <c r="V281" i="7"/>
  <c r="B286" i="4"/>
  <c r="A282" i="7"/>
  <c r="B282" i="7"/>
  <c r="C282" i="7"/>
  <c r="D282" i="7"/>
  <c r="E282" i="7"/>
  <c r="G286" i="4"/>
  <c r="F282" i="7"/>
  <c r="G282" i="7"/>
  <c r="H282" i="7"/>
  <c r="I282" i="7"/>
  <c r="J282" i="7"/>
  <c r="P282" i="7"/>
  <c r="Q282" i="7"/>
  <c r="R282" i="7"/>
  <c r="S282" i="7"/>
  <c r="T282" i="7"/>
  <c r="U282" i="7"/>
  <c r="V282" i="7"/>
  <c r="B287" i="4"/>
  <c r="A283" i="7"/>
  <c r="B283" i="7"/>
  <c r="C283" i="7"/>
  <c r="D283" i="7"/>
  <c r="E283" i="7"/>
  <c r="G287" i="4"/>
  <c r="F283" i="7"/>
  <c r="G283" i="7"/>
  <c r="H283" i="7"/>
  <c r="I283" i="7"/>
  <c r="J283" i="7"/>
  <c r="P283" i="7"/>
  <c r="Q283" i="7"/>
  <c r="R283" i="7"/>
  <c r="S283" i="7"/>
  <c r="T283" i="7"/>
  <c r="U283" i="7"/>
  <c r="V283" i="7"/>
  <c r="B288" i="4"/>
  <c r="A284" i="7"/>
  <c r="B284" i="7"/>
  <c r="C284" i="7"/>
  <c r="D284" i="7"/>
  <c r="E284" i="7"/>
  <c r="G288" i="4"/>
  <c r="F284" i="7"/>
  <c r="G284" i="7"/>
  <c r="H284" i="7"/>
  <c r="I284" i="7"/>
  <c r="J284" i="7"/>
  <c r="P284" i="7"/>
  <c r="Q284" i="7"/>
  <c r="R284" i="7"/>
  <c r="S284" i="7"/>
  <c r="T284" i="7"/>
  <c r="U284" i="7"/>
  <c r="V284" i="7"/>
  <c r="B289" i="4"/>
  <c r="A285" i="7"/>
  <c r="B285" i="7"/>
  <c r="C285" i="7"/>
  <c r="D285" i="7"/>
  <c r="E285" i="7"/>
  <c r="G289" i="4"/>
  <c r="F285" i="7"/>
  <c r="G285" i="7"/>
  <c r="H285" i="7"/>
  <c r="I285" i="7"/>
  <c r="J285" i="7"/>
  <c r="P285" i="7"/>
  <c r="Q285" i="7"/>
  <c r="R285" i="7"/>
  <c r="S285" i="7"/>
  <c r="T285" i="7"/>
  <c r="U285" i="7"/>
  <c r="V285" i="7"/>
  <c r="B290" i="4"/>
  <c r="A286" i="7"/>
  <c r="B286" i="7"/>
  <c r="C286" i="7"/>
  <c r="D286" i="7"/>
  <c r="E286" i="7"/>
  <c r="G290" i="4"/>
  <c r="F286" i="7"/>
  <c r="G286" i="7"/>
  <c r="H286" i="7"/>
  <c r="I286" i="7"/>
  <c r="J286" i="7"/>
  <c r="P286" i="7"/>
  <c r="Q286" i="7"/>
  <c r="R286" i="7"/>
  <c r="S286" i="7"/>
  <c r="T286" i="7"/>
  <c r="U286" i="7"/>
  <c r="V286" i="7"/>
  <c r="B291" i="4"/>
  <c r="A287" i="7"/>
  <c r="B287" i="7"/>
  <c r="C287" i="7"/>
  <c r="D287" i="7"/>
  <c r="E287" i="7"/>
  <c r="G291" i="4"/>
  <c r="F287" i="7"/>
  <c r="G287" i="7"/>
  <c r="H287" i="7"/>
  <c r="I287" i="7"/>
  <c r="J287" i="7"/>
  <c r="P287" i="7"/>
  <c r="Q287" i="7"/>
  <c r="R287" i="7"/>
  <c r="S287" i="7"/>
  <c r="T287" i="7"/>
  <c r="U287" i="7"/>
  <c r="V287" i="7"/>
  <c r="B292" i="4"/>
  <c r="A288" i="7"/>
  <c r="B288" i="7"/>
  <c r="C288" i="7"/>
  <c r="D288" i="7"/>
  <c r="E288" i="7"/>
  <c r="G292" i="4"/>
  <c r="F288" i="7"/>
  <c r="G288" i="7"/>
  <c r="H288" i="7"/>
  <c r="I288" i="7"/>
  <c r="J288" i="7"/>
  <c r="P288" i="7"/>
  <c r="Q288" i="7"/>
  <c r="R288" i="7"/>
  <c r="S288" i="7"/>
  <c r="T288" i="7"/>
  <c r="U288" i="7"/>
  <c r="V288" i="7"/>
  <c r="B293" i="4"/>
  <c r="A289" i="7"/>
  <c r="B289" i="7"/>
  <c r="C289" i="7"/>
  <c r="D289" i="7"/>
  <c r="E289" i="7"/>
  <c r="G293" i="4"/>
  <c r="F289" i="7"/>
  <c r="G289" i="7"/>
  <c r="H289" i="7"/>
  <c r="I289" i="7"/>
  <c r="J289" i="7"/>
  <c r="P289" i="7"/>
  <c r="Q289" i="7"/>
  <c r="R289" i="7"/>
  <c r="S289" i="7"/>
  <c r="T289" i="7"/>
  <c r="U289" i="7"/>
  <c r="V289" i="7"/>
  <c r="B294" i="4"/>
  <c r="A290" i="7"/>
  <c r="B290" i="7"/>
  <c r="C290" i="7"/>
  <c r="D290" i="7"/>
  <c r="E290" i="7"/>
  <c r="G294" i="4"/>
  <c r="F290" i="7"/>
  <c r="G290" i="7"/>
  <c r="H290" i="7"/>
  <c r="I290" i="7"/>
  <c r="J290" i="7"/>
  <c r="P290" i="7"/>
  <c r="Q290" i="7"/>
  <c r="R290" i="7"/>
  <c r="S290" i="7"/>
  <c r="T290" i="7"/>
  <c r="U290" i="7"/>
  <c r="V290" i="7"/>
  <c r="B295" i="4"/>
  <c r="A291" i="7"/>
  <c r="B291" i="7"/>
  <c r="C291" i="7"/>
  <c r="D291" i="7"/>
  <c r="E291" i="7"/>
  <c r="G295" i="4"/>
  <c r="F291" i="7"/>
  <c r="G291" i="7"/>
  <c r="H291" i="7"/>
  <c r="I291" i="7"/>
  <c r="J291" i="7"/>
  <c r="P291" i="7"/>
  <c r="Q291" i="7"/>
  <c r="R291" i="7"/>
  <c r="S291" i="7"/>
  <c r="T291" i="7"/>
  <c r="U291" i="7"/>
  <c r="V291" i="7"/>
  <c r="B296" i="4"/>
  <c r="A292" i="7"/>
  <c r="B292" i="7"/>
  <c r="C292" i="7"/>
  <c r="D292" i="7"/>
  <c r="E292" i="7"/>
  <c r="G296" i="4"/>
  <c r="F292" i="7"/>
  <c r="G292" i="7"/>
  <c r="H292" i="7"/>
  <c r="I292" i="7"/>
  <c r="J292" i="7"/>
  <c r="P292" i="7"/>
  <c r="Q292" i="7"/>
  <c r="R292" i="7"/>
  <c r="S292" i="7"/>
  <c r="T292" i="7"/>
  <c r="U292" i="7"/>
  <c r="V292" i="7"/>
  <c r="B297" i="4"/>
  <c r="A293" i="7"/>
  <c r="B293" i="7"/>
  <c r="C293" i="7"/>
  <c r="D293" i="7"/>
  <c r="E293" i="7"/>
  <c r="G297" i="4"/>
  <c r="F293" i="7"/>
  <c r="G293" i="7"/>
  <c r="H293" i="7"/>
  <c r="I293" i="7"/>
  <c r="J293" i="7"/>
  <c r="P293" i="7"/>
  <c r="Q293" i="7"/>
  <c r="R293" i="7"/>
  <c r="S293" i="7"/>
  <c r="T293" i="7"/>
  <c r="U293" i="7"/>
  <c r="V293" i="7"/>
  <c r="B298" i="4"/>
  <c r="A294" i="7"/>
  <c r="B294" i="7"/>
  <c r="C294" i="7"/>
  <c r="D294" i="7"/>
  <c r="E294" i="7"/>
  <c r="G298" i="4"/>
  <c r="F294" i="7"/>
  <c r="G294" i="7"/>
  <c r="H294" i="7"/>
  <c r="I294" i="7"/>
  <c r="J294" i="7"/>
  <c r="P294" i="7"/>
  <c r="Q294" i="7"/>
  <c r="R294" i="7"/>
  <c r="S294" i="7"/>
  <c r="T294" i="7"/>
  <c r="U294" i="7"/>
  <c r="V294" i="7"/>
  <c r="B299" i="4"/>
  <c r="A295" i="7"/>
  <c r="B295" i="7"/>
  <c r="C295" i="7"/>
  <c r="D295" i="7"/>
  <c r="E295" i="7"/>
  <c r="G299" i="4"/>
  <c r="F295" i="7"/>
  <c r="G295" i="7"/>
  <c r="H295" i="7"/>
  <c r="I295" i="7"/>
  <c r="J295" i="7"/>
  <c r="P295" i="7"/>
  <c r="Q295" i="7"/>
  <c r="R295" i="7"/>
  <c r="S295" i="7"/>
  <c r="T295" i="7"/>
  <c r="U295" i="7"/>
  <c r="V295" i="7"/>
  <c r="B300" i="4"/>
  <c r="A296" i="7"/>
  <c r="B296" i="7"/>
  <c r="C296" i="7"/>
  <c r="D296" i="7"/>
  <c r="E296" i="7"/>
  <c r="G300" i="4"/>
  <c r="F296" i="7"/>
  <c r="G296" i="7"/>
  <c r="H296" i="7"/>
  <c r="I296" i="7"/>
  <c r="J296" i="7"/>
  <c r="P296" i="7"/>
  <c r="Q296" i="7"/>
  <c r="R296" i="7"/>
  <c r="S296" i="7"/>
  <c r="T296" i="7"/>
  <c r="U296" i="7"/>
  <c r="V296" i="7"/>
  <c r="B301" i="4"/>
  <c r="A297" i="7"/>
  <c r="B297" i="7"/>
  <c r="C297" i="7"/>
  <c r="D297" i="7"/>
  <c r="E297" i="7"/>
  <c r="G301" i="4"/>
  <c r="F297" i="7"/>
  <c r="G297" i="7"/>
  <c r="H297" i="7"/>
  <c r="I297" i="7"/>
  <c r="J297" i="7"/>
  <c r="P297" i="7"/>
  <c r="Q297" i="7"/>
  <c r="R297" i="7"/>
  <c r="S297" i="7"/>
  <c r="T297" i="7"/>
  <c r="U297" i="7"/>
  <c r="V297" i="7"/>
  <c r="B302" i="4"/>
  <c r="A298" i="7"/>
  <c r="B298" i="7"/>
  <c r="C298" i="7"/>
  <c r="D298" i="7"/>
  <c r="E298" i="7"/>
  <c r="G302" i="4"/>
  <c r="F298" i="7"/>
  <c r="G298" i="7"/>
  <c r="H298" i="7"/>
  <c r="I298" i="7"/>
  <c r="J298" i="7"/>
  <c r="P298" i="7"/>
  <c r="Q298" i="7"/>
  <c r="R298" i="7"/>
  <c r="S298" i="7"/>
  <c r="T298" i="7"/>
  <c r="U298" i="7"/>
  <c r="V298" i="7"/>
  <c r="B303" i="4"/>
  <c r="A299" i="7"/>
  <c r="B299" i="7"/>
  <c r="C299" i="7"/>
  <c r="D299" i="7"/>
  <c r="E299" i="7"/>
  <c r="G303" i="4"/>
  <c r="F299" i="7"/>
  <c r="G299" i="7"/>
  <c r="H299" i="7"/>
  <c r="I299" i="7"/>
  <c r="J299" i="7"/>
  <c r="P299" i="7"/>
  <c r="Q299" i="7"/>
  <c r="R299" i="7"/>
  <c r="S299" i="7"/>
  <c r="T299" i="7"/>
  <c r="U299" i="7"/>
  <c r="V299" i="7"/>
  <c r="B304" i="4"/>
  <c r="A300" i="7"/>
  <c r="B300" i="7"/>
  <c r="C300" i="7"/>
  <c r="D300" i="7"/>
  <c r="E300" i="7"/>
  <c r="G304" i="4"/>
  <c r="F300" i="7"/>
  <c r="G300" i="7"/>
  <c r="H300" i="7"/>
  <c r="I300" i="7"/>
  <c r="J300" i="7"/>
  <c r="P300" i="7"/>
  <c r="Q300" i="7"/>
  <c r="R300" i="7"/>
  <c r="S300" i="7"/>
  <c r="T300" i="7"/>
  <c r="U300" i="7"/>
  <c r="V300" i="7"/>
  <c r="B305" i="4"/>
  <c r="A301" i="7"/>
  <c r="B301" i="7"/>
  <c r="C301" i="7"/>
  <c r="D301" i="7"/>
  <c r="E301" i="7"/>
  <c r="G305" i="4"/>
  <c r="F301" i="7"/>
  <c r="G301" i="7"/>
  <c r="H301" i="7"/>
  <c r="I301" i="7"/>
  <c r="J301" i="7"/>
  <c r="P301" i="7"/>
  <c r="Q301" i="7"/>
  <c r="R301" i="7"/>
  <c r="S301" i="7"/>
  <c r="T301" i="7"/>
  <c r="U301" i="7"/>
  <c r="V301" i="7"/>
  <c r="B306" i="4"/>
  <c r="A302" i="7"/>
  <c r="B302" i="7"/>
  <c r="C302" i="7"/>
  <c r="D302" i="7"/>
  <c r="E302" i="7"/>
  <c r="G306" i="4"/>
  <c r="F302" i="7"/>
  <c r="G302" i="7"/>
  <c r="H302" i="7"/>
  <c r="I302" i="7"/>
  <c r="J302" i="7"/>
  <c r="P302" i="7"/>
  <c r="Q302" i="7"/>
  <c r="R302" i="7"/>
  <c r="S302" i="7"/>
  <c r="T302" i="7"/>
  <c r="U302" i="7"/>
  <c r="V302" i="7"/>
  <c r="B307" i="4"/>
  <c r="A303" i="7"/>
  <c r="B303" i="7"/>
  <c r="C303" i="7"/>
  <c r="D303" i="7"/>
  <c r="E303" i="7"/>
  <c r="G307" i="4"/>
  <c r="F303" i="7"/>
  <c r="G303" i="7"/>
  <c r="H303" i="7"/>
  <c r="I303" i="7"/>
  <c r="J303" i="7"/>
  <c r="P303" i="7"/>
  <c r="Q303" i="7"/>
  <c r="R303" i="7"/>
  <c r="S303" i="7"/>
  <c r="T303" i="7"/>
  <c r="U303" i="7"/>
  <c r="V303" i="7"/>
  <c r="B308" i="4"/>
  <c r="A304" i="7"/>
  <c r="B304" i="7"/>
  <c r="C304" i="7"/>
  <c r="D304" i="7"/>
  <c r="E304" i="7"/>
  <c r="G308" i="4"/>
  <c r="F304" i="7"/>
  <c r="G304" i="7"/>
  <c r="H304" i="7"/>
  <c r="I304" i="7"/>
  <c r="J304" i="7"/>
  <c r="P304" i="7"/>
  <c r="Q304" i="7"/>
  <c r="R304" i="7"/>
  <c r="S304" i="7"/>
  <c r="T304" i="7"/>
  <c r="U304" i="7"/>
  <c r="V304" i="7"/>
  <c r="B309" i="4"/>
  <c r="A305" i="7"/>
  <c r="B305" i="7"/>
  <c r="C305" i="7"/>
  <c r="D305" i="7"/>
  <c r="E305" i="7"/>
  <c r="G309" i="4"/>
  <c r="F305" i="7"/>
  <c r="G305" i="7"/>
  <c r="H305" i="7"/>
  <c r="I305" i="7"/>
  <c r="J305" i="7"/>
  <c r="P305" i="7"/>
  <c r="Q305" i="7"/>
  <c r="R305" i="7"/>
  <c r="S305" i="7"/>
  <c r="T305" i="7"/>
  <c r="U305" i="7"/>
  <c r="V305" i="7"/>
  <c r="B310" i="4"/>
  <c r="A306" i="7"/>
  <c r="B306" i="7"/>
  <c r="C306" i="7"/>
  <c r="D306" i="7"/>
  <c r="E306" i="7"/>
  <c r="G310" i="4"/>
  <c r="F306" i="7"/>
  <c r="G306" i="7"/>
  <c r="H306" i="7"/>
  <c r="I306" i="7"/>
  <c r="J306" i="7"/>
  <c r="P306" i="7"/>
  <c r="Q306" i="7"/>
  <c r="R306" i="7"/>
  <c r="S306" i="7"/>
  <c r="T306" i="7"/>
  <c r="U306" i="7"/>
  <c r="V306" i="7"/>
  <c r="B311" i="4"/>
  <c r="A307" i="7"/>
  <c r="B307" i="7"/>
  <c r="C307" i="7"/>
  <c r="D307" i="7"/>
  <c r="E307" i="7"/>
  <c r="G311" i="4"/>
  <c r="F307" i="7"/>
  <c r="G307" i="7"/>
  <c r="H307" i="7"/>
  <c r="I307" i="7"/>
  <c r="J307" i="7"/>
  <c r="P307" i="7"/>
  <c r="Q307" i="7"/>
  <c r="R307" i="7"/>
  <c r="S307" i="7"/>
  <c r="T307" i="7"/>
  <c r="U307" i="7"/>
  <c r="V307" i="7"/>
  <c r="B312" i="4"/>
  <c r="A308" i="7"/>
  <c r="B308" i="7"/>
  <c r="C308" i="7"/>
  <c r="D308" i="7"/>
  <c r="E308" i="7"/>
  <c r="G312" i="4"/>
  <c r="F308" i="7"/>
  <c r="G308" i="7"/>
  <c r="H308" i="7"/>
  <c r="I308" i="7"/>
  <c r="J308" i="7"/>
  <c r="P308" i="7"/>
  <c r="Q308" i="7"/>
  <c r="R308" i="7"/>
  <c r="S308" i="7"/>
  <c r="T308" i="7"/>
  <c r="U308" i="7"/>
  <c r="V308" i="7"/>
  <c r="B313" i="4"/>
  <c r="A309" i="7"/>
  <c r="B309" i="7"/>
  <c r="C309" i="7"/>
  <c r="D309" i="7"/>
  <c r="E309" i="7"/>
  <c r="G313" i="4"/>
  <c r="F309" i="7"/>
  <c r="G309" i="7"/>
  <c r="H309" i="7"/>
  <c r="I309" i="7"/>
  <c r="J309" i="7"/>
  <c r="P309" i="7"/>
  <c r="Q309" i="7"/>
  <c r="R309" i="7"/>
  <c r="S309" i="7"/>
  <c r="T309" i="7"/>
  <c r="U309" i="7"/>
  <c r="V309" i="7"/>
  <c r="B314" i="4"/>
  <c r="A310" i="7"/>
  <c r="B310" i="7"/>
  <c r="C310" i="7"/>
  <c r="D310" i="7"/>
  <c r="E310" i="7"/>
  <c r="G314" i="4"/>
  <c r="F310" i="7"/>
  <c r="G310" i="7"/>
  <c r="H310" i="7"/>
  <c r="I310" i="7"/>
  <c r="J310" i="7"/>
  <c r="P310" i="7"/>
  <c r="Q310" i="7"/>
  <c r="R310" i="7"/>
  <c r="S310" i="7"/>
  <c r="T310" i="7"/>
  <c r="U310" i="7"/>
  <c r="V310" i="7"/>
  <c r="B315" i="4"/>
  <c r="A311" i="7"/>
  <c r="B311" i="7"/>
  <c r="C311" i="7"/>
  <c r="D311" i="7"/>
  <c r="E311" i="7"/>
  <c r="G315" i="4"/>
  <c r="F311" i="7"/>
  <c r="G311" i="7"/>
  <c r="H311" i="7"/>
  <c r="I311" i="7"/>
  <c r="J311" i="7"/>
  <c r="P311" i="7"/>
  <c r="Q311" i="7"/>
  <c r="R311" i="7"/>
  <c r="S311" i="7"/>
  <c r="T311" i="7"/>
  <c r="U311" i="7"/>
  <c r="V311" i="7"/>
  <c r="B316" i="4"/>
  <c r="A312" i="7"/>
  <c r="B312" i="7"/>
  <c r="C312" i="7"/>
  <c r="D312" i="7"/>
  <c r="E312" i="7"/>
  <c r="G316" i="4"/>
  <c r="F312" i="7"/>
  <c r="G312" i="7"/>
  <c r="H312" i="7"/>
  <c r="I312" i="7"/>
  <c r="J312" i="7"/>
  <c r="P312" i="7"/>
  <c r="Q312" i="7"/>
  <c r="R312" i="7"/>
  <c r="S312" i="7"/>
  <c r="T312" i="7"/>
  <c r="U312" i="7"/>
  <c r="V312" i="7"/>
  <c r="B317" i="4"/>
  <c r="A313" i="7"/>
  <c r="B313" i="7"/>
  <c r="C313" i="7"/>
  <c r="D313" i="7"/>
  <c r="E313" i="7"/>
  <c r="G317" i="4"/>
  <c r="F313" i="7"/>
  <c r="G313" i="7"/>
  <c r="H313" i="7"/>
  <c r="I313" i="7"/>
  <c r="J313" i="7"/>
  <c r="P313" i="7"/>
  <c r="Q313" i="7"/>
  <c r="R313" i="7"/>
  <c r="S313" i="7"/>
  <c r="T313" i="7"/>
  <c r="U313" i="7"/>
  <c r="V313" i="7"/>
  <c r="B318" i="4"/>
  <c r="A314" i="7"/>
  <c r="B314" i="7"/>
  <c r="C314" i="7"/>
  <c r="D314" i="7"/>
  <c r="E314" i="7"/>
  <c r="G318" i="4"/>
  <c r="F314" i="7"/>
  <c r="G314" i="7"/>
  <c r="H314" i="7"/>
  <c r="I314" i="7"/>
  <c r="J314" i="7"/>
  <c r="P314" i="7"/>
  <c r="Q314" i="7"/>
  <c r="R314" i="7"/>
  <c r="S314" i="7"/>
  <c r="T314" i="7"/>
  <c r="U314" i="7"/>
  <c r="V314" i="7"/>
  <c r="B319" i="4"/>
  <c r="A315" i="7"/>
  <c r="B315" i="7"/>
  <c r="C315" i="7"/>
  <c r="D315" i="7"/>
  <c r="E315" i="7"/>
  <c r="G319" i="4"/>
  <c r="F315" i="7"/>
  <c r="G315" i="7"/>
  <c r="H315" i="7"/>
  <c r="I315" i="7"/>
  <c r="J315" i="7"/>
  <c r="P315" i="7"/>
  <c r="Q315" i="7"/>
  <c r="R315" i="7"/>
  <c r="S315" i="7"/>
  <c r="T315" i="7"/>
  <c r="U315" i="7"/>
  <c r="V315" i="7"/>
  <c r="B320" i="4"/>
  <c r="A316" i="7"/>
  <c r="B316" i="7"/>
  <c r="C316" i="7"/>
  <c r="D316" i="7"/>
  <c r="E316" i="7"/>
  <c r="G320" i="4"/>
  <c r="F316" i="7"/>
  <c r="G316" i="7"/>
  <c r="H316" i="7"/>
  <c r="I316" i="7"/>
  <c r="J316" i="7"/>
  <c r="P316" i="7"/>
  <c r="Q316" i="7"/>
  <c r="R316" i="7"/>
  <c r="S316" i="7"/>
  <c r="T316" i="7"/>
  <c r="U316" i="7"/>
  <c r="V316" i="7"/>
  <c r="B321" i="4"/>
  <c r="A317" i="7"/>
  <c r="B317" i="7"/>
  <c r="C317" i="7"/>
  <c r="D317" i="7"/>
  <c r="E317" i="7"/>
  <c r="G321" i="4"/>
  <c r="F317" i="7"/>
  <c r="G317" i="7"/>
  <c r="H317" i="7"/>
  <c r="I317" i="7"/>
  <c r="J317" i="7"/>
  <c r="P317" i="7"/>
  <c r="Q317" i="7"/>
  <c r="R317" i="7"/>
  <c r="S317" i="7"/>
  <c r="T317" i="7"/>
  <c r="U317" i="7"/>
  <c r="V317" i="7"/>
  <c r="B322" i="4"/>
  <c r="A318" i="7"/>
  <c r="B318" i="7"/>
  <c r="C318" i="7"/>
  <c r="D318" i="7"/>
  <c r="E318" i="7"/>
  <c r="G322" i="4"/>
  <c r="F318" i="7"/>
  <c r="G318" i="7"/>
  <c r="H318" i="7"/>
  <c r="I318" i="7"/>
  <c r="J318" i="7"/>
  <c r="P318" i="7"/>
  <c r="Q318" i="7"/>
  <c r="R318" i="7"/>
  <c r="S318" i="7"/>
  <c r="T318" i="7"/>
  <c r="U318" i="7"/>
  <c r="V318" i="7"/>
  <c r="B323" i="4"/>
  <c r="A319" i="7"/>
  <c r="B319" i="7"/>
  <c r="C319" i="7"/>
  <c r="D319" i="7"/>
  <c r="E319" i="7"/>
  <c r="G323" i="4"/>
  <c r="F319" i="7"/>
  <c r="G319" i="7"/>
  <c r="H319" i="7"/>
  <c r="I319" i="7"/>
  <c r="J319" i="7"/>
  <c r="P319" i="7"/>
  <c r="Q319" i="7"/>
  <c r="R319" i="7"/>
  <c r="S319" i="7"/>
  <c r="T319" i="7"/>
  <c r="U319" i="7"/>
  <c r="V319" i="7"/>
  <c r="B324" i="4"/>
  <c r="A320" i="7"/>
  <c r="B320" i="7"/>
  <c r="C320" i="7"/>
  <c r="D320" i="7"/>
  <c r="E320" i="7"/>
  <c r="G324" i="4"/>
  <c r="F320" i="7"/>
  <c r="G320" i="7"/>
  <c r="H320" i="7"/>
  <c r="I320" i="7"/>
  <c r="J320" i="7"/>
  <c r="P320" i="7"/>
  <c r="Q320" i="7"/>
  <c r="R320" i="7"/>
  <c r="S320" i="7"/>
  <c r="T320" i="7"/>
  <c r="U320" i="7"/>
  <c r="V320" i="7"/>
  <c r="B325" i="4"/>
  <c r="A321" i="7"/>
  <c r="B321" i="7"/>
  <c r="C321" i="7"/>
  <c r="D321" i="7"/>
  <c r="E321" i="7"/>
  <c r="G325" i="4"/>
  <c r="F321" i="7"/>
  <c r="G321" i="7"/>
  <c r="H321" i="7"/>
  <c r="I321" i="7"/>
  <c r="J321" i="7"/>
  <c r="P321" i="7"/>
  <c r="Q321" i="7"/>
  <c r="R321" i="7"/>
  <c r="S321" i="7"/>
  <c r="T321" i="7"/>
  <c r="U321" i="7"/>
  <c r="V321" i="7"/>
  <c r="B326" i="4"/>
  <c r="A322" i="7"/>
  <c r="B322" i="7"/>
  <c r="C322" i="7"/>
  <c r="D322" i="7"/>
  <c r="E322" i="7"/>
  <c r="G326" i="4"/>
  <c r="F322" i="7"/>
  <c r="G322" i="7"/>
  <c r="H322" i="7"/>
  <c r="I322" i="7"/>
  <c r="J322" i="7"/>
  <c r="P322" i="7"/>
  <c r="Q322" i="7"/>
  <c r="R322" i="7"/>
  <c r="S322" i="7"/>
  <c r="T322" i="7"/>
  <c r="U322" i="7"/>
  <c r="V322" i="7"/>
  <c r="B327" i="4"/>
  <c r="A323" i="7"/>
  <c r="B323" i="7"/>
  <c r="C323" i="7"/>
  <c r="D323" i="7"/>
  <c r="E323" i="7"/>
  <c r="G327" i="4"/>
  <c r="F323" i="7"/>
  <c r="G323" i="7"/>
  <c r="H323" i="7"/>
  <c r="I323" i="7"/>
  <c r="J323" i="7"/>
  <c r="P323" i="7"/>
  <c r="Q323" i="7"/>
  <c r="R323" i="7"/>
  <c r="S323" i="7"/>
  <c r="T323" i="7"/>
  <c r="U323" i="7"/>
  <c r="V323" i="7"/>
  <c r="B328" i="4"/>
  <c r="A324" i="7"/>
  <c r="B324" i="7"/>
  <c r="C324" i="7"/>
  <c r="D324" i="7"/>
  <c r="E324" i="7"/>
  <c r="G328" i="4"/>
  <c r="F324" i="7"/>
  <c r="G324" i="7"/>
  <c r="H324" i="7"/>
  <c r="I324" i="7"/>
  <c r="J324" i="7"/>
  <c r="P324" i="7"/>
  <c r="Q324" i="7"/>
  <c r="R324" i="7"/>
  <c r="S324" i="7"/>
  <c r="T324" i="7"/>
  <c r="U324" i="7"/>
  <c r="V324" i="7"/>
  <c r="B329" i="4"/>
  <c r="A325" i="7"/>
  <c r="B325" i="7"/>
  <c r="C325" i="7"/>
  <c r="D325" i="7"/>
  <c r="E325" i="7"/>
  <c r="G329" i="4"/>
  <c r="F325" i="7"/>
  <c r="G325" i="7"/>
  <c r="H325" i="7"/>
  <c r="I325" i="7"/>
  <c r="J325" i="7"/>
  <c r="P325" i="7"/>
  <c r="Q325" i="7"/>
  <c r="R325" i="7"/>
  <c r="S325" i="7"/>
  <c r="T325" i="7"/>
  <c r="U325" i="7"/>
  <c r="V325" i="7"/>
  <c r="B330" i="4"/>
  <c r="A326" i="7"/>
  <c r="B326" i="7"/>
  <c r="C326" i="7"/>
  <c r="D326" i="7"/>
  <c r="E326" i="7"/>
  <c r="G330" i="4"/>
  <c r="F326" i="7"/>
  <c r="G326" i="7"/>
  <c r="H326" i="7"/>
  <c r="I326" i="7"/>
  <c r="J326" i="7"/>
  <c r="P326" i="7"/>
  <c r="Q326" i="7"/>
  <c r="R326" i="7"/>
  <c r="S326" i="7"/>
  <c r="T326" i="7"/>
  <c r="U326" i="7"/>
  <c r="V326" i="7"/>
  <c r="B331" i="4"/>
  <c r="A327" i="7"/>
  <c r="B327" i="7"/>
  <c r="C327" i="7"/>
  <c r="D327" i="7"/>
  <c r="E327" i="7"/>
  <c r="G331" i="4"/>
  <c r="F327" i="7"/>
  <c r="G327" i="7"/>
  <c r="H327" i="7"/>
  <c r="I327" i="7"/>
  <c r="J327" i="7"/>
  <c r="P327" i="7"/>
  <c r="Q327" i="7"/>
  <c r="R327" i="7"/>
  <c r="S327" i="7"/>
  <c r="T327" i="7"/>
  <c r="U327" i="7"/>
  <c r="V327" i="7"/>
  <c r="B332" i="4"/>
  <c r="A328" i="7"/>
  <c r="B328" i="7"/>
  <c r="C328" i="7"/>
  <c r="D328" i="7"/>
  <c r="E328" i="7"/>
  <c r="G332" i="4"/>
  <c r="F328" i="7"/>
  <c r="G328" i="7"/>
  <c r="H328" i="7"/>
  <c r="I328" i="7"/>
  <c r="J328" i="7"/>
  <c r="P328" i="7"/>
  <c r="Q328" i="7"/>
  <c r="R328" i="7"/>
  <c r="S328" i="7"/>
  <c r="T328" i="7"/>
  <c r="U328" i="7"/>
  <c r="V328" i="7"/>
  <c r="B333" i="4"/>
  <c r="A329" i="7"/>
  <c r="B329" i="7"/>
  <c r="C329" i="7"/>
  <c r="D329" i="7"/>
  <c r="E329" i="7"/>
  <c r="G333" i="4"/>
  <c r="F329" i="7"/>
  <c r="G329" i="7"/>
  <c r="H329" i="7"/>
  <c r="I329" i="7"/>
  <c r="J329" i="7"/>
  <c r="P329" i="7"/>
  <c r="Q329" i="7"/>
  <c r="R329" i="7"/>
  <c r="S329" i="7"/>
  <c r="T329" i="7"/>
  <c r="U329" i="7"/>
  <c r="V329" i="7"/>
  <c r="B334" i="4"/>
  <c r="A330" i="7"/>
  <c r="B330" i="7"/>
  <c r="C330" i="7"/>
  <c r="D330" i="7"/>
  <c r="E330" i="7"/>
  <c r="G334" i="4"/>
  <c r="F330" i="7"/>
  <c r="G330" i="7"/>
  <c r="H330" i="7"/>
  <c r="I330" i="7"/>
  <c r="J330" i="7"/>
  <c r="P330" i="7"/>
  <c r="Q330" i="7"/>
  <c r="R330" i="7"/>
  <c r="S330" i="7"/>
  <c r="T330" i="7"/>
  <c r="U330" i="7"/>
  <c r="V330" i="7"/>
  <c r="B335" i="4"/>
  <c r="A331" i="7"/>
  <c r="B331" i="7"/>
  <c r="C331" i="7"/>
  <c r="D331" i="7"/>
  <c r="E331" i="7"/>
  <c r="G335" i="4"/>
  <c r="F331" i="7"/>
  <c r="G331" i="7"/>
  <c r="H331" i="7"/>
  <c r="I331" i="7"/>
  <c r="J331" i="7"/>
  <c r="P331" i="7"/>
  <c r="Q331" i="7"/>
  <c r="R331" i="7"/>
  <c r="S331" i="7"/>
  <c r="T331" i="7"/>
  <c r="U331" i="7"/>
  <c r="V331" i="7"/>
  <c r="B336" i="4"/>
  <c r="A332" i="7"/>
  <c r="B332" i="7"/>
  <c r="C332" i="7"/>
  <c r="D332" i="7"/>
  <c r="E332" i="7"/>
  <c r="G336" i="4"/>
  <c r="F332" i="7"/>
  <c r="G332" i="7"/>
  <c r="H332" i="7"/>
  <c r="I332" i="7"/>
  <c r="J332" i="7"/>
  <c r="P332" i="7"/>
  <c r="Q332" i="7"/>
  <c r="R332" i="7"/>
  <c r="S332" i="7"/>
  <c r="T332" i="7"/>
  <c r="U332" i="7"/>
  <c r="V332" i="7"/>
  <c r="B337" i="4"/>
  <c r="A333" i="7"/>
  <c r="B333" i="7"/>
  <c r="C333" i="7"/>
  <c r="D333" i="7"/>
  <c r="E333" i="7"/>
  <c r="G337" i="4"/>
  <c r="F333" i="7"/>
  <c r="G333" i="7"/>
  <c r="H333" i="7"/>
  <c r="I333" i="7"/>
  <c r="J333" i="7"/>
  <c r="P333" i="7"/>
  <c r="Q333" i="7"/>
  <c r="R333" i="7"/>
  <c r="S333" i="7"/>
  <c r="T333" i="7"/>
  <c r="U333" i="7"/>
  <c r="V333" i="7"/>
  <c r="B338" i="4"/>
  <c r="A334" i="7"/>
  <c r="B334" i="7"/>
  <c r="C334" i="7"/>
  <c r="D334" i="7"/>
  <c r="E334" i="7"/>
  <c r="G338" i="4"/>
  <c r="F334" i="7"/>
  <c r="G334" i="7"/>
  <c r="H334" i="7"/>
  <c r="I334" i="7"/>
  <c r="J334" i="7"/>
  <c r="P334" i="7"/>
  <c r="Q334" i="7"/>
  <c r="R334" i="7"/>
  <c r="S334" i="7"/>
  <c r="T334" i="7"/>
  <c r="U334" i="7"/>
  <c r="V334" i="7"/>
  <c r="B339" i="4"/>
  <c r="A335" i="7"/>
  <c r="B335" i="7"/>
  <c r="C335" i="7"/>
  <c r="D335" i="7"/>
  <c r="E335" i="7"/>
  <c r="G339" i="4"/>
  <c r="F335" i="7"/>
  <c r="G335" i="7"/>
  <c r="H335" i="7"/>
  <c r="I335" i="7"/>
  <c r="J335" i="7"/>
  <c r="P335" i="7"/>
  <c r="Q335" i="7"/>
  <c r="R335" i="7"/>
  <c r="S335" i="7"/>
  <c r="T335" i="7"/>
  <c r="U335" i="7"/>
  <c r="V335" i="7"/>
  <c r="B340" i="4"/>
  <c r="A336" i="7"/>
  <c r="B336" i="7"/>
  <c r="C336" i="7"/>
  <c r="D336" i="7"/>
  <c r="E336" i="7"/>
  <c r="G340" i="4"/>
  <c r="F336" i="7"/>
  <c r="G336" i="7"/>
  <c r="H336" i="7"/>
  <c r="I336" i="7"/>
  <c r="J336" i="7"/>
  <c r="P336" i="7"/>
  <c r="Q336" i="7"/>
  <c r="R336" i="7"/>
  <c r="S336" i="7"/>
  <c r="T336" i="7"/>
  <c r="U336" i="7"/>
  <c r="V336" i="7"/>
  <c r="B341" i="4"/>
  <c r="A337" i="7"/>
  <c r="B337" i="7"/>
  <c r="C337" i="7"/>
  <c r="D337" i="7"/>
  <c r="E337" i="7"/>
  <c r="G341" i="4"/>
  <c r="F337" i="7"/>
  <c r="G337" i="7"/>
  <c r="H337" i="7"/>
  <c r="I337" i="7"/>
  <c r="J337" i="7"/>
  <c r="P337" i="7"/>
  <c r="Q337" i="7"/>
  <c r="R337" i="7"/>
  <c r="S337" i="7"/>
  <c r="T337" i="7"/>
  <c r="U337" i="7"/>
  <c r="V337" i="7"/>
  <c r="B342" i="4"/>
  <c r="A338" i="7"/>
  <c r="B338" i="7"/>
  <c r="C338" i="7"/>
  <c r="D338" i="7"/>
  <c r="E338" i="7"/>
  <c r="G342" i="4"/>
  <c r="F338" i="7"/>
  <c r="G338" i="7"/>
  <c r="H338" i="7"/>
  <c r="I338" i="7"/>
  <c r="J338" i="7"/>
  <c r="P338" i="7"/>
  <c r="Q338" i="7"/>
  <c r="R338" i="7"/>
  <c r="S338" i="7"/>
  <c r="T338" i="7"/>
  <c r="U338" i="7"/>
  <c r="V338" i="7"/>
  <c r="B343" i="4"/>
  <c r="A339" i="7"/>
  <c r="B339" i="7"/>
  <c r="C339" i="7"/>
  <c r="D339" i="7"/>
  <c r="E339" i="7"/>
  <c r="G343" i="4"/>
  <c r="F339" i="7"/>
  <c r="G339" i="7"/>
  <c r="H339" i="7"/>
  <c r="I339" i="7"/>
  <c r="J339" i="7"/>
  <c r="P339" i="7"/>
  <c r="Q339" i="7"/>
  <c r="R339" i="7"/>
  <c r="S339" i="7"/>
  <c r="T339" i="7"/>
  <c r="U339" i="7"/>
  <c r="V339" i="7"/>
  <c r="B344" i="4"/>
  <c r="A340" i="7"/>
  <c r="B340" i="7"/>
  <c r="C340" i="7"/>
  <c r="D340" i="7"/>
  <c r="E340" i="7"/>
  <c r="G344" i="4"/>
  <c r="F340" i="7"/>
  <c r="G340" i="7"/>
  <c r="H340" i="7"/>
  <c r="I340" i="7"/>
  <c r="J340" i="7"/>
  <c r="P340" i="7"/>
  <c r="Q340" i="7"/>
  <c r="R340" i="7"/>
  <c r="S340" i="7"/>
  <c r="T340" i="7"/>
  <c r="U340" i="7"/>
  <c r="V340" i="7"/>
  <c r="B345" i="4"/>
  <c r="A341" i="7"/>
  <c r="B341" i="7"/>
  <c r="C341" i="7"/>
  <c r="D341" i="7"/>
  <c r="E341" i="7"/>
  <c r="G345" i="4"/>
  <c r="F341" i="7"/>
  <c r="G341" i="7"/>
  <c r="H341" i="7"/>
  <c r="I341" i="7"/>
  <c r="J341" i="7"/>
  <c r="P341" i="7"/>
  <c r="Q341" i="7"/>
  <c r="R341" i="7"/>
  <c r="S341" i="7"/>
  <c r="T341" i="7"/>
  <c r="U341" i="7"/>
  <c r="V341" i="7"/>
  <c r="B346" i="4"/>
  <c r="A342" i="7"/>
  <c r="B342" i="7"/>
  <c r="C342" i="7"/>
  <c r="D342" i="7"/>
  <c r="E342" i="7"/>
  <c r="G346" i="4"/>
  <c r="F342" i="7"/>
  <c r="G342" i="7"/>
  <c r="H342" i="7"/>
  <c r="I342" i="7"/>
  <c r="J342" i="7"/>
  <c r="P342" i="7"/>
  <c r="Q342" i="7"/>
  <c r="R342" i="7"/>
  <c r="S342" i="7"/>
  <c r="T342" i="7"/>
  <c r="U342" i="7"/>
  <c r="V342" i="7"/>
  <c r="B347" i="4"/>
  <c r="A343" i="7"/>
  <c r="B343" i="7"/>
  <c r="C343" i="7"/>
  <c r="D343" i="7"/>
  <c r="E343" i="7"/>
  <c r="G347" i="4"/>
  <c r="F343" i="7"/>
  <c r="G343" i="7"/>
  <c r="H343" i="7"/>
  <c r="I343" i="7"/>
  <c r="J343" i="7"/>
  <c r="P343" i="7"/>
  <c r="Q343" i="7"/>
  <c r="R343" i="7"/>
  <c r="S343" i="7"/>
  <c r="T343" i="7"/>
  <c r="U343" i="7"/>
  <c r="V343" i="7"/>
  <c r="B348" i="4"/>
  <c r="A344" i="7"/>
  <c r="B344" i="7"/>
  <c r="C344" i="7"/>
  <c r="D344" i="7"/>
  <c r="E344" i="7"/>
  <c r="G348" i="4"/>
  <c r="F344" i="7"/>
  <c r="G344" i="7"/>
  <c r="H344" i="7"/>
  <c r="I344" i="7"/>
  <c r="J344" i="7"/>
  <c r="P344" i="7"/>
  <c r="Q344" i="7"/>
  <c r="R344" i="7"/>
  <c r="S344" i="7"/>
  <c r="T344" i="7"/>
  <c r="U344" i="7"/>
  <c r="V344" i="7"/>
  <c r="B349" i="4"/>
  <c r="A345" i="7"/>
  <c r="B345" i="7"/>
  <c r="C345" i="7"/>
  <c r="D345" i="7"/>
  <c r="E345" i="7"/>
  <c r="G349" i="4"/>
  <c r="F345" i="7"/>
  <c r="G345" i="7"/>
  <c r="H345" i="7"/>
  <c r="I345" i="7"/>
  <c r="J345" i="7"/>
  <c r="P345" i="7"/>
  <c r="Q345" i="7"/>
  <c r="R345" i="7"/>
  <c r="S345" i="7"/>
  <c r="T345" i="7"/>
  <c r="U345" i="7"/>
  <c r="V345" i="7"/>
  <c r="B350" i="4"/>
  <c r="A346" i="7"/>
  <c r="B346" i="7"/>
  <c r="C346" i="7"/>
  <c r="D346" i="7"/>
  <c r="E346" i="7"/>
  <c r="G350" i="4"/>
  <c r="F346" i="7"/>
  <c r="G346" i="7"/>
  <c r="H346" i="7"/>
  <c r="I346" i="7"/>
  <c r="J346" i="7"/>
  <c r="P346" i="7"/>
  <c r="Q346" i="7"/>
  <c r="R346" i="7"/>
  <c r="S346" i="7"/>
  <c r="T346" i="7"/>
  <c r="U346" i="7"/>
  <c r="V346" i="7"/>
  <c r="B351" i="4"/>
  <c r="A347" i="7"/>
  <c r="B347" i="7"/>
  <c r="C347" i="7"/>
  <c r="D347" i="7"/>
  <c r="E347" i="7"/>
  <c r="G351" i="4"/>
  <c r="F347" i="7"/>
  <c r="G347" i="7"/>
  <c r="H347" i="7"/>
  <c r="I347" i="7"/>
  <c r="J347" i="7"/>
  <c r="P347" i="7"/>
  <c r="Q347" i="7"/>
  <c r="R347" i="7"/>
  <c r="S347" i="7"/>
  <c r="T347" i="7"/>
  <c r="U347" i="7"/>
  <c r="V347" i="7"/>
  <c r="B352" i="4"/>
  <c r="A348" i="7"/>
  <c r="B348" i="7"/>
  <c r="C348" i="7"/>
  <c r="D348" i="7"/>
  <c r="E348" i="7"/>
  <c r="G352" i="4"/>
  <c r="F348" i="7"/>
  <c r="G348" i="7"/>
  <c r="H348" i="7"/>
  <c r="I348" i="7"/>
  <c r="J348" i="7"/>
  <c r="P348" i="7"/>
  <c r="Q348" i="7"/>
  <c r="R348" i="7"/>
  <c r="S348" i="7"/>
  <c r="T348" i="7"/>
  <c r="U348" i="7"/>
  <c r="V348" i="7"/>
  <c r="B353" i="4"/>
  <c r="A349" i="7"/>
  <c r="B349" i="7"/>
  <c r="C349" i="7"/>
  <c r="D349" i="7"/>
  <c r="E349" i="7"/>
  <c r="G353" i="4"/>
  <c r="F349" i="7"/>
  <c r="G349" i="7"/>
  <c r="H349" i="7"/>
  <c r="I349" i="7"/>
  <c r="J349" i="7"/>
  <c r="P349" i="7"/>
  <c r="Q349" i="7"/>
  <c r="R349" i="7"/>
  <c r="S349" i="7"/>
  <c r="T349" i="7"/>
  <c r="U349" i="7"/>
  <c r="V349" i="7"/>
  <c r="B354" i="4"/>
  <c r="A350" i="7"/>
  <c r="B350" i="7"/>
  <c r="C350" i="7"/>
  <c r="D350" i="7"/>
  <c r="E350" i="7"/>
  <c r="G354" i="4"/>
  <c r="F350" i="7"/>
  <c r="G350" i="7"/>
  <c r="H350" i="7"/>
  <c r="I350" i="7"/>
  <c r="J350" i="7"/>
  <c r="P350" i="7"/>
  <c r="Q350" i="7"/>
  <c r="R350" i="7"/>
  <c r="S350" i="7"/>
  <c r="T350" i="7"/>
  <c r="U350" i="7"/>
  <c r="V350" i="7"/>
  <c r="B355" i="4"/>
  <c r="A351" i="7"/>
  <c r="B351" i="7"/>
  <c r="C351" i="7"/>
  <c r="D351" i="7"/>
  <c r="E351" i="7"/>
  <c r="G355" i="4"/>
  <c r="F351" i="7"/>
  <c r="G351" i="7"/>
  <c r="H351" i="7"/>
  <c r="I351" i="7"/>
  <c r="J351" i="7"/>
  <c r="P351" i="7"/>
  <c r="Q351" i="7"/>
  <c r="R351" i="7"/>
  <c r="S351" i="7"/>
  <c r="T351" i="7"/>
  <c r="U351" i="7"/>
  <c r="V351" i="7"/>
  <c r="B356" i="4"/>
  <c r="A352" i="7"/>
  <c r="B352" i="7"/>
  <c r="C352" i="7"/>
  <c r="D352" i="7"/>
  <c r="E352" i="7"/>
  <c r="G356" i="4"/>
  <c r="F352" i="7"/>
  <c r="G352" i="7"/>
  <c r="H352" i="7"/>
  <c r="I352" i="7"/>
  <c r="J352" i="7"/>
  <c r="P352" i="7"/>
  <c r="Q352" i="7"/>
  <c r="R352" i="7"/>
  <c r="S352" i="7"/>
  <c r="T352" i="7"/>
  <c r="U352" i="7"/>
  <c r="V352" i="7"/>
  <c r="B357" i="4"/>
  <c r="A353" i="7"/>
  <c r="B353" i="7"/>
  <c r="C353" i="7"/>
  <c r="D353" i="7"/>
  <c r="E353" i="7"/>
  <c r="G357" i="4"/>
  <c r="F353" i="7"/>
  <c r="G353" i="7"/>
  <c r="H353" i="7"/>
  <c r="I353" i="7"/>
  <c r="J353" i="7"/>
  <c r="P353" i="7"/>
  <c r="Q353" i="7"/>
  <c r="R353" i="7"/>
  <c r="S353" i="7"/>
  <c r="T353" i="7"/>
  <c r="U353" i="7"/>
  <c r="V353" i="7"/>
  <c r="B358" i="4"/>
  <c r="A354" i="7"/>
  <c r="B354" i="7"/>
  <c r="C354" i="7"/>
  <c r="D354" i="7"/>
  <c r="E354" i="7"/>
  <c r="G358" i="4"/>
  <c r="F354" i="7"/>
  <c r="G354" i="7"/>
  <c r="H354" i="7"/>
  <c r="I354" i="7"/>
  <c r="J354" i="7"/>
  <c r="P354" i="7"/>
  <c r="Q354" i="7"/>
  <c r="R354" i="7"/>
  <c r="S354" i="7"/>
  <c r="T354" i="7"/>
  <c r="U354" i="7"/>
  <c r="V354" i="7"/>
  <c r="B359" i="4"/>
  <c r="A355" i="7"/>
  <c r="B355" i="7"/>
  <c r="C355" i="7"/>
  <c r="D355" i="7"/>
  <c r="E355" i="7"/>
  <c r="G359" i="4"/>
  <c r="F355" i="7"/>
  <c r="G355" i="7"/>
  <c r="H355" i="7"/>
  <c r="I355" i="7"/>
  <c r="J355" i="7"/>
  <c r="P355" i="7"/>
  <c r="Q355" i="7"/>
  <c r="R355" i="7"/>
  <c r="S355" i="7"/>
  <c r="T355" i="7"/>
  <c r="U355" i="7"/>
  <c r="V355" i="7"/>
  <c r="B360" i="4"/>
  <c r="A356" i="7"/>
  <c r="B356" i="7"/>
  <c r="C356" i="7"/>
  <c r="D356" i="7"/>
  <c r="E356" i="7"/>
  <c r="G360" i="4"/>
  <c r="F356" i="7"/>
  <c r="G356" i="7"/>
  <c r="H356" i="7"/>
  <c r="I356" i="7"/>
  <c r="J356" i="7"/>
  <c r="P356" i="7"/>
  <c r="Q356" i="7"/>
  <c r="R356" i="7"/>
  <c r="S356" i="7"/>
  <c r="T356" i="7"/>
  <c r="U356" i="7"/>
  <c r="V356" i="7"/>
  <c r="B361" i="4"/>
  <c r="A357" i="7"/>
  <c r="B357" i="7"/>
  <c r="C357" i="7"/>
  <c r="D357" i="7"/>
  <c r="E357" i="7"/>
  <c r="G361" i="4"/>
  <c r="F357" i="7"/>
  <c r="G357" i="7"/>
  <c r="H357" i="7"/>
  <c r="I357" i="7"/>
  <c r="J357" i="7"/>
  <c r="P357" i="7"/>
  <c r="Q357" i="7"/>
  <c r="R357" i="7"/>
  <c r="S357" i="7"/>
  <c r="T357" i="7"/>
  <c r="U357" i="7"/>
  <c r="V357" i="7"/>
  <c r="B362" i="4"/>
  <c r="A358" i="7"/>
  <c r="B358" i="7"/>
  <c r="C358" i="7"/>
  <c r="D358" i="7"/>
  <c r="E358" i="7"/>
  <c r="G362" i="4"/>
  <c r="F358" i="7"/>
  <c r="G358" i="7"/>
  <c r="H358" i="7"/>
  <c r="I358" i="7"/>
  <c r="J358" i="7"/>
  <c r="P358" i="7"/>
  <c r="Q358" i="7"/>
  <c r="R358" i="7"/>
  <c r="S358" i="7"/>
  <c r="T358" i="7"/>
  <c r="U358" i="7"/>
  <c r="V358" i="7"/>
  <c r="B363" i="4"/>
  <c r="A359" i="7"/>
  <c r="B359" i="7"/>
  <c r="C359" i="7"/>
  <c r="D359" i="7"/>
  <c r="E359" i="7"/>
  <c r="G363" i="4"/>
  <c r="F359" i="7"/>
  <c r="G359" i="7"/>
  <c r="H359" i="7"/>
  <c r="I359" i="7"/>
  <c r="J359" i="7"/>
  <c r="P359" i="7"/>
  <c r="Q359" i="7"/>
  <c r="R359" i="7"/>
  <c r="S359" i="7"/>
  <c r="T359" i="7"/>
  <c r="U359" i="7"/>
  <c r="V359" i="7"/>
  <c r="B364" i="4"/>
  <c r="A360" i="7"/>
  <c r="B360" i="7"/>
  <c r="C360" i="7"/>
  <c r="D360" i="7"/>
  <c r="E360" i="7"/>
  <c r="G364" i="4"/>
  <c r="F360" i="7"/>
  <c r="G360" i="7"/>
  <c r="H360" i="7"/>
  <c r="I360" i="7"/>
  <c r="J360" i="7"/>
  <c r="P360" i="7"/>
  <c r="Q360" i="7"/>
  <c r="R360" i="7"/>
  <c r="S360" i="7"/>
  <c r="T360" i="7"/>
  <c r="U360" i="7"/>
  <c r="V360" i="7"/>
  <c r="B365" i="4"/>
  <c r="A361" i="7"/>
  <c r="B361" i="7"/>
  <c r="C361" i="7"/>
  <c r="D361" i="7"/>
  <c r="E361" i="7"/>
  <c r="G365" i="4"/>
  <c r="F361" i="7"/>
  <c r="G361" i="7"/>
  <c r="H361" i="7"/>
  <c r="I361" i="7"/>
  <c r="J361" i="7"/>
  <c r="P361" i="7"/>
  <c r="Q361" i="7"/>
  <c r="R361" i="7"/>
  <c r="S361" i="7"/>
  <c r="T361" i="7"/>
  <c r="U361" i="7"/>
  <c r="V361" i="7"/>
  <c r="B366" i="4"/>
  <c r="A362" i="7"/>
  <c r="B362" i="7"/>
  <c r="C362" i="7"/>
  <c r="D362" i="7"/>
  <c r="E362" i="7"/>
  <c r="G366" i="4"/>
  <c r="F362" i="7"/>
  <c r="G362" i="7"/>
  <c r="H362" i="7"/>
  <c r="I362" i="7"/>
  <c r="J362" i="7"/>
  <c r="P362" i="7"/>
  <c r="Q362" i="7"/>
  <c r="R362" i="7"/>
  <c r="S362" i="7"/>
  <c r="T362" i="7"/>
  <c r="U362" i="7"/>
  <c r="V362" i="7"/>
  <c r="B367" i="4"/>
  <c r="A363" i="7"/>
  <c r="B363" i="7"/>
  <c r="C363" i="7"/>
  <c r="D363" i="7"/>
  <c r="E363" i="7"/>
  <c r="G367" i="4"/>
  <c r="F363" i="7"/>
  <c r="G363" i="7"/>
  <c r="H363" i="7"/>
  <c r="I363" i="7"/>
  <c r="J363" i="7"/>
  <c r="P363" i="7"/>
  <c r="Q363" i="7"/>
  <c r="R363" i="7"/>
  <c r="S363" i="7"/>
  <c r="T363" i="7"/>
  <c r="U363" i="7"/>
  <c r="V363" i="7"/>
  <c r="B368" i="4"/>
  <c r="A364" i="7"/>
  <c r="B364" i="7"/>
  <c r="C364" i="7"/>
  <c r="D364" i="7"/>
  <c r="E364" i="7"/>
  <c r="G368" i="4"/>
  <c r="F364" i="7"/>
  <c r="G364" i="7"/>
  <c r="H364" i="7"/>
  <c r="I364" i="7"/>
  <c r="J364" i="7"/>
  <c r="P364" i="7"/>
  <c r="Q364" i="7"/>
  <c r="R364" i="7"/>
  <c r="S364" i="7"/>
  <c r="T364" i="7"/>
  <c r="U364" i="7"/>
  <c r="V364" i="7"/>
  <c r="B369" i="4"/>
  <c r="A365" i="7"/>
  <c r="B365" i="7"/>
  <c r="C365" i="7"/>
  <c r="D365" i="7"/>
  <c r="E365" i="7"/>
  <c r="G369" i="4"/>
  <c r="F365" i="7"/>
  <c r="G365" i="7"/>
  <c r="H365" i="7"/>
  <c r="I365" i="7"/>
  <c r="J365" i="7"/>
  <c r="P365" i="7"/>
  <c r="Q365" i="7"/>
  <c r="R365" i="7"/>
  <c r="S365" i="7"/>
  <c r="T365" i="7"/>
  <c r="U365" i="7"/>
  <c r="V365" i="7"/>
  <c r="B370" i="4"/>
  <c r="A366" i="7"/>
  <c r="B366" i="7"/>
  <c r="C366" i="7"/>
  <c r="D366" i="7"/>
  <c r="E366" i="7"/>
  <c r="G370" i="4"/>
  <c r="F366" i="7"/>
  <c r="G366" i="7"/>
  <c r="H366" i="7"/>
  <c r="I366" i="7"/>
  <c r="J366" i="7"/>
  <c r="P366" i="7"/>
  <c r="Q366" i="7"/>
  <c r="R366" i="7"/>
  <c r="S366" i="7"/>
  <c r="T366" i="7"/>
  <c r="U366" i="7"/>
  <c r="V366" i="7"/>
  <c r="B371" i="4"/>
  <c r="A367" i="7"/>
  <c r="B367" i="7"/>
  <c r="C367" i="7"/>
  <c r="D367" i="7"/>
  <c r="E367" i="7"/>
  <c r="G371" i="4"/>
  <c r="F367" i="7"/>
  <c r="G367" i="7"/>
  <c r="H367" i="7"/>
  <c r="I367" i="7"/>
  <c r="J367" i="7"/>
  <c r="P367" i="7"/>
  <c r="Q367" i="7"/>
  <c r="R367" i="7"/>
  <c r="S367" i="7"/>
  <c r="T367" i="7"/>
  <c r="U367" i="7"/>
  <c r="V367" i="7"/>
  <c r="B372" i="4"/>
  <c r="A368" i="7"/>
  <c r="B368" i="7"/>
  <c r="C368" i="7"/>
  <c r="D368" i="7"/>
  <c r="E368" i="7"/>
  <c r="G372" i="4"/>
  <c r="F368" i="7"/>
  <c r="G368" i="7"/>
  <c r="H368" i="7"/>
  <c r="I368" i="7"/>
  <c r="J368" i="7"/>
  <c r="P368" i="7"/>
  <c r="Q368" i="7"/>
  <c r="R368" i="7"/>
  <c r="S368" i="7"/>
  <c r="T368" i="7"/>
  <c r="U368" i="7"/>
  <c r="V368" i="7"/>
  <c r="B373" i="4"/>
  <c r="A369" i="7"/>
  <c r="B369" i="7"/>
  <c r="C369" i="7"/>
  <c r="D369" i="7"/>
  <c r="E369" i="7"/>
  <c r="G373" i="4"/>
  <c r="F369" i="7"/>
  <c r="G369" i="7"/>
  <c r="H369" i="7"/>
  <c r="I369" i="7"/>
  <c r="J369" i="7"/>
  <c r="P369" i="7"/>
  <c r="Q369" i="7"/>
  <c r="R369" i="7"/>
  <c r="S369" i="7"/>
  <c r="T369" i="7"/>
  <c r="U369" i="7"/>
  <c r="V369" i="7"/>
  <c r="B374" i="4"/>
  <c r="A370" i="7"/>
  <c r="B370" i="7"/>
  <c r="C370" i="7"/>
  <c r="D370" i="7"/>
  <c r="E370" i="7"/>
  <c r="G374" i="4"/>
  <c r="F370" i="7"/>
  <c r="G370" i="7"/>
  <c r="H370" i="7"/>
  <c r="I370" i="7"/>
  <c r="J370" i="7"/>
  <c r="P370" i="7"/>
  <c r="Q370" i="7"/>
  <c r="R370" i="7"/>
  <c r="S370" i="7"/>
  <c r="T370" i="7"/>
  <c r="U370" i="7"/>
  <c r="V370" i="7"/>
  <c r="B375" i="4"/>
  <c r="A371" i="7"/>
  <c r="B371" i="7"/>
  <c r="C371" i="7"/>
  <c r="D371" i="7"/>
  <c r="E371" i="7"/>
  <c r="G375" i="4"/>
  <c r="F371" i="7"/>
  <c r="G371" i="7"/>
  <c r="H371" i="7"/>
  <c r="I371" i="7"/>
  <c r="J371" i="7"/>
  <c r="P371" i="7"/>
  <c r="Q371" i="7"/>
  <c r="R371" i="7"/>
  <c r="S371" i="7"/>
  <c r="T371" i="7"/>
  <c r="U371" i="7"/>
  <c r="V371" i="7"/>
  <c r="B376" i="4"/>
  <c r="A372" i="7"/>
  <c r="B372" i="7"/>
  <c r="C372" i="7"/>
  <c r="D372" i="7"/>
  <c r="E372" i="7"/>
  <c r="G376" i="4"/>
  <c r="F372" i="7"/>
  <c r="G372" i="7"/>
  <c r="H372" i="7"/>
  <c r="I372" i="7"/>
  <c r="J372" i="7"/>
  <c r="P372" i="7"/>
  <c r="Q372" i="7"/>
  <c r="R372" i="7"/>
  <c r="S372" i="7"/>
  <c r="T372" i="7"/>
  <c r="U372" i="7"/>
  <c r="V372" i="7"/>
  <c r="B377" i="4"/>
  <c r="A373" i="7"/>
  <c r="B373" i="7"/>
  <c r="C373" i="7"/>
  <c r="D373" i="7"/>
  <c r="E373" i="7"/>
  <c r="G377" i="4"/>
  <c r="F373" i="7"/>
  <c r="G373" i="7"/>
  <c r="H373" i="7"/>
  <c r="I373" i="7"/>
  <c r="J373" i="7"/>
  <c r="P373" i="7"/>
  <c r="Q373" i="7"/>
  <c r="R373" i="7"/>
  <c r="S373" i="7"/>
  <c r="T373" i="7"/>
  <c r="U373" i="7"/>
  <c r="V373" i="7"/>
  <c r="B378" i="4"/>
  <c r="A374" i="7"/>
  <c r="B374" i="7"/>
  <c r="C374" i="7"/>
  <c r="D374" i="7"/>
  <c r="E374" i="7"/>
  <c r="G378" i="4"/>
  <c r="F374" i="7"/>
  <c r="G374" i="7"/>
  <c r="H374" i="7"/>
  <c r="I374" i="7"/>
  <c r="J374" i="7"/>
  <c r="P374" i="7"/>
  <c r="Q374" i="7"/>
  <c r="R374" i="7"/>
  <c r="S374" i="7"/>
  <c r="T374" i="7"/>
  <c r="U374" i="7"/>
  <c r="V374" i="7"/>
  <c r="B379" i="4"/>
  <c r="A375" i="7"/>
  <c r="B375" i="7"/>
  <c r="C375" i="7"/>
  <c r="D375" i="7"/>
  <c r="E375" i="7"/>
  <c r="G379" i="4"/>
  <c r="F375" i="7"/>
  <c r="G375" i="7"/>
  <c r="H375" i="7"/>
  <c r="I375" i="7"/>
  <c r="J375" i="7"/>
  <c r="P375" i="7"/>
  <c r="Q375" i="7"/>
  <c r="R375" i="7"/>
  <c r="S375" i="7"/>
  <c r="T375" i="7"/>
  <c r="U375" i="7"/>
  <c r="V375" i="7"/>
  <c r="B380" i="4"/>
  <c r="A376" i="7"/>
  <c r="B376" i="7"/>
  <c r="C376" i="7"/>
  <c r="D376" i="7"/>
  <c r="E376" i="7"/>
  <c r="G380" i="4"/>
  <c r="F376" i="7"/>
  <c r="G376" i="7"/>
  <c r="H376" i="7"/>
  <c r="I376" i="7"/>
  <c r="J376" i="7"/>
  <c r="P376" i="7"/>
  <c r="Q376" i="7"/>
  <c r="R376" i="7"/>
  <c r="S376" i="7"/>
  <c r="T376" i="7"/>
  <c r="U376" i="7"/>
  <c r="V376" i="7"/>
  <c r="B381" i="4"/>
  <c r="A377" i="7"/>
  <c r="B377" i="7"/>
  <c r="C377" i="7"/>
  <c r="D377" i="7"/>
  <c r="E377" i="7"/>
  <c r="G381" i="4"/>
  <c r="F377" i="7"/>
  <c r="G377" i="7"/>
  <c r="H377" i="7"/>
  <c r="I377" i="7"/>
  <c r="J377" i="7"/>
  <c r="P377" i="7"/>
  <c r="Q377" i="7"/>
  <c r="R377" i="7"/>
  <c r="S377" i="7"/>
  <c r="T377" i="7"/>
  <c r="U377" i="7"/>
  <c r="V377" i="7"/>
  <c r="B382" i="4"/>
  <c r="A378" i="7"/>
  <c r="B378" i="7"/>
  <c r="C378" i="7"/>
  <c r="D378" i="7"/>
  <c r="E378" i="7"/>
  <c r="G382" i="4"/>
  <c r="F378" i="7"/>
  <c r="G378" i="7"/>
  <c r="H378" i="7"/>
  <c r="I378" i="7"/>
  <c r="J378" i="7"/>
  <c r="P378" i="7"/>
  <c r="Q378" i="7"/>
  <c r="R378" i="7"/>
  <c r="S378" i="7"/>
  <c r="T378" i="7"/>
  <c r="U378" i="7"/>
  <c r="V378" i="7"/>
  <c r="B383" i="4"/>
  <c r="A379" i="7"/>
  <c r="B379" i="7"/>
  <c r="C379" i="7"/>
  <c r="D379" i="7"/>
  <c r="E379" i="7"/>
  <c r="G383" i="4"/>
  <c r="F379" i="7"/>
  <c r="G379" i="7"/>
  <c r="H379" i="7"/>
  <c r="I379" i="7"/>
  <c r="J379" i="7"/>
  <c r="P379" i="7"/>
  <c r="Q379" i="7"/>
  <c r="R379" i="7"/>
  <c r="S379" i="7"/>
  <c r="T379" i="7"/>
  <c r="U379" i="7"/>
  <c r="V379" i="7"/>
  <c r="B384" i="4"/>
  <c r="A380" i="7"/>
  <c r="B380" i="7"/>
  <c r="C380" i="7"/>
  <c r="D380" i="7"/>
  <c r="E380" i="7"/>
  <c r="G384" i="4"/>
  <c r="F380" i="7"/>
  <c r="G380" i="7"/>
  <c r="H380" i="7"/>
  <c r="I380" i="7"/>
  <c r="J380" i="7"/>
  <c r="P380" i="7"/>
  <c r="Q380" i="7"/>
  <c r="R380" i="7"/>
  <c r="S380" i="7"/>
  <c r="T380" i="7"/>
  <c r="U380" i="7"/>
  <c r="V380" i="7"/>
  <c r="B385" i="4"/>
  <c r="A381" i="7"/>
  <c r="B381" i="7"/>
  <c r="C381" i="7"/>
  <c r="D381" i="7"/>
  <c r="E381" i="7"/>
  <c r="G385" i="4"/>
  <c r="F381" i="7"/>
  <c r="G381" i="7"/>
  <c r="H381" i="7"/>
  <c r="I381" i="7"/>
  <c r="J381" i="7"/>
  <c r="P381" i="7"/>
  <c r="Q381" i="7"/>
  <c r="R381" i="7"/>
  <c r="S381" i="7"/>
  <c r="T381" i="7"/>
  <c r="U381" i="7"/>
  <c r="V381" i="7"/>
  <c r="B386" i="4"/>
  <c r="A382" i="7"/>
  <c r="B382" i="7"/>
  <c r="C382" i="7"/>
  <c r="D382" i="7"/>
  <c r="E382" i="7"/>
  <c r="G386" i="4"/>
  <c r="F382" i="7"/>
  <c r="G382" i="7"/>
  <c r="H382" i="7"/>
  <c r="I382" i="7"/>
  <c r="J382" i="7"/>
  <c r="P382" i="7"/>
  <c r="Q382" i="7"/>
  <c r="R382" i="7"/>
  <c r="S382" i="7"/>
  <c r="T382" i="7"/>
  <c r="U382" i="7"/>
  <c r="V382" i="7"/>
  <c r="B387" i="4"/>
  <c r="A383" i="7"/>
  <c r="B383" i="7"/>
  <c r="C383" i="7"/>
  <c r="D383" i="7"/>
  <c r="E383" i="7"/>
  <c r="G387" i="4"/>
  <c r="F383" i="7"/>
  <c r="G383" i="7"/>
  <c r="H383" i="7"/>
  <c r="I383" i="7"/>
  <c r="J383" i="7"/>
  <c r="P383" i="7"/>
  <c r="Q383" i="7"/>
  <c r="R383" i="7"/>
  <c r="S383" i="7"/>
  <c r="T383" i="7"/>
  <c r="U383" i="7"/>
  <c r="V383" i="7"/>
  <c r="B388" i="4"/>
  <c r="A384" i="7"/>
  <c r="B384" i="7"/>
  <c r="C384" i="7"/>
  <c r="D384" i="7"/>
  <c r="E384" i="7"/>
  <c r="G388" i="4"/>
  <c r="F384" i="7"/>
  <c r="G384" i="7"/>
  <c r="H384" i="7"/>
  <c r="I384" i="7"/>
  <c r="J384" i="7"/>
  <c r="P384" i="7"/>
  <c r="Q384" i="7"/>
  <c r="R384" i="7"/>
  <c r="S384" i="7"/>
  <c r="T384" i="7"/>
  <c r="U384" i="7"/>
  <c r="V384" i="7"/>
  <c r="B389" i="4"/>
  <c r="A385" i="7"/>
  <c r="B385" i="7"/>
  <c r="C385" i="7"/>
  <c r="D385" i="7"/>
  <c r="E385" i="7"/>
  <c r="G389" i="4"/>
  <c r="F385" i="7"/>
  <c r="G385" i="7"/>
  <c r="H385" i="7"/>
  <c r="I385" i="7"/>
  <c r="J385" i="7"/>
  <c r="P385" i="7"/>
  <c r="Q385" i="7"/>
  <c r="R385" i="7"/>
  <c r="S385" i="7"/>
  <c r="T385" i="7"/>
  <c r="U385" i="7"/>
  <c r="V385" i="7"/>
  <c r="B390" i="4"/>
  <c r="A386" i="7"/>
  <c r="B386" i="7"/>
  <c r="C386" i="7"/>
  <c r="D386" i="7"/>
  <c r="E386" i="7"/>
  <c r="G390" i="4"/>
  <c r="F386" i="7"/>
  <c r="G386" i="7"/>
  <c r="H386" i="7"/>
  <c r="I386" i="7"/>
  <c r="J386" i="7"/>
  <c r="P386" i="7"/>
  <c r="Q386" i="7"/>
  <c r="R386" i="7"/>
  <c r="S386" i="7"/>
  <c r="T386" i="7"/>
  <c r="U386" i="7"/>
  <c r="V386" i="7"/>
  <c r="B391" i="4"/>
  <c r="A387" i="7"/>
  <c r="B387" i="7"/>
  <c r="C387" i="7"/>
  <c r="D387" i="7"/>
  <c r="E387" i="7"/>
  <c r="G391" i="4"/>
  <c r="F387" i="7"/>
  <c r="G387" i="7"/>
  <c r="H387" i="7"/>
  <c r="I387" i="7"/>
  <c r="J387" i="7"/>
  <c r="P387" i="7"/>
  <c r="Q387" i="7"/>
  <c r="R387" i="7"/>
  <c r="S387" i="7"/>
  <c r="T387" i="7"/>
  <c r="U387" i="7"/>
  <c r="V387" i="7"/>
  <c r="B392" i="4"/>
  <c r="A388" i="7"/>
  <c r="B388" i="7"/>
  <c r="C388" i="7"/>
  <c r="D388" i="7"/>
  <c r="E388" i="7"/>
  <c r="G392" i="4"/>
  <c r="F388" i="7"/>
  <c r="G388" i="7"/>
  <c r="H388" i="7"/>
  <c r="I388" i="7"/>
  <c r="J388" i="7"/>
  <c r="P388" i="7"/>
  <c r="Q388" i="7"/>
  <c r="R388" i="7"/>
  <c r="S388" i="7"/>
  <c r="T388" i="7"/>
  <c r="U388" i="7"/>
  <c r="V388" i="7"/>
  <c r="B393" i="4"/>
  <c r="A389" i="7"/>
  <c r="B389" i="7"/>
  <c r="C389" i="7"/>
  <c r="D389" i="7"/>
  <c r="E389" i="7"/>
  <c r="G393" i="4"/>
  <c r="F389" i="7"/>
  <c r="G389" i="7"/>
  <c r="H389" i="7"/>
  <c r="I389" i="7"/>
  <c r="J389" i="7"/>
  <c r="P389" i="7"/>
  <c r="Q389" i="7"/>
  <c r="R389" i="7"/>
  <c r="S389" i="7"/>
  <c r="T389" i="7"/>
  <c r="U389" i="7"/>
  <c r="V389" i="7"/>
  <c r="B394" i="4"/>
  <c r="A390" i="7"/>
  <c r="B390" i="7"/>
  <c r="C390" i="7"/>
  <c r="D390" i="7"/>
  <c r="E390" i="7"/>
  <c r="G394" i="4"/>
  <c r="F390" i="7"/>
  <c r="G390" i="7"/>
  <c r="H390" i="7"/>
  <c r="I390" i="7"/>
  <c r="J390" i="7"/>
  <c r="P390" i="7"/>
  <c r="Q390" i="7"/>
  <c r="R390" i="7"/>
  <c r="S390" i="7"/>
  <c r="T390" i="7"/>
  <c r="U390" i="7"/>
  <c r="V390" i="7"/>
  <c r="B395" i="4"/>
  <c r="A391" i="7"/>
  <c r="B391" i="7"/>
  <c r="C391" i="7"/>
  <c r="D391" i="7"/>
  <c r="E391" i="7"/>
  <c r="G395" i="4"/>
  <c r="F391" i="7"/>
  <c r="G391" i="7"/>
  <c r="H391" i="7"/>
  <c r="I391" i="7"/>
  <c r="J391" i="7"/>
  <c r="P391" i="7"/>
  <c r="Q391" i="7"/>
  <c r="R391" i="7"/>
  <c r="S391" i="7"/>
  <c r="T391" i="7"/>
  <c r="U391" i="7"/>
  <c r="V391" i="7"/>
  <c r="B396" i="4"/>
  <c r="A392" i="7"/>
  <c r="B392" i="7"/>
  <c r="C392" i="7"/>
  <c r="D392" i="7"/>
  <c r="E392" i="7"/>
  <c r="G396" i="4"/>
  <c r="F392" i="7"/>
  <c r="G392" i="7"/>
  <c r="H392" i="7"/>
  <c r="I392" i="7"/>
  <c r="J392" i="7"/>
  <c r="P392" i="7"/>
  <c r="Q392" i="7"/>
  <c r="R392" i="7"/>
  <c r="S392" i="7"/>
  <c r="T392" i="7"/>
  <c r="U392" i="7"/>
  <c r="V392" i="7"/>
  <c r="B397" i="4"/>
  <c r="A393" i="7"/>
  <c r="B393" i="7"/>
  <c r="C393" i="7"/>
  <c r="D393" i="7"/>
  <c r="E393" i="7"/>
  <c r="G397" i="4"/>
  <c r="F393" i="7"/>
  <c r="G393" i="7"/>
  <c r="H393" i="7"/>
  <c r="I393" i="7"/>
  <c r="J393" i="7"/>
  <c r="P393" i="7"/>
  <c r="Q393" i="7"/>
  <c r="R393" i="7"/>
  <c r="S393" i="7"/>
  <c r="T393" i="7"/>
  <c r="U393" i="7"/>
  <c r="V393" i="7"/>
  <c r="B398" i="4"/>
  <c r="A394" i="7"/>
  <c r="B394" i="7"/>
  <c r="C394" i="7"/>
  <c r="D394" i="7"/>
  <c r="E394" i="7"/>
  <c r="G398" i="4"/>
  <c r="F394" i="7"/>
  <c r="G394" i="7"/>
  <c r="H394" i="7"/>
  <c r="I394" i="7"/>
  <c r="J394" i="7"/>
  <c r="P394" i="7"/>
  <c r="Q394" i="7"/>
  <c r="R394" i="7"/>
  <c r="S394" i="7"/>
  <c r="T394" i="7"/>
  <c r="U394" i="7"/>
  <c r="V394" i="7"/>
  <c r="B399" i="4"/>
  <c r="A395" i="7"/>
  <c r="B395" i="7"/>
  <c r="C395" i="7"/>
  <c r="D395" i="7"/>
  <c r="E395" i="7"/>
  <c r="G399" i="4"/>
  <c r="F395" i="7"/>
  <c r="G395" i="7"/>
  <c r="H395" i="7"/>
  <c r="I395" i="7"/>
  <c r="J395" i="7"/>
  <c r="P395" i="7"/>
  <c r="Q395" i="7"/>
  <c r="R395" i="7"/>
  <c r="S395" i="7"/>
  <c r="T395" i="7"/>
  <c r="U395" i="7"/>
  <c r="V395" i="7"/>
  <c r="B400" i="4"/>
  <c r="A396" i="7"/>
  <c r="B396" i="7"/>
  <c r="C396" i="7"/>
  <c r="D396" i="7"/>
  <c r="E396" i="7"/>
  <c r="G400" i="4"/>
  <c r="F396" i="7"/>
  <c r="G396" i="7"/>
  <c r="H396" i="7"/>
  <c r="I396" i="7"/>
  <c r="J396" i="7"/>
  <c r="P396" i="7"/>
  <c r="Q396" i="7"/>
  <c r="R396" i="7"/>
  <c r="S396" i="7"/>
  <c r="T396" i="7"/>
  <c r="U396" i="7"/>
  <c r="V396" i="7"/>
  <c r="B401" i="4"/>
  <c r="A397" i="7"/>
  <c r="B397" i="7"/>
  <c r="C397" i="7"/>
  <c r="D397" i="7"/>
  <c r="E397" i="7"/>
  <c r="G401" i="4"/>
  <c r="F397" i="7"/>
  <c r="G397" i="7"/>
  <c r="H397" i="7"/>
  <c r="I397" i="7"/>
  <c r="J397" i="7"/>
  <c r="P397" i="7"/>
  <c r="Q397" i="7"/>
  <c r="R397" i="7"/>
  <c r="S397" i="7"/>
  <c r="T397" i="7"/>
  <c r="U397" i="7"/>
  <c r="V397" i="7"/>
  <c r="B402" i="4"/>
  <c r="A398" i="7"/>
  <c r="B398" i="7"/>
  <c r="C398" i="7"/>
  <c r="D398" i="7"/>
  <c r="E398" i="7"/>
  <c r="G402" i="4"/>
  <c r="F398" i="7"/>
  <c r="G398" i="7"/>
  <c r="H398" i="7"/>
  <c r="I398" i="7"/>
  <c r="J398" i="7"/>
  <c r="P398" i="7"/>
  <c r="Q398" i="7"/>
  <c r="R398" i="7"/>
  <c r="S398" i="7"/>
  <c r="T398" i="7"/>
  <c r="U398" i="7"/>
  <c r="V398" i="7"/>
  <c r="B403" i="4"/>
  <c r="A399" i="7"/>
  <c r="B399" i="7"/>
  <c r="C399" i="7"/>
  <c r="D399" i="7"/>
  <c r="E399" i="7"/>
  <c r="G403" i="4"/>
  <c r="F399" i="7"/>
  <c r="G399" i="7"/>
  <c r="H399" i="7"/>
  <c r="I399" i="7"/>
  <c r="J399" i="7"/>
  <c r="P399" i="7"/>
  <c r="Q399" i="7"/>
  <c r="R399" i="7"/>
  <c r="S399" i="7"/>
  <c r="T399" i="7"/>
  <c r="U399" i="7"/>
  <c r="V399" i="7"/>
  <c r="B404" i="4"/>
  <c r="A400" i="7"/>
  <c r="B400" i="7"/>
  <c r="C400" i="7"/>
  <c r="D400" i="7"/>
  <c r="E400" i="7"/>
  <c r="G404" i="4"/>
  <c r="F400" i="7"/>
  <c r="G400" i="7"/>
  <c r="H400" i="7"/>
  <c r="I400" i="7"/>
  <c r="J400" i="7"/>
  <c r="P400" i="7"/>
  <c r="Q400" i="7"/>
  <c r="R400" i="7"/>
  <c r="S400" i="7"/>
  <c r="T400" i="7"/>
  <c r="U400" i="7"/>
  <c r="V400" i="7"/>
  <c r="B405" i="4"/>
  <c r="A401" i="7"/>
  <c r="B401" i="7"/>
  <c r="C401" i="7"/>
  <c r="D401" i="7"/>
  <c r="E401" i="7"/>
  <c r="G405" i="4"/>
  <c r="F401" i="7"/>
  <c r="G401" i="7"/>
  <c r="H401" i="7"/>
  <c r="I401" i="7"/>
  <c r="J401" i="7"/>
  <c r="P401" i="7"/>
  <c r="Q401" i="7"/>
  <c r="R401" i="7"/>
  <c r="S401" i="7"/>
  <c r="T401" i="7"/>
  <c r="U401" i="7"/>
  <c r="V401" i="7"/>
  <c r="B406" i="4"/>
  <c r="A402" i="7"/>
  <c r="B402" i="7"/>
  <c r="C402" i="7"/>
  <c r="D402" i="7"/>
  <c r="E402" i="7"/>
  <c r="G406" i="4"/>
  <c r="F402" i="7"/>
  <c r="G402" i="7"/>
  <c r="H402" i="7"/>
  <c r="I402" i="7"/>
  <c r="J402" i="7"/>
  <c r="P402" i="7"/>
  <c r="Q402" i="7"/>
  <c r="R402" i="7"/>
  <c r="S402" i="7"/>
  <c r="T402" i="7"/>
  <c r="U402" i="7"/>
  <c r="V402" i="7"/>
  <c r="B407" i="4"/>
  <c r="A403" i="7"/>
  <c r="B403" i="7"/>
  <c r="C403" i="7"/>
  <c r="D403" i="7"/>
  <c r="E403" i="7"/>
  <c r="G407" i="4"/>
  <c r="F403" i="7"/>
  <c r="G403" i="7"/>
  <c r="H403" i="7"/>
  <c r="I403" i="7"/>
  <c r="J403" i="7"/>
  <c r="P403" i="7"/>
  <c r="Q403" i="7"/>
  <c r="R403" i="7"/>
  <c r="S403" i="7"/>
  <c r="T403" i="7"/>
  <c r="U403" i="7"/>
  <c r="V403" i="7"/>
  <c r="B408" i="4"/>
  <c r="A404" i="7"/>
  <c r="B404" i="7"/>
  <c r="C404" i="7"/>
  <c r="D404" i="7"/>
  <c r="E404" i="7"/>
  <c r="G408" i="4"/>
  <c r="F404" i="7"/>
  <c r="G404" i="7"/>
  <c r="H404" i="7"/>
  <c r="I404" i="7"/>
  <c r="J404" i="7"/>
  <c r="P404" i="7"/>
  <c r="Q404" i="7"/>
  <c r="R404" i="7"/>
  <c r="S404" i="7"/>
  <c r="T404" i="7"/>
  <c r="U404" i="7"/>
  <c r="V404" i="7"/>
  <c r="B409" i="4"/>
  <c r="A405" i="7"/>
  <c r="B405" i="7"/>
  <c r="C405" i="7"/>
  <c r="D405" i="7"/>
  <c r="E405" i="7"/>
  <c r="G409" i="4"/>
  <c r="F405" i="7"/>
  <c r="G405" i="7"/>
  <c r="H405" i="7"/>
  <c r="I405" i="7"/>
  <c r="J405" i="7"/>
  <c r="P405" i="7"/>
  <c r="Q405" i="7"/>
  <c r="R405" i="7"/>
  <c r="S405" i="7"/>
  <c r="T405" i="7"/>
  <c r="U405" i="7"/>
  <c r="V405" i="7"/>
  <c r="B410" i="4"/>
  <c r="A406" i="7"/>
  <c r="B406" i="7"/>
  <c r="C406" i="7"/>
  <c r="D406" i="7"/>
  <c r="E406" i="7"/>
  <c r="G410" i="4"/>
  <c r="F406" i="7"/>
  <c r="G406" i="7"/>
  <c r="H406" i="7"/>
  <c r="I406" i="7"/>
  <c r="J406" i="7"/>
  <c r="P406" i="7"/>
  <c r="Q406" i="7"/>
  <c r="R406" i="7"/>
  <c r="S406" i="7"/>
  <c r="T406" i="7"/>
  <c r="U406" i="7"/>
  <c r="V406" i="7"/>
  <c r="B411" i="4"/>
  <c r="A407" i="7"/>
  <c r="B407" i="7"/>
  <c r="C407" i="7"/>
  <c r="D407" i="7"/>
  <c r="E407" i="7"/>
  <c r="G411" i="4"/>
  <c r="F407" i="7"/>
  <c r="G407" i="7"/>
  <c r="H407" i="7"/>
  <c r="I407" i="7"/>
  <c r="J407" i="7"/>
  <c r="P407" i="7"/>
  <c r="Q407" i="7"/>
  <c r="R407" i="7"/>
  <c r="S407" i="7"/>
  <c r="T407" i="7"/>
  <c r="U407" i="7"/>
  <c r="V407" i="7"/>
  <c r="B412" i="4"/>
  <c r="A408" i="7"/>
  <c r="B408" i="7"/>
  <c r="C408" i="7"/>
  <c r="D408" i="7"/>
  <c r="E408" i="7"/>
  <c r="G412" i="4"/>
  <c r="F408" i="7"/>
  <c r="G408" i="7"/>
  <c r="H408" i="7"/>
  <c r="I408" i="7"/>
  <c r="J408" i="7"/>
  <c r="P408" i="7"/>
  <c r="Q408" i="7"/>
  <c r="R408" i="7"/>
  <c r="S408" i="7"/>
  <c r="T408" i="7"/>
  <c r="U408" i="7"/>
  <c r="V408" i="7"/>
  <c r="B413" i="4"/>
  <c r="A409" i="7"/>
  <c r="B409" i="7"/>
  <c r="C409" i="7"/>
  <c r="D409" i="7"/>
  <c r="E409" i="7"/>
  <c r="G413" i="4"/>
  <c r="F409" i="7"/>
  <c r="G409" i="7"/>
  <c r="H409" i="7"/>
  <c r="I409" i="7"/>
  <c r="J409" i="7"/>
  <c r="P409" i="7"/>
  <c r="Q409" i="7"/>
  <c r="R409" i="7"/>
  <c r="S409" i="7"/>
  <c r="T409" i="7"/>
  <c r="U409" i="7"/>
  <c r="V409" i="7"/>
  <c r="B414" i="4"/>
  <c r="A410" i="7"/>
  <c r="B410" i="7"/>
  <c r="C410" i="7"/>
  <c r="D410" i="7"/>
  <c r="E410" i="7"/>
  <c r="G414" i="4"/>
  <c r="F410" i="7"/>
  <c r="G410" i="7"/>
  <c r="H410" i="7"/>
  <c r="I410" i="7"/>
  <c r="J410" i="7"/>
  <c r="P410" i="7"/>
  <c r="Q410" i="7"/>
  <c r="R410" i="7"/>
  <c r="S410" i="7"/>
  <c r="T410" i="7"/>
  <c r="U410" i="7"/>
  <c r="V410" i="7"/>
  <c r="B415" i="4"/>
  <c r="A411" i="7"/>
  <c r="B411" i="7"/>
  <c r="C411" i="7"/>
  <c r="D411" i="7"/>
  <c r="E411" i="7"/>
  <c r="G415" i="4"/>
  <c r="F411" i="7"/>
  <c r="G411" i="7"/>
  <c r="H411" i="7"/>
  <c r="I411" i="7"/>
  <c r="J411" i="7"/>
  <c r="P411" i="7"/>
  <c r="Q411" i="7"/>
  <c r="R411" i="7"/>
  <c r="S411" i="7"/>
  <c r="T411" i="7"/>
  <c r="U411" i="7"/>
  <c r="V411" i="7"/>
  <c r="B416" i="4"/>
  <c r="A412" i="7"/>
  <c r="B412" i="7"/>
  <c r="C412" i="7"/>
  <c r="D412" i="7"/>
  <c r="E412" i="7"/>
  <c r="G416" i="4"/>
  <c r="F412" i="7"/>
  <c r="G412" i="7"/>
  <c r="H412" i="7"/>
  <c r="I412" i="7"/>
  <c r="J412" i="7"/>
  <c r="P412" i="7"/>
  <c r="Q412" i="7"/>
  <c r="R412" i="7"/>
  <c r="S412" i="7"/>
  <c r="T412" i="7"/>
  <c r="U412" i="7"/>
  <c r="V412" i="7"/>
  <c r="B417" i="4"/>
  <c r="A413" i="7"/>
  <c r="B413" i="7"/>
  <c r="C413" i="7"/>
  <c r="D413" i="7"/>
  <c r="E413" i="7"/>
  <c r="G417" i="4"/>
  <c r="F413" i="7"/>
  <c r="G413" i="7"/>
  <c r="H413" i="7"/>
  <c r="I413" i="7"/>
  <c r="J413" i="7"/>
  <c r="P413" i="7"/>
  <c r="Q413" i="7"/>
  <c r="R413" i="7"/>
  <c r="S413" i="7"/>
  <c r="T413" i="7"/>
  <c r="U413" i="7"/>
  <c r="V413" i="7"/>
  <c r="B418" i="4"/>
  <c r="A414" i="7"/>
  <c r="B414" i="7"/>
  <c r="C414" i="7"/>
  <c r="D414" i="7"/>
  <c r="E414" i="7"/>
  <c r="G418" i="4"/>
  <c r="F414" i="7"/>
  <c r="G414" i="7"/>
  <c r="H414" i="7"/>
  <c r="I414" i="7"/>
  <c r="J414" i="7"/>
  <c r="P414" i="7"/>
  <c r="Q414" i="7"/>
  <c r="R414" i="7"/>
  <c r="S414" i="7"/>
  <c r="T414" i="7"/>
  <c r="U414" i="7"/>
  <c r="V414" i="7"/>
  <c r="B419" i="4"/>
  <c r="A415" i="7"/>
  <c r="B415" i="7"/>
  <c r="C415" i="7"/>
  <c r="D415" i="7"/>
  <c r="E415" i="7"/>
  <c r="G419" i="4"/>
  <c r="F415" i="7"/>
  <c r="G415" i="7"/>
  <c r="H415" i="7"/>
  <c r="I415" i="7"/>
  <c r="J415" i="7"/>
  <c r="P415" i="7"/>
  <c r="Q415" i="7"/>
  <c r="R415" i="7"/>
  <c r="S415" i="7"/>
  <c r="T415" i="7"/>
  <c r="U415" i="7"/>
  <c r="V415" i="7"/>
  <c r="B420" i="4"/>
  <c r="A416" i="7"/>
  <c r="B416" i="7"/>
  <c r="C416" i="7"/>
  <c r="D416" i="7"/>
  <c r="E416" i="7"/>
  <c r="G420" i="4"/>
  <c r="F416" i="7"/>
  <c r="G416" i="7"/>
  <c r="H416" i="7"/>
  <c r="I416" i="7"/>
  <c r="J416" i="7"/>
  <c r="P416" i="7"/>
  <c r="Q416" i="7"/>
  <c r="R416" i="7"/>
  <c r="S416" i="7"/>
  <c r="T416" i="7"/>
  <c r="U416" i="7"/>
  <c r="V416" i="7"/>
  <c r="B421" i="4"/>
  <c r="A417" i="7"/>
  <c r="B417" i="7"/>
  <c r="C417" i="7"/>
  <c r="D417" i="7"/>
  <c r="E417" i="7"/>
  <c r="G421" i="4"/>
  <c r="F417" i="7"/>
  <c r="G417" i="7"/>
  <c r="H417" i="7"/>
  <c r="I417" i="7"/>
  <c r="J417" i="7"/>
  <c r="P417" i="7"/>
  <c r="Q417" i="7"/>
  <c r="R417" i="7"/>
  <c r="S417" i="7"/>
  <c r="T417" i="7"/>
  <c r="U417" i="7"/>
  <c r="V417" i="7"/>
  <c r="B422" i="4"/>
  <c r="A418" i="7"/>
  <c r="B418" i="7"/>
  <c r="C418" i="7"/>
  <c r="D418" i="7"/>
  <c r="E418" i="7"/>
  <c r="G422" i="4"/>
  <c r="F418" i="7"/>
  <c r="G418" i="7"/>
  <c r="H418" i="7"/>
  <c r="I418" i="7"/>
  <c r="J418" i="7"/>
  <c r="P418" i="7"/>
  <c r="Q418" i="7"/>
  <c r="R418" i="7"/>
  <c r="S418" i="7"/>
  <c r="T418" i="7"/>
  <c r="U418" i="7"/>
  <c r="V418" i="7"/>
  <c r="B423" i="4"/>
  <c r="A419" i="7"/>
  <c r="B419" i="7"/>
  <c r="C419" i="7"/>
  <c r="D419" i="7"/>
  <c r="E419" i="7"/>
  <c r="G423" i="4"/>
  <c r="F419" i="7"/>
  <c r="G419" i="7"/>
  <c r="H419" i="7"/>
  <c r="I419" i="7"/>
  <c r="J419" i="7"/>
  <c r="P419" i="7"/>
  <c r="Q419" i="7"/>
  <c r="R419" i="7"/>
  <c r="S419" i="7"/>
  <c r="T419" i="7"/>
  <c r="U419" i="7"/>
  <c r="V419" i="7"/>
  <c r="B424" i="4"/>
  <c r="A420" i="7"/>
  <c r="B420" i="7"/>
  <c r="C420" i="7"/>
  <c r="D420" i="7"/>
  <c r="E420" i="7"/>
  <c r="G424" i="4"/>
  <c r="F420" i="7"/>
  <c r="G420" i="7"/>
  <c r="H420" i="7"/>
  <c r="I420" i="7"/>
  <c r="J420" i="7"/>
  <c r="P420" i="7"/>
  <c r="Q420" i="7"/>
  <c r="R420" i="7"/>
  <c r="S420" i="7"/>
  <c r="T420" i="7"/>
  <c r="U420" i="7"/>
  <c r="V420" i="7"/>
  <c r="B425" i="4"/>
  <c r="A421" i="7"/>
  <c r="B421" i="7"/>
  <c r="C421" i="7"/>
  <c r="D421" i="7"/>
  <c r="E421" i="7"/>
  <c r="G425" i="4"/>
  <c r="F421" i="7"/>
  <c r="G421" i="7"/>
  <c r="H421" i="7"/>
  <c r="I421" i="7"/>
  <c r="J421" i="7"/>
  <c r="P421" i="7"/>
  <c r="Q421" i="7"/>
  <c r="R421" i="7"/>
  <c r="S421" i="7"/>
  <c r="T421" i="7"/>
  <c r="U421" i="7"/>
  <c r="V421" i="7"/>
  <c r="B426" i="4"/>
  <c r="A422" i="7"/>
  <c r="B422" i="7"/>
  <c r="C422" i="7"/>
  <c r="D422" i="7"/>
  <c r="E422" i="7"/>
  <c r="G426" i="4"/>
  <c r="F422" i="7"/>
  <c r="G422" i="7"/>
  <c r="H422" i="7"/>
  <c r="I422" i="7"/>
  <c r="J422" i="7"/>
  <c r="P422" i="7"/>
  <c r="Q422" i="7"/>
  <c r="R422" i="7"/>
  <c r="S422" i="7"/>
  <c r="T422" i="7"/>
  <c r="U422" i="7"/>
  <c r="V422" i="7"/>
  <c r="B427" i="4"/>
  <c r="A423" i="7"/>
  <c r="B423" i="7"/>
  <c r="C423" i="7"/>
  <c r="D423" i="7"/>
  <c r="E423" i="7"/>
  <c r="G427" i="4"/>
  <c r="F423" i="7"/>
  <c r="G423" i="7"/>
  <c r="H423" i="7"/>
  <c r="I423" i="7"/>
  <c r="J423" i="7"/>
  <c r="P423" i="7"/>
  <c r="Q423" i="7"/>
  <c r="R423" i="7"/>
  <c r="S423" i="7"/>
  <c r="T423" i="7"/>
  <c r="U423" i="7"/>
  <c r="V423" i="7"/>
  <c r="B428" i="4"/>
  <c r="A424" i="7"/>
  <c r="B424" i="7"/>
  <c r="C424" i="7"/>
  <c r="D424" i="7"/>
  <c r="E424" i="7"/>
  <c r="G428" i="4"/>
  <c r="F424" i="7"/>
  <c r="G424" i="7"/>
  <c r="H424" i="7"/>
  <c r="I424" i="7"/>
  <c r="J424" i="7"/>
  <c r="P424" i="7"/>
  <c r="Q424" i="7"/>
  <c r="R424" i="7"/>
  <c r="S424" i="7"/>
  <c r="T424" i="7"/>
  <c r="U424" i="7"/>
  <c r="V424" i="7"/>
  <c r="B429" i="4"/>
  <c r="A425" i="7"/>
  <c r="B425" i="7"/>
  <c r="C425" i="7"/>
  <c r="D425" i="7"/>
  <c r="E425" i="7"/>
  <c r="G429" i="4"/>
  <c r="F425" i="7"/>
  <c r="G425" i="7"/>
  <c r="H425" i="7"/>
  <c r="I425" i="7"/>
  <c r="J425" i="7"/>
  <c r="P425" i="7"/>
  <c r="Q425" i="7"/>
  <c r="R425" i="7"/>
  <c r="S425" i="7"/>
  <c r="T425" i="7"/>
  <c r="U425" i="7"/>
  <c r="V425" i="7"/>
  <c r="B430" i="4"/>
  <c r="A426" i="7"/>
  <c r="B426" i="7"/>
  <c r="C426" i="7"/>
  <c r="D426" i="7"/>
  <c r="E426" i="7"/>
  <c r="G430" i="4"/>
  <c r="F426" i="7"/>
  <c r="G426" i="7"/>
  <c r="H426" i="7"/>
  <c r="I426" i="7"/>
  <c r="J426" i="7"/>
  <c r="P426" i="7"/>
  <c r="Q426" i="7"/>
  <c r="R426" i="7"/>
  <c r="S426" i="7"/>
  <c r="T426" i="7"/>
  <c r="U426" i="7"/>
  <c r="V426" i="7"/>
  <c r="B431" i="4"/>
  <c r="A427" i="7"/>
  <c r="B427" i="7"/>
  <c r="C427" i="7"/>
  <c r="D427" i="7"/>
  <c r="E427" i="7"/>
  <c r="G431" i="4"/>
  <c r="F427" i="7"/>
  <c r="G427" i="7"/>
  <c r="H427" i="7"/>
  <c r="I427" i="7"/>
  <c r="J427" i="7"/>
  <c r="P427" i="7"/>
  <c r="Q427" i="7"/>
  <c r="R427" i="7"/>
  <c r="S427" i="7"/>
  <c r="T427" i="7"/>
  <c r="U427" i="7"/>
  <c r="V427" i="7"/>
  <c r="B432" i="4"/>
  <c r="A428" i="7"/>
  <c r="B428" i="7"/>
  <c r="C428" i="7"/>
  <c r="D428" i="7"/>
  <c r="E428" i="7"/>
  <c r="G432" i="4"/>
  <c r="F428" i="7"/>
  <c r="G428" i="7"/>
  <c r="H428" i="7"/>
  <c r="I428" i="7"/>
  <c r="J428" i="7"/>
  <c r="P428" i="7"/>
  <c r="Q428" i="7"/>
  <c r="R428" i="7"/>
  <c r="S428" i="7"/>
  <c r="T428" i="7"/>
  <c r="U428" i="7"/>
  <c r="V428" i="7"/>
  <c r="B433" i="4"/>
  <c r="A429" i="7"/>
  <c r="B429" i="7"/>
  <c r="C429" i="7"/>
  <c r="D429" i="7"/>
  <c r="E429" i="7"/>
  <c r="G433" i="4"/>
  <c r="F429" i="7"/>
  <c r="G429" i="7"/>
  <c r="H429" i="7"/>
  <c r="I429" i="7"/>
  <c r="J429" i="7"/>
  <c r="P429" i="7"/>
  <c r="Q429" i="7"/>
  <c r="R429" i="7"/>
  <c r="S429" i="7"/>
  <c r="T429" i="7"/>
  <c r="U429" i="7"/>
  <c r="V429" i="7"/>
  <c r="B434" i="4"/>
  <c r="A430" i="7"/>
  <c r="B430" i="7"/>
  <c r="C430" i="7"/>
  <c r="D430" i="7"/>
  <c r="E430" i="7"/>
  <c r="G434" i="4"/>
  <c r="F430" i="7"/>
  <c r="G430" i="7"/>
  <c r="H430" i="7"/>
  <c r="I430" i="7"/>
  <c r="J430" i="7"/>
  <c r="P430" i="7"/>
  <c r="Q430" i="7"/>
  <c r="R430" i="7"/>
  <c r="S430" i="7"/>
  <c r="T430" i="7"/>
  <c r="U430" i="7"/>
  <c r="V430" i="7"/>
  <c r="B435" i="4"/>
  <c r="A431" i="7"/>
  <c r="B431" i="7"/>
  <c r="C431" i="7"/>
  <c r="D431" i="7"/>
  <c r="E431" i="7"/>
  <c r="G435" i="4"/>
  <c r="F431" i="7"/>
  <c r="G431" i="7"/>
  <c r="H431" i="7"/>
  <c r="I431" i="7"/>
  <c r="J431" i="7"/>
  <c r="P431" i="7"/>
  <c r="Q431" i="7"/>
  <c r="R431" i="7"/>
  <c r="S431" i="7"/>
  <c r="T431" i="7"/>
  <c r="U431" i="7"/>
  <c r="V431" i="7"/>
  <c r="B436" i="4"/>
  <c r="A432" i="7"/>
  <c r="B432" i="7"/>
  <c r="C432" i="7"/>
  <c r="D432" i="7"/>
  <c r="E432" i="7"/>
  <c r="G436" i="4"/>
  <c r="F432" i="7"/>
  <c r="G432" i="7"/>
  <c r="H432" i="7"/>
  <c r="I432" i="7"/>
  <c r="J432" i="7"/>
  <c r="P432" i="7"/>
  <c r="Q432" i="7"/>
  <c r="R432" i="7"/>
  <c r="S432" i="7"/>
  <c r="T432" i="7"/>
  <c r="U432" i="7"/>
  <c r="V432" i="7"/>
  <c r="B437" i="4"/>
  <c r="A433" i="7"/>
  <c r="B433" i="7"/>
  <c r="C433" i="7"/>
  <c r="D433" i="7"/>
  <c r="E433" i="7"/>
  <c r="G437" i="4"/>
  <c r="F433" i="7"/>
  <c r="G433" i="7"/>
  <c r="H433" i="7"/>
  <c r="I433" i="7"/>
  <c r="J433" i="7"/>
  <c r="P433" i="7"/>
  <c r="Q433" i="7"/>
  <c r="R433" i="7"/>
  <c r="S433" i="7"/>
  <c r="T433" i="7"/>
  <c r="U433" i="7"/>
  <c r="V433" i="7"/>
  <c r="B438" i="4"/>
  <c r="A434" i="7"/>
  <c r="B434" i="7"/>
  <c r="C434" i="7"/>
  <c r="D434" i="7"/>
  <c r="E434" i="7"/>
  <c r="G438" i="4"/>
  <c r="F434" i="7"/>
  <c r="G434" i="7"/>
  <c r="H434" i="7"/>
  <c r="I434" i="7"/>
  <c r="J434" i="7"/>
  <c r="P434" i="7"/>
  <c r="Q434" i="7"/>
  <c r="R434" i="7"/>
  <c r="S434" i="7"/>
  <c r="T434" i="7"/>
  <c r="U434" i="7"/>
  <c r="V434" i="7"/>
  <c r="B439" i="4"/>
  <c r="A435" i="7"/>
  <c r="B435" i="7"/>
  <c r="C435" i="7"/>
  <c r="D435" i="7"/>
  <c r="E435" i="7"/>
  <c r="G439" i="4"/>
  <c r="F435" i="7"/>
  <c r="G435" i="7"/>
  <c r="H435" i="7"/>
  <c r="I435" i="7"/>
  <c r="J435" i="7"/>
  <c r="P435" i="7"/>
  <c r="Q435" i="7"/>
  <c r="R435" i="7"/>
  <c r="S435" i="7"/>
  <c r="T435" i="7"/>
  <c r="U435" i="7"/>
  <c r="V435" i="7"/>
  <c r="B440" i="4"/>
  <c r="A436" i="7"/>
  <c r="B436" i="7"/>
  <c r="C436" i="7"/>
  <c r="D436" i="7"/>
  <c r="E436" i="7"/>
  <c r="G440" i="4"/>
  <c r="F436" i="7"/>
  <c r="G436" i="7"/>
  <c r="H436" i="7"/>
  <c r="I436" i="7"/>
  <c r="J436" i="7"/>
  <c r="P436" i="7"/>
  <c r="Q436" i="7"/>
  <c r="R436" i="7"/>
  <c r="S436" i="7"/>
  <c r="T436" i="7"/>
  <c r="U436" i="7"/>
  <c r="V436" i="7"/>
  <c r="B441" i="4"/>
  <c r="A437" i="7"/>
  <c r="B437" i="7"/>
  <c r="C437" i="7"/>
  <c r="D437" i="7"/>
  <c r="E437" i="7"/>
  <c r="G441" i="4"/>
  <c r="F437" i="7"/>
  <c r="G437" i="7"/>
  <c r="H437" i="7"/>
  <c r="I437" i="7"/>
  <c r="J437" i="7"/>
  <c r="P437" i="7"/>
  <c r="Q437" i="7"/>
  <c r="R437" i="7"/>
  <c r="S437" i="7"/>
  <c r="T437" i="7"/>
  <c r="U437" i="7"/>
  <c r="V437" i="7"/>
  <c r="B442" i="4"/>
  <c r="A438" i="7"/>
  <c r="B438" i="7"/>
  <c r="C438" i="7"/>
  <c r="D438" i="7"/>
  <c r="E438" i="7"/>
  <c r="G442" i="4"/>
  <c r="F438" i="7"/>
  <c r="G438" i="7"/>
  <c r="H438" i="7"/>
  <c r="I438" i="7"/>
  <c r="J438" i="7"/>
  <c r="P438" i="7"/>
  <c r="Q438" i="7"/>
  <c r="R438" i="7"/>
  <c r="S438" i="7"/>
  <c r="T438" i="7"/>
  <c r="U438" i="7"/>
  <c r="V438" i="7"/>
  <c r="B443" i="4"/>
  <c r="A439" i="7"/>
  <c r="B439" i="7"/>
  <c r="C439" i="7"/>
  <c r="D439" i="7"/>
  <c r="E439" i="7"/>
  <c r="G443" i="4"/>
  <c r="F439" i="7"/>
  <c r="G439" i="7"/>
  <c r="H439" i="7"/>
  <c r="I439" i="7"/>
  <c r="J439" i="7"/>
  <c r="P439" i="7"/>
  <c r="Q439" i="7"/>
  <c r="R439" i="7"/>
  <c r="S439" i="7"/>
  <c r="T439" i="7"/>
  <c r="U439" i="7"/>
  <c r="V439" i="7"/>
  <c r="B444" i="4"/>
  <c r="A440" i="7"/>
  <c r="B440" i="7"/>
  <c r="C440" i="7"/>
  <c r="D440" i="7"/>
  <c r="E440" i="7"/>
  <c r="G444" i="4"/>
  <c r="F440" i="7"/>
  <c r="G440" i="7"/>
  <c r="H440" i="7"/>
  <c r="I440" i="7"/>
  <c r="J440" i="7"/>
  <c r="P440" i="7"/>
  <c r="Q440" i="7"/>
  <c r="R440" i="7"/>
  <c r="S440" i="7"/>
  <c r="T440" i="7"/>
  <c r="U440" i="7"/>
  <c r="V440" i="7"/>
  <c r="B445" i="4"/>
  <c r="A441" i="7"/>
  <c r="B441" i="7"/>
  <c r="C441" i="7"/>
  <c r="D441" i="7"/>
  <c r="E441" i="7"/>
  <c r="G445" i="4"/>
  <c r="F441" i="7"/>
  <c r="G441" i="7"/>
  <c r="H441" i="7"/>
  <c r="I441" i="7"/>
  <c r="J441" i="7"/>
  <c r="P441" i="7"/>
  <c r="Q441" i="7"/>
  <c r="R441" i="7"/>
  <c r="S441" i="7"/>
  <c r="T441" i="7"/>
  <c r="U441" i="7"/>
  <c r="V441" i="7"/>
  <c r="B446" i="4"/>
  <c r="A442" i="7"/>
  <c r="B442" i="7"/>
  <c r="C442" i="7"/>
  <c r="D442" i="7"/>
  <c r="E442" i="7"/>
  <c r="G446" i="4"/>
  <c r="F442" i="7"/>
  <c r="G442" i="7"/>
  <c r="H442" i="7"/>
  <c r="I442" i="7"/>
  <c r="J442" i="7"/>
  <c r="P442" i="7"/>
  <c r="Q442" i="7"/>
  <c r="R442" i="7"/>
  <c r="S442" i="7"/>
  <c r="T442" i="7"/>
  <c r="U442" i="7"/>
  <c r="V442" i="7"/>
  <c r="B447" i="4"/>
  <c r="A443" i="7"/>
  <c r="B443" i="7"/>
  <c r="C443" i="7"/>
  <c r="D443" i="7"/>
  <c r="E443" i="7"/>
  <c r="G447" i="4"/>
  <c r="F443" i="7"/>
  <c r="G443" i="7"/>
  <c r="H443" i="7"/>
  <c r="I443" i="7"/>
  <c r="J443" i="7"/>
  <c r="P443" i="7"/>
  <c r="Q443" i="7"/>
  <c r="R443" i="7"/>
  <c r="S443" i="7"/>
  <c r="T443" i="7"/>
  <c r="U443" i="7"/>
  <c r="V443" i="7"/>
  <c r="B448" i="4"/>
  <c r="A444" i="7"/>
  <c r="B444" i="7"/>
  <c r="C444" i="7"/>
  <c r="D444" i="7"/>
  <c r="E444" i="7"/>
  <c r="G448" i="4"/>
  <c r="F444" i="7"/>
  <c r="G444" i="7"/>
  <c r="H444" i="7"/>
  <c r="I444" i="7"/>
  <c r="J444" i="7"/>
  <c r="P444" i="7"/>
  <c r="Q444" i="7"/>
  <c r="R444" i="7"/>
  <c r="S444" i="7"/>
  <c r="T444" i="7"/>
  <c r="U444" i="7"/>
  <c r="V444" i="7"/>
  <c r="B449" i="4"/>
  <c r="A445" i="7"/>
  <c r="B445" i="7"/>
  <c r="C445" i="7"/>
  <c r="D445" i="7"/>
  <c r="E445" i="7"/>
  <c r="G449" i="4"/>
  <c r="F445" i="7"/>
  <c r="G445" i="7"/>
  <c r="H445" i="7"/>
  <c r="I445" i="7"/>
  <c r="J445" i="7"/>
  <c r="P445" i="7"/>
  <c r="Q445" i="7"/>
  <c r="R445" i="7"/>
  <c r="S445" i="7"/>
  <c r="T445" i="7"/>
  <c r="U445" i="7"/>
  <c r="V445" i="7"/>
  <c r="B450" i="4"/>
  <c r="A446" i="7"/>
  <c r="B446" i="7"/>
  <c r="C446" i="7"/>
  <c r="D446" i="7"/>
  <c r="E446" i="7"/>
  <c r="G450" i="4"/>
  <c r="F446" i="7"/>
  <c r="G446" i="7"/>
  <c r="H446" i="7"/>
  <c r="I446" i="7"/>
  <c r="J446" i="7"/>
  <c r="P446" i="7"/>
  <c r="Q446" i="7"/>
  <c r="R446" i="7"/>
  <c r="S446" i="7"/>
  <c r="T446" i="7"/>
  <c r="U446" i="7"/>
  <c r="V446" i="7"/>
  <c r="B451" i="4"/>
  <c r="A447" i="7"/>
  <c r="B447" i="7"/>
  <c r="C447" i="7"/>
  <c r="D447" i="7"/>
  <c r="E447" i="7"/>
  <c r="G451" i="4"/>
  <c r="F447" i="7"/>
  <c r="G447" i="7"/>
  <c r="H447" i="7"/>
  <c r="I447" i="7"/>
  <c r="J447" i="7"/>
  <c r="P447" i="7"/>
  <c r="Q447" i="7"/>
  <c r="R447" i="7"/>
  <c r="S447" i="7"/>
  <c r="T447" i="7"/>
  <c r="U447" i="7"/>
  <c r="V447" i="7"/>
  <c r="B452" i="4"/>
  <c r="A448" i="7"/>
  <c r="B448" i="7"/>
  <c r="C448" i="7"/>
  <c r="D448" i="7"/>
  <c r="E448" i="7"/>
  <c r="G452" i="4"/>
  <c r="F448" i="7"/>
  <c r="G448" i="7"/>
  <c r="H448" i="7"/>
  <c r="I448" i="7"/>
  <c r="J448" i="7"/>
  <c r="P448" i="7"/>
  <c r="Q448" i="7"/>
  <c r="R448" i="7"/>
  <c r="S448" i="7"/>
  <c r="T448" i="7"/>
  <c r="U448" i="7"/>
  <c r="V448" i="7"/>
  <c r="B453" i="4"/>
  <c r="A449" i="7"/>
  <c r="B449" i="7"/>
  <c r="C449" i="7"/>
  <c r="D449" i="7"/>
  <c r="E449" i="7"/>
  <c r="G453" i="4"/>
  <c r="F449" i="7"/>
  <c r="G449" i="7"/>
  <c r="H449" i="7"/>
  <c r="I449" i="7"/>
  <c r="J449" i="7"/>
  <c r="P449" i="7"/>
  <c r="Q449" i="7"/>
  <c r="R449" i="7"/>
  <c r="S449" i="7"/>
  <c r="T449" i="7"/>
  <c r="U449" i="7"/>
  <c r="V449" i="7"/>
  <c r="B454" i="4"/>
  <c r="A450" i="7"/>
  <c r="B450" i="7"/>
  <c r="C450" i="7"/>
  <c r="D450" i="7"/>
  <c r="E450" i="7"/>
  <c r="G454" i="4"/>
  <c r="F450" i="7"/>
  <c r="G450" i="7"/>
  <c r="H450" i="7"/>
  <c r="I450" i="7"/>
  <c r="J450" i="7"/>
  <c r="P450" i="7"/>
  <c r="Q450" i="7"/>
  <c r="R450" i="7"/>
  <c r="S450" i="7"/>
  <c r="T450" i="7"/>
  <c r="U450" i="7"/>
  <c r="V450" i="7"/>
  <c r="B455" i="4"/>
  <c r="A451" i="7"/>
  <c r="B451" i="7"/>
  <c r="C451" i="7"/>
  <c r="D451" i="7"/>
  <c r="E451" i="7"/>
  <c r="G455" i="4"/>
  <c r="F451" i="7"/>
  <c r="G451" i="7"/>
  <c r="H451" i="7"/>
  <c r="I451" i="7"/>
  <c r="J451" i="7"/>
  <c r="P451" i="7"/>
  <c r="Q451" i="7"/>
  <c r="R451" i="7"/>
  <c r="S451" i="7"/>
  <c r="T451" i="7"/>
  <c r="U451" i="7"/>
  <c r="V451" i="7"/>
  <c r="B456" i="4"/>
  <c r="A452" i="7"/>
  <c r="B452" i="7"/>
  <c r="C452" i="7"/>
  <c r="D452" i="7"/>
  <c r="E452" i="7"/>
  <c r="G456" i="4"/>
  <c r="F452" i="7"/>
  <c r="G452" i="7"/>
  <c r="H452" i="7"/>
  <c r="I452" i="7"/>
  <c r="J452" i="7"/>
  <c r="P452" i="7"/>
  <c r="Q452" i="7"/>
  <c r="R452" i="7"/>
  <c r="S452" i="7"/>
  <c r="T452" i="7"/>
  <c r="U452" i="7"/>
  <c r="V452" i="7"/>
  <c r="B457" i="4"/>
  <c r="A453" i="7"/>
  <c r="B453" i="7"/>
  <c r="C453" i="7"/>
  <c r="D453" i="7"/>
  <c r="E453" i="7"/>
  <c r="G457" i="4"/>
  <c r="F453" i="7"/>
  <c r="G453" i="7"/>
  <c r="H453" i="7"/>
  <c r="I453" i="7"/>
  <c r="J453" i="7"/>
  <c r="P453" i="7"/>
  <c r="Q453" i="7"/>
  <c r="R453" i="7"/>
  <c r="S453" i="7"/>
  <c r="T453" i="7"/>
  <c r="U453" i="7"/>
  <c r="V453" i="7"/>
  <c r="B458" i="4"/>
  <c r="A454" i="7"/>
  <c r="B454" i="7"/>
  <c r="C454" i="7"/>
  <c r="D454" i="7"/>
  <c r="E454" i="7"/>
  <c r="G458" i="4"/>
  <c r="F454" i="7"/>
  <c r="G454" i="7"/>
  <c r="H454" i="7"/>
  <c r="I454" i="7"/>
  <c r="J454" i="7"/>
  <c r="P454" i="7"/>
  <c r="Q454" i="7"/>
  <c r="R454" i="7"/>
  <c r="S454" i="7"/>
  <c r="T454" i="7"/>
  <c r="U454" i="7"/>
  <c r="V454" i="7"/>
  <c r="B459" i="4"/>
  <c r="A455" i="7"/>
  <c r="B455" i="7"/>
  <c r="C455" i="7"/>
  <c r="D455" i="7"/>
  <c r="E455" i="7"/>
  <c r="G459" i="4"/>
  <c r="F455" i="7"/>
  <c r="G455" i="7"/>
  <c r="H455" i="7"/>
  <c r="I455" i="7"/>
  <c r="J455" i="7"/>
  <c r="P455" i="7"/>
  <c r="Q455" i="7"/>
  <c r="R455" i="7"/>
  <c r="S455" i="7"/>
  <c r="T455" i="7"/>
  <c r="U455" i="7"/>
  <c r="V455" i="7"/>
  <c r="B460" i="4"/>
  <c r="A456" i="7"/>
  <c r="B456" i="7"/>
  <c r="C456" i="7"/>
  <c r="D456" i="7"/>
  <c r="E456" i="7"/>
  <c r="G460" i="4"/>
  <c r="F456" i="7"/>
  <c r="G456" i="7"/>
  <c r="H456" i="7"/>
  <c r="I456" i="7"/>
  <c r="J456" i="7"/>
  <c r="P456" i="7"/>
  <c r="Q456" i="7"/>
  <c r="R456" i="7"/>
  <c r="S456" i="7"/>
  <c r="T456" i="7"/>
  <c r="U456" i="7"/>
  <c r="V456" i="7"/>
  <c r="B461" i="4"/>
  <c r="A457" i="7"/>
  <c r="B457" i="7"/>
  <c r="C457" i="7"/>
  <c r="D457" i="7"/>
  <c r="E457" i="7"/>
  <c r="G461" i="4"/>
  <c r="F457" i="7"/>
  <c r="G457" i="7"/>
  <c r="H457" i="7"/>
  <c r="I457" i="7"/>
  <c r="J457" i="7"/>
  <c r="P457" i="7"/>
  <c r="Q457" i="7"/>
  <c r="R457" i="7"/>
  <c r="S457" i="7"/>
  <c r="T457" i="7"/>
  <c r="U457" i="7"/>
  <c r="V457" i="7"/>
  <c r="B462" i="4"/>
  <c r="A458" i="7"/>
  <c r="B458" i="7"/>
  <c r="C458" i="7"/>
  <c r="D458" i="7"/>
  <c r="E458" i="7"/>
  <c r="G462" i="4"/>
  <c r="F458" i="7"/>
  <c r="G458" i="7"/>
  <c r="H458" i="7"/>
  <c r="I458" i="7"/>
  <c r="J458" i="7"/>
  <c r="P458" i="7"/>
  <c r="Q458" i="7"/>
  <c r="R458" i="7"/>
  <c r="S458" i="7"/>
  <c r="T458" i="7"/>
  <c r="U458" i="7"/>
  <c r="V458" i="7"/>
  <c r="B463" i="4"/>
  <c r="A459" i="7"/>
  <c r="B459" i="7"/>
  <c r="C459" i="7"/>
  <c r="D459" i="7"/>
  <c r="E459" i="7"/>
  <c r="G463" i="4"/>
  <c r="F459" i="7"/>
  <c r="G459" i="7"/>
  <c r="H459" i="7"/>
  <c r="I459" i="7"/>
  <c r="J459" i="7"/>
  <c r="P459" i="7"/>
  <c r="Q459" i="7"/>
  <c r="R459" i="7"/>
  <c r="S459" i="7"/>
  <c r="T459" i="7"/>
  <c r="U459" i="7"/>
  <c r="V459" i="7"/>
  <c r="B464" i="4"/>
  <c r="A460" i="7"/>
  <c r="B460" i="7"/>
  <c r="C460" i="7"/>
  <c r="D460" i="7"/>
  <c r="E460" i="7"/>
  <c r="G464" i="4"/>
  <c r="F460" i="7"/>
  <c r="G460" i="7"/>
  <c r="H460" i="7"/>
  <c r="I460" i="7"/>
  <c r="J460" i="7"/>
  <c r="P460" i="7"/>
  <c r="Q460" i="7"/>
  <c r="R460" i="7"/>
  <c r="S460" i="7"/>
  <c r="T460" i="7"/>
  <c r="U460" i="7"/>
  <c r="V460" i="7"/>
  <c r="B465" i="4"/>
  <c r="A461" i="7"/>
  <c r="B461" i="7"/>
  <c r="C461" i="7"/>
  <c r="D461" i="7"/>
  <c r="E461" i="7"/>
  <c r="G465" i="4"/>
  <c r="F461" i="7"/>
  <c r="G461" i="7"/>
  <c r="H461" i="7"/>
  <c r="I461" i="7"/>
  <c r="J461" i="7"/>
  <c r="P461" i="7"/>
  <c r="Q461" i="7"/>
  <c r="R461" i="7"/>
  <c r="S461" i="7"/>
  <c r="T461" i="7"/>
  <c r="U461" i="7"/>
  <c r="V461" i="7"/>
  <c r="B466" i="4"/>
  <c r="A462" i="7"/>
  <c r="B462" i="7"/>
  <c r="C462" i="7"/>
  <c r="D462" i="7"/>
  <c r="E462" i="7"/>
  <c r="G466" i="4"/>
  <c r="F462" i="7"/>
  <c r="G462" i="7"/>
  <c r="H462" i="7"/>
  <c r="I462" i="7"/>
  <c r="J462" i="7"/>
  <c r="P462" i="7"/>
  <c r="Q462" i="7"/>
  <c r="R462" i="7"/>
  <c r="S462" i="7"/>
  <c r="T462" i="7"/>
  <c r="U462" i="7"/>
  <c r="V462" i="7"/>
  <c r="B467" i="4"/>
  <c r="A463" i="7"/>
  <c r="B463" i="7"/>
  <c r="C463" i="7"/>
  <c r="D463" i="7"/>
  <c r="E463" i="7"/>
  <c r="G467" i="4"/>
  <c r="F463" i="7"/>
  <c r="G463" i="7"/>
  <c r="H463" i="7"/>
  <c r="I463" i="7"/>
  <c r="J463" i="7"/>
  <c r="P463" i="7"/>
  <c r="Q463" i="7"/>
  <c r="R463" i="7"/>
  <c r="S463" i="7"/>
  <c r="T463" i="7"/>
  <c r="U463" i="7"/>
  <c r="V463" i="7"/>
  <c r="B468" i="4"/>
  <c r="A464" i="7"/>
  <c r="B464" i="7"/>
  <c r="C464" i="7"/>
  <c r="D464" i="7"/>
  <c r="E464" i="7"/>
  <c r="G468" i="4"/>
  <c r="F464" i="7"/>
  <c r="G464" i="7"/>
  <c r="H464" i="7"/>
  <c r="I464" i="7"/>
  <c r="J464" i="7"/>
  <c r="P464" i="7"/>
  <c r="Q464" i="7"/>
  <c r="R464" i="7"/>
  <c r="S464" i="7"/>
  <c r="T464" i="7"/>
  <c r="U464" i="7"/>
  <c r="V464" i="7"/>
  <c r="B469" i="4"/>
  <c r="A465" i="7"/>
  <c r="B465" i="7"/>
  <c r="C465" i="7"/>
  <c r="D465" i="7"/>
  <c r="E465" i="7"/>
  <c r="G469" i="4"/>
  <c r="F465" i="7"/>
  <c r="G465" i="7"/>
  <c r="H465" i="7"/>
  <c r="I465" i="7"/>
  <c r="J465" i="7"/>
  <c r="P465" i="7"/>
  <c r="Q465" i="7"/>
  <c r="R465" i="7"/>
  <c r="S465" i="7"/>
  <c r="T465" i="7"/>
  <c r="U465" i="7"/>
  <c r="V465" i="7"/>
  <c r="B470" i="4"/>
  <c r="A466" i="7"/>
  <c r="B466" i="7"/>
  <c r="C466" i="7"/>
  <c r="D466" i="7"/>
  <c r="E466" i="7"/>
  <c r="G470" i="4"/>
  <c r="F466" i="7"/>
  <c r="G466" i="7"/>
  <c r="H466" i="7"/>
  <c r="I466" i="7"/>
  <c r="J466" i="7"/>
  <c r="P466" i="7"/>
  <c r="Q466" i="7"/>
  <c r="R466" i="7"/>
  <c r="S466" i="7"/>
  <c r="T466" i="7"/>
  <c r="U466" i="7"/>
  <c r="V466" i="7"/>
  <c r="B471" i="4"/>
  <c r="A467" i="7"/>
  <c r="B467" i="7"/>
  <c r="C467" i="7"/>
  <c r="D467" i="7"/>
  <c r="E467" i="7"/>
  <c r="G471" i="4"/>
  <c r="F467" i="7"/>
  <c r="G467" i="7"/>
  <c r="H467" i="7"/>
  <c r="I467" i="7"/>
  <c r="J467" i="7"/>
  <c r="P467" i="7"/>
  <c r="Q467" i="7"/>
  <c r="R467" i="7"/>
  <c r="S467" i="7"/>
  <c r="T467" i="7"/>
  <c r="U467" i="7"/>
  <c r="V467" i="7"/>
  <c r="B472" i="4"/>
  <c r="A468" i="7"/>
  <c r="B468" i="7"/>
  <c r="C468" i="7"/>
  <c r="D468" i="7"/>
  <c r="E468" i="7"/>
  <c r="G472" i="4"/>
  <c r="F468" i="7"/>
  <c r="G468" i="7"/>
  <c r="H468" i="7"/>
  <c r="I468" i="7"/>
  <c r="J468" i="7"/>
  <c r="P468" i="7"/>
  <c r="Q468" i="7"/>
  <c r="R468" i="7"/>
  <c r="S468" i="7"/>
  <c r="T468" i="7"/>
  <c r="U468" i="7"/>
  <c r="V468" i="7"/>
  <c r="B473" i="4"/>
  <c r="A469" i="7"/>
  <c r="B469" i="7"/>
  <c r="C469" i="7"/>
  <c r="D469" i="7"/>
  <c r="E469" i="7"/>
  <c r="G473" i="4"/>
  <c r="F469" i="7"/>
  <c r="G469" i="7"/>
  <c r="H469" i="7"/>
  <c r="I469" i="7"/>
  <c r="J469" i="7"/>
  <c r="P469" i="7"/>
  <c r="Q469" i="7"/>
  <c r="R469" i="7"/>
  <c r="S469" i="7"/>
  <c r="T469" i="7"/>
  <c r="U469" i="7"/>
  <c r="V469" i="7"/>
  <c r="B474" i="4"/>
  <c r="A470" i="7"/>
  <c r="B470" i="7"/>
  <c r="C470" i="7"/>
  <c r="D470" i="7"/>
  <c r="E470" i="7"/>
  <c r="G474" i="4"/>
  <c r="F470" i="7"/>
  <c r="G470" i="7"/>
  <c r="H470" i="7"/>
  <c r="I470" i="7"/>
  <c r="J470" i="7"/>
  <c r="P470" i="7"/>
  <c r="Q470" i="7"/>
  <c r="R470" i="7"/>
  <c r="S470" i="7"/>
  <c r="T470" i="7"/>
  <c r="U470" i="7"/>
  <c r="V470" i="7"/>
  <c r="B475" i="4"/>
  <c r="A471" i="7"/>
  <c r="B471" i="7"/>
  <c r="C471" i="7"/>
  <c r="D471" i="7"/>
  <c r="E471" i="7"/>
  <c r="G475" i="4"/>
  <c r="F471" i="7"/>
  <c r="G471" i="7"/>
  <c r="H471" i="7"/>
  <c r="I471" i="7"/>
  <c r="J471" i="7"/>
  <c r="P471" i="7"/>
  <c r="Q471" i="7"/>
  <c r="R471" i="7"/>
  <c r="S471" i="7"/>
  <c r="T471" i="7"/>
  <c r="U471" i="7"/>
  <c r="V471" i="7"/>
  <c r="B476" i="4"/>
  <c r="A472" i="7"/>
  <c r="B472" i="7"/>
  <c r="C472" i="7"/>
  <c r="D472" i="7"/>
  <c r="E472" i="7"/>
  <c r="G476" i="4"/>
  <c r="F472" i="7"/>
  <c r="G472" i="7"/>
  <c r="H472" i="7"/>
  <c r="I472" i="7"/>
  <c r="J472" i="7"/>
  <c r="P472" i="7"/>
  <c r="Q472" i="7"/>
  <c r="R472" i="7"/>
  <c r="S472" i="7"/>
  <c r="T472" i="7"/>
  <c r="U472" i="7"/>
  <c r="V472" i="7"/>
  <c r="B477" i="4"/>
  <c r="A473" i="7"/>
  <c r="B473" i="7"/>
  <c r="C473" i="7"/>
  <c r="D473" i="7"/>
  <c r="E473" i="7"/>
  <c r="G477" i="4"/>
  <c r="F473" i="7"/>
  <c r="G473" i="7"/>
  <c r="H473" i="7"/>
  <c r="I473" i="7"/>
  <c r="J473" i="7"/>
  <c r="P473" i="7"/>
  <c r="Q473" i="7"/>
  <c r="R473" i="7"/>
  <c r="S473" i="7"/>
  <c r="T473" i="7"/>
  <c r="U473" i="7"/>
  <c r="V473" i="7"/>
  <c r="B478" i="4"/>
  <c r="A474" i="7"/>
  <c r="B474" i="7"/>
  <c r="C474" i="7"/>
  <c r="D474" i="7"/>
  <c r="E474" i="7"/>
  <c r="G478" i="4"/>
  <c r="F474" i="7"/>
  <c r="G474" i="7"/>
  <c r="H474" i="7"/>
  <c r="I474" i="7"/>
  <c r="J474" i="7"/>
  <c r="P474" i="7"/>
  <c r="Q474" i="7"/>
  <c r="R474" i="7"/>
  <c r="S474" i="7"/>
  <c r="T474" i="7"/>
  <c r="U474" i="7"/>
  <c r="V474" i="7"/>
  <c r="B479" i="4"/>
  <c r="A475" i="7"/>
  <c r="B475" i="7"/>
  <c r="C475" i="7"/>
  <c r="D475" i="7"/>
  <c r="E475" i="7"/>
  <c r="G479" i="4"/>
  <c r="F475" i="7"/>
  <c r="G475" i="7"/>
  <c r="H475" i="7"/>
  <c r="I475" i="7"/>
  <c r="J475" i="7"/>
  <c r="P475" i="7"/>
  <c r="Q475" i="7"/>
  <c r="R475" i="7"/>
  <c r="S475" i="7"/>
  <c r="T475" i="7"/>
  <c r="U475" i="7"/>
  <c r="V475" i="7"/>
  <c r="B480" i="4"/>
  <c r="A476" i="7"/>
  <c r="B476" i="7"/>
  <c r="C476" i="7"/>
  <c r="D476" i="7"/>
  <c r="E476" i="7"/>
  <c r="G480" i="4"/>
  <c r="F476" i="7"/>
  <c r="G476" i="7"/>
  <c r="H476" i="7"/>
  <c r="I476" i="7"/>
  <c r="J476" i="7"/>
  <c r="P476" i="7"/>
  <c r="Q476" i="7"/>
  <c r="R476" i="7"/>
  <c r="S476" i="7"/>
  <c r="T476" i="7"/>
  <c r="U476" i="7"/>
  <c r="V476" i="7"/>
  <c r="B481" i="4"/>
  <c r="A477" i="7"/>
  <c r="B477" i="7"/>
  <c r="C477" i="7"/>
  <c r="D477" i="7"/>
  <c r="E477" i="7"/>
  <c r="G481" i="4"/>
  <c r="F477" i="7"/>
  <c r="G477" i="7"/>
  <c r="H477" i="7"/>
  <c r="I477" i="7"/>
  <c r="J477" i="7"/>
  <c r="P477" i="7"/>
  <c r="Q477" i="7"/>
  <c r="R477" i="7"/>
  <c r="S477" i="7"/>
  <c r="T477" i="7"/>
  <c r="U477" i="7"/>
  <c r="V477" i="7"/>
  <c r="B482" i="4"/>
  <c r="A478" i="7"/>
  <c r="B478" i="7"/>
  <c r="C478" i="7"/>
  <c r="D478" i="7"/>
  <c r="E478" i="7"/>
  <c r="G482" i="4"/>
  <c r="F478" i="7"/>
  <c r="G478" i="7"/>
  <c r="H478" i="7"/>
  <c r="I478" i="7"/>
  <c r="J478" i="7"/>
  <c r="P478" i="7"/>
  <c r="Q478" i="7"/>
  <c r="R478" i="7"/>
  <c r="S478" i="7"/>
  <c r="T478" i="7"/>
  <c r="U478" i="7"/>
  <c r="V478" i="7"/>
  <c r="B483" i="4"/>
  <c r="A479" i="7"/>
  <c r="B479" i="7"/>
  <c r="C479" i="7"/>
  <c r="D479" i="7"/>
  <c r="E479" i="7"/>
  <c r="G483" i="4"/>
  <c r="F479" i="7"/>
  <c r="G479" i="7"/>
  <c r="H479" i="7"/>
  <c r="I479" i="7"/>
  <c r="J479" i="7"/>
  <c r="P479" i="7"/>
  <c r="Q479" i="7"/>
  <c r="R479" i="7"/>
  <c r="S479" i="7"/>
  <c r="T479" i="7"/>
  <c r="U479" i="7"/>
  <c r="V479" i="7"/>
  <c r="B484" i="4"/>
  <c r="A480" i="7"/>
  <c r="B480" i="7"/>
  <c r="C480" i="7"/>
  <c r="D480" i="7"/>
  <c r="E480" i="7"/>
  <c r="G484" i="4"/>
  <c r="F480" i="7"/>
  <c r="G480" i="7"/>
  <c r="H480" i="7"/>
  <c r="I480" i="7"/>
  <c r="J480" i="7"/>
  <c r="P480" i="7"/>
  <c r="Q480" i="7"/>
  <c r="R480" i="7"/>
  <c r="S480" i="7"/>
  <c r="T480" i="7"/>
  <c r="U480" i="7"/>
  <c r="V480" i="7"/>
  <c r="B485" i="4"/>
  <c r="A481" i="7"/>
  <c r="B481" i="7"/>
  <c r="C481" i="7"/>
  <c r="D481" i="7"/>
  <c r="E481" i="7"/>
  <c r="G485" i="4"/>
  <c r="F481" i="7"/>
  <c r="G481" i="7"/>
  <c r="H481" i="7"/>
  <c r="I481" i="7"/>
  <c r="J481" i="7"/>
  <c r="P481" i="7"/>
  <c r="Q481" i="7"/>
  <c r="R481" i="7"/>
  <c r="S481" i="7"/>
  <c r="T481" i="7"/>
  <c r="U481" i="7"/>
  <c r="V481" i="7"/>
  <c r="B486" i="4"/>
  <c r="A482" i="7"/>
  <c r="B482" i="7"/>
  <c r="C482" i="7"/>
  <c r="D482" i="7"/>
  <c r="E482" i="7"/>
  <c r="G486" i="4"/>
  <c r="F482" i="7"/>
  <c r="G482" i="7"/>
  <c r="H482" i="7"/>
  <c r="I482" i="7"/>
  <c r="J482" i="7"/>
  <c r="P482" i="7"/>
  <c r="Q482" i="7"/>
  <c r="R482" i="7"/>
  <c r="S482" i="7"/>
  <c r="T482" i="7"/>
  <c r="U482" i="7"/>
  <c r="V482" i="7"/>
  <c r="B487" i="4"/>
  <c r="A483" i="7"/>
  <c r="B483" i="7"/>
  <c r="C483" i="7"/>
  <c r="D483" i="7"/>
  <c r="E483" i="7"/>
  <c r="G487" i="4"/>
  <c r="F483" i="7"/>
  <c r="G483" i="7"/>
  <c r="H483" i="7"/>
  <c r="I483" i="7"/>
  <c r="J483" i="7"/>
  <c r="P483" i="7"/>
  <c r="Q483" i="7"/>
  <c r="R483" i="7"/>
  <c r="S483" i="7"/>
  <c r="T483" i="7"/>
  <c r="U483" i="7"/>
  <c r="V483" i="7"/>
  <c r="B488" i="4"/>
  <c r="A484" i="7"/>
  <c r="B484" i="7"/>
  <c r="C484" i="7"/>
  <c r="D484" i="7"/>
  <c r="E484" i="7"/>
  <c r="G488" i="4"/>
  <c r="F484" i="7"/>
  <c r="G484" i="7"/>
  <c r="H484" i="7"/>
  <c r="I484" i="7"/>
  <c r="J484" i="7"/>
  <c r="P484" i="7"/>
  <c r="Q484" i="7"/>
  <c r="R484" i="7"/>
  <c r="S484" i="7"/>
  <c r="T484" i="7"/>
  <c r="U484" i="7"/>
  <c r="V484" i="7"/>
  <c r="B489" i="4"/>
  <c r="A485" i="7"/>
  <c r="B485" i="7"/>
  <c r="C485" i="7"/>
  <c r="D485" i="7"/>
  <c r="E485" i="7"/>
  <c r="G489" i="4"/>
  <c r="F485" i="7"/>
  <c r="G485" i="7"/>
  <c r="H485" i="7"/>
  <c r="I485" i="7"/>
  <c r="J485" i="7"/>
  <c r="P485" i="7"/>
  <c r="Q485" i="7"/>
  <c r="R485" i="7"/>
  <c r="S485" i="7"/>
  <c r="T485" i="7"/>
  <c r="U485" i="7"/>
  <c r="V485" i="7"/>
  <c r="B490" i="4"/>
  <c r="A486" i="7"/>
  <c r="B486" i="7"/>
  <c r="C486" i="7"/>
  <c r="D486" i="7"/>
  <c r="E486" i="7"/>
  <c r="G490" i="4"/>
  <c r="F486" i="7"/>
  <c r="G486" i="7"/>
  <c r="H486" i="7"/>
  <c r="I486" i="7"/>
  <c r="J486" i="7"/>
  <c r="P486" i="7"/>
  <c r="Q486" i="7"/>
  <c r="R486" i="7"/>
  <c r="S486" i="7"/>
  <c r="T486" i="7"/>
  <c r="U486" i="7"/>
  <c r="V486" i="7"/>
  <c r="B491" i="4"/>
  <c r="A487" i="7"/>
  <c r="B487" i="7"/>
  <c r="C487" i="7"/>
  <c r="D487" i="7"/>
  <c r="E487" i="7"/>
  <c r="G491" i="4"/>
  <c r="F487" i="7"/>
  <c r="G487" i="7"/>
  <c r="H487" i="7"/>
  <c r="I487" i="7"/>
  <c r="J487" i="7"/>
  <c r="P487" i="7"/>
  <c r="Q487" i="7"/>
  <c r="R487" i="7"/>
  <c r="S487" i="7"/>
  <c r="T487" i="7"/>
  <c r="U487" i="7"/>
  <c r="V487" i="7"/>
  <c r="B492" i="4"/>
  <c r="A488" i="7"/>
  <c r="B488" i="7"/>
  <c r="C488" i="7"/>
  <c r="D488" i="7"/>
  <c r="E488" i="7"/>
  <c r="G492" i="4"/>
  <c r="F488" i="7"/>
  <c r="G488" i="7"/>
  <c r="H488" i="7"/>
  <c r="I488" i="7"/>
  <c r="J488" i="7"/>
  <c r="P488" i="7"/>
  <c r="Q488" i="7"/>
  <c r="R488" i="7"/>
  <c r="S488" i="7"/>
  <c r="T488" i="7"/>
  <c r="U488" i="7"/>
  <c r="V488" i="7"/>
  <c r="B493" i="4"/>
  <c r="A489" i="7"/>
  <c r="B489" i="7"/>
  <c r="C489" i="7"/>
  <c r="D489" i="7"/>
  <c r="E489" i="7"/>
  <c r="G493" i="4"/>
  <c r="F489" i="7"/>
  <c r="G489" i="7"/>
  <c r="H489" i="7"/>
  <c r="I489" i="7"/>
  <c r="J489" i="7"/>
  <c r="P489" i="7"/>
  <c r="Q489" i="7"/>
  <c r="R489" i="7"/>
  <c r="S489" i="7"/>
  <c r="T489" i="7"/>
  <c r="U489" i="7"/>
  <c r="V489" i="7"/>
  <c r="B494" i="4"/>
  <c r="A490" i="7"/>
  <c r="B490" i="7"/>
  <c r="C490" i="7"/>
  <c r="D490" i="7"/>
  <c r="E490" i="7"/>
  <c r="G494" i="4"/>
  <c r="F490" i="7"/>
  <c r="G490" i="7"/>
  <c r="H490" i="7"/>
  <c r="I490" i="7"/>
  <c r="J490" i="7"/>
  <c r="P490" i="7"/>
  <c r="Q490" i="7"/>
  <c r="R490" i="7"/>
  <c r="S490" i="7"/>
  <c r="T490" i="7"/>
  <c r="U490" i="7"/>
  <c r="V490" i="7"/>
  <c r="B495" i="4"/>
  <c r="A491" i="7"/>
  <c r="B491" i="7"/>
  <c r="C491" i="7"/>
  <c r="D491" i="7"/>
  <c r="E491" i="7"/>
  <c r="G495" i="4"/>
  <c r="F491" i="7"/>
  <c r="G491" i="7"/>
  <c r="H491" i="7"/>
  <c r="I491" i="7"/>
  <c r="J491" i="7"/>
  <c r="P491" i="7"/>
  <c r="Q491" i="7"/>
  <c r="R491" i="7"/>
  <c r="S491" i="7"/>
  <c r="T491" i="7"/>
  <c r="U491" i="7"/>
  <c r="V491" i="7"/>
  <c r="B496" i="4"/>
  <c r="A492" i="7"/>
  <c r="B492" i="7"/>
  <c r="C492" i="7"/>
  <c r="D492" i="7"/>
  <c r="E492" i="7"/>
  <c r="G496" i="4"/>
  <c r="F492" i="7"/>
  <c r="G492" i="7"/>
  <c r="H492" i="7"/>
  <c r="I492" i="7"/>
  <c r="J492" i="7"/>
  <c r="P492" i="7"/>
  <c r="Q492" i="7"/>
  <c r="R492" i="7"/>
  <c r="S492" i="7"/>
  <c r="T492" i="7"/>
  <c r="U492" i="7"/>
  <c r="V492" i="7"/>
  <c r="B497" i="4"/>
  <c r="A493" i="7"/>
  <c r="B493" i="7"/>
  <c r="C493" i="7"/>
  <c r="D493" i="7"/>
  <c r="E493" i="7"/>
  <c r="G497" i="4"/>
  <c r="F493" i="7"/>
  <c r="G493" i="7"/>
  <c r="H493" i="7"/>
  <c r="I493" i="7"/>
  <c r="J493" i="7"/>
  <c r="P493" i="7"/>
  <c r="Q493" i="7"/>
  <c r="R493" i="7"/>
  <c r="S493" i="7"/>
  <c r="T493" i="7"/>
  <c r="U493" i="7"/>
  <c r="V493" i="7"/>
  <c r="B498" i="4"/>
  <c r="A494" i="7"/>
  <c r="B494" i="7"/>
  <c r="C494" i="7"/>
  <c r="D494" i="7"/>
  <c r="E494" i="7"/>
  <c r="G498" i="4"/>
  <c r="F494" i="7"/>
  <c r="G494" i="7"/>
  <c r="H494" i="7"/>
  <c r="I494" i="7"/>
  <c r="J494" i="7"/>
  <c r="P494" i="7"/>
  <c r="Q494" i="7"/>
  <c r="R494" i="7"/>
  <c r="S494" i="7"/>
  <c r="T494" i="7"/>
  <c r="U494" i="7"/>
  <c r="V494" i="7"/>
  <c r="B499" i="4"/>
  <c r="A495" i="7"/>
  <c r="B495" i="7"/>
  <c r="C495" i="7"/>
  <c r="D495" i="7"/>
  <c r="E495" i="7"/>
  <c r="G499" i="4"/>
  <c r="F495" i="7"/>
  <c r="G495" i="7"/>
  <c r="H495" i="7"/>
  <c r="I495" i="7"/>
  <c r="J495" i="7"/>
  <c r="P495" i="7"/>
  <c r="Q495" i="7"/>
  <c r="R495" i="7"/>
  <c r="S495" i="7"/>
  <c r="T495" i="7"/>
  <c r="U495" i="7"/>
  <c r="V495" i="7"/>
  <c r="B500" i="4"/>
  <c r="A496" i="7"/>
  <c r="B496" i="7"/>
  <c r="C496" i="7"/>
  <c r="D496" i="7"/>
  <c r="E496" i="7"/>
  <c r="G500" i="4"/>
  <c r="F496" i="7"/>
  <c r="G496" i="7"/>
  <c r="H496" i="7"/>
  <c r="I496" i="7"/>
  <c r="J496" i="7"/>
  <c r="P496" i="7"/>
  <c r="Q496" i="7"/>
  <c r="R496" i="7"/>
  <c r="S496" i="7"/>
  <c r="T496" i="7"/>
  <c r="U496" i="7"/>
  <c r="V496" i="7"/>
  <c r="B501" i="4"/>
  <c r="A497" i="7"/>
  <c r="B497" i="7"/>
  <c r="C497" i="7"/>
  <c r="D497" i="7"/>
  <c r="E497" i="7"/>
  <c r="G501" i="4"/>
  <c r="F497" i="7"/>
  <c r="G497" i="7"/>
  <c r="H497" i="7"/>
  <c r="I497" i="7"/>
  <c r="J497" i="7"/>
  <c r="P497" i="7"/>
  <c r="Q497" i="7"/>
  <c r="R497" i="7"/>
  <c r="S497" i="7"/>
  <c r="T497" i="7"/>
  <c r="U497" i="7"/>
  <c r="V497" i="7"/>
  <c r="B502" i="4"/>
  <c r="A498" i="7"/>
  <c r="B498" i="7"/>
  <c r="C498" i="7"/>
  <c r="D498" i="7"/>
  <c r="E498" i="7"/>
  <c r="G502" i="4"/>
  <c r="F498" i="7"/>
  <c r="G498" i="7"/>
  <c r="H498" i="7"/>
  <c r="I498" i="7"/>
  <c r="J498" i="7"/>
  <c r="P498" i="7"/>
  <c r="Q498" i="7"/>
  <c r="R498" i="7"/>
  <c r="S498" i="7"/>
  <c r="T498" i="7"/>
  <c r="U498" i="7"/>
  <c r="V498" i="7"/>
  <c r="B503" i="4"/>
  <c r="A499" i="7"/>
  <c r="B499" i="7"/>
  <c r="C499" i="7"/>
  <c r="D499" i="7"/>
  <c r="E499" i="7"/>
  <c r="G503" i="4"/>
  <c r="F499" i="7"/>
  <c r="G499" i="7"/>
  <c r="H499" i="7"/>
  <c r="I499" i="7"/>
  <c r="J499" i="7"/>
  <c r="P499" i="7"/>
  <c r="Q499" i="7"/>
  <c r="R499" i="7"/>
  <c r="S499" i="7"/>
  <c r="T499" i="7"/>
  <c r="U499" i="7"/>
  <c r="V499" i="7"/>
  <c r="B504" i="4"/>
  <c r="A500" i="7"/>
  <c r="B500" i="7"/>
  <c r="C500" i="7"/>
  <c r="D500" i="7"/>
  <c r="E500" i="7"/>
  <c r="G504" i="4"/>
  <c r="F500" i="7"/>
  <c r="G500" i="7"/>
  <c r="H500" i="7"/>
  <c r="I500" i="7"/>
  <c r="J500" i="7"/>
  <c r="P500" i="7"/>
  <c r="Q500" i="7"/>
  <c r="R500" i="7"/>
  <c r="S500" i="7"/>
  <c r="T500" i="7"/>
  <c r="U500" i="7"/>
  <c r="V500" i="7"/>
  <c r="B505" i="4"/>
  <c r="A501" i="7"/>
  <c r="B501" i="7"/>
  <c r="C501" i="7"/>
  <c r="D501" i="7"/>
  <c r="E501" i="7"/>
  <c r="G505" i="4"/>
  <c r="F501" i="7"/>
  <c r="G501" i="7"/>
  <c r="H501" i="7"/>
  <c r="I501" i="7"/>
  <c r="J501" i="7"/>
  <c r="P501" i="7"/>
  <c r="Q501" i="7"/>
  <c r="R501" i="7"/>
  <c r="S501" i="7"/>
  <c r="T501" i="7"/>
  <c r="U501" i="7"/>
  <c r="V501" i="7"/>
  <c r="B506" i="4"/>
  <c r="A502" i="7"/>
  <c r="B502" i="7"/>
  <c r="C502" i="7"/>
  <c r="D502" i="7"/>
  <c r="E502" i="7"/>
  <c r="G506" i="4"/>
  <c r="F502" i="7"/>
  <c r="G502" i="7"/>
  <c r="H502" i="7"/>
  <c r="I502" i="7"/>
  <c r="J502" i="7"/>
  <c r="P502" i="7"/>
  <c r="Q502" i="7"/>
  <c r="R502" i="7"/>
  <c r="S502" i="7"/>
  <c r="T502" i="7"/>
  <c r="U502" i="7"/>
  <c r="V502" i="7"/>
  <c r="B507" i="4"/>
  <c r="A503" i="7"/>
  <c r="B503" i="7"/>
  <c r="C503" i="7"/>
  <c r="D503" i="7"/>
  <c r="E503" i="7"/>
  <c r="G507" i="4"/>
  <c r="F503" i="7"/>
  <c r="G503" i="7"/>
  <c r="H503" i="7"/>
  <c r="I503" i="7"/>
  <c r="J503" i="7"/>
  <c r="P503" i="7"/>
  <c r="Q503" i="7"/>
  <c r="R503" i="7"/>
  <c r="S503" i="7"/>
  <c r="T503" i="7"/>
  <c r="U503" i="7"/>
  <c r="V503" i="7"/>
  <c r="B508" i="4"/>
  <c r="A504" i="7"/>
  <c r="B504" i="7"/>
  <c r="C504" i="7"/>
  <c r="D504" i="7"/>
  <c r="E504" i="7"/>
  <c r="G508" i="4"/>
  <c r="F504" i="7"/>
  <c r="G504" i="7"/>
  <c r="H504" i="7"/>
  <c r="I504" i="7"/>
  <c r="J504" i="7"/>
  <c r="P504" i="7"/>
  <c r="Q504" i="7"/>
  <c r="R504" i="7"/>
  <c r="S504" i="7"/>
  <c r="T504" i="7"/>
  <c r="U504" i="7"/>
  <c r="V504" i="7"/>
  <c r="B509" i="4"/>
  <c r="A505" i="7"/>
  <c r="B505" i="7"/>
  <c r="C505" i="7"/>
  <c r="D505" i="7"/>
  <c r="E505" i="7"/>
  <c r="G509" i="4"/>
  <c r="F505" i="7"/>
  <c r="G505" i="7"/>
  <c r="H505" i="7"/>
  <c r="I505" i="7"/>
  <c r="J505" i="7"/>
  <c r="P505" i="7"/>
  <c r="Q505" i="7"/>
  <c r="R505" i="7"/>
  <c r="S505" i="7"/>
  <c r="T505" i="7"/>
  <c r="U505" i="7"/>
  <c r="V505" i="7"/>
  <c r="B510" i="4"/>
  <c r="A506" i="7"/>
  <c r="B506" i="7"/>
  <c r="C506" i="7"/>
  <c r="D506" i="7"/>
  <c r="E506" i="7"/>
  <c r="G510" i="4"/>
  <c r="F506" i="7"/>
  <c r="G506" i="7"/>
  <c r="H506" i="7"/>
  <c r="I506" i="7"/>
  <c r="J506" i="7"/>
  <c r="P506" i="7"/>
  <c r="Q506" i="7"/>
  <c r="R506" i="7"/>
  <c r="S506" i="7"/>
  <c r="T506" i="7"/>
  <c r="U506" i="7"/>
  <c r="V506" i="7"/>
  <c r="B511" i="4"/>
  <c r="A507" i="7"/>
  <c r="B507" i="7"/>
  <c r="C507" i="7"/>
  <c r="D507" i="7"/>
  <c r="E507" i="7"/>
  <c r="G511" i="4"/>
  <c r="F507" i="7"/>
  <c r="G507" i="7"/>
  <c r="H507" i="7"/>
  <c r="I507" i="7"/>
  <c r="J507" i="7"/>
  <c r="P507" i="7"/>
  <c r="Q507" i="7"/>
  <c r="R507" i="7"/>
  <c r="S507" i="7"/>
  <c r="T507" i="7"/>
  <c r="U507" i="7"/>
  <c r="V507" i="7"/>
  <c r="B512" i="4"/>
  <c r="A508" i="7"/>
  <c r="B508" i="7"/>
  <c r="C508" i="7"/>
  <c r="D508" i="7"/>
  <c r="E508" i="7"/>
  <c r="G512" i="4"/>
  <c r="F508" i="7"/>
  <c r="G508" i="7"/>
  <c r="H508" i="7"/>
  <c r="I508" i="7"/>
  <c r="J508" i="7"/>
  <c r="P508" i="7"/>
  <c r="Q508" i="7"/>
  <c r="R508" i="7"/>
  <c r="S508" i="7"/>
  <c r="T508" i="7"/>
  <c r="U508" i="7"/>
  <c r="V508" i="7"/>
  <c r="B513" i="4"/>
  <c r="A509" i="7"/>
  <c r="B509" i="7"/>
  <c r="C509" i="7"/>
  <c r="D509" i="7"/>
  <c r="E509" i="7"/>
  <c r="G513" i="4"/>
  <c r="F509" i="7"/>
  <c r="G509" i="7"/>
  <c r="H509" i="7"/>
  <c r="I509" i="7"/>
  <c r="J509" i="7"/>
  <c r="P509" i="7"/>
  <c r="Q509" i="7"/>
  <c r="R509" i="7"/>
  <c r="S509" i="7"/>
  <c r="T509" i="7"/>
  <c r="U509" i="7"/>
  <c r="V509" i="7"/>
  <c r="B514" i="4"/>
  <c r="A510" i="7"/>
  <c r="B510" i="7"/>
  <c r="C510" i="7"/>
  <c r="D510" i="7"/>
  <c r="E510" i="7"/>
  <c r="G514" i="4"/>
  <c r="F510" i="7"/>
  <c r="G510" i="7"/>
  <c r="H510" i="7"/>
  <c r="I510" i="7"/>
  <c r="J510" i="7"/>
  <c r="P510" i="7"/>
  <c r="Q510" i="7"/>
  <c r="R510" i="7"/>
  <c r="S510" i="7"/>
  <c r="T510" i="7"/>
  <c r="U510" i="7"/>
  <c r="V510" i="7"/>
  <c r="B515" i="4"/>
  <c r="A511" i="7"/>
  <c r="B511" i="7"/>
  <c r="C511" i="7"/>
  <c r="D511" i="7"/>
  <c r="E511" i="7"/>
  <c r="G515" i="4"/>
  <c r="F511" i="7"/>
  <c r="G511" i="7"/>
  <c r="H511" i="7"/>
  <c r="I511" i="7"/>
  <c r="J511" i="7"/>
  <c r="P511" i="7"/>
  <c r="Q511" i="7"/>
  <c r="R511" i="7"/>
  <c r="S511" i="7"/>
  <c r="T511" i="7"/>
  <c r="U511" i="7"/>
  <c r="V511" i="7"/>
  <c r="B516" i="4"/>
  <c r="A512" i="7"/>
  <c r="B512" i="7"/>
  <c r="C512" i="7"/>
  <c r="D512" i="7"/>
  <c r="E512" i="7"/>
  <c r="G516" i="4"/>
  <c r="F512" i="7"/>
  <c r="G512" i="7"/>
  <c r="H512" i="7"/>
  <c r="I512" i="7"/>
  <c r="J512" i="7"/>
  <c r="P512" i="7"/>
  <c r="Q512" i="7"/>
  <c r="R512" i="7"/>
  <c r="S512" i="7"/>
  <c r="T512" i="7"/>
  <c r="U512" i="7"/>
  <c r="V512" i="7"/>
  <c r="B517" i="4"/>
  <c r="A513" i="7"/>
  <c r="B513" i="7"/>
  <c r="C513" i="7"/>
  <c r="D513" i="7"/>
  <c r="E513" i="7"/>
  <c r="G517" i="4"/>
  <c r="F513" i="7"/>
  <c r="G513" i="7"/>
  <c r="H513" i="7"/>
  <c r="I513" i="7"/>
  <c r="J513" i="7"/>
  <c r="P513" i="7"/>
  <c r="Q513" i="7"/>
  <c r="R513" i="7"/>
  <c r="S513" i="7"/>
  <c r="T513" i="7"/>
  <c r="U513" i="7"/>
  <c r="V513" i="7"/>
  <c r="B518" i="4"/>
  <c r="A514" i="7"/>
  <c r="B514" i="7"/>
  <c r="C514" i="7"/>
  <c r="D514" i="7"/>
  <c r="E514" i="7"/>
  <c r="G518" i="4"/>
  <c r="F514" i="7"/>
  <c r="G514" i="7"/>
  <c r="H514" i="7"/>
  <c r="I514" i="7"/>
  <c r="J514" i="7"/>
  <c r="P514" i="7"/>
  <c r="Q514" i="7"/>
  <c r="R514" i="7"/>
  <c r="S514" i="7"/>
  <c r="T514" i="7"/>
  <c r="U514" i="7"/>
  <c r="V514" i="7"/>
  <c r="B519" i="4"/>
  <c r="A515" i="7"/>
  <c r="B515" i="7"/>
  <c r="C515" i="7"/>
  <c r="D515" i="7"/>
  <c r="E515" i="7"/>
  <c r="G519" i="4"/>
  <c r="F515" i="7"/>
  <c r="G515" i="7"/>
  <c r="H515" i="7"/>
  <c r="I515" i="7"/>
  <c r="J515" i="7"/>
  <c r="P515" i="7"/>
  <c r="Q515" i="7"/>
  <c r="R515" i="7"/>
  <c r="S515" i="7"/>
  <c r="T515" i="7"/>
  <c r="U515" i="7"/>
  <c r="V515" i="7"/>
  <c r="B520" i="4"/>
  <c r="A516" i="7"/>
  <c r="B516" i="7"/>
  <c r="C516" i="7"/>
  <c r="D516" i="7"/>
  <c r="E516" i="7"/>
  <c r="G520" i="4"/>
  <c r="F516" i="7"/>
  <c r="G516" i="7"/>
  <c r="H516" i="7"/>
  <c r="I516" i="7"/>
  <c r="J516" i="7"/>
  <c r="P516" i="7"/>
  <c r="Q516" i="7"/>
  <c r="R516" i="7"/>
  <c r="S516" i="7"/>
  <c r="T516" i="7"/>
  <c r="U516" i="7"/>
  <c r="V516" i="7"/>
  <c r="B521" i="4"/>
  <c r="A517" i="7"/>
  <c r="B517" i="7"/>
  <c r="C517" i="7"/>
  <c r="D517" i="7"/>
  <c r="E517" i="7"/>
  <c r="G521" i="4"/>
  <c r="F517" i="7"/>
  <c r="G517" i="7"/>
  <c r="H517" i="7"/>
  <c r="I517" i="7"/>
  <c r="J517" i="7"/>
  <c r="P517" i="7"/>
  <c r="Q517" i="7"/>
  <c r="R517" i="7"/>
  <c r="S517" i="7"/>
  <c r="T517" i="7"/>
  <c r="U517" i="7"/>
  <c r="V517" i="7"/>
  <c r="B522" i="4"/>
  <c r="A518" i="7"/>
  <c r="B518" i="7"/>
  <c r="C518" i="7"/>
  <c r="D518" i="7"/>
  <c r="E518" i="7"/>
  <c r="G522" i="4"/>
  <c r="F518" i="7"/>
  <c r="G518" i="7"/>
  <c r="H518" i="7"/>
  <c r="I518" i="7"/>
  <c r="J518" i="7"/>
  <c r="P518" i="7"/>
  <c r="Q518" i="7"/>
  <c r="R518" i="7"/>
  <c r="S518" i="7"/>
  <c r="T518" i="7"/>
  <c r="U518" i="7"/>
  <c r="V518" i="7"/>
  <c r="B523" i="4"/>
  <c r="A519" i="7"/>
  <c r="B519" i="7"/>
  <c r="C519" i="7"/>
  <c r="D519" i="7"/>
  <c r="E519" i="7"/>
  <c r="G523" i="4"/>
  <c r="F519" i="7"/>
  <c r="G519" i="7"/>
  <c r="H519" i="7"/>
  <c r="I519" i="7"/>
  <c r="J519" i="7"/>
  <c r="P519" i="7"/>
  <c r="Q519" i="7"/>
  <c r="R519" i="7"/>
  <c r="S519" i="7"/>
  <c r="T519" i="7"/>
  <c r="U519" i="7"/>
  <c r="V519" i="7"/>
  <c r="B524" i="4"/>
  <c r="A520" i="7"/>
  <c r="B520" i="7"/>
  <c r="C520" i="7"/>
  <c r="D520" i="7"/>
  <c r="E520" i="7"/>
  <c r="G524" i="4"/>
  <c r="F520" i="7"/>
  <c r="G520" i="7"/>
  <c r="H520" i="7"/>
  <c r="I520" i="7"/>
  <c r="J520" i="7"/>
  <c r="P520" i="7"/>
  <c r="Q520" i="7"/>
  <c r="R520" i="7"/>
  <c r="S520" i="7"/>
  <c r="T520" i="7"/>
  <c r="U520" i="7"/>
  <c r="V520" i="7"/>
  <c r="B525" i="4"/>
  <c r="A521" i="7"/>
  <c r="B521" i="7"/>
  <c r="C521" i="7"/>
  <c r="D521" i="7"/>
  <c r="E521" i="7"/>
  <c r="G525" i="4"/>
  <c r="F521" i="7"/>
  <c r="G521" i="7"/>
  <c r="H521" i="7"/>
  <c r="I521" i="7"/>
  <c r="J521" i="7"/>
  <c r="P521" i="7"/>
  <c r="Q521" i="7"/>
  <c r="R521" i="7"/>
  <c r="S521" i="7"/>
  <c r="T521" i="7"/>
  <c r="U521" i="7"/>
  <c r="V521" i="7"/>
  <c r="B526" i="4"/>
  <c r="A522" i="7"/>
  <c r="B522" i="7"/>
  <c r="C522" i="7"/>
  <c r="D522" i="7"/>
  <c r="E522" i="7"/>
  <c r="G526" i="4"/>
  <c r="F522" i="7"/>
  <c r="G522" i="7"/>
  <c r="H522" i="7"/>
  <c r="I522" i="7"/>
  <c r="J522" i="7"/>
  <c r="P522" i="7"/>
  <c r="Q522" i="7"/>
  <c r="R522" i="7"/>
  <c r="S522" i="7"/>
  <c r="T522" i="7"/>
  <c r="U522" i="7"/>
  <c r="V522" i="7"/>
  <c r="B527" i="4"/>
  <c r="A523" i="7"/>
  <c r="B523" i="7"/>
  <c r="C523" i="7"/>
  <c r="D523" i="7"/>
  <c r="E523" i="7"/>
  <c r="G527" i="4"/>
  <c r="F523" i="7"/>
  <c r="G523" i="7"/>
  <c r="H523" i="7"/>
  <c r="I523" i="7"/>
  <c r="J523" i="7"/>
  <c r="P523" i="7"/>
  <c r="Q523" i="7"/>
  <c r="R523" i="7"/>
  <c r="S523" i="7"/>
  <c r="T523" i="7"/>
  <c r="U523" i="7"/>
  <c r="V523" i="7"/>
  <c r="B528" i="4"/>
  <c r="A524" i="7"/>
  <c r="B524" i="7"/>
  <c r="C524" i="7"/>
  <c r="D524" i="7"/>
  <c r="E524" i="7"/>
  <c r="G528" i="4"/>
  <c r="F524" i="7"/>
  <c r="G524" i="7"/>
  <c r="H524" i="7"/>
  <c r="I524" i="7"/>
  <c r="J524" i="7"/>
  <c r="P524" i="7"/>
  <c r="Q524" i="7"/>
  <c r="R524" i="7"/>
  <c r="S524" i="7"/>
  <c r="T524" i="7"/>
  <c r="U524" i="7"/>
  <c r="V524" i="7"/>
  <c r="B529" i="4"/>
  <c r="A525" i="7"/>
  <c r="B525" i="7"/>
  <c r="C525" i="7"/>
  <c r="D525" i="7"/>
  <c r="E525" i="7"/>
  <c r="G529" i="4"/>
  <c r="F525" i="7"/>
  <c r="G525" i="7"/>
  <c r="H525" i="7"/>
  <c r="I525" i="7"/>
  <c r="J525" i="7"/>
  <c r="P525" i="7"/>
  <c r="Q525" i="7"/>
  <c r="R525" i="7"/>
  <c r="S525" i="7"/>
  <c r="T525" i="7"/>
  <c r="U525" i="7"/>
  <c r="V525" i="7"/>
  <c r="B530" i="4"/>
  <c r="A526" i="7"/>
  <c r="B526" i="7"/>
  <c r="C526" i="7"/>
  <c r="D526" i="7"/>
  <c r="E526" i="7"/>
  <c r="G530" i="4"/>
  <c r="F526" i="7"/>
  <c r="G526" i="7"/>
  <c r="H526" i="7"/>
  <c r="I526" i="7"/>
  <c r="J526" i="7"/>
  <c r="P526" i="7"/>
  <c r="Q526" i="7"/>
  <c r="R526" i="7"/>
  <c r="S526" i="7"/>
  <c r="T526" i="7"/>
  <c r="U526" i="7"/>
  <c r="V526" i="7"/>
  <c r="B531" i="4"/>
  <c r="A527" i="7"/>
  <c r="B527" i="7"/>
  <c r="C527" i="7"/>
  <c r="D527" i="7"/>
  <c r="E527" i="7"/>
  <c r="G531" i="4"/>
  <c r="F527" i="7"/>
  <c r="G527" i="7"/>
  <c r="H527" i="7"/>
  <c r="I527" i="7"/>
  <c r="J527" i="7"/>
  <c r="P527" i="7"/>
  <c r="Q527" i="7"/>
  <c r="R527" i="7"/>
  <c r="S527" i="7"/>
  <c r="T527" i="7"/>
  <c r="U527" i="7"/>
  <c r="V527" i="7"/>
  <c r="B532" i="4"/>
  <c r="A528" i="7"/>
  <c r="B528" i="7"/>
  <c r="C528" i="7"/>
  <c r="D528" i="7"/>
  <c r="E528" i="7"/>
  <c r="G532" i="4"/>
  <c r="F528" i="7"/>
  <c r="G528" i="7"/>
  <c r="H528" i="7"/>
  <c r="I528" i="7"/>
  <c r="J528" i="7"/>
  <c r="P528" i="7"/>
  <c r="Q528" i="7"/>
  <c r="R528" i="7"/>
  <c r="S528" i="7"/>
  <c r="T528" i="7"/>
  <c r="U528" i="7"/>
  <c r="V528" i="7"/>
  <c r="B533" i="4"/>
  <c r="A529" i="7"/>
  <c r="B529" i="7"/>
  <c r="C529" i="7"/>
  <c r="D529" i="7"/>
  <c r="E529" i="7"/>
  <c r="G533" i="4"/>
  <c r="F529" i="7"/>
  <c r="G529" i="7"/>
  <c r="H529" i="7"/>
  <c r="I529" i="7"/>
  <c r="J529" i="7"/>
  <c r="P529" i="7"/>
  <c r="Q529" i="7"/>
  <c r="R529" i="7"/>
  <c r="S529" i="7"/>
  <c r="T529" i="7"/>
  <c r="U529" i="7"/>
  <c r="V529" i="7"/>
  <c r="B534" i="4"/>
  <c r="A530" i="7"/>
  <c r="B530" i="7"/>
  <c r="C530" i="7"/>
  <c r="D530" i="7"/>
  <c r="E530" i="7"/>
  <c r="G534" i="4"/>
  <c r="F530" i="7"/>
  <c r="G530" i="7"/>
  <c r="H530" i="7"/>
  <c r="I530" i="7"/>
  <c r="J530" i="7"/>
  <c r="P530" i="7"/>
  <c r="Q530" i="7"/>
  <c r="R530" i="7"/>
  <c r="S530" i="7"/>
  <c r="T530" i="7"/>
  <c r="U530" i="7"/>
  <c r="V530" i="7"/>
  <c r="B535" i="4"/>
  <c r="A531" i="7"/>
  <c r="B531" i="7"/>
  <c r="C531" i="7"/>
  <c r="D531" i="7"/>
  <c r="E531" i="7"/>
  <c r="G535" i="4"/>
  <c r="F531" i="7"/>
  <c r="G531" i="7"/>
  <c r="H531" i="7"/>
  <c r="I531" i="7"/>
  <c r="J531" i="7"/>
  <c r="P531" i="7"/>
  <c r="Q531" i="7"/>
  <c r="R531" i="7"/>
  <c r="S531" i="7"/>
  <c r="T531" i="7"/>
  <c r="U531" i="7"/>
  <c r="V531" i="7"/>
  <c r="B536" i="4"/>
  <c r="A532" i="7"/>
  <c r="B532" i="7"/>
  <c r="C532" i="7"/>
  <c r="D532" i="7"/>
  <c r="E532" i="7"/>
  <c r="G536" i="4"/>
  <c r="F532" i="7"/>
  <c r="G532" i="7"/>
  <c r="H532" i="7"/>
  <c r="I532" i="7"/>
  <c r="J532" i="7"/>
  <c r="P532" i="7"/>
  <c r="Q532" i="7"/>
  <c r="R532" i="7"/>
  <c r="S532" i="7"/>
  <c r="T532" i="7"/>
  <c r="U532" i="7"/>
  <c r="V532" i="7"/>
  <c r="B537" i="4"/>
  <c r="A533" i="7"/>
  <c r="B533" i="7"/>
  <c r="C533" i="7"/>
  <c r="D533" i="7"/>
  <c r="E533" i="7"/>
  <c r="G537" i="4"/>
  <c r="F533" i="7"/>
  <c r="G533" i="7"/>
  <c r="H533" i="7"/>
  <c r="I533" i="7"/>
  <c r="J533" i="7"/>
  <c r="P533" i="7"/>
  <c r="Q533" i="7"/>
  <c r="R533" i="7"/>
  <c r="S533" i="7"/>
  <c r="T533" i="7"/>
  <c r="U533" i="7"/>
  <c r="V533" i="7"/>
  <c r="B538" i="4"/>
  <c r="A534" i="7"/>
  <c r="B534" i="7"/>
  <c r="C534" i="7"/>
  <c r="D534" i="7"/>
  <c r="E534" i="7"/>
  <c r="G538" i="4"/>
  <c r="F534" i="7"/>
  <c r="G534" i="7"/>
  <c r="H534" i="7"/>
  <c r="I534" i="7"/>
  <c r="J534" i="7"/>
  <c r="P534" i="7"/>
  <c r="Q534" i="7"/>
  <c r="R534" i="7"/>
  <c r="S534" i="7"/>
  <c r="T534" i="7"/>
  <c r="U534" i="7"/>
  <c r="V534" i="7"/>
  <c r="B539" i="4"/>
  <c r="A535" i="7"/>
  <c r="B535" i="7"/>
  <c r="C535" i="7"/>
  <c r="D535" i="7"/>
  <c r="E535" i="7"/>
  <c r="G539" i="4"/>
  <c r="F535" i="7"/>
  <c r="G535" i="7"/>
  <c r="H535" i="7"/>
  <c r="I535" i="7"/>
  <c r="J535" i="7"/>
  <c r="P535" i="7"/>
  <c r="Q535" i="7"/>
  <c r="R535" i="7"/>
  <c r="S535" i="7"/>
  <c r="T535" i="7"/>
  <c r="U535" i="7"/>
  <c r="V535" i="7"/>
  <c r="B540" i="4"/>
  <c r="A536" i="7"/>
  <c r="B536" i="7"/>
  <c r="C536" i="7"/>
  <c r="D536" i="7"/>
  <c r="E536" i="7"/>
  <c r="G540" i="4"/>
  <c r="F536" i="7"/>
  <c r="G536" i="7"/>
  <c r="H536" i="7"/>
  <c r="I536" i="7"/>
  <c r="J536" i="7"/>
  <c r="P536" i="7"/>
  <c r="Q536" i="7"/>
  <c r="R536" i="7"/>
  <c r="S536" i="7"/>
  <c r="T536" i="7"/>
  <c r="U536" i="7"/>
  <c r="V536" i="7"/>
  <c r="B541" i="4"/>
  <c r="A537" i="7"/>
  <c r="B537" i="7"/>
  <c r="C537" i="7"/>
  <c r="D537" i="7"/>
  <c r="E537" i="7"/>
  <c r="G541" i="4"/>
  <c r="F537" i="7"/>
  <c r="G537" i="7"/>
  <c r="H537" i="7"/>
  <c r="I537" i="7"/>
  <c r="J537" i="7"/>
  <c r="P537" i="7"/>
  <c r="Q537" i="7"/>
  <c r="R537" i="7"/>
  <c r="S537" i="7"/>
  <c r="T537" i="7"/>
  <c r="U537" i="7"/>
  <c r="V537" i="7"/>
  <c r="B542" i="4"/>
  <c r="A538" i="7"/>
  <c r="B538" i="7"/>
  <c r="C538" i="7"/>
  <c r="D538" i="7"/>
  <c r="E538" i="7"/>
  <c r="G542" i="4"/>
  <c r="F538" i="7"/>
  <c r="G538" i="7"/>
  <c r="H538" i="7"/>
  <c r="I538" i="7"/>
  <c r="J538" i="7"/>
  <c r="P538" i="7"/>
  <c r="Q538" i="7"/>
  <c r="R538" i="7"/>
  <c r="S538" i="7"/>
  <c r="T538" i="7"/>
  <c r="U538" i="7"/>
  <c r="V538" i="7"/>
  <c r="B543" i="4"/>
  <c r="A539" i="7"/>
  <c r="B539" i="7"/>
  <c r="C539" i="7"/>
  <c r="D539" i="7"/>
  <c r="E539" i="7"/>
  <c r="G543" i="4"/>
  <c r="F539" i="7"/>
  <c r="G539" i="7"/>
  <c r="H539" i="7"/>
  <c r="I539" i="7"/>
  <c r="J539" i="7"/>
  <c r="P539" i="7"/>
  <c r="Q539" i="7"/>
  <c r="R539" i="7"/>
  <c r="S539" i="7"/>
  <c r="T539" i="7"/>
  <c r="U539" i="7"/>
  <c r="V539" i="7"/>
  <c r="B544" i="4"/>
  <c r="A540" i="7"/>
  <c r="B540" i="7"/>
  <c r="C540" i="7"/>
  <c r="D540" i="7"/>
  <c r="E540" i="7"/>
  <c r="G544" i="4"/>
  <c r="F540" i="7"/>
  <c r="G540" i="7"/>
  <c r="H540" i="7"/>
  <c r="I540" i="7"/>
  <c r="J540" i="7"/>
  <c r="P540" i="7"/>
  <c r="Q540" i="7"/>
  <c r="R540" i="7"/>
  <c r="S540" i="7"/>
  <c r="T540" i="7"/>
  <c r="U540" i="7"/>
  <c r="V540" i="7"/>
  <c r="B545" i="4"/>
  <c r="A541" i="7"/>
  <c r="B541" i="7"/>
  <c r="C541" i="7"/>
  <c r="D541" i="7"/>
  <c r="E541" i="7"/>
  <c r="G545" i="4"/>
  <c r="F541" i="7"/>
  <c r="G541" i="7"/>
  <c r="H541" i="7"/>
  <c r="I541" i="7"/>
  <c r="J541" i="7"/>
  <c r="P541" i="7"/>
  <c r="Q541" i="7"/>
  <c r="R541" i="7"/>
  <c r="S541" i="7"/>
  <c r="T541" i="7"/>
  <c r="U541" i="7"/>
  <c r="V541" i="7"/>
  <c r="B546" i="4"/>
  <c r="A542" i="7"/>
  <c r="B542" i="7"/>
  <c r="C542" i="7"/>
  <c r="D542" i="7"/>
  <c r="E542" i="7"/>
  <c r="G546" i="4"/>
  <c r="F542" i="7"/>
  <c r="G542" i="7"/>
  <c r="H542" i="7"/>
  <c r="I542" i="7"/>
  <c r="J542" i="7"/>
  <c r="P542" i="7"/>
  <c r="Q542" i="7"/>
  <c r="R542" i="7"/>
  <c r="S542" i="7"/>
  <c r="T542" i="7"/>
  <c r="U542" i="7"/>
  <c r="V542" i="7"/>
  <c r="B547" i="4"/>
  <c r="A543" i="7"/>
  <c r="B543" i="7"/>
  <c r="C543" i="7"/>
  <c r="D543" i="7"/>
  <c r="E543" i="7"/>
  <c r="G547" i="4"/>
  <c r="F543" i="7"/>
  <c r="G543" i="7"/>
  <c r="H543" i="7"/>
  <c r="I543" i="7"/>
  <c r="J543" i="7"/>
  <c r="P543" i="7"/>
  <c r="Q543" i="7"/>
  <c r="R543" i="7"/>
  <c r="S543" i="7"/>
  <c r="T543" i="7"/>
  <c r="U543" i="7"/>
  <c r="V543" i="7"/>
  <c r="B548" i="4"/>
  <c r="A544" i="7"/>
  <c r="B544" i="7"/>
  <c r="C544" i="7"/>
  <c r="D544" i="7"/>
  <c r="E544" i="7"/>
  <c r="G548" i="4"/>
  <c r="F544" i="7"/>
  <c r="G544" i="7"/>
  <c r="H544" i="7"/>
  <c r="I544" i="7"/>
  <c r="J544" i="7"/>
  <c r="P544" i="7"/>
  <c r="Q544" i="7"/>
  <c r="R544" i="7"/>
  <c r="S544" i="7"/>
  <c r="T544" i="7"/>
  <c r="U544" i="7"/>
  <c r="V544" i="7"/>
  <c r="B549" i="4"/>
  <c r="A545" i="7"/>
  <c r="B545" i="7"/>
  <c r="C545" i="7"/>
  <c r="D545" i="7"/>
  <c r="E545" i="7"/>
  <c r="G549" i="4"/>
  <c r="F545" i="7"/>
  <c r="G545" i="7"/>
  <c r="H545" i="7"/>
  <c r="I545" i="7"/>
  <c r="J545" i="7"/>
  <c r="P545" i="7"/>
  <c r="Q545" i="7"/>
  <c r="R545" i="7"/>
  <c r="S545" i="7"/>
  <c r="T545" i="7"/>
  <c r="U545" i="7"/>
  <c r="V545" i="7"/>
  <c r="B550" i="4"/>
  <c r="A546" i="7"/>
  <c r="B546" i="7"/>
  <c r="C546" i="7"/>
  <c r="D546" i="7"/>
  <c r="E546" i="7"/>
  <c r="G550" i="4"/>
  <c r="F546" i="7"/>
  <c r="G546" i="7"/>
  <c r="H546" i="7"/>
  <c r="I546" i="7"/>
  <c r="J546" i="7"/>
  <c r="P546" i="7"/>
  <c r="Q546" i="7"/>
  <c r="R546" i="7"/>
  <c r="S546" i="7"/>
  <c r="T546" i="7"/>
  <c r="U546" i="7"/>
  <c r="V546" i="7"/>
  <c r="B551" i="4"/>
  <c r="A547" i="7"/>
  <c r="B547" i="7"/>
  <c r="C547" i="7"/>
  <c r="D547" i="7"/>
  <c r="E547" i="7"/>
  <c r="G551" i="4"/>
  <c r="F547" i="7"/>
  <c r="G547" i="7"/>
  <c r="H547" i="7"/>
  <c r="I547" i="7"/>
  <c r="J547" i="7"/>
  <c r="P547" i="7"/>
  <c r="Q547" i="7"/>
  <c r="R547" i="7"/>
  <c r="S547" i="7"/>
  <c r="T547" i="7"/>
  <c r="U547" i="7"/>
  <c r="V547" i="7"/>
  <c r="B552" i="4"/>
  <c r="A548" i="7"/>
  <c r="B548" i="7"/>
  <c r="C548" i="7"/>
  <c r="D548" i="7"/>
  <c r="E548" i="7"/>
  <c r="G552" i="4"/>
  <c r="F548" i="7"/>
  <c r="G548" i="7"/>
  <c r="H548" i="7"/>
  <c r="I548" i="7"/>
  <c r="J548" i="7"/>
  <c r="P548" i="7"/>
  <c r="Q548" i="7"/>
  <c r="R548" i="7"/>
  <c r="S548" i="7"/>
  <c r="T548" i="7"/>
  <c r="U548" i="7"/>
  <c r="V548" i="7"/>
  <c r="B553" i="4"/>
  <c r="A549" i="7"/>
  <c r="B549" i="7"/>
  <c r="C549" i="7"/>
  <c r="D549" i="7"/>
  <c r="E549" i="7"/>
  <c r="G553" i="4"/>
  <c r="F549" i="7"/>
  <c r="G549" i="7"/>
  <c r="H549" i="7"/>
  <c r="I549" i="7"/>
  <c r="J549" i="7"/>
  <c r="P549" i="7"/>
  <c r="Q549" i="7"/>
  <c r="R549" i="7"/>
  <c r="S549" i="7"/>
  <c r="T549" i="7"/>
  <c r="U549" i="7"/>
  <c r="V549" i="7"/>
  <c r="B554" i="4"/>
  <c r="A550" i="7"/>
  <c r="B550" i="7"/>
  <c r="C550" i="7"/>
  <c r="D550" i="7"/>
  <c r="E550" i="7"/>
  <c r="G554" i="4"/>
  <c r="F550" i="7"/>
  <c r="G550" i="7"/>
  <c r="H550" i="7"/>
  <c r="I550" i="7"/>
  <c r="J550" i="7"/>
  <c r="P550" i="7"/>
  <c r="Q550" i="7"/>
  <c r="R550" i="7"/>
  <c r="S550" i="7"/>
  <c r="T550" i="7"/>
  <c r="U550" i="7"/>
  <c r="V550" i="7"/>
  <c r="B555" i="4"/>
  <c r="A551" i="7"/>
  <c r="B551" i="7"/>
  <c r="C551" i="7"/>
  <c r="D551" i="7"/>
  <c r="E551" i="7"/>
  <c r="G555" i="4"/>
  <c r="F551" i="7"/>
  <c r="G551" i="7"/>
  <c r="H551" i="7"/>
  <c r="I551" i="7"/>
  <c r="J551" i="7"/>
  <c r="P551" i="7"/>
  <c r="Q551" i="7"/>
  <c r="R551" i="7"/>
  <c r="S551" i="7"/>
  <c r="T551" i="7"/>
  <c r="U551" i="7"/>
  <c r="V551" i="7"/>
  <c r="B556" i="4"/>
  <c r="A552" i="7"/>
  <c r="B552" i="7"/>
  <c r="C552" i="7"/>
  <c r="D552" i="7"/>
  <c r="E552" i="7"/>
  <c r="G556" i="4"/>
  <c r="F552" i="7"/>
  <c r="G552" i="7"/>
  <c r="H552" i="7"/>
  <c r="I552" i="7"/>
  <c r="J552" i="7"/>
  <c r="P552" i="7"/>
  <c r="Q552" i="7"/>
  <c r="R552" i="7"/>
  <c r="S552" i="7"/>
  <c r="T552" i="7"/>
  <c r="U552" i="7"/>
  <c r="V552" i="7"/>
  <c r="B557" i="4"/>
  <c r="A553" i="7"/>
  <c r="B553" i="7"/>
  <c r="C553" i="7"/>
  <c r="D553" i="7"/>
  <c r="E553" i="7"/>
  <c r="G557" i="4"/>
  <c r="F553" i="7"/>
  <c r="G553" i="7"/>
  <c r="H553" i="7"/>
  <c r="I553" i="7"/>
  <c r="J553" i="7"/>
  <c r="P553" i="7"/>
  <c r="Q553" i="7"/>
  <c r="R553" i="7"/>
  <c r="S553" i="7"/>
  <c r="T553" i="7"/>
  <c r="U553" i="7"/>
  <c r="V553" i="7"/>
  <c r="B558" i="4"/>
  <c r="A554" i="7"/>
  <c r="B554" i="7"/>
  <c r="C554" i="7"/>
  <c r="D554" i="7"/>
  <c r="E554" i="7"/>
  <c r="G558" i="4"/>
  <c r="F554" i="7"/>
  <c r="G554" i="7"/>
  <c r="H554" i="7"/>
  <c r="I554" i="7"/>
  <c r="J554" i="7"/>
  <c r="P554" i="7"/>
  <c r="Q554" i="7"/>
  <c r="R554" i="7"/>
  <c r="S554" i="7"/>
  <c r="T554" i="7"/>
  <c r="U554" i="7"/>
  <c r="V554" i="7"/>
  <c r="B559" i="4"/>
  <c r="A555" i="7"/>
  <c r="B555" i="7"/>
  <c r="C555" i="7"/>
  <c r="D555" i="7"/>
  <c r="E555" i="7"/>
  <c r="G559" i="4"/>
  <c r="F555" i="7"/>
  <c r="G555" i="7"/>
  <c r="H555" i="7"/>
  <c r="I555" i="7"/>
  <c r="J555" i="7"/>
  <c r="P555" i="7"/>
  <c r="Q555" i="7"/>
  <c r="R555" i="7"/>
  <c r="S555" i="7"/>
  <c r="T555" i="7"/>
  <c r="U555" i="7"/>
  <c r="V555" i="7"/>
  <c r="B560" i="4"/>
  <c r="A556" i="7"/>
  <c r="B556" i="7"/>
  <c r="C556" i="7"/>
  <c r="D556" i="7"/>
  <c r="E556" i="7"/>
  <c r="G560" i="4"/>
  <c r="F556" i="7"/>
  <c r="G556" i="7"/>
  <c r="H556" i="7"/>
  <c r="I556" i="7"/>
  <c r="J556" i="7"/>
  <c r="P556" i="7"/>
  <c r="Q556" i="7"/>
  <c r="R556" i="7"/>
  <c r="S556" i="7"/>
  <c r="T556" i="7"/>
  <c r="U556" i="7"/>
  <c r="V556" i="7"/>
  <c r="B561" i="4"/>
  <c r="A557" i="7"/>
  <c r="B557" i="7"/>
  <c r="C557" i="7"/>
  <c r="D557" i="7"/>
  <c r="E557" i="7"/>
  <c r="G561" i="4"/>
  <c r="F557" i="7"/>
  <c r="G557" i="7"/>
  <c r="H557" i="7"/>
  <c r="I557" i="7"/>
  <c r="J557" i="7"/>
  <c r="P557" i="7"/>
  <c r="Q557" i="7"/>
  <c r="R557" i="7"/>
  <c r="S557" i="7"/>
  <c r="T557" i="7"/>
  <c r="U557" i="7"/>
  <c r="V557" i="7"/>
  <c r="B562" i="4"/>
  <c r="A558" i="7"/>
  <c r="B558" i="7"/>
  <c r="C558" i="7"/>
  <c r="D558" i="7"/>
  <c r="E558" i="7"/>
  <c r="G562" i="4"/>
  <c r="F558" i="7"/>
  <c r="G558" i="7"/>
  <c r="H558" i="7"/>
  <c r="I558" i="7"/>
  <c r="J558" i="7"/>
  <c r="P558" i="7"/>
  <c r="Q558" i="7"/>
  <c r="R558" i="7"/>
  <c r="S558" i="7"/>
  <c r="T558" i="7"/>
  <c r="U558" i="7"/>
  <c r="V558" i="7"/>
  <c r="B563" i="4"/>
  <c r="A559" i="7"/>
  <c r="B559" i="7"/>
  <c r="C559" i="7"/>
  <c r="D559" i="7"/>
  <c r="E559" i="7"/>
  <c r="G563" i="4"/>
  <c r="F559" i="7"/>
  <c r="G559" i="7"/>
  <c r="H559" i="7"/>
  <c r="I559" i="7"/>
  <c r="J559" i="7"/>
  <c r="P559" i="7"/>
  <c r="Q559" i="7"/>
  <c r="R559" i="7"/>
  <c r="S559" i="7"/>
  <c r="T559" i="7"/>
  <c r="U559" i="7"/>
  <c r="V559" i="7"/>
  <c r="B564" i="4"/>
  <c r="A560" i="7"/>
  <c r="B560" i="7"/>
  <c r="C560" i="7"/>
  <c r="D560" i="7"/>
  <c r="E560" i="7"/>
  <c r="G564" i="4"/>
  <c r="F560" i="7"/>
  <c r="G560" i="7"/>
  <c r="H560" i="7"/>
  <c r="I560" i="7"/>
  <c r="J560" i="7"/>
  <c r="P560" i="7"/>
  <c r="Q560" i="7"/>
  <c r="R560" i="7"/>
  <c r="S560" i="7"/>
  <c r="T560" i="7"/>
  <c r="U560" i="7"/>
  <c r="V560" i="7"/>
  <c r="B565" i="4"/>
  <c r="A561" i="7"/>
  <c r="B561" i="7"/>
  <c r="C561" i="7"/>
  <c r="D561" i="7"/>
  <c r="E561" i="7"/>
  <c r="G565" i="4"/>
  <c r="F561" i="7"/>
  <c r="G561" i="7"/>
  <c r="H561" i="7"/>
  <c r="I561" i="7"/>
  <c r="J561" i="7"/>
  <c r="P561" i="7"/>
  <c r="Q561" i="7"/>
  <c r="R561" i="7"/>
  <c r="S561" i="7"/>
  <c r="T561" i="7"/>
  <c r="U561" i="7"/>
  <c r="V561" i="7"/>
  <c r="B566" i="4"/>
  <c r="A562" i="7"/>
  <c r="B562" i="7"/>
  <c r="C562" i="7"/>
  <c r="D562" i="7"/>
  <c r="E562" i="7"/>
  <c r="G566" i="4"/>
  <c r="F562" i="7"/>
  <c r="G562" i="7"/>
  <c r="H562" i="7"/>
  <c r="I562" i="7"/>
  <c r="J562" i="7"/>
  <c r="P562" i="7"/>
  <c r="Q562" i="7"/>
  <c r="R562" i="7"/>
  <c r="S562" i="7"/>
  <c r="T562" i="7"/>
  <c r="U562" i="7"/>
  <c r="V562" i="7"/>
  <c r="B567" i="4"/>
  <c r="A563" i="7"/>
  <c r="B563" i="7"/>
  <c r="C563" i="7"/>
  <c r="D563" i="7"/>
  <c r="E563" i="7"/>
  <c r="G567" i="4"/>
  <c r="F563" i="7"/>
  <c r="G563" i="7"/>
  <c r="H563" i="7"/>
  <c r="I563" i="7"/>
  <c r="J563" i="7"/>
  <c r="P563" i="7"/>
  <c r="Q563" i="7"/>
  <c r="R563" i="7"/>
  <c r="S563" i="7"/>
  <c r="T563" i="7"/>
  <c r="U563" i="7"/>
  <c r="V563" i="7"/>
  <c r="B568" i="4"/>
  <c r="A564" i="7"/>
  <c r="B564" i="7"/>
  <c r="C564" i="7"/>
  <c r="D564" i="7"/>
  <c r="E564" i="7"/>
  <c r="G568" i="4"/>
  <c r="F564" i="7"/>
  <c r="G564" i="7"/>
  <c r="H564" i="7"/>
  <c r="I564" i="7"/>
  <c r="J564" i="7"/>
  <c r="P564" i="7"/>
  <c r="Q564" i="7"/>
  <c r="R564" i="7"/>
  <c r="S564" i="7"/>
  <c r="T564" i="7"/>
  <c r="U564" i="7"/>
  <c r="V564" i="7"/>
  <c r="B569" i="4"/>
  <c r="A565" i="7"/>
  <c r="B565" i="7"/>
  <c r="C565" i="7"/>
  <c r="D565" i="7"/>
  <c r="E565" i="7"/>
  <c r="G569" i="4"/>
  <c r="F565" i="7"/>
  <c r="G565" i="7"/>
  <c r="H565" i="7"/>
  <c r="I565" i="7"/>
  <c r="J565" i="7"/>
  <c r="P565" i="7"/>
  <c r="Q565" i="7"/>
  <c r="R565" i="7"/>
  <c r="S565" i="7"/>
  <c r="T565" i="7"/>
  <c r="U565" i="7"/>
  <c r="V565" i="7"/>
  <c r="B570" i="4"/>
  <c r="A566" i="7"/>
  <c r="B566" i="7"/>
  <c r="C566" i="7"/>
  <c r="D566" i="7"/>
  <c r="E566" i="7"/>
  <c r="G570" i="4"/>
  <c r="F566" i="7"/>
  <c r="G566" i="7"/>
  <c r="H566" i="7"/>
  <c r="I566" i="7"/>
  <c r="J566" i="7"/>
  <c r="P566" i="7"/>
  <c r="Q566" i="7"/>
  <c r="R566" i="7"/>
  <c r="S566" i="7"/>
  <c r="T566" i="7"/>
  <c r="U566" i="7"/>
  <c r="V566" i="7"/>
  <c r="B571" i="4"/>
  <c r="A567" i="7"/>
  <c r="B567" i="7"/>
  <c r="C567" i="7"/>
  <c r="D567" i="7"/>
  <c r="E567" i="7"/>
  <c r="G571" i="4"/>
  <c r="F567" i="7"/>
  <c r="G567" i="7"/>
  <c r="H567" i="7"/>
  <c r="I567" i="7"/>
  <c r="J567" i="7"/>
  <c r="P567" i="7"/>
  <c r="Q567" i="7"/>
  <c r="R567" i="7"/>
  <c r="S567" i="7"/>
  <c r="T567" i="7"/>
  <c r="U567" i="7"/>
  <c r="V567" i="7"/>
  <c r="B572" i="4"/>
  <c r="A568" i="7"/>
  <c r="B568" i="7"/>
  <c r="C568" i="7"/>
  <c r="D568" i="7"/>
  <c r="E568" i="7"/>
  <c r="G572" i="4"/>
  <c r="F568" i="7"/>
  <c r="G568" i="7"/>
  <c r="H568" i="7"/>
  <c r="I568" i="7"/>
  <c r="J568" i="7"/>
  <c r="P568" i="7"/>
  <c r="Q568" i="7"/>
  <c r="R568" i="7"/>
  <c r="S568" i="7"/>
  <c r="T568" i="7"/>
  <c r="U568" i="7"/>
  <c r="V568" i="7"/>
  <c r="B573" i="4"/>
  <c r="A569" i="7"/>
  <c r="B569" i="7"/>
  <c r="C569" i="7"/>
  <c r="D569" i="7"/>
  <c r="E569" i="7"/>
  <c r="G573" i="4"/>
  <c r="F569" i="7"/>
  <c r="G569" i="7"/>
  <c r="H569" i="7"/>
  <c r="I569" i="7"/>
  <c r="J569" i="7"/>
  <c r="P569" i="7"/>
  <c r="Q569" i="7"/>
  <c r="R569" i="7"/>
  <c r="S569" i="7"/>
  <c r="T569" i="7"/>
  <c r="U569" i="7"/>
  <c r="V569" i="7"/>
  <c r="B574" i="4"/>
  <c r="A570" i="7"/>
  <c r="B570" i="7"/>
  <c r="C570" i="7"/>
  <c r="D570" i="7"/>
  <c r="E570" i="7"/>
  <c r="G574" i="4"/>
  <c r="F570" i="7"/>
  <c r="G570" i="7"/>
  <c r="H570" i="7"/>
  <c r="I570" i="7"/>
  <c r="J570" i="7"/>
  <c r="P570" i="7"/>
  <c r="Q570" i="7"/>
  <c r="R570" i="7"/>
  <c r="S570" i="7"/>
  <c r="T570" i="7"/>
  <c r="U570" i="7"/>
  <c r="V570" i="7"/>
  <c r="B575" i="4"/>
  <c r="A571" i="7"/>
  <c r="B571" i="7"/>
  <c r="C571" i="7"/>
  <c r="D571" i="7"/>
  <c r="E571" i="7"/>
  <c r="G575" i="4"/>
  <c r="F571" i="7"/>
  <c r="G571" i="7"/>
  <c r="H571" i="7"/>
  <c r="I571" i="7"/>
  <c r="J571" i="7"/>
  <c r="P571" i="7"/>
  <c r="Q571" i="7"/>
  <c r="R571" i="7"/>
  <c r="S571" i="7"/>
  <c r="T571" i="7"/>
  <c r="U571" i="7"/>
  <c r="V571" i="7"/>
  <c r="B576" i="4"/>
  <c r="A572" i="7"/>
  <c r="B572" i="7"/>
  <c r="C572" i="7"/>
  <c r="D572" i="7"/>
  <c r="E572" i="7"/>
  <c r="G576" i="4"/>
  <c r="F572" i="7"/>
  <c r="G572" i="7"/>
  <c r="H572" i="7"/>
  <c r="I572" i="7"/>
  <c r="J572" i="7"/>
  <c r="P572" i="7"/>
  <c r="Q572" i="7"/>
  <c r="R572" i="7"/>
  <c r="S572" i="7"/>
  <c r="T572" i="7"/>
  <c r="U572" i="7"/>
  <c r="V572" i="7"/>
  <c r="B577" i="4"/>
  <c r="A573" i="7"/>
  <c r="B573" i="7"/>
  <c r="C573" i="7"/>
  <c r="D573" i="7"/>
  <c r="E573" i="7"/>
  <c r="G577" i="4"/>
  <c r="F573" i="7"/>
  <c r="G573" i="7"/>
  <c r="H573" i="7"/>
  <c r="I573" i="7"/>
  <c r="J573" i="7"/>
  <c r="P573" i="7"/>
  <c r="Q573" i="7"/>
  <c r="R573" i="7"/>
  <c r="S573" i="7"/>
  <c r="T573" i="7"/>
  <c r="U573" i="7"/>
  <c r="V573" i="7"/>
  <c r="B578" i="4"/>
  <c r="A574" i="7"/>
  <c r="B574" i="7"/>
  <c r="C574" i="7"/>
  <c r="D574" i="7"/>
  <c r="E574" i="7"/>
  <c r="G578" i="4"/>
  <c r="F574" i="7"/>
  <c r="G574" i="7"/>
  <c r="H574" i="7"/>
  <c r="I574" i="7"/>
  <c r="J574" i="7"/>
  <c r="P574" i="7"/>
  <c r="Q574" i="7"/>
  <c r="R574" i="7"/>
  <c r="S574" i="7"/>
  <c r="T574" i="7"/>
  <c r="U574" i="7"/>
  <c r="V574" i="7"/>
  <c r="B579" i="4"/>
  <c r="A575" i="7"/>
  <c r="B575" i="7"/>
  <c r="C575" i="7"/>
  <c r="D575" i="7"/>
  <c r="E575" i="7"/>
  <c r="G579" i="4"/>
  <c r="F575" i="7"/>
  <c r="G575" i="7"/>
  <c r="H575" i="7"/>
  <c r="I575" i="7"/>
  <c r="J575" i="7"/>
  <c r="P575" i="7"/>
  <c r="Q575" i="7"/>
  <c r="R575" i="7"/>
  <c r="S575" i="7"/>
  <c r="T575" i="7"/>
  <c r="U575" i="7"/>
  <c r="V575" i="7"/>
  <c r="B580" i="4"/>
  <c r="A576" i="7"/>
  <c r="B576" i="7"/>
  <c r="C576" i="7"/>
  <c r="D576" i="7"/>
  <c r="E576" i="7"/>
  <c r="G580" i="4"/>
  <c r="F576" i="7"/>
  <c r="G576" i="7"/>
  <c r="H576" i="7"/>
  <c r="I576" i="7"/>
  <c r="J576" i="7"/>
  <c r="P576" i="7"/>
  <c r="Q576" i="7"/>
  <c r="R576" i="7"/>
  <c r="S576" i="7"/>
  <c r="T576" i="7"/>
  <c r="U576" i="7"/>
  <c r="V576" i="7"/>
  <c r="B581" i="4"/>
  <c r="A577" i="7"/>
  <c r="B577" i="7"/>
  <c r="C577" i="7"/>
  <c r="D577" i="7"/>
  <c r="E577" i="7"/>
  <c r="G581" i="4"/>
  <c r="F577" i="7"/>
  <c r="G577" i="7"/>
  <c r="H577" i="7"/>
  <c r="I577" i="7"/>
  <c r="J577" i="7"/>
  <c r="P577" i="7"/>
  <c r="Q577" i="7"/>
  <c r="R577" i="7"/>
  <c r="S577" i="7"/>
  <c r="T577" i="7"/>
  <c r="U577" i="7"/>
  <c r="V577" i="7"/>
  <c r="B582" i="4"/>
  <c r="A578" i="7"/>
  <c r="B578" i="7"/>
  <c r="C578" i="7"/>
  <c r="D578" i="7"/>
  <c r="E578" i="7"/>
  <c r="G582" i="4"/>
  <c r="F578" i="7"/>
  <c r="G578" i="7"/>
  <c r="H578" i="7"/>
  <c r="I578" i="7"/>
  <c r="J578" i="7"/>
  <c r="P578" i="7"/>
  <c r="Q578" i="7"/>
  <c r="R578" i="7"/>
  <c r="S578" i="7"/>
  <c r="T578" i="7"/>
  <c r="U578" i="7"/>
  <c r="V578" i="7"/>
  <c r="B583" i="4"/>
  <c r="A579" i="7"/>
  <c r="B579" i="7"/>
  <c r="C579" i="7"/>
  <c r="D579" i="7"/>
  <c r="E579" i="7"/>
  <c r="G583" i="4"/>
  <c r="F579" i="7"/>
  <c r="G579" i="7"/>
  <c r="H579" i="7"/>
  <c r="I579" i="7"/>
  <c r="J579" i="7"/>
  <c r="P579" i="7"/>
  <c r="Q579" i="7"/>
  <c r="R579" i="7"/>
  <c r="S579" i="7"/>
  <c r="T579" i="7"/>
  <c r="U579" i="7"/>
  <c r="V579" i="7"/>
  <c r="B584" i="4"/>
  <c r="A580" i="7"/>
  <c r="B580" i="7"/>
  <c r="C580" i="7"/>
  <c r="D580" i="7"/>
  <c r="E580" i="7"/>
  <c r="G584" i="4"/>
  <c r="F580" i="7"/>
  <c r="G580" i="7"/>
  <c r="H580" i="7"/>
  <c r="I580" i="7"/>
  <c r="J580" i="7"/>
  <c r="P580" i="7"/>
  <c r="Q580" i="7"/>
  <c r="R580" i="7"/>
  <c r="S580" i="7"/>
  <c r="T580" i="7"/>
  <c r="U580" i="7"/>
  <c r="V580" i="7"/>
  <c r="B585" i="4"/>
  <c r="A581" i="7"/>
  <c r="B581" i="7"/>
  <c r="C581" i="7"/>
  <c r="D581" i="7"/>
  <c r="E581" i="7"/>
  <c r="G585" i="4"/>
  <c r="F581" i="7"/>
  <c r="G581" i="7"/>
  <c r="H581" i="7"/>
  <c r="I581" i="7"/>
  <c r="J581" i="7"/>
  <c r="P581" i="7"/>
  <c r="Q581" i="7"/>
  <c r="R581" i="7"/>
  <c r="S581" i="7"/>
  <c r="T581" i="7"/>
  <c r="U581" i="7"/>
  <c r="V581" i="7"/>
  <c r="B586" i="4"/>
  <c r="A582" i="7"/>
  <c r="B582" i="7"/>
  <c r="C582" i="7"/>
  <c r="D582" i="7"/>
  <c r="E582" i="7"/>
  <c r="G586" i="4"/>
  <c r="F582" i="7"/>
  <c r="G582" i="7"/>
  <c r="H582" i="7"/>
  <c r="I582" i="7"/>
  <c r="J582" i="7"/>
  <c r="P582" i="7"/>
  <c r="Q582" i="7"/>
  <c r="R582" i="7"/>
  <c r="S582" i="7"/>
  <c r="T582" i="7"/>
  <c r="U582" i="7"/>
  <c r="V582" i="7"/>
  <c r="B587" i="4"/>
  <c r="A583" i="7"/>
  <c r="B583" i="7"/>
  <c r="C583" i="7"/>
  <c r="D583" i="7"/>
  <c r="E583" i="7"/>
  <c r="G587" i="4"/>
  <c r="F583" i="7"/>
  <c r="G583" i="7"/>
  <c r="H583" i="7"/>
  <c r="I583" i="7"/>
  <c r="J583" i="7"/>
  <c r="P583" i="7"/>
  <c r="Q583" i="7"/>
  <c r="R583" i="7"/>
  <c r="S583" i="7"/>
  <c r="T583" i="7"/>
  <c r="U583" i="7"/>
  <c r="V583" i="7"/>
  <c r="B588" i="4"/>
  <c r="A584" i="7"/>
  <c r="B584" i="7"/>
  <c r="C584" i="7"/>
  <c r="D584" i="7"/>
  <c r="E584" i="7"/>
  <c r="G588" i="4"/>
  <c r="F584" i="7"/>
  <c r="G584" i="7"/>
  <c r="H584" i="7"/>
  <c r="I584" i="7"/>
  <c r="J584" i="7"/>
  <c r="P584" i="7"/>
  <c r="Q584" i="7"/>
  <c r="R584" i="7"/>
  <c r="S584" i="7"/>
  <c r="T584" i="7"/>
  <c r="U584" i="7"/>
  <c r="V584" i="7"/>
  <c r="B589" i="4"/>
  <c r="A585" i="7"/>
  <c r="B585" i="7"/>
  <c r="C585" i="7"/>
  <c r="D585" i="7"/>
  <c r="E585" i="7"/>
  <c r="G589" i="4"/>
  <c r="F585" i="7"/>
  <c r="G585" i="7"/>
  <c r="H585" i="7"/>
  <c r="I585" i="7"/>
  <c r="J585" i="7"/>
  <c r="P585" i="7"/>
  <c r="Q585" i="7"/>
  <c r="R585" i="7"/>
  <c r="S585" i="7"/>
  <c r="T585" i="7"/>
  <c r="U585" i="7"/>
  <c r="V585" i="7"/>
  <c r="B590" i="4"/>
  <c r="A586" i="7"/>
  <c r="B586" i="7"/>
  <c r="C586" i="7"/>
  <c r="D586" i="7"/>
  <c r="E586" i="7"/>
  <c r="G590" i="4"/>
  <c r="F586" i="7"/>
  <c r="G586" i="7"/>
  <c r="H586" i="7"/>
  <c r="I586" i="7"/>
  <c r="J586" i="7"/>
  <c r="P586" i="7"/>
  <c r="Q586" i="7"/>
  <c r="R586" i="7"/>
  <c r="S586" i="7"/>
  <c r="T586" i="7"/>
  <c r="U586" i="7"/>
  <c r="V586" i="7"/>
  <c r="B591" i="4"/>
  <c r="A587" i="7"/>
  <c r="B587" i="7"/>
  <c r="C587" i="7"/>
  <c r="D587" i="7"/>
  <c r="E587" i="7"/>
  <c r="G591" i="4"/>
  <c r="F587" i="7"/>
  <c r="G587" i="7"/>
  <c r="H587" i="7"/>
  <c r="I587" i="7"/>
  <c r="J587" i="7"/>
  <c r="P587" i="7"/>
  <c r="Q587" i="7"/>
  <c r="R587" i="7"/>
  <c r="S587" i="7"/>
  <c r="T587" i="7"/>
  <c r="U587" i="7"/>
  <c r="V587" i="7"/>
  <c r="B592" i="4"/>
  <c r="A588" i="7"/>
  <c r="B588" i="7"/>
  <c r="C588" i="7"/>
  <c r="D588" i="7"/>
  <c r="E588" i="7"/>
  <c r="G592" i="4"/>
  <c r="F588" i="7"/>
  <c r="G588" i="7"/>
  <c r="H588" i="7"/>
  <c r="I588" i="7"/>
  <c r="J588" i="7"/>
  <c r="P588" i="7"/>
  <c r="Q588" i="7"/>
  <c r="R588" i="7"/>
  <c r="S588" i="7"/>
  <c r="T588" i="7"/>
  <c r="U588" i="7"/>
  <c r="V588" i="7"/>
  <c r="B593" i="4"/>
  <c r="A589" i="7"/>
  <c r="B589" i="7"/>
  <c r="C589" i="7"/>
  <c r="D589" i="7"/>
  <c r="E589" i="7"/>
  <c r="G593" i="4"/>
  <c r="F589" i="7"/>
  <c r="G589" i="7"/>
  <c r="H589" i="7"/>
  <c r="I589" i="7"/>
  <c r="J589" i="7"/>
  <c r="P589" i="7"/>
  <c r="Q589" i="7"/>
  <c r="R589" i="7"/>
  <c r="S589" i="7"/>
  <c r="T589" i="7"/>
  <c r="U589" i="7"/>
  <c r="V589" i="7"/>
  <c r="B594" i="4"/>
  <c r="A590" i="7"/>
  <c r="B590" i="7"/>
  <c r="C590" i="7"/>
  <c r="D590" i="7"/>
  <c r="E590" i="7"/>
  <c r="G594" i="4"/>
  <c r="F590" i="7"/>
  <c r="G590" i="7"/>
  <c r="H590" i="7"/>
  <c r="I590" i="7"/>
  <c r="J590" i="7"/>
  <c r="P590" i="7"/>
  <c r="Q590" i="7"/>
  <c r="R590" i="7"/>
  <c r="S590" i="7"/>
  <c r="T590" i="7"/>
  <c r="U590" i="7"/>
  <c r="V590" i="7"/>
  <c r="B595" i="4"/>
  <c r="A591" i="7"/>
  <c r="B591" i="7"/>
  <c r="C591" i="7"/>
  <c r="D591" i="7"/>
  <c r="E591" i="7"/>
  <c r="G595" i="4"/>
  <c r="F591" i="7"/>
  <c r="G591" i="7"/>
  <c r="H591" i="7"/>
  <c r="I591" i="7"/>
  <c r="J591" i="7"/>
  <c r="P591" i="7"/>
  <c r="Q591" i="7"/>
  <c r="R591" i="7"/>
  <c r="S591" i="7"/>
  <c r="T591" i="7"/>
  <c r="U591" i="7"/>
  <c r="V591" i="7"/>
  <c r="B596" i="4"/>
  <c r="A592" i="7"/>
  <c r="B592" i="7"/>
  <c r="C592" i="7"/>
  <c r="D592" i="7"/>
  <c r="E592" i="7"/>
  <c r="G596" i="4"/>
  <c r="F592" i="7"/>
  <c r="G592" i="7"/>
  <c r="H592" i="7"/>
  <c r="I592" i="7"/>
  <c r="J592" i="7"/>
  <c r="P592" i="7"/>
  <c r="Q592" i="7"/>
  <c r="R592" i="7"/>
  <c r="S592" i="7"/>
  <c r="T592" i="7"/>
  <c r="U592" i="7"/>
  <c r="V592" i="7"/>
  <c r="B597" i="4"/>
  <c r="A593" i="7"/>
  <c r="B593" i="7"/>
  <c r="C593" i="7"/>
  <c r="D593" i="7"/>
  <c r="E593" i="7"/>
  <c r="G597" i="4"/>
  <c r="F593" i="7"/>
  <c r="G593" i="7"/>
  <c r="H593" i="7"/>
  <c r="I593" i="7"/>
  <c r="J593" i="7"/>
  <c r="P593" i="7"/>
  <c r="Q593" i="7"/>
  <c r="R593" i="7"/>
  <c r="S593" i="7"/>
  <c r="T593" i="7"/>
  <c r="U593" i="7"/>
  <c r="V593" i="7"/>
  <c r="B598" i="4"/>
  <c r="A594" i="7"/>
  <c r="B594" i="7"/>
  <c r="C594" i="7"/>
  <c r="D594" i="7"/>
  <c r="E594" i="7"/>
  <c r="G598" i="4"/>
  <c r="F594" i="7"/>
  <c r="G594" i="7"/>
  <c r="H594" i="7"/>
  <c r="I594" i="7"/>
  <c r="J594" i="7"/>
  <c r="P594" i="7"/>
  <c r="Q594" i="7"/>
  <c r="R594" i="7"/>
  <c r="S594" i="7"/>
  <c r="T594" i="7"/>
  <c r="U594" i="7"/>
  <c r="V594" i="7"/>
  <c r="B599" i="4"/>
  <c r="A595" i="7"/>
  <c r="B595" i="7"/>
  <c r="C595" i="7"/>
  <c r="D595" i="7"/>
  <c r="E595" i="7"/>
  <c r="G599" i="4"/>
  <c r="F595" i="7"/>
  <c r="G595" i="7"/>
  <c r="H595" i="7"/>
  <c r="I595" i="7"/>
  <c r="J595" i="7"/>
  <c r="P595" i="7"/>
  <c r="Q595" i="7"/>
  <c r="R595" i="7"/>
  <c r="S595" i="7"/>
  <c r="T595" i="7"/>
  <c r="U595" i="7"/>
  <c r="V595" i="7"/>
  <c r="B600" i="4"/>
  <c r="A596" i="7"/>
  <c r="B596" i="7"/>
  <c r="C596" i="7"/>
  <c r="D596" i="7"/>
  <c r="E596" i="7"/>
  <c r="G600" i="4"/>
  <c r="F596" i="7"/>
  <c r="G596" i="7"/>
  <c r="H596" i="7"/>
  <c r="I596" i="7"/>
  <c r="J596" i="7"/>
  <c r="P596" i="7"/>
  <c r="Q596" i="7"/>
  <c r="R596" i="7"/>
  <c r="S596" i="7"/>
  <c r="T596" i="7"/>
  <c r="U596" i="7"/>
  <c r="V596" i="7"/>
  <c r="B601" i="4"/>
  <c r="A597" i="7"/>
  <c r="B597" i="7"/>
  <c r="C597" i="7"/>
  <c r="D597" i="7"/>
  <c r="E597" i="7"/>
  <c r="G601" i="4"/>
  <c r="F597" i="7"/>
  <c r="G597" i="7"/>
  <c r="H597" i="7"/>
  <c r="I597" i="7"/>
  <c r="J597" i="7"/>
  <c r="P597" i="7"/>
  <c r="Q597" i="7"/>
  <c r="R597" i="7"/>
  <c r="S597" i="7"/>
  <c r="T597" i="7"/>
  <c r="U597" i="7"/>
  <c r="V597" i="7"/>
  <c r="B602" i="4"/>
  <c r="A598" i="7"/>
  <c r="B598" i="7"/>
  <c r="C598" i="7"/>
  <c r="D598" i="7"/>
  <c r="E598" i="7"/>
  <c r="G602" i="4"/>
  <c r="F598" i="7"/>
  <c r="G598" i="7"/>
  <c r="H598" i="7"/>
  <c r="I598" i="7"/>
  <c r="J598" i="7"/>
  <c r="P598" i="7"/>
  <c r="Q598" i="7"/>
  <c r="R598" i="7"/>
  <c r="S598" i="7"/>
  <c r="T598" i="7"/>
  <c r="U598" i="7"/>
  <c r="V598" i="7"/>
  <c r="B603" i="4"/>
  <c r="A599" i="7"/>
  <c r="B599" i="7"/>
  <c r="C599" i="7"/>
  <c r="D599" i="7"/>
  <c r="E599" i="7"/>
  <c r="G603" i="4"/>
  <c r="F599" i="7"/>
  <c r="G599" i="7"/>
  <c r="H599" i="7"/>
  <c r="I599" i="7"/>
  <c r="J599" i="7"/>
  <c r="P599" i="7"/>
  <c r="Q599" i="7"/>
  <c r="R599" i="7"/>
  <c r="S599" i="7"/>
  <c r="T599" i="7"/>
  <c r="U599" i="7"/>
  <c r="V599" i="7"/>
  <c r="B604" i="4"/>
  <c r="A600" i="7"/>
  <c r="B600" i="7"/>
  <c r="C600" i="7"/>
  <c r="D600" i="7"/>
  <c r="E600" i="7"/>
  <c r="G604" i="4"/>
  <c r="F600" i="7"/>
  <c r="G600" i="7"/>
  <c r="H600" i="7"/>
  <c r="I600" i="7"/>
  <c r="J600" i="7"/>
  <c r="P600" i="7"/>
  <c r="Q600" i="7"/>
  <c r="R600" i="7"/>
  <c r="S600" i="7"/>
  <c r="T600" i="7"/>
  <c r="U600" i="7"/>
  <c r="V600" i="7"/>
  <c r="B605" i="4"/>
  <c r="A601" i="7"/>
  <c r="B601" i="7"/>
  <c r="C601" i="7"/>
  <c r="D601" i="7"/>
  <c r="E601" i="7"/>
  <c r="G605" i="4"/>
  <c r="F601" i="7"/>
  <c r="G601" i="7"/>
  <c r="H601" i="7"/>
  <c r="I601" i="7"/>
  <c r="J601" i="7"/>
  <c r="P601" i="7"/>
  <c r="Q601" i="7"/>
  <c r="R601" i="7"/>
  <c r="S601" i="7"/>
  <c r="T601" i="7"/>
  <c r="U601" i="7"/>
  <c r="V601" i="7"/>
  <c r="B606" i="4"/>
  <c r="A602" i="7"/>
  <c r="B602" i="7"/>
  <c r="C602" i="7"/>
  <c r="D602" i="7"/>
  <c r="E602" i="7"/>
  <c r="G606" i="4"/>
  <c r="F602" i="7"/>
  <c r="G602" i="7"/>
  <c r="H602" i="7"/>
  <c r="I602" i="7"/>
  <c r="J602" i="7"/>
  <c r="P602" i="7"/>
  <c r="Q602" i="7"/>
  <c r="R602" i="7"/>
  <c r="S602" i="7"/>
  <c r="T602" i="7"/>
  <c r="U602" i="7"/>
  <c r="V602" i="7"/>
  <c r="B607" i="4"/>
  <c r="A603" i="7"/>
  <c r="B603" i="7"/>
  <c r="C603" i="7"/>
  <c r="D603" i="7"/>
  <c r="E603" i="7"/>
  <c r="G607" i="4"/>
  <c r="F603" i="7"/>
  <c r="G603" i="7"/>
  <c r="H603" i="7"/>
  <c r="I603" i="7"/>
  <c r="J603" i="7"/>
  <c r="P603" i="7"/>
  <c r="Q603" i="7"/>
  <c r="R603" i="7"/>
  <c r="S603" i="7"/>
  <c r="T603" i="7"/>
  <c r="U603" i="7"/>
  <c r="V603" i="7"/>
  <c r="B608" i="4"/>
  <c r="A604" i="7"/>
  <c r="B604" i="7"/>
  <c r="C604" i="7"/>
  <c r="D604" i="7"/>
  <c r="E604" i="7"/>
  <c r="G608" i="4"/>
  <c r="F604" i="7"/>
  <c r="G604" i="7"/>
  <c r="H604" i="7"/>
  <c r="I604" i="7"/>
  <c r="J604" i="7"/>
  <c r="P604" i="7"/>
  <c r="Q604" i="7"/>
  <c r="R604" i="7"/>
  <c r="S604" i="7"/>
  <c r="T604" i="7"/>
  <c r="U604" i="7"/>
  <c r="V604" i="7"/>
  <c r="B609" i="4"/>
  <c r="A605" i="7"/>
  <c r="B605" i="7"/>
  <c r="C605" i="7"/>
  <c r="D605" i="7"/>
  <c r="E605" i="7"/>
  <c r="G609" i="4"/>
  <c r="F605" i="7"/>
  <c r="G605" i="7"/>
  <c r="H605" i="7"/>
  <c r="I605" i="7"/>
  <c r="J605" i="7"/>
  <c r="P605" i="7"/>
  <c r="Q605" i="7"/>
  <c r="R605" i="7"/>
  <c r="S605" i="7"/>
  <c r="T605" i="7"/>
  <c r="U605" i="7"/>
  <c r="V605" i="7"/>
  <c r="B610" i="4"/>
  <c r="A606" i="7"/>
  <c r="B606" i="7"/>
  <c r="C606" i="7"/>
  <c r="D606" i="7"/>
  <c r="E606" i="7"/>
  <c r="G610" i="4"/>
  <c r="F606" i="7"/>
  <c r="G606" i="7"/>
  <c r="H606" i="7"/>
  <c r="I606" i="7"/>
  <c r="J606" i="7"/>
  <c r="P606" i="7"/>
  <c r="Q606" i="7"/>
  <c r="R606" i="7"/>
  <c r="S606" i="7"/>
  <c r="T606" i="7"/>
  <c r="U606" i="7"/>
  <c r="V606" i="7"/>
  <c r="B611" i="4"/>
  <c r="A607" i="7"/>
  <c r="B607" i="7"/>
  <c r="C607" i="7"/>
  <c r="D607" i="7"/>
  <c r="E607" i="7"/>
  <c r="G611" i="4"/>
  <c r="F607" i="7"/>
  <c r="G607" i="7"/>
  <c r="H607" i="7"/>
  <c r="I607" i="7"/>
  <c r="J607" i="7"/>
  <c r="P607" i="7"/>
  <c r="Q607" i="7"/>
  <c r="R607" i="7"/>
  <c r="S607" i="7"/>
  <c r="T607" i="7"/>
  <c r="U607" i="7"/>
  <c r="V607" i="7"/>
  <c r="B612" i="4"/>
  <c r="A608" i="7"/>
  <c r="B608" i="7"/>
  <c r="C608" i="7"/>
  <c r="D608" i="7"/>
  <c r="E608" i="7"/>
  <c r="G612" i="4"/>
  <c r="F608" i="7"/>
  <c r="G608" i="7"/>
  <c r="H608" i="7"/>
  <c r="I608" i="7"/>
  <c r="J608" i="7"/>
  <c r="P608" i="7"/>
  <c r="Q608" i="7"/>
  <c r="R608" i="7"/>
  <c r="S608" i="7"/>
  <c r="T608" i="7"/>
  <c r="U608" i="7"/>
  <c r="V608" i="7"/>
  <c r="B613" i="4"/>
  <c r="A609" i="7"/>
  <c r="B609" i="7"/>
  <c r="C609" i="7"/>
  <c r="D609" i="7"/>
  <c r="E609" i="7"/>
  <c r="G613" i="4"/>
  <c r="F609" i="7"/>
  <c r="G609" i="7"/>
  <c r="H609" i="7"/>
  <c r="I609" i="7"/>
  <c r="J609" i="7"/>
  <c r="P609" i="7"/>
  <c r="Q609" i="7"/>
  <c r="R609" i="7"/>
  <c r="S609" i="7"/>
  <c r="T609" i="7"/>
  <c r="U609" i="7"/>
  <c r="V609" i="7"/>
  <c r="B614" i="4"/>
  <c r="A610" i="7"/>
  <c r="B610" i="7"/>
  <c r="C610" i="7"/>
  <c r="D610" i="7"/>
  <c r="E610" i="7"/>
  <c r="G614" i="4"/>
  <c r="F610" i="7"/>
  <c r="G610" i="7"/>
  <c r="H610" i="7"/>
  <c r="I610" i="7"/>
  <c r="J610" i="7"/>
  <c r="P610" i="7"/>
  <c r="Q610" i="7"/>
  <c r="R610" i="7"/>
  <c r="S610" i="7"/>
  <c r="T610" i="7"/>
  <c r="U610" i="7"/>
  <c r="V610" i="7"/>
  <c r="B615" i="4"/>
  <c r="A611" i="7"/>
  <c r="B611" i="7"/>
  <c r="C611" i="7"/>
  <c r="D611" i="7"/>
  <c r="E611" i="7"/>
  <c r="G615" i="4"/>
  <c r="F611" i="7"/>
  <c r="G611" i="7"/>
  <c r="H611" i="7"/>
  <c r="I611" i="7"/>
  <c r="J611" i="7"/>
  <c r="P611" i="7"/>
  <c r="Q611" i="7"/>
  <c r="R611" i="7"/>
  <c r="S611" i="7"/>
  <c r="T611" i="7"/>
  <c r="U611" i="7"/>
  <c r="V611" i="7"/>
  <c r="B616" i="4"/>
  <c r="A612" i="7"/>
  <c r="B612" i="7"/>
  <c r="C612" i="7"/>
  <c r="D612" i="7"/>
  <c r="E612" i="7"/>
  <c r="G616" i="4"/>
  <c r="F612" i="7"/>
  <c r="G612" i="7"/>
  <c r="H612" i="7"/>
  <c r="I612" i="7"/>
  <c r="J612" i="7"/>
  <c r="P612" i="7"/>
  <c r="Q612" i="7"/>
  <c r="R612" i="7"/>
  <c r="S612" i="7"/>
  <c r="T612" i="7"/>
  <c r="U612" i="7"/>
  <c r="V612" i="7"/>
  <c r="B617" i="4"/>
  <c r="A613" i="7"/>
  <c r="B613" i="7"/>
  <c r="C613" i="7"/>
  <c r="D613" i="7"/>
  <c r="E613" i="7"/>
  <c r="G617" i="4"/>
  <c r="F613" i="7"/>
  <c r="G613" i="7"/>
  <c r="H613" i="7"/>
  <c r="I613" i="7"/>
  <c r="J613" i="7"/>
  <c r="P613" i="7"/>
  <c r="Q613" i="7"/>
  <c r="R613" i="7"/>
  <c r="S613" i="7"/>
  <c r="T613" i="7"/>
  <c r="U613" i="7"/>
  <c r="V613" i="7"/>
  <c r="B618" i="4"/>
  <c r="A614" i="7"/>
  <c r="B614" i="7"/>
  <c r="C614" i="7"/>
  <c r="D614" i="7"/>
  <c r="E614" i="7"/>
  <c r="G618" i="4"/>
  <c r="F614" i="7"/>
  <c r="G614" i="7"/>
  <c r="H614" i="7"/>
  <c r="I614" i="7"/>
  <c r="J614" i="7"/>
  <c r="P614" i="7"/>
  <c r="Q614" i="7"/>
  <c r="R614" i="7"/>
  <c r="S614" i="7"/>
  <c r="T614" i="7"/>
  <c r="U614" i="7"/>
  <c r="V614" i="7"/>
  <c r="B619" i="4"/>
  <c r="A615" i="7"/>
  <c r="B615" i="7"/>
  <c r="C615" i="7"/>
  <c r="D615" i="7"/>
  <c r="E615" i="7"/>
  <c r="G619" i="4"/>
  <c r="F615" i="7"/>
  <c r="G615" i="7"/>
  <c r="H615" i="7"/>
  <c r="I615" i="7"/>
  <c r="J615" i="7"/>
  <c r="P615" i="7"/>
  <c r="Q615" i="7"/>
  <c r="R615" i="7"/>
  <c r="S615" i="7"/>
  <c r="T615" i="7"/>
  <c r="U615" i="7"/>
  <c r="V615" i="7"/>
  <c r="B620" i="4"/>
  <c r="A616" i="7"/>
  <c r="B616" i="7"/>
  <c r="C616" i="7"/>
  <c r="D616" i="7"/>
  <c r="E616" i="7"/>
  <c r="G620" i="4"/>
  <c r="F616" i="7"/>
  <c r="G616" i="7"/>
  <c r="H616" i="7"/>
  <c r="I616" i="7"/>
  <c r="J616" i="7"/>
  <c r="P616" i="7"/>
  <c r="Q616" i="7"/>
  <c r="R616" i="7"/>
  <c r="S616" i="7"/>
  <c r="T616" i="7"/>
  <c r="U616" i="7"/>
  <c r="V616" i="7"/>
  <c r="B621" i="4"/>
  <c r="A617" i="7"/>
  <c r="B617" i="7"/>
  <c r="C617" i="7"/>
  <c r="D617" i="7"/>
  <c r="E617" i="7"/>
  <c r="G621" i="4"/>
  <c r="F617" i="7"/>
  <c r="G617" i="7"/>
  <c r="H617" i="7"/>
  <c r="I617" i="7"/>
  <c r="J617" i="7"/>
  <c r="P617" i="7"/>
  <c r="Q617" i="7"/>
  <c r="R617" i="7"/>
  <c r="S617" i="7"/>
  <c r="T617" i="7"/>
  <c r="U617" i="7"/>
  <c r="V617" i="7"/>
  <c r="B622" i="4"/>
  <c r="A618" i="7"/>
  <c r="B618" i="7"/>
  <c r="C618" i="7"/>
  <c r="D618" i="7"/>
  <c r="E618" i="7"/>
  <c r="G622" i="4"/>
  <c r="F618" i="7"/>
  <c r="G618" i="7"/>
  <c r="H618" i="7"/>
  <c r="I618" i="7"/>
  <c r="J618" i="7"/>
  <c r="P618" i="7"/>
  <c r="Q618" i="7"/>
  <c r="R618" i="7"/>
  <c r="S618" i="7"/>
  <c r="T618" i="7"/>
  <c r="U618" i="7"/>
  <c r="V618" i="7"/>
  <c r="B623" i="4"/>
  <c r="A619" i="7"/>
  <c r="B619" i="7"/>
  <c r="C619" i="7"/>
  <c r="D619" i="7"/>
  <c r="E619" i="7"/>
  <c r="G623" i="4"/>
  <c r="F619" i="7"/>
  <c r="G619" i="7"/>
  <c r="H619" i="7"/>
  <c r="I619" i="7"/>
  <c r="J619" i="7"/>
  <c r="P619" i="7"/>
  <c r="Q619" i="7"/>
  <c r="R619" i="7"/>
  <c r="S619" i="7"/>
  <c r="T619" i="7"/>
  <c r="U619" i="7"/>
  <c r="V619" i="7"/>
  <c r="B624" i="4"/>
  <c r="A620" i="7"/>
  <c r="B620" i="7"/>
  <c r="C620" i="7"/>
  <c r="D620" i="7"/>
  <c r="E620" i="7"/>
  <c r="G624" i="4"/>
  <c r="F620" i="7"/>
  <c r="G620" i="7"/>
  <c r="H620" i="7"/>
  <c r="I620" i="7"/>
  <c r="J620" i="7"/>
  <c r="P620" i="7"/>
  <c r="Q620" i="7"/>
  <c r="R620" i="7"/>
  <c r="S620" i="7"/>
  <c r="T620" i="7"/>
  <c r="U620" i="7"/>
  <c r="V620" i="7"/>
  <c r="B625" i="4"/>
  <c r="A621" i="7"/>
  <c r="B621" i="7"/>
  <c r="C621" i="7"/>
  <c r="D621" i="7"/>
  <c r="E621" i="7"/>
  <c r="G625" i="4"/>
  <c r="F621" i="7"/>
  <c r="G621" i="7"/>
  <c r="H621" i="7"/>
  <c r="I621" i="7"/>
  <c r="J621" i="7"/>
  <c r="P621" i="7"/>
  <c r="Q621" i="7"/>
  <c r="R621" i="7"/>
  <c r="S621" i="7"/>
  <c r="T621" i="7"/>
  <c r="U621" i="7"/>
  <c r="V621" i="7"/>
  <c r="B626" i="4"/>
  <c r="A622" i="7"/>
  <c r="B622" i="7"/>
  <c r="C622" i="7"/>
  <c r="D622" i="7"/>
  <c r="E622" i="7"/>
  <c r="G626" i="4"/>
  <c r="F622" i="7"/>
  <c r="G622" i="7"/>
  <c r="H622" i="7"/>
  <c r="I622" i="7"/>
  <c r="J622" i="7"/>
  <c r="P622" i="7"/>
  <c r="Q622" i="7"/>
  <c r="R622" i="7"/>
  <c r="S622" i="7"/>
  <c r="T622" i="7"/>
  <c r="U622" i="7"/>
  <c r="V622" i="7"/>
  <c r="B627" i="4"/>
  <c r="A623" i="7"/>
  <c r="B623" i="7"/>
  <c r="C623" i="7"/>
  <c r="D623" i="7"/>
  <c r="E623" i="7"/>
  <c r="G627" i="4"/>
  <c r="F623" i="7"/>
  <c r="G623" i="7"/>
  <c r="H623" i="7"/>
  <c r="I623" i="7"/>
  <c r="J623" i="7"/>
  <c r="P623" i="7"/>
  <c r="Q623" i="7"/>
  <c r="R623" i="7"/>
  <c r="S623" i="7"/>
  <c r="T623" i="7"/>
  <c r="U623" i="7"/>
  <c r="V623" i="7"/>
  <c r="B628" i="4"/>
  <c r="A624" i="7"/>
  <c r="B624" i="7"/>
  <c r="C624" i="7"/>
  <c r="D624" i="7"/>
  <c r="E624" i="7"/>
  <c r="G628" i="4"/>
  <c r="F624" i="7"/>
  <c r="G624" i="7"/>
  <c r="H624" i="7"/>
  <c r="I624" i="7"/>
  <c r="J624" i="7"/>
  <c r="P624" i="7"/>
  <c r="Q624" i="7"/>
  <c r="R624" i="7"/>
  <c r="S624" i="7"/>
  <c r="T624" i="7"/>
  <c r="U624" i="7"/>
  <c r="V624" i="7"/>
  <c r="B629" i="4"/>
  <c r="A625" i="7"/>
  <c r="B625" i="7"/>
  <c r="C625" i="7"/>
  <c r="D625" i="7"/>
  <c r="E625" i="7"/>
  <c r="G629" i="4"/>
  <c r="F625" i="7"/>
  <c r="G625" i="7"/>
  <c r="H625" i="7"/>
  <c r="I625" i="7"/>
  <c r="J625" i="7"/>
  <c r="P625" i="7"/>
  <c r="Q625" i="7"/>
  <c r="R625" i="7"/>
  <c r="S625" i="7"/>
  <c r="T625" i="7"/>
  <c r="U625" i="7"/>
  <c r="V625" i="7"/>
  <c r="B630" i="4"/>
  <c r="A626" i="7"/>
  <c r="B626" i="7"/>
  <c r="C626" i="7"/>
  <c r="D626" i="7"/>
  <c r="E626" i="7"/>
  <c r="G630" i="4"/>
  <c r="F626" i="7"/>
  <c r="G626" i="7"/>
  <c r="H626" i="7"/>
  <c r="I626" i="7"/>
  <c r="J626" i="7"/>
  <c r="P626" i="7"/>
  <c r="Q626" i="7"/>
  <c r="R626" i="7"/>
  <c r="S626" i="7"/>
  <c r="T626" i="7"/>
  <c r="U626" i="7"/>
  <c r="V626" i="7"/>
  <c r="B631" i="4"/>
  <c r="A627" i="7"/>
  <c r="B627" i="7"/>
  <c r="C627" i="7"/>
  <c r="D627" i="7"/>
  <c r="E627" i="7"/>
  <c r="G631" i="4"/>
  <c r="F627" i="7"/>
  <c r="G627" i="7"/>
  <c r="H627" i="7"/>
  <c r="I627" i="7"/>
  <c r="J627" i="7"/>
  <c r="P627" i="7"/>
  <c r="Q627" i="7"/>
  <c r="R627" i="7"/>
  <c r="S627" i="7"/>
  <c r="T627" i="7"/>
  <c r="U627" i="7"/>
  <c r="V627" i="7"/>
  <c r="B632" i="4"/>
  <c r="A628" i="7"/>
  <c r="B628" i="7"/>
  <c r="C628" i="7"/>
  <c r="D628" i="7"/>
  <c r="E628" i="7"/>
  <c r="G632" i="4"/>
  <c r="F628" i="7"/>
  <c r="G628" i="7"/>
  <c r="H628" i="7"/>
  <c r="I628" i="7"/>
  <c r="J628" i="7"/>
  <c r="P628" i="7"/>
  <c r="Q628" i="7"/>
  <c r="R628" i="7"/>
  <c r="S628" i="7"/>
  <c r="T628" i="7"/>
  <c r="U628" i="7"/>
  <c r="V628" i="7"/>
  <c r="B633" i="4"/>
  <c r="A629" i="7"/>
  <c r="B629" i="7"/>
  <c r="C629" i="7"/>
  <c r="D629" i="7"/>
  <c r="E629" i="7"/>
  <c r="G633" i="4"/>
  <c r="F629" i="7"/>
  <c r="G629" i="7"/>
  <c r="H629" i="7"/>
  <c r="I629" i="7"/>
  <c r="J629" i="7"/>
  <c r="P629" i="7"/>
  <c r="Q629" i="7"/>
  <c r="R629" i="7"/>
  <c r="S629" i="7"/>
  <c r="T629" i="7"/>
  <c r="U629" i="7"/>
  <c r="V629" i="7"/>
  <c r="B634" i="4"/>
  <c r="A630" i="7"/>
  <c r="B630" i="7"/>
  <c r="C630" i="7"/>
  <c r="D630" i="7"/>
  <c r="E630" i="7"/>
  <c r="G634" i="4"/>
  <c r="F630" i="7"/>
  <c r="G630" i="7"/>
  <c r="H630" i="7"/>
  <c r="I630" i="7"/>
  <c r="J630" i="7"/>
  <c r="P630" i="7"/>
  <c r="Q630" i="7"/>
  <c r="R630" i="7"/>
  <c r="S630" i="7"/>
  <c r="T630" i="7"/>
  <c r="U630" i="7"/>
  <c r="V630" i="7"/>
  <c r="B635" i="4"/>
  <c r="A631" i="7"/>
  <c r="B631" i="7"/>
  <c r="C631" i="7"/>
  <c r="D631" i="7"/>
  <c r="E631" i="7"/>
  <c r="G635" i="4"/>
  <c r="F631" i="7"/>
  <c r="G631" i="7"/>
  <c r="H631" i="7"/>
  <c r="I631" i="7"/>
  <c r="J631" i="7"/>
  <c r="P631" i="7"/>
  <c r="Q631" i="7"/>
  <c r="R631" i="7"/>
  <c r="S631" i="7"/>
  <c r="T631" i="7"/>
  <c r="U631" i="7"/>
  <c r="V631" i="7"/>
  <c r="B636" i="4"/>
  <c r="A632" i="7"/>
  <c r="B632" i="7"/>
  <c r="C632" i="7"/>
  <c r="D632" i="7"/>
  <c r="E632" i="7"/>
  <c r="G636" i="4"/>
  <c r="F632" i="7"/>
  <c r="G632" i="7"/>
  <c r="H632" i="7"/>
  <c r="I632" i="7"/>
  <c r="J632" i="7"/>
  <c r="P632" i="7"/>
  <c r="Q632" i="7"/>
  <c r="R632" i="7"/>
  <c r="S632" i="7"/>
  <c r="T632" i="7"/>
  <c r="U632" i="7"/>
  <c r="V632" i="7"/>
  <c r="B637" i="4"/>
  <c r="A633" i="7"/>
  <c r="B633" i="7"/>
  <c r="C633" i="7"/>
  <c r="D633" i="7"/>
  <c r="E633" i="7"/>
  <c r="G637" i="4"/>
  <c r="F633" i="7"/>
  <c r="G633" i="7"/>
  <c r="H633" i="7"/>
  <c r="I633" i="7"/>
  <c r="J633" i="7"/>
  <c r="P633" i="7"/>
  <c r="Q633" i="7"/>
  <c r="R633" i="7"/>
  <c r="S633" i="7"/>
  <c r="T633" i="7"/>
  <c r="U633" i="7"/>
  <c r="V633" i="7"/>
  <c r="B638" i="4"/>
  <c r="A634" i="7"/>
  <c r="B634" i="7"/>
  <c r="C634" i="7"/>
  <c r="D634" i="7"/>
  <c r="E634" i="7"/>
  <c r="G638" i="4"/>
  <c r="F634" i="7"/>
  <c r="G634" i="7"/>
  <c r="H634" i="7"/>
  <c r="I634" i="7"/>
  <c r="J634" i="7"/>
  <c r="P634" i="7"/>
  <c r="Q634" i="7"/>
  <c r="R634" i="7"/>
  <c r="S634" i="7"/>
  <c r="T634" i="7"/>
  <c r="U634" i="7"/>
  <c r="V634" i="7"/>
  <c r="B639" i="4"/>
  <c r="A635" i="7"/>
  <c r="B635" i="7"/>
  <c r="C635" i="7"/>
  <c r="D635" i="7"/>
  <c r="E635" i="7"/>
  <c r="G639" i="4"/>
  <c r="F635" i="7"/>
  <c r="G635" i="7"/>
  <c r="H635" i="7"/>
  <c r="I635" i="7"/>
  <c r="J635" i="7"/>
  <c r="P635" i="7"/>
  <c r="Q635" i="7"/>
  <c r="R635" i="7"/>
  <c r="S635" i="7"/>
  <c r="T635" i="7"/>
  <c r="U635" i="7"/>
  <c r="V635" i="7"/>
  <c r="B640" i="4"/>
  <c r="A636" i="7"/>
  <c r="B636" i="7"/>
  <c r="C636" i="7"/>
  <c r="D636" i="7"/>
  <c r="E636" i="7"/>
  <c r="G640" i="4"/>
  <c r="F636" i="7"/>
  <c r="G636" i="7"/>
  <c r="H636" i="7"/>
  <c r="I636" i="7"/>
  <c r="J636" i="7"/>
  <c r="P636" i="7"/>
  <c r="Q636" i="7"/>
  <c r="R636" i="7"/>
  <c r="S636" i="7"/>
  <c r="T636" i="7"/>
  <c r="U636" i="7"/>
  <c r="V636" i="7"/>
  <c r="B641" i="4"/>
  <c r="A637" i="7"/>
  <c r="B637" i="7"/>
  <c r="C637" i="7"/>
  <c r="D637" i="7"/>
  <c r="E637" i="7"/>
  <c r="G641" i="4"/>
  <c r="F637" i="7"/>
  <c r="G637" i="7"/>
  <c r="H637" i="7"/>
  <c r="I637" i="7"/>
  <c r="J637" i="7"/>
  <c r="P637" i="7"/>
  <c r="Q637" i="7"/>
  <c r="R637" i="7"/>
  <c r="S637" i="7"/>
  <c r="T637" i="7"/>
  <c r="U637" i="7"/>
  <c r="V637" i="7"/>
  <c r="B642" i="4"/>
  <c r="A638" i="7"/>
  <c r="B638" i="7"/>
  <c r="C638" i="7"/>
  <c r="D638" i="7"/>
  <c r="E638" i="7"/>
  <c r="G642" i="4"/>
  <c r="F638" i="7"/>
  <c r="G638" i="7"/>
  <c r="H638" i="7"/>
  <c r="I638" i="7"/>
  <c r="J638" i="7"/>
  <c r="P638" i="7"/>
  <c r="Q638" i="7"/>
  <c r="R638" i="7"/>
  <c r="S638" i="7"/>
  <c r="T638" i="7"/>
  <c r="U638" i="7"/>
  <c r="V638" i="7"/>
  <c r="B643" i="4"/>
  <c r="A639" i="7"/>
  <c r="B639" i="7"/>
  <c r="C639" i="7"/>
  <c r="D639" i="7"/>
  <c r="E639" i="7"/>
  <c r="G643" i="4"/>
  <c r="F639" i="7"/>
  <c r="G639" i="7"/>
  <c r="H639" i="7"/>
  <c r="I639" i="7"/>
  <c r="J639" i="7"/>
  <c r="P639" i="7"/>
  <c r="Q639" i="7"/>
  <c r="R639" i="7"/>
  <c r="S639" i="7"/>
  <c r="T639" i="7"/>
  <c r="U639" i="7"/>
  <c r="V639" i="7"/>
  <c r="B644" i="4"/>
  <c r="A640" i="7"/>
  <c r="B640" i="7"/>
  <c r="C640" i="7"/>
  <c r="D640" i="7"/>
  <c r="E640" i="7"/>
  <c r="G644" i="4"/>
  <c r="F640" i="7"/>
  <c r="G640" i="7"/>
  <c r="H640" i="7"/>
  <c r="I640" i="7"/>
  <c r="J640" i="7"/>
  <c r="P640" i="7"/>
  <c r="Q640" i="7"/>
  <c r="R640" i="7"/>
  <c r="S640" i="7"/>
  <c r="T640" i="7"/>
  <c r="U640" i="7"/>
  <c r="V640" i="7"/>
  <c r="B645" i="4"/>
  <c r="A641" i="7"/>
  <c r="B641" i="7"/>
  <c r="C641" i="7"/>
  <c r="D641" i="7"/>
  <c r="E641" i="7"/>
  <c r="G645" i="4"/>
  <c r="F641" i="7"/>
  <c r="G641" i="7"/>
  <c r="H641" i="7"/>
  <c r="I641" i="7"/>
  <c r="J641" i="7"/>
  <c r="P641" i="7"/>
  <c r="Q641" i="7"/>
  <c r="R641" i="7"/>
  <c r="S641" i="7"/>
  <c r="T641" i="7"/>
  <c r="U641" i="7"/>
  <c r="V641" i="7"/>
  <c r="B646" i="4"/>
  <c r="A642" i="7"/>
  <c r="B642" i="7"/>
  <c r="C642" i="7"/>
  <c r="D642" i="7"/>
  <c r="E642" i="7"/>
  <c r="G646" i="4"/>
  <c r="F642" i="7"/>
  <c r="G642" i="7"/>
  <c r="H642" i="7"/>
  <c r="I642" i="7"/>
  <c r="J642" i="7"/>
  <c r="P642" i="7"/>
  <c r="Q642" i="7"/>
  <c r="R642" i="7"/>
  <c r="S642" i="7"/>
  <c r="T642" i="7"/>
  <c r="U642" i="7"/>
  <c r="V642" i="7"/>
  <c r="B647" i="4"/>
  <c r="A643" i="7"/>
  <c r="B643" i="7"/>
  <c r="C643" i="7"/>
  <c r="D643" i="7"/>
  <c r="E643" i="7"/>
  <c r="G647" i="4"/>
  <c r="F643" i="7"/>
  <c r="G643" i="7"/>
  <c r="H643" i="7"/>
  <c r="I643" i="7"/>
  <c r="J643" i="7"/>
  <c r="P643" i="7"/>
  <c r="Q643" i="7"/>
  <c r="R643" i="7"/>
  <c r="S643" i="7"/>
  <c r="T643" i="7"/>
  <c r="U643" i="7"/>
  <c r="V643" i="7"/>
  <c r="B648" i="4"/>
  <c r="A644" i="7"/>
  <c r="B644" i="7"/>
  <c r="C644" i="7"/>
  <c r="D644" i="7"/>
  <c r="E644" i="7"/>
  <c r="G648" i="4"/>
  <c r="F644" i="7"/>
  <c r="G644" i="7"/>
  <c r="H644" i="7"/>
  <c r="I644" i="7"/>
  <c r="J644" i="7"/>
  <c r="P644" i="7"/>
  <c r="Q644" i="7"/>
  <c r="R644" i="7"/>
  <c r="S644" i="7"/>
  <c r="T644" i="7"/>
  <c r="U644" i="7"/>
  <c r="V644" i="7"/>
  <c r="B649" i="4"/>
  <c r="A645" i="7"/>
  <c r="B645" i="7"/>
  <c r="C645" i="7"/>
  <c r="D645" i="7"/>
  <c r="E645" i="7"/>
  <c r="G649" i="4"/>
  <c r="F645" i="7"/>
  <c r="G645" i="7"/>
  <c r="H645" i="7"/>
  <c r="I645" i="7"/>
  <c r="J645" i="7"/>
  <c r="P645" i="7"/>
  <c r="Q645" i="7"/>
  <c r="R645" i="7"/>
  <c r="S645" i="7"/>
  <c r="T645" i="7"/>
  <c r="U645" i="7"/>
  <c r="V645" i="7"/>
  <c r="B650" i="4"/>
  <c r="A646" i="7"/>
  <c r="B646" i="7"/>
  <c r="C646" i="7"/>
  <c r="D646" i="7"/>
  <c r="E646" i="7"/>
  <c r="G650" i="4"/>
  <c r="F646" i="7"/>
  <c r="G646" i="7"/>
  <c r="H646" i="7"/>
  <c r="I646" i="7"/>
  <c r="J646" i="7"/>
  <c r="P646" i="7"/>
  <c r="Q646" i="7"/>
  <c r="R646" i="7"/>
  <c r="S646" i="7"/>
  <c r="T646" i="7"/>
  <c r="U646" i="7"/>
  <c r="V646" i="7"/>
  <c r="B651" i="4"/>
  <c r="A647" i="7"/>
  <c r="B647" i="7"/>
  <c r="C647" i="7"/>
  <c r="D647" i="7"/>
  <c r="E647" i="7"/>
  <c r="G651" i="4"/>
  <c r="F647" i="7"/>
  <c r="G647" i="7"/>
  <c r="H647" i="7"/>
  <c r="I647" i="7"/>
  <c r="J647" i="7"/>
  <c r="P647" i="7"/>
  <c r="Q647" i="7"/>
  <c r="R647" i="7"/>
  <c r="S647" i="7"/>
  <c r="T647" i="7"/>
  <c r="U647" i="7"/>
  <c r="V647" i="7"/>
  <c r="B652" i="4"/>
  <c r="A648" i="7"/>
  <c r="B648" i="7"/>
  <c r="C648" i="7"/>
  <c r="D648" i="7"/>
  <c r="E648" i="7"/>
  <c r="G652" i="4"/>
  <c r="F648" i="7"/>
  <c r="G648" i="7"/>
  <c r="H648" i="7"/>
  <c r="I648" i="7"/>
  <c r="J648" i="7"/>
  <c r="P648" i="7"/>
  <c r="Q648" i="7"/>
  <c r="R648" i="7"/>
  <c r="S648" i="7"/>
  <c r="T648" i="7"/>
  <c r="U648" i="7"/>
  <c r="V648" i="7"/>
  <c r="B653" i="4"/>
  <c r="A649" i="7"/>
  <c r="B649" i="7"/>
  <c r="C649" i="7"/>
  <c r="D649" i="7"/>
  <c r="E649" i="7"/>
  <c r="G653" i="4"/>
  <c r="F649" i="7"/>
  <c r="G649" i="7"/>
  <c r="H649" i="7"/>
  <c r="I649" i="7"/>
  <c r="J649" i="7"/>
  <c r="P649" i="7"/>
  <c r="Q649" i="7"/>
  <c r="R649" i="7"/>
  <c r="S649" i="7"/>
  <c r="T649" i="7"/>
  <c r="U649" i="7"/>
  <c r="V649" i="7"/>
  <c r="B654" i="4"/>
  <c r="A650" i="7"/>
  <c r="B650" i="7"/>
  <c r="C650" i="7"/>
  <c r="D650" i="7"/>
  <c r="E650" i="7"/>
  <c r="G654" i="4"/>
  <c r="F650" i="7"/>
  <c r="G650" i="7"/>
  <c r="H650" i="7"/>
  <c r="I650" i="7"/>
  <c r="J650" i="7"/>
  <c r="P650" i="7"/>
  <c r="Q650" i="7"/>
  <c r="R650" i="7"/>
  <c r="S650" i="7"/>
  <c r="T650" i="7"/>
  <c r="U650" i="7"/>
  <c r="V650" i="7"/>
  <c r="B655" i="4"/>
  <c r="A651" i="7"/>
  <c r="B651" i="7"/>
  <c r="C651" i="7"/>
  <c r="D651" i="7"/>
  <c r="E651" i="7"/>
  <c r="G655" i="4"/>
  <c r="F651" i="7"/>
  <c r="G651" i="7"/>
  <c r="H651" i="7"/>
  <c r="I651" i="7"/>
  <c r="J651" i="7"/>
  <c r="P651" i="7"/>
  <c r="Q651" i="7"/>
  <c r="R651" i="7"/>
  <c r="S651" i="7"/>
  <c r="T651" i="7"/>
  <c r="U651" i="7"/>
  <c r="V651" i="7"/>
  <c r="B656" i="4"/>
  <c r="A652" i="7"/>
  <c r="B652" i="7"/>
  <c r="C652" i="7"/>
  <c r="D652" i="7"/>
  <c r="E652" i="7"/>
  <c r="G656" i="4"/>
  <c r="F652" i="7"/>
  <c r="G652" i="7"/>
  <c r="H652" i="7"/>
  <c r="I652" i="7"/>
  <c r="J652" i="7"/>
  <c r="P652" i="7"/>
  <c r="Q652" i="7"/>
  <c r="R652" i="7"/>
  <c r="S652" i="7"/>
  <c r="T652" i="7"/>
  <c r="U652" i="7"/>
  <c r="V652" i="7"/>
  <c r="B657" i="4"/>
  <c r="A653" i="7"/>
  <c r="B653" i="7"/>
  <c r="C653" i="7"/>
  <c r="D653" i="7"/>
  <c r="E653" i="7"/>
  <c r="G657" i="4"/>
  <c r="F653" i="7"/>
  <c r="G653" i="7"/>
  <c r="H653" i="7"/>
  <c r="I653" i="7"/>
  <c r="J653" i="7"/>
  <c r="P653" i="7"/>
  <c r="Q653" i="7"/>
  <c r="R653" i="7"/>
  <c r="S653" i="7"/>
  <c r="T653" i="7"/>
  <c r="U653" i="7"/>
  <c r="V653" i="7"/>
  <c r="B658" i="4"/>
  <c r="A654" i="7"/>
  <c r="B654" i="7"/>
  <c r="C654" i="7"/>
  <c r="D654" i="7"/>
  <c r="E654" i="7"/>
  <c r="G658" i="4"/>
  <c r="F654" i="7"/>
  <c r="G654" i="7"/>
  <c r="H654" i="7"/>
  <c r="I654" i="7"/>
  <c r="J654" i="7"/>
  <c r="P654" i="7"/>
  <c r="Q654" i="7"/>
  <c r="R654" i="7"/>
  <c r="S654" i="7"/>
  <c r="T654" i="7"/>
  <c r="U654" i="7"/>
  <c r="V654" i="7"/>
  <c r="B659" i="4"/>
  <c r="A655" i="7"/>
  <c r="B655" i="7"/>
  <c r="C655" i="7"/>
  <c r="D655" i="7"/>
  <c r="E655" i="7"/>
  <c r="G659" i="4"/>
  <c r="F655" i="7"/>
  <c r="G655" i="7"/>
  <c r="H655" i="7"/>
  <c r="I655" i="7"/>
  <c r="J655" i="7"/>
  <c r="P655" i="7"/>
  <c r="Q655" i="7"/>
  <c r="R655" i="7"/>
  <c r="S655" i="7"/>
  <c r="T655" i="7"/>
  <c r="U655" i="7"/>
  <c r="V655" i="7"/>
  <c r="B660" i="4"/>
  <c r="A656" i="7"/>
  <c r="B656" i="7"/>
  <c r="C656" i="7"/>
  <c r="D656" i="7"/>
  <c r="E656" i="7"/>
  <c r="G660" i="4"/>
  <c r="F656" i="7"/>
  <c r="G656" i="7"/>
  <c r="H656" i="7"/>
  <c r="I656" i="7"/>
  <c r="J656" i="7"/>
  <c r="P656" i="7"/>
  <c r="Q656" i="7"/>
  <c r="R656" i="7"/>
  <c r="S656" i="7"/>
  <c r="T656" i="7"/>
  <c r="U656" i="7"/>
  <c r="V656" i="7"/>
  <c r="B661" i="4"/>
  <c r="A657" i="7"/>
  <c r="B657" i="7"/>
  <c r="C657" i="7"/>
  <c r="D657" i="7"/>
  <c r="E657" i="7"/>
  <c r="G661" i="4"/>
  <c r="F657" i="7"/>
  <c r="G657" i="7"/>
  <c r="H657" i="7"/>
  <c r="I657" i="7"/>
  <c r="J657" i="7"/>
  <c r="P657" i="7"/>
  <c r="Q657" i="7"/>
  <c r="R657" i="7"/>
  <c r="S657" i="7"/>
  <c r="T657" i="7"/>
  <c r="U657" i="7"/>
  <c r="V657" i="7"/>
  <c r="B662" i="4"/>
  <c r="A658" i="7"/>
  <c r="B658" i="7"/>
  <c r="C658" i="7"/>
  <c r="D658" i="7"/>
  <c r="E658" i="7"/>
  <c r="G662" i="4"/>
  <c r="F658" i="7"/>
  <c r="G658" i="7"/>
  <c r="H658" i="7"/>
  <c r="I658" i="7"/>
  <c r="J658" i="7"/>
  <c r="P658" i="7"/>
  <c r="Q658" i="7"/>
  <c r="R658" i="7"/>
  <c r="S658" i="7"/>
  <c r="T658" i="7"/>
  <c r="U658" i="7"/>
  <c r="V658" i="7"/>
  <c r="B663" i="4"/>
  <c r="A659" i="7"/>
  <c r="B659" i="7"/>
  <c r="C659" i="7"/>
  <c r="D659" i="7"/>
  <c r="E659" i="7"/>
  <c r="G663" i="4"/>
  <c r="F659" i="7"/>
  <c r="G659" i="7"/>
  <c r="H659" i="7"/>
  <c r="I659" i="7"/>
  <c r="J659" i="7"/>
  <c r="P659" i="7"/>
  <c r="Q659" i="7"/>
  <c r="R659" i="7"/>
  <c r="S659" i="7"/>
  <c r="T659" i="7"/>
  <c r="U659" i="7"/>
  <c r="V659" i="7"/>
  <c r="B664" i="4"/>
  <c r="A660" i="7"/>
  <c r="B660" i="7"/>
  <c r="C660" i="7"/>
  <c r="D660" i="7"/>
  <c r="E660" i="7"/>
  <c r="G664" i="4"/>
  <c r="F660" i="7"/>
  <c r="G660" i="7"/>
  <c r="H660" i="7"/>
  <c r="I660" i="7"/>
  <c r="J660" i="7"/>
  <c r="P660" i="7"/>
  <c r="Q660" i="7"/>
  <c r="R660" i="7"/>
  <c r="S660" i="7"/>
  <c r="T660" i="7"/>
  <c r="U660" i="7"/>
  <c r="V660" i="7"/>
  <c r="B665" i="4"/>
  <c r="A661" i="7"/>
  <c r="B661" i="7"/>
  <c r="C661" i="7"/>
  <c r="D661" i="7"/>
  <c r="E661" i="7"/>
  <c r="G665" i="4"/>
  <c r="F661" i="7"/>
  <c r="G661" i="7"/>
  <c r="H661" i="7"/>
  <c r="I661" i="7"/>
  <c r="J661" i="7"/>
  <c r="P661" i="7"/>
  <c r="Q661" i="7"/>
  <c r="R661" i="7"/>
  <c r="S661" i="7"/>
  <c r="T661" i="7"/>
  <c r="U661" i="7"/>
  <c r="V661" i="7"/>
  <c r="B666" i="4"/>
  <c r="A662" i="7"/>
  <c r="B662" i="7"/>
  <c r="C662" i="7"/>
  <c r="D662" i="7"/>
  <c r="E662" i="7"/>
  <c r="G666" i="4"/>
  <c r="F662" i="7"/>
  <c r="G662" i="7"/>
  <c r="H662" i="7"/>
  <c r="I662" i="7"/>
  <c r="J662" i="7"/>
  <c r="P662" i="7"/>
  <c r="Q662" i="7"/>
  <c r="R662" i="7"/>
  <c r="S662" i="7"/>
  <c r="T662" i="7"/>
  <c r="U662" i="7"/>
  <c r="V662" i="7"/>
  <c r="B667" i="4"/>
  <c r="A663" i="7"/>
  <c r="B663" i="7"/>
  <c r="C663" i="7"/>
  <c r="D663" i="7"/>
  <c r="E663" i="7"/>
  <c r="G667" i="4"/>
  <c r="F663" i="7"/>
  <c r="G663" i="7"/>
  <c r="H663" i="7"/>
  <c r="I663" i="7"/>
  <c r="J663" i="7"/>
  <c r="P663" i="7"/>
  <c r="Q663" i="7"/>
  <c r="R663" i="7"/>
  <c r="S663" i="7"/>
  <c r="T663" i="7"/>
  <c r="U663" i="7"/>
  <c r="V663" i="7"/>
  <c r="B668" i="4"/>
  <c r="A664" i="7"/>
  <c r="B664" i="7"/>
  <c r="C664" i="7"/>
  <c r="D664" i="7"/>
  <c r="E664" i="7"/>
  <c r="G668" i="4"/>
  <c r="F664" i="7"/>
  <c r="G664" i="7"/>
  <c r="H664" i="7"/>
  <c r="I664" i="7"/>
  <c r="J664" i="7"/>
  <c r="P664" i="7"/>
  <c r="Q664" i="7"/>
  <c r="R664" i="7"/>
  <c r="S664" i="7"/>
  <c r="T664" i="7"/>
  <c r="U664" i="7"/>
  <c r="V664" i="7"/>
  <c r="B669" i="4"/>
  <c r="A665" i="7"/>
  <c r="B665" i="7"/>
  <c r="C665" i="7"/>
  <c r="D665" i="7"/>
  <c r="E665" i="7"/>
  <c r="G669" i="4"/>
  <c r="F665" i="7"/>
  <c r="G665" i="7"/>
  <c r="H665" i="7"/>
  <c r="I665" i="7"/>
  <c r="J665" i="7"/>
  <c r="P665" i="7"/>
  <c r="Q665" i="7"/>
  <c r="R665" i="7"/>
  <c r="S665" i="7"/>
  <c r="T665" i="7"/>
  <c r="U665" i="7"/>
  <c r="V665" i="7"/>
  <c r="B670" i="4"/>
  <c r="A666" i="7"/>
  <c r="B666" i="7"/>
  <c r="C666" i="7"/>
  <c r="D666" i="7"/>
  <c r="E666" i="7"/>
  <c r="G670" i="4"/>
  <c r="F666" i="7"/>
  <c r="G666" i="7"/>
  <c r="H666" i="7"/>
  <c r="I666" i="7"/>
  <c r="J666" i="7"/>
  <c r="P666" i="7"/>
  <c r="Q666" i="7"/>
  <c r="R666" i="7"/>
  <c r="S666" i="7"/>
  <c r="T666" i="7"/>
  <c r="U666" i="7"/>
  <c r="V666" i="7"/>
  <c r="B671" i="4"/>
  <c r="A667" i="7"/>
  <c r="B667" i="7"/>
  <c r="C667" i="7"/>
  <c r="D667" i="7"/>
  <c r="E667" i="7"/>
  <c r="G671" i="4"/>
  <c r="F667" i="7"/>
  <c r="G667" i="7"/>
  <c r="H667" i="7"/>
  <c r="I667" i="7"/>
  <c r="J667" i="7"/>
  <c r="P667" i="7"/>
  <c r="Q667" i="7"/>
  <c r="R667" i="7"/>
  <c r="S667" i="7"/>
  <c r="T667" i="7"/>
  <c r="U667" i="7"/>
  <c r="V667" i="7"/>
  <c r="B672" i="4"/>
  <c r="A668" i="7"/>
  <c r="B668" i="7"/>
  <c r="C668" i="7"/>
  <c r="D668" i="7"/>
  <c r="E668" i="7"/>
  <c r="G672" i="4"/>
  <c r="F668" i="7"/>
  <c r="G668" i="7"/>
  <c r="H668" i="7"/>
  <c r="I668" i="7"/>
  <c r="J668" i="7"/>
  <c r="P668" i="7"/>
  <c r="Q668" i="7"/>
  <c r="R668" i="7"/>
  <c r="S668" i="7"/>
  <c r="T668" i="7"/>
  <c r="U668" i="7"/>
  <c r="V668" i="7"/>
  <c r="B673" i="4"/>
  <c r="A669" i="7"/>
  <c r="B669" i="7"/>
  <c r="C669" i="7"/>
  <c r="D669" i="7"/>
  <c r="E669" i="7"/>
  <c r="G673" i="4"/>
  <c r="F669" i="7"/>
  <c r="G669" i="7"/>
  <c r="H669" i="7"/>
  <c r="I669" i="7"/>
  <c r="J669" i="7"/>
  <c r="P669" i="7"/>
  <c r="Q669" i="7"/>
  <c r="R669" i="7"/>
  <c r="S669" i="7"/>
  <c r="T669" i="7"/>
  <c r="U669" i="7"/>
  <c r="V669" i="7"/>
  <c r="B674" i="4"/>
  <c r="A670" i="7"/>
  <c r="B670" i="7"/>
  <c r="C670" i="7"/>
  <c r="D670" i="7"/>
  <c r="E670" i="7"/>
  <c r="G674" i="4"/>
  <c r="F670" i="7"/>
  <c r="G670" i="7"/>
  <c r="H670" i="7"/>
  <c r="I670" i="7"/>
  <c r="J670" i="7"/>
  <c r="P670" i="7"/>
  <c r="Q670" i="7"/>
  <c r="R670" i="7"/>
  <c r="S670" i="7"/>
  <c r="T670" i="7"/>
  <c r="U670" i="7"/>
  <c r="V670" i="7"/>
  <c r="B675" i="4"/>
  <c r="A671" i="7"/>
  <c r="B671" i="7"/>
  <c r="C671" i="7"/>
  <c r="D671" i="7"/>
  <c r="E671" i="7"/>
  <c r="G675" i="4"/>
  <c r="F671" i="7"/>
  <c r="G671" i="7"/>
  <c r="H671" i="7"/>
  <c r="I671" i="7"/>
  <c r="J671" i="7"/>
  <c r="P671" i="7"/>
  <c r="Q671" i="7"/>
  <c r="R671" i="7"/>
  <c r="S671" i="7"/>
  <c r="T671" i="7"/>
  <c r="U671" i="7"/>
  <c r="V671" i="7"/>
  <c r="B676" i="4"/>
  <c r="A672" i="7"/>
  <c r="B672" i="7"/>
  <c r="C672" i="7"/>
  <c r="D672" i="7"/>
  <c r="E672" i="7"/>
  <c r="G676" i="4"/>
  <c r="F672" i="7"/>
  <c r="G672" i="7"/>
  <c r="H672" i="7"/>
  <c r="I672" i="7"/>
  <c r="J672" i="7"/>
  <c r="P672" i="7"/>
  <c r="Q672" i="7"/>
  <c r="R672" i="7"/>
  <c r="S672" i="7"/>
  <c r="T672" i="7"/>
  <c r="U672" i="7"/>
  <c r="V672" i="7"/>
  <c r="B677" i="4"/>
  <c r="A673" i="7"/>
  <c r="B673" i="7"/>
  <c r="C673" i="7"/>
  <c r="D673" i="7"/>
  <c r="E673" i="7"/>
  <c r="G677" i="4"/>
  <c r="F673" i="7"/>
  <c r="G673" i="7"/>
  <c r="H673" i="7"/>
  <c r="I673" i="7"/>
  <c r="J673" i="7"/>
  <c r="P673" i="7"/>
  <c r="Q673" i="7"/>
  <c r="R673" i="7"/>
  <c r="S673" i="7"/>
  <c r="T673" i="7"/>
  <c r="U673" i="7"/>
  <c r="V673" i="7"/>
  <c r="B678" i="4"/>
  <c r="A674" i="7"/>
  <c r="B674" i="7"/>
  <c r="C674" i="7"/>
  <c r="D674" i="7"/>
  <c r="E674" i="7"/>
  <c r="G678" i="4"/>
  <c r="F674" i="7"/>
  <c r="G674" i="7"/>
  <c r="H674" i="7"/>
  <c r="I674" i="7"/>
  <c r="J674" i="7"/>
  <c r="P674" i="7"/>
  <c r="Q674" i="7"/>
  <c r="R674" i="7"/>
  <c r="S674" i="7"/>
  <c r="T674" i="7"/>
  <c r="U674" i="7"/>
  <c r="V674" i="7"/>
  <c r="B679" i="4"/>
  <c r="A675" i="7"/>
  <c r="B675" i="7"/>
  <c r="C675" i="7"/>
  <c r="D675" i="7"/>
  <c r="E675" i="7"/>
  <c r="G679" i="4"/>
  <c r="F675" i="7"/>
  <c r="G675" i="7"/>
  <c r="H675" i="7"/>
  <c r="I675" i="7"/>
  <c r="J675" i="7"/>
  <c r="P675" i="7"/>
  <c r="Q675" i="7"/>
  <c r="R675" i="7"/>
  <c r="S675" i="7"/>
  <c r="T675" i="7"/>
  <c r="U675" i="7"/>
  <c r="V675" i="7"/>
  <c r="B680" i="4"/>
  <c r="A676" i="7"/>
  <c r="B676" i="7"/>
  <c r="C676" i="7"/>
  <c r="D676" i="7"/>
  <c r="E676" i="7"/>
  <c r="G680" i="4"/>
  <c r="F676" i="7"/>
  <c r="G676" i="7"/>
  <c r="H676" i="7"/>
  <c r="I676" i="7"/>
  <c r="J676" i="7"/>
  <c r="P676" i="7"/>
  <c r="Q676" i="7"/>
  <c r="R676" i="7"/>
  <c r="S676" i="7"/>
  <c r="T676" i="7"/>
  <c r="U676" i="7"/>
  <c r="V676" i="7"/>
  <c r="B681" i="4"/>
  <c r="A677" i="7"/>
  <c r="B677" i="7"/>
  <c r="C677" i="7"/>
  <c r="D677" i="7"/>
  <c r="E677" i="7"/>
  <c r="G681" i="4"/>
  <c r="F677" i="7"/>
  <c r="G677" i="7"/>
  <c r="H677" i="7"/>
  <c r="I677" i="7"/>
  <c r="J677" i="7"/>
  <c r="P677" i="7"/>
  <c r="Q677" i="7"/>
  <c r="R677" i="7"/>
  <c r="S677" i="7"/>
  <c r="T677" i="7"/>
  <c r="U677" i="7"/>
  <c r="V677" i="7"/>
  <c r="B682" i="4"/>
  <c r="A678" i="7"/>
  <c r="B678" i="7"/>
  <c r="C678" i="7"/>
  <c r="D678" i="7"/>
  <c r="E678" i="7"/>
  <c r="G682" i="4"/>
  <c r="F678" i="7"/>
  <c r="G678" i="7"/>
  <c r="H678" i="7"/>
  <c r="I678" i="7"/>
  <c r="J678" i="7"/>
  <c r="P678" i="7"/>
  <c r="Q678" i="7"/>
  <c r="R678" i="7"/>
  <c r="S678" i="7"/>
  <c r="T678" i="7"/>
  <c r="U678" i="7"/>
  <c r="V678" i="7"/>
  <c r="B683" i="4"/>
  <c r="A679" i="7"/>
  <c r="B679" i="7"/>
  <c r="C679" i="7"/>
  <c r="D679" i="7"/>
  <c r="E679" i="7"/>
  <c r="G683" i="4"/>
  <c r="F679" i="7"/>
  <c r="G679" i="7"/>
  <c r="H679" i="7"/>
  <c r="I679" i="7"/>
  <c r="J679" i="7"/>
  <c r="P679" i="7"/>
  <c r="Q679" i="7"/>
  <c r="R679" i="7"/>
  <c r="S679" i="7"/>
  <c r="T679" i="7"/>
  <c r="U679" i="7"/>
  <c r="V679" i="7"/>
  <c r="B684" i="4"/>
  <c r="A680" i="7"/>
  <c r="B680" i="7"/>
  <c r="C680" i="7"/>
  <c r="D680" i="7"/>
  <c r="E680" i="7"/>
  <c r="G684" i="4"/>
  <c r="F680" i="7"/>
  <c r="G680" i="7"/>
  <c r="H680" i="7"/>
  <c r="I680" i="7"/>
  <c r="J680" i="7"/>
  <c r="P680" i="7"/>
  <c r="Q680" i="7"/>
  <c r="R680" i="7"/>
  <c r="S680" i="7"/>
  <c r="T680" i="7"/>
  <c r="U680" i="7"/>
  <c r="V680" i="7"/>
  <c r="B685" i="4"/>
  <c r="A681" i="7"/>
  <c r="B681" i="7"/>
  <c r="C681" i="7"/>
  <c r="D681" i="7"/>
  <c r="E681" i="7"/>
  <c r="G685" i="4"/>
  <c r="F681" i="7"/>
  <c r="G681" i="7"/>
  <c r="H681" i="7"/>
  <c r="I681" i="7"/>
  <c r="J681" i="7"/>
  <c r="P681" i="7"/>
  <c r="Q681" i="7"/>
  <c r="R681" i="7"/>
  <c r="S681" i="7"/>
  <c r="T681" i="7"/>
  <c r="U681" i="7"/>
  <c r="V681" i="7"/>
  <c r="B686" i="4"/>
  <c r="A682" i="7"/>
  <c r="B682" i="7"/>
  <c r="C682" i="7"/>
  <c r="D682" i="7"/>
  <c r="E682" i="7"/>
  <c r="G686" i="4"/>
  <c r="F682" i="7"/>
  <c r="G682" i="7"/>
  <c r="H682" i="7"/>
  <c r="I682" i="7"/>
  <c r="J682" i="7"/>
  <c r="P682" i="7"/>
  <c r="Q682" i="7"/>
  <c r="R682" i="7"/>
  <c r="S682" i="7"/>
  <c r="T682" i="7"/>
  <c r="U682" i="7"/>
  <c r="V682" i="7"/>
  <c r="B687" i="4"/>
  <c r="A683" i="7"/>
  <c r="B683" i="7"/>
  <c r="C683" i="7"/>
  <c r="D683" i="7"/>
  <c r="E683" i="7"/>
  <c r="G687" i="4"/>
  <c r="F683" i="7"/>
  <c r="G683" i="7"/>
  <c r="H683" i="7"/>
  <c r="I683" i="7"/>
  <c r="J683" i="7"/>
  <c r="P683" i="7"/>
  <c r="Q683" i="7"/>
  <c r="R683" i="7"/>
  <c r="S683" i="7"/>
  <c r="T683" i="7"/>
  <c r="U683" i="7"/>
  <c r="V683" i="7"/>
  <c r="B688" i="4"/>
  <c r="A684" i="7"/>
  <c r="B684" i="7"/>
  <c r="C684" i="7"/>
  <c r="D684" i="7"/>
  <c r="E684" i="7"/>
  <c r="G688" i="4"/>
  <c r="F684" i="7"/>
  <c r="G684" i="7"/>
  <c r="H684" i="7"/>
  <c r="I684" i="7"/>
  <c r="J684" i="7"/>
  <c r="P684" i="7"/>
  <c r="Q684" i="7"/>
  <c r="R684" i="7"/>
  <c r="S684" i="7"/>
  <c r="T684" i="7"/>
  <c r="U684" i="7"/>
  <c r="V684" i="7"/>
  <c r="B689" i="4"/>
  <c r="A685" i="7"/>
  <c r="B685" i="7"/>
  <c r="C685" i="7"/>
  <c r="D685" i="7"/>
  <c r="E685" i="7"/>
  <c r="G689" i="4"/>
  <c r="F685" i="7"/>
  <c r="G685" i="7"/>
  <c r="H685" i="7"/>
  <c r="I685" i="7"/>
  <c r="J685" i="7"/>
  <c r="P685" i="7"/>
  <c r="Q685" i="7"/>
  <c r="R685" i="7"/>
  <c r="S685" i="7"/>
  <c r="T685" i="7"/>
  <c r="U685" i="7"/>
  <c r="V685" i="7"/>
  <c r="B690" i="4"/>
  <c r="A686" i="7"/>
  <c r="B686" i="7"/>
  <c r="C686" i="7"/>
  <c r="D686" i="7"/>
  <c r="E686" i="7"/>
  <c r="G690" i="4"/>
  <c r="F686" i="7"/>
  <c r="G686" i="7"/>
  <c r="H686" i="7"/>
  <c r="I686" i="7"/>
  <c r="J686" i="7"/>
  <c r="P686" i="7"/>
  <c r="Q686" i="7"/>
  <c r="R686" i="7"/>
  <c r="S686" i="7"/>
  <c r="T686" i="7"/>
  <c r="U686" i="7"/>
  <c r="V686" i="7"/>
  <c r="B691" i="4"/>
  <c r="A687" i="7"/>
  <c r="B687" i="7"/>
  <c r="C687" i="7"/>
  <c r="D687" i="7"/>
  <c r="E687" i="7"/>
  <c r="G691" i="4"/>
  <c r="F687" i="7"/>
  <c r="G687" i="7"/>
  <c r="H687" i="7"/>
  <c r="I687" i="7"/>
  <c r="J687" i="7"/>
  <c r="P687" i="7"/>
  <c r="Q687" i="7"/>
  <c r="R687" i="7"/>
  <c r="S687" i="7"/>
  <c r="T687" i="7"/>
  <c r="U687" i="7"/>
  <c r="V687" i="7"/>
  <c r="B692" i="4"/>
  <c r="A688" i="7"/>
  <c r="B688" i="7"/>
  <c r="C688" i="7"/>
  <c r="D688" i="7"/>
  <c r="E688" i="7"/>
  <c r="G692" i="4"/>
  <c r="F688" i="7"/>
  <c r="G688" i="7"/>
  <c r="H688" i="7"/>
  <c r="I688" i="7"/>
  <c r="J688" i="7"/>
  <c r="P688" i="7"/>
  <c r="Q688" i="7"/>
  <c r="R688" i="7"/>
  <c r="S688" i="7"/>
  <c r="T688" i="7"/>
  <c r="U688" i="7"/>
  <c r="V688" i="7"/>
  <c r="B693" i="4"/>
  <c r="A689" i="7"/>
  <c r="B689" i="7"/>
  <c r="C689" i="7"/>
  <c r="D689" i="7"/>
  <c r="E689" i="7"/>
  <c r="G693" i="4"/>
  <c r="F689" i="7"/>
  <c r="G689" i="7"/>
  <c r="H689" i="7"/>
  <c r="I689" i="7"/>
  <c r="J689" i="7"/>
  <c r="P689" i="7"/>
  <c r="Q689" i="7"/>
  <c r="R689" i="7"/>
  <c r="S689" i="7"/>
  <c r="T689" i="7"/>
  <c r="U689" i="7"/>
  <c r="V689" i="7"/>
  <c r="B694" i="4"/>
  <c r="A690" i="7"/>
  <c r="B690" i="7"/>
  <c r="C690" i="7"/>
  <c r="D690" i="7"/>
  <c r="E690" i="7"/>
  <c r="G694" i="4"/>
  <c r="F690" i="7"/>
  <c r="G690" i="7"/>
  <c r="H690" i="7"/>
  <c r="I690" i="7"/>
  <c r="J690" i="7"/>
  <c r="P690" i="7"/>
  <c r="Q690" i="7"/>
  <c r="R690" i="7"/>
  <c r="S690" i="7"/>
  <c r="T690" i="7"/>
  <c r="U690" i="7"/>
  <c r="V690" i="7"/>
  <c r="B695" i="4"/>
  <c r="A691" i="7"/>
  <c r="B691" i="7"/>
  <c r="C691" i="7"/>
  <c r="D691" i="7"/>
  <c r="E691" i="7"/>
  <c r="G695" i="4"/>
  <c r="F691" i="7"/>
  <c r="G691" i="7"/>
  <c r="H691" i="7"/>
  <c r="I691" i="7"/>
  <c r="J691" i="7"/>
  <c r="P691" i="7"/>
  <c r="Q691" i="7"/>
  <c r="R691" i="7"/>
  <c r="S691" i="7"/>
  <c r="T691" i="7"/>
  <c r="U691" i="7"/>
  <c r="V691" i="7"/>
  <c r="B696" i="4"/>
  <c r="A692" i="7"/>
  <c r="B692" i="7"/>
  <c r="C692" i="7"/>
  <c r="D692" i="7"/>
  <c r="E692" i="7"/>
  <c r="G696" i="4"/>
  <c r="F692" i="7"/>
  <c r="G692" i="7"/>
  <c r="H692" i="7"/>
  <c r="I692" i="7"/>
  <c r="J692" i="7"/>
  <c r="P692" i="7"/>
  <c r="Q692" i="7"/>
  <c r="R692" i="7"/>
  <c r="S692" i="7"/>
  <c r="T692" i="7"/>
  <c r="U692" i="7"/>
  <c r="V692" i="7"/>
  <c r="B697" i="4"/>
  <c r="A693" i="7"/>
  <c r="B693" i="7"/>
  <c r="C693" i="7"/>
  <c r="D693" i="7"/>
  <c r="E693" i="7"/>
  <c r="G697" i="4"/>
  <c r="F693" i="7"/>
  <c r="G693" i="7"/>
  <c r="H693" i="7"/>
  <c r="I693" i="7"/>
  <c r="J693" i="7"/>
  <c r="P693" i="7"/>
  <c r="Q693" i="7"/>
  <c r="R693" i="7"/>
  <c r="S693" i="7"/>
  <c r="T693" i="7"/>
  <c r="U693" i="7"/>
  <c r="V693" i="7"/>
  <c r="B698" i="4"/>
  <c r="A694" i="7"/>
  <c r="B694" i="7"/>
  <c r="C694" i="7"/>
  <c r="D694" i="7"/>
  <c r="E694" i="7"/>
  <c r="G698" i="4"/>
  <c r="F694" i="7"/>
  <c r="G694" i="7"/>
  <c r="H694" i="7"/>
  <c r="I694" i="7"/>
  <c r="J694" i="7"/>
  <c r="P694" i="7"/>
  <c r="Q694" i="7"/>
  <c r="R694" i="7"/>
  <c r="S694" i="7"/>
  <c r="T694" i="7"/>
  <c r="U694" i="7"/>
  <c r="V694" i="7"/>
  <c r="B699" i="4"/>
  <c r="A695" i="7"/>
  <c r="B695" i="7"/>
  <c r="C695" i="7"/>
  <c r="D695" i="7"/>
  <c r="E695" i="7"/>
  <c r="G699" i="4"/>
  <c r="F695" i="7"/>
  <c r="G695" i="7"/>
  <c r="H695" i="7"/>
  <c r="I695" i="7"/>
  <c r="J695" i="7"/>
  <c r="P695" i="7"/>
  <c r="Q695" i="7"/>
  <c r="R695" i="7"/>
  <c r="S695" i="7"/>
  <c r="T695" i="7"/>
  <c r="U695" i="7"/>
  <c r="V695" i="7"/>
  <c r="B700" i="4"/>
  <c r="A696" i="7"/>
  <c r="B696" i="7"/>
  <c r="C696" i="7"/>
  <c r="D696" i="7"/>
  <c r="E696" i="7"/>
  <c r="G700" i="4"/>
  <c r="F696" i="7"/>
  <c r="G696" i="7"/>
  <c r="H696" i="7"/>
  <c r="I696" i="7"/>
  <c r="J696" i="7"/>
  <c r="P696" i="7"/>
  <c r="Q696" i="7"/>
  <c r="R696" i="7"/>
  <c r="S696" i="7"/>
  <c r="T696" i="7"/>
  <c r="U696" i="7"/>
  <c r="V696" i="7"/>
  <c r="B701" i="4"/>
  <c r="A697" i="7"/>
  <c r="B697" i="7"/>
  <c r="C697" i="7"/>
  <c r="D697" i="7"/>
  <c r="E697" i="7"/>
  <c r="G701" i="4"/>
  <c r="F697" i="7"/>
  <c r="G697" i="7"/>
  <c r="H697" i="7"/>
  <c r="I697" i="7"/>
  <c r="J697" i="7"/>
  <c r="P697" i="7"/>
  <c r="Q697" i="7"/>
  <c r="R697" i="7"/>
  <c r="S697" i="7"/>
  <c r="T697" i="7"/>
  <c r="U697" i="7"/>
  <c r="V697" i="7"/>
  <c r="B702" i="4"/>
  <c r="A698" i="7"/>
  <c r="B698" i="7"/>
  <c r="C698" i="7"/>
  <c r="D698" i="7"/>
  <c r="E698" i="7"/>
  <c r="G702" i="4"/>
  <c r="F698" i="7"/>
  <c r="G698" i="7"/>
  <c r="H698" i="7"/>
  <c r="I698" i="7"/>
  <c r="J698" i="7"/>
  <c r="P698" i="7"/>
  <c r="Q698" i="7"/>
  <c r="R698" i="7"/>
  <c r="S698" i="7"/>
  <c r="T698" i="7"/>
  <c r="U698" i="7"/>
  <c r="V698" i="7"/>
  <c r="B703" i="4"/>
  <c r="A699" i="7"/>
  <c r="B699" i="7"/>
  <c r="C699" i="7"/>
  <c r="D699" i="7"/>
  <c r="E699" i="7"/>
  <c r="G703" i="4"/>
  <c r="F699" i="7"/>
  <c r="G699" i="7"/>
  <c r="H699" i="7"/>
  <c r="I699" i="7"/>
  <c r="J699" i="7"/>
  <c r="P699" i="7"/>
  <c r="Q699" i="7"/>
  <c r="R699" i="7"/>
  <c r="S699" i="7"/>
  <c r="T699" i="7"/>
  <c r="U699" i="7"/>
  <c r="V699" i="7"/>
  <c r="B704" i="4"/>
  <c r="A700" i="7"/>
  <c r="B700" i="7"/>
  <c r="C700" i="7"/>
  <c r="D700" i="7"/>
  <c r="E700" i="7"/>
  <c r="G704" i="4"/>
  <c r="F700" i="7"/>
  <c r="G700" i="7"/>
  <c r="H700" i="7"/>
  <c r="I700" i="7"/>
  <c r="J700" i="7"/>
  <c r="P700" i="7"/>
  <c r="Q700" i="7"/>
  <c r="R700" i="7"/>
  <c r="S700" i="7"/>
  <c r="T700" i="7"/>
  <c r="U700" i="7"/>
  <c r="V700" i="7"/>
  <c r="B705" i="4"/>
  <c r="A701" i="7"/>
  <c r="B701" i="7"/>
  <c r="C701" i="7"/>
  <c r="D701" i="7"/>
  <c r="E701" i="7"/>
  <c r="G705" i="4"/>
  <c r="F701" i="7"/>
  <c r="G701" i="7"/>
  <c r="H701" i="7"/>
  <c r="I701" i="7"/>
  <c r="J701" i="7"/>
  <c r="P701" i="7"/>
  <c r="Q701" i="7"/>
  <c r="R701" i="7"/>
  <c r="S701" i="7"/>
  <c r="T701" i="7"/>
  <c r="U701" i="7"/>
  <c r="V701" i="7"/>
  <c r="B706" i="4"/>
  <c r="A702" i="7"/>
  <c r="B702" i="7"/>
  <c r="C702" i="7"/>
  <c r="D702" i="7"/>
  <c r="E702" i="7"/>
  <c r="G706" i="4"/>
  <c r="F702" i="7"/>
  <c r="G702" i="7"/>
  <c r="H702" i="7"/>
  <c r="I702" i="7"/>
  <c r="J702" i="7"/>
  <c r="P702" i="7"/>
  <c r="Q702" i="7"/>
  <c r="R702" i="7"/>
  <c r="S702" i="7"/>
  <c r="T702" i="7"/>
  <c r="U702" i="7"/>
  <c r="V702" i="7"/>
  <c r="B707" i="4"/>
  <c r="A703" i="7"/>
  <c r="B703" i="7"/>
  <c r="C703" i="7"/>
  <c r="D703" i="7"/>
  <c r="E703" i="7"/>
  <c r="G707" i="4"/>
  <c r="F703" i="7"/>
  <c r="G703" i="7"/>
  <c r="H703" i="7"/>
  <c r="I703" i="7"/>
  <c r="J703" i="7"/>
  <c r="P703" i="7"/>
  <c r="Q703" i="7"/>
  <c r="R703" i="7"/>
  <c r="S703" i="7"/>
  <c r="T703" i="7"/>
  <c r="U703" i="7"/>
  <c r="V703" i="7"/>
  <c r="B708" i="4"/>
  <c r="A704" i="7"/>
  <c r="B704" i="7"/>
  <c r="C704" i="7"/>
  <c r="D704" i="7"/>
  <c r="E704" i="7"/>
  <c r="G708" i="4"/>
  <c r="F704" i="7"/>
  <c r="G704" i="7"/>
  <c r="H704" i="7"/>
  <c r="I704" i="7"/>
  <c r="J704" i="7"/>
  <c r="P704" i="7"/>
  <c r="Q704" i="7"/>
  <c r="R704" i="7"/>
  <c r="S704" i="7"/>
  <c r="T704" i="7"/>
  <c r="U704" i="7"/>
  <c r="V704" i="7"/>
  <c r="B709" i="4"/>
  <c r="A705" i="7"/>
  <c r="B705" i="7"/>
  <c r="C705" i="7"/>
  <c r="D705" i="7"/>
  <c r="E705" i="7"/>
  <c r="G709" i="4"/>
  <c r="F705" i="7"/>
  <c r="G705" i="7"/>
  <c r="H705" i="7"/>
  <c r="I705" i="7"/>
  <c r="J705" i="7"/>
  <c r="P705" i="7"/>
  <c r="Q705" i="7"/>
  <c r="R705" i="7"/>
  <c r="S705" i="7"/>
  <c r="T705" i="7"/>
  <c r="U705" i="7"/>
  <c r="V705" i="7"/>
  <c r="B710" i="4"/>
  <c r="A706" i="7"/>
  <c r="B706" i="7"/>
  <c r="C706" i="7"/>
  <c r="D706" i="7"/>
  <c r="E706" i="7"/>
  <c r="G710" i="4"/>
  <c r="F706" i="7"/>
  <c r="G706" i="7"/>
  <c r="H706" i="7"/>
  <c r="I706" i="7"/>
  <c r="J706" i="7"/>
  <c r="P706" i="7"/>
  <c r="Q706" i="7"/>
  <c r="R706" i="7"/>
  <c r="S706" i="7"/>
  <c r="T706" i="7"/>
  <c r="U706" i="7"/>
  <c r="V706" i="7"/>
  <c r="B711" i="4"/>
  <c r="A707" i="7"/>
  <c r="B707" i="7"/>
  <c r="C707" i="7"/>
  <c r="D707" i="7"/>
  <c r="E707" i="7"/>
  <c r="G711" i="4"/>
  <c r="F707" i="7"/>
  <c r="G707" i="7"/>
  <c r="H707" i="7"/>
  <c r="I707" i="7"/>
  <c r="J707" i="7"/>
  <c r="P707" i="7"/>
  <c r="Q707" i="7"/>
  <c r="R707" i="7"/>
  <c r="S707" i="7"/>
  <c r="T707" i="7"/>
  <c r="U707" i="7"/>
  <c r="V707" i="7"/>
  <c r="B712" i="4"/>
  <c r="A708" i="7"/>
  <c r="B708" i="7"/>
  <c r="C708" i="7"/>
  <c r="D708" i="7"/>
  <c r="E708" i="7"/>
  <c r="G712" i="4"/>
  <c r="F708" i="7"/>
  <c r="G708" i="7"/>
  <c r="H708" i="7"/>
  <c r="I708" i="7"/>
  <c r="J708" i="7"/>
  <c r="P708" i="7"/>
  <c r="Q708" i="7"/>
  <c r="R708" i="7"/>
  <c r="S708" i="7"/>
  <c r="T708" i="7"/>
  <c r="U708" i="7"/>
  <c r="V708" i="7"/>
  <c r="B713" i="4"/>
  <c r="A709" i="7"/>
  <c r="B709" i="7"/>
  <c r="C709" i="7"/>
  <c r="D709" i="7"/>
  <c r="E709" i="7"/>
  <c r="G713" i="4"/>
  <c r="F709" i="7"/>
  <c r="G709" i="7"/>
  <c r="H709" i="7"/>
  <c r="I709" i="7"/>
  <c r="J709" i="7"/>
  <c r="P709" i="7"/>
  <c r="Q709" i="7"/>
  <c r="R709" i="7"/>
  <c r="S709" i="7"/>
  <c r="T709" i="7"/>
  <c r="U709" i="7"/>
  <c r="V709" i="7"/>
  <c r="B714" i="4"/>
  <c r="A710" i="7"/>
  <c r="B710" i="7"/>
  <c r="C710" i="7"/>
  <c r="D710" i="7"/>
  <c r="E710" i="7"/>
  <c r="G714" i="4"/>
  <c r="F710" i="7"/>
  <c r="G710" i="7"/>
  <c r="H710" i="7"/>
  <c r="I710" i="7"/>
  <c r="J710" i="7"/>
  <c r="P710" i="7"/>
  <c r="Q710" i="7"/>
  <c r="R710" i="7"/>
  <c r="S710" i="7"/>
  <c r="T710" i="7"/>
  <c r="U710" i="7"/>
  <c r="V710" i="7"/>
  <c r="B715" i="4"/>
  <c r="A711" i="7"/>
  <c r="B711" i="7"/>
  <c r="C711" i="7"/>
  <c r="D711" i="7"/>
  <c r="E711" i="7"/>
  <c r="G715" i="4"/>
  <c r="F711" i="7"/>
  <c r="G711" i="7"/>
  <c r="H711" i="7"/>
  <c r="I711" i="7"/>
  <c r="J711" i="7"/>
  <c r="P711" i="7"/>
  <c r="Q711" i="7"/>
  <c r="R711" i="7"/>
  <c r="S711" i="7"/>
  <c r="T711" i="7"/>
  <c r="U711" i="7"/>
  <c r="V711" i="7"/>
  <c r="B716" i="4"/>
  <c r="A712" i="7"/>
  <c r="B712" i="7"/>
  <c r="C712" i="7"/>
  <c r="D712" i="7"/>
  <c r="E712" i="7"/>
  <c r="G716" i="4"/>
  <c r="F712" i="7"/>
  <c r="G712" i="7"/>
  <c r="H712" i="7"/>
  <c r="I712" i="7"/>
  <c r="J712" i="7"/>
  <c r="P712" i="7"/>
  <c r="Q712" i="7"/>
  <c r="R712" i="7"/>
  <c r="S712" i="7"/>
  <c r="T712" i="7"/>
  <c r="U712" i="7"/>
  <c r="V712" i="7"/>
  <c r="B717" i="4"/>
  <c r="A713" i="7"/>
  <c r="B713" i="7"/>
  <c r="C713" i="7"/>
  <c r="D713" i="7"/>
  <c r="E713" i="7"/>
  <c r="G717" i="4"/>
  <c r="F713" i="7"/>
  <c r="G713" i="7"/>
  <c r="H713" i="7"/>
  <c r="I713" i="7"/>
  <c r="J713" i="7"/>
  <c r="P713" i="7"/>
  <c r="Q713" i="7"/>
  <c r="R713" i="7"/>
  <c r="S713" i="7"/>
  <c r="T713" i="7"/>
  <c r="U713" i="7"/>
  <c r="V713" i="7"/>
  <c r="B718" i="4"/>
  <c r="A714" i="7"/>
  <c r="B714" i="7"/>
  <c r="C714" i="7"/>
  <c r="D714" i="7"/>
  <c r="E714" i="7"/>
  <c r="G718" i="4"/>
  <c r="F714" i="7"/>
  <c r="G714" i="7"/>
  <c r="H714" i="7"/>
  <c r="I714" i="7"/>
  <c r="J714" i="7"/>
  <c r="P714" i="7"/>
  <c r="Q714" i="7"/>
  <c r="R714" i="7"/>
  <c r="S714" i="7"/>
  <c r="T714" i="7"/>
  <c r="U714" i="7"/>
  <c r="V714" i="7"/>
  <c r="B719" i="4"/>
  <c r="A715" i="7"/>
  <c r="B715" i="7"/>
  <c r="C715" i="7"/>
  <c r="D715" i="7"/>
  <c r="E715" i="7"/>
  <c r="G719" i="4"/>
  <c r="F715" i="7"/>
  <c r="G715" i="7"/>
  <c r="H715" i="7"/>
  <c r="I715" i="7"/>
  <c r="J715" i="7"/>
  <c r="P715" i="7"/>
  <c r="Q715" i="7"/>
  <c r="R715" i="7"/>
  <c r="S715" i="7"/>
  <c r="T715" i="7"/>
  <c r="U715" i="7"/>
  <c r="V715" i="7"/>
  <c r="B720" i="4"/>
  <c r="A716" i="7"/>
  <c r="B716" i="7"/>
  <c r="C716" i="7"/>
  <c r="D716" i="7"/>
  <c r="E716" i="7"/>
  <c r="G720" i="4"/>
  <c r="F716" i="7"/>
  <c r="G716" i="7"/>
  <c r="H716" i="7"/>
  <c r="I716" i="7"/>
  <c r="J716" i="7"/>
  <c r="P716" i="7"/>
  <c r="Q716" i="7"/>
  <c r="R716" i="7"/>
  <c r="S716" i="7"/>
  <c r="T716" i="7"/>
  <c r="U716" i="7"/>
  <c r="V716" i="7"/>
  <c r="B721" i="4"/>
  <c r="A717" i="7"/>
  <c r="B717" i="7"/>
  <c r="C717" i="7"/>
  <c r="D717" i="7"/>
  <c r="E717" i="7"/>
  <c r="G721" i="4"/>
  <c r="F717" i="7"/>
  <c r="G717" i="7"/>
  <c r="H717" i="7"/>
  <c r="I717" i="7"/>
  <c r="J717" i="7"/>
  <c r="P717" i="7"/>
  <c r="Q717" i="7"/>
  <c r="R717" i="7"/>
  <c r="S717" i="7"/>
  <c r="T717" i="7"/>
  <c r="U717" i="7"/>
  <c r="V717" i="7"/>
  <c r="B722" i="4"/>
  <c r="A718" i="7"/>
  <c r="B718" i="7"/>
  <c r="C718" i="7"/>
  <c r="D718" i="7"/>
  <c r="E718" i="7"/>
  <c r="G722" i="4"/>
  <c r="F718" i="7"/>
  <c r="G718" i="7"/>
  <c r="H718" i="7"/>
  <c r="I718" i="7"/>
  <c r="J718" i="7"/>
  <c r="P718" i="7"/>
  <c r="Q718" i="7"/>
  <c r="R718" i="7"/>
  <c r="S718" i="7"/>
  <c r="T718" i="7"/>
  <c r="U718" i="7"/>
  <c r="V718" i="7"/>
  <c r="B723" i="4"/>
  <c r="A719" i="7"/>
  <c r="B719" i="7"/>
  <c r="C719" i="7"/>
  <c r="D719" i="7"/>
  <c r="E719" i="7"/>
  <c r="G723" i="4"/>
  <c r="F719" i="7"/>
  <c r="G719" i="7"/>
  <c r="H719" i="7"/>
  <c r="I719" i="7"/>
  <c r="J719" i="7"/>
  <c r="P719" i="7"/>
  <c r="Q719" i="7"/>
  <c r="R719" i="7"/>
  <c r="S719" i="7"/>
  <c r="T719" i="7"/>
  <c r="U719" i="7"/>
  <c r="V719" i="7"/>
  <c r="B724" i="4"/>
  <c r="A720" i="7"/>
  <c r="B720" i="7"/>
  <c r="C720" i="7"/>
  <c r="D720" i="7"/>
  <c r="E720" i="7"/>
  <c r="G724" i="4"/>
  <c r="F720" i="7"/>
  <c r="G720" i="7"/>
  <c r="H720" i="7"/>
  <c r="I720" i="7"/>
  <c r="J720" i="7"/>
  <c r="P720" i="7"/>
  <c r="Q720" i="7"/>
  <c r="R720" i="7"/>
  <c r="S720" i="7"/>
  <c r="T720" i="7"/>
  <c r="U720" i="7"/>
  <c r="V720" i="7"/>
  <c r="B725" i="4"/>
  <c r="A721" i="7"/>
  <c r="B721" i="7"/>
  <c r="C721" i="7"/>
  <c r="D721" i="7"/>
  <c r="E721" i="7"/>
  <c r="G725" i="4"/>
  <c r="F721" i="7"/>
  <c r="G721" i="7"/>
  <c r="H721" i="7"/>
  <c r="I721" i="7"/>
  <c r="J721" i="7"/>
  <c r="P721" i="7"/>
  <c r="Q721" i="7"/>
  <c r="R721" i="7"/>
  <c r="S721" i="7"/>
  <c r="T721" i="7"/>
  <c r="U721" i="7"/>
  <c r="V721" i="7"/>
  <c r="B726" i="4"/>
  <c r="A722" i="7"/>
  <c r="B722" i="7"/>
  <c r="C722" i="7"/>
  <c r="D722" i="7"/>
  <c r="E722" i="7"/>
  <c r="G726" i="4"/>
  <c r="F722" i="7"/>
  <c r="G722" i="7"/>
  <c r="H722" i="7"/>
  <c r="I722" i="7"/>
  <c r="J722" i="7"/>
  <c r="P722" i="7"/>
  <c r="Q722" i="7"/>
  <c r="R722" i="7"/>
  <c r="S722" i="7"/>
  <c r="T722" i="7"/>
  <c r="U722" i="7"/>
  <c r="V722" i="7"/>
  <c r="B727" i="4"/>
  <c r="A723" i="7"/>
  <c r="B723" i="7"/>
  <c r="C723" i="7"/>
  <c r="D723" i="7"/>
  <c r="E723" i="7"/>
  <c r="G727" i="4"/>
  <c r="F723" i="7"/>
  <c r="G723" i="7"/>
  <c r="H723" i="7"/>
  <c r="I723" i="7"/>
  <c r="J723" i="7"/>
  <c r="P723" i="7"/>
  <c r="Q723" i="7"/>
  <c r="R723" i="7"/>
  <c r="S723" i="7"/>
  <c r="T723" i="7"/>
  <c r="U723" i="7"/>
  <c r="V723" i="7"/>
  <c r="B728" i="4"/>
  <c r="A724" i="7"/>
  <c r="B724" i="7"/>
  <c r="C724" i="7"/>
  <c r="D724" i="7"/>
  <c r="E724" i="7"/>
  <c r="G728" i="4"/>
  <c r="F724" i="7"/>
  <c r="G724" i="7"/>
  <c r="H724" i="7"/>
  <c r="I724" i="7"/>
  <c r="J724" i="7"/>
  <c r="P724" i="7"/>
  <c r="Q724" i="7"/>
  <c r="R724" i="7"/>
  <c r="S724" i="7"/>
  <c r="T724" i="7"/>
  <c r="U724" i="7"/>
  <c r="V724" i="7"/>
  <c r="B729" i="4"/>
  <c r="A725" i="7"/>
  <c r="B725" i="7"/>
  <c r="C725" i="7"/>
  <c r="D725" i="7"/>
  <c r="E725" i="7"/>
  <c r="G729" i="4"/>
  <c r="F725" i="7"/>
  <c r="G725" i="7"/>
  <c r="H725" i="7"/>
  <c r="I725" i="7"/>
  <c r="J725" i="7"/>
  <c r="P725" i="7"/>
  <c r="Q725" i="7"/>
  <c r="R725" i="7"/>
  <c r="S725" i="7"/>
  <c r="T725" i="7"/>
  <c r="U725" i="7"/>
  <c r="V725" i="7"/>
  <c r="B730" i="4"/>
  <c r="A726" i="7"/>
  <c r="B726" i="7"/>
  <c r="C726" i="7"/>
  <c r="D726" i="7"/>
  <c r="E726" i="7"/>
  <c r="G730" i="4"/>
  <c r="F726" i="7"/>
  <c r="G726" i="7"/>
  <c r="H726" i="7"/>
  <c r="I726" i="7"/>
  <c r="J726" i="7"/>
  <c r="P726" i="7"/>
  <c r="Q726" i="7"/>
  <c r="R726" i="7"/>
  <c r="S726" i="7"/>
  <c r="T726" i="7"/>
  <c r="U726" i="7"/>
  <c r="V726" i="7"/>
  <c r="B731" i="4"/>
  <c r="A727" i="7"/>
  <c r="B727" i="7"/>
  <c r="C727" i="7"/>
  <c r="D727" i="7"/>
  <c r="E727" i="7"/>
  <c r="G731" i="4"/>
  <c r="F727" i="7"/>
  <c r="G727" i="7"/>
  <c r="H727" i="7"/>
  <c r="I727" i="7"/>
  <c r="J727" i="7"/>
  <c r="P727" i="7"/>
  <c r="Q727" i="7"/>
  <c r="R727" i="7"/>
  <c r="S727" i="7"/>
  <c r="T727" i="7"/>
  <c r="U727" i="7"/>
  <c r="V727" i="7"/>
  <c r="B732" i="4"/>
  <c r="A728" i="7"/>
  <c r="B728" i="7"/>
  <c r="C728" i="7"/>
  <c r="D728" i="7"/>
  <c r="E728" i="7"/>
  <c r="G732" i="4"/>
  <c r="F728" i="7"/>
  <c r="G728" i="7"/>
  <c r="H728" i="7"/>
  <c r="I728" i="7"/>
  <c r="J728" i="7"/>
  <c r="P728" i="7"/>
  <c r="Q728" i="7"/>
  <c r="R728" i="7"/>
  <c r="S728" i="7"/>
  <c r="T728" i="7"/>
  <c r="U728" i="7"/>
  <c r="V728" i="7"/>
  <c r="B733" i="4"/>
  <c r="A729" i="7"/>
  <c r="B729" i="7"/>
  <c r="C729" i="7"/>
  <c r="D729" i="7"/>
  <c r="E729" i="7"/>
  <c r="G733" i="4"/>
  <c r="F729" i="7"/>
  <c r="G729" i="7"/>
  <c r="H729" i="7"/>
  <c r="I729" i="7"/>
  <c r="J729" i="7"/>
  <c r="P729" i="7"/>
  <c r="Q729" i="7"/>
  <c r="R729" i="7"/>
  <c r="S729" i="7"/>
  <c r="T729" i="7"/>
  <c r="U729" i="7"/>
  <c r="V729" i="7"/>
  <c r="B734" i="4"/>
  <c r="A730" i="7"/>
  <c r="B730" i="7"/>
  <c r="C730" i="7"/>
  <c r="D730" i="7"/>
  <c r="E730" i="7"/>
  <c r="G734" i="4"/>
  <c r="F730" i="7"/>
  <c r="G730" i="7"/>
  <c r="H730" i="7"/>
  <c r="I730" i="7"/>
  <c r="J730" i="7"/>
  <c r="P730" i="7"/>
  <c r="Q730" i="7"/>
  <c r="R730" i="7"/>
  <c r="S730" i="7"/>
  <c r="T730" i="7"/>
  <c r="U730" i="7"/>
  <c r="V730" i="7"/>
  <c r="B735" i="4"/>
  <c r="A731" i="7"/>
  <c r="B731" i="7"/>
  <c r="C731" i="7"/>
  <c r="D731" i="7"/>
  <c r="E731" i="7"/>
  <c r="G735" i="4"/>
  <c r="F731" i="7"/>
  <c r="G731" i="7"/>
  <c r="H731" i="7"/>
  <c r="I731" i="7"/>
  <c r="J731" i="7"/>
  <c r="P731" i="7"/>
  <c r="Q731" i="7"/>
  <c r="R731" i="7"/>
  <c r="S731" i="7"/>
  <c r="T731" i="7"/>
  <c r="U731" i="7"/>
  <c r="V731" i="7"/>
  <c r="B736" i="4"/>
  <c r="A732" i="7"/>
  <c r="B732" i="7"/>
  <c r="C732" i="7"/>
  <c r="D732" i="7"/>
  <c r="E732" i="7"/>
  <c r="G736" i="4"/>
  <c r="F732" i="7"/>
  <c r="G732" i="7"/>
  <c r="H732" i="7"/>
  <c r="I732" i="7"/>
  <c r="J732" i="7"/>
  <c r="P732" i="7"/>
  <c r="Q732" i="7"/>
  <c r="R732" i="7"/>
  <c r="S732" i="7"/>
  <c r="T732" i="7"/>
  <c r="U732" i="7"/>
  <c r="V732" i="7"/>
  <c r="B737" i="4"/>
  <c r="A733" i="7"/>
  <c r="B733" i="7"/>
  <c r="C733" i="7"/>
  <c r="D733" i="7"/>
  <c r="E733" i="7"/>
  <c r="G737" i="4"/>
  <c r="F733" i="7"/>
  <c r="G733" i="7"/>
  <c r="H733" i="7"/>
  <c r="I733" i="7"/>
  <c r="J733" i="7"/>
  <c r="P733" i="7"/>
  <c r="Q733" i="7"/>
  <c r="R733" i="7"/>
  <c r="S733" i="7"/>
  <c r="T733" i="7"/>
  <c r="U733" i="7"/>
  <c r="V733" i="7"/>
  <c r="B738" i="4"/>
  <c r="A734" i="7"/>
  <c r="B734" i="7"/>
  <c r="C734" i="7"/>
  <c r="D734" i="7"/>
  <c r="E734" i="7"/>
  <c r="G738" i="4"/>
  <c r="F734" i="7"/>
  <c r="G734" i="7"/>
  <c r="H734" i="7"/>
  <c r="I734" i="7"/>
  <c r="J734" i="7"/>
  <c r="P734" i="7"/>
  <c r="Q734" i="7"/>
  <c r="R734" i="7"/>
  <c r="S734" i="7"/>
  <c r="T734" i="7"/>
  <c r="U734" i="7"/>
  <c r="V734" i="7"/>
  <c r="B739" i="4"/>
  <c r="A735" i="7"/>
  <c r="B735" i="7"/>
  <c r="C735" i="7"/>
  <c r="D735" i="7"/>
  <c r="E735" i="7"/>
  <c r="G739" i="4"/>
  <c r="F735" i="7"/>
  <c r="G735" i="7"/>
  <c r="H735" i="7"/>
  <c r="I735" i="7"/>
  <c r="J735" i="7"/>
  <c r="P735" i="7"/>
  <c r="Q735" i="7"/>
  <c r="R735" i="7"/>
  <c r="S735" i="7"/>
  <c r="T735" i="7"/>
  <c r="U735" i="7"/>
  <c r="V735" i="7"/>
  <c r="B740" i="4"/>
  <c r="A736" i="7"/>
  <c r="B736" i="7"/>
  <c r="C736" i="7"/>
  <c r="D736" i="7"/>
  <c r="E736" i="7"/>
  <c r="G740" i="4"/>
  <c r="F736" i="7"/>
  <c r="G736" i="7"/>
  <c r="H736" i="7"/>
  <c r="I736" i="7"/>
  <c r="J736" i="7"/>
  <c r="P736" i="7"/>
  <c r="Q736" i="7"/>
  <c r="R736" i="7"/>
  <c r="S736" i="7"/>
  <c r="T736" i="7"/>
  <c r="U736" i="7"/>
  <c r="V736" i="7"/>
  <c r="B741" i="4"/>
  <c r="A737" i="7"/>
  <c r="B737" i="7"/>
  <c r="C737" i="7"/>
  <c r="D737" i="7"/>
  <c r="E737" i="7"/>
  <c r="G741" i="4"/>
  <c r="F737" i="7"/>
  <c r="G737" i="7"/>
  <c r="H737" i="7"/>
  <c r="I737" i="7"/>
  <c r="J737" i="7"/>
  <c r="P737" i="7"/>
  <c r="Q737" i="7"/>
  <c r="R737" i="7"/>
  <c r="S737" i="7"/>
  <c r="T737" i="7"/>
  <c r="U737" i="7"/>
  <c r="V737" i="7"/>
  <c r="B742" i="4"/>
  <c r="A738" i="7"/>
  <c r="B738" i="7"/>
  <c r="C738" i="7"/>
  <c r="D738" i="7"/>
  <c r="E738" i="7"/>
  <c r="G742" i="4"/>
  <c r="F738" i="7"/>
  <c r="G738" i="7"/>
  <c r="H738" i="7"/>
  <c r="I738" i="7"/>
  <c r="J738" i="7"/>
  <c r="P738" i="7"/>
  <c r="Q738" i="7"/>
  <c r="R738" i="7"/>
  <c r="S738" i="7"/>
  <c r="T738" i="7"/>
  <c r="U738" i="7"/>
  <c r="V738" i="7"/>
  <c r="B743" i="4"/>
  <c r="A739" i="7"/>
  <c r="B739" i="7"/>
  <c r="C739" i="7"/>
  <c r="D739" i="7"/>
  <c r="E739" i="7"/>
  <c r="G743" i="4"/>
  <c r="F739" i="7"/>
  <c r="G739" i="7"/>
  <c r="H739" i="7"/>
  <c r="I739" i="7"/>
  <c r="J739" i="7"/>
  <c r="P739" i="7"/>
  <c r="Q739" i="7"/>
  <c r="R739" i="7"/>
  <c r="S739" i="7"/>
  <c r="T739" i="7"/>
  <c r="U739" i="7"/>
  <c r="V739" i="7"/>
  <c r="B744" i="4"/>
  <c r="A740" i="7"/>
  <c r="B740" i="7"/>
  <c r="C740" i="7"/>
  <c r="D740" i="7"/>
  <c r="E740" i="7"/>
  <c r="G744" i="4"/>
  <c r="F740" i="7"/>
  <c r="G740" i="7"/>
  <c r="H740" i="7"/>
  <c r="I740" i="7"/>
  <c r="J740" i="7"/>
  <c r="P740" i="7"/>
  <c r="Q740" i="7"/>
  <c r="R740" i="7"/>
  <c r="S740" i="7"/>
  <c r="T740" i="7"/>
  <c r="U740" i="7"/>
  <c r="V740" i="7"/>
  <c r="B745" i="4"/>
  <c r="A741" i="7"/>
  <c r="B741" i="7"/>
  <c r="C741" i="7"/>
  <c r="D741" i="7"/>
  <c r="E741" i="7"/>
  <c r="G745" i="4"/>
  <c r="F741" i="7"/>
  <c r="G741" i="7"/>
  <c r="H741" i="7"/>
  <c r="I741" i="7"/>
  <c r="J741" i="7"/>
  <c r="P741" i="7"/>
  <c r="Q741" i="7"/>
  <c r="R741" i="7"/>
  <c r="S741" i="7"/>
  <c r="T741" i="7"/>
  <c r="U741" i="7"/>
  <c r="V741" i="7"/>
  <c r="B746" i="4"/>
  <c r="A742" i="7"/>
  <c r="B742" i="7"/>
  <c r="C742" i="7"/>
  <c r="D742" i="7"/>
  <c r="E742" i="7"/>
  <c r="G746" i="4"/>
  <c r="F742" i="7"/>
  <c r="G742" i="7"/>
  <c r="H742" i="7"/>
  <c r="I742" i="7"/>
  <c r="J742" i="7"/>
  <c r="P742" i="7"/>
  <c r="Q742" i="7"/>
  <c r="R742" i="7"/>
  <c r="S742" i="7"/>
  <c r="T742" i="7"/>
  <c r="U742" i="7"/>
  <c r="V742" i="7"/>
  <c r="B747" i="4"/>
  <c r="A743" i="7"/>
  <c r="B743" i="7"/>
  <c r="C743" i="7"/>
  <c r="D743" i="7"/>
  <c r="E743" i="7"/>
  <c r="G747" i="4"/>
  <c r="F743" i="7"/>
  <c r="G743" i="7"/>
  <c r="H743" i="7"/>
  <c r="I743" i="7"/>
  <c r="J743" i="7"/>
  <c r="P743" i="7"/>
  <c r="Q743" i="7"/>
  <c r="R743" i="7"/>
  <c r="S743" i="7"/>
  <c r="T743" i="7"/>
  <c r="U743" i="7"/>
  <c r="V743" i="7"/>
  <c r="B748" i="4"/>
  <c r="A744" i="7"/>
  <c r="B744" i="7"/>
  <c r="C744" i="7"/>
  <c r="D744" i="7"/>
  <c r="E744" i="7"/>
  <c r="G748" i="4"/>
  <c r="F744" i="7"/>
  <c r="G744" i="7"/>
  <c r="H744" i="7"/>
  <c r="I744" i="7"/>
  <c r="J744" i="7"/>
  <c r="P744" i="7"/>
  <c r="Q744" i="7"/>
  <c r="R744" i="7"/>
  <c r="S744" i="7"/>
  <c r="T744" i="7"/>
  <c r="U744" i="7"/>
  <c r="V744" i="7"/>
  <c r="B749" i="4"/>
  <c r="A745" i="7"/>
  <c r="B745" i="7"/>
  <c r="C745" i="7"/>
  <c r="D745" i="7"/>
  <c r="E745" i="7"/>
  <c r="G749" i="4"/>
  <c r="F745" i="7"/>
  <c r="G745" i="7"/>
  <c r="H745" i="7"/>
  <c r="I745" i="7"/>
  <c r="J745" i="7"/>
  <c r="P745" i="7"/>
  <c r="Q745" i="7"/>
  <c r="R745" i="7"/>
  <c r="S745" i="7"/>
  <c r="T745" i="7"/>
  <c r="U745" i="7"/>
  <c r="V745" i="7"/>
  <c r="B750" i="4"/>
  <c r="A746" i="7"/>
  <c r="B746" i="7"/>
  <c r="C746" i="7"/>
  <c r="D746" i="7"/>
  <c r="E746" i="7"/>
  <c r="G750" i="4"/>
  <c r="F746" i="7"/>
  <c r="G746" i="7"/>
  <c r="H746" i="7"/>
  <c r="I746" i="7"/>
  <c r="J746" i="7"/>
  <c r="P746" i="7"/>
  <c r="Q746" i="7"/>
  <c r="R746" i="7"/>
  <c r="S746" i="7"/>
  <c r="T746" i="7"/>
  <c r="U746" i="7"/>
  <c r="V746" i="7"/>
  <c r="B751" i="4"/>
  <c r="A747" i="7"/>
  <c r="B747" i="7"/>
  <c r="C747" i="7"/>
  <c r="D747" i="7"/>
  <c r="E747" i="7"/>
  <c r="G751" i="4"/>
  <c r="F747" i="7"/>
  <c r="G747" i="7"/>
  <c r="H747" i="7"/>
  <c r="I747" i="7"/>
  <c r="J747" i="7"/>
  <c r="P747" i="7"/>
  <c r="Q747" i="7"/>
  <c r="R747" i="7"/>
  <c r="S747" i="7"/>
  <c r="T747" i="7"/>
  <c r="U747" i="7"/>
  <c r="V747" i="7"/>
  <c r="B752" i="4"/>
  <c r="A748" i="7"/>
  <c r="B748" i="7"/>
  <c r="C748" i="7"/>
  <c r="D748" i="7"/>
  <c r="E748" i="7"/>
  <c r="G752" i="4"/>
  <c r="F748" i="7"/>
  <c r="G748" i="7"/>
  <c r="H748" i="7"/>
  <c r="I748" i="7"/>
  <c r="J748" i="7"/>
  <c r="P748" i="7"/>
  <c r="Q748" i="7"/>
  <c r="R748" i="7"/>
  <c r="S748" i="7"/>
  <c r="T748" i="7"/>
  <c r="U748" i="7"/>
  <c r="V748" i="7"/>
  <c r="B753" i="4"/>
  <c r="A749" i="7"/>
  <c r="B749" i="7"/>
  <c r="C749" i="7"/>
  <c r="D749" i="7"/>
  <c r="E749" i="7"/>
  <c r="G753" i="4"/>
  <c r="F749" i="7"/>
  <c r="G749" i="7"/>
  <c r="H749" i="7"/>
  <c r="I749" i="7"/>
  <c r="J749" i="7"/>
  <c r="P749" i="7"/>
  <c r="Q749" i="7"/>
  <c r="R749" i="7"/>
  <c r="S749" i="7"/>
  <c r="T749" i="7"/>
  <c r="U749" i="7"/>
  <c r="V749" i="7"/>
  <c r="B754" i="4"/>
  <c r="A750" i="7"/>
  <c r="B750" i="7"/>
  <c r="C750" i="7"/>
  <c r="D750" i="7"/>
  <c r="E750" i="7"/>
  <c r="G754" i="4"/>
  <c r="F750" i="7"/>
  <c r="G750" i="7"/>
  <c r="H750" i="7"/>
  <c r="I750" i="7"/>
  <c r="J750" i="7"/>
  <c r="P750" i="7"/>
  <c r="Q750" i="7"/>
  <c r="R750" i="7"/>
  <c r="S750" i="7"/>
  <c r="T750" i="7"/>
  <c r="U750" i="7"/>
  <c r="V750" i="7"/>
  <c r="B755" i="4"/>
  <c r="A751" i="7"/>
  <c r="B751" i="7"/>
  <c r="C751" i="7"/>
  <c r="D751" i="7"/>
  <c r="E751" i="7"/>
  <c r="G755" i="4"/>
  <c r="F751" i="7"/>
  <c r="G751" i="7"/>
  <c r="H751" i="7"/>
  <c r="I751" i="7"/>
  <c r="J751" i="7"/>
  <c r="P751" i="7"/>
  <c r="Q751" i="7"/>
  <c r="R751" i="7"/>
  <c r="S751" i="7"/>
  <c r="T751" i="7"/>
  <c r="U751" i="7"/>
  <c r="V751" i="7"/>
  <c r="B756" i="4"/>
  <c r="A752" i="7"/>
  <c r="B752" i="7"/>
  <c r="C752" i="7"/>
  <c r="D752" i="7"/>
  <c r="E752" i="7"/>
  <c r="G756" i="4"/>
  <c r="F752" i="7"/>
  <c r="G752" i="7"/>
  <c r="H752" i="7"/>
  <c r="I752" i="7"/>
  <c r="J752" i="7"/>
  <c r="P752" i="7"/>
  <c r="Q752" i="7"/>
  <c r="R752" i="7"/>
  <c r="S752" i="7"/>
  <c r="T752" i="7"/>
  <c r="U752" i="7"/>
  <c r="V752" i="7"/>
  <c r="B757" i="4"/>
  <c r="A753" i="7"/>
  <c r="B753" i="7"/>
  <c r="C753" i="7"/>
  <c r="D753" i="7"/>
  <c r="E753" i="7"/>
  <c r="G757" i="4"/>
  <c r="F753" i="7"/>
  <c r="G753" i="7"/>
  <c r="H753" i="7"/>
  <c r="I753" i="7"/>
  <c r="J753" i="7"/>
  <c r="P753" i="7"/>
  <c r="Q753" i="7"/>
  <c r="R753" i="7"/>
  <c r="S753" i="7"/>
  <c r="T753" i="7"/>
  <c r="U753" i="7"/>
  <c r="V753" i="7"/>
  <c r="B758" i="4"/>
  <c r="A754" i="7"/>
  <c r="B754" i="7"/>
  <c r="C754" i="7"/>
  <c r="D754" i="7"/>
  <c r="E754" i="7"/>
  <c r="G758" i="4"/>
  <c r="F754" i="7"/>
  <c r="G754" i="7"/>
  <c r="H754" i="7"/>
  <c r="I754" i="7"/>
  <c r="J754" i="7"/>
  <c r="P754" i="7"/>
  <c r="Q754" i="7"/>
  <c r="R754" i="7"/>
  <c r="S754" i="7"/>
  <c r="T754" i="7"/>
  <c r="U754" i="7"/>
  <c r="V754" i="7"/>
  <c r="B759" i="4"/>
  <c r="A755" i="7"/>
  <c r="B755" i="7"/>
  <c r="C755" i="7"/>
  <c r="D755" i="7"/>
  <c r="E755" i="7"/>
  <c r="G759" i="4"/>
  <c r="F755" i="7"/>
  <c r="G755" i="7"/>
  <c r="H755" i="7"/>
  <c r="I755" i="7"/>
  <c r="J755" i="7"/>
  <c r="P755" i="7"/>
  <c r="Q755" i="7"/>
  <c r="R755" i="7"/>
  <c r="S755" i="7"/>
  <c r="T755" i="7"/>
  <c r="U755" i="7"/>
  <c r="V755" i="7"/>
  <c r="B760" i="4"/>
  <c r="A756" i="7"/>
  <c r="B756" i="7"/>
  <c r="C756" i="7"/>
  <c r="D756" i="7"/>
  <c r="E756" i="7"/>
  <c r="G760" i="4"/>
  <c r="F756" i="7"/>
  <c r="G756" i="7"/>
  <c r="H756" i="7"/>
  <c r="I756" i="7"/>
  <c r="J756" i="7"/>
  <c r="P756" i="7"/>
  <c r="Q756" i="7"/>
  <c r="R756" i="7"/>
  <c r="S756" i="7"/>
  <c r="T756" i="7"/>
  <c r="U756" i="7"/>
  <c r="V756" i="7"/>
  <c r="B761" i="4"/>
  <c r="A757" i="7"/>
  <c r="B757" i="7"/>
  <c r="C757" i="7"/>
  <c r="D757" i="7"/>
  <c r="E757" i="7"/>
  <c r="G761" i="4"/>
  <c r="F757" i="7"/>
  <c r="G757" i="7"/>
  <c r="H757" i="7"/>
  <c r="I757" i="7"/>
  <c r="J757" i="7"/>
  <c r="P757" i="7"/>
  <c r="Q757" i="7"/>
  <c r="R757" i="7"/>
  <c r="S757" i="7"/>
  <c r="T757" i="7"/>
  <c r="U757" i="7"/>
  <c r="V757" i="7"/>
  <c r="B762" i="4"/>
  <c r="A758" i="7"/>
  <c r="B758" i="7"/>
  <c r="C758" i="7"/>
  <c r="D758" i="7"/>
  <c r="E758" i="7"/>
  <c r="G762" i="4"/>
  <c r="F758" i="7"/>
  <c r="G758" i="7"/>
  <c r="H758" i="7"/>
  <c r="I758" i="7"/>
  <c r="J758" i="7"/>
  <c r="P758" i="7"/>
  <c r="Q758" i="7"/>
  <c r="R758" i="7"/>
  <c r="S758" i="7"/>
  <c r="T758" i="7"/>
  <c r="U758" i="7"/>
  <c r="V758" i="7"/>
  <c r="B763" i="4"/>
  <c r="A759" i="7"/>
  <c r="B759" i="7"/>
  <c r="C759" i="7"/>
  <c r="D759" i="7"/>
  <c r="E759" i="7"/>
  <c r="G763" i="4"/>
  <c r="F759" i="7"/>
  <c r="G759" i="7"/>
  <c r="H759" i="7"/>
  <c r="I759" i="7"/>
  <c r="J759" i="7"/>
  <c r="P759" i="7"/>
  <c r="Q759" i="7"/>
  <c r="R759" i="7"/>
  <c r="S759" i="7"/>
  <c r="T759" i="7"/>
  <c r="U759" i="7"/>
  <c r="V759" i="7"/>
  <c r="B764" i="4"/>
  <c r="A760" i="7"/>
  <c r="B760" i="7"/>
  <c r="C760" i="7"/>
  <c r="D760" i="7"/>
  <c r="E760" i="7"/>
  <c r="G764" i="4"/>
  <c r="F760" i="7"/>
  <c r="G760" i="7"/>
  <c r="H760" i="7"/>
  <c r="I760" i="7"/>
  <c r="J760" i="7"/>
  <c r="P760" i="7"/>
  <c r="Q760" i="7"/>
  <c r="R760" i="7"/>
  <c r="S760" i="7"/>
  <c r="T760" i="7"/>
  <c r="U760" i="7"/>
  <c r="V760" i="7"/>
  <c r="B765" i="4"/>
  <c r="A761" i="7"/>
  <c r="B761" i="7"/>
  <c r="C761" i="7"/>
  <c r="D761" i="7"/>
  <c r="E761" i="7"/>
  <c r="G765" i="4"/>
  <c r="F761" i="7"/>
  <c r="G761" i="7"/>
  <c r="H761" i="7"/>
  <c r="I761" i="7"/>
  <c r="J761" i="7"/>
  <c r="P761" i="7"/>
  <c r="Q761" i="7"/>
  <c r="R761" i="7"/>
  <c r="S761" i="7"/>
  <c r="T761" i="7"/>
  <c r="U761" i="7"/>
  <c r="V761" i="7"/>
  <c r="B766" i="4"/>
  <c r="A762" i="7"/>
  <c r="B762" i="7"/>
  <c r="C762" i="7"/>
  <c r="D762" i="7"/>
  <c r="E762" i="7"/>
  <c r="G766" i="4"/>
  <c r="F762" i="7"/>
  <c r="G762" i="7"/>
  <c r="H762" i="7"/>
  <c r="I762" i="7"/>
  <c r="J762" i="7"/>
  <c r="P762" i="7"/>
  <c r="Q762" i="7"/>
  <c r="R762" i="7"/>
  <c r="S762" i="7"/>
  <c r="T762" i="7"/>
  <c r="U762" i="7"/>
  <c r="V762" i="7"/>
  <c r="B767" i="4"/>
  <c r="A763" i="7"/>
  <c r="B763" i="7"/>
  <c r="C763" i="7"/>
  <c r="D763" i="7"/>
  <c r="E763" i="7"/>
  <c r="G767" i="4"/>
  <c r="F763" i="7"/>
  <c r="G763" i="7"/>
  <c r="H763" i="7"/>
  <c r="I763" i="7"/>
  <c r="J763" i="7"/>
  <c r="P763" i="7"/>
  <c r="Q763" i="7"/>
  <c r="R763" i="7"/>
  <c r="S763" i="7"/>
  <c r="T763" i="7"/>
  <c r="U763" i="7"/>
  <c r="V763" i="7"/>
  <c r="B768" i="4"/>
  <c r="A764" i="7"/>
  <c r="B764" i="7"/>
  <c r="C764" i="7"/>
  <c r="D764" i="7"/>
  <c r="E764" i="7"/>
  <c r="G768" i="4"/>
  <c r="F764" i="7"/>
  <c r="G764" i="7"/>
  <c r="H764" i="7"/>
  <c r="I764" i="7"/>
  <c r="J764" i="7"/>
  <c r="P764" i="7"/>
  <c r="Q764" i="7"/>
  <c r="R764" i="7"/>
  <c r="S764" i="7"/>
  <c r="T764" i="7"/>
  <c r="U764" i="7"/>
  <c r="V764" i="7"/>
  <c r="B769" i="4"/>
  <c r="A765" i="7"/>
  <c r="B765" i="7"/>
  <c r="C765" i="7"/>
  <c r="D765" i="7"/>
  <c r="E765" i="7"/>
  <c r="G769" i="4"/>
  <c r="F765" i="7"/>
  <c r="G765" i="7"/>
  <c r="H765" i="7"/>
  <c r="I765" i="7"/>
  <c r="J765" i="7"/>
  <c r="P765" i="7"/>
  <c r="Q765" i="7"/>
  <c r="R765" i="7"/>
  <c r="S765" i="7"/>
  <c r="T765" i="7"/>
  <c r="U765" i="7"/>
  <c r="V765" i="7"/>
  <c r="B770" i="4"/>
  <c r="A766" i="7"/>
  <c r="B766" i="7"/>
  <c r="C766" i="7"/>
  <c r="D766" i="7"/>
  <c r="E766" i="7"/>
  <c r="G770" i="4"/>
  <c r="F766" i="7"/>
  <c r="G766" i="7"/>
  <c r="H766" i="7"/>
  <c r="I766" i="7"/>
  <c r="J766" i="7"/>
  <c r="P766" i="7"/>
  <c r="Q766" i="7"/>
  <c r="R766" i="7"/>
  <c r="S766" i="7"/>
  <c r="T766" i="7"/>
  <c r="U766" i="7"/>
  <c r="V766" i="7"/>
  <c r="B771" i="4"/>
  <c r="A767" i="7"/>
  <c r="B767" i="7"/>
  <c r="C767" i="7"/>
  <c r="D767" i="7"/>
  <c r="E767" i="7"/>
  <c r="G771" i="4"/>
  <c r="F767" i="7"/>
  <c r="G767" i="7"/>
  <c r="H767" i="7"/>
  <c r="I767" i="7"/>
  <c r="J767" i="7"/>
  <c r="P767" i="7"/>
  <c r="Q767" i="7"/>
  <c r="R767" i="7"/>
  <c r="S767" i="7"/>
  <c r="T767" i="7"/>
  <c r="U767" i="7"/>
  <c r="V767" i="7"/>
  <c r="B772" i="4"/>
  <c r="A768" i="7"/>
  <c r="B768" i="7"/>
  <c r="C768" i="7"/>
  <c r="D768" i="7"/>
  <c r="E768" i="7"/>
  <c r="G772" i="4"/>
  <c r="F768" i="7"/>
  <c r="G768" i="7"/>
  <c r="H768" i="7"/>
  <c r="I768" i="7"/>
  <c r="J768" i="7"/>
  <c r="P768" i="7"/>
  <c r="Q768" i="7"/>
  <c r="R768" i="7"/>
  <c r="S768" i="7"/>
  <c r="T768" i="7"/>
  <c r="U768" i="7"/>
  <c r="V768" i="7"/>
  <c r="B773" i="4"/>
  <c r="A769" i="7"/>
  <c r="B769" i="7"/>
  <c r="C769" i="7"/>
  <c r="D769" i="7"/>
  <c r="E769" i="7"/>
  <c r="G773" i="4"/>
  <c r="F769" i="7"/>
  <c r="G769" i="7"/>
  <c r="H769" i="7"/>
  <c r="I769" i="7"/>
  <c r="J769" i="7"/>
  <c r="P769" i="7"/>
  <c r="Q769" i="7"/>
  <c r="R769" i="7"/>
  <c r="S769" i="7"/>
  <c r="T769" i="7"/>
  <c r="U769" i="7"/>
  <c r="V769" i="7"/>
  <c r="B774" i="4"/>
  <c r="A770" i="7"/>
  <c r="B770" i="7"/>
  <c r="C770" i="7"/>
  <c r="D770" i="7"/>
  <c r="E770" i="7"/>
  <c r="G774" i="4"/>
  <c r="F770" i="7"/>
  <c r="G770" i="7"/>
  <c r="H770" i="7"/>
  <c r="I770" i="7"/>
  <c r="J770" i="7"/>
  <c r="P770" i="7"/>
  <c r="Q770" i="7"/>
  <c r="R770" i="7"/>
  <c r="S770" i="7"/>
  <c r="T770" i="7"/>
  <c r="U770" i="7"/>
  <c r="V770" i="7"/>
  <c r="B775" i="4"/>
  <c r="A771" i="7"/>
  <c r="B771" i="7"/>
  <c r="C771" i="7"/>
  <c r="D771" i="7"/>
  <c r="E771" i="7"/>
  <c r="G775" i="4"/>
  <c r="F771" i="7"/>
  <c r="G771" i="7"/>
  <c r="H771" i="7"/>
  <c r="I771" i="7"/>
  <c r="J771" i="7"/>
  <c r="P771" i="7"/>
  <c r="Q771" i="7"/>
  <c r="R771" i="7"/>
  <c r="S771" i="7"/>
  <c r="T771" i="7"/>
  <c r="U771" i="7"/>
  <c r="V771" i="7"/>
  <c r="B776" i="4"/>
  <c r="A772" i="7"/>
  <c r="B772" i="7"/>
  <c r="C772" i="7"/>
  <c r="D772" i="7"/>
  <c r="E772" i="7"/>
  <c r="G776" i="4"/>
  <c r="F772" i="7"/>
  <c r="G772" i="7"/>
  <c r="H772" i="7"/>
  <c r="I772" i="7"/>
  <c r="J772" i="7"/>
  <c r="P772" i="7"/>
  <c r="Q772" i="7"/>
  <c r="R772" i="7"/>
  <c r="S772" i="7"/>
  <c r="T772" i="7"/>
  <c r="U772" i="7"/>
  <c r="V772" i="7"/>
  <c r="B777" i="4"/>
  <c r="A773" i="7"/>
  <c r="B773" i="7"/>
  <c r="C773" i="7"/>
  <c r="D773" i="7"/>
  <c r="E773" i="7"/>
  <c r="G777" i="4"/>
  <c r="F773" i="7"/>
  <c r="G773" i="7"/>
  <c r="H773" i="7"/>
  <c r="I773" i="7"/>
  <c r="J773" i="7"/>
  <c r="P773" i="7"/>
  <c r="Q773" i="7"/>
  <c r="R773" i="7"/>
  <c r="S773" i="7"/>
  <c r="T773" i="7"/>
  <c r="U773" i="7"/>
  <c r="V773" i="7"/>
  <c r="B778" i="4"/>
  <c r="A774" i="7"/>
  <c r="B774" i="7"/>
  <c r="C774" i="7"/>
  <c r="D774" i="7"/>
  <c r="E774" i="7"/>
  <c r="G778" i="4"/>
  <c r="F774" i="7"/>
  <c r="G774" i="7"/>
  <c r="H774" i="7"/>
  <c r="I774" i="7"/>
  <c r="J774" i="7"/>
  <c r="P774" i="7"/>
  <c r="Q774" i="7"/>
  <c r="R774" i="7"/>
  <c r="S774" i="7"/>
  <c r="T774" i="7"/>
  <c r="U774" i="7"/>
  <c r="V774" i="7"/>
  <c r="B779" i="4"/>
  <c r="A775" i="7"/>
  <c r="B775" i="7"/>
  <c r="C775" i="7"/>
  <c r="D775" i="7"/>
  <c r="E775" i="7"/>
  <c r="G779" i="4"/>
  <c r="F775" i="7"/>
  <c r="G775" i="7"/>
  <c r="H775" i="7"/>
  <c r="I775" i="7"/>
  <c r="J775" i="7"/>
  <c r="P775" i="7"/>
  <c r="Q775" i="7"/>
  <c r="R775" i="7"/>
  <c r="S775" i="7"/>
  <c r="T775" i="7"/>
  <c r="U775" i="7"/>
  <c r="V775" i="7"/>
  <c r="B780" i="4"/>
  <c r="A776" i="7"/>
  <c r="B776" i="7"/>
  <c r="C776" i="7"/>
  <c r="D776" i="7"/>
  <c r="E776" i="7"/>
  <c r="G780" i="4"/>
  <c r="F776" i="7"/>
  <c r="G776" i="7"/>
  <c r="H776" i="7"/>
  <c r="I776" i="7"/>
  <c r="J776" i="7"/>
  <c r="P776" i="7"/>
  <c r="Q776" i="7"/>
  <c r="R776" i="7"/>
  <c r="S776" i="7"/>
  <c r="T776" i="7"/>
  <c r="U776" i="7"/>
  <c r="V776" i="7"/>
  <c r="B781" i="4"/>
  <c r="A777" i="7"/>
  <c r="B777" i="7"/>
  <c r="C777" i="7"/>
  <c r="D777" i="7"/>
  <c r="E777" i="7"/>
  <c r="G781" i="4"/>
  <c r="F777" i="7"/>
  <c r="G777" i="7"/>
  <c r="H777" i="7"/>
  <c r="I777" i="7"/>
  <c r="J777" i="7"/>
  <c r="P777" i="7"/>
  <c r="Q777" i="7"/>
  <c r="R777" i="7"/>
  <c r="S777" i="7"/>
  <c r="T777" i="7"/>
  <c r="U777" i="7"/>
  <c r="V777" i="7"/>
  <c r="B782" i="4"/>
  <c r="A778" i="7"/>
  <c r="B778" i="7"/>
  <c r="C778" i="7"/>
  <c r="D778" i="7"/>
  <c r="E778" i="7"/>
  <c r="G782" i="4"/>
  <c r="F778" i="7"/>
  <c r="G778" i="7"/>
  <c r="H778" i="7"/>
  <c r="I778" i="7"/>
  <c r="J778" i="7"/>
  <c r="P778" i="7"/>
  <c r="Q778" i="7"/>
  <c r="R778" i="7"/>
  <c r="S778" i="7"/>
  <c r="T778" i="7"/>
  <c r="U778" i="7"/>
  <c r="V778" i="7"/>
  <c r="B783" i="4"/>
  <c r="A779" i="7"/>
  <c r="B779" i="7"/>
  <c r="C779" i="7"/>
  <c r="D779" i="7"/>
  <c r="E779" i="7"/>
  <c r="G783" i="4"/>
  <c r="F779" i="7"/>
  <c r="G779" i="7"/>
  <c r="H779" i="7"/>
  <c r="I779" i="7"/>
  <c r="J779" i="7"/>
  <c r="P779" i="7"/>
  <c r="Q779" i="7"/>
  <c r="R779" i="7"/>
  <c r="S779" i="7"/>
  <c r="T779" i="7"/>
  <c r="U779" i="7"/>
  <c r="V779" i="7"/>
  <c r="B784" i="4"/>
  <c r="A780" i="7"/>
  <c r="B780" i="7"/>
  <c r="C780" i="7"/>
  <c r="D780" i="7"/>
  <c r="E780" i="7"/>
  <c r="G784" i="4"/>
  <c r="F780" i="7"/>
  <c r="G780" i="7"/>
  <c r="H780" i="7"/>
  <c r="I780" i="7"/>
  <c r="J780" i="7"/>
  <c r="P780" i="7"/>
  <c r="Q780" i="7"/>
  <c r="R780" i="7"/>
  <c r="S780" i="7"/>
  <c r="T780" i="7"/>
  <c r="U780" i="7"/>
  <c r="V780" i="7"/>
  <c r="B785" i="4"/>
  <c r="A781" i="7"/>
  <c r="B781" i="7"/>
  <c r="C781" i="7"/>
  <c r="D781" i="7"/>
  <c r="E781" i="7"/>
  <c r="G785" i="4"/>
  <c r="F781" i="7"/>
  <c r="G781" i="7"/>
  <c r="H781" i="7"/>
  <c r="I781" i="7"/>
  <c r="J781" i="7"/>
  <c r="P781" i="7"/>
  <c r="Q781" i="7"/>
  <c r="R781" i="7"/>
  <c r="S781" i="7"/>
  <c r="T781" i="7"/>
  <c r="U781" i="7"/>
  <c r="V781" i="7"/>
  <c r="B786" i="4"/>
  <c r="A782" i="7"/>
  <c r="B782" i="7"/>
  <c r="C782" i="7"/>
  <c r="D782" i="7"/>
  <c r="E782" i="7"/>
  <c r="G786" i="4"/>
  <c r="F782" i="7"/>
  <c r="G782" i="7"/>
  <c r="H782" i="7"/>
  <c r="I782" i="7"/>
  <c r="J782" i="7"/>
  <c r="P782" i="7"/>
  <c r="Q782" i="7"/>
  <c r="R782" i="7"/>
  <c r="S782" i="7"/>
  <c r="T782" i="7"/>
  <c r="U782" i="7"/>
  <c r="V782" i="7"/>
  <c r="B787" i="4"/>
  <c r="A783" i="7"/>
  <c r="B783" i="7"/>
  <c r="C783" i="7"/>
  <c r="D783" i="7"/>
  <c r="E783" i="7"/>
  <c r="G787" i="4"/>
  <c r="F783" i="7"/>
  <c r="G783" i="7"/>
  <c r="H783" i="7"/>
  <c r="I783" i="7"/>
  <c r="J783" i="7"/>
  <c r="P783" i="7"/>
  <c r="Q783" i="7"/>
  <c r="R783" i="7"/>
  <c r="S783" i="7"/>
  <c r="T783" i="7"/>
  <c r="U783" i="7"/>
  <c r="V783" i="7"/>
  <c r="B788" i="4"/>
  <c r="A784" i="7"/>
  <c r="B784" i="7"/>
  <c r="C784" i="7"/>
  <c r="D784" i="7"/>
  <c r="E784" i="7"/>
  <c r="G788" i="4"/>
  <c r="F784" i="7"/>
  <c r="G784" i="7"/>
  <c r="H784" i="7"/>
  <c r="I784" i="7"/>
  <c r="J784" i="7"/>
  <c r="P784" i="7"/>
  <c r="Q784" i="7"/>
  <c r="R784" i="7"/>
  <c r="S784" i="7"/>
  <c r="T784" i="7"/>
  <c r="U784" i="7"/>
  <c r="V784" i="7"/>
  <c r="B789" i="4"/>
  <c r="A785" i="7"/>
  <c r="B785" i="7"/>
  <c r="C785" i="7"/>
  <c r="D785" i="7"/>
  <c r="E785" i="7"/>
  <c r="G789" i="4"/>
  <c r="F785" i="7"/>
  <c r="G785" i="7"/>
  <c r="H785" i="7"/>
  <c r="I785" i="7"/>
  <c r="J785" i="7"/>
  <c r="P785" i="7"/>
  <c r="Q785" i="7"/>
  <c r="R785" i="7"/>
  <c r="S785" i="7"/>
  <c r="T785" i="7"/>
  <c r="U785" i="7"/>
  <c r="V785" i="7"/>
  <c r="B790" i="4"/>
  <c r="A786" i="7"/>
  <c r="B786" i="7"/>
  <c r="C786" i="7"/>
  <c r="D786" i="7"/>
  <c r="E786" i="7"/>
  <c r="G790" i="4"/>
  <c r="F786" i="7"/>
  <c r="G786" i="7"/>
  <c r="H786" i="7"/>
  <c r="I786" i="7"/>
  <c r="J786" i="7"/>
  <c r="P786" i="7"/>
  <c r="Q786" i="7"/>
  <c r="R786" i="7"/>
  <c r="S786" i="7"/>
  <c r="T786" i="7"/>
  <c r="U786" i="7"/>
  <c r="V786" i="7"/>
  <c r="B791" i="4"/>
  <c r="A787" i="7"/>
  <c r="B787" i="7"/>
  <c r="C787" i="7"/>
  <c r="D787" i="7"/>
  <c r="E787" i="7"/>
  <c r="G791" i="4"/>
  <c r="F787" i="7"/>
  <c r="G787" i="7"/>
  <c r="H787" i="7"/>
  <c r="I787" i="7"/>
  <c r="J787" i="7"/>
  <c r="P787" i="7"/>
  <c r="Q787" i="7"/>
  <c r="R787" i="7"/>
  <c r="S787" i="7"/>
  <c r="T787" i="7"/>
  <c r="U787" i="7"/>
  <c r="V787" i="7"/>
  <c r="B792" i="4"/>
  <c r="A788" i="7"/>
  <c r="B788" i="7"/>
  <c r="C788" i="7"/>
  <c r="D788" i="7"/>
  <c r="E788" i="7"/>
  <c r="G792" i="4"/>
  <c r="F788" i="7"/>
  <c r="G788" i="7"/>
  <c r="H788" i="7"/>
  <c r="I788" i="7"/>
  <c r="J788" i="7"/>
  <c r="P788" i="7"/>
  <c r="Q788" i="7"/>
  <c r="R788" i="7"/>
  <c r="S788" i="7"/>
  <c r="T788" i="7"/>
  <c r="U788" i="7"/>
  <c r="V788" i="7"/>
  <c r="B793" i="4"/>
  <c r="A789" i="7"/>
  <c r="B789" i="7"/>
  <c r="C789" i="7"/>
  <c r="D789" i="7"/>
  <c r="E789" i="7"/>
  <c r="G793" i="4"/>
  <c r="F789" i="7"/>
  <c r="G789" i="7"/>
  <c r="H789" i="7"/>
  <c r="I789" i="7"/>
  <c r="J789" i="7"/>
  <c r="P789" i="7"/>
  <c r="Q789" i="7"/>
  <c r="R789" i="7"/>
  <c r="S789" i="7"/>
  <c r="T789" i="7"/>
  <c r="U789" i="7"/>
  <c r="V789" i="7"/>
  <c r="B794" i="4"/>
  <c r="A790" i="7"/>
  <c r="B790" i="7"/>
  <c r="C790" i="7"/>
  <c r="D790" i="7"/>
  <c r="E790" i="7"/>
  <c r="G794" i="4"/>
  <c r="F790" i="7"/>
  <c r="G790" i="7"/>
  <c r="H790" i="7"/>
  <c r="I790" i="7"/>
  <c r="J790" i="7"/>
  <c r="P790" i="7"/>
  <c r="Q790" i="7"/>
  <c r="R790" i="7"/>
  <c r="S790" i="7"/>
  <c r="T790" i="7"/>
  <c r="U790" i="7"/>
  <c r="V790" i="7"/>
  <c r="B795" i="4"/>
  <c r="A791" i="7"/>
  <c r="B791" i="7"/>
  <c r="C791" i="7"/>
  <c r="D791" i="7"/>
  <c r="E791" i="7"/>
  <c r="G795" i="4"/>
  <c r="F791" i="7"/>
  <c r="G791" i="7"/>
  <c r="H791" i="7"/>
  <c r="I791" i="7"/>
  <c r="J791" i="7"/>
  <c r="P791" i="7"/>
  <c r="Q791" i="7"/>
  <c r="R791" i="7"/>
  <c r="S791" i="7"/>
  <c r="T791" i="7"/>
  <c r="U791" i="7"/>
  <c r="V791" i="7"/>
  <c r="B796" i="4"/>
  <c r="A792" i="7"/>
  <c r="B792" i="7"/>
  <c r="C792" i="7"/>
  <c r="D792" i="7"/>
  <c r="E792" i="7"/>
  <c r="G796" i="4"/>
  <c r="F792" i="7"/>
  <c r="G792" i="7"/>
  <c r="H792" i="7"/>
  <c r="I792" i="7"/>
  <c r="J792" i="7"/>
  <c r="P792" i="7"/>
  <c r="Q792" i="7"/>
  <c r="R792" i="7"/>
  <c r="S792" i="7"/>
  <c r="T792" i="7"/>
  <c r="U792" i="7"/>
  <c r="V792" i="7"/>
  <c r="B797" i="4"/>
  <c r="A793" i="7"/>
  <c r="B793" i="7"/>
  <c r="C793" i="7"/>
  <c r="D793" i="7"/>
  <c r="E793" i="7"/>
  <c r="G797" i="4"/>
  <c r="F793" i="7"/>
  <c r="G793" i="7"/>
  <c r="H793" i="7"/>
  <c r="I793" i="7"/>
  <c r="J793" i="7"/>
  <c r="P793" i="7"/>
  <c r="Q793" i="7"/>
  <c r="R793" i="7"/>
  <c r="S793" i="7"/>
  <c r="T793" i="7"/>
  <c r="U793" i="7"/>
  <c r="V793" i="7"/>
  <c r="B798" i="4"/>
  <c r="A794" i="7"/>
  <c r="B794" i="7"/>
  <c r="C794" i="7"/>
  <c r="D794" i="7"/>
  <c r="E794" i="7"/>
  <c r="G798" i="4"/>
  <c r="F794" i="7"/>
  <c r="G794" i="7"/>
  <c r="H794" i="7"/>
  <c r="I794" i="7"/>
  <c r="J794" i="7"/>
  <c r="P794" i="7"/>
  <c r="Q794" i="7"/>
  <c r="R794" i="7"/>
  <c r="S794" i="7"/>
  <c r="T794" i="7"/>
  <c r="U794" i="7"/>
  <c r="V794" i="7"/>
  <c r="B799" i="4"/>
  <c r="A795" i="7"/>
  <c r="B795" i="7"/>
  <c r="C795" i="7"/>
  <c r="D795" i="7"/>
  <c r="E795" i="7"/>
  <c r="G799" i="4"/>
  <c r="F795" i="7"/>
  <c r="G795" i="7"/>
  <c r="H795" i="7"/>
  <c r="I795" i="7"/>
  <c r="J795" i="7"/>
  <c r="P795" i="7"/>
  <c r="Q795" i="7"/>
  <c r="R795" i="7"/>
  <c r="S795" i="7"/>
  <c r="T795" i="7"/>
  <c r="U795" i="7"/>
  <c r="V795" i="7"/>
  <c r="B800" i="4"/>
  <c r="A796" i="7"/>
  <c r="B796" i="7"/>
  <c r="C796" i="7"/>
  <c r="D796" i="7"/>
  <c r="E796" i="7"/>
  <c r="G800" i="4"/>
  <c r="F796" i="7"/>
  <c r="G796" i="7"/>
  <c r="H796" i="7"/>
  <c r="I796" i="7"/>
  <c r="J796" i="7"/>
  <c r="P796" i="7"/>
  <c r="Q796" i="7"/>
  <c r="R796" i="7"/>
  <c r="S796" i="7"/>
  <c r="T796" i="7"/>
  <c r="U796" i="7"/>
  <c r="V796" i="7"/>
  <c r="B801" i="4"/>
  <c r="A797" i="7"/>
  <c r="B797" i="7"/>
  <c r="C797" i="7"/>
  <c r="D797" i="7"/>
  <c r="E797" i="7"/>
  <c r="G801" i="4"/>
  <c r="F797" i="7"/>
  <c r="G797" i="7"/>
  <c r="H797" i="7"/>
  <c r="I797" i="7"/>
  <c r="J797" i="7"/>
  <c r="P797" i="7"/>
  <c r="Q797" i="7"/>
  <c r="R797" i="7"/>
  <c r="S797" i="7"/>
  <c r="T797" i="7"/>
  <c r="U797" i="7"/>
  <c r="V797" i="7"/>
  <c r="B802" i="4"/>
  <c r="A798" i="7"/>
  <c r="B798" i="7"/>
  <c r="C798" i="7"/>
  <c r="D798" i="7"/>
  <c r="E798" i="7"/>
  <c r="G802" i="4"/>
  <c r="F798" i="7"/>
  <c r="G798" i="7"/>
  <c r="H798" i="7"/>
  <c r="I798" i="7"/>
  <c r="J798" i="7"/>
  <c r="P798" i="7"/>
  <c r="Q798" i="7"/>
  <c r="R798" i="7"/>
  <c r="S798" i="7"/>
  <c r="T798" i="7"/>
  <c r="U798" i="7"/>
  <c r="V798" i="7"/>
  <c r="B803" i="4"/>
  <c r="A799" i="7"/>
  <c r="B799" i="7"/>
  <c r="C799" i="7"/>
  <c r="D799" i="7"/>
  <c r="E799" i="7"/>
  <c r="G803" i="4"/>
  <c r="F799" i="7"/>
  <c r="G799" i="7"/>
  <c r="H799" i="7"/>
  <c r="I799" i="7"/>
  <c r="J799" i="7"/>
  <c r="P799" i="7"/>
  <c r="Q799" i="7"/>
  <c r="R799" i="7"/>
  <c r="S799" i="7"/>
  <c r="T799" i="7"/>
  <c r="U799" i="7"/>
  <c r="V799" i="7"/>
  <c r="B804" i="4"/>
  <c r="A800" i="7"/>
  <c r="B800" i="7"/>
  <c r="C800" i="7"/>
  <c r="D800" i="7"/>
  <c r="E800" i="7"/>
  <c r="G804" i="4"/>
  <c r="F800" i="7"/>
  <c r="G800" i="7"/>
  <c r="H800" i="7"/>
  <c r="I800" i="7"/>
  <c r="J800" i="7"/>
  <c r="P800" i="7"/>
  <c r="Q800" i="7"/>
  <c r="R800" i="7"/>
  <c r="S800" i="7"/>
  <c r="T800" i="7"/>
  <c r="U800" i="7"/>
  <c r="V800" i="7"/>
  <c r="B805" i="4"/>
  <c r="A801" i="7"/>
  <c r="B801" i="7"/>
  <c r="C801" i="7"/>
  <c r="D801" i="7"/>
  <c r="E801" i="7"/>
  <c r="G805" i="4"/>
  <c r="F801" i="7"/>
  <c r="G801" i="7"/>
  <c r="H801" i="7"/>
  <c r="I801" i="7"/>
  <c r="J801" i="7"/>
  <c r="P801" i="7"/>
  <c r="Q801" i="7"/>
  <c r="R801" i="7"/>
  <c r="S801" i="7"/>
  <c r="T801" i="7"/>
  <c r="U801" i="7"/>
  <c r="V801" i="7"/>
  <c r="B806" i="4"/>
  <c r="A802" i="7"/>
  <c r="B802" i="7"/>
  <c r="C802" i="7"/>
  <c r="D802" i="7"/>
  <c r="E802" i="7"/>
  <c r="G806" i="4"/>
  <c r="F802" i="7"/>
  <c r="G802" i="7"/>
  <c r="H802" i="7"/>
  <c r="I802" i="7"/>
  <c r="J802" i="7"/>
  <c r="P802" i="7"/>
  <c r="Q802" i="7"/>
  <c r="R802" i="7"/>
  <c r="S802" i="7"/>
  <c r="T802" i="7"/>
  <c r="U802" i="7"/>
  <c r="V802" i="7"/>
  <c r="B807" i="4"/>
  <c r="A803" i="7"/>
  <c r="B803" i="7"/>
  <c r="C803" i="7"/>
  <c r="D803" i="7"/>
  <c r="E803" i="7"/>
  <c r="G807" i="4"/>
  <c r="F803" i="7"/>
  <c r="G803" i="7"/>
  <c r="H803" i="7"/>
  <c r="I803" i="7"/>
  <c r="J803" i="7"/>
  <c r="P803" i="7"/>
  <c r="Q803" i="7"/>
  <c r="R803" i="7"/>
  <c r="S803" i="7"/>
  <c r="T803" i="7"/>
  <c r="U803" i="7"/>
  <c r="V803" i="7"/>
  <c r="B808" i="4"/>
  <c r="A804" i="7"/>
  <c r="B804" i="7"/>
  <c r="C804" i="7"/>
  <c r="D804" i="7"/>
  <c r="E804" i="7"/>
  <c r="G808" i="4"/>
  <c r="F804" i="7"/>
  <c r="G804" i="7"/>
  <c r="H804" i="7"/>
  <c r="I804" i="7"/>
  <c r="J804" i="7"/>
  <c r="P804" i="7"/>
  <c r="Q804" i="7"/>
  <c r="R804" i="7"/>
  <c r="S804" i="7"/>
  <c r="T804" i="7"/>
  <c r="U804" i="7"/>
  <c r="V804" i="7"/>
  <c r="B809" i="4"/>
  <c r="A805" i="7"/>
  <c r="B805" i="7"/>
  <c r="C805" i="7"/>
  <c r="D805" i="7"/>
  <c r="E805" i="7"/>
  <c r="G809" i="4"/>
  <c r="F805" i="7"/>
  <c r="G805" i="7"/>
  <c r="H805" i="7"/>
  <c r="I805" i="7"/>
  <c r="J805" i="7"/>
  <c r="P805" i="7"/>
  <c r="Q805" i="7"/>
  <c r="R805" i="7"/>
  <c r="S805" i="7"/>
  <c r="T805" i="7"/>
  <c r="U805" i="7"/>
  <c r="V805" i="7"/>
  <c r="B810" i="4"/>
  <c r="A806" i="7"/>
  <c r="B806" i="7"/>
  <c r="C806" i="7"/>
  <c r="D806" i="7"/>
  <c r="E806" i="7"/>
  <c r="G810" i="4"/>
  <c r="F806" i="7"/>
  <c r="G806" i="7"/>
  <c r="H806" i="7"/>
  <c r="I806" i="7"/>
  <c r="J806" i="7"/>
  <c r="P806" i="7"/>
  <c r="Q806" i="7"/>
  <c r="R806" i="7"/>
  <c r="S806" i="7"/>
  <c r="T806" i="7"/>
  <c r="U806" i="7"/>
  <c r="V806" i="7"/>
  <c r="B811" i="4"/>
  <c r="A807" i="7"/>
  <c r="B807" i="7"/>
  <c r="C807" i="7"/>
  <c r="D807" i="7"/>
  <c r="E807" i="7"/>
  <c r="G811" i="4"/>
  <c r="F807" i="7"/>
  <c r="G807" i="7"/>
  <c r="H807" i="7"/>
  <c r="I807" i="7"/>
  <c r="J807" i="7"/>
  <c r="P807" i="7"/>
  <c r="Q807" i="7"/>
  <c r="R807" i="7"/>
  <c r="S807" i="7"/>
  <c r="T807" i="7"/>
  <c r="U807" i="7"/>
  <c r="V807" i="7"/>
  <c r="B812" i="4"/>
  <c r="A808" i="7"/>
  <c r="B808" i="7"/>
  <c r="C808" i="7"/>
  <c r="D808" i="7"/>
  <c r="E808" i="7"/>
  <c r="G812" i="4"/>
  <c r="F808" i="7"/>
  <c r="G808" i="7"/>
  <c r="H808" i="7"/>
  <c r="I808" i="7"/>
  <c r="J808" i="7"/>
  <c r="P808" i="7"/>
  <c r="Q808" i="7"/>
  <c r="R808" i="7"/>
  <c r="S808" i="7"/>
  <c r="T808" i="7"/>
  <c r="U808" i="7"/>
  <c r="V808" i="7"/>
  <c r="B813" i="4"/>
  <c r="A809" i="7"/>
  <c r="B809" i="7"/>
  <c r="C809" i="7"/>
  <c r="D809" i="7"/>
  <c r="E809" i="7"/>
  <c r="G813" i="4"/>
  <c r="F809" i="7"/>
  <c r="G809" i="7"/>
  <c r="H809" i="7"/>
  <c r="I809" i="7"/>
  <c r="J809" i="7"/>
  <c r="P809" i="7"/>
  <c r="Q809" i="7"/>
  <c r="R809" i="7"/>
  <c r="S809" i="7"/>
  <c r="T809" i="7"/>
  <c r="U809" i="7"/>
  <c r="V809" i="7"/>
  <c r="B814" i="4"/>
  <c r="A810" i="7"/>
  <c r="B810" i="7"/>
  <c r="C810" i="7"/>
  <c r="D810" i="7"/>
  <c r="E810" i="7"/>
  <c r="G814" i="4"/>
  <c r="F810" i="7"/>
  <c r="G810" i="7"/>
  <c r="H810" i="7"/>
  <c r="I810" i="7"/>
  <c r="J810" i="7"/>
  <c r="P810" i="7"/>
  <c r="Q810" i="7"/>
  <c r="R810" i="7"/>
  <c r="S810" i="7"/>
  <c r="T810" i="7"/>
  <c r="U810" i="7"/>
  <c r="V810" i="7"/>
  <c r="B815" i="4"/>
  <c r="A811" i="7"/>
  <c r="B811" i="7"/>
  <c r="C811" i="7"/>
  <c r="D811" i="7"/>
  <c r="E811" i="7"/>
  <c r="G815" i="4"/>
  <c r="F811" i="7"/>
  <c r="G811" i="7"/>
  <c r="H811" i="7"/>
  <c r="I811" i="7"/>
  <c r="J811" i="7"/>
  <c r="P811" i="7"/>
  <c r="Q811" i="7"/>
  <c r="R811" i="7"/>
  <c r="S811" i="7"/>
  <c r="T811" i="7"/>
  <c r="U811" i="7"/>
  <c r="V811" i="7"/>
  <c r="B816" i="4"/>
  <c r="A812" i="7"/>
  <c r="B812" i="7"/>
  <c r="C812" i="7"/>
  <c r="D812" i="7"/>
  <c r="E812" i="7"/>
  <c r="G816" i="4"/>
  <c r="F812" i="7"/>
  <c r="G812" i="7"/>
  <c r="H812" i="7"/>
  <c r="I812" i="7"/>
  <c r="J812" i="7"/>
  <c r="P812" i="7"/>
  <c r="Q812" i="7"/>
  <c r="R812" i="7"/>
  <c r="S812" i="7"/>
  <c r="T812" i="7"/>
  <c r="U812" i="7"/>
  <c r="V812" i="7"/>
  <c r="B817" i="4"/>
  <c r="A813" i="7"/>
  <c r="B813" i="7"/>
  <c r="C813" i="7"/>
  <c r="D813" i="7"/>
  <c r="E813" i="7"/>
  <c r="G817" i="4"/>
  <c r="F813" i="7"/>
  <c r="G813" i="7"/>
  <c r="H813" i="7"/>
  <c r="I813" i="7"/>
  <c r="J813" i="7"/>
  <c r="P813" i="7"/>
  <c r="Q813" i="7"/>
  <c r="R813" i="7"/>
  <c r="S813" i="7"/>
  <c r="T813" i="7"/>
  <c r="U813" i="7"/>
  <c r="V813" i="7"/>
  <c r="B818" i="4"/>
  <c r="A814" i="7"/>
  <c r="B814" i="7"/>
  <c r="C814" i="7"/>
  <c r="D814" i="7"/>
  <c r="E814" i="7"/>
  <c r="G818" i="4"/>
  <c r="F814" i="7"/>
  <c r="G814" i="7"/>
  <c r="H814" i="7"/>
  <c r="I814" i="7"/>
  <c r="J814" i="7"/>
  <c r="P814" i="7"/>
  <c r="Q814" i="7"/>
  <c r="R814" i="7"/>
  <c r="S814" i="7"/>
  <c r="T814" i="7"/>
  <c r="U814" i="7"/>
  <c r="V814" i="7"/>
  <c r="B819" i="4"/>
  <c r="A815" i="7"/>
  <c r="B815" i="7"/>
  <c r="C815" i="7"/>
  <c r="D815" i="7"/>
  <c r="E815" i="7"/>
  <c r="G819" i="4"/>
  <c r="F815" i="7"/>
  <c r="G815" i="7"/>
  <c r="H815" i="7"/>
  <c r="I815" i="7"/>
  <c r="J815" i="7"/>
  <c r="P815" i="7"/>
  <c r="Q815" i="7"/>
  <c r="R815" i="7"/>
  <c r="S815" i="7"/>
  <c r="T815" i="7"/>
  <c r="U815" i="7"/>
  <c r="V815" i="7"/>
  <c r="B820" i="4"/>
  <c r="A816" i="7"/>
  <c r="B816" i="7"/>
  <c r="C816" i="7"/>
  <c r="D816" i="7"/>
  <c r="E816" i="7"/>
  <c r="G820" i="4"/>
  <c r="F816" i="7"/>
  <c r="G816" i="7"/>
  <c r="H816" i="7"/>
  <c r="I816" i="7"/>
  <c r="J816" i="7"/>
  <c r="P816" i="7"/>
  <c r="Q816" i="7"/>
  <c r="R816" i="7"/>
  <c r="S816" i="7"/>
  <c r="T816" i="7"/>
  <c r="U816" i="7"/>
  <c r="V816" i="7"/>
  <c r="B821" i="4"/>
  <c r="A817" i="7"/>
  <c r="B817" i="7"/>
  <c r="C817" i="7"/>
  <c r="D817" i="7"/>
  <c r="E817" i="7"/>
  <c r="G821" i="4"/>
  <c r="F817" i="7"/>
  <c r="G817" i="7"/>
  <c r="H817" i="7"/>
  <c r="I817" i="7"/>
  <c r="J817" i="7"/>
  <c r="P817" i="7"/>
  <c r="Q817" i="7"/>
  <c r="R817" i="7"/>
  <c r="S817" i="7"/>
  <c r="T817" i="7"/>
  <c r="U817" i="7"/>
  <c r="V817" i="7"/>
  <c r="B822" i="4"/>
  <c r="A818" i="7"/>
  <c r="B818" i="7"/>
  <c r="C818" i="7"/>
  <c r="D818" i="7"/>
  <c r="E818" i="7"/>
  <c r="G822" i="4"/>
  <c r="F818" i="7"/>
  <c r="G818" i="7"/>
  <c r="H818" i="7"/>
  <c r="I818" i="7"/>
  <c r="J818" i="7"/>
  <c r="P818" i="7"/>
  <c r="Q818" i="7"/>
  <c r="R818" i="7"/>
  <c r="S818" i="7"/>
  <c r="T818" i="7"/>
  <c r="U818" i="7"/>
  <c r="V818" i="7"/>
  <c r="B823" i="4"/>
  <c r="A819" i="7"/>
  <c r="B819" i="7"/>
  <c r="C819" i="7"/>
  <c r="D819" i="7"/>
  <c r="E819" i="7"/>
  <c r="G823" i="4"/>
  <c r="F819" i="7"/>
  <c r="G819" i="7"/>
  <c r="H819" i="7"/>
  <c r="I819" i="7"/>
  <c r="J819" i="7"/>
  <c r="P819" i="7"/>
  <c r="Q819" i="7"/>
  <c r="R819" i="7"/>
  <c r="S819" i="7"/>
  <c r="T819" i="7"/>
  <c r="U819" i="7"/>
  <c r="V819" i="7"/>
  <c r="B824" i="4"/>
  <c r="A820" i="7"/>
  <c r="B820" i="7"/>
  <c r="C820" i="7"/>
  <c r="D820" i="7"/>
  <c r="E820" i="7"/>
  <c r="G824" i="4"/>
  <c r="F820" i="7"/>
  <c r="G820" i="7"/>
  <c r="H820" i="7"/>
  <c r="I820" i="7"/>
  <c r="J820" i="7"/>
  <c r="P820" i="7"/>
  <c r="Q820" i="7"/>
  <c r="R820" i="7"/>
  <c r="S820" i="7"/>
  <c r="T820" i="7"/>
  <c r="U820" i="7"/>
  <c r="V820" i="7"/>
  <c r="B825" i="4"/>
  <c r="A821" i="7"/>
  <c r="B821" i="7"/>
  <c r="C821" i="7"/>
  <c r="D821" i="7"/>
  <c r="E821" i="7"/>
  <c r="G825" i="4"/>
  <c r="F821" i="7"/>
  <c r="G821" i="7"/>
  <c r="H821" i="7"/>
  <c r="I821" i="7"/>
  <c r="J821" i="7"/>
  <c r="P821" i="7"/>
  <c r="Q821" i="7"/>
  <c r="R821" i="7"/>
  <c r="S821" i="7"/>
  <c r="T821" i="7"/>
  <c r="U821" i="7"/>
  <c r="V821" i="7"/>
  <c r="B826" i="4"/>
  <c r="A822" i="7"/>
  <c r="B822" i="7"/>
  <c r="C822" i="7"/>
  <c r="D822" i="7"/>
  <c r="E822" i="7"/>
  <c r="G826" i="4"/>
  <c r="F822" i="7"/>
  <c r="G822" i="7"/>
  <c r="H822" i="7"/>
  <c r="I822" i="7"/>
  <c r="J822" i="7"/>
  <c r="P822" i="7"/>
  <c r="Q822" i="7"/>
  <c r="R822" i="7"/>
  <c r="S822" i="7"/>
  <c r="T822" i="7"/>
  <c r="U822" i="7"/>
  <c r="V822" i="7"/>
  <c r="B827" i="4"/>
  <c r="A823" i="7"/>
  <c r="B823" i="7"/>
  <c r="C823" i="7"/>
  <c r="D823" i="7"/>
  <c r="E823" i="7"/>
  <c r="G827" i="4"/>
  <c r="F823" i="7"/>
  <c r="G823" i="7"/>
  <c r="H823" i="7"/>
  <c r="I823" i="7"/>
  <c r="J823" i="7"/>
  <c r="P823" i="7"/>
  <c r="Q823" i="7"/>
  <c r="R823" i="7"/>
  <c r="S823" i="7"/>
  <c r="T823" i="7"/>
  <c r="U823" i="7"/>
  <c r="V823" i="7"/>
  <c r="B828" i="4"/>
  <c r="A824" i="7"/>
  <c r="B824" i="7"/>
  <c r="C824" i="7"/>
  <c r="D824" i="7"/>
  <c r="E824" i="7"/>
  <c r="G828" i="4"/>
  <c r="F824" i="7"/>
  <c r="G824" i="7"/>
  <c r="H824" i="7"/>
  <c r="I824" i="7"/>
  <c r="J824" i="7"/>
  <c r="P824" i="7"/>
  <c r="Q824" i="7"/>
  <c r="R824" i="7"/>
  <c r="S824" i="7"/>
  <c r="T824" i="7"/>
  <c r="U824" i="7"/>
  <c r="V824" i="7"/>
  <c r="B829" i="4"/>
  <c r="A825" i="7"/>
  <c r="B825" i="7"/>
  <c r="C825" i="7"/>
  <c r="D825" i="7"/>
  <c r="E825" i="7"/>
  <c r="G829" i="4"/>
  <c r="F825" i="7"/>
  <c r="G825" i="7"/>
  <c r="H825" i="7"/>
  <c r="I825" i="7"/>
  <c r="J825" i="7"/>
  <c r="P825" i="7"/>
  <c r="Q825" i="7"/>
  <c r="R825" i="7"/>
  <c r="S825" i="7"/>
  <c r="T825" i="7"/>
  <c r="U825" i="7"/>
  <c r="V825" i="7"/>
  <c r="B830" i="4"/>
  <c r="A826" i="7"/>
  <c r="B826" i="7"/>
  <c r="C826" i="7"/>
  <c r="D826" i="7"/>
  <c r="E826" i="7"/>
  <c r="G830" i="4"/>
  <c r="F826" i="7"/>
  <c r="G826" i="7"/>
  <c r="H826" i="7"/>
  <c r="I826" i="7"/>
  <c r="J826" i="7"/>
  <c r="P826" i="7"/>
  <c r="Q826" i="7"/>
  <c r="R826" i="7"/>
  <c r="S826" i="7"/>
  <c r="T826" i="7"/>
  <c r="U826" i="7"/>
  <c r="V826" i="7"/>
  <c r="B831" i="4"/>
  <c r="A827" i="7"/>
  <c r="B827" i="7"/>
  <c r="C827" i="7"/>
  <c r="D827" i="7"/>
  <c r="E827" i="7"/>
  <c r="G831" i="4"/>
  <c r="F827" i="7"/>
  <c r="G827" i="7"/>
  <c r="H827" i="7"/>
  <c r="I827" i="7"/>
  <c r="J827" i="7"/>
  <c r="P827" i="7"/>
  <c r="Q827" i="7"/>
  <c r="R827" i="7"/>
  <c r="S827" i="7"/>
  <c r="T827" i="7"/>
  <c r="U827" i="7"/>
  <c r="V827" i="7"/>
  <c r="B832" i="4"/>
  <c r="A828" i="7"/>
  <c r="B828" i="7"/>
  <c r="C828" i="7"/>
  <c r="D828" i="7"/>
  <c r="E828" i="7"/>
  <c r="G832" i="4"/>
  <c r="F828" i="7"/>
  <c r="G828" i="7"/>
  <c r="H828" i="7"/>
  <c r="I828" i="7"/>
  <c r="J828" i="7"/>
  <c r="P828" i="7"/>
  <c r="Q828" i="7"/>
  <c r="R828" i="7"/>
  <c r="S828" i="7"/>
  <c r="T828" i="7"/>
  <c r="U828" i="7"/>
  <c r="V828" i="7"/>
  <c r="B833" i="4"/>
  <c r="A829" i="7"/>
  <c r="B829" i="7"/>
  <c r="C829" i="7"/>
  <c r="D829" i="7"/>
  <c r="E829" i="7"/>
  <c r="G833" i="4"/>
  <c r="F829" i="7"/>
  <c r="G829" i="7"/>
  <c r="H829" i="7"/>
  <c r="I829" i="7"/>
  <c r="J829" i="7"/>
  <c r="P829" i="7"/>
  <c r="Q829" i="7"/>
  <c r="R829" i="7"/>
  <c r="S829" i="7"/>
  <c r="T829" i="7"/>
  <c r="U829" i="7"/>
  <c r="V829" i="7"/>
  <c r="B834" i="4"/>
  <c r="A830" i="7"/>
  <c r="B830" i="7"/>
  <c r="C830" i="7"/>
  <c r="D830" i="7"/>
  <c r="E830" i="7"/>
  <c r="G834" i="4"/>
  <c r="F830" i="7"/>
  <c r="G830" i="7"/>
  <c r="H830" i="7"/>
  <c r="I830" i="7"/>
  <c r="J830" i="7"/>
  <c r="P830" i="7"/>
  <c r="Q830" i="7"/>
  <c r="R830" i="7"/>
  <c r="S830" i="7"/>
  <c r="T830" i="7"/>
  <c r="U830" i="7"/>
  <c r="V830" i="7"/>
  <c r="B835" i="4"/>
  <c r="A831" i="7"/>
  <c r="B831" i="7"/>
  <c r="C831" i="7"/>
  <c r="D831" i="7"/>
  <c r="E831" i="7"/>
  <c r="G835" i="4"/>
  <c r="F831" i="7"/>
  <c r="G831" i="7"/>
  <c r="H831" i="7"/>
  <c r="I831" i="7"/>
  <c r="J831" i="7"/>
  <c r="P831" i="7"/>
  <c r="Q831" i="7"/>
  <c r="R831" i="7"/>
  <c r="S831" i="7"/>
  <c r="T831" i="7"/>
  <c r="U831" i="7"/>
  <c r="V831" i="7"/>
  <c r="B836" i="4"/>
  <c r="A832" i="7"/>
  <c r="B832" i="7"/>
  <c r="C832" i="7"/>
  <c r="D832" i="7"/>
  <c r="E832" i="7"/>
  <c r="G836" i="4"/>
  <c r="F832" i="7"/>
  <c r="G832" i="7"/>
  <c r="H832" i="7"/>
  <c r="I832" i="7"/>
  <c r="J832" i="7"/>
  <c r="P832" i="7"/>
  <c r="Q832" i="7"/>
  <c r="R832" i="7"/>
  <c r="S832" i="7"/>
  <c r="T832" i="7"/>
  <c r="U832" i="7"/>
  <c r="V832" i="7"/>
  <c r="B837" i="4"/>
  <c r="A833" i="7"/>
  <c r="B833" i="7"/>
  <c r="C833" i="7"/>
  <c r="D833" i="7"/>
  <c r="E833" i="7"/>
  <c r="G837" i="4"/>
  <c r="F833" i="7"/>
  <c r="G833" i="7"/>
  <c r="H833" i="7"/>
  <c r="I833" i="7"/>
  <c r="J833" i="7"/>
  <c r="P833" i="7"/>
  <c r="Q833" i="7"/>
  <c r="R833" i="7"/>
  <c r="S833" i="7"/>
  <c r="T833" i="7"/>
  <c r="U833" i="7"/>
  <c r="V833" i="7"/>
  <c r="B838" i="4"/>
  <c r="A834" i="7"/>
  <c r="B834" i="7"/>
  <c r="C834" i="7"/>
  <c r="D834" i="7"/>
  <c r="E834" i="7"/>
  <c r="G838" i="4"/>
  <c r="F834" i="7"/>
  <c r="G834" i="7"/>
  <c r="H834" i="7"/>
  <c r="I834" i="7"/>
  <c r="J834" i="7"/>
  <c r="P834" i="7"/>
  <c r="Q834" i="7"/>
  <c r="R834" i="7"/>
  <c r="S834" i="7"/>
  <c r="T834" i="7"/>
  <c r="U834" i="7"/>
  <c r="V834" i="7"/>
  <c r="B839" i="4"/>
  <c r="A835" i="7"/>
  <c r="B835" i="7"/>
  <c r="C835" i="7"/>
  <c r="D835" i="7"/>
  <c r="E835" i="7"/>
  <c r="G839" i="4"/>
  <c r="F835" i="7"/>
  <c r="G835" i="7"/>
  <c r="H835" i="7"/>
  <c r="I835" i="7"/>
  <c r="J835" i="7"/>
  <c r="P835" i="7"/>
  <c r="Q835" i="7"/>
  <c r="R835" i="7"/>
  <c r="S835" i="7"/>
  <c r="T835" i="7"/>
  <c r="U835" i="7"/>
  <c r="V835" i="7"/>
  <c r="B840" i="4"/>
  <c r="A836" i="7"/>
  <c r="B836" i="7"/>
  <c r="C836" i="7"/>
  <c r="D836" i="7"/>
  <c r="E836" i="7"/>
  <c r="G840" i="4"/>
  <c r="F836" i="7"/>
  <c r="G836" i="7"/>
  <c r="H836" i="7"/>
  <c r="I836" i="7"/>
  <c r="J836" i="7"/>
  <c r="P836" i="7"/>
  <c r="Q836" i="7"/>
  <c r="R836" i="7"/>
  <c r="S836" i="7"/>
  <c r="T836" i="7"/>
  <c r="U836" i="7"/>
  <c r="V836" i="7"/>
  <c r="B841" i="4"/>
  <c r="A837" i="7"/>
  <c r="B837" i="7"/>
  <c r="C837" i="7"/>
  <c r="D837" i="7"/>
  <c r="E837" i="7"/>
  <c r="G841" i="4"/>
  <c r="F837" i="7"/>
  <c r="G837" i="7"/>
  <c r="H837" i="7"/>
  <c r="I837" i="7"/>
  <c r="J837" i="7"/>
  <c r="P837" i="7"/>
  <c r="Q837" i="7"/>
  <c r="R837" i="7"/>
  <c r="S837" i="7"/>
  <c r="T837" i="7"/>
  <c r="U837" i="7"/>
  <c r="V837" i="7"/>
  <c r="B842" i="4"/>
  <c r="A838" i="7"/>
  <c r="B838" i="7"/>
  <c r="C838" i="7"/>
  <c r="D838" i="7"/>
  <c r="E838" i="7"/>
  <c r="G842" i="4"/>
  <c r="F838" i="7"/>
  <c r="G838" i="7"/>
  <c r="H838" i="7"/>
  <c r="I838" i="7"/>
  <c r="J838" i="7"/>
  <c r="P838" i="7"/>
  <c r="Q838" i="7"/>
  <c r="R838" i="7"/>
  <c r="S838" i="7"/>
  <c r="T838" i="7"/>
  <c r="U838" i="7"/>
  <c r="V838" i="7"/>
  <c r="B843" i="4"/>
  <c r="A839" i="7"/>
  <c r="B839" i="7"/>
  <c r="C839" i="7"/>
  <c r="D839" i="7"/>
  <c r="E839" i="7"/>
  <c r="G843" i="4"/>
  <c r="F839" i="7"/>
  <c r="G839" i="7"/>
  <c r="H839" i="7"/>
  <c r="I839" i="7"/>
  <c r="J839" i="7"/>
  <c r="P839" i="7"/>
  <c r="Q839" i="7"/>
  <c r="R839" i="7"/>
  <c r="S839" i="7"/>
  <c r="T839" i="7"/>
  <c r="U839" i="7"/>
  <c r="V839" i="7"/>
  <c r="B844" i="4"/>
  <c r="A840" i="7"/>
  <c r="B840" i="7"/>
  <c r="C840" i="7"/>
  <c r="D840" i="7"/>
  <c r="E840" i="7"/>
  <c r="G844" i="4"/>
  <c r="F840" i="7"/>
  <c r="G840" i="7"/>
  <c r="H840" i="7"/>
  <c r="I840" i="7"/>
  <c r="J840" i="7"/>
  <c r="P840" i="7"/>
  <c r="Q840" i="7"/>
  <c r="R840" i="7"/>
  <c r="S840" i="7"/>
  <c r="T840" i="7"/>
  <c r="U840" i="7"/>
  <c r="V840" i="7"/>
  <c r="B845" i="4"/>
  <c r="A841" i="7"/>
  <c r="B841" i="7"/>
  <c r="C841" i="7"/>
  <c r="D841" i="7"/>
  <c r="E841" i="7"/>
  <c r="G845" i="4"/>
  <c r="F841" i="7"/>
  <c r="G841" i="7"/>
  <c r="H841" i="7"/>
  <c r="I841" i="7"/>
  <c r="J841" i="7"/>
  <c r="P841" i="7"/>
  <c r="Q841" i="7"/>
  <c r="R841" i="7"/>
  <c r="S841" i="7"/>
  <c r="T841" i="7"/>
  <c r="U841" i="7"/>
  <c r="V841" i="7"/>
  <c r="B846" i="4"/>
  <c r="A842" i="7"/>
  <c r="B842" i="7"/>
  <c r="C842" i="7"/>
  <c r="D842" i="7"/>
  <c r="E842" i="7"/>
  <c r="G846" i="4"/>
  <c r="F842" i="7"/>
  <c r="G842" i="7"/>
  <c r="H842" i="7"/>
  <c r="I842" i="7"/>
  <c r="J842" i="7"/>
  <c r="P842" i="7"/>
  <c r="Q842" i="7"/>
  <c r="R842" i="7"/>
  <c r="S842" i="7"/>
  <c r="T842" i="7"/>
  <c r="U842" i="7"/>
  <c r="V842" i="7"/>
  <c r="B847" i="4"/>
  <c r="A843" i="7"/>
  <c r="B843" i="7"/>
  <c r="C843" i="7"/>
  <c r="D843" i="7"/>
  <c r="E843" i="7"/>
  <c r="G847" i="4"/>
  <c r="F843" i="7"/>
  <c r="G843" i="7"/>
  <c r="H843" i="7"/>
  <c r="I843" i="7"/>
  <c r="J843" i="7"/>
  <c r="P843" i="7"/>
  <c r="Q843" i="7"/>
  <c r="R843" i="7"/>
  <c r="S843" i="7"/>
  <c r="T843" i="7"/>
  <c r="U843" i="7"/>
  <c r="V843" i="7"/>
  <c r="B848" i="4"/>
  <c r="A844" i="7"/>
  <c r="B844" i="7"/>
  <c r="C844" i="7"/>
  <c r="D844" i="7"/>
  <c r="E844" i="7"/>
  <c r="G848" i="4"/>
  <c r="F844" i="7"/>
  <c r="G844" i="7"/>
  <c r="H844" i="7"/>
  <c r="I844" i="7"/>
  <c r="J844" i="7"/>
  <c r="P844" i="7"/>
  <c r="Q844" i="7"/>
  <c r="R844" i="7"/>
  <c r="S844" i="7"/>
  <c r="T844" i="7"/>
  <c r="U844" i="7"/>
  <c r="V844" i="7"/>
  <c r="B849" i="4"/>
  <c r="A845" i="7"/>
  <c r="B845" i="7"/>
  <c r="C845" i="7"/>
  <c r="D845" i="7"/>
  <c r="E845" i="7"/>
  <c r="G849" i="4"/>
  <c r="F845" i="7"/>
  <c r="G845" i="7"/>
  <c r="H845" i="7"/>
  <c r="I845" i="7"/>
  <c r="J845" i="7"/>
  <c r="P845" i="7"/>
  <c r="Q845" i="7"/>
  <c r="R845" i="7"/>
  <c r="S845" i="7"/>
  <c r="T845" i="7"/>
  <c r="U845" i="7"/>
  <c r="V845" i="7"/>
  <c r="B850" i="4"/>
  <c r="A846" i="7"/>
  <c r="B846" i="7"/>
  <c r="C846" i="7"/>
  <c r="D846" i="7"/>
  <c r="E846" i="7"/>
  <c r="G850" i="4"/>
  <c r="F846" i="7"/>
  <c r="G846" i="7"/>
  <c r="H846" i="7"/>
  <c r="I846" i="7"/>
  <c r="J846" i="7"/>
  <c r="P846" i="7"/>
  <c r="Q846" i="7"/>
  <c r="R846" i="7"/>
  <c r="S846" i="7"/>
  <c r="T846" i="7"/>
  <c r="U846" i="7"/>
  <c r="V846" i="7"/>
  <c r="B851" i="4"/>
  <c r="A847" i="7"/>
  <c r="B847" i="7"/>
  <c r="C847" i="7"/>
  <c r="D847" i="7"/>
  <c r="E847" i="7"/>
  <c r="G851" i="4"/>
  <c r="F847" i="7"/>
  <c r="G847" i="7"/>
  <c r="H847" i="7"/>
  <c r="I847" i="7"/>
  <c r="J847" i="7"/>
  <c r="P847" i="7"/>
  <c r="Q847" i="7"/>
  <c r="R847" i="7"/>
  <c r="S847" i="7"/>
  <c r="T847" i="7"/>
  <c r="U847" i="7"/>
  <c r="V847" i="7"/>
  <c r="B852" i="4"/>
  <c r="A848" i="7"/>
  <c r="B848" i="7"/>
  <c r="C848" i="7"/>
  <c r="D848" i="7"/>
  <c r="E848" i="7"/>
  <c r="G852" i="4"/>
  <c r="F848" i="7"/>
  <c r="G848" i="7"/>
  <c r="H848" i="7"/>
  <c r="I848" i="7"/>
  <c r="J848" i="7"/>
  <c r="P848" i="7"/>
  <c r="Q848" i="7"/>
  <c r="R848" i="7"/>
  <c r="S848" i="7"/>
  <c r="T848" i="7"/>
  <c r="U848" i="7"/>
  <c r="V848" i="7"/>
  <c r="B853" i="4"/>
  <c r="A849" i="7"/>
  <c r="B849" i="7"/>
  <c r="C849" i="7"/>
  <c r="D849" i="7"/>
  <c r="E849" i="7"/>
  <c r="G853" i="4"/>
  <c r="F849" i="7"/>
  <c r="G849" i="7"/>
  <c r="H849" i="7"/>
  <c r="I849" i="7"/>
  <c r="J849" i="7"/>
  <c r="P849" i="7"/>
  <c r="Q849" i="7"/>
  <c r="R849" i="7"/>
  <c r="S849" i="7"/>
  <c r="T849" i="7"/>
  <c r="U849" i="7"/>
  <c r="V849" i="7"/>
  <c r="B854" i="4"/>
  <c r="A850" i="7"/>
  <c r="B850" i="7"/>
  <c r="C850" i="7"/>
  <c r="D850" i="7"/>
  <c r="E850" i="7"/>
  <c r="G854" i="4"/>
  <c r="F850" i="7"/>
  <c r="G850" i="7"/>
  <c r="H850" i="7"/>
  <c r="I850" i="7"/>
  <c r="J850" i="7"/>
  <c r="P850" i="7"/>
  <c r="Q850" i="7"/>
  <c r="R850" i="7"/>
  <c r="S850" i="7"/>
  <c r="T850" i="7"/>
  <c r="U850" i="7"/>
  <c r="V850" i="7"/>
  <c r="B855" i="4"/>
  <c r="A851" i="7"/>
  <c r="B851" i="7"/>
  <c r="C851" i="7"/>
  <c r="D851" i="7"/>
  <c r="E851" i="7"/>
  <c r="G855" i="4"/>
  <c r="F851" i="7"/>
  <c r="G851" i="7"/>
  <c r="H851" i="7"/>
  <c r="I851" i="7"/>
  <c r="J851" i="7"/>
  <c r="P851" i="7"/>
  <c r="Q851" i="7"/>
  <c r="R851" i="7"/>
  <c r="S851" i="7"/>
  <c r="T851" i="7"/>
  <c r="U851" i="7"/>
  <c r="V851" i="7"/>
  <c r="B856" i="4"/>
  <c r="A852" i="7"/>
  <c r="B852" i="7"/>
  <c r="C852" i="7"/>
  <c r="D852" i="7"/>
  <c r="E852" i="7"/>
  <c r="G856" i="4"/>
  <c r="F852" i="7"/>
  <c r="G852" i="7"/>
  <c r="H852" i="7"/>
  <c r="I852" i="7"/>
  <c r="J852" i="7"/>
  <c r="P852" i="7"/>
  <c r="Q852" i="7"/>
  <c r="R852" i="7"/>
  <c r="S852" i="7"/>
  <c r="T852" i="7"/>
  <c r="U852" i="7"/>
  <c r="V852" i="7"/>
  <c r="B857" i="4"/>
  <c r="A853" i="7"/>
  <c r="B853" i="7"/>
  <c r="C853" i="7"/>
  <c r="D853" i="7"/>
  <c r="E853" i="7"/>
  <c r="G857" i="4"/>
  <c r="F853" i="7"/>
  <c r="G853" i="7"/>
  <c r="H853" i="7"/>
  <c r="I853" i="7"/>
  <c r="J853" i="7"/>
  <c r="P853" i="7"/>
  <c r="Q853" i="7"/>
  <c r="R853" i="7"/>
  <c r="S853" i="7"/>
  <c r="T853" i="7"/>
  <c r="U853" i="7"/>
  <c r="V853" i="7"/>
  <c r="B858" i="4"/>
  <c r="A854" i="7"/>
  <c r="B854" i="7"/>
  <c r="C854" i="7"/>
  <c r="D854" i="7"/>
  <c r="E854" i="7"/>
  <c r="G858" i="4"/>
  <c r="F854" i="7"/>
  <c r="G854" i="7"/>
  <c r="H854" i="7"/>
  <c r="I854" i="7"/>
  <c r="J854" i="7"/>
  <c r="P854" i="7"/>
  <c r="Q854" i="7"/>
  <c r="R854" i="7"/>
  <c r="S854" i="7"/>
  <c r="T854" i="7"/>
  <c r="U854" i="7"/>
  <c r="V854" i="7"/>
  <c r="B859" i="4"/>
  <c r="A855" i="7"/>
  <c r="B855" i="7"/>
  <c r="C855" i="7"/>
  <c r="D855" i="7"/>
  <c r="E855" i="7"/>
  <c r="G859" i="4"/>
  <c r="F855" i="7"/>
  <c r="G855" i="7"/>
  <c r="H855" i="7"/>
  <c r="I855" i="7"/>
  <c r="J855" i="7"/>
  <c r="P855" i="7"/>
  <c r="Q855" i="7"/>
  <c r="R855" i="7"/>
  <c r="S855" i="7"/>
  <c r="T855" i="7"/>
  <c r="U855" i="7"/>
  <c r="V855" i="7"/>
  <c r="B860" i="4"/>
  <c r="A856" i="7"/>
  <c r="B856" i="7"/>
  <c r="C856" i="7"/>
  <c r="D856" i="7"/>
  <c r="E856" i="7"/>
  <c r="G860" i="4"/>
  <c r="F856" i="7"/>
  <c r="G856" i="7"/>
  <c r="H856" i="7"/>
  <c r="I856" i="7"/>
  <c r="J856" i="7"/>
  <c r="P856" i="7"/>
  <c r="Q856" i="7"/>
  <c r="R856" i="7"/>
  <c r="S856" i="7"/>
  <c r="T856" i="7"/>
  <c r="U856" i="7"/>
  <c r="V856" i="7"/>
  <c r="B861" i="4"/>
  <c r="A857" i="7"/>
  <c r="B857" i="7"/>
  <c r="C857" i="7"/>
  <c r="D857" i="7"/>
  <c r="E857" i="7"/>
  <c r="G861" i="4"/>
  <c r="F857" i="7"/>
  <c r="G857" i="7"/>
  <c r="H857" i="7"/>
  <c r="I857" i="7"/>
  <c r="J857" i="7"/>
  <c r="P857" i="7"/>
  <c r="Q857" i="7"/>
  <c r="R857" i="7"/>
  <c r="S857" i="7"/>
  <c r="T857" i="7"/>
  <c r="U857" i="7"/>
  <c r="V857" i="7"/>
  <c r="B862" i="4"/>
  <c r="A858" i="7"/>
  <c r="B858" i="7"/>
  <c r="C858" i="7"/>
  <c r="D858" i="7"/>
  <c r="E858" i="7"/>
  <c r="G862" i="4"/>
  <c r="F858" i="7"/>
  <c r="G858" i="7"/>
  <c r="H858" i="7"/>
  <c r="I858" i="7"/>
  <c r="J858" i="7"/>
  <c r="P858" i="7"/>
  <c r="Q858" i="7"/>
  <c r="R858" i="7"/>
  <c r="S858" i="7"/>
  <c r="T858" i="7"/>
  <c r="U858" i="7"/>
  <c r="V858" i="7"/>
  <c r="B863" i="4"/>
  <c r="A859" i="7"/>
  <c r="B859" i="7"/>
  <c r="C859" i="7"/>
  <c r="D859" i="7"/>
  <c r="E859" i="7"/>
  <c r="G863" i="4"/>
  <c r="F859" i="7"/>
  <c r="G859" i="7"/>
  <c r="H859" i="7"/>
  <c r="I859" i="7"/>
  <c r="J859" i="7"/>
  <c r="P859" i="7"/>
  <c r="Q859" i="7"/>
  <c r="R859" i="7"/>
  <c r="S859" i="7"/>
  <c r="T859" i="7"/>
  <c r="U859" i="7"/>
  <c r="V859" i="7"/>
  <c r="B864" i="4"/>
  <c r="A860" i="7"/>
  <c r="B860" i="7"/>
  <c r="C860" i="7"/>
  <c r="D860" i="7"/>
  <c r="E860" i="7"/>
  <c r="G864" i="4"/>
  <c r="F860" i="7"/>
  <c r="G860" i="7"/>
  <c r="H860" i="7"/>
  <c r="I860" i="7"/>
  <c r="J860" i="7"/>
  <c r="P860" i="7"/>
  <c r="Q860" i="7"/>
  <c r="R860" i="7"/>
  <c r="S860" i="7"/>
  <c r="T860" i="7"/>
  <c r="U860" i="7"/>
  <c r="V860" i="7"/>
  <c r="B865" i="4"/>
  <c r="A861" i="7"/>
  <c r="B861" i="7"/>
  <c r="C861" i="7"/>
  <c r="D861" i="7"/>
  <c r="E861" i="7"/>
  <c r="G865" i="4"/>
  <c r="F861" i="7"/>
  <c r="G861" i="7"/>
  <c r="H861" i="7"/>
  <c r="I861" i="7"/>
  <c r="J861" i="7"/>
  <c r="P861" i="7"/>
  <c r="Q861" i="7"/>
  <c r="R861" i="7"/>
  <c r="S861" i="7"/>
  <c r="T861" i="7"/>
  <c r="U861" i="7"/>
  <c r="V861" i="7"/>
  <c r="B866" i="4"/>
  <c r="A862" i="7"/>
  <c r="B862" i="7"/>
  <c r="C862" i="7"/>
  <c r="D862" i="7"/>
  <c r="E862" i="7"/>
  <c r="G866" i="4"/>
  <c r="F862" i="7"/>
  <c r="G862" i="7"/>
  <c r="H862" i="7"/>
  <c r="I862" i="7"/>
  <c r="J862" i="7"/>
  <c r="P862" i="7"/>
  <c r="Q862" i="7"/>
  <c r="R862" i="7"/>
  <c r="S862" i="7"/>
  <c r="T862" i="7"/>
  <c r="U862" i="7"/>
  <c r="V862" i="7"/>
  <c r="B867" i="4"/>
  <c r="A863" i="7"/>
  <c r="B863" i="7"/>
  <c r="C863" i="7"/>
  <c r="D863" i="7"/>
  <c r="E863" i="7"/>
  <c r="G867" i="4"/>
  <c r="F863" i="7"/>
  <c r="G863" i="7"/>
  <c r="H863" i="7"/>
  <c r="I863" i="7"/>
  <c r="J863" i="7"/>
  <c r="P863" i="7"/>
  <c r="Q863" i="7"/>
  <c r="R863" i="7"/>
  <c r="S863" i="7"/>
  <c r="T863" i="7"/>
  <c r="U863" i="7"/>
  <c r="V863" i="7"/>
  <c r="B868" i="4"/>
  <c r="A864" i="7"/>
  <c r="B864" i="7"/>
  <c r="C864" i="7"/>
  <c r="D864" i="7"/>
  <c r="E864" i="7"/>
  <c r="G868" i="4"/>
  <c r="F864" i="7"/>
  <c r="G864" i="7"/>
  <c r="H864" i="7"/>
  <c r="I864" i="7"/>
  <c r="J864" i="7"/>
  <c r="P864" i="7"/>
  <c r="Q864" i="7"/>
  <c r="R864" i="7"/>
  <c r="S864" i="7"/>
  <c r="T864" i="7"/>
  <c r="U864" i="7"/>
  <c r="V864" i="7"/>
  <c r="B869" i="4"/>
  <c r="A865" i="7"/>
  <c r="B865" i="7"/>
  <c r="C865" i="7"/>
  <c r="D865" i="7"/>
  <c r="E865" i="7"/>
  <c r="G869" i="4"/>
  <c r="F865" i="7"/>
  <c r="G865" i="7"/>
  <c r="H865" i="7"/>
  <c r="I865" i="7"/>
  <c r="J865" i="7"/>
  <c r="P865" i="7"/>
  <c r="Q865" i="7"/>
  <c r="R865" i="7"/>
  <c r="S865" i="7"/>
  <c r="T865" i="7"/>
  <c r="U865" i="7"/>
  <c r="V865" i="7"/>
  <c r="B870" i="4"/>
  <c r="A866" i="7"/>
  <c r="B866" i="7"/>
  <c r="C866" i="7"/>
  <c r="D866" i="7"/>
  <c r="E866" i="7"/>
  <c r="G870" i="4"/>
  <c r="F866" i="7"/>
  <c r="G866" i="7"/>
  <c r="H866" i="7"/>
  <c r="I866" i="7"/>
  <c r="J866" i="7"/>
  <c r="P866" i="7"/>
  <c r="Q866" i="7"/>
  <c r="R866" i="7"/>
  <c r="S866" i="7"/>
  <c r="T866" i="7"/>
  <c r="U866" i="7"/>
  <c r="V866" i="7"/>
  <c r="B871" i="4"/>
  <c r="A867" i="7"/>
  <c r="B867" i="7"/>
  <c r="C867" i="7"/>
  <c r="D867" i="7"/>
  <c r="E867" i="7"/>
  <c r="G871" i="4"/>
  <c r="F867" i="7"/>
  <c r="G867" i="7"/>
  <c r="H867" i="7"/>
  <c r="I867" i="7"/>
  <c r="J867" i="7"/>
  <c r="P867" i="7"/>
  <c r="Q867" i="7"/>
  <c r="R867" i="7"/>
  <c r="S867" i="7"/>
  <c r="T867" i="7"/>
  <c r="U867" i="7"/>
  <c r="V867" i="7"/>
  <c r="B872" i="4"/>
  <c r="A868" i="7"/>
  <c r="B868" i="7"/>
  <c r="C868" i="7"/>
  <c r="D868" i="7"/>
  <c r="E868" i="7"/>
  <c r="G872" i="4"/>
  <c r="F868" i="7"/>
  <c r="G868" i="7"/>
  <c r="H868" i="7"/>
  <c r="I868" i="7"/>
  <c r="J868" i="7"/>
  <c r="P868" i="7"/>
  <c r="Q868" i="7"/>
  <c r="R868" i="7"/>
  <c r="S868" i="7"/>
  <c r="T868" i="7"/>
  <c r="U868" i="7"/>
  <c r="V868" i="7"/>
  <c r="B873" i="4"/>
  <c r="A869" i="7"/>
  <c r="B869" i="7"/>
  <c r="C869" i="7"/>
  <c r="D869" i="7"/>
  <c r="E869" i="7"/>
  <c r="G873" i="4"/>
  <c r="F869" i="7"/>
  <c r="G869" i="7"/>
  <c r="H869" i="7"/>
  <c r="I869" i="7"/>
  <c r="J869" i="7"/>
  <c r="P869" i="7"/>
  <c r="Q869" i="7"/>
  <c r="R869" i="7"/>
  <c r="S869" i="7"/>
  <c r="T869" i="7"/>
  <c r="U869" i="7"/>
  <c r="V869" i="7"/>
  <c r="B874" i="4"/>
  <c r="A870" i="7"/>
  <c r="B870" i="7"/>
  <c r="C870" i="7"/>
  <c r="D870" i="7"/>
  <c r="E870" i="7"/>
  <c r="G874" i="4"/>
  <c r="F870" i="7"/>
  <c r="G870" i="7"/>
  <c r="H870" i="7"/>
  <c r="I870" i="7"/>
  <c r="J870" i="7"/>
  <c r="P870" i="7"/>
  <c r="Q870" i="7"/>
  <c r="R870" i="7"/>
  <c r="S870" i="7"/>
  <c r="T870" i="7"/>
  <c r="U870" i="7"/>
  <c r="V870" i="7"/>
  <c r="B875" i="4"/>
  <c r="A871" i="7"/>
  <c r="B871" i="7"/>
  <c r="C871" i="7"/>
  <c r="D871" i="7"/>
  <c r="E871" i="7"/>
  <c r="G875" i="4"/>
  <c r="F871" i="7"/>
  <c r="G871" i="7"/>
  <c r="H871" i="7"/>
  <c r="I871" i="7"/>
  <c r="J871" i="7"/>
  <c r="P871" i="7"/>
  <c r="Q871" i="7"/>
  <c r="R871" i="7"/>
  <c r="S871" i="7"/>
  <c r="T871" i="7"/>
  <c r="U871" i="7"/>
  <c r="V871" i="7"/>
  <c r="B876" i="4"/>
  <c r="A872" i="7"/>
  <c r="B872" i="7"/>
  <c r="C872" i="7"/>
  <c r="D872" i="7"/>
  <c r="E872" i="7"/>
  <c r="G876" i="4"/>
  <c r="F872" i="7"/>
  <c r="G872" i="7"/>
  <c r="H872" i="7"/>
  <c r="I872" i="7"/>
  <c r="J872" i="7"/>
  <c r="P872" i="7"/>
  <c r="Q872" i="7"/>
  <c r="R872" i="7"/>
  <c r="S872" i="7"/>
  <c r="T872" i="7"/>
  <c r="U872" i="7"/>
  <c r="V872" i="7"/>
  <c r="B877" i="4"/>
  <c r="A873" i="7"/>
  <c r="B873" i="7"/>
  <c r="C873" i="7"/>
  <c r="D873" i="7"/>
  <c r="E873" i="7"/>
  <c r="G877" i="4"/>
  <c r="F873" i="7"/>
  <c r="G873" i="7"/>
  <c r="H873" i="7"/>
  <c r="I873" i="7"/>
  <c r="J873" i="7"/>
  <c r="P873" i="7"/>
  <c r="Q873" i="7"/>
  <c r="R873" i="7"/>
  <c r="S873" i="7"/>
  <c r="T873" i="7"/>
  <c r="U873" i="7"/>
  <c r="V873" i="7"/>
  <c r="B878" i="4"/>
  <c r="A874" i="7"/>
  <c r="B874" i="7"/>
  <c r="C874" i="7"/>
  <c r="D874" i="7"/>
  <c r="E874" i="7"/>
  <c r="G878" i="4"/>
  <c r="F874" i="7"/>
  <c r="G874" i="7"/>
  <c r="H874" i="7"/>
  <c r="I874" i="7"/>
  <c r="J874" i="7"/>
  <c r="P874" i="7"/>
  <c r="Q874" i="7"/>
  <c r="R874" i="7"/>
  <c r="S874" i="7"/>
  <c r="T874" i="7"/>
  <c r="U874" i="7"/>
  <c r="V874" i="7"/>
  <c r="B879" i="4"/>
  <c r="A875" i="7"/>
  <c r="B875" i="7"/>
  <c r="C875" i="7"/>
  <c r="D875" i="7"/>
  <c r="E875" i="7"/>
  <c r="G879" i="4"/>
  <c r="F875" i="7"/>
  <c r="G875" i="7"/>
  <c r="H875" i="7"/>
  <c r="I875" i="7"/>
  <c r="J875" i="7"/>
  <c r="P875" i="7"/>
  <c r="Q875" i="7"/>
  <c r="R875" i="7"/>
  <c r="S875" i="7"/>
  <c r="T875" i="7"/>
  <c r="U875" i="7"/>
  <c r="V875" i="7"/>
  <c r="B880" i="4"/>
  <c r="A876" i="7"/>
  <c r="B876" i="7"/>
  <c r="C876" i="7"/>
  <c r="D876" i="7"/>
  <c r="E876" i="7"/>
  <c r="G880" i="4"/>
  <c r="F876" i="7"/>
  <c r="G876" i="7"/>
  <c r="H876" i="7"/>
  <c r="I876" i="7"/>
  <c r="J876" i="7"/>
  <c r="P876" i="7"/>
  <c r="Q876" i="7"/>
  <c r="R876" i="7"/>
  <c r="S876" i="7"/>
  <c r="T876" i="7"/>
  <c r="U876" i="7"/>
  <c r="V876" i="7"/>
  <c r="B881" i="4"/>
  <c r="A877" i="7"/>
  <c r="B877" i="7"/>
  <c r="C877" i="7"/>
  <c r="D877" i="7"/>
  <c r="E877" i="7"/>
  <c r="G881" i="4"/>
  <c r="F877" i="7"/>
  <c r="G877" i="7"/>
  <c r="H877" i="7"/>
  <c r="I877" i="7"/>
  <c r="J877" i="7"/>
  <c r="P877" i="7"/>
  <c r="Q877" i="7"/>
  <c r="R877" i="7"/>
  <c r="S877" i="7"/>
  <c r="T877" i="7"/>
  <c r="U877" i="7"/>
  <c r="V877" i="7"/>
  <c r="B882" i="4"/>
  <c r="A878" i="7"/>
  <c r="B878" i="7"/>
  <c r="C878" i="7"/>
  <c r="D878" i="7"/>
  <c r="E878" i="7"/>
  <c r="G882" i="4"/>
  <c r="F878" i="7"/>
  <c r="G878" i="7"/>
  <c r="H878" i="7"/>
  <c r="I878" i="7"/>
  <c r="J878" i="7"/>
  <c r="P878" i="7"/>
  <c r="Q878" i="7"/>
  <c r="R878" i="7"/>
  <c r="S878" i="7"/>
  <c r="T878" i="7"/>
  <c r="U878" i="7"/>
  <c r="V878" i="7"/>
  <c r="B883" i="4"/>
  <c r="A879" i="7"/>
  <c r="B879" i="7"/>
  <c r="C879" i="7"/>
  <c r="D879" i="7"/>
  <c r="E879" i="7"/>
  <c r="G883" i="4"/>
  <c r="F879" i="7"/>
  <c r="G879" i="7"/>
  <c r="H879" i="7"/>
  <c r="I879" i="7"/>
  <c r="J879" i="7"/>
  <c r="P879" i="7"/>
  <c r="Q879" i="7"/>
  <c r="R879" i="7"/>
  <c r="S879" i="7"/>
  <c r="T879" i="7"/>
  <c r="U879" i="7"/>
  <c r="V879" i="7"/>
  <c r="B884" i="4"/>
  <c r="A880" i="7"/>
  <c r="B880" i="7"/>
  <c r="C880" i="7"/>
  <c r="D880" i="7"/>
  <c r="E880" i="7"/>
  <c r="G884" i="4"/>
  <c r="F880" i="7"/>
  <c r="G880" i="7"/>
  <c r="H880" i="7"/>
  <c r="I880" i="7"/>
  <c r="J880" i="7"/>
  <c r="P880" i="7"/>
  <c r="Q880" i="7"/>
  <c r="R880" i="7"/>
  <c r="S880" i="7"/>
  <c r="T880" i="7"/>
  <c r="U880" i="7"/>
  <c r="V880" i="7"/>
  <c r="B885" i="4"/>
  <c r="A881" i="7"/>
  <c r="B881" i="7"/>
  <c r="C881" i="7"/>
  <c r="D881" i="7"/>
  <c r="E881" i="7"/>
  <c r="G885" i="4"/>
  <c r="F881" i="7"/>
  <c r="G881" i="7"/>
  <c r="H881" i="7"/>
  <c r="I881" i="7"/>
  <c r="J881" i="7"/>
  <c r="P881" i="7"/>
  <c r="Q881" i="7"/>
  <c r="R881" i="7"/>
  <c r="S881" i="7"/>
  <c r="T881" i="7"/>
  <c r="U881" i="7"/>
  <c r="V881" i="7"/>
  <c r="B886" i="4"/>
  <c r="A882" i="7"/>
  <c r="B882" i="7"/>
  <c r="C882" i="7"/>
  <c r="D882" i="7"/>
  <c r="E882" i="7"/>
  <c r="G886" i="4"/>
  <c r="F882" i="7"/>
  <c r="G882" i="7"/>
  <c r="H882" i="7"/>
  <c r="I882" i="7"/>
  <c r="J882" i="7"/>
  <c r="P882" i="7"/>
  <c r="Q882" i="7"/>
  <c r="R882" i="7"/>
  <c r="S882" i="7"/>
  <c r="T882" i="7"/>
  <c r="U882" i="7"/>
  <c r="V882" i="7"/>
  <c r="B887" i="4"/>
  <c r="A883" i="7"/>
  <c r="B883" i="7"/>
  <c r="C883" i="7"/>
  <c r="D883" i="7"/>
  <c r="E883" i="7"/>
  <c r="G887" i="4"/>
  <c r="F883" i="7"/>
  <c r="G883" i="7"/>
  <c r="H883" i="7"/>
  <c r="I883" i="7"/>
  <c r="J883" i="7"/>
  <c r="P883" i="7"/>
  <c r="Q883" i="7"/>
  <c r="R883" i="7"/>
  <c r="S883" i="7"/>
  <c r="T883" i="7"/>
  <c r="U883" i="7"/>
  <c r="V883" i="7"/>
  <c r="B888" i="4"/>
  <c r="A884" i="7"/>
  <c r="B884" i="7"/>
  <c r="C884" i="7"/>
  <c r="D884" i="7"/>
  <c r="E884" i="7"/>
  <c r="G888" i="4"/>
  <c r="F884" i="7"/>
  <c r="G884" i="7"/>
  <c r="H884" i="7"/>
  <c r="I884" i="7"/>
  <c r="J884" i="7"/>
  <c r="P884" i="7"/>
  <c r="Q884" i="7"/>
  <c r="R884" i="7"/>
  <c r="S884" i="7"/>
  <c r="T884" i="7"/>
  <c r="U884" i="7"/>
  <c r="V884" i="7"/>
  <c r="B889" i="4"/>
  <c r="A885" i="7"/>
  <c r="B885" i="7"/>
  <c r="C885" i="7"/>
  <c r="D885" i="7"/>
  <c r="E885" i="7"/>
  <c r="G889" i="4"/>
  <c r="F885" i="7"/>
  <c r="G885" i="7"/>
  <c r="H885" i="7"/>
  <c r="I885" i="7"/>
  <c r="J885" i="7"/>
  <c r="P885" i="7"/>
  <c r="Q885" i="7"/>
  <c r="R885" i="7"/>
  <c r="S885" i="7"/>
  <c r="T885" i="7"/>
  <c r="U885" i="7"/>
  <c r="V885" i="7"/>
  <c r="B890" i="4"/>
  <c r="A886" i="7"/>
  <c r="B886" i="7"/>
  <c r="C886" i="7"/>
  <c r="D886" i="7"/>
  <c r="E886" i="7"/>
  <c r="G890" i="4"/>
  <c r="F886" i="7"/>
  <c r="G886" i="7"/>
  <c r="H886" i="7"/>
  <c r="I886" i="7"/>
  <c r="J886" i="7"/>
  <c r="P886" i="7"/>
  <c r="Q886" i="7"/>
  <c r="R886" i="7"/>
  <c r="S886" i="7"/>
  <c r="T886" i="7"/>
  <c r="U886" i="7"/>
  <c r="V886" i="7"/>
  <c r="B891" i="4"/>
  <c r="A887" i="7"/>
  <c r="B887" i="7"/>
  <c r="C887" i="7"/>
  <c r="D887" i="7"/>
  <c r="E887" i="7"/>
  <c r="G891" i="4"/>
  <c r="F887" i="7"/>
  <c r="G887" i="7"/>
  <c r="H887" i="7"/>
  <c r="I887" i="7"/>
  <c r="J887" i="7"/>
  <c r="P887" i="7"/>
  <c r="Q887" i="7"/>
  <c r="R887" i="7"/>
  <c r="S887" i="7"/>
  <c r="T887" i="7"/>
  <c r="U887" i="7"/>
  <c r="V887" i="7"/>
  <c r="B892" i="4"/>
  <c r="A888" i="7"/>
  <c r="B888" i="7"/>
  <c r="C888" i="7"/>
  <c r="D888" i="7"/>
  <c r="E888" i="7"/>
  <c r="G892" i="4"/>
  <c r="F888" i="7"/>
  <c r="G888" i="7"/>
  <c r="H888" i="7"/>
  <c r="I888" i="7"/>
  <c r="J888" i="7"/>
  <c r="P888" i="7"/>
  <c r="Q888" i="7"/>
  <c r="R888" i="7"/>
  <c r="S888" i="7"/>
  <c r="T888" i="7"/>
  <c r="U888" i="7"/>
  <c r="V888" i="7"/>
  <c r="B893" i="4"/>
  <c r="A889" i="7"/>
  <c r="B889" i="7"/>
  <c r="C889" i="7"/>
  <c r="D889" i="7"/>
  <c r="E889" i="7"/>
  <c r="G893" i="4"/>
  <c r="F889" i="7"/>
  <c r="G889" i="7"/>
  <c r="H889" i="7"/>
  <c r="I889" i="7"/>
  <c r="J889" i="7"/>
  <c r="P889" i="7"/>
  <c r="Q889" i="7"/>
  <c r="R889" i="7"/>
  <c r="S889" i="7"/>
  <c r="T889" i="7"/>
  <c r="U889" i="7"/>
  <c r="V889" i="7"/>
  <c r="B894" i="4"/>
  <c r="A890" i="7"/>
  <c r="B890" i="7"/>
  <c r="C890" i="7"/>
  <c r="D890" i="7"/>
  <c r="E890" i="7"/>
  <c r="G894" i="4"/>
  <c r="F890" i="7"/>
  <c r="G890" i="7"/>
  <c r="H890" i="7"/>
  <c r="I890" i="7"/>
  <c r="J890" i="7"/>
  <c r="P890" i="7"/>
  <c r="Q890" i="7"/>
  <c r="R890" i="7"/>
  <c r="S890" i="7"/>
  <c r="T890" i="7"/>
  <c r="U890" i="7"/>
  <c r="V890" i="7"/>
  <c r="B895" i="4"/>
  <c r="A891" i="7"/>
  <c r="B891" i="7"/>
  <c r="C891" i="7"/>
  <c r="D891" i="7"/>
  <c r="E891" i="7"/>
  <c r="G895" i="4"/>
  <c r="F891" i="7"/>
  <c r="G891" i="7"/>
  <c r="H891" i="7"/>
  <c r="I891" i="7"/>
  <c r="J891" i="7"/>
  <c r="P891" i="7"/>
  <c r="Q891" i="7"/>
  <c r="R891" i="7"/>
  <c r="S891" i="7"/>
  <c r="T891" i="7"/>
  <c r="U891" i="7"/>
  <c r="V891" i="7"/>
  <c r="B896" i="4"/>
  <c r="A892" i="7"/>
  <c r="B892" i="7"/>
  <c r="C892" i="7"/>
  <c r="D892" i="7"/>
  <c r="E892" i="7"/>
  <c r="G896" i="4"/>
  <c r="F892" i="7"/>
  <c r="G892" i="7"/>
  <c r="H892" i="7"/>
  <c r="I892" i="7"/>
  <c r="J892" i="7"/>
  <c r="P892" i="7"/>
  <c r="Q892" i="7"/>
  <c r="R892" i="7"/>
  <c r="S892" i="7"/>
  <c r="T892" i="7"/>
  <c r="U892" i="7"/>
  <c r="V892" i="7"/>
  <c r="B897" i="4"/>
  <c r="A893" i="7"/>
  <c r="B893" i="7"/>
  <c r="C893" i="7"/>
  <c r="D893" i="7"/>
  <c r="E893" i="7"/>
  <c r="G897" i="4"/>
  <c r="F893" i="7"/>
  <c r="G893" i="7"/>
  <c r="H893" i="7"/>
  <c r="I893" i="7"/>
  <c r="J893" i="7"/>
  <c r="P893" i="7"/>
  <c r="Q893" i="7"/>
  <c r="R893" i="7"/>
  <c r="S893" i="7"/>
  <c r="T893" i="7"/>
  <c r="U893" i="7"/>
  <c r="V893" i="7"/>
  <c r="B898" i="4"/>
  <c r="A894" i="7"/>
  <c r="B894" i="7"/>
  <c r="C894" i="7"/>
  <c r="D894" i="7"/>
  <c r="E894" i="7"/>
  <c r="G898" i="4"/>
  <c r="F894" i="7"/>
  <c r="G894" i="7"/>
  <c r="H894" i="7"/>
  <c r="I894" i="7"/>
  <c r="J894" i="7"/>
  <c r="P894" i="7"/>
  <c r="Q894" i="7"/>
  <c r="R894" i="7"/>
  <c r="S894" i="7"/>
  <c r="T894" i="7"/>
  <c r="U894" i="7"/>
  <c r="V894" i="7"/>
  <c r="B899" i="4"/>
  <c r="A895" i="7"/>
  <c r="B895" i="7"/>
  <c r="C895" i="7"/>
  <c r="D895" i="7"/>
  <c r="E895" i="7"/>
  <c r="G899" i="4"/>
  <c r="F895" i="7"/>
  <c r="G895" i="7"/>
  <c r="H895" i="7"/>
  <c r="I895" i="7"/>
  <c r="J895" i="7"/>
  <c r="P895" i="7"/>
  <c r="Q895" i="7"/>
  <c r="R895" i="7"/>
  <c r="S895" i="7"/>
  <c r="T895" i="7"/>
  <c r="U895" i="7"/>
  <c r="V895" i="7"/>
  <c r="B900" i="4"/>
  <c r="A896" i="7"/>
  <c r="B896" i="7"/>
  <c r="C896" i="7"/>
  <c r="D896" i="7"/>
  <c r="E896" i="7"/>
  <c r="G900" i="4"/>
  <c r="F896" i="7"/>
  <c r="G896" i="7"/>
  <c r="H896" i="7"/>
  <c r="I896" i="7"/>
  <c r="J896" i="7"/>
  <c r="P896" i="7"/>
  <c r="Q896" i="7"/>
  <c r="R896" i="7"/>
  <c r="S896" i="7"/>
  <c r="T896" i="7"/>
  <c r="U896" i="7"/>
  <c r="V896" i="7"/>
  <c r="B901" i="4"/>
  <c r="A897" i="7"/>
  <c r="B897" i="7"/>
  <c r="C897" i="7"/>
  <c r="D897" i="7"/>
  <c r="E897" i="7"/>
  <c r="G901" i="4"/>
  <c r="F897" i="7"/>
  <c r="G897" i="7"/>
  <c r="H897" i="7"/>
  <c r="I897" i="7"/>
  <c r="J897" i="7"/>
  <c r="P897" i="7"/>
  <c r="Q897" i="7"/>
  <c r="R897" i="7"/>
  <c r="S897" i="7"/>
  <c r="T897" i="7"/>
  <c r="U897" i="7"/>
  <c r="V897" i="7"/>
  <c r="B902" i="4"/>
  <c r="A898" i="7"/>
  <c r="B898" i="7"/>
  <c r="C898" i="7"/>
  <c r="D898" i="7"/>
  <c r="E898" i="7"/>
  <c r="G902" i="4"/>
  <c r="F898" i="7"/>
  <c r="G898" i="7"/>
  <c r="H898" i="7"/>
  <c r="I898" i="7"/>
  <c r="J898" i="7"/>
  <c r="P898" i="7"/>
  <c r="Q898" i="7"/>
  <c r="R898" i="7"/>
  <c r="S898" i="7"/>
  <c r="T898" i="7"/>
  <c r="U898" i="7"/>
  <c r="V898" i="7"/>
  <c r="B903" i="4"/>
  <c r="A899" i="7"/>
  <c r="B899" i="7"/>
  <c r="C899" i="7"/>
  <c r="D899" i="7"/>
  <c r="E899" i="7"/>
  <c r="G903" i="4"/>
  <c r="F899" i="7"/>
  <c r="G899" i="7"/>
  <c r="H899" i="7"/>
  <c r="I899" i="7"/>
  <c r="J899" i="7"/>
  <c r="P899" i="7"/>
  <c r="Q899" i="7"/>
  <c r="R899" i="7"/>
  <c r="S899" i="7"/>
  <c r="T899" i="7"/>
  <c r="U899" i="7"/>
  <c r="V899" i="7"/>
  <c r="B904" i="4"/>
  <c r="A900" i="7"/>
  <c r="B900" i="7"/>
  <c r="C900" i="7"/>
  <c r="D900" i="7"/>
  <c r="E900" i="7"/>
  <c r="G904" i="4"/>
  <c r="F900" i="7"/>
  <c r="G900" i="7"/>
  <c r="H900" i="7"/>
  <c r="I900" i="7"/>
  <c r="J900" i="7"/>
  <c r="P900" i="7"/>
  <c r="Q900" i="7"/>
  <c r="R900" i="7"/>
  <c r="S900" i="7"/>
  <c r="T900" i="7"/>
  <c r="U900" i="7"/>
  <c r="V900" i="7"/>
  <c r="B905" i="4"/>
  <c r="A901" i="7"/>
  <c r="B901" i="7"/>
  <c r="C901" i="7"/>
  <c r="D901" i="7"/>
  <c r="E901" i="7"/>
  <c r="G905" i="4"/>
  <c r="F901" i="7"/>
  <c r="G901" i="7"/>
  <c r="H901" i="7"/>
  <c r="I901" i="7"/>
  <c r="J901" i="7"/>
  <c r="P901" i="7"/>
  <c r="Q901" i="7"/>
  <c r="R901" i="7"/>
  <c r="S901" i="7"/>
  <c r="T901" i="7"/>
  <c r="U901" i="7"/>
  <c r="V901" i="7"/>
  <c r="B906" i="4"/>
  <c r="A902" i="7"/>
  <c r="B902" i="7"/>
  <c r="C902" i="7"/>
  <c r="D902" i="7"/>
  <c r="E902" i="7"/>
  <c r="G906" i="4"/>
  <c r="F902" i="7"/>
  <c r="G902" i="7"/>
  <c r="H902" i="7"/>
  <c r="I902" i="7"/>
  <c r="J902" i="7"/>
  <c r="P902" i="7"/>
  <c r="Q902" i="7"/>
  <c r="R902" i="7"/>
  <c r="S902" i="7"/>
  <c r="T902" i="7"/>
  <c r="U902" i="7"/>
  <c r="V902" i="7"/>
  <c r="B907" i="4"/>
  <c r="A903" i="7"/>
  <c r="B903" i="7"/>
  <c r="C903" i="7"/>
  <c r="D903" i="7"/>
  <c r="E903" i="7"/>
  <c r="G907" i="4"/>
  <c r="F903" i="7"/>
  <c r="G903" i="7"/>
  <c r="H903" i="7"/>
  <c r="I903" i="7"/>
  <c r="J903" i="7"/>
  <c r="P903" i="7"/>
  <c r="Q903" i="7"/>
  <c r="R903" i="7"/>
  <c r="S903" i="7"/>
  <c r="T903" i="7"/>
  <c r="U903" i="7"/>
  <c r="V903" i="7"/>
  <c r="B908" i="4"/>
  <c r="A904" i="7"/>
  <c r="B904" i="7"/>
  <c r="C904" i="7"/>
  <c r="D904" i="7"/>
  <c r="E904" i="7"/>
  <c r="G908" i="4"/>
  <c r="F904" i="7"/>
  <c r="G904" i="7"/>
  <c r="H904" i="7"/>
  <c r="I904" i="7"/>
  <c r="J904" i="7"/>
  <c r="P904" i="7"/>
  <c r="Q904" i="7"/>
  <c r="R904" i="7"/>
  <c r="S904" i="7"/>
  <c r="T904" i="7"/>
  <c r="U904" i="7"/>
  <c r="V904" i="7"/>
  <c r="B909" i="4"/>
  <c r="A905" i="7"/>
  <c r="B905" i="7"/>
  <c r="C905" i="7"/>
  <c r="D905" i="7"/>
  <c r="E905" i="7"/>
  <c r="G909" i="4"/>
  <c r="F905" i="7"/>
  <c r="G905" i="7"/>
  <c r="H905" i="7"/>
  <c r="I905" i="7"/>
  <c r="J905" i="7"/>
  <c r="P905" i="7"/>
  <c r="Q905" i="7"/>
  <c r="R905" i="7"/>
  <c r="S905" i="7"/>
  <c r="T905" i="7"/>
  <c r="U905" i="7"/>
  <c r="V905" i="7"/>
  <c r="B910" i="4"/>
  <c r="A906" i="7"/>
  <c r="B906" i="7"/>
  <c r="C906" i="7"/>
  <c r="D906" i="7"/>
  <c r="E906" i="7"/>
  <c r="G910" i="4"/>
  <c r="F906" i="7"/>
  <c r="G906" i="7"/>
  <c r="H906" i="7"/>
  <c r="I906" i="7"/>
  <c r="J906" i="7"/>
  <c r="P906" i="7"/>
  <c r="Q906" i="7"/>
  <c r="R906" i="7"/>
  <c r="S906" i="7"/>
  <c r="T906" i="7"/>
  <c r="U906" i="7"/>
  <c r="V906" i="7"/>
  <c r="B911" i="4"/>
  <c r="A907" i="7"/>
  <c r="B907" i="7"/>
  <c r="C907" i="7"/>
  <c r="D907" i="7"/>
  <c r="E907" i="7"/>
  <c r="G911" i="4"/>
  <c r="F907" i="7"/>
  <c r="G907" i="7"/>
  <c r="H907" i="7"/>
  <c r="I907" i="7"/>
  <c r="J907" i="7"/>
  <c r="P907" i="7"/>
  <c r="Q907" i="7"/>
  <c r="R907" i="7"/>
  <c r="S907" i="7"/>
  <c r="T907" i="7"/>
  <c r="U907" i="7"/>
  <c r="V907" i="7"/>
  <c r="B912" i="4"/>
  <c r="A908" i="7"/>
  <c r="B908" i="7"/>
  <c r="C908" i="7"/>
  <c r="D908" i="7"/>
  <c r="E908" i="7"/>
  <c r="G912" i="4"/>
  <c r="F908" i="7"/>
  <c r="G908" i="7"/>
  <c r="H908" i="7"/>
  <c r="I908" i="7"/>
  <c r="J908" i="7"/>
  <c r="P908" i="7"/>
  <c r="Q908" i="7"/>
  <c r="R908" i="7"/>
  <c r="S908" i="7"/>
  <c r="T908" i="7"/>
  <c r="U908" i="7"/>
  <c r="V908" i="7"/>
  <c r="B913" i="4"/>
  <c r="A909" i="7"/>
  <c r="B909" i="7"/>
  <c r="C909" i="7"/>
  <c r="D909" i="7"/>
  <c r="E909" i="7"/>
  <c r="G913" i="4"/>
  <c r="F909" i="7"/>
  <c r="G909" i="7"/>
  <c r="H909" i="7"/>
  <c r="I909" i="7"/>
  <c r="J909" i="7"/>
  <c r="P909" i="7"/>
  <c r="Q909" i="7"/>
  <c r="R909" i="7"/>
  <c r="S909" i="7"/>
  <c r="T909" i="7"/>
  <c r="U909" i="7"/>
  <c r="V909" i="7"/>
  <c r="B914" i="4"/>
  <c r="A910" i="7"/>
  <c r="B910" i="7"/>
  <c r="C910" i="7"/>
  <c r="D910" i="7"/>
  <c r="E910" i="7"/>
  <c r="G914" i="4"/>
  <c r="F910" i="7"/>
  <c r="G910" i="7"/>
  <c r="H910" i="7"/>
  <c r="I910" i="7"/>
  <c r="J910" i="7"/>
  <c r="P910" i="7"/>
  <c r="Q910" i="7"/>
  <c r="R910" i="7"/>
  <c r="S910" i="7"/>
  <c r="T910" i="7"/>
  <c r="U910" i="7"/>
  <c r="V910" i="7"/>
  <c r="B915" i="4"/>
  <c r="A911" i="7"/>
  <c r="B911" i="7"/>
  <c r="C911" i="7"/>
  <c r="D911" i="7"/>
  <c r="E911" i="7"/>
  <c r="G915" i="4"/>
  <c r="F911" i="7"/>
  <c r="G911" i="7"/>
  <c r="H911" i="7"/>
  <c r="I911" i="7"/>
  <c r="J911" i="7"/>
  <c r="P911" i="7"/>
  <c r="Q911" i="7"/>
  <c r="R911" i="7"/>
  <c r="S911" i="7"/>
  <c r="T911" i="7"/>
  <c r="U911" i="7"/>
  <c r="V911" i="7"/>
  <c r="B916" i="4"/>
  <c r="A912" i="7"/>
  <c r="B912" i="7"/>
  <c r="C912" i="7"/>
  <c r="D912" i="7"/>
  <c r="E912" i="7"/>
  <c r="G916" i="4"/>
  <c r="F912" i="7"/>
  <c r="G912" i="7"/>
  <c r="H912" i="7"/>
  <c r="I912" i="7"/>
  <c r="J912" i="7"/>
  <c r="P912" i="7"/>
  <c r="Q912" i="7"/>
  <c r="R912" i="7"/>
  <c r="S912" i="7"/>
  <c r="T912" i="7"/>
  <c r="U912" i="7"/>
  <c r="V912" i="7"/>
  <c r="B917" i="4"/>
  <c r="A913" i="7"/>
  <c r="B913" i="7"/>
  <c r="C913" i="7"/>
  <c r="D913" i="7"/>
  <c r="E913" i="7"/>
  <c r="G917" i="4"/>
  <c r="F913" i="7"/>
  <c r="G913" i="7"/>
  <c r="H913" i="7"/>
  <c r="I913" i="7"/>
  <c r="J913" i="7"/>
  <c r="P913" i="7"/>
  <c r="Q913" i="7"/>
  <c r="R913" i="7"/>
  <c r="S913" i="7"/>
  <c r="T913" i="7"/>
  <c r="U913" i="7"/>
  <c r="V913" i="7"/>
  <c r="B918" i="4"/>
  <c r="A914" i="7"/>
  <c r="B914" i="7"/>
  <c r="C914" i="7"/>
  <c r="D914" i="7"/>
  <c r="E914" i="7"/>
  <c r="G918" i="4"/>
  <c r="F914" i="7"/>
  <c r="G914" i="7"/>
  <c r="H914" i="7"/>
  <c r="I914" i="7"/>
  <c r="J914" i="7"/>
  <c r="P914" i="7"/>
  <c r="Q914" i="7"/>
  <c r="R914" i="7"/>
  <c r="S914" i="7"/>
  <c r="T914" i="7"/>
  <c r="U914" i="7"/>
  <c r="V914" i="7"/>
  <c r="B919" i="4"/>
  <c r="A915" i="7"/>
  <c r="B915" i="7"/>
  <c r="C915" i="7"/>
  <c r="D915" i="7"/>
  <c r="E915" i="7"/>
  <c r="G919" i="4"/>
  <c r="F915" i="7"/>
  <c r="G915" i="7"/>
  <c r="H915" i="7"/>
  <c r="I915" i="7"/>
  <c r="J915" i="7"/>
  <c r="P915" i="7"/>
  <c r="Q915" i="7"/>
  <c r="R915" i="7"/>
  <c r="S915" i="7"/>
  <c r="T915" i="7"/>
  <c r="U915" i="7"/>
  <c r="V915" i="7"/>
  <c r="B920" i="4"/>
  <c r="A916" i="7"/>
  <c r="B916" i="7"/>
  <c r="C916" i="7"/>
  <c r="D916" i="7"/>
  <c r="E916" i="7"/>
  <c r="G920" i="4"/>
  <c r="F916" i="7"/>
  <c r="G916" i="7"/>
  <c r="H916" i="7"/>
  <c r="I916" i="7"/>
  <c r="J916" i="7"/>
  <c r="P916" i="7"/>
  <c r="Q916" i="7"/>
  <c r="R916" i="7"/>
  <c r="S916" i="7"/>
  <c r="T916" i="7"/>
  <c r="U916" i="7"/>
  <c r="V916" i="7"/>
  <c r="B921" i="4"/>
  <c r="A917" i="7"/>
  <c r="B917" i="7"/>
  <c r="C917" i="7"/>
  <c r="D917" i="7"/>
  <c r="E917" i="7"/>
  <c r="G921" i="4"/>
  <c r="F917" i="7"/>
  <c r="G917" i="7"/>
  <c r="H917" i="7"/>
  <c r="I917" i="7"/>
  <c r="J917" i="7"/>
  <c r="P917" i="7"/>
  <c r="Q917" i="7"/>
  <c r="R917" i="7"/>
  <c r="S917" i="7"/>
  <c r="T917" i="7"/>
  <c r="U917" i="7"/>
  <c r="V917" i="7"/>
  <c r="B922" i="4"/>
  <c r="A918" i="7"/>
  <c r="B918" i="7"/>
  <c r="C918" i="7"/>
  <c r="D918" i="7"/>
  <c r="E918" i="7"/>
  <c r="G922" i="4"/>
  <c r="F918" i="7"/>
  <c r="G918" i="7"/>
  <c r="H918" i="7"/>
  <c r="I918" i="7"/>
  <c r="J918" i="7"/>
  <c r="P918" i="7"/>
  <c r="Q918" i="7"/>
  <c r="R918" i="7"/>
  <c r="S918" i="7"/>
  <c r="T918" i="7"/>
  <c r="U918" i="7"/>
  <c r="V918" i="7"/>
  <c r="B923" i="4"/>
  <c r="A919" i="7"/>
  <c r="B919" i="7"/>
  <c r="C919" i="7"/>
  <c r="D919" i="7"/>
  <c r="E919" i="7"/>
  <c r="G923" i="4"/>
  <c r="F919" i="7"/>
  <c r="G919" i="7"/>
  <c r="H919" i="7"/>
  <c r="I919" i="7"/>
  <c r="J919" i="7"/>
  <c r="P919" i="7"/>
  <c r="Q919" i="7"/>
  <c r="R919" i="7"/>
  <c r="S919" i="7"/>
  <c r="T919" i="7"/>
  <c r="U919" i="7"/>
  <c r="V919" i="7"/>
  <c r="B924" i="4"/>
  <c r="A920" i="7"/>
  <c r="B920" i="7"/>
  <c r="C920" i="7"/>
  <c r="D920" i="7"/>
  <c r="E920" i="7"/>
  <c r="G924" i="4"/>
  <c r="F920" i="7"/>
  <c r="G920" i="7"/>
  <c r="H920" i="7"/>
  <c r="I920" i="7"/>
  <c r="J920" i="7"/>
  <c r="P920" i="7"/>
  <c r="Q920" i="7"/>
  <c r="R920" i="7"/>
  <c r="S920" i="7"/>
  <c r="T920" i="7"/>
  <c r="U920" i="7"/>
  <c r="V920" i="7"/>
  <c r="B925" i="4"/>
  <c r="A921" i="7"/>
  <c r="B921" i="7"/>
  <c r="C921" i="7"/>
  <c r="D921" i="7"/>
  <c r="E921" i="7"/>
  <c r="G925" i="4"/>
  <c r="F921" i="7"/>
  <c r="G921" i="7"/>
  <c r="H921" i="7"/>
  <c r="I921" i="7"/>
  <c r="J921" i="7"/>
  <c r="P921" i="7"/>
  <c r="Q921" i="7"/>
  <c r="R921" i="7"/>
  <c r="S921" i="7"/>
  <c r="T921" i="7"/>
  <c r="U921" i="7"/>
  <c r="V921" i="7"/>
  <c r="B926" i="4"/>
  <c r="A922" i="7"/>
  <c r="B922" i="7"/>
  <c r="C922" i="7"/>
  <c r="D922" i="7"/>
  <c r="E922" i="7"/>
  <c r="G926" i="4"/>
  <c r="F922" i="7"/>
  <c r="G922" i="7"/>
  <c r="H922" i="7"/>
  <c r="I922" i="7"/>
  <c r="J922" i="7"/>
  <c r="P922" i="7"/>
  <c r="Q922" i="7"/>
  <c r="R922" i="7"/>
  <c r="S922" i="7"/>
  <c r="T922" i="7"/>
  <c r="U922" i="7"/>
  <c r="V922" i="7"/>
  <c r="B927" i="4"/>
  <c r="A923" i="7"/>
  <c r="B923" i="7"/>
  <c r="C923" i="7"/>
  <c r="D923" i="7"/>
  <c r="E923" i="7"/>
  <c r="G927" i="4"/>
  <c r="F923" i="7"/>
  <c r="G923" i="7"/>
  <c r="H923" i="7"/>
  <c r="I923" i="7"/>
  <c r="J923" i="7"/>
  <c r="P923" i="7"/>
  <c r="Q923" i="7"/>
  <c r="R923" i="7"/>
  <c r="S923" i="7"/>
  <c r="T923" i="7"/>
  <c r="U923" i="7"/>
  <c r="V923" i="7"/>
  <c r="B928" i="4"/>
  <c r="A924" i="7"/>
  <c r="B924" i="7"/>
  <c r="C924" i="7"/>
  <c r="D924" i="7"/>
  <c r="E924" i="7"/>
  <c r="G928" i="4"/>
  <c r="F924" i="7"/>
  <c r="G924" i="7"/>
  <c r="H924" i="7"/>
  <c r="I924" i="7"/>
  <c r="J924" i="7"/>
  <c r="P924" i="7"/>
  <c r="Q924" i="7"/>
  <c r="R924" i="7"/>
  <c r="S924" i="7"/>
  <c r="T924" i="7"/>
  <c r="U924" i="7"/>
  <c r="V924" i="7"/>
  <c r="B929" i="4"/>
  <c r="A925" i="7"/>
  <c r="B925" i="7"/>
  <c r="C925" i="7"/>
  <c r="D925" i="7"/>
  <c r="E925" i="7"/>
  <c r="G929" i="4"/>
  <c r="F925" i="7"/>
  <c r="G925" i="7"/>
  <c r="H925" i="7"/>
  <c r="I925" i="7"/>
  <c r="J925" i="7"/>
  <c r="P925" i="7"/>
  <c r="Q925" i="7"/>
  <c r="R925" i="7"/>
  <c r="S925" i="7"/>
  <c r="T925" i="7"/>
  <c r="U925" i="7"/>
  <c r="V925" i="7"/>
  <c r="B930" i="4"/>
  <c r="A926" i="7"/>
  <c r="B926" i="7"/>
  <c r="C926" i="7"/>
  <c r="D926" i="7"/>
  <c r="E926" i="7"/>
  <c r="G930" i="4"/>
  <c r="F926" i="7"/>
  <c r="G926" i="7"/>
  <c r="H926" i="7"/>
  <c r="I926" i="7"/>
  <c r="J926" i="7"/>
  <c r="P926" i="7"/>
  <c r="Q926" i="7"/>
  <c r="R926" i="7"/>
  <c r="S926" i="7"/>
  <c r="T926" i="7"/>
  <c r="U926" i="7"/>
  <c r="V926" i="7"/>
  <c r="B931" i="4"/>
  <c r="A927" i="7"/>
  <c r="B927" i="7"/>
  <c r="C927" i="7"/>
  <c r="D927" i="7"/>
  <c r="E927" i="7"/>
  <c r="G931" i="4"/>
  <c r="F927" i="7"/>
  <c r="G927" i="7"/>
  <c r="H927" i="7"/>
  <c r="I927" i="7"/>
  <c r="J927" i="7"/>
  <c r="P927" i="7"/>
  <c r="Q927" i="7"/>
  <c r="R927" i="7"/>
  <c r="S927" i="7"/>
  <c r="T927" i="7"/>
  <c r="U927" i="7"/>
  <c r="V927" i="7"/>
  <c r="B932" i="4"/>
  <c r="A928" i="7"/>
  <c r="B928" i="7"/>
  <c r="C928" i="7"/>
  <c r="D928" i="7"/>
  <c r="E928" i="7"/>
  <c r="G932" i="4"/>
  <c r="F928" i="7"/>
  <c r="G928" i="7"/>
  <c r="H928" i="7"/>
  <c r="I928" i="7"/>
  <c r="J928" i="7"/>
  <c r="P928" i="7"/>
  <c r="Q928" i="7"/>
  <c r="R928" i="7"/>
  <c r="S928" i="7"/>
  <c r="T928" i="7"/>
  <c r="U928" i="7"/>
  <c r="V928" i="7"/>
  <c r="B933" i="4"/>
  <c r="A929" i="7"/>
  <c r="B929" i="7"/>
  <c r="C929" i="7"/>
  <c r="D929" i="7"/>
  <c r="E929" i="7"/>
  <c r="G933" i="4"/>
  <c r="F929" i="7"/>
  <c r="G929" i="7"/>
  <c r="H929" i="7"/>
  <c r="I929" i="7"/>
  <c r="J929" i="7"/>
  <c r="P929" i="7"/>
  <c r="Q929" i="7"/>
  <c r="R929" i="7"/>
  <c r="S929" i="7"/>
  <c r="T929" i="7"/>
  <c r="U929" i="7"/>
  <c r="V929" i="7"/>
  <c r="B934" i="4"/>
  <c r="A930" i="7"/>
  <c r="B930" i="7"/>
  <c r="C930" i="7"/>
  <c r="D930" i="7"/>
  <c r="E930" i="7"/>
  <c r="G934" i="4"/>
  <c r="F930" i="7"/>
  <c r="G930" i="7"/>
  <c r="H930" i="7"/>
  <c r="I930" i="7"/>
  <c r="J930" i="7"/>
  <c r="P930" i="7"/>
  <c r="Q930" i="7"/>
  <c r="R930" i="7"/>
  <c r="S930" i="7"/>
  <c r="T930" i="7"/>
  <c r="U930" i="7"/>
  <c r="V930" i="7"/>
  <c r="B935" i="4"/>
  <c r="A931" i="7"/>
  <c r="B931" i="7"/>
  <c r="C931" i="7"/>
  <c r="D931" i="7"/>
  <c r="E931" i="7"/>
  <c r="G935" i="4"/>
  <c r="F931" i="7"/>
  <c r="G931" i="7"/>
  <c r="H931" i="7"/>
  <c r="I931" i="7"/>
  <c r="J931" i="7"/>
  <c r="P931" i="7"/>
  <c r="Q931" i="7"/>
  <c r="R931" i="7"/>
  <c r="S931" i="7"/>
  <c r="T931" i="7"/>
  <c r="U931" i="7"/>
  <c r="V931" i="7"/>
  <c r="B936" i="4"/>
  <c r="A932" i="7"/>
  <c r="B932" i="7"/>
  <c r="C932" i="7"/>
  <c r="D932" i="7"/>
  <c r="E932" i="7"/>
  <c r="G936" i="4"/>
  <c r="F932" i="7"/>
  <c r="G932" i="7"/>
  <c r="H932" i="7"/>
  <c r="I932" i="7"/>
  <c r="J932" i="7"/>
  <c r="P932" i="7"/>
  <c r="Q932" i="7"/>
  <c r="R932" i="7"/>
  <c r="S932" i="7"/>
  <c r="T932" i="7"/>
  <c r="U932" i="7"/>
  <c r="V932" i="7"/>
  <c r="B937" i="4"/>
  <c r="A933" i="7"/>
  <c r="B933" i="7"/>
  <c r="C933" i="7"/>
  <c r="D933" i="7"/>
  <c r="E933" i="7"/>
  <c r="G937" i="4"/>
  <c r="F933" i="7"/>
  <c r="G933" i="7"/>
  <c r="H933" i="7"/>
  <c r="I933" i="7"/>
  <c r="J933" i="7"/>
  <c r="P933" i="7"/>
  <c r="Q933" i="7"/>
  <c r="R933" i="7"/>
  <c r="S933" i="7"/>
  <c r="T933" i="7"/>
  <c r="U933" i="7"/>
  <c r="V933" i="7"/>
  <c r="B938" i="4"/>
  <c r="A934" i="7"/>
  <c r="B934" i="7"/>
  <c r="C934" i="7"/>
  <c r="D934" i="7"/>
  <c r="E934" i="7"/>
  <c r="G938" i="4"/>
  <c r="F934" i="7"/>
  <c r="G934" i="7"/>
  <c r="H934" i="7"/>
  <c r="I934" i="7"/>
  <c r="J934" i="7"/>
  <c r="P934" i="7"/>
  <c r="Q934" i="7"/>
  <c r="R934" i="7"/>
  <c r="S934" i="7"/>
  <c r="T934" i="7"/>
  <c r="U934" i="7"/>
  <c r="V934" i="7"/>
  <c r="B939" i="4"/>
  <c r="A935" i="7"/>
  <c r="B935" i="7"/>
  <c r="C935" i="7"/>
  <c r="D935" i="7"/>
  <c r="E935" i="7"/>
  <c r="G939" i="4"/>
  <c r="F935" i="7"/>
  <c r="G935" i="7"/>
  <c r="H935" i="7"/>
  <c r="I935" i="7"/>
  <c r="J935" i="7"/>
  <c r="P935" i="7"/>
  <c r="Q935" i="7"/>
  <c r="R935" i="7"/>
  <c r="S935" i="7"/>
  <c r="T935" i="7"/>
  <c r="U935" i="7"/>
  <c r="V935" i="7"/>
  <c r="B940" i="4"/>
  <c r="A936" i="7"/>
  <c r="B936" i="7"/>
  <c r="C936" i="7"/>
  <c r="D936" i="7"/>
  <c r="E936" i="7"/>
  <c r="G940" i="4"/>
  <c r="F936" i="7"/>
  <c r="G936" i="7"/>
  <c r="H936" i="7"/>
  <c r="I936" i="7"/>
  <c r="J936" i="7"/>
  <c r="P936" i="7"/>
  <c r="Q936" i="7"/>
  <c r="R936" i="7"/>
  <c r="S936" i="7"/>
  <c r="T936" i="7"/>
  <c r="U936" i="7"/>
  <c r="V936" i="7"/>
  <c r="B941" i="4"/>
  <c r="A937" i="7"/>
  <c r="B937" i="7"/>
  <c r="C937" i="7"/>
  <c r="D937" i="7"/>
  <c r="E937" i="7"/>
  <c r="G941" i="4"/>
  <c r="F937" i="7"/>
  <c r="G937" i="7"/>
  <c r="H937" i="7"/>
  <c r="I937" i="7"/>
  <c r="J937" i="7"/>
  <c r="P937" i="7"/>
  <c r="Q937" i="7"/>
  <c r="R937" i="7"/>
  <c r="S937" i="7"/>
  <c r="T937" i="7"/>
  <c r="U937" i="7"/>
  <c r="V937" i="7"/>
  <c r="B942" i="4"/>
  <c r="A938" i="7"/>
  <c r="B938" i="7"/>
  <c r="C938" i="7"/>
  <c r="D938" i="7"/>
  <c r="E938" i="7"/>
  <c r="G942" i="4"/>
  <c r="F938" i="7"/>
  <c r="G938" i="7"/>
  <c r="H938" i="7"/>
  <c r="I938" i="7"/>
  <c r="J938" i="7"/>
  <c r="P938" i="7"/>
  <c r="Q938" i="7"/>
  <c r="R938" i="7"/>
  <c r="S938" i="7"/>
  <c r="T938" i="7"/>
  <c r="U938" i="7"/>
  <c r="V938" i="7"/>
  <c r="B943" i="4"/>
  <c r="A939" i="7"/>
  <c r="B939" i="7"/>
  <c r="C939" i="7"/>
  <c r="D939" i="7"/>
  <c r="E939" i="7"/>
  <c r="G943" i="4"/>
  <c r="F939" i="7"/>
  <c r="G939" i="7"/>
  <c r="H939" i="7"/>
  <c r="I939" i="7"/>
  <c r="J939" i="7"/>
  <c r="P939" i="7"/>
  <c r="Q939" i="7"/>
  <c r="R939" i="7"/>
  <c r="S939" i="7"/>
  <c r="T939" i="7"/>
  <c r="U939" i="7"/>
  <c r="V939" i="7"/>
  <c r="B944" i="4"/>
  <c r="A940" i="7"/>
  <c r="B940" i="7"/>
  <c r="C940" i="7"/>
  <c r="D940" i="7"/>
  <c r="E940" i="7"/>
  <c r="G944" i="4"/>
  <c r="F940" i="7"/>
  <c r="G940" i="7"/>
  <c r="H940" i="7"/>
  <c r="I940" i="7"/>
  <c r="J940" i="7"/>
  <c r="P940" i="7"/>
  <c r="Q940" i="7"/>
  <c r="R940" i="7"/>
  <c r="S940" i="7"/>
  <c r="T940" i="7"/>
  <c r="U940" i="7"/>
  <c r="V940" i="7"/>
  <c r="B945" i="4"/>
  <c r="A941" i="7"/>
  <c r="B941" i="7"/>
  <c r="C941" i="7"/>
  <c r="D941" i="7"/>
  <c r="E941" i="7"/>
  <c r="G945" i="4"/>
  <c r="F941" i="7"/>
  <c r="G941" i="7"/>
  <c r="H941" i="7"/>
  <c r="I941" i="7"/>
  <c r="J941" i="7"/>
  <c r="P941" i="7"/>
  <c r="Q941" i="7"/>
  <c r="R941" i="7"/>
  <c r="S941" i="7"/>
  <c r="T941" i="7"/>
  <c r="U941" i="7"/>
  <c r="V941" i="7"/>
  <c r="B946" i="4"/>
  <c r="A942" i="7"/>
  <c r="B942" i="7"/>
  <c r="C942" i="7"/>
  <c r="D942" i="7"/>
  <c r="E942" i="7"/>
  <c r="G946" i="4"/>
  <c r="F942" i="7"/>
  <c r="G942" i="7"/>
  <c r="H942" i="7"/>
  <c r="I942" i="7"/>
  <c r="J942" i="7"/>
  <c r="P942" i="7"/>
  <c r="Q942" i="7"/>
  <c r="R942" i="7"/>
  <c r="S942" i="7"/>
  <c r="T942" i="7"/>
  <c r="U942" i="7"/>
  <c r="V942" i="7"/>
  <c r="B947" i="4"/>
  <c r="A943" i="7"/>
  <c r="B943" i="7"/>
  <c r="C943" i="7"/>
  <c r="D943" i="7"/>
  <c r="E943" i="7"/>
  <c r="G947" i="4"/>
  <c r="F943" i="7"/>
  <c r="G943" i="7"/>
  <c r="H943" i="7"/>
  <c r="I943" i="7"/>
  <c r="J943" i="7"/>
  <c r="P943" i="7"/>
  <c r="Q943" i="7"/>
  <c r="R943" i="7"/>
  <c r="S943" i="7"/>
  <c r="T943" i="7"/>
  <c r="U943" i="7"/>
  <c r="V943" i="7"/>
  <c r="B948" i="4"/>
  <c r="A944" i="7"/>
  <c r="B944" i="7"/>
  <c r="C944" i="7"/>
  <c r="D944" i="7"/>
  <c r="E944" i="7"/>
  <c r="G948" i="4"/>
  <c r="F944" i="7"/>
  <c r="G944" i="7"/>
  <c r="H944" i="7"/>
  <c r="I944" i="7"/>
  <c r="J944" i="7"/>
  <c r="P944" i="7"/>
  <c r="Q944" i="7"/>
  <c r="R944" i="7"/>
  <c r="S944" i="7"/>
  <c r="T944" i="7"/>
  <c r="U944" i="7"/>
  <c r="V944" i="7"/>
  <c r="B949" i="4"/>
  <c r="A945" i="7"/>
  <c r="B945" i="7"/>
  <c r="C945" i="7"/>
  <c r="D945" i="7"/>
  <c r="E945" i="7"/>
  <c r="G949" i="4"/>
  <c r="F945" i="7"/>
  <c r="G945" i="7"/>
  <c r="H945" i="7"/>
  <c r="I945" i="7"/>
  <c r="J945" i="7"/>
  <c r="P945" i="7"/>
  <c r="Q945" i="7"/>
  <c r="R945" i="7"/>
  <c r="S945" i="7"/>
  <c r="T945" i="7"/>
  <c r="U945" i="7"/>
  <c r="V945" i="7"/>
  <c r="B950" i="4"/>
  <c r="A946" i="7"/>
  <c r="B946" i="7"/>
  <c r="C946" i="7"/>
  <c r="D946" i="7"/>
  <c r="E946" i="7"/>
  <c r="G950" i="4"/>
  <c r="F946" i="7"/>
  <c r="G946" i="7"/>
  <c r="H946" i="7"/>
  <c r="I946" i="7"/>
  <c r="J946" i="7"/>
  <c r="P946" i="7"/>
  <c r="Q946" i="7"/>
  <c r="R946" i="7"/>
  <c r="S946" i="7"/>
  <c r="T946" i="7"/>
  <c r="U946" i="7"/>
  <c r="V946" i="7"/>
  <c r="B951" i="4"/>
  <c r="A947" i="7"/>
  <c r="B947" i="7"/>
  <c r="C947" i="7"/>
  <c r="D947" i="7"/>
  <c r="E947" i="7"/>
  <c r="G951" i="4"/>
  <c r="F947" i="7"/>
  <c r="G947" i="7"/>
  <c r="H947" i="7"/>
  <c r="I947" i="7"/>
  <c r="J947" i="7"/>
  <c r="P947" i="7"/>
  <c r="Q947" i="7"/>
  <c r="R947" i="7"/>
  <c r="S947" i="7"/>
  <c r="T947" i="7"/>
  <c r="U947" i="7"/>
  <c r="V947" i="7"/>
  <c r="B952" i="4"/>
  <c r="A948" i="7"/>
  <c r="B948" i="7"/>
  <c r="C948" i="7"/>
  <c r="D948" i="7"/>
  <c r="E948" i="7"/>
  <c r="G952" i="4"/>
  <c r="F948" i="7"/>
  <c r="G948" i="7"/>
  <c r="H948" i="7"/>
  <c r="I948" i="7"/>
  <c r="J948" i="7"/>
  <c r="P948" i="7"/>
  <c r="Q948" i="7"/>
  <c r="R948" i="7"/>
  <c r="S948" i="7"/>
  <c r="T948" i="7"/>
  <c r="U948" i="7"/>
  <c r="V948" i="7"/>
  <c r="B953" i="4"/>
  <c r="A949" i="7"/>
  <c r="B949" i="7"/>
  <c r="C949" i="7"/>
  <c r="D949" i="7"/>
  <c r="E949" i="7"/>
  <c r="G953" i="4"/>
  <c r="F949" i="7"/>
  <c r="G949" i="7"/>
  <c r="H949" i="7"/>
  <c r="I949" i="7"/>
  <c r="J949" i="7"/>
  <c r="P949" i="7"/>
  <c r="Q949" i="7"/>
  <c r="R949" i="7"/>
  <c r="S949" i="7"/>
  <c r="T949" i="7"/>
  <c r="U949" i="7"/>
  <c r="V949" i="7"/>
  <c r="B954" i="4"/>
  <c r="A950" i="7"/>
  <c r="B950" i="7"/>
  <c r="C950" i="7"/>
  <c r="D950" i="7"/>
  <c r="E950" i="7"/>
  <c r="G954" i="4"/>
  <c r="F950" i="7"/>
  <c r="G950" i="7"/>
  <c r="H950" i="7"/>
  <c r="I950" i="7"/>
  <c r="J950" i="7"/>
  <c r="P950" i="7"/>
  <c r="Q950" i="7"/>
  <c r="R950" i="7"/>
  <c r="S950" i="7"/>
  <c r="T950" i="7"/>
  <c r="U950" i="7"/>
  <c r="V950" i="7"/>
  <c r="B955" i="4"/>
  <c r="A951" i="7"/>
  <c r="B951" i="7"/>
  <c r="C951" i="7"/>
  <c r="D951" i="7"/>
  <c r="E951" i="7"/>
  <c r="G955" i="4"/>
  <c r="F951" i="7"/>
  <c r="G951" i="7"/>
  <c r="H951" i="7"/>
  <c r="I951" i="7"/>
  <c r="J951" i="7"/>
  <c r="P951" i="7"/>
  <c r="Q951" i="7"/>
  <c r="R951" i="7"/>
  <c r="S951" i="7"/>
  <c r="T951" i="7"/>
  <c r="U951" i="7"/>
  <c r="V951" i="7"/>
  <c r="B956" i="4"/>
  <c r="A952" i="7"/>
  <c r="B952" i="7"/>
  <c r="C952" i="7"/>
  <c r="D952" i="7"/>
  <c r="E952" i="7"/>
  <c r="G956" i="4"/>
  <c r="F952" i="7"/>
  <c r="G952" i="7"/>
  <c r="H952" i="7"/>
  <c r="I952" i="7"/>
  <c r="J952" i="7"/>
  <c r="P952" i="7"/>
  <c r="Q952" i="7"/>
  <c r="R952" i="7"/>
  <c r="S952" i="7"/>
  <c r="T952" i="7"/>
  <c r="U952" i="7"/>
  <c r="V952" i="7"/>
  <c r="B957" i="4"/>
  <c r="A953" i="7"/>
  <c r="B953" i="7"/>
  <c r="C953" i="7"/>
  <c r="D953" i="7"/>
  <c r="E953" i="7"/>
  <c r="G957" i="4"/>
  <c r="F953" i="7"/>
  <c r="G953" i="7"/>
  <c r="H953" i="7"/>
  <c r="I953" i="7"/>
  <c r="J953" i="7"/>
  <c r="P953" i="7"/>
  <c r="Q953" i="7"/>
  <c r="R953" i="7"/>
  <c r="S953" i="7"/>
  <c r="T953" i="7"/>
  <c r="U953" i="7"/>
  <c r="V953" i="7"/>
  <c r="B958" i="4"/>
  <c r="A954" i="7"/>
  <c r="B954" i="7"/>
  <c r="C954" i="7"/>
  <c r="D954" i="7"/>
  <c r="E954" i="7"/>
  <c r="G958" i="4"/>
  <c r="F954" i="7"/>
  <c r="G954" i="7"/>
  <c r="H954" i="7"/>
  <c r="I954" i="7"/>
  <c r="J954" i="7"/>
  <c r="P954" i="7"/>
  <c r="Q954" i="7"/>
  <c r="R954" i="7"/>
  <c r="S954" i="7"/>
  <c r="T954" i="7"/>
  <c r="U954" i="7"/>
  <c r="V954" i="7"/>
  <c r="B959" i="4"/>
  <c r="A955" i="7"/>
  <c r="B955" i="7"/>
  <c r="C955" i="7"/>
  <c r="D955" i="7"/>
  <c r="E955" i="7"/>
  <c r="G959" i="4"/>
  <c r="F955" i="7"/>
  <c r="G955" i="7"/>
  <c r="H955" i="7"/>
  <c r="I955" i="7"/>
  <c r="J955" i="7"/>
  <c r="P955" i="7"/>
  <c r="Q955" i="7"/>
  <c r="R955" i="7"/>
  <c r="S955" i="7"/>
  <c r="T955" i="7"/>
  <c r="U955" i="7"/>
  <c r="V955" i="7"/>
  <c r="B960" i="4"/>
  <c r="A956" i="7"/>
  <c r="B956" i="7"/>
  <c r="C956" i="7"/>
  <c r="D956" i="7"/>
  <c r="E956" i="7"/>
  <c r="G960" i="4"/>
  <c r="F956" i="7"/>
  <c r="G956" i="7"/>
  <c r="H956" i="7"/>
  <c r="I956" i="7"/>
  <c r="J956" i="7"/>
  <c r="P956" i="7"/>
  <c r="Q956" i="7"/>
  <c r="R956" i="7"/>
  <c r="S956" i="7"/>
  <c r="T956" i="7"/>
  <c r="U956" i="7"/>
  <c r="V956" i="7"/>
  <c r="B961" i="4"/>
  <c r="A957" i="7"/>
  <c r="B957" i="7"/>
  <c r="C957" i="7"/>
  <c r="D957" i="7"/>
  <c r="E957" i="7"/>
  <c r="G961" i="4"/>
  <c r="F957" i="7"/>
  <c r="G957" i="7"/>
  <c r="H957" i="7"/>
  <c r="I957" i="7"/>
  <c r="J957" i="7"/>
  <c r="P957" i="7"/>
  <c r="Q957" i="7"/>
  <c r="R957" i="7"/>
  <c r="S957" i="7"/>
  <c r="T957" i="7"/>
  <c r="U957" i="7"/>
  <c r="V957" i="7"/>
  <c r="B962" i="4"/>
  <c r="A958" i="7"/>
  <c r="B958" i="7"/>
  <c r="C958" i="7"/>
  <c r="D958" i="7"/>
  <c r="E958" i="7"/>
  <c r="G962" i="4"/>
  <c r="F958" i="7"/>
  <c r="G958" i="7"/>
  <c r="H958" i="7"/>
  <c r="I958" i="7"/>
  <c r="J958" i="7"/>
  <c r="P958" i="7"/>
  <c r="Q958" i="7"/>
  <c r="R958" i="7"/>
  <c r="S958" i="7"/>
  <c r="T958" i="7"/>
  <c r="U958" i="7"/>
  <c r="V958" i="7"/>
  <c r="B963" i="4"/>
  <c r="A959" i="7"/>
  <c r="B959" i="7"/>
  <c r="C959" i="7"/>
  <c r="D959" i="7"/>
  <c r="E959" i="7"/>
  <c r="G963" i="4"/>
  <c r="F959" i="7"/>
  <c r="G959" i="7"/>
  <c r="H959" i="7"/>
  <c r="I959" i="7"/>
  <c r="J959" i="7"/>
  <c r="P959" i="7"/>
  <c r="Q959" i="7"/>
  <c r="R959" i="7"/>
  <c r="S959" i="7"/>
  <c r="T959" i="7"/>
  <c r="U959" i="7"/>
  <c r="V959" i="7"/>
  <c r="B964" i="4"/>
  <c r="A960" i="7"/>
  <c r="B960" i="7"/>
  <c r="C960" i="7"/>
  <c r="D960" i="7"/>
  <c r="E960" i="7"/>
  <c r="G964" i="4"/>
  <c r="F960" i="7"/>
  <c r="G960" i="7"/>
  <c r="H960" i="7"/>
  <c r="I960" i="7"/>
  <c r="J960" i="7"/>
  <c r="P960" i="7"/>
  <c r="Q960" i="7"/>
  <c r="R960" i="7"/>
  <c r="S960" i="7"/>
  <c r="T960" i="7"/>
  <c r="U960" i="7"/>
  <c r="V960" i="7"/>
  <c r="B965" i="4"/>
  <c r="A961" i="7"/>
  <c r="B961" i="7"/>
  <c r="C961" i="7"/>
  <c r="D961" i="7"/>
  <c r="E961" i="7"/>
  <c r="G965" i="4"/>
  <c r="F961" i="7"/>
  <c r="G961" i="7"/>
  <c r="H961" i="7"/>
  <c r="I961" i="7"/>
  <c r="J961" i="7"/>
  <c r="P961" i="7"/>
  <c r="Q961" i="7"/>
  <c r="R961" i="7"/>
  <c r="S961" i="7"/>
  <c r="T961" i="7"/>
  <c r="U961" i="7"/>
  <c r="V961" i="7"/>
  <c r="B966" i="4"/>
  <c r="A962" i="7"/>
  <c r="B962" i="7"/>
  <c r="C962" i="7"/>
  <c r="D962" i="7"/>
  <c r="E962" i="7"/>
  <c r="G966" i="4"/>
  <c r="F962" i="7"/>
  <c r="G962" i="7"/>
  <c r="H962" i="7"/>
  <c r="I962" i="7"/>
  <c r="J962" i="7"/>
  <c r="P962" i="7"/>
  <c r="Q962" i="7"/>
  <c r="R962" i="7"/>
  <c r="S962" i="7"/>
  <c r="T962" i="7"/>
  <c r="U962" i="7"/>
  <c r="V962" i="7"/>
  <c r="B967" i="4"/>
  <c r="A963" i="7"/>
  <c r="B963" i="7"/>
  <c r="C963" i="7"/>
  <c r="D963" i="7"/>
  <c r="E963" i="7"/>
  <c r="G967" i="4"/>
  <c r="F963" i="7"/>
  <c r="G963" i="7"/>
  <c r="H963" i="7"/>
  <c r="I963" i="7"/>
  <c r="J963" i="7"/>
  <c r="P963" i="7"/>
  <c r="Q963" i="7"/>
  <c r="R963" i="7"/>
  <c r="S963" i="7"/>
  <c r="T963" i="7"/>
  <c r="U963" i="7"/>
  <c r="V963" i="7"/>
  <c r="B968" i="4"/>
  <c r="A964" i="7"/>
  <c r="B964" i="7"/>
  <c r="C964" i="7"/>
  <c r="D964" i="7"/>
  <c r="E964" i="7"/>
  <c r="G968" i="4"/>
  <c r="F964" i="7"/>
  <c r="G964" i="7"/>
  <c r="H964" i="7"/>
  <c r="I964" i="7"/>
  <c r="J964" i="7"/>
  <c r="P964" i="7"/>
  <c r="Q964" i="7"/>
  <c r="R964" i="7"/>
  <c r="S964" i="7"/>
  <c r="T964" i="7"/>
  <c r="U964" i="7"/>
  <c r="V964" i="7"/>
  <c r="B969" i="4"/>
  <c r="A965" i="7"/>
  <c r="B965" i="7"/>
  <c r="C965" i="7"/>
  <c r="D965" i="7"/>
  <c r="E965" i="7"/>
  <c r="G969" i="4"/>
  <c r="F965" i="7"/>
  <c r="G965" i="7"/>
  <c r="H965" i="7"/>
  <c r="I965" i="7"/>
  <c r="J965" i="7"/>
  <c r="P965" i="7"/>
  <c r="Q965" i="7"/>
  <c r="R965" i="7"/>
  <c r="S965" i="7"/>
  <c r="T965" i="7"/>
  <c r="U965" i="7"/>
  <c r="V965" i="7"/>
  <c r="B970" i="4"/>
  <c r="A966" i="7"/>
  <c r="B966" i="7"/>
  <c r="C966" i="7"/>
  <c r="D966" i="7"/>
  <c r="E966" i="7"/>
  <c r="G970" i="4"/>
  <c r="F966" i="7"/>
  <c r="G966" i="7"/>
  <c r="H966" i="7"/>
  <c r="I966" i="7"/>
  <c r="J966" i="7"/>
  <c r="P966" i="7"/>
  <c r="Q966" i="7"/>
  <c r="R966" i="7"/>
  <c r="S966" i="7"/>
  <c r="T966" i="7"/>
  <c r="U966" i="7"/>
  <c r="V966" i="7"/>
  <c r="B971" i="4"/>
  <c r="A967" i="7"/>
  <c r="B967" i="7"/>
  <c r="C967" i="7"/>
  <c r="D967" i="7"/>
  <c r="E967" i="7"/>
  <c r="G971" i="4"/>
  <c r="F967" i="7"/>
  <c r="G967" i="7"/>
  <c r="H967" i="7"/>
  <c r="I967" i="7"/>
  <c r="J967" i="7"/>
  <c r="P967" i="7"/>
  <c r="Q967" i="7"/>
  <c r="R967" i="7"/>
  <c r="S967" i="7"/>
  <c r="T967" i="7"/>
  <c r="U967" i="7"/>
  <c r="V967" i="7"/>
  <c r="B972" i="4"/>
  <c r="A968" i="7"/>
  <c r="B968" i="7"/>
  <c r="C968" i="7"/>
  <c r="D968" i="7"/>
  <c r="E968" i="7"/>
  <c r="G972" i="4"/>
  <c r="F968" i="7"/>
  <c r="G968" i="7"/>
  <c r="H968" i="7"/>
  <c r="I968" i="7"/>
  <c r="J968" i="7"/>
  <c r="P968" i="7"/>
  <c r="Q968" i="7"/>
  <c r="R968" i="7"/>
  <c r="S968" i="7"/>
  <c r="T968" i="7"/>
  <c r="U968" i="7"/>
  <c r="V968" i="7"/>
  <c r="B973" i="4"/>
  <c r="A969" i="7"/>
  <c r="B969" i="7"/>
  <c r="C969" i="7"/>
  <c r="D969" i="7"/>
  <c r="E969" i="7"/>
  <c r="G973" i="4"/>
  <c r="F969" i="7"/>
  <c r="G969" i="7"/>
  <c r="H969" i="7"/>
  <c r="I969" i="7"/>
  <c r="J969" i="7"/>
  <c r="P969" i="7"/>
  <c r="Q969" i="7"/>
  <c r="R969" i="7"/>
  <c r="S969" i="7"/>
  <c r="T969" i="7"/>
  <c r="U969" i="7"/>
  <c r="V969" i="7"/>
  <c r="B974" i="4"/>
  <c r="A970" i="7"/>
  <c r="B970" i="7"/>
  <c r="C970" i="7"/>
  <c r="D970" i="7"/>
  <c r="E970" i="7"/>
  <c r="G974" i="4"/>
  <c r="F970" i="7"/>
  <c r="G970" i="7"/>
  <c r="H970" i="7"/>
  <c r="I970" i="7"/>
  <c r="J970" i="7"/>
  <c r="P970" i="7"/>
  <c r="Q970" i="7"/>
  <c r="R970" i="7"/>
  <c r="S970" i="7"/>
  <c r="T970" i="7"/>
  <c r="U970" i="7"/>
  <c r="V970" i="7"/>
  <c r="B975" i="4"/>
  <c r="A971" i="7"/>
  <c r="B971" i="7"/>
  <c r="C971" i="7"/>
  <c r="D971" i="7"/>
  <c r="E971" i="7"/>
  <c r="G975" i="4"/>
  <c r="F971" i="7"/>
  <c r="G971" i="7"/>
  <c r="H971" i="7"/>
  <c r="I971" i="7"/>
  <c r="J971" i="7"/>
  <c r="P971" i="7"/>
  <c r="Q971" i="7"/>
  <c r="R971" i="7"/>
  <c r="S971" i="7"/>
  <c r="T971" i="7"/>
  <c r="U971" i="7"/>
  <c r="V971" i="7"/>
  <c r="B976" i="4"/>
  <c r="A972" i="7"/>
  <c r="B972" i="7"/>
  <c r="C972" i="7"/>
  <c r="D972" i="7"/>
  <c r="E972" i="7"/>
  <c r="G976" i="4"/>
  <c r="F972" i="7"/>
  <c r="G972" i="7"/>
  <c r="H972" i="7"/>
  <c r="I972" i="7"/>
  <c r="J972" i="7"/>
  <c r="P972" i="7"/>
  <c r="Q972" i="7"/>
  <c r="R972" i="7"/>
  <c r="S972" i="7"/>
  <c r="T972" i="7"/>
  <c r="U972" i="7"/>
  <c r="V972" i="7"/>
  <c r="B977" i="4"/>
  <c r="A973" i="7"/>
  <c r="B973" i="7"/>
  <c r="C973" i="7"/>
  <c r="D973" i="7"/>
  <c r="E973" i="7"/>
  <c r="G977" i="4"/>
  <c r="F973" i="7"/>
  <c r="G973" i="7"/>
  <c r="H973" i="7"/>
  <c r="I973" i="7"/>
  <c r="J973" i="7"/>
  <c r="P973" i="7"/>
  <c r="Q973" i="7"/>
  <c r="R973" i="7"/>
  <c r="S973" i="7"/>
  <c r="T973" i="7"/>
  <c r="U973" i="7"/>
  <c r="V973" i="7"/>
  <c r="B978" i="4"/>
  <c r="A974" i="7"/>
  <c r="B974" i="7"/>
  <c r="C974" i="7"/>
  <c r="D974" i="7"/>
  <c r="E974" i="7"/>
  <c r="G978" i="4"/>
  <c r="F974" i="7"/>
  <c r="G974" i="7"/>
  <c r="H974" i="7"/>
  <c r="I974" i="7"/>
  <c r="J974" i="7"/>
  <c r="P974" i="7"/>
  <c r="Q974" i="7"/>
  <c r="R974" i="7"/>
  <c r="S974" i="7"/>
  <c r="T974" i="7"/>
  <c r="U974" i="7"/>
  <c r="V974" i="7"/>
  <c r="B979" i="4"/>
  <c r="A975" i="7"/>
  <c r="B975" i="7"/>
  <c r="C975" i="7"/>
  <c r="D975" i="7"/>
  <c r="E975" i="7"/>
  <c r="G979" i="4"/>
  <c r="F975" i="7"/>
  <c r="G975" i="7"/>
  <c r="H975" i="7"/>
  <c r="I975" i="7"/>
  <c r="J975" i="7"/>
  <c r="P975" i="7"/>
  <c r="Q975" i="7"/>
  <c r="R975" i="7"/>
  <c r="S975" i="7"/>
  <c r="T975" i="7"/>
  <c r="U975" i="7"/>
  <c r="V975" i="7"/>
  <c r="B980" i="4"/>
  <c r="A976" i="7"/>
  <c r="B976" i="7"/>
  <c r="C976" i="7"/>
  <c r="D976" i="7"/>
  <c r="E976" i="7"/>
  <c r="G980" i="4"/>
  <c r="F976" i="7"/>
  <c r="G976" i="7"/>
  <c r="H976" i="7"/>
  <c r="I976" i="7"/>
  <c r="J976" i="7"/>
  <c r="P976" i="7"/>
  <c r="Q976" i="7"/>
  <c r="R976" i="7"/>
  <c r="S976" i="7"/>
  <c r="T976" i="7"/>
  <c r="U976" i="7"/>
  <c r="V976" i="7"/>
  <c r="B981" i="4"/>
  <c r="A977" i="7"/>
  <c r="B977" i="7"/>
  <c r="C977" i="7"/>
  <c r="D977" i="7"/>
  <c r="E977" i="7"/>
  <c r="G981" i="4"/>
  <c r="F977" i="7"/>
  <c r="G977" i="7"/>
  <c r="H977" i="7"/>
  <c r="I977" i="7"/>
  <c r="J977" i="7"/>
  <c r="P977" i="7"/>
  <c r="Q977" i="7"/>
  <c r="R977" i="7"/>
  <c r="S977" i="7"/>
  <c r="T977" i="7"/>
  <c r="U977" i="7"/>
  <c r="V977" i="7"/>
  <c r="B982" i="4"/>
  <c r="A978" i="7"/>
  <c r="B978" i="7"/>
  <c r="C978" i="7"/>
  <c r="D978" i="7"/>
  <c r="E978" i="7"/>
  <c r="G982" i="4"/>
  <c r="F978" i="7"/>
  <c r="G978" i="7"/>
  <c r="H978" i="7"/>
  <c r="I978" i="7"/>
  <c r="J978" i="7"/>
  <c r="P978" i="7"/>
  <c r="Q978" i="7"/>
  <c r="R978" i="7"/>
  <c r="S978" i="7"/>
  <c r="T978" i="7"/>
  <c r="U978" i="7"/>
  <c r="V978" i="7"/>
  <c r="B983" i="4"/>
  <c r="A979" i="7"/>
  <c r="B979" i="7"/>
  <c r="C979" i="7"/>
  <c r="D979" i="7"/>
  <c r="E979" i="7"/>
  <c r="G983" i="4"/>
  <c r="F979" i="7"/>
  <c r="G979" i="7"/>
  <c r="H979" i="7"/>
  <c r="I979" i="7"/>
  <c r="J979" i="7"/>
  <c r="P979" i="7"/>
  <c r="Q979" i="7"/>
  <c r="R979" i="7"/>
  <c r="S979" i="7"/>
  <c r="T979" i="7"/>
  <c r="U979" i="7"/>
  <c r="V979" i="7"/>
  <c r="B984" i="4"/>
  <c r="A980" i="7"/>
  <c r="B980" i="7"/>
  <c r="C980" i="7"/>
  <c r="D980" i="7"/>
  <c r="E980" i="7"/>
  <c r="G984" i="4"/>
  <c r="F980" i="7"/>
  <c r="G980" i="7"/>
  <c r="H980" i="7"/>
  <c r="I980" i="7"/>
  <c r="J980" i="7"/>
  <c r="P980" i="7"/>
  <c r="Q980" i="7"/>
  <c r="R980" i="7"/>
  <c r="S980" i="7"/>
  <c r="T980" i="7"/>
  <c r="U980" i="7"/>
  <c r="V980" i="7"/>
  <c r="B985" i="4"/>
  <c r="A981" i="7"/>
  <c r="B981" i="7"/>
  <c r="C981" i="7"/>
  <c r="D981" i="7"/>
  <c r="E981" i="7"/>
  <c r="G985" i="4"/>
  <c r="F981" i="7"/>
  <c r="G981" i="7"/>
  <c r="H981" i="7"/>
  <c r="I981" i="7"/>
  <c r="J981" i="7"/>
  <c r="P981" i="7"/>
  <c r="Q981" i="7"/>
  <c r="R981" i="7"/>
  <c r="S981" i="7"/>
  <c r="T981" i="7"/>
  <c r="U981" i="7"/>
  <c r="V981" i="7"/>
  <c r="B986" i="4"/>
  <c r="A982" i="7"/>
  <c r="B982" i="7"/>
  <c r="C982" i="7"/>
  <c r="D982" i="7"/>
  <c r="E982" i="7"/>
  <c r="G986" i="4"/>
  <c r="F982" i="7"/>
  <c r="G982" i="7"/>
  <c r="H982" i="7"/>
  <c r="I982" i="7"/>
  <c r="J982" i="7"/>
  <c r="P982" i="7"/>
  <c r="Q982" i="7"/>
  <c r="R982" i="7"/>
  <c r="S982" i="7"/>
  <c r="T982" i="7"/>
  <c r="U982" i="7"/>
  <c r="V982" i="7"/>
  <c r="B987" i="4"/>
  <c r="A983" i="7"/>
  <c r="B983" i="7"/>
  <c r="C983" i="7"/>
  <c r="D983" i="7"/>
  <c r="E983" i="7"/>
  <c r="G987" i="4"/>
  <c r="F983" i="7"/>
  <c r="G983" i="7"/>
  <c r="H983" i="7"/>
  <c r="I983" i="7"/>
  <c r="J983" i="7"/>
  <c r="P983" i="7"/>
  <c r="Q983" i="7"/>
  <c r="R983" i="7"/>
  <c r="S983" i="7"/>
  <c r="T983" i="7"/>
  <c r="U983" i="7"/>
  <c r="V983" i="7"/>
  <c r="B988" i="4"/>
  <c r="A984" i="7"/>
  <c r="B984" i="7"/>
  <c r="C984" i="7"/>
  <c r="D984" i="7"/>
  <c r="E984" i="7"/>
  <c r="G988" i="4"/>
  <c r="F984" i="7"/>
  <c r="G984" i="7"/>
  <c r="H984" i="7"/>
  <c r="I984" i="7"/>
  <c r="J984" i="7"/>
  <c r="P984" i="7"/>
  <c r="Q984" i="7"/>
  <c r="R984" i="7"/>
  <c r="S984" i="7"/>
  <c r="T984" i="7"/>
  <c r="U984" i="7"/>
  <c r="V984" i="7"/>
  <c r="B989" i="4"/>
  <c r="A985" i="7"/>
  <c r="B985" i="7"/>
  <c r="C985" i="7"/>
  <c r="D985" i="7"/>
  <c r="E985" i="7"/>
  <c r="G989" i="4"/>
  <c r="F985" i="7"/>
  <c r="G985" i="7"/>
  <c r="H985" i="7"/>
  <c r="I985" i="7"/>
  <c r="J985" i="7"/>
  <c r="P985" i="7"/>
  <c r="Q985" i="7"/>
  <c r="R985" i="7"/>
  <c r="S985" i="7"/>
  <c r="T985" i="7"/>
  <c r="U985" i="7"/>
  <c r="V985" i="7"/>
  <c r="B990" i="4"/>
  <c r="A986" i="7"/>
  <c r="B986" i="7"/>
  <c r="C986" i="7"/>
  <c r="D986" i="7"/>
  <c r="E986" i="7"/>
  <c r="G990" i="4"/>
  <c r="F986" i="7"/>
  <c r="G986" i="7"/>
  <c r="H986" i="7"/>
  <c r="I986" i="7"/>
  <c r="J986" i="7"/>
  <c r="P986" i="7"/>
  <c r="Q986" i="7"/>
  <c r="R986" i="7"/>
  <c r="S986" i="7"/>
  <c r="T986" i="7"/>
  <c r="U986" i="7"/>
  <c r="V986" i="7"/>
  <c r="B991" i="4"/>
  <c r="A987" i="7"/>
  <c r="B987" i="7"/>
  <c r="C987" i="7"/>
  <c r="D987" i="7"/>
  <c r="E987" i="7"/>
  <c r="G991" i="4"/>
  <c r="F987" i="7"/>
  <c r="G987" i="7"/>
  <c r="H987" i="7"/>
  <c r="I987" i="7"/>
  <c r="J987" i="7"/>
  <c r="P987" i="7"/>
  <c r="Q987" i="7"/>
  <c r="R987" i="7"/>
  <c r="S987" i="7"/>
  <c r="T987" i="7"/>
  <c r="U987" i="7"/>
  <c r="V987" i="7"/>
  <c r="B992" i="4"/>
  <c r="A988" i="7"/>
  <c r="B988" i="7"/>
  <c r="C988" i="7"/>
  <c r="D988" i="7"/>
  <c r="E988" i="7"/>
  <c r="G992" i="4"/>
  <c r="F988" i="7"/>
  <c r="G988" i="7"/>
  <c r="H988" i="7"/>
  <c r="I988" i="7"/>
  <c r="J988" i="7"/>
  <c r="P988" i="7"/>
  <c r="Q988" i="7"/>
  <c r="R988" i="7"/>
  <c r="S988" i="7"/>
  <c r="T988" i="7"/>
  <c r="U988" i="7"/>
  <c r="V988" i="7"/>
  <c r="B993" i="4"/>
  <c r="A989" i="7"/>
  <c r="B989" i="7"/>
  <c r="C989" i="7"/>
  <c r="D989" i="7"/>
  <c r="E989" i="7"/>
  <c r="G993" i="4"/>
  <c r="F989" i="7"/>
  <c r="G989" i="7"/>
  <c r="H989" i="7"/>
  <c r="I989" i="7"/>
  <c r="J989" i="7"/>
  <c r="P989" i="7"/>
  <c r="Q989" i="7"/>
  <c r="R989" i="7"/>
  <c r="S989" i="7"/>
  <c r="T989" i="7"/>
  <c r="U989" i="7"/>
  <c r="V989" i="7"/>
  <c r="B994" i="4"/>
  <c r="A990" i="7"/>
  <c r="B990" i="7"/>
  <c r="C990" i="7"/>
  <c r="D990" i="7"/>
  <c r="E990" i="7"/>
  <c r="G994" i="4"/>
  <c r="F990" i="7"/>
  <c r="G990" i="7"/>
  <c r="H990" i="7"/>
  <c r="I990" i="7"/>
  <c r="J990" i="7"/>
  <c r="P990" i="7"/>
  <c r="Q990" i="7"/>
  <c r="R990" i="7"/>
  <c r="S990" i="7"/>
  <c r="T990" i="7"/>
  <c r="U990" i="7"/>
  <c r="V990" i="7"/>
  <c r="B995" i="4"/>
  <c r="A991" i="7"/>
  <c r="B991" i="7"/>
  <c r="C991" i="7"/>
  <c r="D991" i="7"/>
  <c r="E991" i="7"/>
  <c r="G995" i="4"/>
  <c r="F991" i="7"/>
  <c r="G991" i="7"/>
  <c r="H991" i="7"/>
  <c r="I991" i="7"/>
  <c r="J991" i="7"/>
  <c r="P991" i="7"/>
  <c r="Q991" i="7"/>
  <c r="R991" i="7"/>
  <c r="S991" i="7"/>
  <c r="T991" i="7"/>
  <c r="U991" i="7"/>
  <c r="V991" i="7"/>
  <c r="B996" i="4"/>
  <c r="A992" i="7"/>
  <c r="B992" i="7"/>
  <c r="C992" i="7"/>
  <c r="D992" i="7"/>
  <c r="E992" i="7"/>
  <c r="G996" i="4"/>
  <c r="F992" i="7"/>
  <c r="G992" i="7"/>
  <c r="H992" i="7"/>
  <c r="I992" i="7"/>
  <c r="J992" i="7"/>
  <c r="P992" i="7"/>
  <c r="Q992" i="7"/>
  <c r="R992" i="7"/>
  <c r="S992" i="7"/>
  <c r="T992" i="7"/>
  <c r="U992" i="7"/>
  <c r="V992" i="7"/>
  <c r="B997" i="4"/>
  <c r="A993" i="7"/>
  <c r="B993" i="7"/>
  <c r="C993" i="7"/>
  <c r="D993" i="7"/>
  <c r="E993" i="7"/>
  <c r="G997" i="4"/>
  <c r="F993" i="7"/>
  <c r="G993" i="7"/>
  <c r="H993" i="7"/>
  <c r="I993" i="7"/>
  <c r="J993" i="7"/>
  <c r="P993" i="7"/>
  <c r="Q993" i="7"/>
  <c r="R993" i="7"/>
  <c r="S993" i="7"/>
  <c r="T993" i="7"/>
  <c r="U993" i="7"/>
  <c r="V993" i="7"/>
  <c r="B998" i="4"/>
  <c r="A994" i="7"/>
  <c r="B994" i="7"/>
  <c r="C994" i="7"/>
  <c r="D994" i="7"/>
  <c r="E994" i="7"/>
  <c r="G998" i="4"/>
  <c r="F994" i="7"/>
  <c r="G994" i="7"/>
  <c r="H994" i="7"/>
  <c r="I994" i="7"/>
  <c r="J994" i="7"/>
  <c r="P994" i="7"/>
  <c r="Q994" i="7"/>
  <c r="R994" i="7"/>
  <c r="S994" i="7"/>
  <c r="T994" i="7"/>
  <c r="U994" i="7"/>
  <c r="V994" i="7"/>
  <c r="B999" i="4"/>
  <c r="A995" i="7"/>
  <c r="B995" i="7"/>
  <c r="C995" i="7"/>
  <c r="D995" i="7"/>
  <c r="E995" i="7"/>
  <c r="G999" i="4"/>
  <c r="F995" i="7"/>
  <c r="G995" i="7"/>
  <c r="H995" i="7"/>
  <c r="I995" i="7"/>
  <c r="J995" i="7"/>
  <c r="P995" i="7"/>
  <c r="Q995" i="7"/>
  <c r="R995" i="7"/>
  <c r="S995" i="7"/>
  <c r="T995" i="7"/>
  <c r="U995" i="7"/>
  <c r="V995" i="7"/>
  <c r="B1000" i="4"/>
  <c r="A996" i="7"/>
  <c r="B996" i="7"/>
  <c r="C996" i="7"/>
  <c r="D996" i="7"/>
  <c r="E996" i="7"/>
  <c r="G1000" i="4"/>
  <c r="F996" i="7"/>
  <c r="G996" i="7"/>
  <c r="H996" i="7"/>
  <c r="I996" i="7"/>
  <c r="J996" i="7"/>
  <c r="P996" i="7"/>
  <c r="Q996" i="7"/>
  <c r="R996" i="7"/>
  <c r="S996" i="7"/>
  <c r="T996" i="7"/>
  <c r="U996" i="7"/>
  <c r="V996" i="7"/>
  <c r="B1001" i="4"/>
  <c r="A997" i="7"/>
  <c r="B997" i="7"/>
  <c r="C997" i="7"/>
  <c r="D997" i="7"/>
  <c r="E997" i="7"/>
  <c r="G1001" i="4"/>
  <c r="F997" i="7"/>
  <c r="G997" i="7"/>
  <c r="H997" i="7"/>
  <c r="I997" i="7"/>
  <c r="J997" i="7"/>
  <c r="P997" i="7"/>
  <c r="Q997" i="7"/>
  <c r="R997" i="7"/>
  <c r="S997" i="7"/>
  <c r="T997" i="7"/>
  <c r="U997" i="7"/>
  <c r="V997" i="7"/>
  <c r="B1002" i="4"/>
  <c r="A998" i="7"/>
  <c r="B998" i="7"/>
  <c r="C998" i="7"/>
  <c r="D998" i="7"/>
  <c r="E998" i="7"/>
  <c r="G1002" i="4"/>
  <c r="F998" i="7"/>
  <c r="G998" i="7"/>
  <c r="H998" i="7"/>
  <c r="I998" i="7"/>
  <c r="J998" i="7"/>
  <c r="P998" i="7"/>
  <c r="Q998" i="7"/>
  <c r="R998" i="7"/>
  <c r="S998" i="7"/>
  <c r="T998" i="7"/>
  <c r="U998" i="7"/>
  <c r="V998" i="7"/>
  <c r="B1003" i="4"/>
  <c r="A999" i="7"/>
  <c r="B999" i="7"/>
  <c r="C999" i="7"/>
  <c r="D999" i="7"/>
  <c r="E999" i="7"/>
  <c r="G1003" i="4"/>
  <c r="F999" i="7"/>
  <c r="G999" i="7"/>
  <c r="H999" i="7"/>
  <c r="I999" i="7"/>
  <c r="J999" i="7"/>
  <c r="P999" i="7"/>
  <c r="Q999" i="7"/>
  <c r="R999" i="7"/>
  <c r="S999" i="7"/>
  <c r="T999" i="7"/>
  <c r="U999" i="7"/>
  <c r="V999" i="7"/>
  <c r="B1004" i="4"/>
  <c r="A1000" i="7"/>
  <c r="B1000" i="7"/>
  <c r="C1000" i="7"/>
  <c r="D1000" i="7"/>
  <c r="E1000" i="7"/>
  <c r="G1004" i="4"/>
  <c r="F1000" i="7"/>
  <c r="G1000" i="7"/>
  <c r="H1000" i="7"/>
  <c r="I1000" i="7"/>
  <c r="J1000" i="7"/>
  <c r="P1000" i="7"/>
  <c r="Q1000" i="7"/>
  <c r="R1000" i="7"/>
  <c r="S1000" i="7"/>
  <c r="T1000" i="7"/>
  <c r="U1000" i="7"/>
  <c r="V1000" i="7"/>
  <c r="B1005" i="4"/>
  <c r="A1001" i="7"/>
  <c r="B1001" i="7"/>
  <c r="C1001" i="7"/>
  <c r="D1001" i="7"/>
  <c r="E1001" i="7"/>
  <c r="G1005" i="4"/>
  <c r="F1001" i="7"/>
  <c r="G1001" i="7"/>
  <c r="H1001" i="7"/>
  <c r="I1001" i="7"/>
  <c r="J1001" i="7"/>
  <c r="P1001" i="7"/>
  <c r="Q1001" i="7"/>
  <c r="R1001" i="7"/>
  <c r="S1001" i="7"/>
  <c r="T1001" i="7"/>
  <c r="U1001" i="7"/>
  <c r="V1001" i="7"/>
  <c r="B1006" i="4"/>
  <c r="A1002" i="7"/>
  <c r="B1002" i="7"/>
  <c r="C1002" i="7"/>
  <c r="D1002" i="7"/>
  <c r="E1002" i="7"/>
  <c r="G1006" i="4"/>
  <c r="F1002" i="7"/>
  <c r="G1002" i="7"/>
  <c r="H1002" i="7"/>
  <c r="I1002" i="7"/>
  <c r="J1002" i="7"/>
  <c r="P1002" i="7"/>
  <c r="Q1002" i="7"/>
  <c r="R1002" i="7"/>
  <c r="S1002" i="7"/>
  <c r="T1002" i="7"/>
  <c r="U1002" i="7"/>
  <c r="V1002" i="7"/>
  <c r="B1007" i="4"/>
  <c r="A1003" i="7"/>
  <c r="B1003" i="7"/>
  <c r="C1003" i="7"/>
  <c r="D1003" i="7"/>
  <c r="E1003" i="7"/>
  <c r="G1007" i="4"/>
  <c r="F1003" i="7"/>
  <c r="G1003" i="7"/>
  <c r="H1003" i="7"/>
  <c r="I1003" i="7"/>
  <c r="J1003" i="7"/>
  <c r="P1003" i="7"/>
  <c r="Q1003" i="7"/>
  <c r="R1003" i="7"/>
  <c r="S1003" i="7"/>
  <c r="T1003" i="7"/>
  <c r="U1003" i="7"/>
  <c r="V1003" i="7"/>
  <c r="B1008" i="4"/>
  <c r="A1004" i="7"/>
  <c r="B1004" i="7"/>
  <c r="C1004" i="7"/>
  <c r="D1004" i="7"/>
  <c r="E1004" i="7"/>
  <c r="G1008" i="4"/>
  <c r="F1004" i="7"/>
  <c r="G1004" i="7"/>
  <c r="H1004" i="7"/>
  <c r="I1004" i="7"/>
  <c r="J1004" i="7"/>
  <c r="P1004" i="7"/>
  <c r="Q1004" i="7"/>
  <c r="R1004" i="7"/>
  <c r="S1004" i="7"/>
  <c r="T1004" i="7"/>
  <c r="U1004" i="7"/>
  <c r="V1004" i="7"/>
  <c r="B1009" i="4"/>
  <c r="A1005" i="7"/>
  <c r="B1005" i="7"/>
  <c r="C1005" i="7"/>
  <c r="D1005" i="7"/>
  <c r="E1005" i="7"/>
  <c r="G1009" i="4"/>
  <c r="F1005" i="7"/>
  <c r="G1005" i="7"/>
  <c r="H1005" i="7"/>
  <c r="I1005" i="7"/>
  <c r="J1005" i="7"/>
  <c r="P1005" i="7"/>
  <c r="Q1005" i="7"/>
  <c r="R1005" i="7"/>
  <c r="S1005" i="7"/>
  <c r="T1005" i="7"/>
  <c r="U1005" i="7"/>
  <c r="V1005" i="7"/>
  <c r="B1010" i="4"/>
  <c r="A1006" i="7"/>
  <c r="B1006" i="7"/>
  <c r="C1006" i="7"/>
  <c r="D1006" i="7"/>
  <c r="E1006" i="7"/>
  <c r="G1010" i="4"/>
  <c r="F1006" i="7"/>
  <c r="G1006" i="7"/>
  <c r="H1006" i="7"/>
  <c r="I1006" i="7"/>
  <c r="J1006" i="7"/>
  <c r="P1006" i="7"/>
  <c r="Q1006" i="7"/>
  <c r="R1006" i="7"/>
  <c r="S1006" i="7"/>
  <c r="T1006" i="7"/>
  <c r="U1006" i="7"/>
  <c r="V1006" i="7"/>
  <c r="B1011" i="4"/>
  <c r="A1007" i="7"/>
  <c r="B1007" i="7"/>
  <c r="C1007" i="7"/>
  <c r="D1007" i="7"/>
  <c r="E1007" i="7"/>
  <c r="G1011" i="4"/>
  <c r="F1007" i="7"/>
  <c r="G1007" i="7"/>
  <c r="H1007" i="7"/>
  <c r="I1007" i="7"/>
  <c r="J1007" i="7"/>
  <c r="P1007" i="7"/>
  <c r="Q1007" i="7"/>
  <c r="R1007" i="7"/>
  <c r="S1007" i="7"/>
  <c r="T1007" i="7"/>
  <c r="U1007" i="7"/>
  <c r="V1007" i="7"/>
  <c r="B1012" i="4"/>
  <c r="A1008" i="7"/>
  <c r="B1008" i="7"/>
  <c r="C1008" i="7"/>
  <c r="D1008" i="7"/>
  <c r="E1008" i="7"/>
  <c r="G1012" i="4"/>
  <c r="F1008" i="7"/>
  <c r="G1008" i="7"/>
  <c r="H1008" i="7"/>
  <c r="I1008" i="7"/>
  <c r="J1008" i="7"/>
  <c r="P1008" i="7"/>
  <c r="Q1008" i="7"/>
  <c r="R1008" i="7"/>
  <c r="S1008" i="7"/>
  <c r="T1008" i="7"/>
  <c r="U1008" i="7"/>
  <c r="V1008" i="7"/>
  <c r="B1013" i="4"/>
  <c r="A1009" i="7"/>
  <c r="B1009" i="7"/>
  <c r="C1009" i="7"/>
  <c r="D1009" i="7"/>
  <c r="E1009" i="7"/>
  <c r="G1013" i="4"/>
  <c r="F1009" i="7"/>
  <c r="G1009" i="7"/>
  <c r="H1009" i="7"/>
  <c r="I1009" i="7"/>
  <c r="J1009" i="7"/>
  <c r="P1009" i="7"/>
  <c r="Q1009" i="7"/>
  <c r="R1009" i="7"/>
  <c r="S1009" i="7"/>
  <c r="T1009" i="7"/>
  <c r="U1009" i="7"/>
  <c r="V1009" i="7"/>
  <c r="B1014" i="4"/>
  <c r="A1010" i="7"/>
  <c r="B1010" i="7"/>
  <c r="C1010" i="7"/>
  <c r="D1010" i="7"/>
  <c r="E1010" i="7"/>
  <c r="G1014" i="4"/>
  <c r="F1010" i="7"/>
  <c r="G1010" i="7"/>
  <c r="H1010" i="7"/>
  <c r="I1010" i="7"/>
  <c r="J1010" i="7"/>
  <c r="P1010" i="7"/>
  <c r="Q1010" i="7"/>
  <c r="R1010" i="7"/>
  <c r="S1010" i="7"/>
  <c r="T1010" i="7"/>
  <c r="U1010" i="7"/>
  <c r="V1010" i="7"/>
  <c r="B1015" i="4"/>
  <c r="A1011" i="7"/>
  <c r="B1011" i="7"/>
  <c r="C1011" i="7"/>
  <c r="D1011" i="7"/>
  <c r="E1011" i="7"/>
  <c r="G1015" i="4"/>
  <c r="F1011" i="7"/>
  <c r="G1011" i="7"/>
  <c r="H1011" i="7"/>
  <c r="I1011" i="7"/>
  <c r="J1011" i="7"/>
  <c r="P1011" i="7"/>
  <c r="Q1011" i="7"/>
  <c r="R1011" i="7"/>
  <c r="S1011" i="7"/>
  <c r="T1011" i="7"/>
  <c r="U1011" i="7"/>
  <c r="V1011" i="7"/>
  <c r="B1016" i="4"/>
  <c r="A1012" i="7"/>
  <c r="B1012" i="7"/>
  <c r="C1012" i="7"/>
  <c r="D1012" i="7"/>
  <c r="E1012" i="7"/>
  <c r="G1016" i="4"/>
  <c r="F1012" i="7"/>
  <c r="G1012" i="7"/>
  <c r="H1012" i="7"/>
  <c r="I1012" i="7"/>
  <c r="J1012" i="7"/>
  <c r="P1012" i="7"/>
  <c r="Q1012" i="7"/>
  <c r="R1012" i="7"/>
  <c r="S1012" i="7"/>
  <c r="T1012" i="7"/>
  <c r="U1012" i="7"/>
  <c r="V1012" i="7"/>
  <c r="B1017" i="4"/>
  <c r="A1013" i="7"/>
  <c r="B1013" i="7"/>
  <c r="C1013" i="7"/>
  <c r="D1013" i="7"/>
  <c r="E1013" i="7"/>
  <c r="G1017" i="4"/>
  <c r="F1013" i="7"/>
  <c r="G1013" i="7"/>
  <c r="H1013" i="7"/>
  <c r="I1013" i="7"/>
  <c r="J1013" i="7"/>
  <c r="P1013" i="7"/>
  <c r="Q1013" i="7"/>
  <c r="R1013" i="7"/>
  <c r="S1013" i="7"/>
  <c r="T1013" i="7"/>
  <c r="U1013" i="7"/>
  <c r="V1013" i="7"/>
  <c r="B1018" i="4"/>
  <c r="A1014" i="7"/>
  <c r="B1014" i="7"/>
  <c r="C1014" i="7"/>
  <c r="D1014" i="7"/>
  <c r="E1014" i="7"/>
  <c r="G1018" i="4"/>
  <c r="F1014" i="7"/>
  <c r="G1014" i="7"/>
  <c r="H1014" i="7"/>
  <c r="I1014" i="7"/>
  <c r="J1014" i="7"/>
  <c r="P1014" i="7"/>
  <c r="Q1014" i="7"/>
  <c r="R1014" i="7"/>
  <c r="S1014" i="7"/>
  <c r="T1014" i="7"/>
  <c r="U1014" i="7"/>
  <c r="V1014" i="7"/>
  <c r="B1019" i="4"/>
  <c r="A1015" i="7"/>
  <c r="B1015" i="7"/>
  <c r="C1015" i="7"/>
  <c r="D1015" i="7"/>
  <c r="E1015" i="7"/>
  <c r="G1019" i="4"/>
  <c r="F1015" i="7"/>
  <c r="G1015" i="7"/>
  <c r="H1015" i="7"/>
  <c r="I1015" i="7"/>
  <c r="J1015" i="7"/>
  <c r="P1015" i="7"/>
  <c r="Q1015" i="7"/>
  <c r="R1015" i="7"/>
  <c r="S1015" i="7"/>
  <c r="T1015" i="7"/>
  <c r="U1015" i="7"/>
  <c r="V1015" i="7"/>
  <c r="B1020" i="4"/>
  <c r="A1016" i="7"/>
  <c r="B1016" i="7"/>
  <c r="C1016" i="7"/>
  <c r="D1016" i="7"/>
  <c r="E1016" i="7"/>
  <c r="G1020" i="4"/>
  <c r="F1016" i="7"/>
  <c r="G1016" i="7"/>
  <c r="H1016" i="7"/>
  <c r="I1016" i="7"/>
  <c r="J1016" i="7"/>
  <c r="P1016" i="7"/>
  <c r="Q1016" i="7"/>
  <c r="R1016" i="7"/>
  <c r="S1016" i="7"/>
  <c r="T1016" i="7"/>
  <c r="U1016" i="7"/>
  <c r="V1016" i="7"/>
  <c r="B1021" i="4"/>
  <c r="A1017" i="7"/>
  <c r="B1017" i="7"/>
  <c r="C1017" i="7"/>
  <c r="D1017" i="7"/>
  <c r="E1017" i="7"/>
  <c r="G1021" i="4"/>
  <c r="F1017" i="7"/>
  <c r="G1017" i="7"/>
  <c r="H1017" i="7"/>
  <c r="I1017" i="7"/>
  <c r="J1017" i="7"/>
  <c r="P1017" i="7"/>
  <c r="Q1017" i="7"/>
  <c r="R1017" i="7"/>
  <c r="S1017" i="7"/>
  <c r="T1017" i="7"/>
  <c r="U1017" i="7"/>
  <c r="V1017" i="7"/>
  <c r="B1022" i="4"/>
  <c r="A1018" i="7"/>
  <c r="B1018" i="7"/>
  <c r="C1018" i="7"/>
  <c r="D1018" i="7"/>
  <c r="E1018" i="7"/>
  <c r="G1022" i="4"/>
  <c r="F1018" i="7"/>
  <c r="G1018" i="7"/>
  <c r="H1018" i="7"/>
  <c r="I1018" i="7"/>
  <c r="J1018" i="7"/>
  <c r="P1018" i="7"/>
  <c r="Q1018" i="7"/>
  <c r="R1018" i="7"/>
  <c r="S1018" i="7"/>
  <c r="T1018" i="7"/>
  <c r="U1018" i="7"/>
  <c r="V1018" i="7"/>
  <c r="B1023" i="4"/>
  <c r="A1019" i="7"/>
  <c r="B1019" i="7"/>
  <c r="C1019" i="7"/>
  <c r="D1019" i="7"/>
  <c r="E1019" i="7"/>
  <c r="G1023" i="4"/>
  <c r="F1019" i="7"/>
  <c r="G1019" i="7"/>
  <c r="H1019" i="7"/>
  <c r="I1019" i="7"/>
  <c r="J1019" i="7"/>
  <c r="P1019" i="7"/>
  <c r="Q1019" i="7"/>
  <c r="R1019" i="7"/>
  <c r="S1019" i="7"/>
  <c r="T1019" i="7"/>
  <c r="U1019" i="7"/>
  <c r="V1019" i="7"/>
  <c r="B1024" i="4"/>
  <c r="A1020" i="7"/>
  <c r="B1020" i="7"/>
  <c r="C1020" i="7"/>
  <c r="D1020" i="7"/>
  <c r="E1020" i="7"/>
  <c r="G1024" i="4"/>
  <c r="F1020" i="7"/>
  <c r="G1020" i="7"/>
  <c r="H1020" i="7"/>
  <c r="I1020" i="7"/>
  <c r="J1020" i="7"/>
  <c r="P1020" i="7"/>
  <c r="Q1020" i="7"/>
  <c r="R1020" i="7"/>
  <c r="S1020" i="7"/>
  <c r="T1020" i="7"/>
  <c r="U1020" i="7"/>
  <c r="V1020" i="7"/>
  <c r="B1025" i="4"/>
  <c r="A1021" i="7"/>
  <c r="B1021" i="7"/>
  <c r="C1021" i="7"/>
  <c r="D1021" i="7"/>
  <c r="E1021" i="7"/>
  <c r="G1025" i="4"/>
  <c r="F1021" i="7"/>
  <c r="G1021" i="7"/>
  <c r="H1021" i="7"/>
  <c r="I1021" i="7"/>
  <c r="J1021" i="7"/>
  <c r="P1021" i="7"/>
  <c r="Q1021" i="7"/>
  <c r="R1021" i="7"/>
  <c r="S1021" i="7"/>
  <c r="T1021" i="7"/>
  <c r="U1021" i="7"/>
  <c r="V1021" i="7"/>
  <c r="B1026" i="4"/>
  <c r="A1022" i="7"/>
  <c r="B1022" i="7"/>
  <c r="C1022" i="7"/>
  <c r="D1022" i="7"/>
  <c r="E1022" i="7"/>
  <c r="G1026" i="4"/>
  <c r="F1022" i="7"/>
  <c r="G1022" i="7"/>
  <c r="H1022" i="7"/>
  <c r="I1022" i="7"/>
  <c r="J1022" i="7"/>
  <c r="P1022" i="7"/>
  <c r="Q1022" i="7"/>
  <c r="R1022" i="7"/>
  <c r="S1022" i="7"/>
  <c r="T1022" i="7"/>
  <c r="U1022" i="7"/>
  <c r="V1022" i="7"/>
  <c r="B1027" i="4"/>
  <c r="A1023" i="7"/>
  <c r="B1023" i="7"/>
  <c r="C1023" i="7"/>
  <c r="D1023" i="7"/>
  <c r="E1023" i="7"/>
  <c r="G1027" i="4"/>
  <c r="F1023" i="7"/>
  <c r="G1023" i="7"/>
  <c r="H1023" i="7"/>
  <c r="I1023" i="7"/>
  <c r="J1023" i="7"/>
  <c r="P1023" i="7"/>
  <c r="Q1023" i="7"/>
  <c r="R1023" i="7"/>
  <c r="S1023" i="7"/>
  <c r="T1023" i="7"/>
  <c r="U1023" i="7"/>
  <c r="V1023" i="7"/>
  <c r="B1028" i="4"/>
  <c r="A1024" i="7"/>
  <c r="B1024" i="7"/>
  <c r="C1024" i="7"/>
  <c r="D1024" i="7"/>
  <c r="E1024" i="7"/>
  <c r="G1028" i="4"/>
  <c r="F1024" i="7"/>
  <c r="G1024" i="7"/>
  <c r="H1024" i="7"/>
  <c r="I1024" i="7"/>
  <c r="J1024" i="7"/>
  <c r="P1024" i="7"/>
  <c r="Q1024" i="7"/>
  <c r="R1024" i="7"/>
  <c r="S1024" i="7"/>
  <c r="T1024" i="7"/>
  <c r="U1024" i="7"/>
  <c r="V1024" i="7"/>
  <c r="B1029" i="4"/>
  <c r="A1025" i="7"/>
  <c r="B1025" i="7"/>
  <c r="C1025" i="7"/>
  <c r="D1025" i="7"/>
  <c r="E1025" i="7"/>
  <c r="G1029" i="4"/>
  <c r="F1025" i="7"/>
  <c r="G1025" i="7"/>
  <c r="H1025" i="7"/>
  <c r="I1025" i="7"/>
  <c r="J1025" i="7"/>
  <c r="P1025" i="7"/>
  <c r="Q1025" i="7"/>
  <c r="R1025" i="7"/>
  <c r="S1025" i="7"/>
  <c r="T1025" i="7"/>
  <c r="U1025" i="7"/>
  <c r="V1025" i="7"/>
  <c r="B1030" i="4"/>
  <c r="A1026" i="7"/>
  <c r="B1026" i="7"/>
  <c r="C1026" i="7"/>
  <c r="D1026" i="7"/>
  <c r="E1026" i="7"/>
  <c r="G1030" i="4"/>
  <c r="F1026" i="7"/>
  <c r="G1026" i="7"/>
  <c r="H1026" i="7"/>
  <c r="I1026" i="7"/>
  <c r="J1026" i="7"/>
  <c r="P1026" i="7"/>
  <c r="Q1026" i="7"/>
  <c r="R1026" i="7"/>
  <c r="S1026" i="7"/>
  <c r="T1026" i="7"/>
  <c r="U1026" i="7"/>
  <c r="V1026" i="7"/>
  <c r="B1031" i="4"/>
  <c r="A1027" i="7"/>
  <c r="B1027" i="7"/>
  <c r="C1027" i="7"/>
  <c r="D1027" i="7"/>
  <c r="E1027" i="7"/>
  <c r="G1031" i="4"/>
  <c r="F1027" i="7"/>
  <c r="G1027" i="7"/>
  <c r="H1027" i="7"/>
  <c r="I1027" i="7"/>
  <c r="J1027" i="7"/>
  <c r="P1027" i="7"/>
  <c r="Q1027" i="7"/>
  <c r="R1027" i="7"/>
  <c r="S1027" i="7"/>
  <c r="T1027" i="7"/>
  <c r="U1027" i="7"/>
  <c r="V1027" i="7"/>
  <c r="B1032" i="4"/>
  <c r="A1028" i="7"/>
  <c r="B1028" i="7"/>
  <c r="C1028" i="7"/>
  <c r="D1028" i="7"/>
  <c r="E1028" i="7"/>
  <c r="G1032" i="4"/>
  <c r="F1028" i="7"/>
  <c r="G1028" i="7"/>
  <c r="H1028" i="7"/>
  <c r="I1028" i="7"/>
  <c r="J1028" i="7"/>
  <c r="P1028" i="7"/>
  <c r="Q1028" i="7"/>
  <c r="R1028" i="7"/>
  <c r="S1028" i="7"/>
  <c r="T1028" i="7"/>
  <c r="U1028" i="7"/>
  <c r="V1028" i="7"/>
  <c r="B1033" i="4"/>
  <c r="A1029" i="7"/>
  <c r="B1029" i="7"/>
  <c r="C1029" i="7"/>
  <c r="D1029" i="7"/>
  <c r="E1029" i="7"/>
  <c r="G1033" i="4"/>
  <c r="F1029" i="7"/>
  <c r="G1029" i="7"/>
  <c r="H1029" i="7"/>
  <c r="I1029" i="7"/>
  <c r="J1029" i="7"/>
  <c r="P1029" i="7"/>
  <c r="Q1029" i="7"/>
  <c r="R1029" i="7"/>
  <c r="S1029" i="7"/>
  <c r="T1029" i="7"/>
  <c r="U1029" i="7"/>
  <c r="V1029" i="7"/>
  <c r="B1034" i="4"/>
  <c r="A1030" i="7"/>
  <c r="B1030" i="7"/>
  <c r="C1030" i="7"/>
  <c r="D1030" i="7"/>
  <c r="E1030" i="7"/>
  <c r="G1034" i="4"/>
  <c r="F1030" i="7"/>
  <c r="G1030" i="7"/>
  <c r="H1030" i="7"/>
  <c r="I1030" i="7"/>
  <c r="J1030" i="7"/>
  <c r="P1030" i="7"/>
  <c r="Q1030" i="7"/>
  <c r="R1030" i="7"/>
  <c r="S1030" i="7"/>
  <c r="T1030" i="7"/>
  <c r="U1030" i="7"/>
  <c r="V1030" i="7"/>
  <c r="B1035" i="4"/>
  <c r="A1031" i="7"/>
  <c r="B1031" i="7"/>
  <c r="C1031" i="7"/>
  <c r="D1031" i="7"/>
  <c r="E1031" i="7"/>
  <c r="G1035" i="4"/>
  <c r="F1031" i="7"/>
  <c r="G1031" i="7"/>
  <c r="H1031" i="7"/>
  <c r="I1031" i="7"/>
  <c r="J1031" i="7"/>
  <c r="P1031" i="7"/>
  <c r="Q1031" i="7"/>
  <c r="R1031" i="7"/>
  <c r="S1031" i="7"/>
  <c r="T1031" i="7"/>
  <c r="U1031" i="7"/>
  <c r="V1031" i="7"/>
  <c r="B1036" i="4"/>
  <c r="A1032" i="7"/>
  <c r="B1032" i="7"/>
  <c r="C1032" i="7"/>
  <c r="D1032" i="7"/>
  <c r="E1032" i="7"/>
  <c r="G1036" i="4"/>
  <c r="F1032" i="7"/>
  <c r="G1032" i="7"/>
  <c r="H1032" i="7"/>
  <c r="I1032" i="7"/>
  <c r="J1032" i="7"/>
  <c r="P1032" i="7"/>
  <c r="Q1032" i="7"/>
  <c r="R1032" i="7"/>
  <c r="S1032" i="7"/>
  <c r="T1032" i="7"/>
  <c r="U1032" i="7"/>
  <c r="V1032" i="7"/>
  <c r="B1037" i="4"/>
  <c r="A1033" i="7"/>
  <c r="B1033" i="7"/>
  <c r="C1033" i="7"/>
  <c r="D1033" i="7"/>
  <c r="E1033" i="7"/>
  <c r="G1037" i="4"/>
  <c r="F1033" i="7"/>
  <c r="G1033" i="7"/>
  <c r="H1033" i="7"/>
  <c r="I1033" i="7"/>
  <c r="J1033" i="7"/>
  <c r="P1033" i="7"/>
  <c r="Q1033" i="7"/>
  <c r="R1033" i="7"/>
  <c r="S1033" i="7"/>
  <c r="T1033" i="7"/>
  <c r="U1033" i="7"/>
  <c r="V1033" i="7"/>
  <c r="B1038" i="4"/>
  <c r="A1034" i="7"/>
  <c r="B1034" i="7"/>
  <c r="C1034" i="7"/>
  <c r="D1034" i="7"/>
  <c r="E1034" i="7"/>
  <c r="G1038" i="4"/>
  <c r="F1034" i="7"/>
  <c r="G1034" i="7"/>
  <c r="H1034" i="7"/>
  <c r="I1034" i="7"/>
  <c r="J1034" i="7"/>
  <c r="P1034" i="7"/>
  <c r="Q1034" i="7"/>
  <c r="R1034" i="7"/>
  <c r="S1034" i="7"/>
  <c r="T1034" i="7"/>
  <c r="U1034" i="7"/>
  <c r="V1034" i="7"/>
  <c r="B1039" i="4"/>
  <c r="A1035" i="7"/>
  <c r="B1035" i="7"/>
  <c r="C1035" i="7"/>
  <c r="D1035" i="7"/>
  <c r="E1035" i="7"/>
  <c r="G1039" i="4"/>
  <c r="F1035" i="7"/>
  <c r="G1035" i="7"/>
  <c r="H1035" i="7"/>
  <c r="I1035" i="7"/>
  <c r="J1035" i="7"/>
  <c r="P1035" i="7"/>
  <c r="Q1035" i="7"/>
  <c r="R1035" i="7"/>
  <c r="S1035" i="7"/>
  <c r="T1035" i="7"/>
  <c r="U1035" i="7"/>
  <c r="V1035" i="7"/>
  <c r="B1040" i="4"/>
  <c r="A1036" i="7"/>
  <c r="B1036" i="7"/>
  <c r="C1036" i="7"/>
  <c r="D1036" i="7"/>
  <c r="E1036" i="7"/>
  <c r="G1040" i="4"/>
  <c r="F1036" i="7"/>
  <c r="G1036" i="7"/>
  <c r="H1036" i="7"/>
  <c r="I1036" i="7"/>
  <c r="J1036" i="7"/>
  <c r="P1036" i="7"/>
  <c r="Q1036" i="7"/>
  <c r="R1036" i="7"/>
  <c r="S1036" i="7"/>
  <c r="T1036" i="7"/>
  <c r="U1036" i="7"/>
  <c r="V1036" i="7"/>
  <c r="B1041" i="4"/>
  <c r="A1037" i="7"/>
  <c r="B1037" i="7"/>
  <c r="C1037" i="7"/>
  <c r="D1037" i="7"/>
  <c r="E1037" i="7"/>
  <c r="G1041" i="4"/>
  <c r="F1037" i="7"/>
  <c r="G1037" i="7"/>
  <c r="H1037" i="7"/>
  <c r="I1037" i="7"/>
  <c r="J1037" i="7"/>
  <c r="P1037" i="7"/>
  <c r="Q1037" i="7"/>
  <c r="R1037" i="7"/>
  <c r="S1037" i="7"/>
  <c r="T1037" i="7"/>
  <c r="U1037" i="7"/>
  <c r="V1037" i="7"/>
  <c r="B1042" i="4"/>
  <c r="A1038" i="7"/>
  <c r="B1038" i="7"/>
  <c r="C1038" i="7"/>
  <c r="D1038" i="7"/>
  <c r="E1038" i="7"/>
  <c r="G1042" i="4"/>
  <c r="F1038" i="7"/>
  <c r="G1038" i="7"/>
  <c r="H1038" i="7"/>
  <c r="I1038" i="7"/>
  <c r="J1038" i="7"/>
  <c r="P1038" i="7"/>
  <c r="Q1038" i="7"/>
  <c r="R1038" i="7"/>
  <c r="S1038" i="7"/>
  <c r="T1038" i="7"/>
  <c r="U1038" i="7"/>
  <c r="V1038" i="7"/>
  <c r="B1043" i="4"/>
  <c r="A1039" i="7"/>
  <c r="B1039" i="7"/>
  <c r="C1039" i="7"/>
  <c r="D1039" i="7"/>
  <c r="E1039" i="7"/>
  <c r="G1043" i="4"/>
  <c r="F1039" i="7"/>
  <c r="G1039" i="7"/>
  <c r="H1039" i="7"/>
  <c r="I1039" i="7"/>
  <c r="J1039" i="7"/>
  <c r="P1039" i="7"/>
  <c r="Q1039" i="7"/>
  <c r="R1039" i="7"/>
  <c r="S1039" i="7"/>
  <c r="T1039" i="7"/>
  <c r="U1039" i="7"/>
  <c r="V1039" i="7"/>
  <c r="B1044" i="4"/>
  <c r="A1040" i="7"/>
  <c r="B1040" i="7"/>
  <c r="C1040" i="7"/>
  <c r="D1040" i="7"/>
  <c r="E1040" i="7"/>
  <c r="G1044" i="4"/>
  <c r="F1040" i="7"/>
  <c r="G1040" i="7"/>
  <c r="H1040" i="7"/>
  <c r="I1040" i="7"/>
  <c r="J1040" i="7"/>
  <c r="P1040" i="7"/>
  <c r="Q1040" i="7"/>
  <c r="R1040" i="7"/>
  <c r="S1040" i="7"/>
  <c r="T1040" i="7"/>
  <c r="U1040" i="7"/>
  <c r="V1040" i="7"/>
  <c r="B1045" i="4"/>
  <c r="A1041" i="7"/>
  <c r="B1041" i="7"/>
  <c r="C1041" i="7"/>
  <c r="D1041" i="7"/>
  <c r="E1041" i="7"/>
  <c r="G1045" i="4"/>
  <c r="F1041" i="7"/>
  <c r="G1041" i="7"/>
  <c r="H1041" i="7"/>
  <c r="I1041" i="7"/>
  <c r="J1041" i="7"/>
  <c r="P1041" i="7"/>
  <c r="Q1041" i="7"/>
  <c r="R1041" i="7"/>
  <c r="S1041" i="7"/>
  <c r="T1041" i="7"/>
  <c r="U1041" i="7"/>
  <c r="V1041" i="7"/>
  <c r="B1046" i="4"/>
  <c r="A1042" i="7"/>
  <c r="B1042" i="7"/>
  <c r="C1042" i="7"/>
  <c r="D1042" i="7"/>
  <c r="E1042" i="7"/>
  <c r="G1046" i="4"/>
  <c r="F1042" i="7"/>
  <c r="G1042" i="7"/>
  <c r="H1042" i="7"/>
  <c r="I1042" i="7"/>
  <c r="J1042" i="7"/>
  <c r="P1042" i="7"/>
  <c r="Q1042" i="7"/>
  <c r="R1042" i="7"/>
  <c r="S1042" i="7"/>
  <c r="T1042" i="7"/>
  <c r="U1042" i="7"/>
  <c r="V1042" i="7"/>
  <c r="B1047" i="4"/>
  <c r="A1043" i="7"/>
  <c r="B1043" i="7"/>
  <c r="C1043" i="7"/>
  <c r="D1043" i="7"/>
  <c r="E1043" i="7"/>
  <c r="G1047" i="4"/>
  <c r="F1043" i="7"/>
  <c r="G1043" i="7"/>
  <c r="H1043" i="7"/>
  <c r="I1043" i="7"/>
  <c r="J1043" i="7"/>
  <c r="P1043" i="7"/>
  <c r="Q1043" i="7"/>
  <c r="R1043" i="7"/>
  <c r="S1043" i="7"/>
  <c r="T1043" i="7"/>
  <c r="U1043" i="7"/>
  <c r="V1043" i="7"/>
  <c r="B1048" i="4"/>
  <c r="A1044" i="7"/>
  <c r="B1044" i="7"/>
  <c r="C1044" i="7"/>
  <c r="D1044" i="7"/>
  <c r="E1044" i="7"/>
  <c r="G1048" i="4"/>
  <c r="F1044" i="7"/>
  <c r="G1044" i="7"/>
  <c r="H1044" i="7"/>
  <c r="I1044" i="7"/>
  <c r="J1044" i="7"/>
  <c r="P1044" i="7"/>
  <c r="Q1044" i="7"/>
  <c r="R1044" i="7"/>
  <c r="S1044" i="7"/>
  <c r="T1044" i="7"/>
  <c r="U1044" i="7"/>
  <c r="V1044" i="7"/>
  <c r="B1049" i="4"/>
  <c r="A1045" i="7"/>
  <c r="B1045" i="7"/>
  <c r="C1045" i="7"/>
  <c r="D1045" i="7"/>
  <c r="E1045" i="7"/>
  <c r="G1049" i="4"/>
  <c r="F1045" i="7"/>
  <c r="G1045" i="7"/>
  <c r="H1045" i="7"/>
  <c r="I1045" i="7"/>
  <c r="J1045" i="7"/>
  <c r="P1045" i="7"/>
  <c r="Q1045" i="7"/>
  <c r="R1045" i="7"/>
  <c r="S1045" i="7"/>
  <c r="T1045" i="7"/>
  <c r="U1045" i="7"/>
  <c r="V1045" i="7"/>
  <c r="B1050" i="4"/>
  <c r="A1046" i="7"/>
  <c r="B1046" i="7"/>
  <c r="C1046" i="7"/>
  <c r="D1046" i="7"/>
  <c r="E1046" i="7"/>
  <c r="G1050" i="4"/>
  <c r="F1046" i="7"/>
  <c r="G1046" i="7"/>
  <c r="H1046" i="7"/>
  <c r="I1046" i="7"/>
  <c r="J1046" i="7"/>
  <c r="P1046" i="7"/>
  <c r="Q1046" i="7"/>
  <c r="R1046" i="7"/>
  <c r="S1046" i="7"/>
  <c r="T1046" i="7"/>
  <c r="U1046" i="7"/>
  <c r="V1046" i="7"/>
  <c r="B1051" i="4"/>
  <c r="A1047" i="7"/>
  <c r="B1047" i="7"/>
  <c r="C1047" i="7"/>
  <c r="D1047" i="7"/>
  <c r="E1047" i="7"/>
  <c r="G1051" i="4"/>
  <c r="F1047" i="7"/>
  <c r="G1047" i="7"/>
  <c r="H1047" i="7"/>
  <c r="I1047" i="7"/>
  <c r="J1047" i="7"/>
  <c r="P1047" i="7"/>
  <c r="Q1047" i="7"/>
  <c r="R1047" i="7"/>
  <c r="S1047" i="7"/>
  <c r="T1047" i="7"/>
  <c r="U1047" i="7"/>
  <c r="V1047" i="7"/>
  <c r="B1052" i="4"/>
  <c r="A1048" i="7"/>
  <c r="B1048" i="7"/>
  <c r="C1048" i="7"/>
  <c r="D1048" i="7"/>
  <c r="E1048" i="7"/>
  <c r="G1052" i="4"/>
  <c r="F1048" i="7"/>
  <c r="G1048" i="7"/>
  <c r="H1048" i="7"/>
  <c r="I1048" i="7"/>
  <c r="J1048" i="7"/>
  <c r="P1048" i="7"/>
  <c r="Q1048" i="7"/>
  <c r="R1048" i="7"/>
  <c r="S1048" i="7"/>
  <c r="T1048" i="7"/>
  <c r="U1048" i="7"/>
  <c r="V1048" i="7"/>
  <c r="B1053" i="4"/>
  <c r="A1049" i="7"/>
  <c r="B1049" i="7"/>
  <c r="C1049" i="7"/>
  <c r="D1049" i="7"/>
  <c r="E1049" i="7"/>
  <c r="G1053" i="4"/>
  <c r="F1049" i="7"/>
  <c r="G1049" i="7"/>
  <c r="H1049" i="7"/>
  <c r="I1049" i="7"/>
  <c r="J1049" i="7"/>
  <c r="P1049" i="7"/>
  <c r="Q1049" i="7"/>
  <c r="R1049" i="7"/>
  <c r="S1049" i="7"/>
  <c r="T1049" i="7"/>
  <c r="U1049" i="7"/>
  <c r="V1049" i="7"/>
  <c r="B1054" i="4"/>
  <c r="A1050" i="7"/>
  <c r="B1050" i="7"/>
  <c r="C1050" i="7"/>
  <c r="D1050" i="7"/>
  <c r="E1050" i="7"/>
  <c r="G1054" i="4"/>
  <c r="F1050" i="7"/>
  <c r="G1050" i="7"/>
  <c r="H1050" i="7"/>
  <c r="I1050" i="7"/>
  <c r="J1050" i="7"/>
  <c r="P1050" i="7"/>
  <c r="Q1050" i="7"/>
  <c r="R1050" i="7"/>
  <c r="S1050" i="7"/>
  <c r="T1050" i="7"/>
  <c r="U1050" i="7"/>
  <c r="V1050" i="7"/>
  <c r="B1055" i="4"/>
  <c r="A1051" i="7"/>
  <c r="B1051" i="7"/>
  <c r="C1051" i="7"/>
  <c r="D1051" i="7"/>
  <c r="E1051" i="7"/>
  <c r="G1055" i="4"/>
  <c r="F1051" i="7"/>
  <c r="G1051" i="7"/>
  <c r="H1051" i="7"/>
  <c r="I1051" i="7"/>
  <c r="J1051" i="7"/>
  <c r="P1051" i="7"/>
  <c r="Q1051" i="7"/>
  <c r="R1051" i="7"/>
  <c r="S1051" i="7"/>
  <c r="T1051" i="7"/>
  <c r="U1051" i="7"/>
  <c r="V1051" i="7"/>
  <c r="B1056" i="4"/>
  <c r="A1052" i="7"/>
  <c r="B1052" i="7"/>
  <c r="C1052" i="7"/>
  <c r="D1052" i="7"/>
  <c r="E1052" i="7"/>
  <c r="G1056" i="4"/>
  <c r="F1052" i="7"/>
  <c r="G1052" i="7"/>
  <c r="H1052" i="7"/>
  <c r="I1052" i="7"/>
  <c r="J1052" i="7"/>
  <c r="P1052" i="7"/>
  <c r="Q1052" i="7"/>
  <c r="R1052" i="7"/>
  <c r="S1052" i="7"/>
  <c r="T1052" i="7"/>
  <c r="U1052" i="7"/>
  <c r="V1052" i="7"/>
  <c r="B1057" i="4"/>
  <c r="A1053" i="7"/>
  <c r="B1053" i="7"/>
  <c r="C1053" i="7"/>
  <c r="D1053" i="7"/>
  <c r="E1053" i="7"/>
  <c r="G1057" i="4"/>
  <c r="F1053" i="7"/>
  <c r="G1053" i="7"/>
  <c r="H1053" i="7"/>
  <c r="I1053" i="7"/>
  <c r="J1053" i="7"/>
  <c r="P1053" i="7"/>
  <c r="Q1053" i="7"/>
  <c r="R1053" i="7"/>
  <c r="S1053" i="7"/>
  <c r="T1053" i="7"/>
  <c r="U1053" i="7"/>
  <c r="V1053" i="7"/>
  <c r="B1058" i="4"/>
  <c r="A1054" i="7"/>
  <c r="B1054" i="7"/>
  <c r="C1054" i="7"/>
  <c r="D1054" i="7"/>
  <c r="E1054" i="7"/>
  <c r="G1058" i="4"/>
  <c r="F1054" i="7"/>
  <c r="G1054" i="7"/>
  <c r="H1054" i="7"/>
  <c r="I1054" i="7"/>
  <c r="J1054" i="7"/>
  <c r="P1054" i="7"/>
  <c r="Q1054" i="7"/>
  <c r="R1054" i="7"/>
  <c r="S1054" i="7"/>
  <c r="T1054" i="7"/>
  <c r="U1054" i="7"/>
  <c r="V1054" i="7"/>
  <c r="B1059" i="4"/>
  <c r="A1055" i="7"/>
  <c r="B1055" i="7"/>
  <c r="C1055" i="7"/>
  <c r="D1055" i="7"/>
  <c r="E1055" i="7"/>
  <c r="G1059" i="4"/>
  <c r="F1055" i="7"/>
  <c r="G1055" i="7"/>
  <c r="H1055" i="7"/>
  <c r="I1055" i="7"/>
  <c r="J1055" i="7"/>
  <c r="P1055" i="7"/>
  <c r="Q1055" i="7"/>
  <c r="R1055" i="7"/>
  <c r="S1055" i="7"/>
  <c r="T1055" i="7"/>
  <c r="U1055" i="7"/>
  <c r="V1055" i="7"/>
  <c r="B1060" i="4"/>
  <c r="A1056" i="7"/>
  <c r="B1056" i="7"/>
  <c r="C1056" i="7"/>
  <c r="D1056" i="7"/>
  <c r="E1056" i="7"/>
  <c r="G1060" i="4"/>
  <c r="F1056" i="7"/>
  <c r="G1056" i="7"/>
  <c r="H1056" i="7"/>
  <c r="I1056" i="7"/>
  <c r="J1056" i="7"/>
  <c r="P1056" i="7"/>
  <c r="Q1056" i="7"/>
  <c r="R1056" i="7"/>
  <c r="S1056" i="7"/>
  <c r="T1056" i="7"/>
  <c r="U1056" i="7"/>
  <c r="V1056" i="7"/>
  <c r="B1061" i="4"/>
  <c r="A1057" i="7"/>
  <c r="B1057" i="7"/>
  <c r="C1057" i="7"/>
  <c r="D1057" i="7"/>
  <c r="E1057" i="7"/>
  <c r="G1061" i="4"/>
  <c r="F1057" i="7"/>
  <c r="G1057" i="7"/>
  <c r="H1057" i="7"/>
  <c r="I1057" i="7"/>
  <c r="J1057" i="7"/>
  <c r="P1057" i="7"/>
  <c r="Q1057" i="7"/>
  <c r="R1057" i="7"/>
  <c r="S1057" i="7"/>
  <c r="T1057" i="7"/>
  <c r="U1057" i="7"/>
  <c r="V1057" i="7"/>
  <c r="B1062" i="4"/>
  <c r="A1058" i="7"/>
  <c r="B1058" i="7"/>
  <c r="C1058" i="7"/>
  <c r="D1058" i="7"/>
  <c r="E1058" i="7"/>
  <c r="G1062" i="4"/>
  <c r="F1058" i="7"/>
  <c r="G1058" i="7"/>
  <c r="H1058" i="7"/>
  <c r="I1058" i="7"/>
  <c r="J1058" i="7"/>
  <c r="P1058" i="7"/>
  <c r="Q1058" i="7"/>
  <c r="R1058" i="7"/>
  <c r="S1058" i="7"/>
  <c r="T1058" i="7"/>
  <c r="U1058" i="7"/>
  <c r="V1058" i="7"/>
  <c r="B1063" i="4"/>
  <c r="A1059" i="7"/>
  <c r="B1059" i="7"/>
  <c r="C1059" i="7"/>
  <c r="D1059" i="7"/>
  <c r="E1059" i="7"/>
  <c r="G1063" i="4"/>
  <c r="F1059" i="7"/>
  <c r="G1059" i="7"/>
  <c r="H1059" i="7"/>
  <c r="I1059" i="7"/>
  <c r="J1059" i="7"/>
  <c r="P1059" i="7"/>
  <c r="Q1059" i="7"/>
  <c r="R1059" i="7"/>
  <c r="S1059" i="7"/>
  <c r="T1059" i="7"/>
  <c r="U1059" i="7"/>
  <c r="V1059" i="7"/>
  <c r="B1064" i="4"/>
  <c r="A1060" i="7"/>
  <c r="B1060" i="7"/>
  <c r="C1060" i="7"/>
  <c r="D1060" i="7"/>
  <c r="E1060" i="7"/>
  <c r="G1064" i="4"/>
  <c r="F1060" i="7"/>
  <c r="G1060" i="7"/>
  <c r="H1060" i="7"/>
  <c r="I1060" i="7"/>
  <c r="J1060" i="7"/>
  <c r="P1060" i="7"/>
  <c r="Q1060" i="7"/>
  <c r="R1060" i="7"/>
  <c r="S1060" i="7"/>
  <c r="T1060" i="7"/>
  <c r="U1060" i="7"/>
  <c r="V1060" i="7"/>
  <c r="B1065" i="4"/>
  <c r="A1061" i="7"/>
  <c r="B1061" i="7"/>
  <c r="C1061" i="7"/>
  <c r="D1061" i="7"/>
  <c r="E1061" i="7"/>
  <c r="G1065" i="4"/>
  <c r="F1061" i="7"/>
  <c r="G1061" i="7"/>
  <c r="H1061" i="7"/>
  <c r="I1061" i="7"/>
  <c r="J1061" i="7"/>
  <c r="P1061" i="7"/>
  <c r="Q1061" i="7"/>
  <c r="R1061" i="7"/>
  <c r="S1061" i="7"/>
  <c r="T1061" i="7"/>
  <c r="U1061" i="7"/>
  <c r="V1061" i="7"/>
  <c r="B1066" i="4"/>
  <c r="A1062" i="7"/>
  <c r="B1062" i="7"/>
  <c r="C1062" i="7"/>
  <c r="D1062" i="7"/>
  <c r="E1062" i="7"/>
  <c r="G1066" i="4"/>
  <c r="F1062" i="7"/>
  <c r="G1062" i="7"/>
  <c r="H1062" i="7"/>
  <c r="I1062" i="7"/>
  <c r="J1062" i="7"/>
  <c r="P1062" i="7"/>
  <c r="Q1062" i="7"/>
  <c r="R1062" i="7"/>
  <c r="S1062" i="7"/>
  <c r="T1062" i="7"/>
  <c r="U1062" i="7"/>
  <c r="V1062" i="7"/>
  <c r="B1067" i="4"/>
  <c r="A1063" i="7"/>
  <c r="B1063" i="7"/>
  <c r="C1063" i="7"/>
  <c r="D1063" i="7"/>
  <c r="E1063" i="7"/>
  <c r="G1067" i="4"/>
  <c r="F1063" i="7"/>
  <c r="G1063" i="7"/>
  <c r="H1063" i="7"/>
  <c r="I1063" i="7"/>
  <c r="J1063" i="7"/>
  <c r="P1063" i="7"/>
  <c r="Q1063" i="7"/>
  <c r="R1063" i="7"/>
  <c r="S1063" i="7"/>
  <c r="T1063" i="7"/>
  <c r="U1063" i="7"/>
  <c r="V1063" i="7"/>
  <c r="B1068" i="4"/>
  <c r="A1064" i="7"/>
  <c r="B1064" i="7"/>
  <c r="C1064" i="7"/>
  <c r="D1064" i="7"/>
  <c r="E1064" i="7"/>
  <c r="G1068" i="4"/>
  <c r="F1064" i="7"/>
  <c r="G1064" i="7"/>
  <c r="H1064" i="7"/>
  <c r="I1064" i="7"/>
  <c r="J1064" i="7"/>
  <c r="P1064" i="7"/>
  <c r="Q1064" i="7"/>
  <c r="R1064" i="7"/>
  <c r="S1064" i="7"/>
  <c r="T1064" i="7"/>
  <c r="U1064" i="7"/>
  <c r="V1064" i="7"/>
  <c r="B1069" i="4"/>
  <c r="A1065" i="7"/>
  <c r="B1065" i="7"/>
  <c r="C1065" i="7"/>
  <c r="D1065" i="7"/>
  <c r="E1065" i="7"/>
  <c r="G1069" i="4"/>
  <c r="F1065" i="7"/>
  <c r="G1065" i="7"/>
  <c r="H1065" i="7"/>
  <c r="I1065" i="7"/>
  <c r="J1065" i="7"/>
  <c r="P1065" i="7"/>
  <c r="Q1065" i="7"/>
  <c r="R1065" i="7"/>
  <c r="S1065" i="7"/>
  <c r="T1065" i="7"/>
  <c r="U1065" i="7"/>
  <c r="V1065" i="7"/>
  <c r="B1070" i="4"/>
  <c r="A1066" i="7"/>
  <c r="B1066" i="7"/>
  <c r="C1066" i="7"/>
  <c r="D1066" i="7"/>
  <c r="E1066" i="7"/>
  <c r="G1070" i="4"/>
  <c r="F1066" i="7"/>
  <c r="G1066" i="7"/>
  <c r="H1066" i="7"/>
  <c r="I1066" i="7"/>
  <c r="J1066" i="7"/>
  <c r="P1066" i="7"/>
  <c r="Q1066" i="7"/>
  <c r="R1066" i="7"/>
  <c r="S1066" i="7"/>
  <c r="T1066" i="7"/>
  <c r="U1066" i="7"/>
  <c r="V1066" i="7"/>
  <c r="B1071" i="4"/>
  <c r="A1067" i="7"/>
  <c r="B1067" i="7"/>
  <c r="C1067" i="7"/>
  <c r="D1067" i="7"/>
  <c r="E1067" i="7"/>
  <c r="G1071" i="4"/>
  <c r="F1067" i="7"/>
  <c r="G1067" i="7"/>
  <c r="H1067" i="7"/>
  <c r="I1067" i="7"/>
  <c r="J1067" i="7"/>
  <c r="P1067" i="7"/>
  <c r="Q1067" i="7"/>
  <c r="R1067" i="7"/>
  <c r="S1067" i="7"/>
  <c r="T1067" i="7"/>
  <c r="U1067" i="7"/>
  <c r="V1067" i="7"/>
  <c r="B1072" i="4"/>
  <c r="A1068" i="7"/>
  <c r="B1068" i="7"/>
  <c r="C1068" i="7"/>
  <c r="D1068" i="7"/>
  <c r="E1068" i="7"/>
  <c r="G1072" i="4"/>
  <c r="F1068" i="7"/>
  <c r="G1068" i="7"/>
  <c r="H1068" i="7"/>
  <c r="I1068" i="7"/>
  <c r="J1068" i="7"/>
  <c r="P1068" i="7"/>
  <c r="Q1068" i="7"/>
  <c r="R1068" i="7"/>
  <c r="S1068" i="7"/>
  <c r="T1068" i="7"/>
  <c r="U1068" i="7"/>
  <c r="V1068" i="7"/>
  <c r="B1073" i="4"/>
  <c r="A1069" i="7"/>
  <c r="B1069" i="7"/>
  <c r="C1069" i="7"/>
  <c r="D1069" i="7"/>
  <c r="E1069" i="7"/>
  <c r="G1073" i="4"/>
  <c r="F1069" i="7"/>
  <c r="G1069" i="7"/>
  <c r="H1069" i="7"/>
  <c r="I1069" i="7"/>
  <c r="J1069" i="7"/>
  <c r="P1069" i="7"/>
  <c r="Q1069" i="7"/>
  <c r="R1069" i="7"/>
  <c r="S1069" i="7"/>
  <c r="T1069" i="7"/>
  <c r="U1069" i="7"/>
  <c r="V1069" i="7"/>
  <c r="B1074" i="4"/>
  <c r="A1070" i="7"/>
  <c r="B1070" i="7"/>
  <c r="C1070" i="7"/>
  <c r="D1070" i="7"/>
  <c r="E1070" i="7"/>
  <c r="G1074" i="4"/>
  <c r="F1070" i="7"/>
  <c r="G1070" i="7"/>
  <c r="H1070" i="7"/>
  <c r="I1070" i="7"/>
  <c r="J1070" i="7"/>
  <c r="P1070" i="7"/>
  <c r="Q1070" i="7"/>
  <c r="R1070" i="7"/>
  <c r="S1070" i="7"/>
  <c r="T1070" i="7"/>
  <c r="U1070" i="7"/>
  <c r="V1070" i="7"/>
  <c r="B1075" i="4"/>
  <c r="A1071" i="7"/>
  <c r="B1071" i="7"/>
  <c r="C1071" i="7"/>
  <c r="D1071" i="7"/>
  <c r="E1071" i="7"/>
  <c r="G1075" i="4"/>
  <c r="F1071" i="7"/>
  <c r="G1071" i="7"/>
  <c r="H1071" i="7"/>
  <c r="I1071" i="7"/>
  <c r="J1071" i="7"/>
  <c r="P1071" i="7"/>
  <c r="Q1071" i="7"/>
  <c r="R1071" i="7"/>
  <c r="S1071" i="7"/>
  <c r="T1071" i="7"/>
  <c r="U1071" i="7"/>
  <c r="V1071" i="7"/>
  <c r="B1076" i="4"/>
  <c r="A1072" i="7"/>
  <c r="B1072" i="7"/>
  <c r="C1072" i="7"/>
  <c r="D1072" i="7"/>
  <c r="E1072" i="7"/>
  <c r="G1076" i="4"/>
  <c r="F1072" i="7"/>
  <c r="G1072" i="7"/>
  <c r="H1072" i="7"/>
  <c r="I1072" i="7"/>
  <c r="J1072" i="7"/>
  <c r="P1072" i="7"/>
  <c r="Q1072" i="7"/>
  <c r="R1072" i="7"/>
  <c r="S1072" i="7"/>
  <c r="T1072" i="7"/>
  <c r="U1072" i="7"/>
  <c r="V1072" i="7"/>
  <c r="B1077" i="4"/>
  <c r="A1073" i="7"/>
  <c r="B1073" i="7"/>
  <c r="C1073" i="7"/>
  <c r="D1073" i="7"/>
  <c r="E1073" i="7"/>
  <c r="G1077" i="4"/>
  <c r="F1073" i="7"/>
  <c r="G1073" i="7"/>
  <c r="H1073" i="7"/>
  <c r="I1073" i="7"/>
  <c r="J1073" i="7"/>
  <c r="P1073" i="7"/>
  <c r="Q1073" i="7"/>
  <c r="R1073" i="7"/>
  <c r="S1073" i="7"/>
  <c r="T1073" i="7"/>
  <c r="U1073" i="7"/>
  <c r="V1073" i="7"/>
  <c r="B1078" i="4"/>
  <c r="A1074" i="7"/>
  <c r="B1074" i="7"/>
  <c r="C1074" i="7"/>
  <c r="D1074" i="7"/>
  <c r="E1074" i="7"/>
  <c r="G1078" i="4"/>
  <c r="F1074" i="7"/>
  <c r="G1074" i="7"/>
  <c r="H1074" i="7"/>
  <c r="I1074" i="7"/>
  <c r="J1074" i="7"/>
  <c r="P1074" i="7"/>
  <c r="Q1074" i="7"/>
  <c r="R1074" i="7"/>
  <c r="S1074" i="7"/>
  <c r="T1074" i="7"/>
  <c r="U1074" i="7"/>
  <c r="V1074" i="7"/>
  <c r="B1079" i="4"/>
  <c r="A1075" i="7"/>
  <c r="B1075" i="7"/>
  <c r="C1075" i="7"/>
  <c r="D1075" i="7"/>
  <c r="E1075" i="7"/>
  <c r="G1079" i="4"/>
  <c r="F1075" i="7"/>
  <c r="G1075" i="7"/>
  <c r="H1075" i="7"/>
  <c r="I1075" i="7"/>
  <c r="J1075" i="7"/>
  <c r="P1075" i="7"/>
  <c r="Q1075" i="7"/>
  <c r="R1075" i="7"/>
  <c r="S1075" i="7"/>
  <c r="T1075" i="7"/>
  <c r="U1075" i="7"/>
  <c r="V1075" i="7"/>
  <c r="B1080" i="4"/>
  <c r="A1076" i="7"/>
  <c r="B1076" i="7"/>
  <c r="C1076" i="7"/>
  <c r="D1076" i="7"/>
  <c r="E1076" i="7"/>
  <c r="G1080" i="4"/>
  <c r="F1076" i="7"/>
  <c r="G1076" i="7"/>
  <c r="H1076" i="7"/>
  <c r="I1076" i="7"/>
  <c r="J1076" i="7"/>
  <c r="P1076" i="7"/>
  <c r="Q1076" i="7"/>
  <c r="R1076" i="7"/>
  <c r="S1076" i="7"/>
  <c r="T1076" i="7"/>
  <c r="U1076" i="7"/>
  <c r="V1076" i="7"/>
  <c r="B1081" i="4"/>
  <c r="A1077" i="7"/>
  <c r="B1077" i="7"/>
  <c r="C1077" i="7"/>
  <c r="D1077" i="7"/>
  <c r="E1077" i="7"/>
  <c r="G1081" i="4"/>
  <c r="F1077" i="7"/>
  <c r="G1077" i="7"/>
  <c r="H1077" i="7"/>
  <c r="I1077" i="7"/>
  <c r="J1077" i="7"/>
  <c r="P1077" i="7"/>
  <c r="Q1077" i="7"/>
  <c r="R1077" i="7"/>
  <c r="S1077" i="7"/>
  <c r="T1077" i="7"/>
  <c r="U1077" i="7"/>
  <c r="V1077" i="7"/>
  <c r="B1082" i="4"/>
  <c r="A1078" i="7"/>
  <c r="B1078" i="7"/>
  <c r="C1078" i="7"/>
  <c r="D1078" i="7"/>
  <c r="E1078" i="7"/>
  <c r="G1082" i="4"/>
  <c r="F1078" i="7"/>
  <c r="G1078" i="7"/>
  <c r="H1078" i="7"/>
  <c r="I1078" i="7"/>
  <c r="J1078" i="7"/>
  <c r="P1078" i="7"/>
  <c r="Q1078" i="7"/>
  <c r="R1078" i="7"/>
  <c r="S1078" i="7"/>
  <c r="T1078" i="7"/>
  <c r="U1078" i="7"/>
  <c r="V1078" i="7"/>
  <c r="B1083" i="4"/>
  <c r="A1079" i="7"/>
  <c r="B1079" i="7"/>
  <c r="C1079" i="7"/>
  <c r="D1079" i="7"/>
  <c r="E1079" i="7"/>
  <c r="G1083" i="4"/>
  <c r="F1079" i="7"/>
  <c r="G1079" i="7"/>
  <c r="H1079" i="7"/>
  <c r="I1079" i="7"/>
  <c r="J1079" i="7"/>
  <c r="P1079" i="7"/>
  <c r="Q1079" i="7"/>
  <c r="R1079" i="7"/>
  <c r="S1079" i="7"/>
  <c r="T1079" i="7"/>
  <c r="U1079" i="7"/>
  <c r="V1079" i="7"/>
  <c r="B1084" i="4"/>
  <c r="A1080" i="7"/>
  <c r="B1080" i="7"/>
  <c r="C1080" i="7"/>
  <c r="D1080" i="7"/>
  <c r="E1080" i="7"/>
  <c r="G1084" i="4"/>
  <c r="F1080" i="7"/>
  <c r="G1080" i="7"/>
  <c r="H1080" i="7"/>
  <c r="I1080" i="7"/>
  <c r="J1080" i="7"/>
  <c r="P1080" i="7"/>
  <c r="Q1080" i="7"/>
  <c r="R1080" i="7"/>
  <c r="S1080" i="7"/>
  <c r="T1080" i="7"/>
  <c r="U1080" i="7"/>
  <c r="V1080" i="7"/>
  <c r="B1085" i="4"/>
  <c r="A1081" i="7"/>
  <c r="B1081" i="7"/>
  <c r="C1081" i="7"/>
  <c r="D1081" i="7"/>
  <c r="E1081" i="7"/>
  <c r="G1085" i="4"/>
  <c r="F1081" i="7"/>
  <c r="G1081" i="7"/>
  <c r="H1081" i="7"/>
  <c r="I1081" i="7"/>
  <c r="J1081" i="7"/>
  <c r="P1081" i="7"/>
  <c r="Q1081" i="7"/>
  <c r="R1081" i="7"/>
  <c r="S1081" i="7"/>
  <c r="T1081" i="7"/>
  <c r="U1081" i="7"/>
  <c r="V1081" i="7"/>
  <c r="B1086" i="4"/>
  <c r="A1082" i="7"/>
  <c r="B1082" i="7"/>
  <c r="C1082" i="7"/>
  <c r="D1082" i="7"/>
  <c r="E1082" i="7"/>
  <c r="G1086" i="4"/>
  <c r="F1082" i="7"/>
  <c r="G1082" i="7"/>
  <c r="H1082" i="7"/>
  <c r="I1082" i="7"/>
  <c r="J1082" i="7"/>
  <c r="P1082" i="7"/>
  <c r="Q1082" i="7"/>
  <c r="R1082" i="7"/>
  <c r="S1082" i="7"/>
  <c r="T1082" i="7"/>
  <c r="U1082" i="7"/>
  <c r="V1082" i="7"/>
  <c r="B1087" i="4"/>
  <c r="A1083" i="7"/>
  <c r="B1083" i="7"/>
  <c r="C1083" i="7"/>
  <c r="D1083" i="7"/>
  <c r="E1083" i="7"/>
  <c r="G1087" i="4"/>
  <c r="F1083" i="7"/>
  <c r="G1083" i="7"/>
  <c r="H1083" i="7"/>
  <c r="I1083" i="7"/>
  <c r="J1083" i="7"/>
  <c r="P1083" i="7"/>
  <c r="Q1083" i="7"/>
  <c r="R1083" i="7"/>
  <c r="S1083" i="7"/>
  <c r="T1083" i="7"/>
  <c r="U1083" i="7"/>
  <c r="V1083" i="7"/>
  <c r="B1088" i="4"/>
  <c r="A1084" i="7"/>
  <c r="B1084" i="7"/>
  <c r="C1084" i="7"/>
  <c r="D1084" i="7"/>
  <c r="E1084" i="7"/>
  <c r="G1088" i="4"/>
  <c r="F1084" i="7"/>
  <c r="G1084" i="7"/>
  <c r="H1084" i="7"/>
  <c r="I1084" i="7"/>
  <c r="J1084" i="7"/>
  <c r="P1084" i="7"/>
  <c r="Q1084" i="7"/>
  <c r="R1084" i="7"/>
  <c r="S1084" i="7"/>
  <c r="T1084" i="7"/>
  <c r="U1084" i="7"/>
  <c r="V1084" i="7"/>
  <c r="B1089" i="4"/>
  <c r="A1085" i="7"/>
  <c r="B1085" i="7"/>
  <c r="C1085" i="7"/>
  <c r="D1085" i="7"/>
  <c r="E1085" i="7"/>
  <c r="G1089" i="4"/>
  <c r="F1085" i="7"/>
  <c r="G1085" i="7"/>
  <c r="H1085" i="7"/>
  <c r="I1085" i="7"/>
  <c r="J1085" i="7"/>
  <c r="P1085" i="7"/>
  <c r="Q1085" i="7"/>
  <c r="R1085" i="7"/>
  <c r="S1085" i="7"/>
  <c r="T1085" i="7"/>
  <c r="U1085" i="7"/>
  <c r="V1085" i="7"/>
  <c r="B1090" i="4"/>
  <c r="A1086" i="7"/>
  <c r="B1086" i="7"/>
  <c r="C1086" i="7"/>
  <c r="D1086" i="7"/>
  <c r="E1086" i="7"/>
  <c r="G1090" i="4"/>
  <c r="F1086" i="7"/>
  <c r="G1086" i="7"/>
  <c r="H1086" i="7"/>
  <c r="I1086" i="7"/>
  <c r="J1086" i="7"/>
  <c r="P1086" i="7"/>
  <c r="Q1086" i="7"/>
  <c r="R1086" i="7"/>
  <c r="S1086" i="7"/>
  <c r="T1086" i="7"/>
  <c r="U1086" i="7"/>
  <c r="V1086" i="7"/>
  <c r="B1091" i="4"/>
  <c r="A1087" i="7"/>
  <c r="B1087" i="7"/>
  <c r="C1087" i="7"/>
  <c r="D1087" i="7"/>
  <c r="E1087" i="7"/>
  <c r="G1091" i="4"/>
  <c r="F1087" i="7"/>
  <c r="G1087" i="7"/>
  <c r="H1087" i="7"/>
  <c r="I1087" i="7"/>
  <c r="J1087" i="7"/>
  <c r="P1087" i="7"/>
  <c r="Q1087" i="7"/>
  <c r="R1087" i="7"/>
  <c r="S1087" i="7"/>
  <c r="T1087" i="7"/>
  <c r="U1087" i="7"/>
  <c r="V1087" i="7"/>
  <c r="B1092" i="4"/>
  <c r="A1088" i="7"/>
  <c r="B1088" i="7"/>
  <c r="C1088" i="7"/>
  <c r="D1088" i="7"/>
  <c r="E1088" i="7"/>
  <c r="G1092" i="4"/>
  <c r="F1088" i="7"/>
  <c r="G1088" i="7"/>
  <c r="H1088" i="7"/>
  <c r="I1088" i="7"/>
  <c r="J1088" i="7"/>
  <c r="P1088" i="7"/>
  <c r="Q1088" i="7"/>
  <c r="R1088" i="7"/>
  <c r="S1088" i="7"/>
  <c r="T1088" i="7"/>
  <c r="U1088" i="7"/>
  <c r="V1088" i="7"/>
  <c r="B1093" i="4"/>
  <c r="A1089" i="7"/>
  <c r="B1089" i="7"/>
  <c r="C1089" i="7"/>
  <c r="D1089" i="7"/>
  <c r="E1089" i="7"/>
  <c r="G1093" i="4"/>
  <c r="F1089" i="7"/>
  <c r="G1089" i="7"/>
  <c r="H1089" i="7"/>
  <c r="I1089" i="7"/>
  <c r="J1089" i="7"/>
  <c r="P1089" i="7"/>
  <c r="Q1089" i="7"/>
  <c r="R1089" i="7"/>
  <c r="S1089" i="7"/>
  <c r="T1089" i="7"/>
  <c r="U1089" i="7"/>
  <c r="V1089" i="7"/>
  <c r="B1094" i="4"/>
  <c r="A1090" i="7"/>
  <c r="B1090" i="7"/>
  <c r="C1090" i="7"/>
  <c r="D1090" i="7"/>
  <c r="E1090" i="7"/>
  <c r="G1094" i="4"/>
  <c r="F1090" i="7"/>
  <c r="G1090" i="7"/>
  <c r="H1090" i="7"/>
  <c r="I1090" i="7"/>
  <c r="J1090" i="7"/>
  <c r="P1090" i="7"/>
  <c r="Q1090" i="7"/>
  <c r="R1090" i="7"/>
  <c r="S1090" i="7"/>
  <c r="T1090" i="7"/>
  <c r="U1090" i="7"/>
  <c r="V1090" i="7"/>
  <c r="B1095" i="4"/>
  <c r="A1091" i="7"/>
  <c r="B1091" i="7"/>
  <c r="C1091" i="7"/>
  <c r="D1091" i="7"/>
  <c r="E1091" i="7"/>
  <c r="G1095" i="4"/>
  <c r="F1091" i="7"/>
  <c r="G1091" i="7"/>
  <c r="H1091" i="7"/>
  <c r="I1091" i="7"/>
  <c r="J1091" i="7"/>
  <c r="P1091" i="7"/>
  <c r="Q1091" i="7"/>
  <c r="R1091" i="7"/>
  <c r="S1091" i="7"/>
  <c r="T1091" i="7"/>
  <c r="U1091" i="7"/>
  <c r="V1091" i="7"/>
  <c r="B1096" i="4"/>
  <c r="A1092" i="7"/>
  <c r="B1092" i="7"/>
  <c r="C1092" i="7"/>
  <c r="D1092" i="7"/>
  <c r="E1092" i="7"/>
  <c r="G1096" i="4"/>
  <c r="F1092" i="7"/>
  <c r="G1092" i="7"/>
  <c r="H1092" i="7"/>
  <c r="I1092" i="7"/>
  <c r="J1092" i="7"/>
  <c r="P1092" i="7"/>
  <c r="Q1092" i="7"/>
  <c r="R1092" i="7"/>
  <c r="S1092" i="7"/>
  <c r="T1092" i="7"/>
  <c r="U1092" i="7"/>
  <c r="V1092" i="7"/>
  <c r="B1097" i="4"/>
  <c r="A1093" i="7"/>
  <c r="B1093" i="7"/>
  <c r="C1093" i="7"/>
  <c r="D1093" i="7"/>
  <c r="E1093" i="7"/>
  <c r="G1097" i="4"/>
  <c r="F1093" i="7"/>
  <c r="G1093" i="7"/>
  <c r="H1093" i="7"/>
  <c r="I1093" i="7"/>
  <c r="J1093" i="7"/>
  <c r="P1093" i="7"/>
  <c r="Q1093" i="7"/>
  <c r="R1093" i="7"/>
  <c r="S1093" i="7"/>
  <c r="T1093" i="7"/>
  <c r="U1093" i="7"/>
  <c r="V1093" i="7"/>
  <c r="B1098" i="4"/>
  <c r="A1094" i="7"/>
  <c r="B1094" i="7"/>
  <c r="C1094" i="7"/>
  <c r="D1094" i="7"/>
  <c r="E1094" i="7"/>
  <c r="G1098" i="4"/>
  <c r="F1094" i="7"/>
  <c r="G1094" i="7"/>
  <c r="H1094" i="7"/>
  <c r="I1094" i="7"/>
  <c r="J1094" i="7"/>
  <c r="P1094" i="7"/>
  <c r="Q1094" i="7"/>
  <c r="R1094" i="7"/>
  <c r="S1094" i="7"/>
  <c r="T1094" i="7"/>
  <c r="U1094" i="7"/>
  <c r="V1094" i="7"/>
  <c r="B1099" i="4"/>
  <c r="A1095" i="7"/>
  <c r="B1095" i="7"/>
  <c r="C1095" i="7"/>
  <c r="D1095" i="7"/>
  <c r="E1095" i="7"/>
  <c r="G1099" i="4"/>
  <c r="F1095" i="7"/>
  <c r="G1095" i="7"/>
  <c r="H1095" i="7"/>
  <c r="I1095" i="7"/>
  <c r="J1095" i="7"/>
  <c r="P1095" i="7"/>
  <c r="Q1095" i="7"/>
  <c r="R1095" i="7"/>
  <c r="S1095" i="7"/>
  <c r="T1095" i="7"/>
  <c r="U1095" i="7"/>
  <c r="V1095" i="7"/>
  <c r="B1100" i="4"/>
  <c r="A1096" i="7"/>
  <c r="B1096" i="7"/>
  <c r="C1096" i="7"/>
  <c r="D1096" i="7"/>
  <c r="E1096" i="7"/>
  <c r="G1100" i="4"/>
  <c r="F1096" i="7"/>
  <c r="G1096" i="7"/>
  <c r="H1096" i="7"/>
  <c r="I1096" i="7"/>
  <c r="J1096" i="7"/>
  <c r="P1096" i="7"/>
  <c r="Q1096" i="7"/>
  <c r="R1096" i="7"/>
  <c r="S1096" i="7"/>
  <c r="T1096" i="7"/>
  <c r="U1096" i="7"/>
  <c r="V1096" i="7"/>
  <c r="B1101" i="4"/>
  <c r="A1097" i="7"/>
  <c r="B1097" i="7"/>
  <c r="C1097" i="7"/>
  <c r="D1097" i="7"/>
  <c r="E1097" i="7"/>
  <c r="G1101" i="4"/>
  <c r="F1097" i="7"/>
  <c r="G1097" i="7"/>
  <c r="H1097" i="7"/>
  <c r="I1097" i="7"/>
  <c r="J1097" i="7"/>
  <c r="P1097" i="7"/>
  <c r="Q1097" i="7"/>
  <c r="R1097" i="7"/>
  <c r="S1097" i="7"/>
  <c r="T1097" i="7"/>
  <c r="U1097" i="7"/>
  <c r="V1097" i="7"/>
  <c r="B1102" i="4"/>
  <c r="A1098" i="7"/>
  <c r="B1098" i="7"/>
  <c r="C1098" i="7"/>
  <c r="D1098" i="7"/>
  <c r="E1098" i="7"/>
  <c r="G1102" i="4"/>
  <c r="F1098" i="7"/>
  <c r="G1098" i="7"/>
  <c r="H1098" i="7"/>
  <c r="I1098" i="7"/>
  <c r="J1098" i="7"/>
  <c r="P1098" i="7"/>
  <c r="Q1098" i="7"/>
  <c r="R1098" i="7"/>
  <c r="S1098" i="7"/>
  <c r="T1098" i="7"/>
  <c r="U1098" i="7"/>
  <c r="V1098" i="7"/>
  <c r="B1103" i="4"/>
  <c r="A1099" i="7"/>
  <c r="B1099" i="7"/>
  <c r="C1099" i="7"/>
  <c r="D1099" i="7"/>
  <c r="E1099" i="7"/>
  <c r="G1103" i="4"/>
  <c r="F1099" i="7"/>
  <c r="G1099" i="7"/>
  <c r="H1099" i="7"/>
  <c r="I1099" i="7"/>
  <c r="J1099" i="7"/>
  <c r="P1099" i="7"/>
  <c r="Q1099" i="7"/>
  <c r="R1099" i="7"/>
  <c r="S1099" i="7"/>
  <c r="T1099" i="7"/>
  <c r="U1099" i="7"/>
  <c r="V1099" i="7"/>
  <c r="B1104" i="4"/>
  <c r="A1100" i="7"/>
  <c r="B1100" i="7"/>
  <c r="C1100" i="7"/>
  <c r="D1100" i="7"/>
  <c r="E1100" i="7"/>
  <c r="G1104" i="4"/>
  <c r="F1100" i="7"/>
  <c r="G1100" i="7"/>
  <c r="H1100" i="7"/>
  <c r="I1100" i="7"/>
  <c r="J1100" i="7"/>
  <c r="P1100" i="7"/>
  <c r="Q1100" i="7"/>
  <c r="R1100" i="7"/>
  <c r="S1100" i="7"/>
  <c r="T1100" i="7"/>
  <c r="U1100" i="7"/>
  <c r="V1100" i="7"/>
  <c r="B1105" i="4"/>
  <c r="A1101" i="7"/>
  <c r="B1101" i="7"/>
  <c r="C1101" i="7"/>
  <c r="D1101" i="7"/>
  <c r="E1101" i="7"/>
  <c r="G1105" i="4"/>
  <c r="F1101" i="7"/>
  <c r="G1101" i="7"/>
  <c r="H1101" i="7"/>
  <c r="I1101" i="7"/>
  <c r="J1101" i="7"/>
  <c r="P1101" i="7"/>
  <c r="Q1101" i="7"/>
  <c r="R1101" i="7"/>
  <c r="S1101" i="7"/>
  <c r="T1101" i="7"/>
  <c r="U1101" i="7"/>
  <c r="V1101" i="7"/>
  <c r="B1106" i="4"/>
  <c r="A1102" i="7"/>
  <c r="B1102" i="7"/>
  <c r="C1102" i="7"/>
  <c r="D1102" i="7"/>
  <c r="E1102" i="7"/>
  <c r="G1106" i="4"/>
  <c r="F1102" i="7"/>
  <c r="G1102" i="7"/>
  <c r="H1102" i="7"/>
  <c r="I1102" i="7"/>
  <c r="J1102" i="7"/>
  <c r="P1102" i="7"/>
  <c r="Q1102" i="7"/>
  <c r="R1102" i="7"/>
  <c r="S1102" i="7"/>
  <c r="T1102" i="7"/>
  <c r="U1102" i="7"/>
  <c r="V1102" i="7"/>
  <c r="B1107" i="4"/>
  <c r="A1103" i="7"/>
  <c r="B1103" i="7"/>
  <c r="C1103" i="7"/>
  <c r="D1103" i="7"/>
  <c r="E1103" i="7"/>
  <c r="G1107" i="4"/>
  <c r="F1103" i="7"/>
  <c r="G1103" i="7"/>
  <c r="H1103" i="7"/>
  <c r="I1103" i="7"/>
  <c r="J1103" i="7"/>
  <c r="P1103" i="7"/>
  <c r="Q1103" i="7"/>
  <c r="R1103" i="7"/>
  <c r="S1103" i="7"/>
  <c r="T1103" i="7"/>
  <c r="U1103" i="7"/>
  <c r="V1103" i="7"/>
  <c r="B1108" i="4"/>
  <c r="A1104" i="7"/>
  <c r="B1104" i="7"/>
  <c r="C1104" i="7"/>
  <c r="D1104" i="7"/>
  <c r="E1104" i="7"/>
  <c r="G1108" i="4"/>
  <c r="F1104" i="7"/>
  <c r="G1104" i="7"/>
  <c r="H1104" i="7"/>
  <c r="I1104" i="7"/>
  <c r="J1104" i="7"/>
  <c r="P1104" i="7"/>
  <c r="Q1104" i="7"/>
  <c r="R1104" i="7"/>
  <c r="S1104" i="7"/>
  <c r="T1104" i="7"/>
  <c r="U1104" i="7"/>
  <c r="V1104" i="7"/>
  <c r="B1109" i="4"/>
  <c r="A1105" i="7"/>
  <c r="B1105" i="7"/>
  <c r="C1105" i="7"/>
  <c r="D1105" i="7"/>
  <c r="E1105" i="7"/>
  <c r="G1109" i="4"/>
  <c r="F1105" i="7"/>
  <c r="G1105" i="7"/>
  <c r="H1105" i="7"/>
  <c r="I1105" i="7"/>
  <c r="J1105" i="7"/>
  <c r="P1105" i="7"/>
  <c r="Q1105" i="7"/>
  <c r="R1105" i="7"/>
  <c r="S1105" i="7"/>
  <c r="T1105" i="7"/>
  <c r="U1105" i="7"/>
  <c r="V1105" i="7"/>
  <c r="B1110" i="4"/>
  <c r="A1106" i="7"/>
  <c r="B1106" i="7"/>
  <c r="C1106" i="7"/>
  <c r="D1106" i="7"/>
  <c r="E1106" i="7"/>
  <c r="G1110" i="4"/>
  <c r="F1106" i="7"/>
  <c r="G1106" i="7"/>
  <c r="H1106" i="7"/>
  <c r="I1106" i="7"/>
  <c r="J1106" i="7"/>
  <c r="P1106" i="7"/>
  <c r="Q1106" i="7"/>
  <c r="R1106" i="7"/>
  <c r="S1106" i="7"/>
  <c r="T1106" i="7"/>
  <c r="U1106" i="7"/>
  <c r="V1106" i="7"/>
  <c r="B1111" i="4"/>
  <c r="A1107" i="7"/>
  <c r="B1107" i="7"/>
  <c r="C1107" i="7"/>
  <c r="D1107" i="7"/>
  <c r="E1107" i="7"/>
  <c r="G1111" i="4"/>
  <c r="F1107" i="7"/>
  <c r="G1107" i="7"/>
  <c r="H1107" i="7"/>
  <c r="I1107" i="7"/>
  <c r="J1107" i="7"/>
  <c r="P1107" i="7"/>
  <c r="Q1107" i="7"/>
  <c r="R1107" i="7"/>
  <c r="S1107" i="7"/>
  <c r="T1107" i="7"/>
  <c r="U1107" i="7"/>
  <c r="V1107" i="7"/>
  <c r="B1112" i="4"/>
  <c r="A1108" i="7"/>
  <c r="B1108" i="7"/>
  <c r="C1108" i="7"/>
  <c r="D1108" i="7"/>
  <c r="E1108" i="7"/>
  <c r="G1112" i="4"/>
  <c r="F1108" i="7"/>
  <c r="G1108" i="7"/>
  <c r="H1108" i="7"/>
  <c r="I1108" i="7"/>
  <c r="J1108" i="7"/>
  <c r="P1108" i="7"/>
  <c r="Q1108" i="7"/>
  <c r="R1108" i="7"/>
  <c r="S1108" i="7"/>
  <c r="T1108" i="7"/>
  <c r="U1108" i="7"/>
  <c r="V1108" i="7"/>
  <c r="B1113" i="4"/>
  <c r="A1109" i="7"/>
  <c r="B1109" i="7"/>
  <c r="C1109" i="7"/>
  <c r="D1109" i="7"/>
  <c r="E1109" i="7"/>
  <c r="G1113" i="4"/>
  <c r="F1109" i="7"/>
  <c r="G1109" i="7"/>
  <c r="H1109" i="7"/>
  <c r="I1109" i="7"/>
  <c r="J1109" i="7"/>
  <c r="P1109" i="7"/>
  <c r="Q1109" i="7"/>
  <c r="R1109" i="7"/>
  <c r="S1109" i="7"/>
  <c r="T1109" i="7"/>
  <c r="U1109" i="7"/>
  <c r="V1109" i="7"/>
  <c r="B1114" i="4"/>
  <c r="A1110" i="7"/>
  <c r="B1110" i="7"/>
  <c r="C1110" i="7"/>
  <c r="D1110" i="7"/>
  <c r="E1110" i="7"/>
  <c r="G1114" i="4"/>
  <c r="F1110" i="7"/>
  <c r="G1110" i="7"/>
  <c r="H1110" i="7"/>
  <c r="I1110" i="7"/>
  <c r="J1110" i="7"/>
  <c r="P1110" i="7"/>
  <c r="Q1110" i="7"/>
  <c r="R1110" i="7"/>
  <c r="S1110" i="7"/>
  <c r="T1110" i="7"/>
  <c r="U1110" i="7"/>
  <c r="V1110" i="7"/>
  <c r="B1115" i="4"/>
  <c r="A1111" i="7"/>
  <c r="B1111" i="7"/>
  <c r="C1111" i="7"/>
  <c r="D1111" i="7"/>
  <c r="E1111" i="7"/>
  <c r="G1115" i="4"/>
  <c r="F1111" i="7"/>
  <c r="G1111" i="7"/>
  <c r="H1111" i="7"/>
  <c r="I1111" i="7"/>
  <c r="J1111" i="7"/>
  <c r="P1111" i="7"/>
  <c r="Q1111" i="7"/>
  <c r="R1111" i="7"/>
  <c r="S1111" i="7"/>
  <c r="T1111" i="7"/>
  <c r="U1111" i="7"/>
  <c r="V1111" i="7"/>
  <c r="B1116" i="4"/>
  <c r="A1112" i="7"/>
  <c r="B1112" i="7"/>
  <c r="C1112" i="7"/>
  <c r="D1112" i="7"/>
  <c r="E1112" i="7"/>
  <c r="G1116" i="4"/>
  <c r="F1112" i="7"/>
  <c r="G1112" i="7"/>
  <c r="H1112" i="7"/>
  <c r="I1112" i="7"/>
  <c r="J1112" i="7"/>
  <c r="P1112" i="7"/>
  <c r="Q1112" i="7"/>
  <c r="R1112" i="7"/>
  <c r="S1112" i="7"/>
  <c r="T1112" i="7"/>
  <c r="U1112" i="7"/>
  <c r="V1112" i="7"/>
  <c r="B1117" i="4"/>
  <c r="A1113" i="7"/>
  <c r="B1113" i="7"/>
  <c r="C1113" i="7"/>
  <c r="D1113" i="7"/>
  <c r="E1113" i="7"/>
  <c r="G1117" i="4"/>
  <c r="F1113" i="7"/>
  <c r="G1113" i="7"/>
  <c r="H1113" i="7"/>
  <c r="I1113" i="7"/>
  <c r="J1113" i="7"/>
  <c r="P1113" i="7"/>
  <c r="Q1113" i="7"/>
  <c r="R1113" i="7"/>
  <c r="S1113" i="7"/>
  <c r="T1113" i="7"/>
  <c r="U1113" i="7"/>
  <c r="V1113" i="7"/>
  <c r="B1118" i="4"/>
  <c r="A1114" i="7"/>
  <c r="B1114" i="7"/>
  <c r="C1114" i="7"/>
  <c r="D1114" i="7"/>
  <c r="E1114" i="7"/>
  <c r="G1118" i="4"/>
  <c r="F1114" i="7"/>
  <c r="G1114" i="7"/>
  <c r="H1114" i="7"/>
  <c r="I1114" i="7"/>
  <c r="J1114" i="7"/>
  <c r="P1114" i="7"/>
  <c r="Q1114" i="7"/>
  <c r="R1114" i="7"/>
  <c r="S1114" i="7"/>
  <c r="T1114" i="7"/>
  <c r="U1114" i="7"/>
  <c r="V1114" i="7"/>
  <c r="B1119" i="4"/>
  <c r="A1115" i="7"/>
  <c r="B1115" i="7"/>
  <c r="C1115" i="7"/>
  <c r="D1115" i="7"/>
  <c r="E1115" i="7"/>
  <c r="G1119" i="4"/>
  <c r="F1115" i="7"/>
  <c r="G1115" i="7"/>
  <c r="H1115" i="7"/>
  <c r="I1115" i="7"/>
  <c r="J1115" i="7"/>
  <c r="P1115" i="7"/>
  <c r="Q1115" i="7"/>
  <c r="R1115" i="7"/>
  <c r="S1115" i="7"/>
  <c r="T1115" i="7"/>
  <c r="U1115" i="7"/>
  <c r="V1115" i="7"/>
  <c r="B1120" i="4"/>
  <c r="A1116" i="7"/>
  <c r="B1116" i="7"/>
  <c r="C1116" i="7"/>
  <c r="D1116" i="7"/>
  <c r="E1116" i="7"/>
  <c r="G1120" i="4"/>
  <c r="F1116" i="7"/>
  <c r="G1116" i="7"/>
  <c r="H1116" i="7"/>
  <c r="I1116" i="7"/>
  <c r="J1116" i="7"/>
  <c r="P1116" i="7"/>
  <c r="Q1116" i="7"/>
  <c r="R1116" i="7"/>
  <c r="S1116" i="7"/>
  <c r="T1116" i="7"/>
  <c r="U1116" i="7"/>
  <c r="V1116" i="7"/>
  <c r="B1121" i="4"/>
  <c r="A1117" i="7"/>
  <c r="B1117" i="7"/>
  <c r="C1117" i="7"/>
  <c r="D1117" i="7"/>
  <c r="E1117" i="7"/>
  <c r="G1121" i="4"/>
  <c r="F1117" i="7"/>
  <c r="G1117" i="7"/>
  <c r="H1117" i="7"/>
  <c r="I1117" i="7"/>
  <c r="J1117" i="7"/>
  <c r="P1117" i="7"/>
  <c r="Q1117" i="7"/>
  <c r="R1117" i="7"/>
  <c r="S1117" i="7"/>
  <c r="T1117" i="7"/>
  <c r="U1117" i="7"/>
  <c r="V1117" i="7"/>
  <c r="B1122" i="4"/>
  <c r="A1118" i="7"/>
  <c r="B1118" i="7"/>
  <c r="C1118" i="7"/>
  <c r="D1118" i="7"/>
  <c r="E1118" i="7"/>
  <c r="G1122" i="4"/>
  <c r="F1118" i="7"/>
  <c r="G1118" i="7"/>
  <c r="H1118" i="7"/>
  <c r="I1118" i="7"/>
  <c r="J1118" i="7"/>
  <c r="P1118" i="7"/>
  <c r="Q1118" i="7"/>
  <c r="R1118" i="7"/>
  <c r="S1118" i="7"/>
  <c r="T1118" i="7"/>
  <c r="U1118" i="7"/>
  <c r="V1118" i="7"/>
  <c r="B1123" i="4"/>
  <c r="A1119" i="7"/>
  <c r="B1119" i="7"/>
  <c r="C1119" i="7"/>
  <c r="D1119" i="7"/>
  <c r="E1119" i="7"/>
  <c r="G1123" i="4"/>
  <c r="F1119" i="7"/>
  <c r="G1119" i="7"/>
  <c r="H1119" i="7"/>
  <c r="I1119" i="7"/>
  <c r="J1119" i="7"/>
  <c r="P1119" i="7"/>
  <c r="Q1119" i="7"/>
  <c r="R1119" i="7"/>
  <c r="S1119" i="7"/>
  <c r="T1119" i="7"/>
  <c r="U1119" i="7"/>
  <c r="V1119" i="7"/>
  <c r="B1124" i="4"/>
  <c r="A1120" i="7"/>
  <c r="B1120" i="7"/>
  <c r="C1120" i="7"/>
  <c r="D1120" i="7"/>
  <c r="E1120" i="7"/>
  <c r="G1124" i="4"/>
  <c r="F1120" i="7"/>
  <c r="G1120" i="7"/>
  <c r="H1120" i="7"/>
  <c r="I1120" i="7"/>
  <c r="J1120" i="7"/>
  <c r="P1120" i="7"/>
  <c r="Q1120" i="7"/>
  <c r="R1120" i="7"/>
  <c r="S1120" i="7"/>
  <c r="T1120" i="7"/>
  <c r="U1120" i="7"/>
  <c r="V1120" i="7"/>
  <c r="B1125" i="4"/>
  <c r="A1121" i="7"/>
  <c r="B1121" i="7"/>
  <c r="C1121" i="7"/>
  <c r="D1121" i="7"/>
  <c r="E1121" i="7"/>
  <c r="G1125" i="4"/>
  <c r="F1121" i="7"/>
  <c r="G1121" i="7"/>
  <c r="H1121" i="7"/>
  <c r="I1121" i="7"/>
  <c r="J1121" i="7"/>
  <c r="P1121" i="7"/>
  <c r="Q1121" i="7"/>
  <c r="R1121" i="7"/>
  <c r="S1121" i="7"/>
  <c r="T1121" i="7"/>
  <c r="U1121" i="7"/>
  <c r="V1121" i="7"/>
  <c r="B1126" i="4"/>
  <c r="A1122" i="7"/>
  <c r="B1122" i="7"/>
  <c r="C1122" i="7"/>
  <c r="D1122" i="7"/>
  <c r="E1122" i="7"/>
  <c r="G1126" i="4"/>
  <c r="F1122" i="7"/>
  <c r="G1122" i="7"/>
  <c r="H1122" i="7"/>
  <c r="I1122" i="7"/>
  <c r="J1122" i="7"/>
  <c r="P1122" i="7"/>
  <c r="Q1122" i="7"/>
  <c r="R1122" i="7"/>
  <c r="S1122" i="7"/>
  <c r="T1122" i="7"/>
  <c r="U1122" i="7"/>
  <c r="V1122" i="7"/>
  <c r="B1127" i="4"/>
  <c r="A1123" i="7"/>
  <c r="B1123" i="7"/>
  <c r="C1123" i="7"/>
  <c r="D1123" i="7"/>
  <c r="E1123" i="7"/>
  <c r="G1127" i="4"/>
  <c r="F1123" i="7"/>
  <c r="G1123" i="7"/>
  <c r="H1123" i="7"/>
  <c r="I1123" i="7"/>
  <c r="J1123" i="7"/>
  <c r="P1123" i="7"/>
  <c r="Q1123" i="7"/>
  <c r="R1123" i="7"/>
  <c r="S1123" i="7"/>
  <c r="T1123" i="7"/>
  <c r="U1123" i="7"/>
  <c r="V1123" i="7"/>
  <c r="B1128" i="4"/>
  <c r="A1124" i="7"/>
  <c r="B1124" i="7"/>
  <c r="C1124" i="7"/>
  <c r="D1124" i="7"/>
  <c r="E1124" i="7"/>
  <c r="G1128" i="4"/>
  <c r="F1124" i="7"/>
  <c r="G1124" i="7"/>
  <c r="H1124" i="7"/>
  <c r="I1124" i="7"/>
  <c r="J1124" i="7"/>
  <c r="P1124" i="7"/>
  <c r="Q1124" i="7"/>
  <c r="R1124" i="7"/>
  <c r="S1124" i="7"/>
  <c r="T1124" i="7"/>
  <c r="U1124" i="7"/>
  <c r="V1124" i="7"/>
  <c r="B1129" i="4"/>
  <c r="A1125" i="7"/>
  <c r="B1125" i="7"/>
  <c r="C1125" i="7"/>
  <c r="D1125" i="7"/>
  <c r="E1125" i="7"/>
  <c r="G1129" i="4"/>
  <c r="F1125" i="7"/>
  <c r="G1125" i="7"/>
  <c r="H1125" i="7"/>
  <c r="I1125" i="7"/>
  <c r="J1125" i="7"/>
  <c r="P1125" i="7"/>
  <c r="Q1125" i="7"/>
  <c r="R1125" i="7"/>
  <c r="S1125" i="7"/>
  <c r="T1125" i="7"/>
  <c r="U1125" i="7"/>
  <c r="V1125" i="7"/>
  <c r="B1130" i="4"/>
  <c r="A1126" i="7"/>
  <c r="B1126" i="7"/>
  <c r="C1126" i="7"/>
  <c r="D1126" i="7"/>
  <c r="E1126" i="7"/>
  <c r="G1130" i="4"/>
  <c r="F1126" i="7"/>
  <c r="G1126" i="7"/>
  <c r="H1126" i="7"/>
  <c r="I1126" i="7"/>
  <c r="J1126" i="7"/>
  <c r="P1126" i="7"/>
  <c r="Q1126" i="7"/>
  <c r="R1126" i="7"/>
  <c r="S1126" i="7"/>
  <c r="T1126" i="7"/>
  <c r="U1126" i="7"/>
  <c r="V1126" i="7"/>
  <c r="B1131" i="4"/>
  <c r="A1127" i="7"/>
  <c r="B1127" i="7"/>
  <c r="C1127" i="7"/>
  <c r="D1127" i="7"/>
  <c r="E1127" i="7"/>
  <c r="G1131" i="4"/>
  <c r="F1127" i="7"/>
  <c r="G1127" i="7"/>
  <c r="H1127" i="7"/>
  <c r="I1127" i="7"/>
  <c r="J1127" i="7"/>
  <c r="P1127" i="7"/>
  <c r="Q1127" i="7"/>
  <c r="R1127" i="7"/>
  <c r="S1127" i="7"/>
  <c r="T1127" i="7"/>
  <c r="U1127" i="7"/>
  <c r="V1127" i="7"/>
  <c r="B1132" i="4"/>
  <c r="A1128" i="7"/>
  <c r="B1128" i="7"/>
  <c r="C1128" i="7"/>
  <c r="D1128" i="7"/>
  <c r="E1128" i="7"/>
  <c r="G1132" i="4"/>
  <c r="F1128" i="7"/>
  <c r="G1128" i="7"/>
  <c r="H1128" i="7"/>
  <c r="I1128" i="7"/>
  <c r="J1128" i="7"/>
  <c r="P1128" i="7"/>
  <c r="Q1128" i="7"/>
  <c r="R1128" i="7"/>
  <c r="S1128" i="7"/>
  <c r="T1128" i="7"/>
  <c r="U1128" i="7"/>
  <c r="V1128" i="7"/>
  <c r="B1133" i="4"/>
  <c r="A1129" i="7"/>
  <c r="B1129" i="7"/>
  <c r="C1129" i="7"/>
  <c r="D1129" i="7"/>
  <c r="E1129" i="7"/>
  <c r="G1133" i="4"/>
  <c r="F1129" i="7"/>
  <c r="G1129" i="7"/>
  <c r="H1129" i="7"/>
  <c r="I1129" i="7"/>
  <c r="J1129" i="7"/>
  <c r="P1129" i="7"/>
  <c r="Q1129" i="7"/>
  <c r="R1129" i="7"/>
  <c r="S1129" i="7"/>
  <c r="T1129" i="7"/>
  <c r="U1129" i="7"/>
  <c r="V1129" i="7"/>
  <c r="B1134" i="4"/>
  <c r="A1130" i="7"/>
  <c r="B1130" i="7"/>
  <c r="C1130" i="7"/>
  <c r="D1130" i="7"/>
  <c r="E1130" i="7"/>
  <c r="G1134" i="4"/>
  <c r="F1130" i="7"/>
  <c r="G1130" i="7"/>
  <c r="H1130" i="7"/>
  <c r="I1130" i="7"/>
  <c r="J1130" i="7"/>
  <c r="P1130" i="7"/>
  <c r="Q1130" i="7"/>
  <c r="R1130" i="7"/>
  <c r="S1130" i="7"/>
  <c r="T1130" i="7"/>
  <c r="U1130" i="7"/>
  <c r="V1130" i="7"/>
  <c r="B1135" i="4"/>
  <c r="A1131" i="7"/>
  <c r="B1131" i="7"/>
  <c r="C1131" i="7"/>
  <c r="D1131" i="7"/>
  <c r="E1131" i="7"/>
  <c r="G1135" i="4"/>
  <c r="F1131" i="7"/>
  <c r="G1131" i="7"/>
  <c r="H1131" i="7"/>
  <c r="I1131" i="7"/>
  <c r="J1131" i="7"/>
  <c r="P1131" i="7"/>
  <c r="Q1131" i="7"/>
  <c r="R1131" i="7"/>
  <c r="S1131" i="7"/>
  <c r="T1131" i="7"/>
  <c r="U1131" i="7"/>
  <c r="V1131" i="7"/>
  <c r="B1136" i="4"/>
  <c r="A1132" i="7"/>
  <c r="B1132" i="7"/>
  <c r="C1132" i="7"/>
  <c r="D1132" i="7"/>
  <c r="E1132" i="7"/>
  <c r="G1136" i="4"/>
  <c r="F1132" i="7"/>
  <c r="G1132" i="7"/>
  <c r="H1132" i="7"/>
  <c r="I1132" i="7"/>
  <c r="J1132" i="7"/>
  <c r="P1132" i="7"/>
  <c r="Q1132" i="7"/>
  <c r="R1132" i="7"/>
  <c r="S1132" i="7"/>
  <c r="T1132" i="7"/>
  <c r="U1132" i="7"/>
  <c r="V1132" i="7"/>
  <c r="B1137" i="4"/>
  <c r="A1133" i="7"/>
  <c r="B1133" i="7"/>
  <c r="C1133" i="7"/>
  <c r="D1133" i="7"/>
  <c r="E1133" i="7"/>
  <c r="G1137" i="4"/>
  <c r="F1133" i="7"/>
  <c r="G1133" i="7"/>
  <c r="H1133" i="7"/>
  <c r="I1133" i="7"/>
  <c r="J1133" i="7"/>
  <c r="P1133" i="7"/>
  <c r="Q1133" i="7"/>
  <c r="R1133" i="7"/>
  <c r="S1133" i="7"/>
  <c r="T1133" i="7"/>
  <c r="U1133" i="7"/>
  <c r="V1133" i="7"/>
  <c r="B1138" i="4"/>
  <c r="A1134" i="7"/>
  <c r="B1134" i="7"/>
  <c r="C1134" i="7"/>
  <c r="D1134" i="7"/>
  <c r="E1134" i="7"/>
  <c r="G1138" i="4"/>
  <c r="F1134" i="7"/>
  <c r="G1134" i="7"/>
  <c r="H1134" i="7"/>
  <c r="I1134" i="7"/>
  <c r="J1134" i="7"/>
  <c r="P1134" i="7"/>
  <c r="Q1134" i="7"/>
  <c r="R1134" i="7"/>
  <c r="S1134" i="7"/>
  <c r="T1134" i="7"/>
  <c r="U1134" i="7"/>
  <c r="V1134" i="7"/>
  <c r="B1139" i="4"/>
  <c r="A1135" i="7"/>
  <c r="B1135" i="7"/>
  <c r="C1135" i="7"/>
  <c r="D1135" i="7"/>
  <c r="E1135" i="7"/>
  <c r="G1139" i="4"/>
  <c r="F1135" i="7"/>
  <c r="G1135" i="7"/>
  <c r="H1135" i="7"/>
  <c r="I1135" i="7"/>
  <c r="J1135" i="7"/>
  <c r="P1135" i="7"/>
  <c r="Q1135" i="7"/>
  <c r="R1135" i="7"/>
  <c r="S1135" i="7"/>
  <c r="T1135" i="7"/>
  <c r="U1135" i="7"/>
  <c r="V1135" i="7"/>
  <c r="B1140" i="4"/>
  <c r="A1136" i="7"/>
  <c r="B1136" i="7"/>
  <c r="C1136" i="7"/>
  <c r="D1136" i="7"/>
  <c r="E1136" i="7"/>
  <c r="G1140" i="4"/>
  <c r="F1136" i="7"/>
  <c r="G1136" i="7"/>
  <c r="H1136" i="7"/>
  <c r="I1136" i="7"/>
  <c r="J1136" i="7"/>
  <c r="P1136" i="7"/>
  <c r="Q1136" i="7"/>
  <c r="R1136" i="7"/>
  <c r="S1136" i="7"/>
  <c r="T1136" i="7"/>
  <c r="U1136" i="7"/>
  <c r="V1136" i="7"/>
  <c r="B1141" i="4"/>
  <c r="A1137" i="7"/>
  <c r="B1137" i="7"/>
  <c r="C1137" i="7"/>
  <c r="D1137" i="7"/>
  <c r="E1137" i="7"/>
  <c r="G1141" i="4"/>
  <c r="F1137" i="7"/>
  <c r="G1137" i="7"/>
  <c r="H1137" i="7"/>
  <c r="I1137" i="7"/>
  <c r="J1137" i="7"/>
  <c r="P1137" i="7"/>
  <c r="Q1137" i="7"/>
  <c r="R1137" i="7"/>
  <c r="S1137" i="7"/>
  <c r="T1137" i="7"/>
  <c r="U1137" i="7"/>
  <c r="V1137" i="7"/>
  <c r="B1142" i="4"/>
  <c r="A1138" i="7"/>
  <c r="B1138" i="7"/>
  <c r="C1138" i="7"/>
  <c r="D1138" i="7"/>
  <c r="E1138" i="7"/>
  <c r="G1142" i="4"/>
  <c r="F1138" i="7"/>
  <c r="G1138" i="7"/>
  <c r="H1138" i="7"/>
  <c r="I1138" i="7"/>
  <c r="J1138" i="7"/>
  <c r="P1138" i="7"/>
  <c r="Q1138" i="7"/>
  <c r="R1138" i="7"/>
  <c r="S1138" i="7"/>
  <c r="T1138" i="7"/>
  <c r="U1138" i="7"/>
  <c r="V1138" i="7"/>
  <c r="B1143" i="4"/>
  <c r="A1139" i="7"/>
  <c r="B1139" i="7"/>
  <c r="C1139" i="7"/>
  <c r="D1139" i="7"/>
  <c r="E1139" i="7"/>
  <c r="G1143" i="4"/>
  <c r="F1139" i="7"/>
  <c r="G1139" i="7"/>
  <c r="H1139" i="7"/>
  <c r="I1139" i="7"/>
  <c r="J1139" i="7"/>
  <c r="P1139" i="7"/>
  <c r="Q1139" i="7"/>
  <c r="R1139" i="7"/>
  <c r="S1139" i="7"/>
  <c r="T1139" i="7"/>
  <c r="U1139" i="7"/>
  <c r="V1139" i="7"/>
  <c r="B1144" i="4"/>
  <c r="A1140" i="7"/>
  <c r="B1140" i="7"/>
  <c r="C1140" i="7"/>
  <c r="D1140" i="7"/>
  <c r="E1140" i="7"/>
  <c r="G1144" i="4"/>
  <c r="F1140" i="7"/>
  <c r="G1140" i="7"/>
  <c r="H1140" i="7"/>
  <c r="I1140" i="7"/>
  <c r="J1140" i="7"/>
  <c r="P1140" i="7"/>
  <c r="Q1140" i="7"/>
  <c r="R1140" i="7"/>
  <c r="S1140" i="7"/>
  <c r="T1140" i="7"/>
  <c r="U1140" i="7"/>
  <c r="V1140" i="7"/>
  <c r="B1145" i="4"/>
  <c r="A1141" i="7"/>
  <c r="B1141" i="7"/>
  <c r="C1141" i="7"/>
  <c r="D1141" i="7"/>
  <c r="E1141" i="7"/>
  <c r="G1145" i="4"/>
  <c r="F1141" i="7"/>
  <c r="G1141" i="7"/>
  <c r="H1141" i="7"/>
  <c r="I1141" i="7"/>
  <c r="J1141" i="7"/>
  <c r="P1141" i="7"/>
  <c r="Q1141" i="7"/>
  <c r="R1141" i="7"/>
  <c r="S1141" i="7"/>
  <c r="T1141" i="7"/>
  <c r="U1141" i="7"/>
  <c r="V1141" i="7"/>
  <c r="B1146" i="4"/>
  <c r="A1142" i="7"/>
  <c r="B1142" i="7"/>
  <c r="C1142" i="7"/>
  <c r="D1142" i="7"/>
  <c r="E1142" i="7"/>
  <c r="G1146" i="4"/>
  <c r="F1142" i="7"/>
  <c r="G1142" i="7"/>
  <c r="H1142" i="7"/>
  <c r="I1142" i="7"/>
  <c r="J1142" i="7"/>
  <c r="P1142" i="7"/>
  <c r="Q1142" i="7"/>
  <c r="R1142" i="7"/>
  <c r="S1142" i="7"/>
  <c r="T1142" i="7"/>
  <c r="U1142" i="7"/>
  <c r="V1142" i="7"/>
  <c r="B1147" i="4"/>
  <c r="A1143" i="7"/>
  <c r="B1143" i="7"/>
  <c r="C1143" i="7"/>
  <c r="D1143" i="7"/>
  <c r="E1143" i="7"/>
  <c r="G1147" i="4"/>
  <c r="F1143" i="7"/>
  <c r="G1143" i="7"/>
  <c r="H1143" i="7"/>
  <c r="I1143" i="7"/>
  <c r="J1143" i="7"/>
  <c r="P1143" i="7"/>
  <c r="Q1143" i="7"/>
  <c r="R1143" i="7"/>
  <c r="S1143" i="7"/>
  <c r="T1143" i="7"/>
  <c r="U1143" i="7"/>
  <c r="V1143" i="7"/>
  <c r="B1148" i="4"/>
  <c r="A1144" i="7"/>
  <c r="B1144" i="7"/>
  <c r="C1144" i="7"/>
  <c r="D1144" i="7"/>
  <c r="E1144" i="7"/>
  <c r="G1148" i="4"/>
  <c r="F1144" i="7"/>
  <c r="G1144" i="7"/>
  <c r="H1144" i="7"/>
  <c r="I1144" i="7"/>
  <c r="J1144" i="7"/>
  <c r="P1144" i="7"/>
  <c r="Q1144" i="7"/>
  <c r="R1144" i="7"/>
  <c r="S1144" i="7"/>
  <c r="T1144" i="7"/>
  <c r="U1144" i="7"/>
  <c r="V1144" i="7"/>
  <c r="B1149" i="4"/>
  <c r="A1145" i="7"/>
  <c r="B1145" i="7"/>
  <c r="C1145" i="7"/>
  <c r="D1145" i="7"/>
  <c r="E1145" i="7"/>
  <c r="G1149" i="4"/>
  <c r="F1145" i="7"/>
  <c r="G1145" i="7"/>
  <c r="H1145" i="7"/>
  <c r="I1145" i="7"/>
  <c r="J1145" i="7"/>
  <c r="P1145" i="7"/>
  <c r="Q1145" i="7"/>
  <c r="R1145" i="7"/>
  <c r="S1145" i="7"/>
  <c r="T1145" i="7"/>
  <c r="U1145" i="7"/>
  <c r="V1145" i="7"/>
  <c r="B1150" i="4"/>
  <c r="A1146" i="7"/>
  <c r="B1146" i="7"/>
  <c r="C1146" i="7"/>
  <c r="D1146" i="7"/>
  <c r="E1146" i="7"/>
  <c r="G1150" i="4"/>
  <c r="F1146" i="7"/>
  <c r="G1146" i="7"/>
  <c r="H1146" i="7"/>
  <c r="I1146" i="7"/>
  <c r="J1146" i="7"/>
  <c r="P1146" i="7"/>
  <c r="Q1146" i="7"/>
  <c r="R1146" i="7"/>
  <c r="S1146" i="7"/>
  <c r="T1146" i="7"/>
  <c r="U1146" i="7"/>
  <c r="V1146" i="7"/>
  <c r="B1151" i="4"/>
  <c r="A1147" i="7"/>
  <c r="B1147" i="7"/>
  <c r="C1147" i="7"/>
  <c r="D1147" i="7"/>
  <c r="E1147" i="7"/>
  <c r="G1151" i="4"/>
  <c r="F1147" i="7"/>
  <c r="G1147" i="7"/>
  <c r="H1147" i="7"/>
  <c r="I1147" i="7"/>
  <c r="J1147" i="7"/>
  <c r="P1147" i="7"/>
  <c r="Q1147" i="7"/>
  <c r="R1147" i="7"/>
  <c r="S1147" i="7"/>
  <c r="T1147" i="7"/>
  <c r="U1147" i="7"/>
  <c r="V1147" i="7"/>
  <c r="B1152" i="4"/>
  <c r="A1148" i="7"/>
  <c r="B1148" i="7"/>
  <c r="C1148" i="7"/>
  <c r="D1148" i="7"/>
  <c r="E1148" i="7"/>
  <c r="G1152" i="4"/>
  <c r="F1148" i="7"/>
  <c r="G1148" i="7"/>
  <c r="H1148" i="7"/>
  <c r="I1148" i="7"/>
  <c r="J1148" i="7"/>
  <c r="P1148" i="7"/>
  <c r="Q1148" i="7"/>
  <c r="R1148" i="7"/>
  <c r="S1148" i="7"/>
  <c r="T1148" i="7"/>
  <c r="U1148" i="7"/>
  <c r="V1148" i="7"/>
  <c r="B1153" i="4"/>
  <c r="A1149" i="7"/>
  <c r="B1149" i="7"/>
  <c r="C1149" i="7"/>
  <c r="D1149" i="7"/>
  <c r="E1149" i="7"/>
  <c r="G1153" i="4"/>
  <c r="F1149" i="7"/>
  <c r="G1149" i="7"/>
  <c r="H1149" i="7"/>
  <c r="I1149" i="7"/>
  <c r="J1149" i="7"/>
  <c r="P1149" i="7"/>
  <c r="Q1149" i="7"/>
  <c r="R1149" i="7"/>
  <c r="S1149" i="7"/>
  <c r="T1149" i="7"/>
  <c r="U1149" i="7"/>
  <c r="V1149" i="7"/>
  <c r="B1154" i="4"/>
  <c r="A1150" i="7"/>
  <c r="B1150" i="7"/>
  <c r="C1150" i="7"/>
  <c r="D1150" i="7"/>
  <c r="E1150" i="7"/>
  <c r="G1154" i="4"/>
  <c r="F1150" i="7"/>
  <c r="G1150" i="7"/>
  <c r="H1150" i="7"/>
  <c r="I1150" i="7"/>
  <c r="J1150" i="7"/>
  <c r="P1150" i="7"/>
  <c r="Q1150" i="7"/>
  <c r="R1150" i="7"/>
  <c r="S1150" i="7"/>
  <c r="T1150" i="7"/>
  <c r="U1150" i="7"/>
  <c r="V1150" i="7"/>
  <c r="B1155" i="4"/>
  <c r="A1151" i="7"/>
  <c r="B1151" i="7"/>
  <c r="C1151" i="7"/>
  <c r="D1151" i="7"/>
  <c r="E1151" i="7"/>
  <c r="G1155" i="4"/>
  <c r="F1151" i="7"/>
  <c r="G1151" i="7"/>
  <c r="H1151" i="7"/>
  <c r="I1151" i="7"/>
  <c r="J1151" i="7"/>
  <c r="P1151" i="7"/>
  <c r="Q1151" i="7"/>
  <c r="R1151" i="7"/>
  <c r="S1151" i="7"/>
  <c r="T1151" i="7"/>
  <c r="U1151" i="7"/>
  <c r="V1151" i="7"/>
  <c r="B1156" i="4"/>
  <c r="A1152" i="7"/>
  <c r="B1152" i="7"/>
  <c r="C1152" i="7"/>
  <c r="D1152" i="7"/>
  <c r="E1152" i="7"/>
  <c r="G1156" i="4"/>
  <c r="F1152" i="7"/>
  <c r="G1152" i="7"/>
  <c r="H1152" i="7"/>
  <c r="I1152" i="7"/>
  <c r="J1152" i="7"/>
  <c r="P1152" i="7"/>
  <c r="Q1152" i="7"/>
  <c r="R1152" i="7"/>
  <c r="S1152" i="7"/>
  <c r="T1152" i="7"/>
  <c r="U1152" i="7"/>
  <c r="V1152" i="7"/>
  <c r="B1157" i="4"/>
  <c r="A1153" i="7"/>
  <c r="B1153" i="7"/>
  <c r="C1153" i="7"/>
  <c r="D1153" i="7"/>
  <c r="E1153" i="7"/>
  <c r="G1157" i="4"/>
  <c r="F1153" i="7"/>
  <c r="G1153" i="7"/>
  <c r="H1153" i="7"/>
  <c r="I1153" i="7"/>
  <c r="J1153" i="7"/>
  <c r="P1153" i="7"/>
  <c r="Q1153" i="7"/>
  <c r="R1153" i="7"/>
  <c r="S1153" i="7"/>
  <c r="T1153" i="7"/>
  <c r="U1153" i="7"/>
  <c r="V1153" i="7"/>
  <c r="B1158" i="4"/>
  <c r="A1154" i="7"/>
  <c r="B1154" i="7"/>
  <c r="C1154" i="7"/>
  <c r="D1154" i="7"/>
  <c r="E1154" i="7"/>
  <c r="G1158" i="4"/>
  <c r="F1154" i="7"/>
  <c r="G1154" i="7"/>
  <c r="H1154" i="7"/>
  <c r="I1154" i="7"/>
  <c r="J1154" i="7"/>
  <c r="P1154" i="7"/>
  <c r="Q1154" i="7"/>
  <c r="R1154" i="7"/>
  <c r="S1154" i="7"/>
  <c r="T1154" i="7"/>
  <c r="U1154" i="7"/>
  <c r="V1154" i="7"/>
  <c r="B1159" i="4"/>
  <c r="A1155" i="7"/>
  <c r="B1155" i="7"/>
  <c r="C1155" i="7"/>
  <c r="D1155" i="7"/>
  <c r="E1155" i="7"/>
  <c r="G1159" i="4"/>
  <c r="F1155" i="7"/>
  <c r="G1155" i="7"/>
  <c r="H1155" i="7"/>
  <c r="I1155" i="7"/>
  <c r="J1155" i="7"/>
  <c r="P1155" i="7"/>
  <c r="Q1155" i="7"/>
  <c r="R1155" i="7"/>
  <c r="S1155" i="7"/>
  <c r="T1155" i="7"/>
  <c r="U1155" i="7"/>
  <c r="V1155" i="7"/>
  <c r="B1160" i="4"/>
  <c r="A1156" i="7"/>
  <c r="B1156" i="7"/>
  <c r="C1156" i="7"/>
  <c r="D1156" i="7"/>
  <c r="E1156" i="7"/>
  <c r="G1160" i="4"/>
  <c r="F1156" i="7"/>
  <c r="G1156" i="7"/>
  <c r="H1156" i="7"/>
  <c r="I1156" i="7"/>
  <c r="J1156" i="7"/>
  <c r="P1156" i="7"/>
  <c r="Q1156" i="7"/>
  <c r="R1156" i="7"/>
  <c r="S1156" i="7"/>
  <c r="T1156" i="7"/>
  <c r="U1156" i="7"/>
  <c r="V1156" i="7"/>
  <c r="B1161" i="4"/>
  <c r="A1157" i="7"/>
  <c r="B1157" i="7"/>
  <c r="C1157" i="7"/>
  <c r="D1157" i="7"/>
  <c r="E1157" i="7"/>
  <c r="G1161" i="4"/>
  <c r="F1157" i="7"/>
  <c r="G1157" i="7"/>
  <c r="H1157" i="7"/>
  <c r="I1157" i="7"/>
  <c r="J1157" i="7"/>
  <c r="P1157" i="7"/>
  <c r="Q1157" i="7"/>
  <c r="R1157" i="7"/>
  <c r="S1157" i="7"/>
  <c r="T1157" i="7"/>
  <c r="U1157" i="7"/>
  <c r="V1157" i="7"/>
  <c r="B1162" i="4"/>
  <c r="A1158" i="7"/>
  <c r="B1158" i="7"/>
  <c r="C1158" i="7"/>
  <c r="D1158" i="7"/>
  <c r="E1158" i="7"/>
  <c r="G1162" i="4"/>
  <c r="F1158" i="7"/>
  <c r="G1158" i="7"/>
  <c r="H1158" i="7"/>
  <c r="I1158" i="7"/>
  <c r="J1158" i="7"/>
  <c r="P1158" i="7"/>
  <c r="Q1158" i="7"/>
  <c r="R1158" i="7"/>
  <c r="S1158" i="7"/>
  <c r="T1158" i="7"/>
  <c r="U1158" i="7"/>
  <c r="V1158" i="7"/>
  <c r="B1163" i="4"/>
  <c r="A1159" i="7"/>
  <c r="B1159" i="7"/>
  <c r="C1159" i="7"/>
  <c r="D1159" i="7"/>
  <c r="E1159" i="7"/>
  <c r="G1163" i="4"/>
  <c r="F1159" i="7"/>
  <c r="G1159" i="7"/>
  <c r="H1159" i="7"/>
  <c r="I1159" i="7"/>
  <c r="J1159" i="7"/>
  <c r="P1159" i="7"/>
  <c r="Q1159" i="7"/>
  <c r="R1159" i="7"/>
  <c r="S1159" i="7"/>
  <c r="T1159" i="7"/>
  <c r="U1159" i="7"/>
  <c r="V1159" i="7"/>
  <c r="B1164" i="4"/>
  <c r="A1160" i="7"/>
  <c r="B1160" i="7"/>
  <c r="C1160" i="7"/>
  <c r="D1160" i="7"/>
  <c r="E1160" i="7"/>
  <c r="G1164" i="4"/>
  <c r="F1160" i="7"/>
  <c r="G1160" i="7"/>
  <c r="H1160" i="7"/>
  <c r="I1160" i="7"/>
  <c r="J1160" i="7"/>
  <c r="P1160" i="7"/>
  <c r="Q1160" i="7"/>
  <c r="R1160" i="7"/>
  <c r="S1160" i="7"/>
  <c r="T1160" i="7"/>
  <c r="U1160" i="7"/>
  <c r="V1160" i="7"/>
  <c r="B1165" i="4"/>
  <c r="A1161" i="7"/>
  <c r="B1161" i="7"/>
  <c r="C1161" i="7"/>
  <c r="D1161" i="7"/>
  <c r="E1161" i="7"/>
  <c r="G1165" i="4"/>
  <c r="F1161" i="7"/>
  <c r="G1161" i="7"/>
  <c r="H1161" i="7"/>
  <c r="I1161" i="7"/>
  <c r="J1161" i="7"/>
  <c r="P1161" i="7"/>
  <c r="Q1161" i="7"/>
  <c r="R1161" i="7"/>
  <c r="S1161" i="7"/>
  <c r="T1161" i="7"/>
  <c r="U1161" i="7"/>
  <c r="V1161" i="7"/>
  <c r="B1166" i="4"/>
  <c r="A1162" i="7"/>
  <c r="B1162" i="7"/>
  <c r="C1162" i="7"/>
  <c r="D1162" i="7"/>
  <c r="E1162" i="7"/>
  <c r="G1166" i="4"/>
  <c r="F1162" i="7"/>
  <c r="G1162" i="7"/>
  <c r="H1162" i="7"/>
  <c r="I1162" i="7"/>
  <c r="J1162" i="7"/>
  <c r="P1162" i="7"/>
  <c r="Q1162" i="7"/>
  <c r="R1162" i="7"/>
  <c r="S1162" i="7"/>
  <c r="T1162" i="7"/>
  <c r="U1162" i="7"/>
  <c r="V1162" i="7"/>
  <c r="B1167" i="4"/>
  <c r="A1163" i="7"/>
  <c r="B1163" i="7"/>
  <c r="C1163" i="7"/>
  <c r="D1163" i="7"/>
  <c r="E1163" i="7"/>
  <c r="G1167" i="4"/>
  <c r="F1163" i="7"/>
  <c r="G1163" i="7"/>
  <c r="H1163" i="7"/>
  <c r="I1163" i="7"/>
  <c r="J1163" i="7"/>
  <c r="P1163" i="7"/>
  <c r="Q1163" i="7"/>
  <c r="R1163" i="7"/>
  <c r="S1163" i="7"/>
  <c r="T1163" i="7"/>
  <c r="U1163" i="7"/>
  <c r="V1163" i="7"/>
  <c r="B1168" i="4"/>
  <c r="A1164" i="7"/>
  <c r="B1164" i="7"/>
  <c r="C1164" i="7"/>
  <c r="D1164" i="7"/>
  <c r="E1164" i="7"/>
  <c r="G1168" i="4"/>
  <c r="F1164" i="7"/>
  <c r="G1164" i="7"/>
  <c r="H1164" i="7"/>
  <c r="I1164" i="7"/>
  <c r="J1164" i="7"/>
  <c r="P1164" i="7"/>
  <c r="Q1164" i="7"/>
  <c r="R1164" i="7"/>
  <c r="S1164" i="7"/>
  <c r="T1164" i="7"/>
  <c r="U1164" i="7"/>
  <c r="V1164" i="7"/>
  <c r="B1169" i="4"/>
  <c r="A1165" i="7"/>
  <c r="B1165" i="7"/>
  <c r="C1165" i="7"/>
  <c r="D1165" i="7"/>
  <c r="E1165" i="7"/>
  <c r="G1169" i="4"/>
  <c r="F1165" i="7"/>
  <c r="G1165" i="7"/>
  <c r="H1165" i="7"/>
  <c r="I1165" i="7"/>
  <c r="J1165" i="7"/>
  <c r="P1165" i="7"/>
  <c r="Q1165" i="7"/>
  <c r="R1165" i="7"/>
  <c r="S1165" i="7"/>
  <c r="T1165" i="7"/>
  <c r="U1165" i="7"/>
  <c r="V1165" i="7"/>
  <c r="B1170" i="4"/>
  <c r="A1166" i="7"/>
  <c r="B1166" i="7"/>
  <c r="C1166" i="7"/>
  <c r="D1166" i="7"/>
  <c r="E1166" i="7"/>
  <c r="G1170" i="4"/>
  <c r="F1166" i="7"/>
  <c r="G1166" i="7"/>
  <c r="H1166" i="7"/>
  <c r="I1166" i="7"/>
  <c r="J1166" i="7"/>
  <c r="P1166" i="7"/>
  <c r="Q1166" i="7"/>
  <c r="R1166" i="7"/>
  <c r="S1166" i="7"/>
  <c r="T1166" i="7"/>
  <c r="U1166" i="7"/>
  <c r="V1166" i="7"/>
  <c r="B1171" i="4"/>
  <c r="A1167" i="7"/>
  <c r="B1167" i="7"/>
  <c r="C1167" i="7"/>
  <c r="D1167" i="7"/>
  <c r="E1167" i="7"/>
  <c r="G1171" i="4"/>
  <c r="F1167" i="7"/>
  <c r="G1167" i="7"/>
  <c r="H1167" i="7"/>
  <c r="I1167" i="7"/>
  <c r="J1167" i="7"/>
  <c r="P1167" i="7"/>
  <c r="Q1167" i="7"/>
  <c r="R1167" i="7"/>
  <c r="S1167" i="7"/>
  <c r="T1167" i="7"/>
  <c r="U1167" i="7"/>
  <c r="V1167" i="7"/>
  <c r="B1172" i="4"/>
  <c r="A1168" i="7"/>
  <c r="B1168" i="7"/>
  <c r="C1168" i="7"/>
  <c r="D1168" i="7"/>
  <c r="E1168" i="7"/>
  <c r="G1172" i="4"/>
  <c r="F1168" i="7"/>
  <c r="G1168" i="7"/>
  <c r="H1168" i="7"/>
  <c r="I1168" i="7"/>
  <c r="J1168" i="7"/>
  <c r="P1168" i="7"/>
  <c r="Q1168" i="7"/>
  <c r="R1168" i="7"/>
  <c r="S1168" i="7"/>
  <c r="T1168" i="7"/>
  <c r="U1168" i="7"/>
  <c r="V1168" i="7"/>
  <c r="B1173" i="4"/>
  <c r="A1169" i="7"/>
  <c r="B1169" i="7"/>
  <c r="C1169" i="7"/>
  <c r="D1169" i="7"/>
  <c r="E1169" i="7"/>
  <c r="G1173" i="4"/>
  <c r="F1169" i="7"/>
  <c r="G1169" i="7"/>
  <c r="H1169" i="7"/>
  <c r="I1169" i="7"/>
  <c r="J1169" i="7"/>
  <c r="P1169" i="7"/>
  <c r="Q1169" i="7"/>
  <c r="R1169" i="7"/>
  <c r="S1169" i="7"/>
  <c r="T1169" i="7"/>
  <c r="U1169" i="7"/>
  <c r="V1169" i="7"/>
  <c r="B1174" i="4"/>
  <c r="A1170" i="7"/>
  <c r="B1170" i="7"/>
  <c r="C1170" i="7"/>
  <c r="D1170" i="7"/>
  <c r="E1170" i="7"/>
  <c r="G1174" i="4"/>
  <c r="F1170" i="7"/>
  <c r="G1170" i="7"/>
  <c r="H1170" i="7"/>
  <c r="I1170" i="7"/>
  <c r="J1170" i="7"/>
  <c r="P1170" i="7"/>
  <c r="Q1170" i="7"/>
  <c r="R1170" i="7"/>
  <c r="S1170" i="7"/>
  <c r="T1170" i="7"/>
  <c r="U1170" i="7"/>
  <c r="V1170" i="7"/>
  <c r="B1175" i="4"/>
  <c r="A1171" i="7"/>
  <c r="B1171" i="7"/>
  <c r="C1171" i="7"/>
  <c r="D1171" i="7"/>
  <c r="E1171" i="7"/>
  <c r="G1175" i="4"/>
  <c r="F1171" i="7"/>
  <c r="G1171" i="7"/>
  <c r="H1171" i="7"/>
  <c r="I1171" i="7"/>
  <c r="J1171" i="7"/>
  <c r="P1171" i="7"/>
  <c r="Q1171" i="7"/>
  <c r="R1171" i="7"/>
  <c r="S1171" i="7"/>
  <c r="T1171" i="7"/>
  <c r="U1171" i="7"/>
  <c r="V1171" i="7"/>
  <c r="B1176" i="4"/>
  <c r="A1172" i="7"/>
  <c r="B1172" i="7"/>
  <c r="C1172" i="7"/>
  <c r="D1172" i="7"/>
  <c r="E1172" i="7"/>
  <c r="G1176" i="4"/>
  <c r="F1172" i="7"/>
  <c r="G1172" i="7"/>
  <c r="H1172" i="7"/>
  <c r="I1172" i="7"/>
  <c r="J1172" i="7"/>
  <c r="P1172" i="7"/>
  <c r="Q1172" i="7"/>
  <c r="R1172" i="7"/>
  <c r="S1172" i="7"/>
  <c r="T1172" i="7"/>
  <c r="U1172" i="7"/>
  <c r="V1172" i="7"/>
  <c r="B1177" i="4"/>
  <c r="A1173" i="7"/>
  <c r="B1173" i="7"/>
  <c r="C1173" i="7"/>
  <c r="D1173" i="7"/>
  <c r="E1173" i="7"/>
  <c r="G1177" i="4"/>
  <c r="F1173" i="7"/>
  <c r="G1173" i="7"/>
  <c r="H1173" i="7"/>
  <c r="I1173" i="7"/>
  <c r="J1173" i="7"/>
  <c r="P1173" i="7"/>
  <c r="Q1173" i="7"/>
  <c r="R1173" i="7"/>
  <c r="S1173" i="7"/>
  <c r="T1173" i="7"/>
  <c r="U1173" i="7"/>
  <c r="V1173" i="7"/>
  <c r="B1178" i="4"/>
  <c r="A1174" i="7"/>
  <c r="B1174" i="7"/>
  <c r="C1174" i="7"/>
  <c r="D1174" i="7"/>
  <c r="E1174" i="7"/>
  <c r="G1178" i="4"/>
  <c r="F1174" i="7"/>
  <c r="G1174" i="7"/>
  <c r="H1174" i="7"/>
  <c r="I1174" i="7"/>
  <c r="J1174" i="7"/>
  <c r="P1174" i="7"/>
  <c r="Q1174" i="7"/>
  <c r="R1174" i="7"/>
  <c r="S1174" i="7"/>
  <c r="T1174" i="7"/>
  <c r="U1174" i="7"/>
  <c r="V1174" i="7"/>
  <c r="B1179" i="4"/>
  <c r="A1175" i="7"/>
  <c r="B1175" i="7"/>
  <c r="C1175" i="7"/>
  <c r="D1175" i="7"/>
  <c r="E1175" i="7"/>
  <c r="G1179" i="4"/>
  <c r="F1175" i="7"/>
  <c r="G1175" i="7"/>
  <c r="H1175" i="7"/>
  <c r="I1175" i="7"/>
  <c r="J1175" i="7"/>
  <c r="P1175" i="7"/>
  <c r="Q1175" i="7"/>
  <c r="R1175" i="7"/>
  <c r="S1175" i="7"/>
  <c r="T1175" i="7"/>
  <c r="U1175" i="7"/>
  <c r="V1175" i="7"/>
  <c r="B1180" i="4"/>
  <c r="A1176" i="7"/>
  <c r="B1176" i="7"/>
  <c r="C1176" i="7"/>
  <c r="D1176" i="7"/>
  <c r="E1176" i="7"/>
  <c r="G1180" i="4"/>
  <c r="F1176" i="7"/>
  <c r="G1176" i="7"/>
  <c r="H1176" i="7"/>
  <c r="I1176" i="7"/>
  <c r="J1176" i="7"/>
  <c r="P1176" i="7"/>
  <c r="Q1176" i="7"/>
  <c r="R1176" i="7"/>
  <c r="S1176" i="7"/>
  <c r="T1176" i="7"/>
  <c r="U1176" i="7"/>
  <c r="V1176" i="7"/>
  <c r="B1181" i="4"/>
  <c r="A1177" i="7"/>
  <c r="B1177" i="7"/>
  <c r="C1177" i="7"/>
  <c r="D1177" i="7"/>
  <c r="E1177" i="7"/>
  <c r="G1181" i="4"/>
  <c r="F1177" i="7"/>
  <c r="G1177" i="7"/>
  <c r="H1177" i="7"/>
  <c r="I1177" i="7"/>
  <c r="J1177" i="7"/>
  <c r="P1177" i="7"/>
  <c r="Q1177" i="7"/>
  <c r="R1177" i="7"/>
  <c r="S1177" i="7"/>
  <c r="T1177" i="7"/>
  <c r="U1177" i="7"/>
  <c r="V1177" i="7"/>
  <c r="B1182" i="4"/>
  <c r="A1178" i="7"/>
  <c r="B1178" i="7"/>
  <c r="C1178" i="7"/>
  <c r="D1178" i="7"/>
  <c r="E1178" i="7"/>
  <c r="G1182" i="4"/>
  <c r="F1178" i="7"/>
  <c r="G1178" i="7"/>
  <c r="H1178" i="7"/>
  <c r="I1178" i="7"/>
  <c r="J1178" i="7"/>
  <c r="P1178" i="7"/>
  <c r="Q1178" i="7"/>
  <c r="R1178" i="7"/>
  <c r="S1178" i="7"/>
  <c r="T1178" i="7"/>
  <c r="U1178" i="7"/>
  <c r="V1178" i="7"/>
  <c r="B1183" i="4"/>
  <c r="A1179" i="7"/>
  <c r="B1179" i="7"/>
  <c r="C1179" i="7"/>
  <c r="D1179" i="7"/>
  <c r="E1179" i="7"/>
  <c r="G1183" i="4"/>
  <c r="F1179" i="7"/>
  <c r="G1179" i="7"/>
  <c r="H1179" i="7"/>
  <c r="I1179" i="7"/>
  <c r="J1179" i="7"/>
  <c r="P1179" i="7"/>
  <c r="Q1179" i="7"/>
  <c r="R1179" i="7"/>
  <c r="S1179" i="7"/>
  <c r="T1179" i="7"/>
  <c r="U1179" i="7"/>
  <c r="V1179" i="7"/>
  <c r="B1184" i="4"/>
  <c r="A1180" i="7"/>
  <c r="B1180" i="7"/>
  <c r="C1180" i="7"/>
  <c r="D1180" i="7"/>
  <c r="E1180" i="7"/>
  <c r="G1184" i="4"/>
  <c r="F1180" i="7"/>
  <c r="G1180" i="7"/>
  <c r="H1180" i="7"/>
  <c r="I1180" i="7"/>
  <c r="J1180" i="7"/>
  <c r="P1180" i="7"/>
  <c r="Q1180" i="7"/>
  <c r="R1180" i="7"/>
  <c r="S1180" i="7"/>
  <c r="T1180" i="7"/>
  <c r="U1180" i="7"/>
  <c r="V1180" i="7"/>
  <c r="B1185" i="4"/>
  <c r="A1181" i="7"/>
  <c r="B1181" i="7"/>
  <c r="C1181" i="7"/>
  <c r="D1181" i="7"/>
  <c r="E1181" i="7"/>
  <c r="G1185" i="4"/>
  <c r="F1181" i="7"/>
  <c r="G1181" i="7"/>
  <c r="H1181" i="7"/>
  <c r="I1181" i="7"/>
  <c r="J1181" i="7"/>
  <c r="P1181" i="7"/>
  <c r="Q1181" i="7"/>
  <c r="R1181" i="7"/>
  <c r="S1181" i="7"/>
  <c r="T1181" i="7"/>
  <c r="U1181" i="7"/>
  <c r="V1181" i="7"/>
  <c r="B1186" i="4"/>
  <c r="A1182" i="7"/>
  <c r="B1182" i="7"/>
  <c r="C1182" i="7"/>
  <c r="D1182" i="7"/>
  <c r="E1182" i="7"/>
  <c r="G1186" i="4"/>
  <c r="F1182" i="7"/>
  <c r="G1182" i="7"/>
  <c r="H1182" i="7"/>
  <c r="I1182" i="7"/>
  <c r="J1182" i="7"/>
  <c r="P1182" i="7"/>
  <c r="Q1182" i="7"/>
  <c r="R1182" i="7"/>
  <c r="S1182" i="7"/>
  <c r="T1182" i="7"/>
  <c r="U1182" i="7"/>
  <c r="V1182" i="7"/>
  <c r="B1187" i="4"/>
  <c r="A1183" i="7"/>
  <c r="B1183" i="7"/>
  <c r="C1183" i="7"/>
  <c r="D1183" i="7"/>
  <c r="E1183" i="7"/>
  <c r="G1187" i="4"/>
  <c r="F1183" i="7"/>
  <c r="G1183" i="7"/>
  <c r="H1183" i="7"/>
  <c r="I1183" i="7"/>
  <c r="J1183" i="7"/>
  <c r="P1183" i="7"/>
  <c r="Q1183" i="7"/>
  <c r="R1183" i="7"/>
  <c r="S1183" i="7"/>
  <c r="T1183" i="7"/>
  <c r="U1183" i="7"/>
  <c r="V1183" i="7"/>
  <c r="B1188" i="4"/>
  <c r="A1184" i="7"/>
  <c r="B1184" i="7"/>
  <c r="C1184" i="7"/>
  <c r="D1184" i="7"/>
  <c r="E1184" i="7"/>
  <c r="G1188" i="4"/>
  <c r="F1184" i="7"/>
  <c r="G1184" i="7"/>
  <c r="H1184" i="7"/>
  <c r="I1184" i="7"/>
  <c r="J1184" i="7"/>
  <c r="P1184" i="7"/>
  <c r="Q1184" i="7"/>
  <c r="R1184" i="7"/>
  <c r="S1184" i="7"/>
  <c r="T1184" i="7"/>
  <c r="U1184" i="7"/>
  <c r="V1184" i="7"/>
  <c r="B1189" i="4"/>
  <c r="A1185" i="7"/>
  <c r="B1185" i="7"/>
  <c r="C1185" i="7"/>
  <c r="D1185" i="7"/>
  <c r="E1185" i="7"/>
  <c r="G1189" i="4"/>
  <c r="F1185" i="7"/>
  <c r="G1185" i="7"/>
  <c r="H1185" i="7"/>
  <c r="I1185" i="7"/>
  <c r="J1185" i="7"/>
  <c r="P1185" i="7"/>
  <c r="Q1185" i="7"/>
  <c r="R1185" i="7"/>
  <c r="S1185" i="7"/>
  <c r="T1185" i="7"/>
  <c r="U1185" i="7"/>
  <c r="V1185" i="7"/>
  <c r="B1190" i="4"/>
  <c r="A1186" i="7"/>
  <c r="B1186" i="7"/>
  <c r="C1186" i="7"/>
  <c r="D1186" i="7"/>
  <c r="E1186" i="7"/>
  <c r="G1190" i="4"/>
  <c r="F1186" i="7"/>
  <c r="G1186" i="7"/>
  <c r="H1186" i="7"/>
  <c r="I1186" i="7"/>
  <c r="J1186" i="7"/>
  <c r="P1186" i="7"/>
  <c r="Q1186" i="7"/>
  <c r="R1186" i="7"/>
  <c r="S1186" i="7"/>
  <c r="T1186" i="7"/>
  <c r="U1186" i="7"/>
  <c r="V1186" i="7"/>
  <c r="B1191" i="4"/>
  <c r="A1187" i="7"/>
  <c r="B1187" i="7"/>
  <c r="C1187" i="7"/>
  <c r="D1187" i="7"/>
  <c r="E1187" i="7"/>
  <c r="G1191" i="4"/>
  <c r="F1187" i="7"/>
  <c r="G1187" i="7"/>
  <c r="H1187" i="7"/>
  <c r="I1187" i="7"/>
  <c r="J1187" i="7"/>
  <c r="P1187" i="7"/>
  <c r="Q1187" i="7"/>
  <c r="R1187" i="7"/>
  <c r="S1187" i="7"/>
  <c r="T1187" i="7"/>
  <c r="U1187" i="7"/>
  <c r="V1187" i="7"/>
  <c r="B1192" i="4"/>
  <c r="A1188" i="7"/>
  <c r="B1188" i="7"/>
  <c r="C1188" i="7"/>
  <c r="D1188" i="7"/>
  <c r="E1188" i="7"/>
  <c r="G1192" i="4"/>
  <c r="F1188" i="7"/>
  <c r="G1188" i="7"/>
  <c r="H1188" i="7"/>
  <c r="I1188" i="7"/>
  <c r="J1188" i="7"/>
  <c r="P1188" i="7"/>
  <c r="Q1188" i="7"/>
  <c r="R1188" i="7"/>
  <c r="S1188" i="7"/>
  <c r="T1188" i="7"/>
  <c r="U1188" i="7"/>
  <c r="V1188" i="7"/>
  <c r="B1193" i="4"/>
  <c r="A1189" i="7"/>
  <c r="B1189" i="7"/>
  <c r="C1189" i="7"/>
  <c r="D1189" i="7"/>
  <c r="E1189" i="7"/>
  <c r="G1193" i="4"/>
  <c r="F1189" i="7"/>
  <c r="G1189" i="7"/>
  <c r="H1189" i="7"/>
  <c r="I1189" i="7"/>
  <c r="J1189" i="7"/>
  <c r="P1189" i="7"/>
  <c r="Q1189" i="7"/>
  <c r="R1189" i="7"/>
  <c r="S1189" i="7"/>
  <c r="T1189" i="7"/>
  <c r="U1189" i="7"/>
  <c r="V1189" i="7"/>
  <c r="B1194" i="4"/>
  <c r="A1190" i="7"/>
  <c r="B1190" i="7"/>
  <c r="C1190" i="7"/>
  <c r="D1190" i="7"/>
  <c r="E1190" i="7"/>
  <c r="G1194" i="4"/>
  <c r="F1190" i="7"/>
  <c r="G1190" i="7"/>
  <c r="H1190" i="7"/>
  <c r="I1190" i="7"/>
  <c r="J1190" i="7"/>
  <c r="P1190" i="7"/>
  <c r="Q1190" i="7"/>
  <c r="R1190" i="7"/>
  <c r="S1190" i="7"/>
  <c r="T1190" i="7"/>
  <c r="U1190" i="7"/>
  <c r="V1190" i="7"/>
  <c r="B1195" i="4"/>
  <c r="A1191" i="7"/>
  <c r="B1191" i="7"/>
  <c r="C1191" i="7"/>
  <c r="D1191" i="7"/>
  <c r="E1191" i="7"/>
  <c r="G1195" i="4"/>
  <c r="F1191" i="7"/>
  <c r="G1191" i="7"/>
  <c r="H1191" i="7"/>
  <c r="I1191" i="7"/>
  <c r="J1191" i="7"/>
  <c r="P1191" i="7"/>
  <c r="Q1191" i="7"/>
  <c r="R1191" i="7"/>
  <c r="S1191" i="7"/>
  <c r="T1191" i="7"/>
  <c r="U1191" i="7"/>
  <c r="V1191" i="7"/>
  <c r="B1196" i="4"/>
  <c r="A1192" i="7"/>
  <c r="B1192" i="7"/>
  <c r="C1192" i="7"/>
  <c r="D1192" i="7"/>
  <c r="E1192" i="7"/>
  <c r="G1196" i="4"/>
  <c r="F1192" i="7"/>
  <c r="G1192" i="7"/>
  <c r="H1192" i="7"/>
  <c r="I1192" i="7"/>
  <c r="J1192" i="7"/>
  <c r="P1192" i="7"/>
  <c r="Q1192" i="7"/>
  <c r="R1192" i="7"/>
  <c r="S1192" i="7"/>
  <c r="T1192" i="7"/>
  <c r="U1192" i="7"/>
  <c r="V1192" i="7"/>
  <c r="B1197" i="4"/>
  <c r="A1193" i="7"/>
  <c r="B1193" i="7"/>
  <c r="C1193" i="7"/>
  <c r="D1193" i="7"/>
  <c r="E1193" i="7"/>
  <c r="G1197" i="4"/>
  <c r="F1193" i="7"/>
  <c r="G1193" i="7"/>
  <c r="H1193" i="7"/>
  <c r="I1193" i="7"/>
  <c r="J1193" i="7"/>
  <c r="P1193" i="7"/>
  <c r="Q1193" i="7"/>
  <c r="R1193" i="7"/>
  <c r="S1193" i="7"/>
  <c r="T1193" i="7"/>
  <c r="U1193" i="7"/>
  <c r="V1193" i="7"/>
  <c r="B1198" i="4"/>
  <c r="A1194" i="7"/>
  <c r="B1194" i="7"/>
  <c r="C1194" i="7"/>
  <c r="D1194" i="7"/>
  <c r="E1194" i="7"/>
  <c r="G1198" i="4"/>
  <c r="F1194" i="7"/>
  <c r="G1194" i="7"/>
  <c r="H1194" i="7"/>
  <c r="I1194" i="7"/>
  <c r="J1194" i="7"/>
  <c r="P1194" i="7"/>
  <c r="Q1194" i="7"/>
  <c r="R1194" i="7"/>
  <c r="S1194" i="7"/>
  <c r="T1194" i="7"/>
  <c r="U1194" i="7"/>
  <c r="V1194" i="7"/>
  <c r="B1199" i="4"/>
  <c r="A1195" i="7"/>
  <c r="B1195" i="7"/>
  <c r="C1195" i="7"/>
  <c r="D1195" i="7"/>
  <c r="E1195" i="7"/>
  <c r="G1199" i="4"/>
  <c r="F1195" i="7"/>
  <c r="G1195" i="7"/>
  <c r="H1195" i="7"/>
  <c r="I1195" i="7"/>
  <c r="J1195" i="7"/>
  <c r="P1195" i="7"/>
  <c r="Q1195" i="7"/>
  <c r="R1195" i="7"/>
  <c r="S1195" i="7"/>
  <c r="T1195" i="7"/>
  <c r="U1195" i="7"/>
  <c r="V1195" i="7"/>
  <c r="B1200" i="4"/>
  <c r="A1196" i="7"/>
  <c r="B1196" i="7"/>
  <c r="C1196" i="7"/>
  <c r="D1196" i="7"/>
  <c r="E1196" i="7"/>
  <c r="G1200" i="4"/>
  <c r="F1196" i="7"/>
  <c r="G1196" i="7"/>
  <c r="H1196" i="7"/>
  <c r="I1196" i="7"/>
  <c r="J1196" i="7"/>
  <c r="P1196" i="7"/>
  <c r="Q1196" i="7"/>
  <c r="R1196" i="7"/>
  <c r="S1196" i="7"/>
  <c r="T1196" i="7"/>
  <c r="U1196" i="7"/>
  <c r="V1196" i="7"/>
  <c r="B1201" i="4"/>
  <c r="A1197" i="7"/>
  <c r="B1197" i="7"/>
  <c r="C1197" i="7"/>
  <c r="D1197" i="7"/>
  <c r="E1197" i="7"/>
  <c r="G1201" i="4"/>
  <c r="F1197" i="7"/>
  <c r="G1197" i="7"/>
  <c r="H1197" i="7"/>
  <c r="I1197" i="7"/>
  <c r="J1197" i="7"/>
  <c r="P1197" i="7"/>
  <c r="Q1197" i="7"/>
  <c r="R1197" i="7"/>
  <c r="S1197" i="7"/>
  <c r="T1197" i="7"/>
  <c r="U1197" i="7"/>
  <c r="V1197" i="7"/>
  <c r="B1202" i="4"/>
  <c r="A1198" i="7"/>
  <c r="B1198" i="7"/>
  <c r="C1198" i="7"/>
  <c r="D1198" i="7"/>
  <c r="E1198" i="7"/>
  <c r="G1202" i="4"/>
  <c r="F1198" i="7"/>
  <c r="G1198" i="7"/>
  <c r="H1198" i="7"/>
  <c r="I1198" i="7"/>
  <c r="J1198" i="7"/>
  <c r="P1198" i="7"/>
  <c r="Q1198" i="7"/>
  <c r="R1198" i="7"/>
  <c r="S1198" i="7"/>
  <c r="T1198" i="7"/>
  <c r="U1198" i="7"/>
  <c r="V1198" i="7"/>
  <c r="B1203" i="4"/>
  <c r="A1199" i="7"/>
  <c r="B1199" i="7"/>
  <c r="C1199" i="7"/>
  <c r="D1199" i="7"/>
  <c r="E1199" i="7"/>
  <c r="G1203" i="4"/>
  <c r="F1199" i="7"/>
  <c r="G1199" i="7"/>
  <c r="H1199" i="7"/>
  <c r="I1199" i="7"/>
  <c r="J1199" i="7"/>
  <c r="P1199" i="7"/>
  <c r="Q1199" i="7"/>
  <c r="R1199" i="7"/>
  <c r="S1199" i="7"/>
  <c r="T1199" i="7"/>
  <c r="U1199" i="7"/>
  <c r="V1199" i="7"/>
  <c r="B1204" i="4"/>
  <c r="A1200" i="7"/>
  <c r="B1200" i="7"/>
  <c r="C1200" i="7"/>
  <c r="D1200" i="7"/>
  <c r="E1200" i="7"/>
  <c r="G1204" i="4"/>
  <c r="F1200" i="7"/>
  <c r="G1200" i="7"/>
  <c r="H1200" i="7"/>
  <c r="I1200" i="7"/>
  <c r="J1200" i="7"/>
  <c r="P1200" i="7"/>
  <c r="Q1200" i="7"/>
  <c r="R1200" i="7"/>
  <c r="S1200" i="7"/>
  <c r="T1200" i="7"/>
  <c r="U1200" i="7"/>
  <c r="V1200" i="7"/>
  <c r="B1205" i="4"/>
  <c r="A1201" i="7"/>
  <c r="B1201" i="7"/>
  <c r="C1201" i="7"/>
  <c r="D1201" i="7"/>
  <c r="E1201" i="7"/>
  <c r="G1205" i="4"/>
  <c r="F1201" i="7"/>
  <c r="G1201" i="7"/>
  <c r="H1201" i="7"/>
  <c r="I1201" i="7"/>
  <c r="J1201" i="7"/>
  <c r="P1201" i="7"/>
  <c r="Q1201" i="7"/>
  <c r="R1201" i="7"/>
  <c r="S1201" i="7"/>
  <c r="T1201" i="7"/>
  <c r="U1201" i="7"/>
  <c r="V1201" i="7"/>
  <c r="B1206" i="4"/>
  <c r="A1202" i="7"/>
  <c r="B1202" i="7"/>
  <c r="C1202" i="7"/>
  <c r="D1202" i="7"/>
  <c r="E1202" i="7"/>
  <c r="G1206" i="4"/>
  <c r="F1202" i="7"/>
  <c r="G1202" i="7"/>
  <c r="H1202" i="7"/>
  <c r="I1202" i="7"/>
  <c r="J1202" i="7"/>
  <c r="P1202" i="7"/>
  <c r="Q1202" i="7"/>
  <c r="R1202" i="7"/>
  <c r="S1202" i="7"/>
  <c r="T1202" i="7"/>
  <c r="U1202" i="7"/>
  <c r="V1202" i="7"/>
  <c r="B1207" i="4"/>
  <c r="A1203" i="7"/>
  <c r="B1203" i="7"/>
  <c r="C1203" i="7"/>
  <c r="D1203" i="7"/>
  <c r="E1203" i="7"/>
  <c r="G1207" i="4"/>
  <c r="F1203" i="7"/>
  <c r="G1203" i="7"/>
  <c r="H1203" i="7"/>
  <c r="I1203" i="7"/>
  <c r="J1203" i="7"/>
  <c r="P1203" i="7"/>
  <c r="Q1203" i="7"/>
  <c r="R1203" i="7"/>
  <c r="S1203" i="7"/>
  <c r="T1203" i="7"/>
  <c r="U1203" i="7"/>
  <c r="V1203" i="7"/>
  <c r="B1208" i="4"/>
  <c r="A1204" i="7"/>
  <c r="B1204" i="7"/>
  <c r="C1204" i="7"/>
  <c r="D1204" i="7"/>
  <c r="E1204" i="7"/>
  <c r="G1208" i="4"/>
  <c r="F1204" i="7"/>
  <c r="G1204" i="7"/>
  <c r="H1204" i="7"/>
  <c r="I1204" i="7"/>
  <c r="J1204" i="7"/>
  <c r="P1204" i="7"/>
  <c r="Q1204" i="7"/>
  <c r="R1204" i="7"/>
  <c r="S1204" i="7"/>
  <c r="T1204" i="7"/>
  <c r="U1204" i="7"/>
  <c r="V1204" i="7"/>
  <c r="B1209" i="4"/>
  <c r="A1205" i="7"/>
  <c r="B1205" i="7"/>
  <c r="C1205" i="7"/>
  <c r="D1205" i="7"/>
  <c r="E1205" i="7"/>
  <c r="G1209" i="4"/>
  <c r="F1205" i="7"/>
  <c r="G1205" i="7"/>
  <c r="H1205" i="7"/>
  <c r="I1205" i="7"/>
  <c r="J1205" i="7"/>
  <c r="P1205" i="7"/>
  <c r="Q1205" i="7"/>
  <c r="R1205" i="7"/>
  <c r="S1205" i="7"/>
  <c r="T1205" i="7"/>
  <c r="U1205" i="7"/>
  <c r="V1205" i="7"/>
  <c r="B1210" i="4"/>
  <c r="A1206" i="7"/>
  <c r="B1206" i="7"/>
  <c r="C1206" i="7"/>
  <c r="D1206" i="7"/>
  <c r="E1206" i="7"/>
  <c r="G1210" i="4"/>
  <c r="F1206" i="7"/>
  <c r="G1206" i="7"/>
  <c r="H1206" i="7"/>
  <c r="I1206" i="7"/>
  <c r="J1206" i="7"/>
  <c r="P1206" i="7"/>
  <c r="Q1206" i="7"/>
  <c r="R1206" i="7"/>
  <c r="S1206" i="7"/>
  <c r="T1206" i="7"/>
  <c r="U1206" i="7"/>
  <c r="V1206" i="7"/>
  <c r="B1211" i="4"/>
  <c r="A1207" i="7"/>
  <c r="B1207" i="7"/>
  <c r="C1207" i="7"/>
  <c r="D1207" i="7"/>
  <c r="E1207" i="7"/>
  <c r="G1211" i="4"/>
  <c r="F1207" i="7"/>
  <c r="G1207" i="7"/>
  <c r="H1207" i="7"/>
  <c r="I1207" i="7"/>
  <c r="J1207" i="7"/>
  <c r="P1207" i="7"/>
  <c r="Q1207" i="7"/>
  <c r="R1207" i="7"/>
  <c r="S1207" i="7"/>
  <c r="T1207" i="7"/>
  <c r="U1207" i="7"/>
  <c r="V1207" i="7"/>
  <c r="B1212" i="4"/>
  <c r="A1208" i="7"/>
  <c r="B1208" i="7"/>
  <c r="C1208" i="7"/>
  <c r="D1208" i="7"/>
  <c r="E1208" i="7"/>
  <c r="G1212" i="4"/>
  <c r="F1208" i="7"/>
  <c r="G1208" i="7"/>
  <c r="H1208" i="7"/>
  <c r="I1208" i="7"/>
  <c r="J1208" i="7"/>
  <c r="P1208" i="7"/>
  <c r="Q1208" i="7"/>
  <c r="R1208" i="7"/>
  <c r="S1208" i="7"/>
  <c r="T1208" i="7"/>
  <c r="U1208" i="7"/>
  <c r="V1208" i="7"/>
  <c r="B1213" i="4"/>
  <c r="A1209" i="7"/>
  <c r="B1209" i="7"/>
  <c r="C1209" i="7"/>
  <c r="D1209" i="7"/>
  <c r="E1209" i="7"/>
  <c r="G1213" i="4"/>
  <c r="F1209" i="7"/>
  <c r="G1209" i="7"/>
  <c r="H1209" i="7"/>
  <c r="I1209" i="7"/>
  <c r="J1209" i="7"/>
  <c r="P1209" i="7"/>
  <c r="Q1209" i="7"/>
  <c r="R1209" i="7"/>
  <c r="S1209" i="7"/>
  <c r="T1209" i="7"/>
  <c r="U1209" i="7"/>
  <c r="V1209" i="7"/>
  <c r="B1214" i="4"/>
  <c r="A1210" i="7"/>
  <c r="B1210" i="7"/>
  <c r="C1210" i="7"/>
  <c r="D1210" i="7"/>
  <c r="E1210" i="7"/>
  <c r="G1214" i="4"/>
  <c r="F1210" i="7"/>
  <c r="G1210" i="7"/>
  <c r="H1210" i="7"/>
  <c r="I1210" i="7"/>
  <c r="J1210" i="7"/>
  <c r="P1210" i="7"/>
  <c r="Q1210" i="7"/>
  <c r="R1210" i="7"/>
  <c r="S1210" i="7"/>
  <c r="T1210" i="7"/>
  <c r="U1210" i="7"/>
  <c r="V1210" i="7"/>
  <c r="B1215" i="4"/>
  <c r="A1211" i="7"/>
  <c r="B1211" i="7"/>
  <c r="C1211" i="7"/>
  <c r="D1211" i="7"/>
  <c r="E1211" i="7"/>
  <c r="G1215" i="4"/>
  <c r="F1211" i="7"/>
  <c r="G1211" i="7"/>
  <c r="H1211" i="7"/>
  <c r="I1211" i="7"/>
  <c r="J1211" i="7"/>
  <c r="P1211" i="7"/>
  <c r="Q1211" i="7"/>
  <c r="R1211" i="7"/>
  <c r="S1211" i="7"/>
  <c r="T1211" i="7"/>
  <c r="U1211" i="7"/>
  <c r="V1211" i="7"/>
  <c r="B1216" i="4"/>
  <c r="A1212" i="7"/>
  <c r="B1212" i="7"/>
  <c r="C1212" i="7"/>
  <c r="D1212" i="7"/>
  <c r="E1212" i="7"/>
  <c r="G1216" i="4"/>
  <c r="F1212" i="7"/>
  <c r="G1212" i="7"/>
  <c r="H1212" i="7"/>
  <c r="I1212" i="7"/>
  <c r="J1212" i="7"/>
  <c r="P1212" i="7"/>
  <c r="Q1212" i="7"/>
  <c r="R1212" i="7"/>
  <c r="S1212" i="7"/>
  <c r="T1212" i="7"/>
  <c r="U1212" i="7"/>
  <c r="V1212" i="7"/>
  <c r="B1217" i="4"/>
  <c r="A1213" i="7"/>
  <c r="B1213" i="7"/>
  <c r="C1213" i="7"/>
  <c r="D1213" i="7"/>
  <c r="E1213" i="7"/>
  <c r="G1217" i="4"/>
  <c r="F1213" i="7"/>
  <c r="G1213" i="7"/>
  <c r="H1213" i="7"/>
  <c r="I1213" i="7"/>
  <c r="J1213" i="7"/>
  <c r="P1213" i="7"/>
  <c r="Q1213" i="7"/>
  <c r="R1213" i="7"/>
  <c r="S1213" i="7"/>
  <c r="T1213" i="7"/>
  <c r="U1213" i="7"/>
  <c r="V1213" i="7"/>
  <c r="B1218" i="4"/>
  <c r="A1214" i="7"/>
  <c r="B1214" i="7"/>
  <c r="C1214" i="7"/>
  <c r="D1214" i="7"/>
  <c r="E1214" i="7"/>
  <c r="G1218" i="4"/>
  <c r="F1214" i="7"/>
  <c r="G1214" i="7"/>
  <c r="H1214" i="7"/>
  <c r="I1214" i="7"/>
  <c r="J1214" i="7"/>
  <c r="P1214" i="7"/>
  <c r="Q1214" i="7"/>
  <c r="R1214" i="7"/>
  <c r="S1214" i="7"/>
  <c r="T1214" i="7"/>
  <c r="U1214" i="7"/>
  <c r="V1214" i="7"/>
  <c r="B1219" i="4"/>
  <c r="A1215" i="7"/>
  <c r="B1215" i="7"/>
  <c r="C1215" i="7"/>
  <c r="D1215" i="7"/>
  <c r="E1215" i="7"/>
  <c r="G1219" i="4"/>
  <c r="F1215" i="7"/>
  <c r="G1215" i="7"/>
  <c r="H1215" i="7"/>
  <c r="I1215" i="7"/>
  <c r="J1215" i="7"/>
  <c r="P1215" i="7"/>
  <c r="Q1215" i="7"/>
  <c r="R1215" i="7"/>
  <c r="S1215" i="7"/>
  <c r="T1215" i="7"/>
  <c r="U1215" i="7"/>
  <c r="V1215" i="7"/>
  <c r="B1220" i="4"/>
  <c r="A1216" i="7"/>
  <c r="B1216" i="7"/>
  <c r="C1216" i="7"/>
  <c r="D1216" i="7"/>
  <c r="E1216" i="7"/>
  <c r="G1220" i="4"/>
  <c r="F1216" i="7"/>
  <c r="G1216" i="7"/>
  <c r="H1216" i="7"/>
  <c r="I1216" i="7"/>
  <c r="J1216" i="7"/>
  <c r="P1216" i="7"/>
  <c r="Q1216" i="7"/>
  <c r="R1216" i="7"/>
  <c r="S1216" i="7"/>
  <c r="T1216" i="7"/>
  <c r="U1216" i="7"/>
  <c r="V1216" i="7"/>
  <c r="B1221" i="4"/>
  <c r="A1217" i="7"/>
  <c r="B1217" i="7"/>
  <c r="C1217" i="7"/>
  <c r="D1217" i="7"/>
  <c r="E1217" i="7"/>
  <c r="G1221" i="4"/>
  <c r="F1217" i="7"/>
  <c r="G1217" i="7"/>
  <c r="H1217" i="7"/>
  <c r="I1217" i="7"/>
  <c r="J1217" i="7"/>
  <c r="P1217" i="7"/>
  <c r="Q1217" i="7"/>
  <c r="R1217" i="7"/>
  <c r="S1217" i="7"/>
  <c r="T1217" i="7"/>
  <c r="U1217" i="7"/>
  <c r="V1217" i="7"/>
  <c r="B1222" i="4"/>
  <c r="A1218" i="7"/>
  <c r="B1218" i="7"/>
  <c r="C1218" i="7"/>
  <c r="D1218" i="7"/>
  <c r="E1218" i="7"/>
  <c r="G1222" i="4"/>
  <c r="F1218" i="7"/>
  <c r="G1218" i="7"/>
  <c r="H1218" i="7"/>
  <c r="I1218" i="7"/>
  <c r="J1218" i="7"/>
  <c r="P1218" i="7"/>
  <c r="Q1218" i="7"/>
  <c r="R1218" i="7"/>
  <c r="S1218" i="7"/>
  <c r="T1218" i="7"/>
  <c r="U1218" i="7"/>
  <c r="V1218" i="7"/>
  <c r="B1223" i="4"/>
  <c r="A1219" i="7"/>
  <c r="B1219" i="7"/>
  <c r="C1219" i="7"/>
  <c r="D1219" i="7"/>
  <c r="E1219" i="7"/>
  <c r="G1223" i="4"/>
  <c r="F1219" i="7"/>
  <c r="G1219" i="7"/>
  <c r="H1219" i="7"/>
  <c r="I1219" i="7"/>
  <c r="J1219" i="7"/>
  <c r="P1219" i="7"/>
  <c r="Q1219" i="7"/>
  <c r="R1219" i="7"/>
  <c r="S1219" i="7"/>
  <c r="T1219" i="7"/>
  <c r="U1219" i="7"/>
  <c r="V1219" i="7"/>
  <c r="B1224" i="4"/>
  <c r="A1220" i="7"/>
  <c r="B1220" i="7"/>
  <c r="C1220" i="7"/>
  <c r="D1220" i="7"/>
  <c r="E1220" i="7"/>
  <c r="G1224" i="4"/>
  <c r="F1220" i="7"/>
  <c r="G1220" i="7"/>
  <c r="H1220" i="7"/>
  <c r="I1220" i="7"/>
  <c r="J1220" i="7"/>
  <c r="P1220" i="7"/>
  <c r="Q1220" i="7"/>
  <c r="R1220" i="7"/>
  <c r="S1220" i="7"/>
  <c r="T1220" i="7"/>
  <c r="U1220" i="7"/>
  <c r="V1220" i="7"/>
  <c r="B1225" i="4"/>
  <c r="A1221" i="7"/>
  <c r="B1221" i="7"/>
  <c r="C1221" i="7"/>
  <c r="D1221" i="7"/>
  <c r="E1221" i="7"/>
  <c r="G1225" i="4"/>
  <c r="F1221" i="7"/>
  <c r="G1221" i="7"/>
  <c r="H1221" i="7"/>
  <c r="I1221" i="7"/>
  <c r="J1221" i="7"/>
  <c r="P1221" i="7"/>
  <c r="Q1221" i="7"/>
  <c r="R1221" i="7"/>
  <c r="S1221" i="7"/>
  <c r="T1221" i="7"/>
  <c r="U1221" i="7"/>
  <c r="V1221" i="7"/>
  <c r="B1226" i="4"/>
  <c r="A1222" i="7"/>
  <c r="B1222" i="7"/>
  <c r="C1222" i="7"/>
  <c r="D1222" i="7"/>
  <c r="E1222" i="7"/>
  <c r="G1226" i="4"/>
  <c r="F1222" i="7"/>
  <c r="G1222" i="7"/>
  <c r="H1222" i="7"/>
  <c r="I1222" i="7"/>
  <c r="J1222" i="7"/>
  <c r="P1222" i="7"/>
  <c r="Q1222" i="7"/>
  <c r="R1222" i="7"/>
  <c r="S1222" i="7"/>
  <c r="T1222" i="7"/>
  <c r="U1222" i="7"/>
  <c r="V1222" i="7"/>
  <c r="B1227" i="4"/>
  <c r="A1223" i="7"/>
  <c r="B1223" i="7"/>
  <c r="C1223" i="7"/>
  <c r="D1223" i="7"/>
  <c r="E1223" i="7"/>
  <c r="G1227" i="4"/>
  <c r="F1223" i="7"/>
  <c r="G1223" i="7"/>
  <c r="H1223" i="7"/>
  <c r="I1223" i="7"/>
  <c r="J1223" i="7"/>
  <c r="P1223" i="7"/>
  <c r="Q1223" i="7"/>
  <c r="R1223" i="7"/>
  <c r="S1223" i="7"/>
  <c r="T1223" i="7"/>
  <c r="U1223" i="7"/>
  <c r="V1223" i="7"/>
  <c r="B1228" i="4"/>
  <c r="A1224" i="7"/>
  <c r="B1224" i="7"/>
  <c r="C1224" i="7"/>
  <c r="D1224" i="7"/>
  <c r="E1224" i="7"/>
  <c r="G1228" i="4"/>
  <c r="F1224" i="7"/>
  <c r="G1224" i="7"/>
  <c r="H1224" i="7"/>
  <c r="I1224" i="7"/>
  <c r="J1224" i="7"/>
  <c r="P1224" i="7"/>
  <c r="Q1224" i="7"/>
  <c r="R1224" i="7"/>
  <c r="S1224" i="7"/>
  <c r="T1224" i="7"/>
  <c r="U1224" i="7"/>
  <c r="V1224" i="7"/>
  <c r="B1229" i="4"/>
  <c r="A1225" i="7"/>
  <c r="B1225" i="7"/>
  <c r="C1225" i="7"/>
  <c r="D1225" i="7"/>
  <c r="E1225" i="7"/>
  <c r="G1229" i="4"/>
  <c r="F1225" i="7"/>
  <c r="G1225" i="7"/>
  <c r="H1225" i="7"/>
  <c r="I1225" i="7"/>
  <c r="J1225" i="7"/>
  <c r="P1225" i="7"/>
  <c r="Q1225" i="7"/>
  <c r="R1225" i="7"/>
  <c r="S1225" i="7"/>
  <c r="T1225" i="7"/>
  <c r="U1225" i="7"/>
  <c r="V1225" i="7"/>
  <c r="B1230" i="4"/>
  <c r="A1226" i="7"/>
  <c r="B1226" i="7"/>
  <c r="C1226" i="7"/>
  <c r="D1226" i="7"/>
  <c r="E1226" i="7"/>
  <c r="G1230" i="4"/>
  <c r="F1226" i="7"/>
  <c r="G1226" i="7"/>
  <c r="H1226" i="7"/>
  <c r="I1226" i="7"/>
  <c r="J1226" i="7"/>
  <c r="P1226" i="7"/>
  <c r="Q1226" i="7"/>
  <c r="R1226" i="7"/>
  <c r="S1226" i="7"/>
  <c r="T1226" i="7"/>
  <c r="U1226" i="7"/>
  <c r="V1226" i="7"/>
  <c r="B1231" i="4"/>
  <c r="A1227" i="7"/>
  <c r="B1227" i="7"/>
  <c r="C1227" i="7"/>
  <c r="D1227" i="7"/>
  <c r="E1227" i="7"/>
  <c r="G1231" i="4"/>
  <c r="F1227" i="7"/>
  <c r="G1227" i="7"/>
  <c r="H1227" i="7"/>
  <c r="I1227" i="7"/>
  <c r="J1227" i="7"/>
  <c r="P1227" i="7"/>
  <c r="Q1227" i="7"/>
  <c r="R1227" i="7"/>
  <c r="S1227" i="7"/>
  <c r="T1227" i="7"/>
  <c r="U1227" i="7"/>
  <c r="V1227" i="7"/>
  <c r="B1232" i="4"/>
  <c r="A1228" i="7"/>
  <c r="B1228" i="7"/>
  <c r="C1228" i="7"/>
  <c r="D1228" i="7"/>
  <c r="E1228" i="7"/>
  <c r="G1232" i="4"/>
  <c r="F1228" i="7"/>
  <c r="G1228" i="7"/>
  <c r="H1228" i="7"/>
  <c r="I1228" i="7"/>
  <c r="J1228" i="7"/>
  <c r="P1228" i="7"/>
  <c r="Q1228" i="7"/>
  <c r="R1228" i="7"/>
  <c r="S1228" i="7"/>
  <c r="T1228" i="7"/>
  <c r="U1228" i="7"/>
  <c r="V1228" i="7"/>
  <c r="B1233" i="4"/>
  <c r="A1229" i="7"/>
  <c r="B1229" i="7"/>
  <c r="C1229" i="7"/>
  <c r="D1229" i="7"/>
  <c r="E1229" i="7"/>
  <c r="G1233" i="4"/>
  <c r="F1229" i="7"/>
  <c r="G1229" i="7"/>
  <c r="H1229" i="7"/>
  <c r="I1229" i="7"/>
  <c r="J1229" i="7"/>
  <c r="P1229" i="7"/>
  <c r="Q1229" i="7"/>
  <c r="R1229" i="7"/>
  <c r="S1229" i="7"/>
  <c r="T1229" i="7"/>
  <c r="U1229" i="7"/>
  <c r="V1229" i="7"/>
  <c r="B1234" i="4"/>
  <c r="A1230" i="7"/>
  <c r="B1230" i="7"/>
  <c r="C1230" i="7"/>
  <c r="D1230" i="7"/>
  <c r="E1230" i="7"/>
  <c r="G1234" i="4"/>
  <c r="F1230" i="7"/>
  <c r="G1230" i="7"/>
  <c r="H1230" i="7"/>
  <c r="I1230" i="7"/>
  <c r="J1230" i="7"/>
  <c r="P1230" i="7"/>
  <c r="Q1230" i="7"/>
  <c r="R1230" i="7"/>
  <c r="S1230" i="7"/>
  <c r="T1230" i="7"/>
  <c r="U1230" i="7"/>
  <c r="V1230" i="7"/>
  <c r="B1235" i="4"/>
  <c r="A1231" i="7"/>
  <c r="B1231" i="7"/>
  <c r="C1231" i="7"/>
  <c r="D1231" i="7"/>
  <c r="E1231" i="7"/>
  <c r="G1235" i="4"/>
  <c r="F1231" i="7"/>
  <c r="G1231" i="7"/>
  <c r="H1231" i="7"/>
  <c r="I1231" i="7"/>
  <c r="J1231" i="7"/>
  <c r="P1231" i="7"/>
  <c r="Q1231" i="7"/>
  <c r="R1231" i="7"/>
  <c r="S1231" i="7"/>
  <c r="T1231" i="7"/>
  <c r="U1231" i="7"/>
  <c r="V1231" i="7"/>
  <c r="B1236" i="4"/>
  <c r="A1232" i="7"/>
  <c r="B1232" i="7"/>
  <c r="C1232" i="7"/>
  <c r="D1232" i="7"/>
  <c r="E1232" i="7"/>
  <c r="G1236" i="4"/>
  <c r="F1232" i="7"/>
  <c r="G1232" i="7"/>
  <c r="H1232" i="7"/>
  <c r="I1232" i="7"/>
  <c r="J1232" i="7"/>
  <c r="P1232" i="7"/>
  <c r="Q1232" i="7"/>
  <c r="R1232" i="7"/>
  <c r="S1232" i="7"/>
  <c r="T1232" i="7"/>
  <c r="U1232" i="7"/>
  <c r="V1232" i="7"/>
  <c r="B1237" i="4"/>
  <c r="A1233" i="7"/>
  <c r="B1233" i="7"/>
  <c r="C1233" i="7"/>
  <c r="D1233" i="7"/>
  <c r="E1233" i="7"/>
  <c r="G1237" i="4"/>
  <c r="F1233" i="7"/>
  <c r="G1233" i="7"/>
  <c r="H1233" i="7"/>
  <c r="I1233" i="7"/>
  <c r="J1233" i="7"/>
  <c r="P1233" i="7"/>
  <c r="Q1233" i="7"/>
  <c r="R1233" i="7"/>
  <c r="S1233" i="7"/>
  <c r="T1233" i="7"/>
  <c r="U1233" i="7"/>
  <c r="V1233" i="7"/>
  <c r="B1238" i="4"/>
  <c r="A1234" i="7"/>
  <c r="B1234" i="7"/>
  <c r="C1234" i="7"/>
  <c r="D1234" i="7"/>
  <c r="E1234" i="7"/>
  <c r="G1238" i="4"/>
  <c r="F1234" i="7"/>
  <c r="G1234" i="7"/>
  <c r="H1234" i="7"/>
  <c r="I1234" i="7"/>
  <c r="J1234" i="7"/>
  <c r="P1234" i="7"/>
  <c r="Q1234" i="7"/>
  <c r="R1234" i="7"/>
  <c r="S1234" i="7"/>
  <c r="T1234" i="7"/>
  <c r="U1234" i="7"/>
  <c r="V1234" i="7"/>
  <c r="B1239" i="4"/>
  <c r="A1235" i="7"/>
  <c r="B1235" i="7"/>
  <c r="C1235" i="7"/>
  <c r="D1235" i="7"/>
  <c r="E1235" i="7"/>
  <c r="G1239" i="4"/>
  <c r="F1235" i="7"/>
  <c r="G1235" i="7"/>
  <c r="H1235" i="7"/>
  <c r="I1235" i="7"/>
  <c r="J1235" i="7"/>
  <c r="P1235" i="7"/>
  <c r="Q1235" i="7"/>
  <c r="R1235" i="7"/>
  <c r="S1235" i="7"/>
  <c r="T1235" i="7"/>
  <c r="U1235" i="7"/>
  <c r="V1235" i="7"/>
  <c r="B1240" i="4"/>
  <c r="A1236" i="7"/>
  <c r="B1236" i="7"/>
  <c r="C1236" i="7"/>
  <c r="D1236" i="7"/>
  <c r="E1236" i="7"/>
  <c r="G1240" i="4"/>
  <c r="F1236" i="7"/>
  <c r="G1236" i="7"/>
  <c r="H1236" i="7"/>
  <c r="I1236" i="7"/>
  <c r="J1236" i="7"/>
  <c r="P1236" i="7"/>
  <c r="Q1236" i="7"/>
  <c r="R1236" i="7"/>
  <c r="S1236" i="7"/>
  <c r="T1236" i="7"/>
  <c r="U1236" i="7"/>
  <c r="V1236" i="7"/>
  <c r="B1241" i="4"/>
  <c r="A1237" i="7"/>
  <c r="B1237" i="7"/>
  <c r="C1237" i="7"/>
  <c r="D1237" i="7"/>
  <c r="E1237" i="7"/>
  <c r="G1241" i="4"/>
  <c r="F1237" i="7"/>
  <c r="G1237" i="7"/>
  <c r="H1237" i="7"/>
  <c r="I1237" i="7"/>
  <c r="J1237" i="7"/>
  <c r="P1237" i="7"/>
  <c r="Q1237" i="7"/>
  <c r="R1237" i="7"/>
  <c r="S1237" i="7"/>
  <c r="T1237" i="7"/>
  <c r="U1237" i="7"/>
  <c r="V1237" i="7"/>
  <c r="B1242" i="4"/>
  <c r="A1238" i="7"/>
  <c r="B1238" i="7"/>
  <c r="C1238" i="7"/>
  <c r="D1238" i="7"/>
  <c r="E1238" i="7"/>
  <c r="G1242" i="4"/>
  <c r="F1238" i="7"/>
  <c r="G1238" i="7"/>
  <c r="H1238" i="7"/>
  <c r="I1238" i="7"/>
  <c r="J1238" i="7"/>
  <c r="P1238" i="7"/>
  <c r="Q1238" i="7"/>
  <c r="R1238" i="7"/>
  <c r="S1238" i="7"/>
  <c r="T1238" i="7"/>
  <c r="U1238" i="7"/>
  <c r="V1238" i="7"/>
  <c r="B1243" i="4"/>
  <c r="A1239" i="7"/>
  <c r="B1239" i="7"/>
  <c r="C1239" i="7"/>
  <c r="D1239" i="7"/>
  <c r="E1239" i="7"/>
  <c r="G1243" i="4"/>
  <c r="F1239" i="7"/>
  <c r="G1239" i="7"/>
  <c r="H1239" i="7"/>
  <c r="I1239" i="7"/>
  <c r="J1239" i="7"/>
  <c r="P1239" i="7"/>
  <c r="Q1239" i="7"/>
  <c r="R1239" i="7"/>
  <c r="S1239" i="7"/>
  <c r="T1239" i="7"/>
  <c r="U1239" i="7"/>
  <c r="V1239" i="7"/>
  <c r="B1244" i="4"/>
  <c r="A1240" i="7"/>
  <c r="B1240" i="7"/>
  <c r="C1240" i="7"/>
  <c r="D1240" i="7"/>
  <c r="E1240" i="7"/>
  <c r="G1244" i="4"/>
  <c r="F1240" i="7"/>
  <c r="G1240" i="7"/>
  <c r="H1240" i="7"/>
  <c r="I1240" i="7"/>
  <c r="J1240" i="7"/>
  <c r="P1240" i="7"/>
  <c r="Q1240" i="7"/>
  <c r="R1240" i="7"/>
  <c r="S1240" i="7"/>
  <c r="T1240" i="7"/>
  <c r="U1240" i="7"/>
  <c r="V1240" i="7"/>
  <c r="B1245" i="4"/>
  <c r="A1241" i="7"/>
  <c r="B1241" i="7"/>
  <c r="C1241" i="7"/>
  <c r="D1241" i="7"/>
  <c r="E1241" i="7"/>
  <c r="G1245" i="4"/>
  <c r="F1241" i="7"/>
  <c r="G1241" i="7"/>
  <c r="H1241" i="7"/>
  <c r="I1241" i="7"/>
  <c r="J1241" i="7"/>
  <c r="P1241" i="7"/>
  <c r="Q1241" i="7"/>
  <c r="R1241" i="7"/>
  <c r="S1241" i="7"/>
  <c r="T1241" i="7"/>
  <c r="U1241" i="7"/>
  <c r="V1241" i="7"/>
  <c r="B1246" i="4"/>
  <c r="A1242" i="7"/>
  <c r="B1242" i="7"/>
  <c r="C1242" i="7"/>
  <c r="D1242" i="7"/>
  <c r="E1242" i="7"/>
  <c r="G1246" i="4"/>
  <c r="F1242" i="7"/>
  <c r="G1242" i="7"/>
  <c r="H1242" i="7"/>
  <c r="I1242" i="7"/>
  <c r="J1242" i="7"/>
  <c r="P1242" i="7"/>
  <c r="Q1242" i="7"/>
  <c r="R1242" i="7"/>
  <c r="S1242" i="7"/>
  <c r="T1242" i="7"/>
  <c r="U1242" i="7"/>
  <c r="V1242" i="7"/>
  <c r="B1247" i="4"/>
  <c r="A1243" i="7"/>
  <c r="B1243" i="7"/>
  <c r="C1243" i="7"/>
  <c r="D1243" i="7"/>
  <c r="E1243" i="7"/>
  <c r="G1247" i="4"/>
  <c r="F1243" i="7"/>
  <c r="G1243" i="7"/>
  <c r="H1243" i="7"/>
  <c r="I1243" i="7"/>
  <c r="J1243" i="7"/>
  <c r="P1243" i="7"/>
  <c r="Q1243" i="7"/>
  <c r="R1243" i="7"/>
  <c r="S1243" i="7"/>
  <c r="T1243" i="7"/>
  <c r="U1243" i="7"/>
  <c r="V1243" i="7"/>
  <c r="B1248" i="4"/>
  <c r="A1244" i="7"/>
  <c r="B1244" i="7"/>
  <c r="C1244" i="7"/>
  <c r="D1244" i="7"/>
  <c r="E1244" i="7"/>
  <c r="G1248" i="4"/>
  <c r="F1244" i="7"/>
  <c r="G1244" i="7"/>
  <c r="H1244" i="7"/>
  <c r="I1244" i="7"/>
  <c r="J1244" i="7"/>
  <c r="P1244" i="7"/>
  <c r="Q1244" i="7"/>
  <c r="R1244" i="7"/>
  <c r="S1244" i="7"/>
  <c r="T1244" i="7"/>
  <c r="U1244" i="7"/>
  <c r="V1244" i="7"/>
  <c r="B1249" i="4"/>
  <c r="A1245" i="7"/>
  <c r="B1245" i="7"/>
  <c r="C1245" i="7"/>
  <c r="D1245" i="7"/>
  <c r="E1245" i="7"/>
  <c r="G1249" i="4"/>
  <c r="F1245" i="7"/>
  <c r="G1245" i="7"/>
  <c r="H1245" i="7"/>
  <c r="I1245" i="7"/>
  <c r="J1245" i="7"/>
  <c r="P1245" i="7"/>
  <c r="Q1245" i="7"/>
  <c r="R1245" i="7"/>
  <c r="S1245" i="7"/>
  <c r="T1245" i="7"/>
  <c r="U1245" i="7"/>
  <c r="V1245" i="7"/>
  <c r="B1250" i="4"/>
  <c r="A1246" i="7"/>
  <c r="B1246" i="7"/>
  <c r="C1246" i="7"/>
  <c r="D1246" i="7"/>
  <c r="E1246" i="7"/>
  <c r="G1250" i="4"/>
  <c r="F1246" i="7"/>
  <c r="G1246" i="7"/>
  <c r="H1246" i="7"/>
  <c r="I1246" i="7"/>
  <c r="J1246" i="7"/>
  <c r="P1246" i="7"/>
  <c r="Q1246" i="7"/>
  <c r="R1246" i="7"/>
  <c r="S1246" i="7"/>
  <c r="T1246" i="7"/>
  <c r="U1246" i="7"/>
  <c r="V1246" i="7"/>
  <c r="B1251" i="4"/>
  <c r="A1247" i="7"/>
  <c r="B1247" i="7"/>
  <c r="C1247" i="7"/>
  <c r="D1247" i="7"/>
  <c r="E1247" i="7"/>
  <c r="G1251" i="4"/>
  <c r="F1247" i="7"/>
  <c r="G1247" i="7"/>
  <c r="H1247" i="7"/>
  <c r="I1247" i="7"/>
  <c r="J1247" i="7"/>
  <c r="P1247" i="7"/>
  <c r="Q1247" i="7"/>
  <c r="R1247" i="7"/>
  <c r="S1247" i="7"/>
  <c r="T1247" i="7"/>
  <c r="U1247" i="7"/>
  <c r="V1247" i="7"/>
  <c r="B1252" i="4"/>
  <c r="A1248" i="7"/>
  <c r="B1248" i="7"/>
  <c r="C1248" i="7"/>
  <c r="D1248" i="7"/>
  <c r="E1248" i="7"/>
  <c r="G1252" i="4"/>
  <c r="F1248" i="7"/>
  <c r="G1248" i="7"/>
  <c r="H1248" i="7"/>
  <c r="I1248" i="7"/>
  <c r="J1248" i="7"/>
  <c r="P1248" i="7"/>
  <c r="Q1248" i="7"/>
  <c r="R1248" i="7"/>
  <c r="S1248" i="7"/>
  <c r="T1248" i="7"/>
  <c r="U1248" i="7"/>
  <c r="V1248" i="7"/>
  <c r="B1253" i="4"/>
  <c r="A1249" i="7"/>
  <c r="B1249" i="7"/>
  <c r="C1249" i="7"/>
  <c r="D1249" i="7"/>
  <c r="E1249" i="7"/>
  <c r="G1253" i="4"/>
  <c r="F1249" i="7"/>
  <c r="G1249" i="7"/>
  <c r="H1249" i="7"/>
  <c r="I1249" i="7"/>
  <c r="J1249" i="7"/>
  <c r="P1249" i="7"/>
  <c r="Q1249" i="7"/>
  <c r="R1249" i="7"/>
  <c r="S1249" i="7"/>
  <c r="T1249" i="7"/>
  <c r="U1249" i="7"/>
  <c r="V1249" i="7"/>
  <c r="B1254" i="4"/>
  <c r="A1250" i="7"/>
  <c r="B1250" i="7"/>
  <c r="C1250" i="7"/>
  <c r="D1250" i="7"/>
  <c r="E1250" i="7"/>
  <c r="G1254" i="4"/>
  <c r="F1250" i="7"/>
  <c r="G1250" i="7"/>
  <c r="H1250" i="7"/>
  <c r="I1250" i="7"/>
  <c r="J1250" i="7"/>
  <c r="P1250" i="7"/>
  <c r="Q1250" i="7"/>
  <c r="R1250" i="7"/>
  <c r="S1250" i="7"/>
  <c r="T1250" i="7"/>
  <c r="U1250" i="7"/>
  <c r="V1250" i="7"/>
  <c r="B1255" i="4"/>
  <c r="A1251" i="7"/>
  <c r="B1251" i="7"/>
  <c r="C1251" i="7"/>
  <c r="D1251" i="7"/>
  <c r="E1251" i="7"/>
  <c r="G1255" i="4"/>
  <c r="F1251" i="7"/>
  <c r="G1251" i="7"/>
  <c r="H1251" i="7"/>
  <c r="I1251" i="7"/>
  <c r="J1251" i="7"/>
  <c r="P1251" i="7"/>
  <c r="Q1251" i="7"/>
  <c r="R1251" i="7"/>
  <c r="S1251" i="7"/>
  <c r="T1251" i="7"/>
  <c r="U1251" i="7"/>
  <c r="V1251" i="7"/>
  <c r="B1256" i="4"/>
  <c r="A1252" i="7"/>
  <c r="B1252" i="7"/>
  <c r="C1252" i="7"/>
  <c r="D1252" i="7"/>
  <c r="E1252" i="7"/>
  <c r="G1256" i="4"/>
  <c r="F1252" i="7"/>
  <c r="G1252" i="7"/>
  <c r="H1252" i="7"/>
  <c r="I1252" i="7"/>
  <c r="J1252" i="7"/>
  <c r="P1252" i="7"/>
  <c r="Q1252" i="7"/>
  <c r="R1252" i="7"/>
  <c r="S1252" i="7"/>
  <c r="T1252" i="7"/>
  <c r="U1252" i="7"/>
  <c r="V1252" i="7"/>
  <c r="B1257" i="4"/>
  <c r="A1253" i="7"/>
  <c r="B1253" i="7"/>
  <c r="C1253" i="7"/>
  <c r="D1253" i="7"/>
  <c r="E1253" i="7"/>
  <c r="G1257" i="4"/>
  <c r="F1253" i="7"/>
  <c r="G1253" i="7"/>
  <c r="H1253" i="7"/>
  <c r="I1253" i="7"/>
  <c r="J1253" i="7"/>
  <c r="P1253" i="7"/>
  <c r="Q1253" i="7"/>
  <c r="R1253" i="7"/>
  <c r="S1253" i="7"/>
  <c r="T1253" i="7"/>
  <c r="U1253" i="7"/>
  <c r="V1253" i="7"/>
  <c r="B1258" i="4"/>
  <c r="A1254" i="7"/>
  <c r="B1254" i="7"/>
  <c r="C1254" i="7"/>
  <c r="D1254" i="7"/>
  <c r="E1254" i="7"/>
  <c r="G1258" i="4"/>
  <c r="F1254" i="7"/>
  <c r="G1254" i="7"/>
  <c r="H1254" i="7"/>
  <c r="I1254" i="7"/>
  <c r="J1254" i="7"/>
  <c r="P1254" i="7"/>
  <c r="Q1254" i="7"/>
  <c r="R1254" i="7"/>
  <c r="S1254" i="7"/>
  <c r="T1254" i="7"/>
  <c r="U1254" i="7"/>
  <c r="V1254" i="7"/>
  <c r="B1259" i="4"/>
  <c r="A1255" i="7"/>
  <c r="B1255" i="7"/>
  <c r="C1255" i="7"/>
  <c r="D1255" i="7"/>
  <c r="E1255" i="7"/>
  <c r="G1259" i="4"/>
  <c r="F1255" i="7"/>
  <c r="G1255" i="7"/>
  <c r="H1255" i="7"/>
  <c r="I1255" i="7"/>
  <c r="J1255" i="7"/>
  <c r="P1255" i="7"/>
  <c r="Q1255" i="7"/>
  <c r="R1255" i="7"/>
  <c r="S1255" i="7"/>
  <c r="T1255" i="7"/>
  <c r="U1255" i="7"/>
  <c r="V1255" i="7"/>
  <c r="B1260" i="4"/>
  <c r="A1256" i="7"/>
  <c r="B1256" i="7"/>
  <c r="C1256" i="7"/>
  <c r="D1256" i="7"/>
  <c r="E1256" i="7"/>
  <c r="G1260" i="4"/>
  <c r="F1256" i="7"/>
  <c r="G1256" i="7"/>
  <c r="H1256" i="7"/>
  <c r="I1256" i="7"/>
  <c r="J1256" i="7"/>
  <c r="P1256" i="7"/>
  <c r="Q1256" i="7"/>
  <c r="R1256" i="7"/>
  <c r="S1256" i="7"/>
  <c r="T1256" i="7"/>
  <c r="U1256" i="7"/>
  <c r="V1256" i="7"/>
  <c r="B1261" i="4"/>
  <c r="A1257" i="7"/>
  <c r="B1257" i="7"/>
  <c r="C1257" i="7"/>
  <c r="D1257" i="7"/>
  <c r="E1257" i="7"/>
  <c r="G1261" i="4"/>
  <c r="F1257" i="7"/>
  <c r="G1257" i="7"/>
  <c r="H1257" i="7"/>
  <c r="I1257" i="7"/>
  <c r="J1257" i="7"/>
  <c r="P1257" i="7"/>
  <c r="Q1257" i="7"/>
  <c r="R1257" i="7"/>
  <c r="S1257" i="7"/>
  <c r="T1257" i="7"/>
  <c r="U1257" i="7"/>
  <c r="V1257" i="7"/>
  <c r="B1262" i="4"/>
  <c r="A1258" i="7"/>
  <c r="B1258" i="7"/>
  <c r="C1258" i="7"/>
  <c r="D1258" i="7"/>
  <c r="E1258" i="7"/>
  <c r="G1262" i="4"/>
  <c r="F1258" i="7"/>
  <c r="G1258" i="7"/>
  <c r="H1258" i="7"/>
  <c r="I1258" i="7"/>
  <c r="J1258" i="7"/>
  <c r="P1258" i="7"/>
  <c r="Q1258" i="7"/>
  <c r="R1258" i="7"/>
  <c r="S1258" i="7"/>
  <c r="T1258" i="7"/>
  <c r="U1258" i="7"/>
  <c r="V1258" i="7"/>
  <c r="B1263" i="4"/>
  <c r="A1259" i="7"/>
  <c r="B1259" i="7"/>
  <c r="C1259" i="7"/>
  <c r="D1259" i="7"/>
  <c r="E1259" i="7"/>
  <c r="G1263" i="4"/>
  <c r="F1259" i="7"/>
  <c r="G1259" i="7"/>
  <c r="H1259" i="7"/>
  <c r="I1259" i="7"/>
  <c r="J1259" i="7"/>
  <c r="P1259" i="7"/>
  <c r="Q1259" i="7"/>
  <c r="R1259" i="7"/>
  <c r="S1259" i="7"/>
  <c r="T1259" i="7"/>
  <c r="U1259" i="7"/>
  <c r="V1259" i="7"/>
  <c r="B1264" i="4"/>
  <c r="A1260" i="7"/>
  <c r="B1260" i="7"/>
  <c r="C1260" i="7"/>
  <c r="D1260" i="7"/>
  <c r="E1260" i="7"/>
  <c r="G1264" i="4"/>
  <c r="F1260" i="7"/>
  <c r="G1260" i="7"/>
  <c r="H1260" i="7"/>
  <c r="I1260" i="7"/>
  <c r="J1260" i="7"/>
  <c r="P1260" i="7"/>
  <c r="Q1260" i="7"/>
  <c r="R1260" i="7"/>
  <c r="S1260" i="7"/>
  <c r="T1260" i="7"/>
  <c r="U1260" i="7"/>
  <c r="V1260" i="7"/>
  <c r="B1265" i="4"/>
  <c r="A1261" i="7"/>
  <c r="B1261" i="7"/>
  <c r="C1261" i="7"/>
  <c r="D1261" i="7"/>
  <c r="E1261" i="7"/>
  <c r="G1265" i="4"/>
  <c r="F1261" i="7"/>
  <c r="G1261" i="7"/>
  <c r="H1261" i="7"/>
  <c r="I1261" i="7"/>
  <c r="J1261" i="7"/>
  <c r="P1261" i="7"/>
  <c r="Q1261" i="7"/>
  <c r="R1261" i="7"/>
  <c r="S1261" i="7"/>
  <c r="T1261" i="7"/>
  <c r="U1261" i="7"/>
  <c r="V1261" i="7"/>
  <c r="B1266" i="4"/>
  <c r="A1262" i="7"/>
  <c r="B1262" i="7"/>
  <c r="C1262" i="7"/>
  <c r="D1262" i="7"/>
  <c r="E1262" i="7"/>
  <c r="G1266" i="4"/>
  <c r="F1262" i="7"/>
  <c r="G1262" i="7"/>
  <c r="H1262" i="7"/>
  <c r="I1262" i="7"/>
  <c r="J1262" i="7"/>
  <c r="P1262" i="7"/>
  <c r="Q1262" i="7"/>
  <c r="R1262" i="7"/>
  <c r="S1262" i="7"/>
  <c r="T1262" i="7"/>
  <c r="U1262" i="7"/>
  <c r="V1262" i="7"/>
  <c r="B1267" i="4"/>
  <c r="A1263" i="7"/>
  <c r="B1263" i="7"/>
  <c r="C1263" i="7"/>
  <c r="D1263" i="7"/>
  <c r="E1263" i="7"/>
  <c r="G1267" i="4"/>
  <c r="F1263" i="7"/>
  <c r="G1263" i="7"/>
  <c r="H1263" i="7"/>
  <c r="I1263" i="7"/>
  <c r="J1263" i="7"/>
  <c r="P1263" i="7"/>
  <c r="Q1263" i="7"/>
  <c r="R1263" i="7"/>
  <c r="S1263" i="7"/>
  <c r="T1263" i="7"/>
  <c r="U1263" i="7"/>
  <c r="V1263" i="7"/>
  <c r="B1268" i="4"/>
  <c r="A1264" i="7"/>
  <c r="B1264" i="7"/>
  <c r="C1264" i="7"/>
  <c r="D1264" i="7"/>
  <c r="E1264" i="7"/>
  <c r="G1268" i="4"/>
  <c r="F1264" i="7"/>
  <c r="G1264" i="7"/>
  <c r="H1264" i="7"/>
  <c r="I1264" i="7"/>
  <c r="J1264" i="7"/>
  <c r="P1264" i="7"/>
  <c r="Q1264" i="7"/>
  <c r="R1264" i="7"/>
  <c r="S1264" i="7"/>
  <c r="T1264" i="7"/>
  <c r="U1264" i="7"/>
  <c r="V1264" i="7"/>
  <c r="B1269" i="4"/>
  <c r="A1265" i="7"/>
  <c r="B1265" i="7"/>
  <c r="C1265" i="7"/>
  <c r="D1265" i="7"/>
  <c r="E1265" i="7"/>
  <c r="G1269" i="4"/>
  <c r="F1265" i="7"/>
  <c r="G1265" i="7"/>
  <c r="H1265" i="7"/>
  <c r="I1265" i="7"/>
  <c r="J1265" i="7"/>
  <c r="P1265" i="7"/>
  <c r="Q1265" i="7"/>
  <c r="R1265" i="7"/>
  <c r="S1265" i="7"/>
  <c r="T1265" i="7"/>
  <c r="U1265" i="7"/>
  <c r="V1265" i="7"/>
  <c r="B1270" i="4"/>
  <c r="A1266" i="7"/>
  <c r="B1266" i="7"/>
  <c r="C1266" i="7"/>
  <c r="D1266" i="7"/>
  <c r="E1266" i="7"/>
  <c r="G1270" i="4"/>
  <c r="F1266" i="7"/>
  <c r="G1266" i="7"/>
  <c r="H1266" i="7"/>
  <c r="I1266" i="7"/>
  <c r="J1266" i="7"/>
  <c r="P1266" i="7"/>
  <c r="Q1266" i="7"/>
  <c r="R1266" i="7"/>
  <c r="S1266" i="7"/>
  <c r="T1266" i="7"/>
  <c r="U1266" i="7"/>
  <c r="V1266" i="7"/>
  <c r="B1271" i="4"/>
  <c r="A1267" i="7"/>
  <c r="B1267" i="7"/>
  <c r="C1267" i="7"/>
  <c r="D1267" i="7"/>
  <c r="E1267" i="7"/>
  <c r="G1271" i="4"/>
  <c r="F1267" i="7"/>
  <c r="G1267" i="7"/>
  <c r="H1267" i="7"/>
  <c r="I1267" i="7"/>
  <c r="J1267" i="7"/>
  <c r="P1267" i="7"/>
  <c r="Q1267" i="7"/>
  <c r="R1267" i="7"/>
  <c r="S1267" i="7"/>
  <c r="T1267" i="7"/>
  <c r="U1267" i="7"/>
  <c r="V1267" i="7"/>
  <c r="B1272" i="4"/>
  <c r="A1268" i="7"/>
  <c r="B1268" i="7"/>
  <c r="C1268" i="7"/>
  <c r="D1268" i="7"/>
  <c r="E1268" i="7"/>
  <c r="G1272" i="4"/>
  <c r="F1268" i="7"/>
  <c r="G1268" i="7"/>
  <c r="H1268" i="7"/>
  <c r="I1268" i="7"/>
  <c r="J1268" i="7"/>
  <c r="P1268" i="7"/>
  <c r="Q1268" i="7"/>
  <c r="R1268" i="7"/>
  <c r="S1268" i="7"/>
  <c r="T1268" i="7"/>
  <c r="U1268" i="7"/>
  <c r="V1268" i="7"/>
  <c r="B1273" i="4"/>
  <c r="A1269" i="7"/>
  <c r="B1269" i="7"/>
  <c r="C1269" i="7"/>
  <c r="D1269" i="7"/>
  <c r="E1269" i="7"/>
  <c r="G1273" i="4"/>
  <c r="F1269" i="7"/>
  <c r="G1269" i="7"/>
  <c r="H1269" i="7"/>
  <c r="I1269" i="7"/>
  <c r="J1269" i="7"/>
  <c r="P1269" i="7"/>
  <c r="Q1269" i="7"/>
  <c r="R1269" i="7"/>
  <c r="S1269" i="7"/>
  <c r="T1269" i="7"/>
  <c r="U1269" i="7"/>
  <c r="V1269" i="7"/>
  <c r="B1274" i="4"/>
  <c r="A1270" i="7"/>
  <c r="B1270" i="7"/>
  <c r="C1270" i="7"/>
  <c r="D1270" i="7"/>
  <c r="E1270" i="7"/>
  <c r="G1274" i="4"/>
  <c r="F1270" i="7"/>
  <c r="G1270" i="7"/>
  <c r="H1270" i="7"/>
  <c r="I1270" i="7"/>
  <c r="J1270" i="7"/>
  <c r="P1270" i="7"/>
  <c r="Q1270" i="7"/>
  <c r="R1270" i="7"/>
  <c r="S1270" i="7"/>
  <c r="T1270" i="7"/>
  <c r="U1270" i="7"/>
  <c r="V1270" i="7"/>
  <c r="B1275" i="4"/>
  <c r="A1271" i="7"/>
  <c r="B1271" i="7"/>
  <c r="C1271" i="7"/>
  <c r="D1271" i="7"/>
  <c r="E1271" i="7"/>
  <c r="G1275" i="4"/>
  <c r="F1271" i="7"/>
  <c r="G1271" i="7"/>
  <c r="H1271" i="7"/>
  <c r="I1271" i="7"/>
  <c r="J1271" i="7"/>
  <c r="P1271" i="7"/>
  <c r="Q1271" i="7"/>
  <c r="R1271" i="7"/>
  <c r="S1271" i="7"/>
  <c r="T1271" i="7"/>
  <c r="U1271" i="7"/>
  <c r="V1271" i="7"/>
  <c r="B1276" i="4"/>
  <c r="A1272" i="7"/>
  <c r="B1272" i="7"/>
  <c r="C1272" i="7"/>
  <c r="D1272" i="7"/>
  <c r="E1272" i="7"/>
  <c r="G1276" i="4"/>
  <c r="F1272" i="7"/>
  <c r="G1272" i="7"/>
  <c r="H1272" i="7"/>
  <c r="I1272" i="7"/>
  <c r="J1272" i="7"/>
  <c r="P1272" i="7"/>
  <c r="Q1272" i="7"/>
  <c r="R1272" i="7"/>
  <c r="S1272" i="7"/>
  <c r="T1272" i="7"/>
  <c r="U1272" i="7"/>
  <c r="V1272" i="7"/>
  <c r="B1277" i="4"/>
  <c r="A1273" i="7"/>
  <c r="B1273" i="7"/>
  <c r="C1273" i="7"/>
  <c r="D1273" i="7"/>
  <c r="E1273" i="7"/>
  <c r="G1277" i="4"/>
  <c r="F1273" i="7"/>
  <c r="G1273" i="7"/>
  <c r="H1273" i="7"/>
  <c r="I1273" i="7"/>
  <c r="J1273" i="7"/>
  <c r="P1273" i="7"/>
  <c r="Q1273" i="7"/>
  <c r="R1273" i="7"/>
  <c r="S1273" i="7"/>
  <c r="T1273" i="7"/>
  <c r="U1273" i="7"/>
  <c r="V1273" i="7"/>
  <c r="B1278" i="4"/>
  <c r="A1274" i="7"/>
  <c r="B1274" i="7"/>
  <c r="C1274" i="7"/>
  <c r="D1274" i="7"/>
  <c r="E1274" i="7"/>
  <c r="G1278" i="4"/>
  <c r="F1274" i="7"/>
  <c r="G1274" i="7"/>
  <c r="H1274" i="7"/>
  <c r="I1274" i="7"/>
  <c r="J1274" i="7"/>
  <c r="P1274" i="7"/>
  <c r="Q1274" i="7"/>
  <c r="R1274" i="7"/>
  <c r="S1274" i="7"/>
  <c r="T1274" i="7"/>
  <c r="U1274" i="7"/>
  <c r="V1274" i="7"/>
  <c r="B1279" i="4"/>
  <c r="A1275" i="7"/>
  <c r="B1275" i="7"/>
  <c r="C1275" i="7"/>
  <c r="D1275" i="7"/>
  <c r="E1275" i="7"/>
  <c r="G1279" i="4"/>
  <c r="F1275" i="7"/>
  <c r="G1275" i="7"/>
  <c r="H1275" i="7"/>
  <c r="I1275" i="7"/>
  <c r="J1275" i="7"/>
  <c r="P1275" i="7"/>
  <c r="Q1275" i="7"/>
  <c r="R1275" i="7"/>
  <c r="S1275" i="7"/>
  <c r="T1275" i="7"/>
  <c r="U1275" i="7"/>
  <c r="V1275" i="7"/>
  <c r="B1280" i="4"/>
  <c r="A1276" i="7"/>
  <c r="B1276" i="7"/>
  <c r="C1276" i="7"/>
  <c r="D1276" i="7"/>
  <c r="E1276" i="7"/>
  <c r="G1280" i="4"/>
  <c r="F1276" i="7"/>
  <c r="G1276" i="7"/>
  <c r="H1276" i="7"/>
  <c r="I1276" i="7"/>
  <c r="J1276" i="7"/>
  <c r="P1276" i="7"/>
  <c r="Q1276" i="7"/>
  <c r="R1276" i="7"/>
  <c r="S1276" i="7"/>
  <c r="T1276" i="7"/>
  <c r="U1276" i="7"/>
  <c r="V1276" i="7"/>
  <c r="B1281" i="4"/>
  <c r="A1277" i="7"/>
  <c r="B1277" i="7"/>
  <c r="C1277" i="7"/>
  <c r="D1277" i="7"/>
  <c r="E1277" i="7"/>
  <c r="G1281" i="4"/>
  <c r="F1277" i="7"/>
  <c r="G1277" i="7"/>
  <c r="H1277" i="7"/>
  <c r="I1277" i="7"/>
  <c r="J1277" i="7"/>
  <c r="P1277" i="7"/>
  <c r="Q1277" i="7"/>
  <c r="R1277" i="7"/>
  <c r="S1277" i="7"/>
  <c r="T1277" i="7"/>
  <c r="U1277" i="7"/>
  <c r="V1277" i="7"/>
  <c r="B1282" i="4"/>
  <c r="A1278" i="7"/>
  <c r="B1278" i="7"/>
  <c r="C1278" i="7"/>
  <c r="D1278" i="7"/>
  <c r="E1278" i="7"/>
  <c r="G1282" i="4"/>
  <c r="F1278" i="7"/>
  <c r="G1278" i="7"/>
  <c r="H1278" i="7"/>
  <c r="I1278" i="7"/>
  <c r="J1278" i="7"/>
  <c r="P1278" i="7"/>
  <c r="Q1278" i="7"/>
  <c r="R1278" i="7"/>
  <c r="S1278" i="7"/>
  <c r="T1278" i="7"/>
  <c r="U1278" i="7"/>
  <c r="V1278" i="7"/>
  <c r="B1283" i="4"/>
  <c r="A1279" i="7"/>
  <c r="B1279" i="7"/>
  <c r="C1279" i="7"/>
  <c r="D1279" i="7"/>
  <c r="E1279" i="7"/>
  <c r="G1283" i="4"/>
  <c r="F1279" i="7"/>
  <c r="G1279" i="7"/>
  <c r="H1279" i="7"/>
  <c r="I1279" i="7"/>
  <c r="J1279" i="7"/>
  <c r="P1279" i="7"/>
  <c r="Q1279" i="7"/>
  <c r="R1279" i="7"/>
  <c r="S1279" i="7"/>
  <c r="T1279" i="7"/>
  <c r="U1279" i="7"/>
  <c r="V1279" i="7"/>
  <c r="B1284" i="4"/>
  <c r="A1280" i="7"/>
  <c r="B1280" i="7"/>
  <c r="C1280" i="7"/>
  <c r="D1280" i="7"/>
  <c r="E1280" i="7"/>
  <c r="G1284" i="4"/>
  <c r="F1280" i="7"/>
  <c r="G1280" i="7"/>
  <c r="H1280" i="7"/>
  <c r="I1280" i="7"/>
  <c r="J1280" i="7"/>
  <c r="P1280" i="7"/>
  <c r="Q1280" i="7"/>
  <c r="R1280" i="7"/>
  <c r="S1280" i="7"/>
  <c r="T1280" i="7"/>
  <c r="U1280" i="7"/>
  <c r="V1280" i="7"/>
  <c r="B1285" i="4"/>
  <c r="A1281" i="7"/>
  <c r="B1281" i="7"/>
  <c r="C1281" i="7"/>
  <c r="D1281" i="7"/>
  <c r="E1281" i="7"/>
  <c r="G1285" i="4"/>
  <c r="F1281" i="7"/>
  <c r="G1281" i="7"/>
  <c r="H1281" i="7"/>
  <c r="I1281" i="7"/>
  <c r="J1281" i="7"/>
  <c r="P1281" i="7"/>
  <c r="Q1281" i="7"/>
  <c r="R1281" i="7"/>
  <c r="S1281" i="7"/>
  <c r="T1281" i="7"/>
  <c r="U1281" i="7"/>
  <c r="V1281" i="7"/>
  <c r="B1286" i="4"/>
  <c r="A1282" i="7"/>
  <c r="B1282" i="7"/>
  <c r="C1282" i="7"/>
  <c r="D1282" i="7"/>
  <c r="E1282" i="7"/>
  <c r="G1286" i="4"/>
  <c r="F1282" i="7"/>
  <c r="G1282" i="7"/>
  <c r="H1282" i="7"/>
  <c r="I1282" i="7"/>
  <c r="J1282" i="7"/>
  <c r="P1282" i="7"/>
  <c r="Q1282" i="7"/>
  <c r="R1282" i="7"/>
  <c r="S1282" i="7"/>
  <c r="T1282" i="7"/>
  <c r="U1282" i="7"/>
  <c r="V1282" i="7"/>
  <c r="B1287" i="4"/>
  <c r="A1283" i="7"/>
  <c r="B1283" i="7"/>
  <c r="C1283" i="7"/>
  <c r="D1283" i="7"/>
  <c r="E1283" i="7"/>
  <c r="G1287" i="4"/>
  <c r="F1283" i="7"/>
  <c r="G1283" i="7"/>
  <c r="H1283" i="7"/>
  <c r="I1283" i="7"/>
  <c r="J1283" i="7"/>
  <c r="P1283" i="7"/>
  <c r="Q1283" i="7"/>
  <c r="R1283" i="7"/>
  <c r="S1283" i="7"/>
  <c r="T1283" i="7"/>
  <c r="U1283" i="7"/>
  <c r="V1283" i="7"/>
  <c r="B1288" i="4"/>
  <c r="A1284" i="7"/>
  <c r="B1284" i="7"/>
  <c r="C1284" i="7"/>
  <c r="D1284" i="7"/>
  <c r="E1284" i="7"/>
  <c r="G1288" i="4"/>
  <c r="F1284" i="7"/>
  <c r="G1284" i="7"/>
  <c r="H1284" i="7"/>
  <c r="I1284" i="7"/>
  <c r="J1284" i="7"/>
  <c r="P1284" i="7"/>
  <c r="Q1284" i="7"/>
  <c r="R1284" i="7"/>
  <c r="S1284" i="7"/>
  <c r="T1284" i="7"/>
  <c r="U1284" i="7"/>
  <c r="V1284" i="7"/>
  <c r="B1289" i="4"/>
  <c r="A1285" i="7"/>
  <c r="B1285" i="7"/>
  <c r="C1285" i="7"/>
  <c r="D1285" i="7"/>
  <c r="E1285" i="7"/>
  <c r="G1289" i="4"/>
  <c r="F1285" i="7"/>
  <c r="G1285" i="7"/>
  <c r="H1285" i="7"/>
  <c r="I1285" i="7"/>
  <c r="J1285" i="7"/>
  <c r="P1285" i="7"/>
  <c r="Q1285" i="7"/>
  <c r="R1285" i="7"/>
  <c r="S1285" i="7"/>
  <c r="T1285" i="7"/>
  <c r="U1285" i="7"/>
  <c r="V1285" i="7"/>
  <c r="B1290" i="4"/>
  <c r="A1286" i="7"/>
  <c r="B1286" i="7"/>
  <c r="C1286" i="7"/>
  <c r="D1286" i="7"/>
  <c r="E1286" i="7"/>
  <c r="G1290" i="4"/>
  <c r="F1286" i="7"/>
  <c r="G1286" i="7"/>
  <c r="H1286" i="7"/>
  <c r="I1286" i="7"/>
  <c r="J1286" i="7"/>
  <c r="P1286" i="7"/>
  <c r="Q1286" i="7"/>
  <c r="R1286" i="7"/>
  <c r="S1286" i="7"/>
  <c r="T1286" i="7"/>
  <c r="U1286" i="7"/>
  <c r="V1286" i="7"/>
  <c r="B1291" i="4"/>
  <c r="A1287" i="7"/>
  <c r="B1287" i="7"/>
  <c r="C1287" i="7"/>
  <c r="D1287" i="7"/>
  <c r="E1287" i="7"/>
  <c r="G1291" i="4"/>
  <c r="F1287" i="7"/>
  <c r="G1287" i="7"/>
  <c r="H1287" i="7"/>
  <c r="I1287" i="7"/>
  <c r="J1287" i="7"/>
  <c r="P1287" i="7"/>
  <c r="Q1287" i="7"/>
  <c r="R1287" i="7"/>
  <c r="S1287" i="7"/>
  <c r="T1287" i="7"/>
  <c r="U1287" i="7"/>
  <c r="V1287" i="7"/>
  <c r="B1292" i="4"/>
  <c r="A1288" i="7"/>
  <c r="B1288" i="7"/>
  <c r="C1288" i="7"/>
  <c r="D1288" i="7"/>
  <c r="E1288" i="7"/>
  <c r="G1292" i="4"/>
  <c r="F1288" i="7"/>
  <c r="G1288" i="7"/>
  <c r="H1288" i="7"/>
  <c r="I1288" i="7"/>
  <c r="J1288" i="7"/>
  <c r="P1288" i="7"/>
  <c r="Q1288" i="7"/>
  <c r="R1288" i="7"/>
  <c r="S1288" i="7"/>
  <c r="T1288" i="7"/>
  <c r="U1288" i="7"/>
  <c r="V1288" i="7"/>
  <c r="B1293" i="4"/>
  <c r="A1289" i="7"/>
  <c r="B1289" i="7"/>
  <c r="C1289" i="7"/>
  <c r="D1289" i="7"/>
  <c r="E1289" i="7"/>
  <c r="G1293" i="4"/>
  <c r="F1289" i="7"/>
  <c r="G1289" i="7"/>
  <c r="H1289" i="7"/>
  <c r="I1289" i="7"/>
  <c r="J1289" i="7"/>
  <c r="P1289" i="7"/>
  <c r="Q1289" i="7"/>
  <c r="R1289" i="7"/>
  <c r="S1289" i="7"/>
  <c r="T1289" i="7"/>
  <c r="U1289" i="7"/>
  <c r="V1289" i="7"/>
  <c r="B1294" i="4"/>
  <c r="A1290" i="7"/>
  <c r="B1290" i="7"/>
  <c r="C1290" i="7"/>
  <c r="D1290" i="7"/>
  <c r="E1290" i="7"/>
  <c r="G1294" i="4"/>
  <c r="F1290" i="7"/>
  <c r="G1290" i="7"/>
  <c r="H1290" i="7"/>
  <c r="I1290" i="7"/>
  <c r="J1290" i="7"/>
  <c r="P1290" i="7"/>
  <c r="Q1290" i="7"/>
  <c r="R1290" i="7"/>
  <c r="S1290" i="7"/>
  <c r="T1290" i="7"/>
  <c r="U1290" i="7"/>
  <c r="V1290" i="7"/>
  <c r="B1295" i="4"/>
  <c r="A1291" i="7"/>
  <c r="B1291" i="7"/>
  <c r="C1291" i="7"/>
  <c r="D1291" i="7"/>
  <c r="E1291" i="7"/>
  <c r="G1295" i="4"/>
  <c r="F1291" i="7"/>
  <c r="G1291" i="7"/>
  <c r="H1291" i="7"/>
  <c r="I1291" i="7"/>
  <c r="J1291" i="7"/>
  <c r="P1291" i="7"/>
  <c r="Q1291" i="7"/>
  <c r="R1291" i="7"/>
  <c r="S1291" i="7"/>
  <c r="T1291" i="7"/>
  <c r="U1291" i="7"/>
  <c r="V1291" i="7"/>
  <c r="B1296" i="4"/>
  <c r="A1292" i="7"/>
  <c r="B1292" i="7"/>
  <c r="C1292" i="7"/>
  <c r="D1292" i="7"/>
  <c r="E1292" i="7"/>
  <c r="G1296" i="4"/>
  <c r="F1292" i="7"/>
  <c r="G1292" i="7"/>
  <c r="H1292" i="7"/>
  <c r="I1292" i="7"/>
  <c r="J1292" i="7"/>
  <c r="P1292" i="7"/>
  <c r="Q1292" i="7"/>
  <c r="R1292" i="7"/>
  <c r="S1292" i="7"/>
  <c r="T1292" i="7"/>
  <c r="U1292" i="7"/>
  <c r="V1292" i="7"/>
  <c r="B1297" i="4"/>
  <c r="A1293" i="7"/>
  <c r="B1293" i="7"/>
  <c r="C1293" i="7"/>
  <c r="D1293" i="7"/>
  <c r="E1293" i="7"/>
  <c r="G1297" i="4"/>
  <c r="F1293" i="7"/>
  <c r="G1293" i="7"/>
  <c r="H1293" i="7"/>
  <c r="I1293" i="7"/>
  <c r="J1293" i="7"/>
  <c r="P1293" i="7"/>
  <c r="Q1293" i="7"/>
  <c r="R1293" i="7"/>
  <c r="S1293" i="7"/>
  <c r="T1293" i="7"/>
  <c r="U1293" i="7"/>
  <c r="V1293" i="7"/>
  <c r="B1298" i="4"/>
  <c r="A1294" i="7"/>
  <c r="B1294" i="7"/>
  <c r="C1294" i="7"/>
  <c r="D1294" i="7"/>
  <c r="E1294" i="7"/>
  <c r="G1298" i="4"/>
  <c r="F1294" i="7"/>
  <c r="G1294" i="7"/>
  <c r="H1294" i="7"/>
  <c r="I1294" i="7"/>
  <c r="J1294" i="7"/>
  <c r="P1294" i="7"/>
  <c r="Q1294" i="7"/>
  <c r="R1294" i="7"/>
  <c r="S1294" i="7"/>
  <c r="T1294" i="7"/>
  <c r="U1294" i="7"/>
  <c r="V1294" i="7"/>
  <c r="B1299" i="4"/>
  <c r="A1295" i="7"/>
  <c r="B1295" i="7"/>
  <c r="C1295" i="7"/>
  <c r="D1295" i="7"/>
  <c r="E1295" i="7"/>
  <c r="G1299" i="4"/>
  <c r="F1295" i="7"/>
  <c r="G1295" i="7"/>
  <c r="H1295" i="7"/>
  <c r="I1295" i="7"/>
  <c r="J1295" i="7"/>
  <c r="P1295" i="7"/>
  <c r="Q1295" i="7"/>
  <c r="R1295" i="7"/>
  <c r="S1295" i="7"/>
  <c r="T1295" i="7"/>
  <c r="U1295" i="7"/>
  <c r="V1295" i="7"/>
  <c r="B1300" i="4"/>
  <c r="A1296" i="7"/>
  <c r="B1296" i="7"/>
  <c r="C1296" i="7"/>
  <c r="D1296" i="7"/>
  <c r="E1296" i="7"/>
  <c r="G1300" i="4"/>
  <c r="F1296" i="7"/>
  <c r="G1296" i="7"/>
  <c r="H1296" i="7"/>
  <c r="I1296" i="7"/>
  <c r="J1296" i="7"/>
  <c r="P1296" i="7"/>
  <c r="Q1296" i="7"/>
  <c r="R1296" i="7"/>
  <c r="S1296" i="7"/>
  <c r="T1296" i="7"/>
  <c r="U1296" i="7"/>
  <c r="V1296" i="7"/>
  <c r="B1301" i="4"/>
  <c r="A1297" i="7"/>
  <c r="B1297" i="7"/>
  <c r="C1297" i="7"/>
  <c r="D1297" i="7"/>
  <c r="E1297" i="7"/>
  <c r="G1301" i="4"/>
  <c r="F1297" i="7"/>
  <c r="G1297" i="7"/>
  <c r="H1297" i="7"/>
  <c r="I1297" i="7"/>
  <c r="J1297" i="7"/>
  <c r="P1297" i="7"/>
  <c r="Q1297" i="7"/>
  <c r="R1297" i="7"/>
  <c r="S1297" i="7"/>
  <c r="T1297" i="7"/>
  <c r="U1297" i="7"/>
  <c r="V1297" i="7"/>
  <c r="B1302" i="4"/>
  <c r="A1298" i="7"/>
  <c r="B1298" i="7"/>
  <c r="C1298" i="7"/>
  <c r="D1298" i="7"/>
  <c r="E1298" i="7"/>
  <c r="G1302" i="4"/>
  <c r="F1298" i="7"/>
  <c r="G1298" i="7"/>
  <c r="H1298" i="7"/>
  <c r="I1298" i="7"/>
  <c r="J1298" i="7"/>
  <c r="P1298" i="7"/>
  <c r="Q1298" i="7"/>
  <c r="R1298" i="7"/>
  <c r="S1298" i="7"/>
  <c r="T1298" i="7"/>
  <c r="U1298" i="7"/>
  <c r="V1298" i="7"/>
  <c r="B1303" i="4"/>
  <c r="A1299" i="7"/>
  <c r="B1299" i="7"/>
  <c r="C1299" i="7"/>
  <c r="D1299" i="7"/>
  <c r="E1299" i="7"/>
  <c r="G1303" i="4"/>
  <c r="F1299" i="7"/>
  <c r="G1299" i="7"/>
  <c r="H1299" i="7"/>
  <c r="I1299" i="7"/>
  <c r="J1299" i="7"/>
  <c r="P1299" i="7"/>
  <c r="Q1299" i="7"/>
  <c r="R1299" i="7"/>
  <c r="S1299" i="7"/>
  <c r="T1299" i="7"/>
  <c r="U1299" i="7"/>
  <c r="V1299" i="7"/>
  <c r="B1304" i="4"/>
  <c r="A1300" i="7"/>
  <c r="B1300" i="7"/>
  <c r="C1300" i="7"/>
  <c r="D1300" i="7"/>
  <c r="E1300" i="7"/>
  <c r="G1304" i="4"/>
  <c r="F1300" i="7"/>
  <c r="G1300" i="7"/>
  <c r="H1300" i="7"/>
  <c r="I1300" i="7"/>
  <c r="J1300" i="7"/>
  <c r="P1300" i="7"/>
  <c r="Q1300" i="7"/>
  <c r="R1300" i="7"/>
  <c r="S1300" i="7"/>
  <c r="T1300" i="7"/>
  <c r="U1300" i="7"/>
  <c r="V1300" i="7"/>
  <c r="B1305" i="4"/>
  <c r="A1301" i="7"/>
  <c r="B1301" i="7"/>
  <c r="C1301" i="7"/>
  <c r="D1301" i="7"/>
  <c r="E1301" i="7"/>
  <c r="G1305" i="4"/>
  <c r="F1301" i="7"/>
  <c r="G1301" i="7"/>
  <c r="H1301" i="7"/>
  <c r="I1301" i="7"/>
  <c r="J1301" i="7"/>
  <c r="P1301" i="7"/>
  <c r="Q1301" i="7"/>
  <c r="R1301" i="7"/>
  <c r="S1301" i="7"/>
  <c r="T1301" i="7"/>
  <c r="U1301" i="7"/>
  <c r="V1301" i="7"/>
  <c r="B1306" i="4"/>
  <c r="A1302" i="7"/>
  <c r="B1302" i="7"/>
  <c r="C1302" i="7"/>
  <c r="D1302" i="7"/>
  <c r="E1302" i="7"/>
  <c r="G1306" i="4"/>
  <c r="F1302" i="7"/>
  <c r="G1302" i="7"/>
  <c r="H1302" i="7"/>
  <c r="I1302" i="7"/>
  <c r="J1302" i="7"/>
  <c r="P1302" i="7"/>
  <c r="Q1302" i="7"/>
  <c r="R1302" i="7"/>
  <c r="S1302" i="7"/>
  <c r="T1302" i="7"/>
  <c r="U1302" i="7"/>
  <c r="V1302" i="7"/>
  <c r="B1307" i="4"/>
  <c r="A1303" i="7"/>
  <c r="B1303" i="7"/>
  <c r="C1303" i="7"/>
  <c r="D1303" i="7"/>
  <c r="E1303" i="7"/>
  <c r="G1307" i="4"/>
  <c r="F1303" i="7"/>
  <c r="G1303" i="7"/>
  <c r="H1303" i="7"/>
  <c r="I1303" i="7"/>
  <c r="J1303" i="7"/>
  <c r="P1303" i="7"/>
  <c r="Q1303" i="7"/>
  <c r="R1303" i="7"/>
  <c r="S1303" i="7"/>
  <c r="T1303" i="7"/>
  <c r="U1303" i="7"/>
  <c r="V1303" i="7"/>
  <c r="B1308" i="4"/>
  <c r="A1304" i="7"/>
  <c r="B1304" i="7"/>
  <c r="C1304" i="7"/>
  <c r="D1304" i="7"/>
  <c r="E1304" i="7"/>
  <c r="G1308" i="4"/>
  <c r="F1304" i="7"/>
  <c r="G1304" i="7"/>
  <c r="H1304" i="7"/>
  <c r="I1304" i="7"/>
  <c r="J1304" i="7"/>
  <c r="P1304" i="7"/>
  <c r="Q1304" i="7"/>
  <c r="R1304" i="7"/>
  <c r="S1304" i="7"/>
  <c r="T1304" i="7"/>
  <c r="U1304" i="7"/>
  <c r="V1304" i="7"/>
  <c r="B1309" i="4"/>
  <c r="A1305" i="7"/>
  <c r="B1305" i="7"/>
  <c r="C1305" i="7"/>
  <c r="D1305" i="7"/>
  <c r="E1305" i="7"/>
  <c r="G1309" i="4"/>
  <c r="F1305" i="7"/>
  <c r="G1305" i="7"/>
  <c r="H1305" i="7"/>
  <c r="I1305" i="7"/>
  <c r="J1305" i="7"/>
  <c r="P1305" i="7"/>
  <c r="Q1305" i="7"/>
  <c r="R1305" i="7"/>
  <c r="S1305" i="7"/>
  <c r="T1305" i="7"/>
  <c r="U1305" i="7"/>
  <c r="V1305" i="7"/>
  <c r="B1310" i="4"/>
  <c r="A1306" i="7"/>
  <c r="B1306" i="7"/>
  <c r="C1306" i="7"/>
  <c r="D1306" i="7"/>
  <c r="E1306" i="7"/>
  <c r="G1310" i="4"/>
  <c r="F1306" i="7"/>
  <c r="G1306" i="7"/>
  <c r="H1306" i="7"/>
  <c r="I1306" i="7"/>
  <c r="J1306" i="7"/>
  <c r="P1306" i="7"/>
  <c r="Q1306" i="7"/>
  <c r="R1306" i="7"/>
  <c r="S1306" i="7"/>
  <c r="T1306" i="7"/>
  <c r="U1306" i="7"/>
  <c r="V1306" i="7"/>
  <c r="B1311" i="4"/>
  <c r="A1307" i="7"/>
  <c r="B1307" i="7"/>
  <c r="C1307" i="7"/>
  <c r="D1307" i="7"/>
  <c r="E1307" i="7"/>
  <c r="G1311" i="4"/>
  <c r="F1307" i="7"/>
  <c r="G1307" i="7"/>
  <c r="H1307" i="7"/>
  <c r="I1307" i="7"/>
  <c r="J1307" i="7"/>
  <c r="P1307" i="7"/>
  <c r="Q1307" i="7"/>
  <c r="R1307" i="7"/>
  <c r="S1307" i="7"/>
  <c r="T1307" i="7"/>
  <c r="U1307" i="7"/>
  <c r="V1307" i="7"/>
  <c r="B1312" i="4"/>
  <c r="A1308" i="7"/>
  <c r="B1308" i="7"/>
  <c r="C1308" i="7"/>
  <c r="D1308" i="7"/>
  <c r="E1308" i="7"/>
  <c r="G1312" i="4"/>
  <c r="F1308" i="7"/>
  <c r="G1308" i="7"/>
  <c r="H1308" i="7"/>
  <c r="I1308" i="7"/>
  <c r="J1308" i="7"/>
  <c r="P1308" i="7"/>
  <c r="Q1308" i="7"/>
  <c r="R1308" i="7"/>
  <c r="S1308" i="7"/>
  <c r="T1308" i="7"/>
  <c r="U1308" i="7"/>
  <c r="V1308" i="7"/>
  <c r="B1313" i="4"/>
  <c r="A1309" i="7"/>
  <c r="B1309" i="7"/>
  <c r="C1309" i="7"/>
  <c r="D1309" i="7"/>
  <c r="E1309" i="7"/>
  <c r="G1313" i="4"/>
  <c r="F1309" i="7"/>
  <c r="G1309" i="7"/>
  <c r="H1309" i="7"/>
  <c r="I1309" i="7"/>
  <c r="J1309" i="7"/>
  <c r="P1309" i="7"/>
  <c r="Q1309" i="7"/>
  <c r="R1309" i="7"/>
  <c r="S1309" i="7"/>
  <c r="T1309" i="7"/>
  <c r="U1309" i="7"/>
  <c r="V1309" i="7"/>
  <c r="B1314" i="4"/>
  <c r="A1310" i="7"/>
  <c r="B1310" i="7"/>
  <c r="C1310" i="7"/>
  <c r="D1310" i="7"/>
  <c r="E1310" i="7"/>
  <c r="G1314" i="4"/>
  <c r="F1310" i="7"/>
  <c r="G1310" i="7"/>
  <c r="H1310" i="7"/>
  <c r="I1310" i="7"/>
  <c r="J1310" i="7"/>
  <c r="P1310" i="7"/>
  <c r="Q1310" i="7"/>
  <c r="R1310" i="7"/>
  <c r="S1310" i="7"/>
  <c r="T1310" i="7"/>
  <c r="U1310" i="7"/>
  <c r="V1310" i="7"/>
  <c r="B1315" i="4"/>
  <c r="A1311" i="7"/>
  <c r="B1311" i="7"/>
  <c r="C1311" i="7"/>
  <c r="D1311" i="7"/>
  <c r="E1311" i="7"/>
  <c r="G1315" i="4"/>
  <c r="F1311" i="7"/>
  <c r="G1311" i="7"/>
  <c r="H1311" i="7"/>
  <c r="I1311" i="7"/>
  <c r="J1311" i="7"/>
  <c r="P1311" i="7"/>
  <c r="Q1311" i="7"/>
  <c r="R1311" i="7"/>
  <c r="S1311" i="7"/>
  <c r="T1311" i="7"/>
  <c r="U1311" i="7"/>
  <c r="V1311" i="7"/>
  <c r="B1316" i="4"/>
  <c r="A1312" i="7"/>
  <c r="B1312" i="7"/>
  <c r="C1312" i="7"/>
  <c r="D1312" i="7"/>
  <c r="E1312" i="7"/>
  <c r="G1316" i="4"/>
  <c r="F1312" i="7"/>
  <c r="G1312" i="7"/>
  <c r="H1312" i="7"/>
  <c r="I1312" i="7"/>
  <c r="J1312" i="7"/>
  <c r="P1312" i="7"/>
  <c r="Q1312" i="7"/>
  <c r="R1312" i="7"/>
  <c r="S1312" i="7"/>
  <c r="T1312" i="7"/>
  <c r="U1312" i="7"/>
  <c r="V1312" i="7"/>
  <c r="B1317" i="4"/>
  <c r="A1313" i="7"/>
  <c r="B1313" i="7"/>
  <c r="C1313" i="7"/>
  <c r="D1313" i="7"/>
  <c r="E1313" i="7"/>
  <c r="G1317" i="4"/>
  <c r="F1313" i="7"/>
  <c r="G1313" i="7"/>
  <c r="H1313" i="7"/>
  <c r="I1313" i="7"/>
  <c r="J1313" i="7"/>
  <c r="P1313" i="7"/>
  <c r="Q1313" i="7"/>
  <c r="R1313" i="7"/>
  <c r="S1313" i="7"/>
  <c r="T1313" i="7"/>
  <c r="U1313" i="7"/>
  <c r="V1313" i="7"/>
  <c r="B1318" i="4"/>
  <c r="A1314" i="7"/>
  <c r="B1314" i="7"/>
  <c r="C1314" i="7"/>
  <c r="D1314" i="7"/>
  <c r="E1314" i="7"/>
  <c r="G1318" i="4"/>
  <c r="F1314" i="7"/>
  <c r="G1314" i="7"/>
  <c r="H1314" i="7"/>
  <c r="I1314" i="7"/>
  <c r="J1314" i="7"/>
  <c r="P1314" i="7"/>
  <c r="Q1314" i="7"/>
  <c r="R1314" i="7"/>
  <c r="S1314" i="7"/>
  <c r="T1314" i="7"/>
  <c r="U1314" i="7"/>
  <c r="V1314" i="7"/>
  <c r="B1319" i="4"/>
  <c r="A1315" i="7"/>
  <c r="B1315" i="7"/>
  <c r="C1315" i="7"/>
  <c r="D1315" i="7"/>
  <c r="E1315" i="7"/>
  <c r="G1319" i="4"/>
  <c r="F1315" i="7"/>
  <c r="G1315" i="7"/>
  <c r="H1315" i="7"/>
  <c r="I1315" i="7"/>
  <c r="J1315" i="7"/>
  <c r="P1315" i="7"/>
  <c r="Q1315" i="7"/>
  <c r="R1315" i="7"/>
  <c r="S1315" i="7"/>
  <c r="T1315" i="7"/>
  <c r="U1315" i="7"/>
  <c r="V1315" i="7"/>
  <c r="B1320" i="4"/>
  <c r="A1316" i="7"/>
  <c r="B1316" i="7"/>
  <c r="C1316" i="7"/>
  <c r="D1316" i="7"/>
  <c r="E1316" i="7"/>
  <c r="G1320" i="4"/>
  <c r="F1316" i="7"/>
  <c r="G1316" i="7"/>
  <c r="H1316" i="7"/>
  <c r="I1316" i="7"/>
  <c r="J1316" i="7"/>
  <c r="P1316" i="7"/>
  <c r="Q1316" i="7"/>
  <c r="R1316" i="7"/>
  <c r="S1316" i="7"/>
  <c r="T1316" i="7"/>
  <c r="U1316" i="7"/>
  <c r="V1316" i="7"/>
  <c r="B1321" i="4"/>
  <c r="A1317" i="7"/>
  <c r="B1317" i="7"/>
  <c r="C1317" i="7"/>
  <c r="D1317" i="7"/>
  <c r="E1317" i="7"/>
  <c r="G1321" i="4"/>
  <c r="F1317" i="7"/>
  <c r="G1317" i="7"/>
  <c r="H1317" i="7"/>
  <c r="I1317" i="7"/>
  <c r="J1317" i="7"/>
  <c r="P1317" i="7"/>
  <c r="Q1317" i="7"/>
  <c r="R1317" i="7"/>
  <c r="S1317" i="7"/>
  <c r="T1317" i="7"/>
  <c r="U1317" i="7"/>
  <c r="V1317" i="7"/>
  <c r="B1322" i="4"/>
  <c r="A1318" i="7"/>
  <c r="B1318" i="7"/>
  <c r="C1318" i="7"/>
  <c r="D1318" i="7"/>
  <c r="E1318" i="7"/>
  <c r="G1322" i="4"/>
  <c r="F1318" i="7"/>
  <c r="G1318" i="7"/>
  <c r="H1318" i="7"/>
  <c r="I1318" i="7"/>
  <c r="J1318" i="7"/>
  <c r="P1318" i="7"/>
  <c r="Q1318" i="7"/>
  <c r="R1318" i="7"/>
  <c r="S1318" i="7"/>
  <c r="T1318" i="7"/>
  <c r="U1318" i="7"/>
  <c r="V1318" i="7"/>
  <c r="B1323" i="4"/>
  <c r="A1319" i="7"/>
  <c r="B1319" i="7"/>
  <c r="C1319" i="7"/>
  <c r="D1319" i="7"/>
  <c r="E1319" i="7"/>
  <c r="G1323" i="4"/>
  <c r="F1319" i="7"/>
  <c r="G1319" i="7"/>
  <c r="H1319" i="7"/>
  <c r="I1319" i="7"/>
  <c r="J1319" i="7"/>
  <c r="P1319" i="7"/>
  <c r="Q1319" i="7"/>
  <c r="R1319" i="7"/>
  <c r="S1319" i="7"/>
  <c r="T1319" i="7"/>
  <c r="U1319" i="7"/>
  <c r="V1319" i="7"/>
  <c r="B1324" i="4"/>
  <c r="A1320" i="7"/>
  <c r="B1320" i="7"/>
  <c r="C1320" i="7"/>
  <c r="D1320" i="7"/>
  <c r="E1320" i="7"/>
  <c r="G1324" i="4"/>
  <c r="F1320" i="7"/>
  <c r="G1320" i="7"/>
  <c r="H1320" i="7"/>
  <c r="I1320" i="7"/>
  <c r="J1320" i="7"/>
  <c r="P1320" i="7"/>
  <c r="Q1320" i="7"/>
  <c r="R1320" i="7"/>
  <c r="S1320" i="7"/>
  <c r="T1320" i="7"/>
  <c r="U1320" i="7"/>
  <c r="V1320" i="7"/>
  <c r="B1325" i="4"/>
  <c r="A1321" i="7"/>
  <c r="B1321" i="7"/>
  <c r="C1321" i="7"/>
  <c r="D1321" i="7"/>
  <c r="E1321" i="7"/>
  <c r="G1325" i="4"/>
  <c r="F1321" i="7"/>
  <c r="G1321" i="7"/>
  <c r="H1321" i="7"/>
  <c r="I1321" i="7"/>
  <c r="J1321" i="7"/>
  <c r="P1321" i="7"/>
  <c r="Q1321" i="7"/>
  <c r="R1321" i="7"/>
  <c r="S1321" i="7"/>
  <c r="T1321" i="7"/>
  <c r="U1321" i="7"/>
  <c r="V1321" i="7"/>
  <c r="B1326" i="4"/>
  <c r="A1322" i="7"/>
  <c r="B1322" i="7"/>
  <c r="C1322" i="7"/>
  <c r="D1322" i="7"/>
  <c r="E1322" i="7"/>
  <c r="G1326" i="4"/>
  <c r="F1322" i="7"/>
  <c r="G1322" i="7"/>
  <c r="H1322" i="7"/>
  <c r="I1322" i="7"/>
  <c r="J1322" i="7"/>
  <c r="P1322" i="7"/>
  <c r="Q1322" i="7"/>
  <c r="R1322" i="7"/>
  <c r="S1322" i="7"/>
  <c r="T1322" i="7"/>
  <c r="U1322" i="7"/>
  <c r="V1322" i="7"/>
  <c r="B1327" i="4"/>
  <c r="A1323" i="7"/>
  <c r="B1323" i="7"/>
  <c r="C1323" i="7"/>
  <c r="D1323" i="7"/>
  <c r="E1323" i="7"/>
  <c r="G1327" i="4"/>
  <c r="F1323" i="7"/>
  <c r="G1323" i="7"/>
  <c r="H1323" i="7"/>
  <c r="I1323" i="7"/>
  <c r="J1323" i="7"/>
  <c r="P1323" i="7"/>
  <c r="Q1323" i="7"/>
  <c r="R1323" i="7"/>
  <c r="S1323" i="7"/>
  <c r="T1323" i="7"/>
  <c r="U1323" i="7"/>
  <c r="V1323" i="7"/>
  <c r="B1328" i="4"/>
  <c r="A1324" i="7"/>
  <c r="B1324" i="7"/>
  <c r="C1324" i="7"/>
  <c r="D1324" i="7"/>
  <c r="E1324" i="7"/>
  <c r="G1328" i="4"/>
  <c r="F1324" i="7"/>
  <c r="G1324" i="7"/>
  <c r="H1324" i="7"/>
  <c r="I1324" i="7"/>
  <c r="J1324" i="7"/>
  <c r="P1324" i="7"/>
  <c r="Q1324" i="7"/>
  <c r="R1324" i="7"/>
  <c r="S1324" i="7"/>
  <c r="T1324" i="7"/>
  <c r="U1324" i="7"/>
  <c r="V1324" i="7"/>
  <c r="B1329" i="4"/>
  <c r="A1325" i="7"/>
  <c r="B1325" i="7"/>
  <c r="C1325" i="7"/>
  <c r="D1325" i="7"/>
  <c r="E1325" i="7"/>
  <c r="G1329" i="4"/>
  <c r="F1325" i="7"/>
  <c r="G1325" i="7"/>
  <c r="H1325" i="7"/>
  <c r="I1325" i="7"/>
  <c r="J1325" i="7"/>
  <c r="P1325" i="7"/>
  <c r="Q1325" i="7"/>
  <c r="R1325" i="7"/>
  <c r="S1325" i="7"/>
  <c r="T1325" i="7"/>
  <c r="U1325" i="7"/>
  <c r="V1325" i="7"/>
  <c r="B1330" i="4"/>
  <c r="A1326" i="7"/>
  <c r="B1326" i="7"/>
  <c r="C1326" i="7"/>
  <c r="D1326" i="7"/>
  <c r="E1326" i="7"/>
  <c r="G1330" i="4"/>
  <c r="F1326" i="7"/>
  <c r="G1326" i="7"/>
  <c r="H1326" i="7"/>
  <c r="I1326" i="7"/>
  <c r="J1326" i="7"/>
  <c r="P1326" i="7"/>
  <c r="Q1326" i="7"/>
  <c r="R1326" i="7"/>
  <c r="S1326" i="7"/>
  <c r="T1326" i="7"/>
  <c r="U1326" i="7"/>
  <c r="V1326" i="7"/>
  <c r="B1331" i="4"/>
  <c r="A1327" i="7"/>
  <c r="B1327" i="7"/>
  <c r="C1327" i="7"/>
  <c r="D1327" i="7"/>
  <c r="E1327" i="7"/>
  <c r="G1331" i="4"/>
  <c r="F1327" i="7"/>
  <c r="G1327" i="7"/>
  <c r="H1327" i="7"/>
  <c r="I1327" i="7"/>
  <c r="J1327" i="7"/>
  <c r="P1327" i="7"/>
  <c r="Q1327" i="7"/>
  <c r="R1327" i="7"/>
  <c r="S1327" i="7"/>
  <c r="T1327" i="7"/>
  <c r="U1327" i="7"/>
  <c r="V1327" i="7"/>
  <c r="B1332" i="4"/>
  <c r="A1328" i="7"/>
  <c r="B1328" i="7"/>
  <c r="C1328" i="7"/>
  <c r="D1328" i="7"/>
  <c r="E1328" i="7"/>
  <c r="G1332" i="4"/>
  <c r="F1328" i="7"/>
  <c r="G1328" i="7"/>
  <c r="H1328" i="7"/>
  <c r="I1328" i="7"/>
  <c r="J1328" i="7"/>
  <c r="P1328" i="7"/>
  <c r="Q1328" i="7"/>
  <c r="R1328" i="7"/>
  <c r="S1328" i="7"/>
  <c r="T1328" i="7"/>
  <c r="U1328" i="7"/>
  <c r="V1328" i="7"/>
  <c r="B1333" i="4"/>
  <c r="A1329" i="7"/>
  <c r="B1329" i="7"/>
  <c r="C1329" i="7"/>
  <c r="D1329" i="7"/>
  <c r="E1329" i="7"/>
  <c r="G1333" i="4"/>
  <c r="F1329" i="7"/>
  <c r="G1329" i="7"/>
  <c r="H1329" i="7"/>
  <c r="I1329" i="7"/>
  <c r="J1329" i="7"/>
  <c r="P1329" i="7"/>
  <c r="Q1329" i="7"/>
  <c r="R1329" i="7"/>
  <c r="S1329" i="7"/>
  <c r="T1329" i="7"/>
  <c r="U1329" i="7"/>
  <c r="V1329" i="7"/>
  <c r="B1334" i="4"/>
  <c r="A1330" i="7"/>
  <c r="B1330" i="7"/>
  <c r="C1330" i="7"/>
  <c r="D1330" i="7"/>
  <c r="E1330" i="7"/>
  <c r="G1334" i="4"/>
  <c r="F1330" i="7"/>
  <c r="G1330" i="7"/>
  <c r="H1330" i="7"/>
  <c r="I1330" i="7"/>
  <c r="J1330" i="7"/>
  <c r="P1330" i="7"/>
  <c r="Q1330" i="7"/>
  <c r="R1330" i="7"/>
  <c r="S1330" i="7"/>
  <c r="T1330" i="7"/>
  <c r="U1330" i="7"/>
  <c r="V1330" i="7"/>
  <c r="B1335" i="4"/>
  <c r="A1331" i="7"/>
  <c r="B1331" i="7"/>
  <c r="C1331" i="7"/>
  <c r="D1331" i="7"/>
  <c r="E1331" i="7"/>
  <c r="G1335" i="4"/>
  <c r="F1331" i="7"/>
  <c r="G1331" i="7"/>
  <c r="H1331" i="7"/>
  <c r="I1331" i="7"/>
  <c r="J1331" i="7"/>
  <c r="P1331" i="7"/>
  <c r="Q1331" i="7"/>
  <c r="R1331" i="7"/>
  <c r="S1331" i="7"/>
  <c r="T1331" i="7"/>
  <c r="U1331" i="7"/>
  <c r="V1331" i="7"/>
  <c r="B1336" i="4"/>
  <c r="A1332" i="7"/>
  <c r="B1332" i="7"/>
  <c r="C1332" i="7"/>
  <c r="D1332" i="7"/>
  <c r="E1332" i="7"/>
  <c r="G1336" i="4"/>
  <c r="F1332" i="7"/>
  <c r="G1332" i="7"/>
  <c r="H1332" i="7"/>
  <c r="I1332" i="7"/>
  <c r="J1332" i="7"/>
  <c r="P1332" i="7"/>
  <c r="Q1332" i="7"/>
  <c r="R1332" i="7"/>
  <c r="S1332" i="7"/>
  <c r="T1332" i="7"/>
  <c r="U1332" i="7"/>
  <c r="V1332" i="7"/>
  <c r="B1337" i="4"/>
  <c r="A1333" i="7"/>
  <c r="B1333" i="7"/>
  <c r="C1333" i="7"/>
  <c r="D1333" i="7"/>
  <c r="E1333" i="7"/>
  <c r="G1337" i="4"/>
  <c r="F1333" i="7"/>
  <c r="G1333" i="7"/>
  <c r="H1333" i="7"/>
  <c r="I1333" i="7"/>
  <c r="J1333" i="7"/>
  <c r="P1333" i="7"/>
  <c r="Q1333" i="7"/>
  <c r="R1333" i="7"/>
  <c r="S1333" i="7"/>
  <c r="T1333" i="7"/>
  <c r="U1333" i="7"/>
  <c r="V1333" i="7"/>
  <c r="B1338" i="4"/>
  <c r="A1334" i="7"/>
  <c r="B1334" i="7"/>
  <c r="C1334" i="7"/>
  <c r="D1334" i="7"/>
  <c r="E1334" i="7"/>
  <c r="G1338" i="4"/>
  <c r="F1334" i="7"/>
  <c r="G1334" i="7"/>
  <c r="H1334" i="7"/>
  <c r="I1334" i="7"/>
  <c r="J1334" i="7"/>
  <c r="P1334" i="7"/>
  <c r="Q1334" i="7"/>
  <c r="R1334" i="7"/>
  <c r="S1334" i="7"/>
  <c r="T1334" i="7"/>
  <c r="U1334" i="7"/>
  <c r="V1334" i="7"/>
  <c r="B1339" i="4"/>
  <c r="A1335" i="7"/>
  <c r="B1335" i="7"/>
  <c r="C1335" i="7"/>
  <c r="D1335" i="7"/>
  <c r="E1335" i="7"/>
  <c r="G1339" i="4"/>
  <c r="F1335" i="7"/>
  <c r="G1335" i="7"/>
  <c r="H1335" i="7"/>
  <c r="I1335" i="7"/>
  <c r="J1335" i="7"/>
  <c r="P1335" i="7"/>
  <c r="Q1335" i="7"/>
  <c r="R1335" i="7"/>
  <c r="S1335" i="7"/>
  <c r="T1335" i="7"/>
  <c r="U1335" i="7"/>
  <c r="V1335" i="7"/>
  <c r="B1340" i="4"/>
  <c r="A1336" i="7"/>
  <c r="B1336" i="7"/>
  <c r="C1336" i="7"/>
  <c r="D1336" i="7"/>
  <c r="E1336" i="7"/>
  <c r="G1340" i="4"/>
  <c r="F1336" i="7"/>
  <c r="G1336" i="7"/>
  <c r="H1336" i="7"/>
  <c r="I1336" i="7"/>
  <c r="J1336" i="7"/>
  <c r="P1336" i="7"/>
  <c r="Q1336" i="7"/>
  <c r="R1336" i="7"/>
  <c r="S1336" i="7"/>
  <c r="T1336" i="7"/>
  <c r="U1336" i="7"/>
  <c r="V1336" i="7"/>
  <c r="B1341" i="4"/>
  <c r="A1337" i="7"/>
  <c r="B1337" i="7"/>
  <c r="C1337" i="7"/>
  <c r="D1337" i="7"/>
  <c r="E1337" i="7"/>
  <c r="G1341" i="4"/>
  <c r="F1337" i="7"/>
  <c r="G1337" i="7"/>
  <c r="H1337" i="7"/>
  <c r="I1337" i="7"/>
  <c r="J1337" i="7"/>
  <c r="P1337" i="7"/>
  <c r="Q1337" i="7"/>
  <c r="R1337" i="7"/>
  <c r="S1337" i="7"/>
  <c r="T1337" i="7"/>
  <c r="U1337" i="7"/>
  <c r="V1337" i="7"/>
  <c r="B1342" i="4"/>
  <c r="A1338" i="7"/>
  <c r="B1338" i="7"/>
  <c r="C1338" i="7"/>
  <c r="D1338" i="7"/>
  <c r="E1338" i="7"/>
  <c r="G1342" i="4"/>
  <c r="F1338" i="7"/>
  <c r="G1338" i="7"/>
  <c r="H1338" i="7"/>
  <c r="I1338" i="7"/>
  <c r="J1338" i="7"/>
  <c r="P1338" i="7"/>
  <c r="Q1338" i="7"/>
  <c r="R1338" i="7"/>
  <c r="S1338" i="7"/>
  <c r="T1338" i="7"/>
  <c r="U1338" i="7"/>
  <c r="V1338" i="7"/>
  <c r="B1343" i="4"/>
  <c r="A1339" i="7"/>
  <c r="B1339" i="7"/>
  <c r="C1339" i="7"/>
  <c r="D1339" i="7"/>
  <c r="E1339" i="7"/>
  <c r="G1343" i="4"/>
  <c r="F1339" i="7"/>
  <c r="G1339" i="7"/>
  <c r="H1339" i="7"/>
  <c r="I1339" i="7"/>
  <c r="J1339" i="7"/>
  <c r="P1339" i="7"/>
  <c r="Q1339" i="7"/>
  <c r="R1339" i="7"/>
  <c r="S1339" i="7"/>
  <c r="T1339" i="7"/>
  <c r="U1339" i="7"/>
  <c r="V1339" i="7"/>
  <c r="B1344" i="4"/>
  <c r="A1340" i="7"/>
  <c r="B1340" i="7"/>
  <c r="C1340" i="7"/>
  <c r="D1340" i="7"/>
  <c r="E1340" i="7"/>
  <c r="G1344" i="4"/>
  <c r="F1340" i="7"/>
  <c r="G1340" i="7"/>
  <c r="H1340" i="7"/>
  <c r="I1340" i="7"/>
  <c r="J1340" i="7"/>
  <c r="P1340" i="7"/>
  <c r="Q1340" i="7"/>
  <c r="R1340" i="7"/>
  <c r="S1340" i="7"/>
  <c r="T1340" i="7"/>
  <c r="U1340" i="7"/>
  <c r="V1340" i="7"/>
  <c r="B1345" i="4"/>
  <c r="A1341" i="7"/>
  <c r="B1341" i="7"/>
  <c r="C1341" i="7"/>
  <c r="D1341" i="7"/>
  <c r="E1341" i="7"/>
  <c r="G1345" i="4"/>
  <c r="F1341" i="7"/>
  <c r="G1341" i="7"/>
  <c r="H1341" i="7"/>
  <c r="I1341" i="7"/>
  <c r="J1341" i="7"/>
  <c r="P1341" i="7"/>
  <c r="Q1341" i="7"/>
  <c r="R1341" i="7"/>
  <c r="S1341" i="7"/>
  <c r="T1341" i="7"/>
  <c r="U1341" i="7"/>
  <c r="V1341" i="7"/>
  <c r="B1346" i="4"/>
  <c r="A1342" i="7"/>
  <c r="B1342" i="7"/>
  <c r="C1342" i="7"/>
  <c r="D1342" i="7"/>
  <c r="E1342" i="7"/>
  <c r="G1346" i="4"/>
  <c r="F1342" i="7"/>
  <c r="G1342" i="7"/>
  <c r="H1342" i="7"/>
  <c r="I1342" i="7"/>
  <c r="J1342" i="7"/>
  <c r="P1342" i="7"/>
  <c r="Q1342" i="7"/>
  <c r="R1342" i="7"/>
  <c r="S1342" i="7"/>
  <c r="T1342" i="7"/>
  <c r="U1342" i="7"/>
  <c r="V1342" i="7"/>
  <c r="B1347" i="4"/>
  <c r="A1343" i="7"/>
  <c r="B1343" i="7"/>
  <c r="C1343" i="7"/>
  <c r="D1343" i="7"/>
  <c r="E1343" i="7"/>
  <c r="G1347" i="4"/>
  <c r="F1343" i="7"/>
  <c r="G1343" i="7"/>
  <c r="H1343" i="7"/>
  <c r="I1343" i="7"/>
  <c r="J1343" i="7"/>
  <c r="P1343" i="7"/>
  <c r="Q1343" i="7"/>
  <c r="R1343" i="7"/>
  <c r="S1343" i="7"/>
  <c r="T1343" i="7"/>
  <c r="U1343" i="7"/>
  <c r="V1343" i="7"/>
  <c r="B1348" i="4"/>
  <c r="A1344" i="7"/>
  <c r="B1344" i="7"/>
  <c r="C1344" i="7"/>
  <c r="D1344" i="7"/>
  <c r="E1344" i="7"/>
  <c r="G1348" i="4"/>
  <c r="F1344" i="7"/>
  <c r="G1344" i="7"/>
  <c r="H1344" i="7"/>
  <c r="I1344" i="7"/>
  <c r="J1344" i="7"/>
  <c r="P1344" i="7"/>
  <c r="Q1344" i="7"/>
  <c r="R1344" i="7"/>
  <c r="S1344" i="7"/>
  <c r="T1344" i="7"/>
  <c r="U1344" i="7"/>
  <c r="V1344" i="7"/>
  <c r="B1349" i="4"/>
  <c r="A1345" i="7"/>
  <c r="B1345" i="7"/>
  <c r="C1345" i="7"/>
  <c r="D1345" i="7"/>
  <c r="E1345" i="7"/>
  <c r="G1349" i="4"/>
  <c r="F1345" i="7"/>
  <c r="G1345" i="7"/>
  <c r="H1345" i="7"/>
  <c r="I1345" i="7"/>
  <c r="J1345" i="7"/>
  <c r="P1345" i="7"/>
  <c r="Q1345" i="7"/>
  <c r="R1345" i="7"/>
  <c r="S1345" i="7"/>
  <c r="T1345" i="7"/>
  <c r="U1345" i="7"/>
  <c r="V1345" i="7"/>
  <c r="B1350" i="4"/>
  <c r="A1346" i="7"/>
  <c r="B1346" i="7"/>
  <c r="C1346" i="7"/>
  <c r="D1346" i="7"/>
  <c r="E1346" i="7"/>
  <c r="G1350" i="4"/>
  <c r="F1346" i="7"/>
  <c r="G1346" i="7"/>
  <c r="H1346" i="7"/>
  <c r="I1346" i="7"/>
  <c r="J1346" i="7"/>
  <c r="P1346" i="7"/>
  <c r="Q1346" i="7"/>
  <c r="R1346" i="7"/>
  <c r="S1346" i="7"/>
  <c r="T1346" i="7"/>
  <c r="U1346" i="7"/>
  <c r="V1346" i="7"/>
  <c r="B1351" i="4"/>
  <c r="A1347" i="7"/>
  <c r="B1347" i="7"/>
  <c r="C1347" i="7"/>
  <c r="D1347" i="7"/>
  <c r="E1347" i="7"/>
  <c r="G1351" i="4"/>
  <c r="F1347" i="7"/>
  <c r="G1347" i="7"/>
  <c r="H1347" i="7"/>
  <c r="I1347" i="7"/>
  <c r="J1347" i="7"/>
  <c r="P1347" i="7"/>
  <c r="Q1347" i="7"/>
  <c r="R1347" i="7"/>
  <c r="S1347" i="7"/>
  <c r="T1347" i="7"/>
  <c r="U1347" i="7"/>
  <c r="V1347" i="7"/>
  <c r="B1352" i="4"/>
  <c r="A1348" i="7"/>
  <c r="B1348" i="7"/>
  <c r="C1348" i="7"/>
  <c r="D1348" i="7"/>
  <c r="E1348" i="7"/>
  <c r="G1352" i="4"/>
  <c r="F1348" i="7"/>
  <c r="G1348" i="7"/>
  <c r="H1348" i="7"/>
  <c r="I1348" i="7"/>
  <c r="J1348" i="7"/>
  <c r="P1348" i="7"/>
  <c r="Q1348" i="7"/>
  <c r="R1348" i="7"/>
  <c r="S1348" i="7"/>
  <c r="T1348" i="7"/>
  <c r="U1348" i="7"/>
  <c r="V1348" i="7"/>
  <c r="B1353" i="4"/>
  <c r="A1349" i="7"/>
  <c r="B1349" i="7"/>
  <c r="C1349" i="7"/>
  <c r="D1349" i="7"/>
  <c r="E1349" i="7"/>
  <c r="G1353" i="4"/>
  <c r="F1349" i="7"/>
  <c r="G1349" i="7"/>
  <c r="H1349" i="7"/>
  <c r="I1349" i="7"/>
  <c r="J1349" i="7"/>
  <c r="P1349" i="7"/>
  <c r="Q1349" i="7"/>
  <c r="R1349" i="7"/>
  <c r="S1349" i="7"/>
  <c r="T1349" i="7"/>
  <c r="U1349" i="7"/>
  <c r="V1349" i="7"/>
  <c r="B1354" i="4"/>
  <c r="A1350" i="7"/>
  <c r="B1350" i="7"/>
  <c r="C1350" i="7"/>
  <c r="D1350" i="7"/>
  <c r="E1350" i="7"/>
  <c r="G1354" i="4"/>
  <c r="F1350" i="7"/>
  <c r="G1350" i="7"/>
  <c r="H1350" i="7"/>
  <c r="I1350" i="7"/>
  <c r="J1350" i="7"/>
  <c r="P1350" i="7"/>
  <c r="Q1350" i="7"/>
  <c r="R1350" i="7"/>
  <c r="S1350" i="7"/>
  <c r="T1350" i="7"/>
  <c r="U1350" i="7"/>
  <c r="V1350" i="7"/>
  <c r="B1355" i="4"/>
  <c r="A1351" i="7"/>
  <c r="B1351" i="7"/>
  <c r="C1351" i="7"/>
  <c r="D1351" i="7"/>
  <c r="E1351" i="7"/>
  <c r="G1355" i="4"/>
  <c r="F1351" i="7"/>
  <c r="G1351" i="7"/>
  <c r="H1351" i="7"/>
  <c r="I1351" i="7"/>
  <c r="J1351" i="7"/>
  <c r="P1351" i="7"/>
  <c r="Q1351" i="7"/>
  <c r="R1351" i="7"/>
  <c r="S1351" i="7"/>
  <c r="T1351" i="7"/>
  <c r="U1351" i="7"/>
  <c r="V1351" i="7"/>
  <c r="B1356" i="4"/>
  <c r="A1352" i="7"/>
  <c r="B1352" i="7"/>
  <c r="C1352" i="7"/>
  <c r="D1352" i="7"/>
  <c r="E1352" i="7"/>
  <c r="G1356" i="4"/>
  <c r="F1352" i="7"/>
  <c r="G1352" i="7"/>
  <c r="H1352" i="7"/>
  <c r="I1352" i="7"/>
  <c r="J1352" i="7"/>
  <c r="P1352" i="7"/>
  <c r="Q1352" i="7"/>
  <c r="R1352" i="7"/>
  <c r="S1352" i="7"/>
  <c r="T1352" i="7"/>
  <c r="U1352" i="7"/>
  <c r="V1352" i="7"/>
  <c r="B1357" i="4"/>
  <c r="A1353" i="7"/>
  <c r="B1353" i="7"/>
  <c r="C1353" i="7"/>
  <c r="D1353" i="7"/>
  <c r="E1353" i="7"/>
  <c r="G1357" i="4"/>
  <c r="F1353" i="7"/>
  <c r="G1353" i="7"/>
  <c r="H1353" i="7"/>
  <c r="I1353" i="7"/>
  <c r="J1353" i="7"/>
  <c r="P1353" i="7"/>
  <c r="Q1353" i="7"/>
  <c r="R1353" i="7"/>
  <c r="S1353" i="7"/>
  <c r="T1353" i="7"/>
  <c r="U1353" i="7"/>
  <c r="V1353" i="7"/>
  <c r="B1358" i="4"/>
  <c r="A1354" i="7"/>
  <c r="B1354" i="7"/>
  <c r="C1354" i="7"/>
  <c r="D1354" i="7"/>
  <c r="E1354" i="7"/>
  <c r="G1358" i="4"/>
  <c r="F1354" i="7"/>
  <c r="G1354" i="7"/>
  <c r="H1354" i="7"/>
  <c r="I1354" i="7"/>
  <c r="J1354" i="7"/>
  <c r="P1354" i="7"/>
  <c r="Q1354" i="7"/>
  <c r="R1354" i="7"/>
  <c r="S1354" i="7"/>
  <c r="T1354" i="7"/>
  <c r="U1354" i="7"/>
  <c r="V1354" i="7"/>
  <c r="B1359" i="4"/>
  <c r="A1355" i="7"/>
  <c r="B1355" i="7"/>
  <c r="C1355" i="7"/>
  <c r="D1355" i="7"/>
  <c r="E1355" i="7"/>
  <c r="G1359" i="4"/>
  <c r="F1355" i="7"/>
  <c r="G1355" i="7"/>
  <c r="H1355" i="7"/>
  <c r="I1355" i="7"/>
  <c r="J1355" i="7"/>
  <c r="P1355" i="7"/>
  <c r="Q1355" i="7"/>
  <c r="R1355" i="7"/>
  <c r="S1355" i="7"/>
  <c r="T1355" i="7"/>
  <c r="U1355" i="7"/>
  <c r="V1355" i="7"/>
  <c r="B1360" i="4"/>
  <c r="A1356" i="7"/>
  <c r="B1356" i="7"/>
  <c r="C1356" i="7"/>
  <c r="D1356" i="7"/>
  <c r="E1356" i="7"/>
  <c r="G1360" i="4"/>
  <c r="F1356" i="7"/>
  <c r="G1356" i="7"/>
  <c r="H1356" i="7"/>
  <c r="I1356" i="7"/>
  <c r="J1356" i="7"/>
  <c r="P1356" i="7"/>
  <c r="Q1356" i="7"/>
  <c r="R1356" i="7"/>
  <c r="S1356" i="7"/>
  <c r="T1356" i="7"/>
  <c r="U1356" i="7"/>
  <c r="V1356" i="7"/>
  <c r="B1361" i="4"/>
  <c r="A1357" i="7"/>
  <c r="B1357" i="7"/>
  <c r="C1357" i="7"/>
  <c r="D1357" i="7"/>
  <c r="E1357" i="7"/>
  <c r="G1361" i="4"/>
  <c r="F1357" i="7"/>
  <c r="G1357" i="7"/>
  <c r="H1357" i="7"/>
  <c r="I1357" i="7"/>
  <c r="J1357" i="7"/>
  <c r="P1357" i="7"/>
  <c r="Q1357" i="7"/>
  <c r="R1357" i="7"/>
  <c r="S1357" i="7"/>
  <c r="T1357" i="7"/>
  <c r="U1357" i="7"/>
  <c r="V1357" i="7"/>
  <c r="B1362" i="4"/>
  <c r="A1358" i="7"/>
  <c r="B1358" i="7"/>
  <c r="C1358" i="7"/>
  <c r="D1358" i="7"/>
  <c r="E1358" i="7"/>
  <c r="G1362" i="4"/>
  <c r="F1358" i="7"/>
  <c r="G1358" i="7"/>
  <c r="H1358" i="7"/>
  <c r="I1358" i="7"/>
  <c r="J1358" i="7"/>
  <c r="P1358" i="7"/>
  <c r="Q1358" i="7"/>
  <c r="R1358" i="7"/>
  <c r="S1358" i="7"/>
  <c r="T1358" i="7"/>
  <c r="U1358" i="7"/>
  <c r="V1358" i="7"/>
  <c r="B1363" i="4"/>
  <c r="A1359" i="7"/>
  <c r="B1359" i="7"/>
  <c r="C1359" i="7"/>
  <c r="D1359" i="7"/>
  <c r="E1359" i="7"/>
  <c r="G1363" i="4"/>
  <c r="F1359" i="7"/>
  <c r="G1359" i="7"/>
  <c r="H1359" i="7"/>
  <c r="I1359" i="7"/>
  <c r="J1359" i="7"/>
  <c r="P1359" i="7"/>
  <c r="Q1359" i="7"/>
  <c r="R1359" i="7"/>
  <c r="S1359" i="7"/>
  <c r="T1359" i="7"/>
  <c r="U1359" i="7"/>
  <c r="V1359" i="7"/>
  <c r="B1364" i="4"/>
  <c r="A1360" i="7"/>
  <c r="B1360" i="7"/>
  <c r="C1360" i="7"/>
  <c r="D1360" i="7"/>
  <c r="E1360" i="7"/>
  <c r="G1364" i="4"/>
  <c r="F1360" i="7"/>
  <c r="G1360" i="7"/>
  <c r="H1360" i="7"/>
  <c r="I1360" i="7"/>
  <c r="J1360" i="7"/>
  <c r="P1360" i="7"/>
  <c r="Q1360" i="7"/>
  <c r="R1360" i="7"/>
  <c r="S1360" i="7"/>
  <c r="T1360" i="7"/>
  <c r="U1360" i="7"/>
  <c r="V1360" i="7"/>
  <c r="B1365" i="4"/>
  <c r="A1361" i="7"/>
  <c r="B1361" i="7"/>
  <c r="C1361" i="7"/>
  <c r="D1361" i="7"/>
  <c r="E1361" i="7"/>
  <c r="G1365" i="4"/>
  <c r="F1361" i="7"/>
  <c r="G1361" i="7"/>
  <c r="H1361" i="7"/>
  <c r="I1361" i="7"/>
  <c r="J1361" i="7"/>
  <c r="P1361" i="7"/>
  <c r="Q1361" i="7"/>
  <c r="R1361" i="7"/>
  <c r="S1361" i="7"/>
  <c r="T1361" i="7"/>
  <c r="U1361" i="7"/>
  <c r="V1361" i="7"/>
  <c r="B1366" i="4"/>
  <c r="A1362" i="7"/>
  <c r="B1362" i="7"/>
  <c r="C1362" i="7"/>
  <c r="D1362" i="7"/>
  <c r="E1362" i="7"/>
  <c r="G1366" i="4"/>
  <c r="F1362" i="7"/>
  <c r="G1362" i="7"/>
  <c r="H1362" i="7"/>
  <c r="I1362" i="7"/>
  <c r="J1362" i="7"/>
  <c r="P1362" i="7"/>
  <c r="Q1362" i="7"/>
  <c r="R1362" i="7"/>
  <c r="S1362" i="7"/>
  <c r="T1362" i="7"/>
  <c r="U1362" i="7"/>
  <c r="V1362" i="7"/>
  <c r="B1367" i="4"/>
  <c r="A1363" i="7"/>
  <c r="B1363" i="7"/>
  <c r="C1363" i="7"/>
  <c r="D1363" i="7"/>
  <c r="E1363" i="7"/>
  <c r="G1367" i="4"/>
  <c r="F1363" i="7"/>
  <c r="G1363" i="7"/>
  <c r="H1363" i="7"/>
  <c r="I1363" i="7"/>
  <c r="J1363" i="7"/>
  <c r="P1363" i="7"/>
  <c r="Q1363" i="7"/>
  <c r="R1363" i="7"/>
  <c r="S1363" i="7"/>
  <c r="T1363" i="7"/>
  <c r="U1363" i="7"/>
  <c r="V1363" i="7"/>
  <c r="B1368" i="4"/>
  <c r="A1364" i="7"/>
  <c r="B1364" i="7"/>
  <c r="C1364" i="7"/>
  <c r="D1364" i="7"/>
  <c r="E1364" i="7"/>
  <c r="G1368" i="4"/>
  <c r="F1364" i="7"/>
  <c r="G1364" i="7"/>
  <c r="H1364" i="7"/>
  <c r="I1364" i="7"/>
  <c r="J1364" i="7"/>
  <c r="P1364" i="7"/>
  <c r="Q1364" i="7"/>
  <c r="R1364" i="7"/>
  <c r="S1364" i="7"/>
  <c r="T1364" i="7"/>
  <c r="U1364" i="7"/>
  <c r="V1364" i="7"/>
  <c r="B1369" i="4"/>
  <c r="A1365" i="7"/>
  <c r="B1365" i="7"/>
  <c r="C1365" i="7"/>
  <c r="D1365" i="7"/>
  <c r="E1365" i="7"/>
  <c r="G1369" i="4"/>
  <c r="F1365" i="7"/>
  <c r="G1365" i="7"/>
  <c r="H1365" i="7"/>
  <c r="I1365" i="7"/>
  <c r="J1365" i="7"/>
  <c r="P1365" i="7"/>
  <c r="Q1365" i="7"/>
  <c r="R1365" i="7"/>
  <c r="S1365" i="7"/>
  <c r="T1365" i="7"/>
  <c r="U1365" i="7"/>
  <c r="V1365" i="7"/>
  <c r="B1370" i="4"/>
  <c r="A1366" i="7"/>
  <c r="B1366" i="7"/>
  <c r="C1366" i="7"/>
  <c r="D1366" i="7"/>
  <c r="E1366" i="7"/>
  <c r="G1370" i="4"/>
  <c r="F1366" i="7"/>
  <c r="G1366" i="7"/>
  <c r="H1366" i="7"/>
  <c r="I1366" i="7"/>
  <c r="J1366" i="7"/>
  <c r="P1366" i="7"/>
  <c r="Q1366" i="7"/>
  <c r="R1366" i="7"/>
  <c r="S1366" i="7"/>
  <c r="T1366" i="7"/>
  <c r="U1366" i="7"/>
  <c r="V1366" i="7"/>
  <c r="B1371" i="4"/>
  <c r="A1367" i="7"/>
  <c r="B1367" i="7"/>
  <c r="C1367" i="7"/>
  <c r="D1367" i="7"/>
  <c r="E1367" i="7"/>
  <c r="G1371" i="4"/>
  <c r="F1367" i="7"/>
  <c r="G1367" i="7"/>
  <c r="H1367" i="7"/>
  <c r="I1367" i="7"/>
  <c r="J1367" i="7"/>
  <c r="P1367" i="7"/>
  <c r="Q1367" i="7"/>
  <c r="R1367" i="7"/>
  <c r="S1367" i="7"/>
  <c r="T1367" i="7"/>
  <c r="U1367" i="7"/>
  <c r="V1367" i="7"/>
  <c r="B1372" i="4"/>
  <c r="A1368" i="7"/>
  <c r="B1368" i="7"/>
  <c r="C1368" i="7"/>
  <c r="D1368" i="7"/>
  <c r="E1368" i="7"/>
  <c r="G1372" i="4"/>
  <c r="F1368" i="7"/>
  <c r="G1368" i="7"/>
  <c r="H1368" i="7"/>
  <c r="I1368" i="7"/>
  <c r="J1368" i="7"/>
  <c r="P1368" i="7"/>
  <c r="Q1368" i="7"/>
  <c r="R1368" i="7"/>
  <c r="S1368" i="7"/>
  <c r="T1368" i="7"/>
  <c r="U1368" i="7"/>
  <c r="V1368" i="7"/>
  <c r="B1373" i="4"/>
  <c r="A1369" i="7"/>
  <c r="B1369" i="7"/>
  <c r="C1369" i="7"/>
  <c r="D1369" i="7"/>
  <c r="E1369" i="7"/>
  <c r="G1373" i="4"/>
  <c r="F1369" i="7"/>
  <c r="G1369" i="7"/>
  <c r="H1369" i="7"/>
  <c r="I1369" i="7"/>
  <c r="J1369" i="7"/>
  <c r="P1369" i="7"/>
  <c r="Q1369" i="7"/>
  <c r="R1369" i="7"/>
  <c r="S1369" i="7"/>
  <c r="T1369" i="7"/>
  <c r="U1369" i="7"/>
  <c r="V1369" i="7"/>
  <c r="B1374" i="4"/>
  <c r="A1370" i="7"/>
  <c r="B1370" i="7"/>
  <c r="C1370" i="7"/>
  <c r="D1370" i="7"/>
  <c r="E1370" i="7"/>
  <c r="G1374" i="4"/>
  <c r="F1370" i="7"/>
  <c r="G1370" i="7"/>
  <c r="H1370" i="7"/>
  <c r="I1370" i="7"/>
  <c r="J1370" i="7"/>
  <c r="P1370" i="7"/>
  <c r="Q1370" i="7"/>
  <c r="R1370" i="7"/>
  <c r="S1370" i="7"/>
  <c r="T1370" i="7"/>
  <c r="U1370" i="7"/>
  <c r="V1370" i="7"/>
  <c r="B1375" i="4"/>
  <c r="A1371" i="7"/>
  <c r="B1371" i="7"/>
  <c r="C1371" i="7"/>
  <c r="D1371" i="7"/>
  <c r="E1371" i="7"/>
  <c r="G1375" i="4"/>
  <c r="F1371" i="7"/>
  <c r="G1371" i="7"/>
  <c r="H1371" i="7"/>
  <c r="I1371" i="7"/>
  <c r="J1371" i="7"/>
  <c r="P1371" i="7"/>
  <c r="Q1371" i="7"/>
  <c r="R1371" i="7"/>
  <c r="S1371" i="7"/>
  <c r="T1371" i="7"/>
  <c r="U1371" i="7"/>
  <c r="V1371" i="7"/>
  <c r="B1376" i="4"/>
  <c r="A1372" i="7"/>
  <c r="B1372" i="7"/>
  <c r="C1372" i="7"/>
  <c r="D1372" i="7"/>
  <c r="E1372" i="7"/>
  <c r="G1376" i="4"/>
  <c r="F1372" i="7"/>
  <c r="G1372" i="7"/>
  <c r="H1372" i="7"/>
  <c r="I1372" i="7"/>
  <c r="J1372" i="7"/>
  <c r="P1372" i="7"/>
  <c r="Q1372" i="7"/>
  <c r="R1372" i="7"/>
  <c r="S1372" i="7"/>
  <c r="T1372" i="7"/>
  <c r="U1372" i="7"/>
  <c r="V1372" i="7"/>
  <c r="B1377" i="4"/>
  <c r="A1373" i="7"/>
  <c r="B1373" i="7"/>
  <c r="C1373" i="7"/>
  <c r="D1373" i="7"/>
  <c r="E1373" i="7"/>
  <c r="G1377" i="4"/>
  <c r="F1373" i="7"/>
  <c r="G1373" i="7"/>
  <c r="H1373" i="7"/>
  <c r="I1373" i="7"/>
  <c r="J1373" i="7"/>
  <c r="P1373" i="7"/>
  <c r="Q1373" i="7"/>
  <c r="R1373" i="7"/>
  <c r="S1373" i="7"/>
  <c r="T1373" i="7"/>
  <c r="U1373" i="7"/>
  <c r="V1373" i="7"/>
  <c r="B1378" i="4"/>
  <c r="A1374" i="7"/>
  <c r="B1374" i="7"/>
  <c r="C1374" i="7"/>
  <c r="D1374" i="7"/>
  <c r="E1374" i="7"/>
  <c r="G1378" i="4"/>
  <c r="F1374" i="7"/>
  <c r="G1374" i="7"/>
  <c r="H1374" i="7"/>
  <c r="I1374" i="7"/>
  <c r="J1374" i="7"/>
  <c r="P1374" i="7"/>
  <c r="Q1374" i="7"/>
  <c r="R1374" i="7"/>
  <c r="S1374" i="7"/>
  <c r="T1374" i="7"/>
  <c r="U1374" i="7"/>
  <c r="V1374" i="7"/>
  <c r="B1379" i="4"/>
  <c r="A1375" i="7"/>
  <c r="B1375" i="7"/>
  <c r="C1375" i="7"/>
  <c r="D1375" i="7"/>
  <c r="E1375" i="7"/>
  <c r="G1379" i="4"/>
  <c r="F1375" i="7"/>
  <c r="G1375" i="7"/>
  <c r="H1375" i="7"/>
  <c r="I1375" i="7"/>
  <c r="J1375" i="7"/>
  <c r="P1375" i="7"/>
  <c r="Q1375" i="7"/>
  <c r="R1375" i="7"/>
  <c r="S1375" i="7"/>
  <c r="T1375" i="7"/>
  <c r="U1375" i="7"/>
  <c r="V1375" i="7"/>
  <c r="B1380" i="4"/>
  <c r="A1376" i="7"/>
  <c r="B1376" i="7"/>
  <c r="C1376" i="7"/>
  <c r="D1376" i="7"/>
  <c r="E1376" i="7"/>
  <c r="G1380" i="4"/>
  <c r="F1376" i="7"/>
  <c r="G1376" i="7"/>
  <c r="H1376" i="7"/>
  <c r="I1376" i="7"/>
  <c r="J1376" i="7"/>
  <c r="P1376" i="7"/>
  <c r="Q1376" i="7"/>
  <c r="R1376" i="7"/>
  <c r="S1376" i="7"/>
  <c r="T1376" i="7"/>
  <c r="U1376" i="7"/>
  <c r="V1376" i="7"/>
  <c r="B1381" i="4"/>
  <c r="A1377" i="7"/>
  <c r="B1377" i="7"/>
  <c r="C1377" i="7"/>
  <c r="D1377" i="7"/>
  <c r="E1377" i="7"/>
  <c r="G1381" i="4"/>
  <c r="F1377" i="7"/>
  <c r="G1377" i="7"/>
  <c r="H1377" i="7"/>
  <c r="I1377" i="7"/>
  <c r="J1377" i="7"/>
  <c r="P1377" i="7"/>
  <c r="Q1377" i="7"/>
  <c r="R1377" i="7"/>
  <c r="S1377" i="7"/>
  <c r="T1377" i="7"/>
  <c r="U1377" i="7"/>
  <c r="V1377" i="7"/>
  <c r="B1382" i="4"/>
  <c r="A1378" i="7"/>
  <c r="B1378" i="7"/>
  <c r="C1378" i="7"/>
  <c r="D1378" i="7"/>
  <c r="E1378" i="7"/>
  <c r="G1382" i="4"/>
  <c r="F1378" i="7"/>
  <c r="G1378" i="7"/>
  <c r="H1378" i="7"/>
  <c r="I1378" i="7"/>
  <c r="J1378" i="7"/>
  <c r="P1378" i="7"/>
  <c r="Q1378" i="7"/>
  <c r="R1378" i="7"/>
  <c r="S1378" i="7"/>
  <c r="T1378" i="7"/>
  <c r="U1378" i="7"/>
  <c r="V1378" i="7"/>
  <c r="B1383" i="4"/>
  <c r="A1379" i="7"/>
  <c r="B1379" i="7"/>
  <c r="C1379" i="7"/>
  <c r="D1379" i="7"/>
  <c r="E1379" i="7"/>
  <c r="G1383" i="4"/>
  <c r="F1379" i="7"/>
  <c r="G1379" i="7"/>
  <c r="H1379" i="7"/>
  <c r="I1379" i="7"/>
  <c r="J1379" i="7"/>
  <c r="P1379" i="7"/>
  <c r="Q1379" i="7"/>
  <c r="R1379" i="7"/>
  <c r="S1379" i="7"/>
  <c r="T1379" i="7"/>
  <c r="U1379" i="7"/>
  <c r="V1379" i="7"/>
  <c r="B1384" i="4"/>
  <c r="A1380" i="7"/>
  <c r="B1380" i="7"/>
  <c r="C1380" i="7"/>
  <c r="D1380" i="7"/>
  <c r="E1380" i="7"/>
  <c r="G1384" i="4"/>
  <c r="F1380" i="7"/>
  <c r="G1380" i="7"/>
  <c r="H1380" i="7"/>
  <c r="I1380" i="7"/>
  <c r="J1380" i="7"/>
  <c r="P1380" i="7"/>
  <c r="Q1380" i="7"/>
  <c r="R1380" i="7"/>
  <c r="S1380" i="7"/>
  <c r="T1380" i="7"/>
  <c r="U1380" i="7"/>
  <c r="V1380" i="7"/>
  <c r="B1385" i="4"/>
  <c r="A1381" i="7"/>
  <c r="B1381" i="7"/>
  <c r="C1381" i="7"/>
  <c r="D1381" i="7"/>
  <c r="E1381" i="7"/>
  <c r="G1385" i="4"/>
  <c r="F1381" i="7"/>
  <c r="G1381" i="7"/>
  <c r="H1381" i="7"/>
  <c r="I1381" i="7"/>
  <c r="J1381" i="7"/>
  <c r="P1381" i="7"/>
  <c r="Q1381" i="7"/>
  <c r="R1381" i="7"/>
  <c r="S1381" i="7"/>
  <c r="T1381" i="7"/>
  <c r="U1381" i="7"/>
  <c r="V1381" i="7"/>
  <c r="B1386" i="4"/>
  <c r="A1382" i="7"/>
  <c r="B1382" i="7"/>
  <c r="C1382" i="7"/>
  <c r="D1382" i="7"/>
  <c r="E1382" i="7"/>
  <c r="G1386" i="4"/>
  <c r="F1382" i="7"/>
  <c r="G1382" i="7"/>
  <c r="H1382" i="7"/>
  <c r="I1382" i="7"/>
  <c r="J1382" i="7"/>
  <c r="P1382" i="7"/>
  <c r="Q1382" i="7"/>
  <c r="R1382" i="7"/>
  <c r="S1382" i="7"/>
  <c r="T1382" i="7"/>
  <c r="U1382" i="7"/>
  <c r="V1382" i="7"/>
  <c r="B1387" i="4"/>
  <c r="A1383" i="7"/>
  <c r="B1383" i="7"/>
  <c r="C1383" i="7"/>
  <c r="D1383" i="7"/>
  <c r="E1383" i="7"/>
  <c r="G1387" i="4"/>
  <c r="F1383" i="7"/>
  <c r="G1383" i="7"/>
  <c r="H1383" i="7"/>
  <c r="I1383" i="7"/>
  <c r="J1383" i="7"/>
  <c r="P1383" i="7"/>
  <c r="Q1383" i="7"/>
  <c r="R1383" i="7"/>
  <c r="S1383" i="7"/>
  <c r="T1383" i="7"/>
  <c r="U1383" i="7"/>
  <c r="V1383" i="7"/>
  <c r="B1388" i="4"/>
  <c r="A1384" i="7"/>
  <c r="B1384" i="7"/>
  <c r="C1384" i="7"/>
  <c r="D1384" i="7"/>
  <c r="E1384" i="7"/>
  <c r="G1388" i="4"/>
  <c r="F1384" i="7"/>
  <c r="G1384" i="7"/>
  <c r="H1384" i="7"/>
  <c r="I1384" i="7"/>
  <c r="J1384" i="7"/>
  <c r="P1384" i="7"/>
  <c r="Q1384" i="7"/>
  <c r="R1384" i="7"/>
  <c r="S1384" i="7"/>
  <c r="T1384" i="7"/>
  <c r="U1384" i="7"/>
  <c r="V1384" i="7"/>
  <c r="B1389" i="4"/>
  <c r="A1385" i="7"/>
  <c r="B1385" i="7"/>
  <c r="C1385" i="7"/>
  <c r="D1385" i="7"/>
  <c r="E1385" i="7"/>
  <c r="G1389" i="4"/>
  <c r="F1385" i="7"/>
  <c r="G1385" i="7"/>
  <c r="H1385" i="7"/>
  <c r="I1385" i="7"/>
  <c r="J1385" i="7"/>
  <c r="P1385" i="7"/>
  <c r="Q1385" i="7"/>
  <c r="R1385" i="7"/>
  <c r="S1385" i="7"/>
  <c r="T1385" i="7"/>
  <c r="U1385" i="7"/>
  <c r="V1385" i="7"/>
  <c r="B1390" i="4"/>
  <c r="A1386" i="7"/>
  <c r="B1386" i="7"/>
  <c r="C1386" i="7"/>
  <c r="D1386" i="7"/>
  <c r="E1386" i="7"/>
  <c r="G1390" i="4"/>
  <c r="F1386" i="7"/>
  <c r="G1386" i="7"/>
  <c r="H1386" i="7"/>
  <c r="I1386" i="7"/>
  <c r="J1386" i="7"/>
  <c r="P1386" i="7"/>
  <c r="Q1386" i="7"/>
  <c r="R1386" i="7"/>
  <c r="S1386" i="7"/>
  <c r="T1386" i="7"/>
  <c r="U1386" i="7"/>
  <c r="V1386" i="7"/>
  <c r="B1391" i="4"/>
  <c r="A1387" i="7"/>
  <c r="B1387" i="7"/>
  <c r="C1387" i="7"/>
  <c r="D1387" i="7"/>
  <c r="E1387" i="7"/>
  <c r="G1391" i="4"/>
  <c r="F1387" i="7"/>
  <c r="G1387" i="7"/>
  <c r="H1387" i="7"/>
  <c r="I1387" i="7"/>
  <c r="J1387" i="7"/>
  <c r="P1387" i="7"/>
  <c r="Q1387" i="7"/>
  <c r="R1387" i="7"/>
  <c r="S1387" i="7"/>
  <c r="T1387" i="7"/>
  <c r="U1387" i="7"/>
  <c r="V1387" i="7"/>
  <c r="B1392" i="4"/>
  <c r="A1388" i="7"/>
  <c r="B1388" i="7"/>
  <c r="C1388" i="7"/>
  <c r="D1388" i="7"/>
  <c r="E1388" i="7"/>
  <c r="G1392" i="4"/>
  <c r="F1388" i="7"/>
  <c r="G1388" i="7"/>
  <c r="H1388" i="7"/>
  <c r="I1388" i="7"/>
  <c r="J1388" i="7"/>
  <c r="P1388" i="7"/>
  <c r="Q1388" i="7"/>
  <c r="R1388" i="7"/>
  <c r="S1388" i="7"/>
  <c r="T1388" i="7"/>
  <c r="U1388" i="7"/>
  <c r="V1388" i="7"/>
  <c r="B1393" i="4"/>
  <c r="A1389" i="7"/>
  <c r="B1389" i="7"/>
  <c r="C1389" i="7"/>
  <c r="D1389" i="7"/>
  <c r="E1389" i="7"/>
  <c r="G1393" i="4"/>
  <c r="F1389" i="7"/>
  <c r="G1389" i="7"/>
  <c r="H1389" i="7"/>
  <c r="I1389" i="7"/>
  <c r="J1389" i="7"/>
  <c r="P1389" i="7"/>
  <c r="Q1389" i="7"/>
  <c r="R1389" i="7"/>
  <c r="S1389" i="7"/>
  <c r="T1389" i="7"/>
  <c r="U1389" i="7"/>
  <c r="V1389" i="7"/>
  <c r="B1394" i="4"/>
  <c r="A1390" i="7"/>
  <c r="B1390" i="7"/>
  <c r="C1390" i="7"/>
  <c r="D1390" i="7"/>
  <c r="E1390" i="7"/>
  <c r="G1394" i="4"/>
  <c r="F1390" i="7"/>
  <c r="G1390" i="7"/>
  <c r="H1390" i="7"/>
  <c r="I1390" i="7"/>
  <c r="J1390" i="7"/>
  <c r="P1390" i="7"/>
  <c r="Q1390" i="7"/>
  <c r="R1390" i="7"/>
  <c r="S1390" i="7"/>
  <c r="T1390" i="7"/>
  <c r="U1390" i="7"/>
  <c r="V1390" i="7"/>
  <c r="B1395" i="4"/>
  <c r="A1391" i="7"/>
  <c r="B1391" i="7"/>
  <c r="C1391" i="7"/>
  <c r="D1391" i="7"/>
  <c r="E1391" i="7"/>
  <c r="G1395" i="4"/>
  <c r="F1391" i="7"/>
  <c r="G1391" i="7"/>
  <c r="H1391" i="7"/>
  <c r="I1391" i="7"/>
  <c r="J1391" i="7"/>
  <c r="P1391" i="7"/>
  <c r="Q1391" i="7"/>
  <c r="R1391" i="7"/>
  <c r="S1391" i="7"/>
  <c r="T1391" i="7"/>
  <c r="U1391" i="7"/>
  <c r="V1391" i="7"/>
  <c r="B1396" i="4"/>
  <c r="A1392" i="7"/>
  <c r="B1392" i="7"/>
  <c r="C1392" i="7"/>
  <c r="D1392" i="7"/>
  <c r="E1392" i="7"/>
  <c r="G1396" i="4"/>
  <c r="F1392" i="7"/>
  <c r="G1392" i="7"/>
  <c r="H1392" i="7"/>
  <c r="I1392" i="7"/>
  <c r="J1392" i="7"/>
  <c r="P1392" i="7"/>
  <c r="Q1392" i="7"/>
  <c r="R1392" i="7"/>
  <c r="S1392" i="7"/>
  <c r="T1392" i="7"/>
  <c r="U1392" i="7"/>
  <c r="V1392" i="7"/>
  <c r="B1397" i="4"/>
  <c r="A1393" i="7"/>
  <c r="B1393" i="7"/>
  <c r="C1393" i="7"/>
  <c r="D1393" i="7"/>
  <c r="E1393" i="7"/>
  <c r="G1397" i="4"/>
  <c r="F1393" i="7"/>
  <c r="G1393" i="7"/>
  <c r="H1393" i="7"/>
  <c r="I1393" i="7"/>
  <c r="J1393" i="7"/>
  <c r="P1393" i="7"/>
  <c r="Q1393" i="7"/>
  <c r="R1393" i="7"/>
  <c r="S1393" i="7"/>
  <c r="T1393" i="7"/>
  <c r="U1393" i="7"/>
  <c r="V1393" i="7"/>
  <c r="B1398" i="4"/>
  <c r="A1394" i="7"/>
  <c r="B1394" i="7"/>
  <c r="C1394" i="7"/>
  <c r="D1394" i="7"/>
  <c r="E1394" i="7"/>
  <c r="G1398" i="4"/>
  <c r="F1394" i="7"/>
  <c r="G1394" i="7"/>
  <c r="H1394" i="7"/>
  <c r="I1394" i="7"/>
  <c r="J1394" i="7"/>
  <c r="P1394" i="7"/>
  <c r="Q1394" i="7"/>
  <c r="R1394" i="7"/>
  <c r="S1394" i="7"/>
  <c r="T1394" i="7"/>
  <c r="U1394" i="7"/>
  <c r="V1394" i="7"/>
  <c r="B1399" i="4"/>
  <c r="A1395" i="7"/>
  <c r="B1395" i="7"/>
  <c r="C1395" i="7"/>
  <c r="D1395" i="7"/>
  <c r="E1395" i="7"/>
  <c r="G1399" i="4"/>
  <c r="F1395" i="7"/>
  <c r="G1395" i="7"/>
  <c r="H1395" i="7"/>
  <c r="I1395" i="7"/>
  <c r="J1395" i="7"/>
  <c r="P1395" i="7"/>
  <c r="Q1395" i="7"/>
  <c r="R1395" i="7"/>
  <c r="S1395" i="7"/>
  <c r="T1395" i="7"/>
  <c r="U1395" i="7"/>
  <c r="V1395" i="7"/>
  <c r="B1400" i="4"/>
  <c r="A1396" i="7"/>
  <c r="B1396" i="7"/>
  <c r="C1396" i="7"/>
  <c r="D1396" i="7"/>
  <c r="E1396" i="7"/>
  <c r="G1400" i="4"/>
  <c r="F1396" i="7"/>
  <c r="G1396" i="7"/>
  <c r="H1396" i="7"/>
  <c r="I1396" i="7"/>
  <c r="J1396" i="7"/>
  <c r="P1396" i="7"/>
  <c r="Q1396" i="7"/>
  <c r="R1396" i="7"/>
  <c r="S1396" i="7"/>
  <c r="T1396" i="7"/>
  <c r="U1396" i="7"/>
  <c r="V1396" i="7"/>
  <c r="B1401" i="4"/>
  <c r="A1397" i="7"/>
  <c r="B1397" i="7"/>
  <c r="C1397" i="7"/>
  <c r="D1397" i="7"/>
  <c r="E1397" i="7"/>
  <c r="G1401" i="4"/>
  <c r="F1397" i="7"/>
  <c r="G1397" i="7"/>
  <c r="H1397" i="7"/>
  <c r="I1397" i="7"/>
  <c r="J1397" i="7"/>
  <c r="P1397" i="7"/>
  <c r="Q1397" i="7"/>
  <c r="R1397" i="7"/>
  <c r="S1397" i="7"/>
  <c r="T1397" i="7"/>
  <c r="U1397" i="7"/>
  <c r="V1397" i="7"/>
  <c r="B1402" i="4"/>
  <c r="A1398" i="7"/>
  <c r="B1398" i="7"/>
  <c r="C1398" i="7"/>
  <c r="D1398" i="7"/>
  <c r="E1398" i="7"/>
  <c r="G1402" i="4"/>
  <c r="F1398" i="7"/>
  <c r="G1398" i="7"/>
  <c r="H1398" i="7"/>
  <c r="I1398" i="7"/>
  <c r="J1398" i="7"/>
  <c r="P1398" i="7"/>
  <c r="Q1398" i="7"/>
  <c r="R1398" i="7"/>
  <c r="S1398" i="7"/>
  <c r="T1398" i="7"/>
  <c r="U1398" i="7"/>
  <c r="V1398" i="7"/>
  <c r="B1403" i="4"/>
  <c r="A1399" i="7"/>
  <c r="B1399" i="7"/>
  <c r="C1399" i="7"/>
  <c r="D1399" i="7"/>
  <c r="E1399" i="7"/>
  <c r="G1403" i="4"/>
  <c r="F1399" i="7"/>
  <c r="G1399" i="7"/>
  <c r="H1399" i="7"/>
  <c r="I1399" i="7"/>
  <c r="J1399" i="7"/>
  <c r="P1399" i="7"/>
  <c r="Q1399" i="7"/>
  <c r="R1399" i="7"/>
  <c r="S1399" i="7"/>
  <c r="T1399" i="7"/>
  <c r="U1399" i="7"/>
  <c r="V1399" i="7"/>
  <c r="B1404" i="4"/>
  <c r="A1400" i="7"/>
  <c r="B1400" i="7"/>
  <c r="C1400" i="7"/>
  <c r="D1400" i="7"/>
  <c r="E1400" i="7"/>
  <c r="G1404" i="4"/>
  <c r="F1400" i="7"/>
  <c r="G1400" i="7"/>
  <c r="H1400" i="7"/>
  <c r="I1400" i="7"/>
  <c r="J1400" i="7"/>
  <c r="P1400" i="7"/>
  <c r="Q1400" i="7"/>
  <c r="R1400" i="7"/>
  <c r="S1400" i="7"/>
  <c r="T1400" i="7"/>
  <c r="U1400" i="7"/>
  <c r="V1400" i="7"/>
  <c r="B1405" i="4"/>
  <c r="A1401" i="7"/>
  <c r="B1401" i="7"/>
  <c r="C1401" i="7"/>
  <c r="D1401" i="7"/>
  <c r="E1401" i="7"/>
  <c r="G1405" i="4"/>
  <c r="F1401" i="7"/>
  <c r="G1401" i="7"/>
  <c r="H1401" i="7"/>
  <c r="I1401" i="7"/>
  <c r="J1401" i="7"/>
  <c r="P1401" i="7"/>
  <c r="Q1401" i="7"/>
  <c r="R1401" i="7"/>
  <c r="S1401" i="7"/>
  <c r="T1401" i="7"/>
  <c r="U1401" i="7"/>
  <c r="V1401" i="7"/>
  <c r="B1406" i="4"/>
  <c r="A1402" i="7"/>
  <c r="B1402" i="7"/>
  <c r="C1402" i="7"/>
  <c r="D1402" i="7"/>
  <c r="E1402" i="7"/>
  <c r="G1406" i="4"/>
  <c r="F1402" i="7"/>
  <c r="G1402" i="7"/>
  <c r="H1402" i="7"/>
  <c r="I1402" i="7"/>
  <c r="J1402" i="7"/>
  <c r="P1402" i="7"/>
  <c r="Q1402" i="7"/>
  <c r="R1402" i="7"/>
  <c r="S1402" i="7"/>
  <c r="T1402" i="7"/>
  <c r="U1402" i="7"/>
  <c r="V1402" i="7"/>
  <c r="B1407" i="4"/>
  <c r="A1403" i="7"/>
  <c r="B1403" i="7"/>
  <c r="C1403" i="7"/>
  <c r="D1403" i="7"/>
  <c r="E1403" i="7"/>
  <c r="G1407" i="4"/>
  <c r="F1403" i="7"/>
  <c r="G1403" i="7"/>
  <c r="H1403" i="7"/>
  <c r="I1403" i="7"/>
  <c r="J1403" i="7"/>
  <c r="P1403" i="7"/>
  <c r="Q1403" i="7"/>
  <c r="R1403" i="7"/>
  <c r="S1403" i="7"/>
  <c r="T1403" i="7"/>
  <c r="U1403" i="7"/>
  <c r="V1403" i="7"/>
  <c r="B1408" i="4"/>
  <c r="A1404" i="7"/>
  <c r="B1404" i="7"/>
  <c r="C1404" i="7"/>
  <c r="D1404" i="7"/>
  <c r="E1404" i="7"/>
  <c r="G1408" i="4"/>
  <c r="F1404" i="7"/>
  <c r="G1404" i="7"/>
  <c r="H1404" i="7"/>
  <c r="I1404" i="7"/>
  <c r="J1404" i="7"/>
  <c r="P1404" i="7"/>
  <c r="Q1404" i="7"/>
  <c r="R1404" i="7"/>
  <c r="S1404" i="7"/>
  <c r="T1404" i="7"/>
  <c r="U1404" i="7"/>
  <c r="V1404" i="7"/>
  <c r="B1409" i="4"/>
  <c r="A1405" i="7"/>
  <c r="B1405" i="7"/>
  <c r="C1405" i="7"/>
  <c r="D1405" i="7"/>
  <c r="E1405" i="7"/>
  <c r="G1409" i="4"/>
  <c r="F1405" i="7"/>
  <c r="G1405" i="7"/>
  <c r="H1405" i="7"/>
  <c r="I1405" i="7"/>
  <c r="J1405" i="7"/>
  <c r="P1405" i="7"/>
  <c r="Q1405" i="7"/>
  <c r="R1405" i="7"/>
  <c r="S1405" i="7"/>
  <c r="T1405" i="7"/>
  <c r="U1405" i="7"/>
  <c r="V1405" i="7"/>
  <c r="B1410" i="4"/>
  <c r="A1406" i="7"/>
  <c r="B1406" i="7"/>
  <c r="C1406" i="7"/>
  <c r="D1406" i="7"/>
  <c r="E1406" i="7"/>
  <c r="G1410" i="4"/>
  <c r="F1406" i="7"/>
  <c r="G1406" i="7"/>
  <c r="H1406" i="7"/>
  <c r="I1406" i="7"/>
  <c r="J1406" i="7"/>
  <c r="P1406" i="7"/>
  <c r="Q1406" i="7"/>
  <c r="R1406" i="7"/>
  <c r="S1406" i="7"/>
  <c r="T1406" i="7"/>
  <c r="U1406" i="7"/>
  <c r="V1406" i="7"/>
  <c r="B1411" i="4"/>
  <c r="A1407" i="7"/>
  <c r="B1407" i="7"/>
  <c r="C1407" i="7"/>
  <c r="D1407" i="7"/>
  <c r="E1407" i="7"/>
  <c r="G1411" i="4"/>
  <c r="F1407" i="7"/>
  <c r="G1407" i="7"/>
  <c r="H1407" i="7"/>
  <c r="I1407" i="7"/>
  <c r="J1407" i="7"/>
  <c r="P1407" i="7"/>
  <c r="Q1407" i="7"/>
  <c r="R1407" i="7"/>
  <c r="S1407" i="7"/>
  <c r="T1407" i="7"/>
  <c r="U1407" i="7"/>
  <c r="V1407" i="7"/>
  <c r="B1412" i="4"/>
  <c r="A1408" i="7"/>
  <c r="B1408" i="7"/>
  <c r="C1408" i="7"/>
  <c r="D1408" i="7"/>
  <c r="E1408" i="7"/>
  <c r="G1412" i="4"/>
  <c r="F1408" i="7"/>
  <c r="G1408" i="7"/>
  <c r="H1408" i="7"/>
  <c r="I1408" i="7"/>
  <c r="J1408" i="7"/>
  <c r="P1408" i="7"/>
  <c r="Q1408" i="7"/>
  <c r="R1408" i="7"/>
  <c r="S1408" i="7"/>
  <c r="T1408" i="7"/>
  <c r="U1408" i="7"/>
  <c r="V1408" i="7"/>
  <c r="B1413" i="4"/>
  <c r="A1409" i="7"/>
  <c r="B1409" i="7"/>
  <c r="C1409" i="7"/>
  <c r="D1409" i="7"/>
  <c r="E1409" i="7"/>
  <c r="G1413" i="4"/>
  <c r="F1409" i="7"/>
  <c r="G1409" i="7"/>
  <c r="H1409" i="7"/>
  <c r="I1409" i="7"/>
  <c r="J1409" i="7"/>
  <c r="P1409" i="7"/>
  <c r="Q1409" i="7"/>
  <c r="R1409" i="7"/>
  <c r="S1409" i="7"/>
  <c r="T1409" i="7"/>
  <c r="U1409" i="7"/>
  <c r="V1409" i="7"/>
  <c r="B1414" i="4"/>
  <c r="A1410" i="7"/>
  <c r="B1410" i="7"/>
  <c r="C1410" i="7"/>
  <c r="D1410" i="7"/>
  <c r="E1410" i="7"/>
  <c r="G1414" i="4"/>
  <c r="F1410" i="7"/>
  <c r="G1410" i="7"/>
  <c r="H1410" i="7"/>
  <c r="I1410" i="7"/>
  <c r="J1410" i="7"/>
  <c r="P1410" i="7"/>
  <c r="Q1410" i="7"/>
  <c r="R1410" i="7"/>
  <c r="S1410" i="7"/>
  <c r="T1410" i="7"/>
  <c r="U1410" i="7"/>
  <c r="V1410" i="7"/>
  <c r="B1415" i="4"/>
  <c r="A1411" i="7"/>
  <c r="B1411" i="7"/>
  <c r="C1411" i="7"/>
  <c r="D1411" i="7"/>
  <c r="E1411" i="7"/>
  <c r="G1415" i="4"/>
  <c r="F1411" i="7"/>
  <c r="G1411" i="7"/>
  <c r="H1411" i="7"/>
  <c r="I1411" i="7"/>
  <c r="J1411" i="7"/>
  <c r="P1411" i="7"/>
  <c r="Q1411" i="7"/>
  <c r="R1411" i="7"/>
  <c r="S1411" i="7"/>
  <c r="T1411" i="7"/>
  <c r="U1411" i="7"/>
  <c r="V1411" i="7"/>
  <c r="B1416" i="4"/>
  <c r="A1412" i="7"/>
  <c r="B1412" i="7"/>
  <c r="C1412" i="7"/>
  <c r="D1412" i="7"/>
  <c r="E1412" i="7"/>
  <c r="G1416" i="4"/>
  <c r="F1412" i="7"/>
  <c r="G1412" i="7"/>
  <c r="H1412" i="7"/>
  <c r="I1412" i="7"/>
  <c r="J1412" i="7"/>
  <c r="P1412" i="7"/>
  <c r="Q1412" i="7"/>
  <c r="R1412" i="7"/>
  <c r="S1412" i="7"/>
  <c r="T1412" i="7"/>
  <c r="U1412" i="7"/>
  <c r="V1412" i="7"/>
  <c r="B1417" i="4"/>
  <c r="A1413" i="7"/>
  <c r="B1413" i="7"/>
  <c r="C1413" i="7"/>
  <c r="D1413" i="7"/>
  <c r="E1413" i="7"/>
  <c r="G1417" i="4"/>
  <c r="F1413" i="7"/>
  <c r="G1413" i="7"/>
  <c r="H1413" i="7"/>
  <c r="I1413" i="7"/>
  <c r="J1413" i="7"/>
  <c r="P1413" i="7"/>
  <c r="Q1413" i="7"/>
  <c r="R1413" i="7"/>
  <c r="S1413" i="7"/>
  <c r="T1413" i="7"/>
  <c r="U1413" i="7"/>
  <c r="V1413" i="7"/>
  <c r="B1418" i="4"/>
  <c r="A1414" i="7"/>
  <c r="B1414" i="7"/>
  <c r="C1414" i="7"/>
  <c r="D1414" i="7"/>
  <c r="E1414" i="7"/>
  <c r="G1418" i="4"/>
  <c r="F1414" i="7"/>
  <c r="G1414" i="7"/>
  <c r="H1414" i="7"/>
  <c r="I1414" i="7"/>
  <c r="J1414" i="7"/>
  <c r="P1414" i="7"/>
  <c r="Q1414" i="7"/>
  <c r="R1414" i="7"/>
  <c r="S1414" i="7"/>
  <c r="T1414" i="7"/>
  <c r="U1414" i="7"/>
  <c r="V1414" i="7"/>
  <c r="B1419" i="4"/>
  <c r="A1415" i="7"/>
  <c r="B1415" i="7"/>
  <c r="C1415" i="7"/>
  <c r="D1415" i="7"/>
  <c r="E1415" i="7"/>
  <c r="G1419" i="4"/>
  <c r="F1415" i="7"/>
  <c r="G1415" i="7"/>
  <c r="H1415" i="7"/>
  <c r="I1415" i="7"/>
  <c r="J1415" i="7"/>
  <c r="P1415" i="7"/>
  <c r="Q1415" i="7"/>
  <c r="R1415" i="7"/>
  <c r="S1415" i="7"/>
  <c r="T1415" i="7"/>
  <c r="U1415" i="7"/>
  <c r="V1415" i="7"/>
  <c r="B1420" i="4"/>
  <c r="A1416" i="7"/>
  <c r="B1416" i="7"/>
  <c r="C1416" i="7"/>
  <c r="D1416" i="7"/>
  <c r="E1416" i="7"/>
  <c r="G1420" i="4"/>
  <c r="F1416" i="7"/>
  <c r="G1416" i="7"/>
  <c r="H1416" i="7"/>
  <c r="I1416" i="7"/>
  <c r="J1416" i="7"/>
  <c r="P1416" i="7"/>
  <c r="Q1416" i="7"/>
  <c r="R1416" i="7"/>
  <c r="S1416" i="7"/>
  <c r="T1416" i="7"/>
  <c r="U1416" i="7"/>
  <c r="V1416" i="7"/>
  <c r="B1421" i="4"/>
  <c r="A1417" i="7"/>
  <c r="B1417" i="7"/>
  <c r="C1417" i="7"/>
  <c r="D1417" i="7"/>
  <c r="E1417" i="7"/>
  <c r="G1421" i="4"/>
  <c r="F1417" i="7"/>
  <c r="G1417" i="7"/>
  <c r="H1417" i="7"/>
  <c r="I1417" i="7"/>
  <c r="J1417" i="7"/>
  <c r="P1417" i="7"/>
  <c r="Q1417" i="7"/>
  <c r="R1417" i="7"/>
  <c r="S1417" i="7"/>
  <c r="T1417" i="7"/>
  <c r="U1417" i="7"/>
  <c r="V1417" i="7"/>
  <c r="B1422" i="4"/>
  <c r="A1418" i="7"/>
  <c r="B1418" i="7"/>
  <c r="C1418" i="7"/>
  <c r="D1418" i="7"/>
  <c r="E1418" i="7"/>
  <c r="G1422" i="4"/>
  <c r="F1418" i="7"/>
  <c r="G1418" i="7"/>
  <c r="H1418" i="7"/>
  <c r="I1418" i="7"/>
  <c r="J1418" i="7"/>
  <c r="P1418" i="7"/>
  <c r="Q1418" i="7"/>
  <c r="R1418" i="7"/>
  <c r="S1418" i="7"/>
  <c r="T1418" i="7"/>
  <c r="U1418" i="7"/>
  <c r="V1418" i="7"/>
  <c r="B1423" i="4"/>
  <c r="A1419" i="7"/>
  <c r="B1419" i="7"/>
  <c r="C1419" i="7"/>
  <c r="D1419" i="7"/>
  <c r="E1419" i="7"/>
  <c r="G1423" i="4"/>
  <c r="F1419" i="7"/>
  <c r="G1419" i="7"/>
  <c r="H1419" i="7"/>
  <c r="I1419" i="7"/>
  <c r="J1419" i="7"/>
  <c r="P1419" i="7"/>
  <c r="Q1419" i="7"/>
  <c r="R1419" i="7"/>
  <c r="S1419" i="7"/>
  <c r="T1419" i="7"/>
  <c r="U1419" i="7"/>
  <c r="V1419" i="7"/>
  <c r="B1424" i="4"/>
  <c r="A1420" i="7"/>
  <c r="B1420" i="7"/>
  <c r="C1420" i="7"/>
  <c r="D1420" i="7"/>
  <c r="E1420" i="7"/>
  <c r="G1424" i="4"/>
  <c r="F1420" i="7"/>
  <c r="G1420" i="7"/>
  <c r="H1420" i="7"/>
  <c r="I1420" i="7"/>
  <c r="J1420" i="7"/>
  <c r="P1420" i="7"/>
  <c r="Q1420" i="7"/>
  <c r="R1420" i="7"/>
  <c r="S1420" i="7"/>
  <c r="T1420" i="7"/>
  <c r="U1420" i="7"/>
  <c r="V1420" i="7"/>
  <c r="B1425" i="4"/>
  <c r="A1421" i="7"/>
  <c r="B1421" i="7"/>
  <c r="C1421" i="7"/>
  <c r="D1421" i="7"/>
  <c r="E1421" i="7"/>
  <c r="G1425" i="4"/>
  <c r="F1421" i="7"/>
  <c r="G1421" i="7"/>
  <c r="H1421" i="7"/>
  <c r="I1421" i="7"/>
  <c r="J1421" i="7"/>
  <c r="P1421" i="7"/>
  <c r="Q1421" i="7"/>
  <c r="R1421" i="7"/>
  <c r="S1421" i="7"/>
  <c r="T1421" i="7"/>
  <c r="U1421" i="7"/>
  <c r="V1421" i="7"/>
  <c r="B1426" i="4"/>
  <c r="A1422" i="7"/>
  <c r="B1422" i="7"/>
  <c r="C1422" i="7"/>
  <c r="D1422" i="7"/>
  <c r="E1422" i="7"/>
  <c r="G1426" i="4"/>
  <c r="F1422" i="7"/>
  <c r="G1422" i="7"/>
  <c r="H1422" i="7"/>
  <c r="I1422" i="7"/>
  <c r="J1422" i="7"/>
  <c r="P1422" i="7"/>
  <c r="Q1422" i="7"/>
  <c r="R1422" i="7"/>
  <c r="S1422" i="7"/>
  <c r="T1422" i="7"/>
  <c r="U1422" i="7"/>
  <c r="V1422" i="7"/>
  <c r="B1427" i="4"/>
  <c r="A1423" i="7"/>
  <c r="B1423" i="7"/>
  <c r="C1423" i="7"/>
  <c r="D1423" i="7"/>
  <c r="E1423" i="7"/>
  <c r="G1427" i="4"/>
  <c r="F1423" i="7"/>
  <c r="G1423" i="7"/>
  <c r="H1423" i="7"/>
  <c r="I1423" i="7"/>
  <c r="J1423" i="7"/>
  <c r="P1423" i="7"/>
  <c r="Q1423" i="7"/>
  <c r="R1423" i="7"/>
  <c r="S1423" i="7"/>
  <c r="T1423" i="7"/>
  <c r="U1423" i="7"/>
  <c r="V1423" i="7"/>
  <c r="B1428" i="4"/>
  <c r="A1424" i="7"/>
  <c r="B1424" i="7"/>
  <c r="C1424" i="7"/>
  <c r="D1424" i="7"/>
  <c r="E1424" i="7"/>
  <c r="G1428" i="4"/>
  <c r="F1424" i="7"/>
  <c r="G1424" i="7"/>
  <c r="H1424" i="7"/>
  <c r="I1424" i="7"/>
  <c r="J1424" i="7"/>
  <c r="P1424" i="7"/>
  <c r="Q1424" i="7"/>
  <c r="R1424" i="7"/>
  <c r="S1424" i="7"/>
  <c r="T1424" i="7"/>
  <c r="U1424" i="7"/>
  <c r="V1424" i="7"/>
  <c r="B1429" i="4"/>
  <c r="A1425" i="7"/>
  <c r="B1425" i="7"/>
  <c r="C1425" i="7"/>
  <c r="D1425" i="7"/>
  <c r="E1425" i="7"/>
  <c r="G1429" i="4"/>
  <c r="F1425" i="7"/>
  <c r="G1425" i="7"/>
  <c r="H1425" i="7"/>
  <c r="I1425" i="7"/>
  <c r="J1425" i="7"/>
  <c r="P1425" i="7"/>
  <c r="Q1425" i="7"/>
  <c r="R1425" i="7"/>
  <c r="S1425" i="7"/>
  <c r="T1425" i="7"/>
  <c r="U1425" i="7"/>
  <c r="V1425" i="7"/>
  <c r="B1430" i="4"/>
  <c r="A1426" i="7"/>
  <c r="B1426" i="7"/>
  <c r="C1426" i="7"/>
  <c r="D1426" i="7"/>
  <c r="E1426" i="7"/>
  <c r="G1430" i="4"/>
  <c r="F1426" i="7"/>
  <c r="G1426" i="7"/>
  <c r="H1426" i="7"/>
  <c r="I1426" i="7"/>
  <c r="J1426" i="7"/>
  <c r="P1426" i="7"/>
  <c r="Q1426" i="7"/>
  <c r="R1426" i="7"/>
  <c r="S1426" i="7"/>
  <c r="T1426" i="7"/>
  <c r="U1426" i="7"/>
  <c r="V1426" i="7"/>
  <c r="B1431" i="4"/>
  <c r="A1427" i="7"/>
  <c r="B1427" i="7"/>
  <c r="C1427" i="7"/>
  <c r="D1427" i="7"/>
  <c r="E1427" i="7"/>
  <c r="G1431" i="4"/>
  <c r="F1427" i="7"/>
  <c r="G1427" i="7"/>
  <c r="H1427" i="7"/>
  <c r="I1427" i="7"/>
  <c r="J1427" i="7"/>
  <c r="P1427" i="7"/>
  <c r="Q1427" i="7"/>
  <c r="R1427" i="7"/>
  <c r="S1427" i="7"/>
  <c r="T1427" i="7"/>
  <c r="U1427" i="7"/>
  <c r="V1427" i="7"/>
  <c r="B1432" i="4"/>
  <c r="A1428" i="7"/>
  <c r="B1428" i="7"/>
  <c r="C1428" i="7"/>
  <c r="D1428" i="7"/>
  <c r="E1428" i="7"/>
  <c r="G1432" i="4"/>
  <c r="F1428" i="7"/>
  <c r="G1428" i="7"/>
  <c r="H1428" i="7"/>
  <c r="I1428" i="7"/>
  <c r="J1428" i="7"/>
  <c r="P1428" i="7"/>
  <c r="Q1428" i="7"/>
  <c r="R1428" i="7"/>
  <c r="S1428" i="7"/>
  <c r="T1428" i="7"/>
  <c r="U1428" i="7"/>
  <c r="V1428" i="7"/>
  <c r="B1433" i="4"/>
  <c r="A1429" i="7"/>
  <c r="B1429" i="7"/>
  <c r="C1429" i="7"/>
  <c r="D1429" i="7"/>
  <c r="E1429" i="7"/>
  <c r="G1433" i="4"/>
  <c r="F1429" i="7"/>
  <c r="G1429" i="7"/>
  <c r="H1429" i="7"/>
  <c r="I1429" i="7"/>
  <c r="J1429" i="7"/>
  <c r="P1429" i="7"/>
  <c r="Q1429" i="7"/>
  <c r="R1429" i="7"/>
  <c r="S1429" i="7"/>
  <c r="T1429" i="7"/>
  <c r="U1429" i="7"/>
  <c r="V1429" i="7"/>
  <c r="B1434" i="4"/>
  <c r="A1430" i="7"/>
  <c r="B1430" i="7"/>
  <c r="C1430" i="7"/>
  <c r="D1430" i="7"/>
  <c r="E1430" i="7"/>
  <c r="G1434" i="4"/>
  <c r="F1430" i="7"/>
  <c r="G1430" i="7"/>
  <c r="H1430" i="7"/>
  <c r="I1430" i="7"/>
  <c r="J1430" i="7"/>
  <c r="P1430" i="7"/>
  <c r="Q1430" i="7"/>
  <c r="R1430" i="7"/>
  <c r="S1430" i="7"/>
  <c r="T1430" i="7"/>
  <c r="U1430" i="7"/>
  <c r="V1430" i="7"/>
  <c r="B1435" i="4"/>
  <c r="A1431" i="7"/>
  <c r="B1431" i="7"/>
  <c r="C1431" i="7"/>
  <c r="D1431" i="7"/>
  <c r="E1431" i="7"/>
  <c r="G1435" i="4"/>
  <c r="F1431" i="7"/>
  <c r="G1431" i="7"/>
  <c r="H1431" i="7"/>
  <c r="I1431" i="7"/>
  <c r="J1431" i="7"/>
  <c r="P1431" i="7"/>
  <c r="Q1431" i="7"/>
  <c r="R1431" i="7"/>
  <c r="S1431" i="7"/>
  <c r="T1431" i="7"/>
  <c r="U1431" i="7"/>
  <c r="V1431" i="7"/>
  <c r="B1436" i="4"/>
  <c r="A1432" i="7"/>
  <c r="B1432" i="7"/>
  <c r="C1432" i="7"/>
  <c r="D1432" i="7"/>
  <c r="E1432" i="7"/>
  <c r="G1436" i="4"/>
  <c r="F1432" i="7"/>
  <c r="G1432" i="7"/>
  <c r="H1432" i="7"/>
  <c r="I1432" i="7"/>
  <c r="J1432" i="7"/>
  <c r="P1432" i="7"/>
  <c r="Q1432" i="7"/>
  <c r="R1432" i="7"/>
  <c r="S1432" i="7"/>
  <c r="T1432" i="7"/>
  <c r="U1432" i="7"/>
  <c r="V1432" i="7"/>
  <c r="B1437" i="4"/>
  <c r="A1433" i="7"/>
  <c r="B1433" i="7"/>
  <c r="C1433" i="7"/>
  <c r="D1433" i="7"/>
  <c r="E1433" i="7"/>
  <c r="G1437" i="4"/>
  <c r="F1433" i="7"/>
  <c r="G1433" i="7"/>
  <c r="H1433" i="7"/>
  <c r="I1433" i="7"/>
  <c r="J1433" i="7"/>
  <c r="P1433" i="7"/>
  <c r="Q1433" i="7"/>
  <c r="R1433" i="7"/>
  <c r="S1433" i="7"/>
  <c r="T1433" i="7"/>
  <c r="U1433" i="7"/>
  <c r="V1433" i="7"/>
  <c r="B1438" i="4"/>
  <c r="A1434" i="7"/>
  <c r="B1434" i="7"/>
  <c r="C1434" i="7"/>
  <c r="D1434" i="7"/>
  <c r="E1434" i="7"/>
  <c r="G1438" i="4"/>
  <c r="F1434" i="7"/>
  <c r="G1434" i="7"/>
  <c r="H1434" i="7"/>
  <c r="I1434" i="7"/>
  <c r="J1434" i="7"/>
  <c r="P1434" i="7"/>
  <c r="Q1434" i="7"/>
  <c r="R1434" i="7"/>
  <c r="S1434" i="7"/>
  <c r="T1434" i="7"/>
  <c r="U1434" i="7"/>
  <c r="V1434" i="7"/>
  <c r="B1439" i="4"/>
  <c r="A1435" i="7"/>
  <c r="B1435" i="7"/>
  <c r="C1435" i="7"/>
  <c r="D1435" i="7"/>
  <c r="E1435" i="7"/>
  <c r="G1439" i="4"/>
  <c r="F1435" i="7"/>
  <c r="G1435" i="7"/>
  <c r="H1435" i="7"/>
  <c r="I1435" i="7"/>
  <c r="J1435" i="7"/>
  <c r="P1435" i="7"/>
  <c r="Q1435" i="7"/>
  <c r="R1435" i="7"/>
  <c r="S1435" i="7"/>
  <c r="T1435" i="7"/>
  <c r="U1435" i="7"/>
  <c r="V1435" i="7"/>
  <c r="B1440" i="4"/>
  <c r="A1436" i="7"/>
  <c r="B1436" i="7"/>
  <c r="C1436" i="7"/>
  <c r="D1436" i="7"/>
  <c r="E1436" i="7"/>
  <c r="G1440" i="4"/>
  <c r="F1436" i="7"/>
  <c r="G1436" i="7"/>
  <c r="H1436" i="7"/>
  <c r="I1436" i="7"/>
  <c r="J1436" i="7"/>
  <c r="P1436" i="7"/>
  <c r="Q1436" i="7"/>
  <c r="R1436" i="7"/>
  <c r="S1436" i="7"/>
  <c r="T1436" i="7"/>
  <c r="U1436" i="7"/>
  <c r="V1436" i="7"/>
  <c r="B1441" i="4"/>
  <c r="A1437" i="7"/>
  <c r="B1437" i="7"/>
  <c r="C1437" i="7"/>
  <c r="D1437" i="7"/>
  <c r="E1437" i="7"/>
  <c r="G1441" i="4"/>
  <c r="F1437" i="7"/>
  <c r="G1437" i="7"/>
  <c r="H1437" i="7"/>
  <c r="I1437" i="7"/>
  <c r="J1437" i="7"/>
  <c r="P1437" i="7"/>
  <c r="Q1437" i="7"/>
  <c r="R1437" i="7"/>
  <c r="S1437" i="7"/>
  <c r="T1437" i="7"/>
  <c r="U1437" i="7"/>
  <c r="V1437" i="7"/>
  <c r="B1442" i="4"/>
  <c r="A1438" i="7"/>
  <c r="B1438" i="7"/>
  <c r="C1438" i="7"/>
  <c r="D1438" i="7"/>
  <c r="E1438" i="7"/>
  <c r="G1442" i="4"/>
  <c r="F1438" i="7"/>
  <c r="G1438" i="7"/>
  <c r="H1438" i="7"/>
  <c r="I1438" i="7"/>
  <c r="J1438" i="7"/>
  <c r="P1438" i="7"/>
  <c r="Q1438" i="7"/>
  <c r="R1438" i="7"/>
  <c r="S1438" i="7"/>
  <c r="T1438" i="7"/>
  <c r="U1438" i="7"/>
  <c r="V1438" i="7"/>
  <c r="B1443" i="4"/>
  <c r="A1439" i="7"/>
  <c r="B1439" i="7"/>
  <c r="C1439" i="7"/>
  <c r="D1439" i="7"/>
  <c r="E1439" i="7"/>
  <c r="G1443" i="4"/>
  <c r="F1439" i="7"/>
  <c r="G1439" i="7"/>
  <c r="H1439" i="7"/>
  <c r="I1439" i="7"/>
  <c r="J1439" i="7"/>
  <c r="P1439" i="7"/>
  <c r="Q1439" i="7"/>
  <c r="R1439" i="7"/>
  <c r="S1439" i="7"/>
  <c r="T1439" i="7"/>
  <c r="U1439" i="7"/>
  <c r="V1439" i="7"/>
  <c r="B1444" i="4"/>
  <c r="A1440" i="7"/>
  <c r="B1440" i="7"/>
  <c r="C1440" i="7"/>
  <c r="D1440" i="7"/>
  <c r="E1440" i="7"/>
  <c r="G1444" i="4"/>
  <c r="F1440" i="7"/>
  <c r="G1440" i="7"/>
  <c r="H1440" i="7"/>
  <c r="I1440" i="7"/>
  <c r="J1440" i="7"/>
  <c r="P1440" i="7"/>
  <c r="Q1440" i="7"/>
  <c r="R1440" i="7"/>
  <c r="S1440" i="7"/>
  <c r="T1440" i="7"/>
  <c r="U1440" i="7"/>
  <c r="V1440" i="7"/>
  <c r="B1445" i="4"/>
  <c r="A1441" i="7"/>
  <c r="B1441" i="7"/>
  <c r="C1441" i="7"/>
  <c r="D1441" i="7"/>
  <c r="E1441" i="7"/>
  <c r="G1445" i="4"/>
  <c r="F1441" i="7"/>
  <c r="G1441" i="7"/>
  <c r="H1441" i="7"/>
  <c r="I1441" i="7"/>
  <c r="J1441" i="7"/>
  <c r="P1441" i="7"/>
  <c r="Q1441" i="7"/>
  <c r="R1441" i="7"/>
  <c r="S1441" i="7"/>
  <c r="T1441" i="7"/>
  <c r="U1441" i="7"/>
  <c r="V1441" i="7"/>
  <c r="B1446" i="4"/>
  <c r="A1442" i="7"/>
  <c r="B1442" i="7"/>
  <c r="C1442" i="7"/>
  <c r="D1442" i="7"/>
  <c r="E1442" i="7"/>
  <c r="G1446" i="4"/>
  <c r="F1442" i="7"/>
  <c r="G1442" i="7"/>
  <c r="H1442" i="7"/>
  <c r="I1442" i="7"/>
  <c r="J1442" i="7"/>
  <c r="P1442" i="7"/>
  <c r="Q1442" i="7"/>
  <c r="R1442" i="7"/>
  <c r="S1442" i="7"/>
  <c r="T1442" i="7"/>
  <c r="U1442" i="7"/>
  <c r="V1442" i="7"/>
  <c r="B1447" i="4"/>
  <c r="A1443" i="7"/>
  <c r="B1443" i="7"/>
  <c r="C1443" i="7"/>
  <c r="D1443" i="7"/>
  <c r="E1443" i="7"/>
  <c r="G1447" i="4"/>
  <c r="F1443" i="7"/>
  <c r="G1443" i="7"/>
  <c r="H1443" i="7"/>
  <c r="I1443" i="7"/>
  <c r="J1443" i="7"/>
  <c r="P1443" i="7"/>
  <c r="Q1443" i="7"/>
  <c r="R1443" i="7"/>
  <c r="S1443" i="7"/>
  <c r="T1443" i="7"/>
  <c r="U1443" i="7"/>
  <c r="V1443" i="7"/>
  <c r="B1448" i="4"/>
  <c r="A1444" i="7"/>
  <c r="B1444" i="7"/>
  <c r="C1444" i="7"/>
  <c r="D1444" i="7"/>
  <c r="E1444" i="7"/>
  <c r="G1448" i="4"/>
  <c r="F1444" i="7"/>
  <c r="G1444" i="7"/>
  <c r="H1444" i="7"/>
  <c r="I1444" i="7"/>
  <c r="J1444" i="7"/>
  <c r="P1444" i="7"/>
  <c r="Q1444" i="7"/>
  <c r="R1444" i="7"/>
  <c r="S1444" i="7"/>
  <c r="T1444" i="7"/>
  <c r="U1444" i="7"/>
  <c r="V1444" i="7"/>
  <c r="B1449" i="4"/>
  <c r="A1445" i="7"/>
  <c r="B1445" i="7"/>
  <c r="C1445" i="7"/>
  <c r="D1445" i="7"/>
  <c r="E1445" i="7"/>
  <c r="G1449" i="4"/>
  <c r="F1445" i="7"/>
  <c r="G1445" i="7"/>
  <c r="H1445" i="7"/>
  <c r="I1445" i="7"/>
  <c r="J1445" i="7"/>
  <c r="P1445" i="7"/>
  <c r="Q1445" i="7"/>
  <c r="R1445" i="7"/>
  <c r="S1445" i="7"/>
  <c r="T1445" i="7"/>
  <c r="U1445" i="7"/>
  <c r="V1445" i="7"/>
  <c r="B1450" i="4"/>
  <c r="A1446" i="7"/>
  <c r="B1446" i="7"/>
  <c r="C1446" i="7"/>
  <c r="D1446" i="7"/>
  <c r="E1446" i="7"/>
  <c r="G1450" i="4"/>
  <c r="F1446" i="7"/>
  <c r="G1446" i="7"/>
  <c r="H1446" i="7"/>
  <c r="I1446" i="7"/>
  <c r="J1446" i="7"/>
  <c r="P1446" i="7"/>
  <c r="Q1446" i="7"/>
  <c r="R1446" i="7"/>
  <c r="S1446" i="7"/>
  <c r="T1446" i="7"/>
  <c r="U1446" i="7"/>
  <c r="V1446" i="7"/>
  <c r="B1451" i="4"/>
  <c r="A1447" i="7"/>
  <c r="B1447" i="7"/>
  <c r="C1447" i="7"/>
  <c r="D1447" i="7"/>
  <c r="E1447" i="7"/>
  <c r="G1451" i="4"/>
  <c r="F1447" i="7"/>
  <c r="G1447" i="7"/>
  <c r="H1447" i="7"/>
  <c r="I1447" i="7"/>
  <c r="J1447" i="7"/>
  <c r="P1447" i="7"/>
  <c r="Q1447" i="7"/>
  <c r="R1447" i="7"/>
  <c r="S1447" i="7"/>
  <c r="T1447" i="7"/>
  <c r="U1447" i="7"/>
  <c r="V1447" i="7"/>
  <c r="B1452" i="4"/>
  <c r="A1448" i="7"/>
  <c r="B1448" i="7"/>
  <c r="C1448" i="7"/>
  <c r="D1448" i="7"/>
  <c r="E1448" i="7"/>
  <c r="G1452" i="4"/>
  <c r="F1448" i="7"/>
  <c r="G1448" i="7"/>
  <c r="H1448" i="7"/>
  <c r="I1448" i="7"/>
  <c r="J1448" i="7"/>
  <c r="P1448" i="7"/>
  <c r="Q1448" i="7"/>
  <c r="R1448" i="7"/>
  <c r="S1448" i="7"/>
  <c r="T1448" i="7"/>
  <c r="U1448" i="7"/>
  <c r="V1448" i="7"/>
  <c r="B1453" i="4"/>
  <c r="A1449" i="7"/>
  <c r="B1449" i="7"/>
  <c r="C1449" i="7"/>
  <c r="D1449" i="7"/>
  <c r="E1449" i="7"/>
  <c r="G1453" i="4"/>
  <c r="F1449" i="7"/>
  <c r="G1449" i="7"/>
  <c r="H1449" i="7"/>
  <c r="I1449" i="7"/>
  <c r="J1449" i="7"/>
  <c r="P1449" i="7"/>
  <c r="Q1449" i="7"/>
  <c r="R1449" i="7"/>
  <c r="S1449" i="7"/>
  <c r="T1449" i="7"/>
  <c r="U1449" i="7"/>
  <c r="V1449" i="7"/>
  <c r="B1454" i="4"/>
  <c r="A1450" i="7"/>
  <c r="B1450" i="7"/>
  <c r="C1450" i="7"/>
  <c r="D1450" i="7"/>
  <c r="E1450" i="7"/>
  <c r="G1454" i="4"/>
  <c r="F1450" i="7"/>
  <c r="G1450" i="7"/>
  <c r="H1450" i="7"/>
  <c r="I1450" i="7"/>
  <c r="J1450" i="7"/>
  <c r="P1450" i="7"/>
  <c r="Q1450" i="7"/>
  <c r="R1450" i="7"/>
  <c r="S1450" i="7"/>
  <c r="T1450" i="7"/>
  <c r="U1450" i="7"/>
  <c r="V1450" i="7"/>
  <c r="B1455" i="4"/>
  <c r="A1451" i="7"/>
  <c r="B1451" i="7"/>
  <c r="C1451" i="7"/>
  <c r="D1451" i="7"/>
  <c r="E1451" i="7"/>
  <c r="G1455" i="4"/>
  <c r="F1451" i="7"/>
  <c r="G1451" i="7"/>
  <c r="H1451" i="7"/>
  <c r="I1451" i="7"/>
  <c r="J1451" i="7"/>
  <c r="P1451" i="7"/>
  <c r="Q1451" i="7"/>
  <c r="R1451" i="7"/>
  <c r="S1451" i="7"/>
  <c r="T1451" i="7"/>
  <c r="U1451" i="7"/>
  <c r="V1451" i="7"/>
  <c r="B1456" i="4"/>
  <c r="A1452" i="7"/>
  <c r="B1452" i="7"/>
  <c r="C1452" i="7"/>
  <c r="D1452" i="7"/>
  <c r="E1452" i="7"/>
  <c r="G1456" i="4"/>
  <c r="F1452" i="7"/>
  <c r="G1452" i="7"/>
  <c r="H1452" i="7"/>
  <c r="I1452" i="7"/>
  <c r="J1452" i="7"/>
  <c r="P1452" i="7"/>
  <c r="Q1452" i="7"/>
  <c r="R1452" i="7"/>
  <c r="S1452" i="7"/>
  <c r="T1452" i="7"/>
  <c r="U1452" i="7"/>
  <c r="V1452" i="7"/>
  <c r="B1457" i="4"/>
  <c r="A1453" i="7"/>
  <c r="B1453" i="7"/>
  <c r="C1453" i="7"/>
  <c r="D1453" i="7"/>
  <c r="E1453" i="7"/>
  <c r="G1457" i="4"/>
  <c r="F1453" i="7"/>
  <c r="G1453" i="7"/>
  <c r="H1453" i="7"/>
  <c r="I1453" i="7"/>
  <c r="J1453" i="7"/>
  <c r="P1453" i="7"/>
  <c r="Q1453" i="7"/>
  <c r="R1453" i="7"/>
  <c r="S1453" i="7"/>
  <c r="T1453" i="7"/>
  <c r="U1453" i="7"/>
  <c r="V1453" i="7"/>
  <c r="B1458" i="4"/>
  <c r="A1454" i="7"/>
  <c r="B1454" i="7"/>
  <c r="C1454" i="7"/>
  <c r="D1454" i="7"/>
  <c r="E1454" i="7"/>
  <c r="G1458" i="4"/>
  <c r="F1454" i="7"/>
  <c r="G1454" i="7"/>
  <c r="H1454" i="7"/>
  <c r="I1454" i="7"/>
  <c r="J1454" i="7"/>
  <c r="P1454" i="7"/>
  <c r="Q1454" i="7"/>
  <c r="R1454" i="7"/>
  <c r="S1454" i="7"/>
  <c r="T1454" i="7"/>
  <c r="U1454" i="7"/>
  <c r="V1454" i="7"/>
  <c r="B1459" i="4"/>
  <c r="A1455" i="7"/>
  <c r="B1455" i="7"/>
  <c r="C1455" i="7"/>
  <c r="D1455" i="7"/>
  <c r="E1455" i="7"/>
  <c r="G1459" i="4"/>
  <c r="F1455" i="7"/>
  <c r="G1455" i="7"/>
  <c r="H1455" i="7"/>
  <c r="I1455" i="7"/>
  <c r="J1455" i="7"/>
  <c r="P1455" i="7"/>
  <c r="Q1455" i="7"/>
  <c r="R1455" i="7"/>
  <c r="S1455" i="7"/>
  <c r="T1455" i="7"/>
  <c r="U1455" i="7"/>
  <c r="V1455" i="7"/>
  <c r="B1460" i="4"/>
  <c r="A1456" i="7"/>
  <c r="B1456" i="7"/>
  <c r="C1456" i="7"/>
  <c r="D1456" i="7"/>
  <c r="E1456" i="7"/>
  <c r="G1460" i="4"/>
  <c r="F1456" i="7"/>
  <c r="G1456" i="7"/>
  <c r="H1456" i="7"/>
  <c r="I1456" i="7"/>
  <c r="J1456" i="7"/>
  <c r="P1456" i="7"/>
  <c r="Q1456" i="7"/>
  <c r="R1456" i="7"/>
  <c r="S1456" i="7"/>
  <c r="T1456" i="7"/>
  <c r="U1456" i="7"/>
  <c r="V1456" i="7"/>
  <c r="B1461" i="4"/>
  <c r="A1457" i="7"/>
  <c r="B1457" i="7"/>
  <c r="C1457" i="7"/>
  <c r="D1457" i="7"/>
  <c r="E1457" i="7"/>
  <c r="G1461" i="4"/>
  <c r="F1457" i="7"/>
  <c r="G1457" i="7"/>
  <c r="H1457" i="7"/>
  <c r="I1457" i="7"/>
  <c r="J1457" i="7"/>
  <c r="P1457" i="7"/>
  <c r="Q1457" i="7"/>
  <c r="R1457" i="7"/>
  <c r="S1457" i="7"/>
  <c r="T1457" i="7"/>
  <c r="U1457" i="7"/>
  <c r="V1457" i="7"/>
  <c r="B1462" i="4"/>
  <c r="A1458" i="7"/>
  <c r="B1458" i="7"/>
  <c r="C1458" i="7"/>
  <c r="D1458" i="7"/>
  <c r="E1458" i="7"/>
  <c r="G1462" i="4"/>
  <c r="F1458" i="7"/>
  <c r="G1458" i="7"/>
  <c r="H1458" i="7"/>
  <c r="I1458" i="7"/>
  <c r="J1458" i="7"/>
  <c r="P1458" i="7"/>
  <c r="Q1458" i="7"/>
  <c r="R1458" i="7"/>
  <c r="S1458" i="7"/>
  <c r="T1458" i="7"/>
  <c r="U1458" i="7"/>
  <c r="V1458" i="7"/>
  <c r="B1463" i="4"/>
  <c r="A1459" i="7"/>
  <c r="B1459" i="7"/>
  <c r="C1459" i="7"/>
  <c r="D1459" i="7"/>
  <c r="E1459" i="7"/>
  <c r="G1463" i="4"/>
  <c r="F1459" i="7"/>
  <c r="G1459" i="7"/>
  <c r="H1459" i="7"/>
  <c r="I1459" i="7"/>
  <c r="J1459" i="7"/>
  <c r="P1459" i="7"/>
  <c r="Q1459" i="7"/>
  <c r="R1459" i="7"/>
  <c r="S1459" i="7"/>
  <c r="T1459" i="7"/>
  <c r="U1459" i="7"/>
  <c r="V1459" i="7"/>
  <c r="B1464" i="4"/>
  <c r="A1460" i="7"/>
  <c r="B1460" i="7"/>
  <c r="C1460" i="7"/>
  <c r="D1460" i="7"/>
  <c r="E1460" i="7"/>
  <c r="G1464" i="4"/>
  <c r="F1460" i="7"/>
  <c r="G1460" i="7"/>
  <c r="H1460" i="7"/>
  <c r="I1460" i="7"/>
  <c r="J1460" i="7"/>
  <c r="P1460" i="7"/>
  <c r="Q1460" i="7"/>
  <c r="R1460" i="7"/>
  <c r="S1460" i="7"/>
  <c r="T1460" i="7"/>
  <c r="U1460" i="7"/>
  <c r="V1460" i="7"/>
  <c r="B1465" i="4"/>
  <c r="A1461" i="7"/>
  <c r="B1461" i="7"/>
  <c r="C1461" i="7"/>
  <c r="D1461" i="7"/>
  <c r="E1461" i="7"/>
  <c r="G1465" i="4"/>
  <c r="F1461" i="7"/>
  <c r="G1461" i="7"/>
  <c r="H1461" i="7"/>
  <c r="I1461" i="7"/>
  <c r="J1461" i="7"/>
  <c r="P1461" i="7"/>
  <c r="Q1461" i="7"/>
  <c r="R1461" i="7"/>
  <c r="S1461" i="7"/>
  <c r="T1461" i="7"/>
  <c r="U1461" i="7"/>
  <c r="V1461" i="7"/>
  <c r="B1466" i="4"/>
  <c r="A1462" i="7"/>
  <c r="B1462" i="7"/>
  <c r="C1462" i="7"/>
  <c r="D1462" i="7"/>
  <c r="E1462" i="7"/>
  <c r="G1466" i="4"/>
  <c r="F1462" i="7"/>
  <c r="G1462" i="7"/>
  <c r="H1462" i="7"/>
  <c r="I1462" i="7"/>
  <c r="J1462" i="7"/>
  <c r="P1462" i="7"/>
  <c r="Q1462" i="7"/>
  <c r="R1462" i="7"/>
  <c r="S1462" i="7"/>
  <c r="T1462" i="7"/>
  <c r="U1462" i="7"/>
  <c r="V1462" i="7"/>
  <c r="B1467" i="4"/>
  <c r="A1463" i="7"/>
  <c r="B1463" i="7"/>
  <c r="C1463" i="7"/>
  <c r="D1463" i="7"/>
  <c r="E1463" i="7"/>
  <c r="G1467" i="4"/>
  <c r="F1463" i="7"/>
  <c r="G1463" i="7"/>
  <c r="H1463" i="7"/>
  <c r="I1463" i="7"/>
  <c r="J1463" i="7"/>
  <c r="P1463" i="7"/>
  <c r="Q1463" i="7"/>
  <c r="R1463" i="7"/>
  <c r="S1463" i="7"/>
  <c r="T1463" i="7"/>
  <c r="U1463" i="7"/>
  <c r="V1463" i="7"/>
  <c r="B1468" i="4"/>
  <c r="A1464" i="7"/>
  <c r="B1464" i="7"/>
  <c r="C1464" i="7"/>
  <c r="D1464" i="7"/>
  <c r="E1464" i="7"/>
  <c r="G1468" i="4"/>
  <c r="F1464" i="7"/>
  <c r="G1464" i="7"/>
  <c r="H1464" i="7"/>
  <c r="I1464" i="7"/>
  <c r="J1464" i="7"/>
  <c r="P1464" i="7"/>
  <c r="Q1464" i="7"/>
  <c r="R1464" i="7"/>
  <c r="S1464" i="7"/>
  <c r="T1464" i="7"/>
  <c r="U1464" i="7"/>
  <c r="V1464" i="7"/>
  <c r="B1469" i="4"/>
  <c r="A1465" i="7"/>
  <c r="B1465" i="7"/>
  <c r="C1465" i="7"/>
  <c r="D1465" i="7"/>
  <c r="E1465" i="7"/>
  <c r="G1469" i="4"/>
  <c r="F1465" i="7"/>
  <c r="G1465" i="7"/>
  <c r="H1465" i="7"/>
  <c r="I1465" i="7"/>
  <c r="J1465" i="7"/>
  <c r="P1465" i="7"/>
  <c r="Q1465" i="7"/>
  <c r="R1465" i="7"/>
  <c r="S1465" i="7"/>
  <c r="T1465" i="7"/>
  <c r="U1465" i="7"/>
  <c r="V1465" i="7"/>
  <c r="B1470" i="4"/>
  <c r="A1466" i="7"/>
  <c r="B1466" i="7"/>
  <c r="C1466" i="7"/>
  <c r="D1466" i="7"/>
  <c r="E1466" i="7"/>
  <c r="G1470" i="4"/>
  <c r="F1466" i="7"/>
  <c r="G1466" i="7"/>
  <c r="H1466" i="7"/>
  <c r="I1466" i="7"/>
  <c r="J1466" i="7"/>
  <c r="P1466" i="7"/>
  <c r="Q1466" i="7"/>
  <c r="R1466" i="7"/>
  <c r="S1466" i="7"/>
  <c r="T1466" i="7"/>
  <c r="U1466" i="7"/>
  <c r="V1466" i="7"/>
  <c r="B1471" i="4"/>
  <c r="A1467" i="7"/>
  <c r="B1467" i="7"/>
  <c r="C1467" i="7"/>
  <c r="D1467" i="7"/>
  <c r="E1467" i="7"/>
  <c r="G1471" i="4"/>
  <c r="F1467" i="7"/>
  <c r="G1467" i="7"/>
  <c r="H1467" i="7"/>
  <c r="I1467" i="7"/>
  <c r="J1467" i="7"/>
  <c r="P1467" i="7"/>
  <c r="Q1467" i="7"/>
  <c r="R1467" i="7"/>
  <c r="S1467" i="7"/>
  <c r="T1467" i="7"/>
  <c r="U1467" i="7"/>
  <c r="V1467" i="7"/>
  <c r="B1472" i="4"/>
  <c r="A1468" i="7"/>
  <c r="B1468" i="7"/>
  <c r="C1468" i="7"/>
  <c r="D1468" i="7"/>
  <c r="E1468" i="7"/>
  <c r="G1472" i="4"/>
  <c r="F1468" i="7"/>
  <c r="G1468" i="7"/>
  <c r="H1468" i="7"/>
  <c r="I1468" i="7"/>
  <c r="J1468" i="7"/>
  <c r="P1468" i="7"/>
  <c r="Q1468" i="7"/>
  <c r="R1468" i="7"/>
  <c r="S1468" i="7"/>
  <c r="T1468" i="7"/>
  <c r="U1468" i="7"/>
  <c r="V1468" i="7"/>
  <c r="B1473" i="4"/>
  <c r="A1469" i="7"/>
  <c r="B1469" i="7"/>
  <c r="C1469" i="7"/>
  <c r="D1469" i="7"/>
  <c r="E1469" i="7"/>
  <c r="G1473" i="4"/>
  <c r="F1469" i="7"/>
  <c r="G1469" i="7"/>
  <c r="H1469" i="7"/>
  <c r="I1469" i="7"/>
  <c r="J1469" i="7"/>
  <c r="P1469" i="7"/>
  <c r="Q1469" i="7"/>
  <c r="R1469" i="7"/>
  <c r="S1469" i="7"/>
  <c r="T1469" i="7"/>
  <c r="U1469" i="7"/>
  <c r="V1469" i="7"/>
  <c r="B1474" i="4"/>
  <c r="A1470" i="7"/>
  <c r="B1470" i="7"/>
  <c r="C1470" i="7"/>
  <c r="D1470" i="7"/>
  <c r="E1470" i="7"/>
  <c r="G1474" i="4"/>
  <c r="F1470" i="7"/>
  <c r="G1470" i="7"/>
  <c r="H1470" i="7"/>
  <c r="I1470" i="7"/>
  <c r="J1470" i="7"/>
  <c r="P1470" i="7"/>
  <c r="Q1470" i="7"/>
  <c r="R1470" i="7"/>
  <c r="S1470" i="7"/>
  <c r="T1470" i="7"/>
  <c r="U1470" i="7"/>
  <c r="V1470" i="7"/>
  <c r="B1475" i="4"/>
  <c r="A1471" i="7"/>
  <c r="B1471" i="7"/>
  <c r="C1471" i="7"/>
  <c r="D1471" i="7"/>
  <c r="E1471" i="7"/>
  <c r="G1475" i="4"/>
  <c r="F1471" i="7"/>
  <c r="G1471" i="7"/>
  <c r="H1471" i="7"/>
  <c r="I1471" i="7"/>
  <c r="J1471" i="7"/>
  <c r="P1471" i="7"/>
  <c r="Q1471" i="7"/>
  <c r="R1471" i="7"/>
  <c r="S1471" i="7"/>
  <c r="T1471" i="7"/>
  <c r="U1471" i="7"/>
  <c r="V1471" i="7"/>
  <c r="B1476" i="4"/>
  <c r="A1472" i="7"/>
  <c r="B1472" i="7"/>
  <c r="C1472" i="7"/>
  <c r="D1472" i="7"/>
  <c r="E1472" i="7"/>
  <c r="G1476" i="4"/>
  <c r="F1472" i="7"/>
  <c r="G1472" i="7"/>
  <c r="H1472" i="7"/>
  <c r="I1472" i="7"/>
  <c r="J1472" i="7"/>
  <c r="P1472" i="7"/>
  <c r="Q1472" i="7"/>
  <c r="R1472" i="7"/>
  <c r="S1472" i="7"/>
  <c r="T1472" i="7"/>
  <c r="U1472" i="7"/>
  <c r="V1472" i="7"/>
  <c r="B1477" i="4"/>
  <c r="A1473" i="7"/>
  <c r="B1473" i="7"/>
  <c r="C1473" i="7"/>
  <c r="D1473" i="7"/>
  <c r="E1473" i="7"/>
  <c r="G1477" i="4"/>
  <c r="F1473" i="7"/>
  <c r="G1473" i="7"/>
  <c r="H1473" i="7"/>
  <c r="I1473" i="7"/>
  <c r="J1473" i="7"/>
  <c r="P1473" i="7"/>
  <c r="Q1473" i="7"/>
  <c r="R1473" i="7"/>
  <c r="S1473" i="7"/>
  <c r="T1473" i="7"/>
  <c r="U1473" i="7"/>
  <c r="V1473" i="7"/>
  <c r="B1478" i="4"/>
  <c r="A1474" i="7"/>
  <c r="B1474" i="7"/>
  <c r="C1474" i="7"/>
  <c r="D1474" i="7"/>
  <c r="E1474" i="7"/>
  <c r="G1478" i="4"/>
  <c r="F1474" i="7"/>
  <c r="G1474" i="7"/>
  <c r="H1474" i="7"/>
  <c r="I1474" i="7"/>
  <c r="J1474" i="7"/>
  <c r="P1474" i="7"/>
  <c r="Q1474" i="7"/>
  <c r="R1474" i="7"/>
  <c r="S1474" i="7"/>
  <c r="T1474" i="7"/>
  <c r="U1474" i="7"/>
  <c r="V1474" i="7"/>
  <c r="B1479" i="4"/>
  <c r="A1475" i="7"/>
  <c r="B1475" i="7"/>
  <c r="C1475" i="7"/>
  <c r="D1475" i="7"/>
  <c r="E1475" i="7"/>
  <c r="G1479" i="4"/>
  <c r="F1475" i="7"/>
  <c r="G1475" i="7"/>
  <c r="H1475" i="7"/>
  <c r="I1475" i="7"/>
  <c r="J1475" i="7"/>
  <c r="P1475" i="7"/>
  <c r="Q1475" i="7"/>
  <c r="R1475" i="7"/>
  <c r="S1475" i="7"/>
  <c r="T1475" i="7"/>
  <c r="U1475" i="7"/>
  <c r="V1475" i="7"/>
  <c r="B1480" i="4"/>
  <c r="A1476" i="7"/>
  <c r="B1476" i="7"/>
  <c r="C1476" i="7"/>
  <c r="D1476" i="7"/>
  <c r="E1476" i="7"/>
  <c r="G1480" i="4"/>
  <c r="F1476" i="7"/>
  <c r="G1476" i="7"/>
  <c r="H1476" i="7"/>
  <c r="I1476" i="7"/>
  <c r="J1476" i="7"/>
  <c r="P1476" i="7"/>
  <c r="Q1476" i="7"/>
  <c r="R1476" i="7"/>
  <c r="S1476" i="7"/>
  <c r="T1476" i="7"/>
  <c r="U1476" i="7"/>
  <c r="V1476" i="7"/>
  <c r="B1481" i="4"/>
  <c r="A1477" i="7"/>
  <c r="B1477" i="7"/>
  <c r="C1477" i="7"/>
  <c r="D1477" i="7"/>
  <c r="E1477" i="7"/>
  <c r="G1481" i="4"/>
  <c r="F1477" i="7"/>
  <c r="G1477" i="7"/>
  <c r="H1477" i="7"/>
  <c r="I1477" i="7"/>
  <c r="J1477" i="7"/>
  <c r="P1477" i="7"/>
  <c r="Q1477" i="7"/>
  <c r="R1477" i="7"/>
  <c r="S1477" i="7"/>
  <c r="T1477" i="7"/>
  <c r="U1477" i="7"/>
  <c r="V1477" i="7"/>
  <c r="B1482" i="4"/>
  <c r="A1478" i="7"/>
  <c r="B1478" i="7"/>
  <c r="C1478" i="7"/>
  <c r="D1478" i="7"/>
  <c r="E1478" i="7"/>
  <c r="G1482" i="4"/>
  <c r="F1478" i="7"/>
  <c r="G1478" i="7"/>
  <c r="H1478" i="7"/>
  <c r="I1478" i="7"/>
  <c r="J1478" i="7"/>
  <c r="P1478" i="7"/>
  <c r="Q1478" i="7"/>
  <c r="R1478" i="7"/>
  <c r="S1478" i="7"/>
  <c r="T1478" i="7"/>
  <c r="U1478" i="7"/>
  <c r="V1478" i="7"/>
  <c r="B1483" i="4"/>
  <c r="A1479" i="7"/>
  <c r="B1479" i="7"/>
  <c r="C1479" i="7"/>
  <c r="D1479" i="7"/>
  <c r="E1479" i="7"/>
  <c r="G1483" i="4"/>
  <c r="F1479" i="7"/>
  <c r="G1479" i="7"/>
  <c r="H1479" i="7"/>
  <c r="I1479" i="7"/>
  <c r="J1479" i="7"/>
  <c r="P1479" i="7"/>
  <c r="Q1479" i="7"/>
  <c r="R1479" i="7"/>
  <c r="S1479" i="7"/>
  <c r="T1479" i="7"/>
  <c r="U1479" i="7"/>
  <c r="V1479" i="7"/>
  <c r="B1484" i="4"/>
  <c r="A1480" i="7"/>
  <c r="B1480" i="7"/>
  <c r="C1480" i="7"/>
  <c r="D1480" i="7"/>
  <c r="E1480" i="7"/>
  <c r="G1484" i="4"/>
  <c r="F1480" i="7"/>
  <c r="G1480" i="7"/>
  <c r="H1480" i="7"/>
  <c r="I1480" i="7"/>
  <c r="J1480" i="7"/>
  <c r="P1480" i="7"/>
  <c r="Q1480" i="7"/>
  <c r="R1480" i="7"/>
  <c r="S1480" i="7"/>
  <c r="T1480" i="7"/>
  <c r="U1480" i="7"/>
  <c r="V1480" i="7"/>
  <c r="B1485" i="4"/>
  <c r="A1481" i="7"/>
  <c r="B1481" i="7"/>
  <c r="C1481" i="7"/>
  <c r="D1481" i="7"/>
  <c r="E1481" i="7"/>
  <c r="G1485" i="4"/>
  <c r="F1481" i="7"/>
  <c r="G1481" i="7"/>
  <c r="H1481" i="7"/>
  <c r="I1481" i="7"/>
  <c r="J1481" i="7"/>
  <c r="P1481" i="7"/>
  <c r="Q1481" i="7"/>
  <c r="R1481" i="7"/>
  <c r="S1481" i="7"/>
  <c r="T1481" i="7"/>
  <c r="U1481" i="7"/>
  <c r="V1481" i="7"/>
  <c r="B1486" i="4"/>
  <c r="A1482" i="7"/>
  <c r="B1482" i="7"/>
  <c r="C1482" i="7"/>
  <c r="D1482" i="7"/>
  <c r="E1482" i="7"/>
  <c r="G1486" i="4"/>
  <c r="F1482" i="7"/>
  <c r="G1482" i="7"/>
  <c r="H1482" i="7"/>
  <c r="I1482" i="7"/>
  <c r="J1482" i="7"/>
  <c r="P1482" i="7"/>
  <c r="Q1482" i="7"/>
  <c r="R1482" i="7"/>
  <c r="S1482" i="7"/>
  <c r="T1482" i="7"/>
  <c r="U1482" i="7"/>
  <c r="V1482" i="7"/>
  <c r="B1487" i="4"/>
  <c r="A1483" i="7"/>
  <c r="B1483" i="7"/>
  <c r="C1483" i="7"/>
  <c r="D1483" i="7"/>
  <c r="E1483" i="7"/>
  <c r="G1487" i="4"/>
  <c r="F1483" i="7"/>
  <c r="G1483" i="7"/>
  <c r="H1483" i="7"/>
  <c r="I1483" i="7"/>
  <c r="J1483" i="7"/>
  <c r="P1483" i="7"/>
  <c r="Q1483" i="7"/>
  <c r="R1483" i="7"/>
  <c r="S1483" i="7"/>
  <c r="T1483" i="7"/>
  <c r="U1483" i="7"/>
  <c r="V1483" i="7"/>
  <c r="B1488" i="4"/>
  <c r="A1484" i="7"/>
  <c r="B1484" i="7"/>
  <c r="C1484" i="7"/>
  <c r="D1484" i="7"/>
  <c r="E1484" i="7"/>
  <c r="G1488" i="4"/>
  <c r="F1484" i="7"/>
  <c r="G1484" i="7"/>
  <c r="H1484" i="7"/>
  <c r="I1484" i="7"/>
  <c r="J1484" i="7"/>
  <c r="P1484" i="7"/>
  <c r="Q1484" i="7"/>
  <c r="R1484" i="7"/>
  <c r="S1484" i="7"/>
  <c r="T1484" i="7"/>
  <c r="U1484" i="7"/>
  <c r="V1484" i="7"/>
  <c r="B1489" i="4"/>
  <c r="A1485" i="7"/>
  <c r="B1485" i="7"/>
  <c r="C1485" i="7"/>
  <c r="D1485" i="7"/>
  <c r="E1485" i="7"/>
  <c r="G1489" i="4"/>
  <c r="F1485" i="7"/>
  <c r="G1485" i="7"/>
  <c r="H1485" i="7"/>
  <c r="I1485" i="7"/>
  <c r="J1485" i="7"/>
  <c r="P1485" i="7"/>
  <c r="Q1485" i="7"/>
  <c r="R1485" i="7"/>
  <c r="S1485" i="7"/>
  <c r="T1485" i="7"/>
  <c r="U1485" i="7"/>
  <c r="V1485" i="7"/>
  <c r="B1490" i="4"/>
  <c r="A1486" i="7"/>
  <c r="B1486" i="7"/>
  <c r="C1486" i="7"/>
  <c r="D1486" i="7"/>
  <c r="E1486" i="7"/>
  <c r="G1490" i="4"/>
  <c r="F1486" i="7"/>
  <c r="G1486" i="7"/>
  <c r="H1486" i="7"/>
  <c r="I1486" i="7"/>
  <c r="J1486" i="7"/>
  <c r="P1486" i="7"/>
  <c r="Q1486" i="7"/>
  <c r="R1486" i="7"/>
  <c r="S1486" i="7"/>
  <c r="T1486" i="7"/>
  <c r="U1486" i="7"/>
  <c r="V1486" i="7"/>
  <c r="B1491" i="4"/>
  <c r="A1487" i="7"/>
  <c r="B1487" i="7"/>
  <c r="C1487" i="7"/>
  <c r="D1487" i="7"/>
  <c r="E1487" i="7"/>
  <c r="G1491" i="4"/>
  <c r="F1487" i="7"/>
  <c r="G1487" i="7"/>
  <c r="H1487" i="7"/>
  <c r="I1487" i="7"/>
  <c r="J1487" i="7"/>
  <c r="P1487" i="7"/>
  <c r="Q1487" i="7"/>
  <c r="R1487" i="7"/>
  <c r="S1487" i="7"/>
  <c r="T1487" i="7"/>
  <c r="U1487" i="7"/>
  <c r="V1487" i="7"/>
  <c r="B1492" i="4"/>
  <c r="A1488" i="7"/>
  <c r="B1488" i="7"/>
  <c r="C1488" i="7"/>
  <c r="D1488" i="7"/>
  <c r="E1488" i="7"/>
  <c r="G1492" i="4"/>
  <c r="F1488" i="7"/>
  <c r="G1488" i="7"/>
  <c r="H1488" i="7"/>
  <c r="I1488" i="7"/>
  <c r="J1488" i="7"/>
  <c r="P1488" i="7"/>
  <c r="Q1488" i="7"/>
  <c r="R1488" i="7"/>
  <c r="S1488" i="7"/>
  <c r="T1488" i="7"/>
  <c r="U1488" i="7"/>
  <c r="V1488" i="7"/>
  <c r="B1493" i="4"/>
  <c r="A1489" i="7"/>
  <c r="B1489" i="7"/>
  <c r="C1489" i="7"/>
  <c r="D1489" i="7"/>
  <c r="E1489" i="7"/>
  <c r="G1493" i="4"/>
  <c r="F1489" i="7"/>
  <c r="G1489" i="7"/>
  <c r="H1489" i="7"/>
  <c r="I1489" i="7"/>
  <c r="J1489" i="7"/>
  <c r="P1489" i="7"/>
  <c r="Q1489" i="7"/>
  <c r="R1489" i="7"/>
  <c r="S1489" i="7"/>
  <c r="T1489" i="7"/>
  <c r="U1489" i="7"/>
  <c r="V1489" i="7"/>
  <c r="B1494" i="4"/>
  <c r="A1490" i="7"/>
  <c r="B1490" i="7"/>
  <c r="C1490" i="7"/>
  <c r="D1490" i="7"/>
  <c r="E1490" i="7"/>
  <c r="G1494" i="4"/>
  <c r="F1490" i="7"/>
  <c r="G1490" i="7"/>
  <c r="H1490" i="7"/>
  <c r="I1490" i="7"/>
  <c r="J1490" i="7"/>
  <c r="P1490" i="7"/>
  <c r="Q1490" i="7"/>
  <c r="R1490" i="7"/>
  <c r="S1490" i="7"/>
  <c r="T1490" i="7"/>
  <c r="U1490" i="7"/>
  <c r="V1490" i="7"/>
  <c r="B1495" i="4"/>
  <c r="A1491" i="7"/>
  <c r="B1491" i="7"/>
  <c r="C1491" i="7"/>
  <c r="D1491" i="7"/>
  <c r="E1491" i="7"/>
  <c r="G1495" i="4"/>
  <c r="F1491" i="7"/>
  <c r="G1491" i="7"/>
  <c r="H1491" i="7"/>
  <c r="I1491" i="7"/>
  <c r="J1491" i="7"/>
  <c r="P1491" i="7"/>
  <c r="Q1491" i="7"/>
  <c r="R1491" i="7"/>
  <c r="S1491" i="7"/>
  <c r="T1491" i="7"/>
  <c r="U1491" i="7"/>
  <c r="V1491" i="7"/>
  <c r="B1496" i="4"/>
  <c r="A1492" i="7"/>
  <c r="B1492" i="7"/>
  <c r="C1492" i="7"/>
  <c r="D1492" i="7"/>
  <c r="E1492" i="7"/>
  <c r="G1496" i="4"/>
  <c r="F1492" i="7"/>
  <c r="G1492" i="7"/>
  <c r="H1492" i="7"/>
  <c r="I1492" i="7"/>
  <c r="J1492" i="7"/>
  <c r="P1492" i="7"/>
  <c r="Q1492" i="7"/>
  <c r="R1492" i="7"/>
  <c r="S1492" i="7"/>
  <c r="T1492" i="7"/>
  <c r="U1492" i="7"/>
  <c r="V1492" i="7"/>
  <c r="B1497" i="4"/>
  <c r="A1493" i="7"/>
  <c r="B1493" i="7"/>
  <c r="C1493" i="7"/>
  <c r="D1493" i="7"/>
  <c r="E1493" i="7"/>
  <c r="G1497" i="4"/>
  <c r="F1493" i="7"/>
  <c r="G1493" i="7"/>
  <c r="H1493" i="7"/>
  <c r="I1493" i="7"/>
  <c r="J1493" i="7"/>
  <c r="P1493" i="7"/>
  <c r="Q1493" i="7"/>
  <c r="R1493" i="7"/>
  <c r="S1493" i="7"/>
  <c r="T1493" i="7"/>
  <c r="U1493" i="7"/>
  <c r="V1493" i="7"/>
  <c r="B1498" i="4"/>
  <c r="A1494" i="7"/>
  <c r="B1494" i="7"/>
  <c r="C1494" i="7"/>
  <c r="D1494" i="7"/>
  <c r="E1494" i="7"/>
  <c r="G1498" i="4"/>
  <c r="F1494" i="7"/>
  <c r="G1494" i="7"/>
  <c r="H1494" i="7"/>
  <c r="I1494" i="7"/>
  <c r="J1494" i="7"/>
  <c r="P1494" i="7"/>
  <c r="Q1494" i="7"/>
  <c r="R1494" i="7"/>
  <c r="S1494" i="7"/>
  <c r="T1494" i="7"/>
  <c r="U1494" i="7"/>
  <c r="V1494" i="7"/>
  <c r="B1499" i="4"/>
  <c r="A1495" i="7"/>
  <c r="B1495" i="7"/>
  <c r="C1495" i="7"/>
  <c r="D1495" i="7"/>
  <c r="E1495" i="7"/>
  <c r="G1499" i="4"/>
  <c r="F1495" i="7"/>
  <c r="G1495" i="7"/>
  <c r="H1495" i="7"/>
  <c r="I1495" i="7"/>
  <c r="J1495" i="7"/>
  <c r="P1495" i="7"/>
  <c r="Q1495" i="7"/>
  <c r="R1495" i="7"/>
  <c r="S1495" i="7"/>
  <c r="T1495" i="7"/>
  <c r="U1495" i="7"/>
  <c r="V1495" i="7"/>
  <c r="B1500" i="4"/>
  <c r="A1496" i="7"/>
  <c r="B1496" i="7"/>
  <c r="C1496" i="7"/>
  <c r="D1496" i="7"/>
  <c r="E1496" i="7"/>
  <c r="G1500" i="4"/>
  <c r="F1496" i="7"/>
  <c r="G1496" i="7"/>
  <c r="H1496" i="7"/>
  <c r="I1496" i="7"/>
  <c r="J1496" i="7"/>
  <c r="P1496" i="7"/>
  <c r="Q1496" i="7"/>
  <c r="R1496" i="7"/>
  <c r="S1496" i="7"/>
  <c r="T1496" i="7"/>
  <c r="U1496" i="7"/>
  <c r="V1496" i="7"/>
  <c r="B1501" i="4"/>
  <c r="A1497" i="7"/>
  <c r="B1497" i="7"/>
  <c r="C1497" i="7"/>
  <c r="D1497" i="7"/>
  <c r="E1497" i="7"/>
  <c r="G1501" i="4"/>
  <c r="F1497" i="7"/>
  <c r="G1497" i="7"/>
  <c r="H1497" i="7"/>
  <c r="I1497" i="7"/>
  <c r="J1497" i="7"/>
  <c r="P1497" i="7"/>
  <c r="Q1497" i="7"/>
  <c r="R1497" i="7"/>
  <c r="S1497" i="7"/>
  <c r="T1497" i="7"/>
  <c r="U1497" i="7"/>
  <c r="V1497" i="7"/>
  <c r="B1502" i="4"/>
  <c r="A1498" i="7"/>
  <c r="B1498" i="7"/>
  <c r="C1498" i="7"/>
  <c r="D1498" i="7"/>
  <c r="E1498" i="7"/>
  <c r="G1502" i="4"/>
  <c r="F1498" i="7"/>
  <c r="G1498" i="7"/>
  <c r="H1498" i="7"/>
  <c r="I1498" i="7"/>
  <c r="J1498" i="7"/>
  <c r="P1498" i="7"/>
  <c r="Q1498" i="7"/>
  <c r="R1498" i="7"/>
  <c r="S1498" i="7"/>
  <c r="T1498" i="7"/>
  <c r="U1498" i="7"/>
  <c r="V1498" i="7"/>
  <c r="B1503" i="4"/>
  <c r="A1499" i="7"/>
  <c r="B1499" i="7"/>
  <c r="C1499" i="7"/>
  <c r="D1499" i="7"/>
  <c r="E1499" i="7"/>
  <c r="G1503" i="4"/>
  <c r="F1499" i="7"/>
  <c r="G1499" i="7"/>
  <c r="H1499" i="7"/>
  <c r="I1499" i="7"/>
  <c r="J1499" i="7"/>
  <c r="P1499" i="7"/>
  <c r="Q1499" i="7"/>
  <c r="R1499" i="7"/>
  <c r="S1499" i="7"/>
  <c r="T1499" i="7"/>
  <c r="U1499" i="7"/>
  <c r="V1499" i="7"/>
  <c r="B1504" i="4"/>
  <c r="A1500" i="7"/>
  <c r="B1500" i="7"/>
  <c r="C1500" i="7"/>
  <c r="D1500" i="7"/>
  <c r="E1500" i="7"/>
  <c r="G1504" i="4"/>
  <c r="F1500" i="7"/>
  <c r="G1500" i="7"/>
  <c r="H1500" i="7"/>
  <c r="I1500" i="7"/>
  <c r="J1500" i="7"/>
  <c r="P1500" i="7"/>
  <c r="Q1500" i="7"/>
  <c r="R1500" i="7"/>
  <c r="S1500" i="7"/>
  <c r="T1500" i="7"/>
  <c r="U1500" i="7"/>
  <c r="V1500" i="7"/>
  <c r="B1505" i="4"/>
  <c r="A1501" i="7"/>
  <c r="B1501" i="7"/>
  <c r="C1501" i="7"/>
  <c r="D1501" i="7"/>
  <c r="E1501" i="7"/>
  <c r="G1505" i="4"/>
  <c r="F1501" i="7"/>
  <c r="G1501" i="7"/>
  <c r="H1501" i="7"/>
  <c r="I1501" i="7"/>
  <c r="J1501" i="7"/>
  <c r="P1501" i="7"/>
  <c r="Q1501" i="7"/>
  <c r="R1501" i="7"/>
  <c r="S1501" i="7"/>
  <c r="T1501" i="7"/>
  <c r="U1501" i="7"/>
  <c r="V1501" i="7"/>
  <c r="B1506" i="4"/>
  <c r="A1502" i="7"/>
  <c r="B1502" i="7"/>
  <c r="C1502" i="7"/>
  <c r="D1502" i="7"/>
  <c r="E1502" i="7"/>
  <c r="G1506" i="4"/>
  <c r="F1502" i="7"/>
  <c r="G1502" i="7"/>
  <c r="H1502" i="7"/>
  <c r="I1502" i="7"/>
  <c r="J1502" i="7"/>
  <c r="P1502" i="7"/>
  <c r="Q1502" i="7"/>
  <c r="R1502" i="7"/>
  <c r="S1502" i="7"/>
  <c r="T1502" i="7"/>
  <c r="U1502" i="7"/>
  <c r="V1502" i="7"/>
  <c r="B1507" i="4"/>
  <c r="A1503" i="7"/>
  <c r="B1503" i="7"/>
  <c r="C1503" i="7"/>
  <c r="D1503" i="7"/>
  <c r="E1503" i="7"/>
  <c r="G1507" i="4"/>
  <c r="F1503" i="7"/>
  <c r="G1503" i="7"/>
  <c r="H1503" i="7"/>
  <c r="I1503" i="7"/>
  <c r="J1503" i="7"/>
  <c r="P1503" i="7"/>
  <c r="Q1503" i="7"/>
  <c r="R1503" i="7"/>
  <c r="S1503" i="7"/>
  <c r="T1503" i="7"/>
  <c r="U1503" i="7"/>
  <c r="V1503" i="7"/>
  <c r="B1508" i="4"/>
  <c r="A1504" i="7"/>
  <c r="B1504" i="7"/>
  <c r="C1504" i="7"/>
  <c r="D1504" i="7"/>
  <c r="E1504" i="7"/>
  <c r="G1508" i="4"/>
  <c r="F1504" i="7"/>
  <c r="G1504" i="7"/>
  <c r="H1504" i="7"/>
  <c r="I1504" i="7"/>
  <c r="J1504" i="7"/>
  <c r="P1504" i="7"/>
  <c r="Q1504" i="7"/>
  <c r="R1504" i="7"/>
  <c r="S1504" i="7"/>
  <c r="T1504" i="7"/>
  <c r="U1504" i="7"/>
  <c r="V1504" i="7"/>
  <c r="B1509" i="4"/>
  <c r="A1505" i="7"/>
  <c r="B1505" i="7"/>
  <c r="C1505" i="7"/>
  <c r="D1505" i="7"/>
  <c r="E1505" i="7"/>
  <c r="G1509" i="4"/>
  <c r="F1505" i="7"/>
  <c r="G1505" i="7"/>
  <c r="H1505" i="7"/>
  <c r="I1505" i="7"/>
  <c r="J1505" i="7"/>
  <c r="P1505" i="7"/>
  <c r="Q1505" i="7"/>
  <c r="R1505" i="7"/>
  <c r="S1505" i="7"/>
  <c r="T1505" i="7"/>
  <c r="U1505" i="7"/>
  <c r="V1505" i="7"/>
  <c r="B1510" i="4"/>
  <c r="A1506" i="7"/>
  <c r="B1506" i="7"/>
  <c r="C1506" i="7"/>
  <c r="D1506" i="7"/>
  <c r="E1506" i="7"/>
  <c r="G1510" i="4"/>
  <c r="F1506" i="7"/>
  <c r="G1506" i="7"/>
  <c r="H1506" i="7"/>
  <c r="I1506" i="7"/>
  <c r="J1506" i="7"/>
  <c r="P1506" i="7"/>
  <c r="Q1506" i="7"/>
  <c r="R1506" i="7"/>
  <c r="S1506" i="7"/>
  <c r="T1506" i="7"/>
  <c r="U1506" i="7"/>
  <c r="V1506" i="7"/>
  <c r="B1511" i="4"/>
  <c r="A1507" i="7"/>
  <c r="B1507" i="7"/>
  <c r="C1507" i="7"/>
  <c r="D1507" i="7"/>
  <c r="E1507" i="7"/>
  <c r="G1511" i="4"/>
  <c r="F1507" i="7"/>
  <c r="G1507" i="7"/>
  <c r="H1507" i="7"/>
  <c r="I1507" i="7"/>
  <c r="J1507" i="7"/>
  <c r="P1507" i="7"/>
  <c r="Q1507" i="7"/>
  <c r="R1507" i="7"/>
  <c r="S1507" i="7"/>
  <c r="T1507" i="7"/>
  <c r="U1507" i="7"/>
  <c r="V1507" i="7"/>
  <c r="B1512" i="4"/>
  <c r="A1508" i="7"/>
  <c r="B1508" i="7"/>
  <c r="C1508" i="7"/>
  <c r="D1508" i="7"/>
  <c r="E1508" i="7"/>
  <c r="G1512" i="4"/>
  <c r="F1508" i="7"/>
  <c r="G1508" i="7"/>
  <c r="H1508" i="7"/>
  <c r="I1508" i="7"/>
  <c r="J1508" i="7"/>
  <c r="P1508" i="7"/>
  <c r="Q1508" i="7"/>
  <c r="R1508" i="7"/>
  <c r="S1508" i="7"/>
  <c r="T1508" i="7"/>
  <c r="U1508" i="7"/>
  <c r="V1508" i="7"/>
  <c r="B1513" i="4"/>
  <c r="A1509" i="7"/>
  <c r="B1509" i="7"/>
  <c r="C1509" i="7"/>
  <c r="D1509" i="7"/>
  <c r="E1509" i="7"/>
  <c r="G1513" i="4"/>
  <c r="F1509" i="7"/>
  <c r="G1509" i="7"/>
  <c r="H1509" i="7"/>
  <c r="I1509" i="7"/>
  <c r="J1509" i="7"/>
  <c r="P1509" i="7"/>
  <c r="Q1509" i="7"/>
  <c r="R1509" i="7"/>
  <c r="S1509" i="7"/>
  <c r="T1509" i="7"/>
  <c r="U1509" i="7"/>
  <c r="V1509" i="7"/>
  <c r="B1514" i="4"/>
  <c r="A1510" i="7"/>
  <c r="B1510" i="7"/>
  <c r="C1510" i="7"/>
  <c r="D1510" i="7"/>
  <c r="E1510" i="7"/>
  <c r="G1514" i="4"/>
  <c r="F1510" i="7"/>
  <c r="G1510" i="7"/>
  <c r="H1510" i="7"/>
  <c r="I1510" i="7"/>
  <c r="J1510" i="7"/>
  <c r="P1510" i="7"/>
  <c r="Q1510" i="7"/>
  <c r="R1510" i="7"/>
  <c r="S1510" i="7"/>
  <c r="T1510" i="7"/>
  <c r="U1510" i="7"/>
  <c r="V1510" i="7"/>
  <c r="B1515" i="4"/>
  <c r="A1511" i="7"/>
  <c r="B1511" i="7"/>
  <c r="C1511" i="7"/>
  <c r="D1511" i="7"/>
  <c r="E1511" i="7"/>
  <c r="G1515" i="4"/>
  <c r="F1511" i="7"/>
  <c r="G1511" i="7"/>
  <c r="H1511" i="7"/>
  <c r="I1511" i="7"/>
  <c r="J1511" i="7"/>
  <c r="P1511" i="7"/>
  <c r="Q1511" i="7"/>
  <c r="R1511" i="7"/>
  <c r="S1511" i="7"/>
  <c r="T1511" i="7"/>
  <c r="U1511" i="7"/>
  <c r="V1511" i="7"/>
  <c r="B1516" i="4"/>
  <c r="A1512" i="7"/>
  <c r="B1512" i="7"/>
  <c r="C1512" i="7"/>
  <c r="D1512" i="7"/>
  <c r="E1512" i="7"/>
  <c r="G1516" i="4"/>
  <c r="F1512" i="7"/>
  <c r="G1512" i="7"/>
  <c r="H1512" i="7"/>
  <c r="I1512" i="7"/>
  <c r="J1512" i="7"/>
  <c r="P1512" i="7"/>
  <c r="Q1512" i="7"/>
  <c r="R1512" i="7"/>
  <c r="S1512" i="7"/>
  <c r="T1512" i="7"/>
  <c r="U1512" i="7"/>
  <c r="V1512" i="7"/>
  <c r="B1517" i="4"/>
  <c r="A1513" i="7"/>
  <c r="B1513" i="7"/>
  <c r="C1513" i="7"/>
  <c r="D1513" i="7"/>
  <c r="E1513" i="7"/>
  <c r="G1517" i="4"/>
  <c r="F1513" i="7"/>
  <c r="G1513" i="7"/>
  <c r="H1513" i="7"/>
  <c r="I1513" i="7"/>
  <c r="J1513" i="7"/>
  <c r="P1513" i="7"/>
  <c r="Q1513" i="7"/>
  <c r="R1513" i="7"/>
  <c r="S1513" i="7"/>
  <c r="T1513" i="7"/>
  <c r="U1513" i="7"/>
  <c r="V1513" i="7"/>
  <c r="B1518" i="4"/>
  <c r="A1514" i="7"/>
  <c r="B1514" i="7"/>
  <c r="C1514" i="7"/>
  <c r="D1514" i="7"/>
  <c r="E1514" i="7"/>
  <c r="G1518" i="4"/>
  <c r="F1514" i="7"/>
  <c r="G1514" i="7"/>
  <c r="H1514" i="7"/>
  <c r="I1514" i="7"/>
  <c r="J1514" i="7"/>
  <c r="P1514" i="7"/>
  <c r="Q1514" i="7"/>
  <c r="R1514" i="7"/>
  <c r="S1514" i="7"/>
  <c r="T1514" i="7"/>
  <c r="U1514" i="7"/>
  <c r="V1514" i="7"/>
  <c r="B1519" i="4"/>
  <c r="A1515" i="7"/>
  <c r="B1515" i="7"/>
  <c r="C1515" i="7"/>
  <c r="D1515" i="7"/>
  <c r="E1515" i="7"/>
  <c r="G1519" i="4"/>
  <c r="F1515" i="7"/>
  <c r="G1515" i="7"/>
  <c r="H1515" i="7"/>
  <c r="I1515" i="7"/>
  <c r="J1515" i="7"/>
  <c r="P1515" i="7"/>
  <c r="Q1515" i="7"/>
  <c r="R1515" i="7"/>
  <c r="S1515" i="7"/>
  <c r="T1515" i="7"/>
  <c r="U1515" i="7"/>
  <c r="V1515" i="7"/>
  <c r="B1520" i="4"/>
  <c r="A1516" i="7"/>
  <c r="B1516" i="7"/>
  <c r="C1516" i="7"/>
  <c r="D1516" i="7"/>
  <c r="E1516" i="7"/>
  <c r="G1520" i="4"/>
  <c r="F1516" i="7"/>
  <c r="G1516" i="7"/>
  <c r="H1516" i="7"/>
  <c r="I1516" i="7"/>
  <c r="J1516" i="7"/>
  <c r="P1516" i="7"/>
  <c r="Q1516" i="7"/>
  <c r="R1516" i="7"/>
  <c r="S1516" i="7"/>
  <c r="T1516" i="7"/>
  <c r="U1516" i="7"/>
  <c r="V1516" i="7"/>
  <c r="B1521" i="4"/>
  <c r="A1517" i="7"/>
  <c r="B1517" i="7"/>
  <c r="C1517" i="7"/>
  <c r="D1517" i="7"/>
  <c r="E1517" i="7"/>
  <c r="G1521" i="4"/>
  <c r="F1517" i="7"/>
  <c r="G1517" i="7"/>
  <c r="H1517" i="7"/>
  <c r="I1517" i="7"/>
  <c r="J1517" i="7"/>
  <c r="P1517" i="7"/>
  <c r="Q1517" i="7"/>
  <c r="R1517" i="7"/>
  <c r="S1517" i="7"/>
  <c r="T1517" i="7"/>
  <c r="U1517" i="7"/>
  <c r="V1517" i="7"/>
  <c r="B1522" i="4"/>
  <c r="A1518" i="7"/>
  <c r="B1518" i="7"/>
  <c r="C1518" i="7"/>
  <c r="D1518" i="7"/>
  <c r="E1518" i="7"/>
  <c r="G1522" i="4"/>
  <c r="F1518" i="7"/>
  <c r="G1518" i="7"/>
  <c r="H1518" i="7"/>
  <c r="I1518" i="7"/>
  <c r="J1518" i="7"/>
  <c r="P1518" i="7"/>
  <c r="Q1518" i="7"/>
  <c r="R1518" i="7"/>
  <c r="S1518" i="7"/>
  <c r="T1518" i="7"/>
  <c r="U1518" i="7"/>
  <c r="V1518" i="7"/>
  <c r="B1523" i="4"/>
  <c r="A1519" i="7"/>
  <c r="B1519" i="7"/>
  <c r="C1519" i="7"/>
  <c r="D1519" i="7"/>
  <c r="E1519" i="7"/>
  <c r="G1523" i="4"/>
  <c r="F1519" i="7"/>
  <c r="G1519" i="7"/>
  <c r="H1519" i="7"/>
  <c r="I1519" i="7"/>
  <c r="J1519" i="7"/>
  <c r="P1519" i="7"/>
  <c r="Q1519" i="7"/>
  <c r="R1519" i="7"/>
  <c r="S1519" i="7"/>
  <c r="T1519" i="7"/>
  <c r="U1519" i="7"/>
  <c r="V1519" i="7"/>
  <c r="B1524" i="4"/>
  <c r="A1520" i="7"/>
  <c r="B1520" i="7"/>
  <c r="C1520" i="7"/>
  <c r="D1520" i="7"/>
  <c r="E1520" i="7"/>
  <c r="G1524" i="4"/>
  <c r="F1520" i="7"/>
  <c r="G1520" i="7"/>
  <c r="H1520" i="7"/>
  <c r="I1520" i="7"/>
  <c r="J1520" i="7"/>
  <c r="P1520" i="7"/>
  <c r="Q1520" i="7"/>
  <c r="R1520" i="7"/>
  <c r="S1520" i="7"/>
  <c r="T1520" i="7"/>
  <c r="U1520" i="7"/>
  <c r="V1520" i="7"/>
  <c r="B1525" i="4"/>
  <c r="A1521" i="7"/>
  <c r="B1521" i="7"/>
  <c r="C1521" i="7"/>
  <c r="D1521" i="7"/>
  <c r="E1521" i="7"/>
  <c r="G1525" i="4"/>
  <c r="F1521" i="7"/>
  <c r="G1521" i="7"/>
  <c r="H1521" i="7"/>
  <c r="I1521" i="7"/>
  <c r="J1521" i="7"/>
  <c r="P1521" i="7"/>
  <c r="Q1521" i="7"/>
  <c r="R1521" i="7"/>
  <c r="S1521" i="7"/>
  <c r="T1521" i="7"/>
  <c r="U1521" i="7"/>
  <c r="V1521" i="7"/>
  <c r="B1526" i="4"/>
  <c r="A1522" i="7"/>
  <c r="B1522" i="7"/>
  <c r="C1522" i="7"/>
  <c r="D1522" i="7"/>
  <c r="E1522" i="7"/>
  <c r="G1526" i="4"/>
  <c r="F1522" i="7"/>
  <c r="G1522" i="7"/>
  <c r="H1522" i="7"/>
  <c r="I1522" i="7"/>
  <c r="J1522" i="7"/>
  <c r="P1522" i="7"/>
  <c r="Q1522" i="7"/>
  <c r="R1522" i="7"/>
  <c r="S1522" i="7"/>
  <c r="T1522" i="7"/>
  <c r="U1522" i="7"/>
  <c r="V1522" i="7"/>
  <c r="B1527" i="4"/>
  <c r="A1523" i="7"/>
  <c r="B1523" i="7"/>
  <c r="C1523" i="7"/>
  <c r="D1523" i="7"/>
  <c r="E1523" i="7"/>
  <c r="G1527" i="4"/>
  <c r="F1523" i="7"/>
  <c r="G1523" i="7"/>
  <c r="H1523" i="7"/>
  <c r="I1523" i="7"/>
  <c r="J1523" i="7"/>
  <c r="P1523" i="7"/>
  <c r="Q1523" i="7"/>
  <c r="R1523" i="7"/>
  <c r="S1523" i="7"/>
  <c r="T1523" i="7"/>
  <c r="U1523" i="7"/>
  <c r="V1523" i="7"/>
  <c r="B1528" i="4"/>
  <c r="A1524" i="7"/>
  <c r="B1524" i="7"/>
  <c r="C1524" i="7"/>
  <c r="D1524" i="7"/>
  <c r="E1524" i="7"/>
  <c r="G1528" i="4"/>
  <c r="F1524" i="7"/>
  <c r="G1524" i="7"/>
  <c r="H1524" i="7"/>
  <c r="I1524" i="7"/>
  <c r="J1524" i="7"/>
  <c r="P1524" i="7"/>
  <c r="Q1524" i="7"/>
  <c r="R1524" i="7"/>
  <c r="S1524" i="7"/>
  <c r="T1524" i="7"/>
  <c r="U1524" i="7"/>
  <c r="V1524" i="7"/>
  <c r="B1529" i="4"/>
  <c r="A1525" i="7"/>
  <c r="B1525" i="7"/>
  <c r="C1525" i="7"/>
  <c r="D1525" i="7"/>
  <c r="E1525" i="7"/>
  <c r="G1529" i="4"/>
  <c r="F1525" i="7"/>
  <c r="G1525" i="7"/>
  <c r="H1525" i="7"/>
  <c r="I1525" i="7"/>
  <c r="J1525" i="7"/>
  <c r="P1525" i="7"/>
  <c r="Q1525" i="7"/>
  <c r="R1525" i="7"/>
  <c r="S1525" i="7"/>
  <c r="T1525" i="7"/>
  <c r="U1525" i="7"/>
  <c r="V1525" i="7"/>
  <c r="B1530" i="4"/>
  <c r="A1526" i="7"/>
  <c r="B1526" i="7"/>
  <c r="C1526" i="7"/>
  <c r="D1526" i="7"/>
  <c r="E1526" i="7"/>
  <c r="G1530" i="4"/>
  <c r="F1526" i="7"/>
  <c r="G1526" i="7"/>
  <c r="H1526" i="7"/>
  <c r="I1526" i="7"/>
  <c r="J1526" i="7"/>
  <c r="P1526" i="7"/>
  <c r="Q1526" i="7"/>
  <c r="R1526" i="7"/>
  <c r="S1526" i="7"/>
  <c r="T1526" i="7"/>
  <c r="U1526" i="7"/>
  <c r="V1526" i="7"/>
  <c r="B1531" i="4"/>
  <c r="A1527" i="7"/>
  <c r="B1527" i="7"/>
  <c r="C1527" i="7"/>
  <c r="D1527" i="7"/>
  <c r="E1527" i="7"/>
  <c r="G1531" i="4"/>
  <c r="F1527" i="7"/>
  <c r="G1527" i="7"/>
  <c r="H1527" i="7"/>
  <c r="I1527" i="7"/>
  <c r="J1527" i="7"/>
  <c r="P1527" i="7"/>
  <c r="Q1527" i="7"/>
  <c r="R1527" i="7"/>
  <c r="S1527" i="7"/>
  <c r="T1527" i="7"/>
  <c r="U1527" i="7"/>
  <c r="V1527" i="7"/>
  <c r="B1532" i="4"/>
  <c r="A1528" i="7"/>
  <c r="B1528" i="7"/>
  <c r="C1528" i="7"/>
  <c r="D1528" i="7"/>
  <c r="E1528" i="7"/>
  <c r="G1532" i="4"/>
  <c r="F1528" i="7"/>
  <c r="G1528" i="7"/>
  <c r="H1528" i="7"/>
  <c r="I1528" i="7"/>
  <c r="J1528" i="7"/>
  <c r="P1528" i="7"/>
  <c r="Q1528" i="7"/>
  <c r="R1528" i="7"/>
  <c r="S1528" i="7"/>
  <c r="T1528" i="7"/>
  <c r="U1528" i="7"/>
  <c r="V1528" i="7"/>
  <c r="B1533" i="4"/>
  <c r="A1529" i="7"/>
  <c r="B1529" i="7"/>
  <c r="C1529" i="7"/>
  <c r="D1529" i="7"/>
  <c r="E1529" i="7"/>
  <c r="G1533" i="4"/>
  <c r="F1529" i="7"/>
  <c r="G1529" i="7"/>
  <c r="H1529" i="7"/>
  <c r="I1529" i="7"/>
  <c r="J1529" i="7"/>
  <c r="P1529" i="7"/>
  <c r="Q1529" i="7"/>
  <c r="R1529" i="7"/>
  <c r="S1529" i="7"/>
  <c r="T1529" i="7"/>
  <c r="U1529" i="7"/>
  <c r="V1529" i="7"/>
  <c r="B1534" i="4"/>
  <c r="A1530" i="7"/>
  <c r="B1530" i="7"/>
  <c r="C1530" i="7"/>
  <c r="D1530" i="7"/>
  <c r="E1530" i="7"/>
  <c r="G1534" i="4"/>
  <c r="F1530" i="7"/>
  <c r="G1530" i="7"/>
  <c r="H1530" i="7"/>
  <c r="I1530" i="7"/>
  <c r="J1530" i="7"/>
  <c r="P1530" i="7"/>
  <c r="Q1530" i="7"/>
  <c r="R1530" i="7"/>
  <c r="S1530" i="7"/>
  <c r="T1530" i="7"/>
  <c r="U1530" i="7"/>
  <c r="V1530" i="7"/>
  <c r="B1535" i="4"/>
  <c r="A1531" i="7"/>
  <c r="B1531" i="7"/>
  <c r="C1531" i="7"/>
  <c r="D1531" i="7"/>
  <c r="E1531" i="7"/>
  <c r="G1535" i="4"/>
  <c r="F1531" i="7"/>
  <c r="G1531" i="7"/>
  <c r="H1531" i="7"/>
  <c r="I1531" i="7"/>
  <c r="J1531" i="7"/>
  <c r="P1531" i="7"/>
  <c r="Q1531" i="7"/>
  <c r="R1531" i="7"/>
  <c r="S1531" i="7"/>
  <c r="T1531" i="7"/>
  <c r="U1531" i="7"/>
  <c r="V1531" i="7"/>
  <c r="B1536" i="4"/>
  <c r="A1532" i="7"/>
  <c r="B1532" i="7"/>
  <c r="C1532" i="7"/>
  <c r="D1532" i="7"/>
  <c r="E1532" i="7"/>
  <c r="G1536" i="4"/>
  <c r="F1532" i="7"/>
  <c r="G1532" i="7"/>
  <c r="H1532" i="7"/>
  <c r="I1532" i="7"/>
  <c r="J1532" i="7"/>
  <c r="P1532" i="7"/>
  <c r="Q1532" i="7"/>
  <c r="R1532" i="7"/>
  <c r="S1532" i="7"/>
  <c r="T1532" i="7"/>
  <c r="U1532" i="7"/>
  <c r="V1532" i="7"/>
  <c r="B1537" i="4"/>
  <c r="A1533" i="7"/>
  <c r="B1533" i="7"/>
  <c r="C1533" i="7"/>
  <c r="D1533" i="7"/>
  <c r="E1533" i="7"/>
  <c r="G1537" i="4"/>
  <c r="F1533" i="7"/>
  <c r="G1533" i="7"/>
  <c r="H1533" i="7"/>
  <c r="I1533" i="7"/>
  <c r="J1533" i="7"/>
  <c r="P1533" i="7"/>
  <c r="Q1533" i="7"/>
  <c r="R1533" i="7"/>
  <c r="S1533" i="7"/>
  <c r="T1533" i="7"/>
  <c r="U1533" i="7"/>
  <c r="V1533" i="7"/>
  <c r="B1538" i="4"/>
  <c r="A1534" i="7"/>
  <c r="B1534" i="7"/>
  <c r="C1534" i="7"/>
  <c r="D1534" i="7"/>
  <c r="E1534" i="7"/>
  <c r="G1538" i="4"/>
  <c r="F1534" i="7"/>
  <c r="G1534" i="7"/>
  <c r="H1534" i="7"/>
  <c r="I1534" i="7"/>
  <c r="J1534" i="7"/>
  <c r="P1534" i="7"/>
  <c r="Q1534" i="7"/>
  <c r="R1534" i="7"/>
  <c r="S1534" i="7"/>
  <c r="T1534" i="7"/>
  <c r="U1534" i="7"/>
  <c r="V1534" i="7"/>
  <c r="B1539" i="4"/>
  <c r="A1535" i="7"/>
  <c r="B1535" i="7"/>
  <c r="C1535" i="7"/>
  <c r="D1535" i="7"/>
  <c r="E1535" i="7"/>
  <c r="G1539" i="4"/>
  <c r="F1535" i="7"/>
  <c r="G1535" i="7"/>
  <c r="H1535" i="7"/>
  <c r="I1535" i="7"/>
  <c r="J1535" i="7"/>
  <c r="P1535" i="7"/>
  <c r="Q1535" i="7"/>
  <c r="R1535" i="7"/>
  <c r="S1535" i="7"/>
  <c r="T1535" i="7"/>
  <c r="U1535" i="7"/>
  <c r="V1535" i="7"/>
  <c r="B1540" i="4"/>
  <c r="A1536" i="7"/>
  <c r="B1536" i="7"/>
  <c r="C1536" i="7"/>
  <c r="D1536" i="7"/>
  <c r="E1536" i="7"/>
  <c r="G1540" i="4"/>
  <c r="F1536" i="7"/>
  <c r="G1536" i="7"/>
  <c r="H1536" i="7"/>
  <c r="I1536" i="7"/>
  <c r="J1536" i="7"/>
  <c r="P1536" i="7"/>
  <c r="Q1536" i="7"/>
  <c r="R1536" i="7"/>
  <c r="S1536" i="7"/>
  <c r="T1536" i="7"/>
  <c r="U1536" i="7"/>
  <c r="V1536" i="7"/>
  <c r="B1541" i="4"/>
  <c r="A1537" i="7"/>
  <c r="B1537" i="7"/>
  <c r="C1537" i="7"/>
  <c r="D1537" i="7"/>
  <c r="E1537" i="7"/>
  <c r="G1541" i="4"/>
  <c r="F1537" i="7"/>
  <c r="G1537" i="7"/>
  <c r="H1537" i="7"/>
  <c r="I1537" i="7"/>
  <c r="J1537" i="7"/>
  <c r="P1537" i="7"/>
  <c r="Q1537" i="7"/>
  <c r="R1537" i="7"/>
  <c r="S1537" i="7"/>
  <c r="T1537" i="7"/>
  <c r="U1537" i="7"/>
  <c r="V1537" i="7"/>
  <c r="B1542" i="4"/>
  <c r="A1538" i="7"/>
  <c r="B1538" i="7"/>
  <c r="C1538" i="7"/>
  <c r="D1538" i="7"/>
  <c r="E1538" i="7"/>
  <c r="G1542" i="4"/>
  <c r="F1538" i="7"/>
  <c r="G1538" i="7"/>
  <c r="H1538" i="7"/>
  <c r="I1538" i="7"/>
  <c r="J1538" i="7"/>
  <c r="P1538" i="7"/>
  <c r="Q1538" i="7"/>
  <c r="R1538" i="7"/>
  <c r="S1538" i="7"/>
  <c r="T1538" i="7"/>
  <c r="U1538" i="7"/>
  <c r="V1538" i="7"/>
  <c r="B1543" i="4"/>
  <c r="A1539" i="7"/>
  <c r="B1539" i="7"/>
  <c r="C1539" i="7"/>
  <c r="D1539" i="7"/>
  <c r="E1539" i="7"/>
  <c r="G1543" i="4"/>
  <c r="F1539" i="7"/>
  <c r="G1539" i="7"/>
  <c r="H1539" i="7"/>
  <c r="I1539" i="7"/>
  <c r="J1539" i="7"/>
  <c r="P1539" i="7"/>
  <c r="Q1539" i="7"/>
  <c r="R1539" i="7"/>
  <c r="S1539" i="7"/>
  <c r="T1539" i="7"/>
  <c r="U1539" i="7"/>
  <c r="V1539" i="7"/>
  <c r="B1544" i="4"/>
  <c r="A1540" i="7"/>
  <c r="B1540" i="7"/>
  <c r="C1540" i="7"/>
  <c r="D1540" i="7"/>
  <c r="E1540" i="7"/>
  <c r="G1544" i="4"/>
  <c r="F1540" i="7"/>
  <c r="G1540" i="7"/>
  <c r="H1540" i="7"/>
  <c r="I1540" i="7"/>
  <c r="J1540" i="7"/>
  <c r="P1540" i="7"/>
  <c r="Q1540" i="7"/>
  <c r="R1540" i="7"/>
  <c r="S1540" i="7"/>
  <c r="T1540" i="7"/>
  <c r="U1540" i="7"/>
  <c r="V1540" i="7"/>
  <c r="B1545" i="4"/>
  <c r="A1541" i="7"/>
  <c r="B1541" i="7"/>
  <c r="C1541" i="7"/>
  <c r="D1541" i="7"/>
  <c r="E1541" i="7"/>
  <c r="G1545" i="4"/>
  <c r="F1541" i="7"/>
  <c r="G1541" i="7"/>
  <c r="H1541" i="7"/>
  <c r="I1541" i="7"/>
  <c r="J1541" i="7"/>
  <c r="P1541" i="7"/>
  <c r="Q1541" i="7"/>
  <c r="R1541" i="7"/>
  <c r="S1541" i="7"/>
  <c r="T1541" i="7"/>
  <c r="U1541" i="7"/>
  <c r="V1541" i="7"/>
  <c r="B1546" i="4"/>
  <c r="A1542" i="7"/>
  <c r="B1542" i="7"/>
  <c r="C1542" i="7"/>
  <c r="D1542" i="7"/>
  <c r="E1542" i="7"/>
  <c r="G1546" i="4"/>
  <c r="F1542" i="7"/>
  <c r="G1542" i="7"/>
  <c r="H1542" i="7"/>
  <c r="I1542" i="7"/>
  <c r="J1542" i="7"/>
  <c r="P1542" i="7"/>
  <c r="Q1542" i="7"/>
  <c r="R1542" i="7"/>
  <c r="S1542" i="7"/>
  <c r="T1542" i="7"/>
  <c r="U1542" i="7"/>
  <c r="V1542" i="7"/>
  <c r="B1547" i="4"/>
  <c r="A1543" i="7"/>
  <c r="B1543" i="7"/>
  <c r="C1543" i="7"/>
  <c r="D1543" i="7"/>
  <c r="E1543" i="7"/>
  <c r="G1547" i="4"/>
  <c r="F1543" i="7"/>
  <c r="G1543" i="7"/>
  <c r="H1543" i="7"/>
  <c r="I1543" i="7"/>
  <c r="J1543" i="7"/>
  <c r="P1543" i="7"/>
  <c r="Q1543" i="7"/>
  <c r="R1543" i="7"/>
  <c r="S1543" i="7"/>
  <c r="T1543" i="7"/>
  <c r="U1543" i="7"/>
  <c r="V1543" i="7"/>
  <c r="B1548" i="4"/>
  <c r="A1544" i="7"/>
  <c r="B1544" i="7"/>
  <c r="C1544" i="7"/>
  <c r="D1544" i="7"/>
  <c r="E1544" i="7"/>
  <c r="G1548" i="4"/>
  <c r="F1544" i="7"/>
  <c r="G1544" i="7"/>
  <c r="H1544" i="7"/>
  <c r="I1544" i="7"/>
  <c r="J1544" i="7"/>
  <c r="P1544" i="7"/>
  <c r="Q1544" i="7"/>
  <c r="R1544" i="7"/>
  <c r="S1544" i="7"/>
  <c r="T1544" i="7"/>
  <c r="U1544" i="7"/>
  <c r="V1544" i="7"/>
  <c r="B1549" i="4"/>
  <c r="A1545" i="7"/>
  <c r="B1545" i="7"/>
  <c r="C1545" i="7"/>
  <c r="D1545" i="7"/>
  <c r="E1545" i="7"/>
  <c r="G1549" i="4"/>
  <c r="F1545" i="7"/>
  <c r="G1545" i="7"/>
  <c r="H1545" i="7"/>
  <c r="I1545" i="7"/>
  <c r="J1545" i="7"/>
  <c r="P1545" i="7"/>
  <c r="Q1545" i="7"/>
  <c r="R1545" i="7"/>
  <c r="S1545" i="7"/>
  <c r="T1545" i="7"/>
  <c r="U1545" i="7"/>
  <c r="V1545" i="7"/>
  <c r="B1550" i="4"/>
  <c r="A1546" i="7"/>
  <c r="B1546" i="7"/>
  <c r="C1546" i="7"/>
  <c r="D1546" i="7"/>
  <c r="E1546" i="7"/>
  <c r="G1550" i="4"/>
  <c r="F1546" i="7"/>
  <c r="G1546" i="7"/>
  <c r="H1546" i="7"/>
  <c r="I1546" i="7"/>
  <c r="J1546" i="7"/>
  <c r="P1546" i="7"/>
  <c r="Q1546" i="7"/>
  <c r="R1546" i="7"/>
  <c r="S1546" i="7"/>
  <c r="T1546" i="7"/>
  <c r="U1546" i="7"/>
  <c r="V1546" i="7"/>
  <c r="B1551" i="4"/>
  <c r="A1547" i="7"/>
  <c r="B1547" i="7"/>
  <c r="C1547" i="7"/>
  <c r="D1547" i="7"/>
  <c r="E1547" i="7"/>
  <c r="G1551" i="4"/>
  <c r="F1547" i="7"/>
  <c r="G1547" i="7"/>
  <c r="H1547" i="7"/>
  <c r="I1547" i="7"/>
  <c r="J1547" i="7"/>
  <c r="P1547" i="7"/>
  <c r="Q1547" i="7"/>
  <c r="R1547" i="7"/>
  <c r="S1547" i="7"/>
  <c r="T1547" i="7"/>
  <c r="U1547" i="7"/>
  <c r="V1547" i="7"/>
  <c r="B1552" i="4"/>
  <c r="A1548" i="7"/>
  <c r="B1548" i="7"/>
  <c r="C1548" i="7"/>
  <c r="D1548" i="7"/>
  <c r="E1548" i="7"/>
  <c r="G1552" i="4"/>
  <c r="F1548" i="7"/>
  <c r="G1548" i="7"/>
  <c r="H1548" i="7"/>
  <c r="I1548" i="7"/>
  <c r="J1548" i="7"/>
  <c r="P1548" i="7"/>
  <c r="Q1548" i="7"/>
  <c r="R1548" i="7"/>
  <c r="S1548" i="7"/>
  <c r="T1548" i="7"/>
  <c r="U1548" i="7"/>
  <c r="V1548" i="7"/>
  <c r="B1553" i="4"/>
  <c r="A1549" i="7"/>
  <c r="B1549" i="7"/>
  <c r="C1549" i="7"/>
  <c r="D1549" i="7"/>
  <c r="E1549" i="7"/>
  <c r="G1553" i="4"/>
  <c r="F1549" i="7"/>
  <c r="G1549" i="7"/>
  <c r="H1549" i="7"/>
  <c r="I1549" i="7"/>
  <c r="J1549" i="7"/>
  <c r="P1549" i="7"/>
  <c r="Q1549" i="7"/>
  <c r="R1549" i="7"/>
  <c r="S1549" i="7"/>
  <c r="T1549" i="7"/>
  <c r="U1549" i="7"/>
  <c r="V1549" i="7"/>
  <c r="B1554" i="4"/>
  <c r="A1550" i="7"/>
  <c r="B1550" i="7"/>
  <c r="C1550" i="7"/>
  <c r="D1550" i="7"/>
  <c r="E1550" i="7"/>
  <c r="G1554" i="4"/>
  <c r="F1550" i="7"/>
  <c r="G1550" i="7"/>
  <c r="H1550" i="7"/>
  <c r="I1550" i="7"/>
  <c r="J1550" i="7"/>
  <c r="P1550" i="7"/>
  <c r="Q1550" i="7"/>
  <c r="R1550" i="7"/>
  <c r="S1550" i="7"/>
  <c r="T1550" i="7"/>
  <c r="U1550" i="7"/>
  <c r="V1550" i="7"/>
  <c r="B1555" i="4"/>
  <c r="A1551" i="7"/>
  <c r="B1551" i="7"/>
  <c r="C1551" i="7"/>
  <c r="D1551" i="7"/>
  <c r="E1551" i="7"/>
  <c r="G1555" i="4"/>
  <c r="F1551" i="7"/>
  <c r="G1551" i="7"/>
  <c r="H1551" i="7"/>
  <c r="I1551" i="7"/>
  <c r="J1551" i="7"/>
  <c r="P1551" i="7"/>
  <c r="Q1551" i="7"/>
  <c r="R1551" i="7"/>
  <c r="S1551" i="7"/>
  <c r="T1551" i="7"/>
  <c r="U1551" i="7"/>
  <c r="V1551" i="7"/>
  <c r="B1556" i="4"/>
  <c r="A1552" i="7"/>
  <c r="B1552" i="7"/>
  <c r="C1552" i="7"/>
  <c r="D1552" i="7"/>
  <c r="E1552" i="7"/>
  <c r="G1556" i="4"/>
  <c r="F1552" i="7"/>
  <c r="G1552" i="7"/>
  <c r="H1552" i="7"/>
  <c r="I1552" i="7"/>
  <c r="J1552" i="7"/>
  <c r="P1552" i="7"/>
  <c r="Q1552" i="7"/>
  <c r="R1552" i="7"/>
  <c r="S1552" i="7"/>
  <c r="T1552" i="7"/>
  <c r="U1552" i="7"/>
  <c r="V1552" i="7"/>
  <c r="B1557" i="4"/>
  <c r="A1553" i="7"/>
  <c r="B1553" i="7"/>
  <c r="C1553" i="7"/>
  <c r="D1553" i="7"/>
  <c r="E1553" i="7"/>
  <c r="G1557" i="4"/>
  <c r="F1553" i="7"/>
  <c r="G1553" i="7"/>
  <c r="H1553" i="7"/>
  <c r="I1553" i="7"/>
  <c r="J1553" i="7"/>
  <c r="P1553" i="7"/>
  <c r="Q1553" i="7"/>
  <c r="R1553" i="7"/>
  <c r="S1553" i="7"/>
  <c r="T1553" i="7"/>
  <c r="U1553" i="7"/>
  <c r="V1553" i="7"/>
  <c r="B1558" i="4"/>
  <c r="A1554" i="7"/>
  <c r="B1554" i="7"/>
  <c r="C1554" i="7"/>
  <c r="D1554" i="7"/>
  <c r="E1554" i="7"/>
  <c r="G1558" i="4"/>
  <c r="F1554" i="7"/>
  <c r="G1554" i="7"/>
  <c r="H1554" i="7"/>
  <c r="I1554" i="7"/>
  <c r="J1554" i="7"/>
  <c r="P1554" i="7"/>
  <c r="Q1554" i="7"/>
  <c r="R1554" i="7"/>
  <c r="S1554" i="7"/>
  <c r="T1554" i="7"/>
  <c r="U1554" i="7"/>
  <c r="V1554" i="7"/>
  <c r="B1559" i="4"/>
  <c r="A1555" i="7"/>
  <c r="B1555" i="7"/>
  <c r="C1555" i="7"/>
  <c r="D1555" i="7"/>
  <c r="E1555" i="7"/>
  <c r="G1559" i="4"/>
  <c r="F1555" i="7"/>
  <c r="G1555" i="7"/>
  <c r="H1555" i="7"/>
  <c r="I1555" i="7"/>
  <c r="J1555" i="7"/>
  <c r="P1555" i="7"/>
  <c r="Q1555" i="7"/>
  <c r="R1555" i="7"/>
  <c r="S1555" i="7"/>
  <c r="T1555" i="7"/>
  <c r="U1555" i="7"/>
  <c r="V1555" i="7"/>
  <c r="B1560" i="4"/>
  <c r="A1556" i="7"/>
  <c r="B1556" i="7"/>
  <c r="C1556" i="7"/>
  <c r="D1556" i="7"/>
  <c r="E1556" i="7"/>
  <c r="G1560" i="4"/>
  <c r="F1556" i="7"/>
  <c r="G1556" i="7"/>
  <c r="H1556" i="7"/>
  <c r="I1556" i="7"/>
  <c r="J1556" i="7"/>
  <c r="P1556" i="7"/>
  <c r="Q1556" i="7"/>
  <c r="R1556" i="7"/>
  <c r="S1556" i="7"/>
  <c r="T1556" i="7"/>
  <c r="U1556" i="7"/>
  <c r="V1556" i="7"/>
  <c r="B1561" i="4"/>
  <c r="A1557" i="7"/>
  <c r="B1557" i="7"/>
  <c r="C1557" i="7"/>
  <c r="D1557" i="7"/>
  <c r="E1557" i="7"/>
  <c r="G1561" i="4"/>
  <c r="F1557" i="7"/>
  <c r="G1557" i="7"/>
  <c r="H1557" i="7"/>
  <c r="I1557" i="7"/>
  <c r="J1557" i="7"/>
  <c r="P1557" i="7"/>
  <c r="Q1557" i="7"/>
  <c r="R1557" i="7"/>
  <c r="S1557" i="7"/>
  <c r="T1557" i="7"/>
  <c r="U1557" i="7"/>
  <c r="V1557" i="7"/>
  <c r="B1562" i="4"/>
  <c r="A1558" i="7"/>
  <c r="B1558" i="7"/>
  <c r="C1558" i="7"/>
  <c r="D1558" i="7"/>
  <c r="E1558" i="7"/>
  <c r="G1562" i="4"/>
  <c r="F1558" i="7"/>
  <c r="G1558" i="7"/>
  <c r="H1558" i="7"/>
  <c r="I1558" i="7"/>
  <c r="J1558" i="7"/>
  <c r="P1558" i="7"/>
  <c r="Q1558" i="7"/>
  <c r="R1558" i="7"/>
  <c r="S1558" i="7"/>
  <c r="T1558" i="7"/>
  <c r="U1558" i="7"/>
  <c r="V1558" i="7"/>
  <c r="B1563" i="4"/>
  <c r="A1559" i="7"/>
  <c r="B1559" i="7"/>
  <c r="C1559" i="7"/>
  <c r="D1559" i="7"/>
  <c r="E1559" i="7"/>
  <c r="G1563" i="4"/>
  <c r="F1559" i="7"/>
  <c r="G1559" i="7"/>
  <c r="H1559" i="7"/>
  <c r="I1559" i="7"/>
  <c r="J1559" i="7"/>
  <c r="P1559" i="7"/>
  <c r="Q1559" i="7"/>
  <c r="R1559" i="7"/>
  <c r="S1559" i="7"/>
  <c r="T1559" i="7"/>
  <c r="U1559" i="7"/>
  <c r="V1559" i="7"/>
  <c r="B1564" i="4"/>
  <c r="A1560" i="7"/>
  <c r="B1560" i="7"/>
  <c r="C1560" i="7"/>
  <c r="D1560" i="7"/>
  <c r="E1560" i="7"/>
  <c r="G1564" i="4"/>
  <c r="F1560" i="7"/>
  <c r="G1560" i="7"/>
  <c r="H1560" i="7"/>
  <c r="I1560" i="7"/>
  <c r="J1560" i="7"/>
  <c r="P1560" i="7"/>
  <c r="Q1560" i="7"/>
  <c r="R1560" i="7"/>
  <c r="S1560" i="7"/>
  <c r="T1560" i="7"/>
  <c r="U1560" i="7"/>
  <c r="V1560" i="7"/>
  <c r="B1565" i="4"/>
  <c r="A1561" i="7"/>
  <c r="B1561" i="7"/>
  <c r="C1561" i="7"/>
  <c r="D1561" i="7"/>
  <c r="E1561" i="7"/>
  <c r="G1565" i="4"/>
  <c r="F1561" i="7"/>
  <c r="G1561" i="7"/>
  <c r="H1561" i="7"/>
  <c r="I1561" i="7"/>
  <c r="J1561" i="7"/>
  <c r="P1561" i="7"/>
  <c r="Q1561" i="7"/>
  <c r="R1561" i="7"/>
  <c r="S1561" i="7"/>
  <c r="T1561" i="7"/>
  <c r="U1561" i="7"/>
  <c r="V1561" i="7"/>
  <c r="B1566" i="4"/>
  <c r="A1562" i="7"/>
  <c r="B1562" i="7"/>
  <c r="C1562" i="7"/>
  <c r="D1562" i="7"/>
  <c r="E1562" i="7"/>
  <c r="G1566" i="4"/>
  <c r="F1562" i="7"/>
  <c r="G1562" i="7"/>
  <c r="H1562" i="7"/>
  <c r="I1562" i="7"/>
  <c r="J1562" i="7"/>
  <c r="P1562" i="7"/>
  <c r="Q1562" i="7"/>
  <c r="R1562" i="7"/>
  <c r="S1562" i="7"/>
  <c r="T1562" i="7"/>
  <c r="U1562" i="7"/>
  <c r="V1562" i="7"/>
  <c r="B1567" i="4"/>
  <c r="A1563" i="7"/>
  <c r="B1563" i="7"/>
  <c r="C1563" i="7"/>
  <c r="D1563" i="7"/>
  <c r="E1563" i="7"/>
  <c r="G1567" i="4"/>
  <c r="F1563" i="7"/>
  <c r="G1563" i="7"/>
  <c r="H1563" i="7"/>
  <c r="I1563" i="7"/>
  <c r="J1563" i="7"/>
  <c r="P1563" i="7"/>
  <c r="Q1563" i="7"/>
  <c r="R1563" i="7"/>
  <c r="S1563" i="7"/>
  <c r="T1563" i="7"/>
  <c r="U1563" i="7"/>
  <c r="V1563" i="7"/>
  <c r="B1568" i="4"/>
  <c r="A1564" i="7"/>
  <c r="B1564" i="7"/>
  <c r="C1564" i="7"/>
  <c r="D1564" i="7"/>
  <c r="E1564" i="7"/>
  <c r="G1568" i="4"/>
  <c r="F1564" i="7"/>
  <c r="G1564" i="7"/>
  <c r="H1564" i="7"/>
  <c r="I1564" i="7"/>
  <c r="J1564" i="7"/>
  <c r="P1564" i="7"/>
  <c r="Q1564" i="7"/>
  <c r="R1564" i="7"/>
  <c r="S1564" i="7"/>
  <c r="T1564" i="7"/>
  <c r="U1564" i="7"/>
  <c r="V1564" i="7"/>
  <c r="B1569" i="4"/>
  <c r="A1565" i="7"/>
  <c r="B1565" i="7"/>
  <c r="C1565" i="7"/>
  <c r="D1565" i="7"/>
  <c r="E1565" i="7"/>
  <c r="G1569" i="4"/>
  <c r="F1565" i="7"/>
  <c r="G1565" i="7"/>
  <c r="H1565" i="7"/>
  <c r="I1565" i="7"/>
  <c r="J1565" i="7"/>
  <c r="P1565" i="7"/>
  <c r="Q1565" i="7"/>
  <c r="R1565" i="7"/>
  <c r="S1565" i="7"/>
  <c r="T1565" i="7"/>
  <c r="U1565" i="7"/>
  <c r="V1565" i="7"/>
  <c r="B1570" i="4"/>
  <c r="A1566" i="7"/>
  <c r="B1566" i="7"/>
  <c r="C1566" i="7"/>
  <c r="D1566" i="7"/>
  <c r="E1566" i="7"/>
  <c r="G1570" i="4"/>
  <c r="F1566" i="7"/>
  <c r="G1566" i="7"/>
  <c r="H1566" i="7"/>
  <c r="I1566" i="7"/>
  <c r="J1566" i="7"/>
  <c r="P1566" i="7"/>
  <c r="Q1566" i="7"/>
  <c r="R1566" i="7"/>
  <c r="S1566" i="7"/>
  <c r="T1566" i="7"/>
  <c r="U1566" i="7"/>
  <c r="V1566" i="7"/>
  <c r="B1571" i="4"/>
  <c r="A1567" i="7"/>
  <c r="B1567" i="7"/>
  <c r="C1567" i="7"/>
  <c r="D1567" i="7"/>
  <c r="E1567" i="7"/>
  <c r="G1571" i="4"/>
  <c r="F1567" i="7"/>
  <c r="G1567" i="7"/>
  <c r="H1567" i="7"/>
  <c r="I1567" i="7"/>
  <c r="J1567" i="7"/>
  <c r="P1567" i="7"/>
  <c r="Q1567" i="7"/>
  <c r="R1567" i="7"/>
  <c r="S1567" i="7"/>
  <c r="T1567" i="7"/>
  <c r="U1567" i="7"/>
  <c r="V1567" i="7"/>
  <c r="B1572" i="4"/>
  <c r="A1568" i="7"/>
  <c r="B1568" i="7"/>
  <c r="C1568" i="7"/>
  <c r="D1568" i="7"/>
  <c r="E1568" i="7"/>
  <c r="G1572" i="4"/>
  <c r="F1568" i="7"/>
  <c r="G1568" i="7"/>
  <c r="H1568" i="7"/>
  <c r="I1568" i="7"/>
  <c r="J1568" i="7"/>
  <c r="P1568" i="7"/>
  <c r="Q1568" i="7"/>
  <c r="R1568" i="7"/>
  <c r="S1568" i="7"/>
  <c r="T1568" i="7"/>
  <c r="U1568" i="7"/>
  <c r="V1568" i="7"/>
  <c r="B1573" i="4"/>
  <c r="A1569" i="7"/>
  <c r="B1569" i="7"/>
  <c r="C1569" i="7"/>
  <c r="D1569" i="7"/>
  <c r="E1569" i="7"/>
  <c r="G1573" i="4"/>
  <c r="F1569" i="7"/>
  <c r="G1569" i="7"/>
  <c r="H1569" i="7"/>
  <c r="I1569" i="7"/>
  <c r="J1569" i="7"/>
  <c r="P1569" i="7"/>
  <c r="Q1569" i="7"/>
  <c r="R1569" i="7"/>
  <c r="S1569" i="7"/>
  <c r="T1569" i="7"/>
  <c r="U1569" i="7"/>
  <c r="V1569" i="7"/>
  <c r="B1574" i="4"/>
  <c r="A1570" i="7"/>
  <c r="B1570" i="7"/>
  <c r="C1570" i="7"/>
  <c r="D1570" i="7"/>
  <c r="E1570" i="7"/>
  <c r="G1574" i="4"/>
  <c r="F1570" i="7"/>
  <c r="G1570" i="7"/>
  <c r="H1570" i="7"/>
  <c r="I1570" i="7"/>
  <c r="J1570" i="7"/>
  <c r="P1570" i="7"/>
  <c r="Q1570" i="7"/>
  <c r="R1570" i="7"/>
  <c r="S1570" i="7"/>
  <c r="T1570" i="7"/>
  <c r="U1570" i="7"/>
  <c r="V1570" i="7"/>
  <c r="B1575" i="4"/>
  <c r="A1571" i="7"/>
  <c r="B1571" i="7"/>
  <c r="C1571" i="7"/>
  <c r="D1571" i="7"/>
  <c r="E1571" i="7"/>
  <c r="G1575" i="4"/>
  <c r="F1571" i="7"/>
  <c r="G1571" i="7"/>
  <c r="H1571" i="7"/>
  <c r="I1571" i="7"/>
  <c r="J1571" i="7"/>
  <c r="P1571" i="7"/>
  <c r="Q1571" i="7"/>
  <c r="R1571" i="7"/>
  <c r="S1571" i="7"/>
  <c r="T1571" i="7"/>
  <c r="U1571" i="7"/>
  <c r="V1571" i="7"/>
  <c r="B1576" i="4"/>
  <c r="A1572" i="7"/>
  <c r="B1572" i="7"/>
  <c r="C1572" i="7"/>
  <c r="D1572" i="7"/>
  <c r="E1572" i="7"/>
  <c r="G1576" i="4"/>
  <c r="F1572" i="7"/>
  <c r="G1572" i="7"/>
  <c r="H1572" i="7"/>
  <c r="I1572" i="7"/>
  <c r="J1572" i="7"/>
  <c r="P1572" i="7"/>
  <c r="Q1572" i="7"/>
  <c r="R1572" i="7"/>
  <c r="S1572" i="7"/>
  <c r="T1572" i="7"/>
  <c r="U1572" i="7"/>
  <c r="V1572" i="7"/>
  <c r="B1577" i="4"/>
  <c r="A1573" i="7"/>
  <c r="B1573" i="7"/>
  <c r="C1573" i="7"/>
  <c r="D1573" i="7"/>
  <c r="E1573" i="7"/>
  <c r="G1577" i="4"/>
  <c r="F1573" i="7"/>
  <c r="G1573" i="7"/>
  <c r="H1573" i="7"/>
  <c r="I1573" i="7"/>
  <c r="J1573" i="7"/>
  <c r="P1573" i="7"/>
  <c r="Q1573" i="7"/>
  <c r="R1573" i="7"/>
  <c r="S1573" i="7"/>
  <c r="T1573" i="7"/>
  <c r="U1573" i="7"/>
  <c r="V1573" i="7"/>
  <c r="B1578" i="4"/>
  <c r="A1574" i="7"/>
  <c r="B1574" i="7"/>
  <c r="C1574" i="7"/>
  <c r="D1574" i="7"/>
  <c r="E1574" i="7"/>
  <c r="G1578" i="4"/>
  <c r="F1574" i="7"/>
  <c r="G1574" i="7"/>
  <c r="H1574" i="7"/>
  <c r="I1574" i="7"/>
  <c r="J1574" i="7"/>
  <c r="P1574" i="7"/>
  <c r="Q1574" i="7"/>
  <c r="R1574" i="7"/>
  <c r="S1574" i="7"/>
  <c r="T1574" i="7"/>
  <c r="U1574" i="7"/>
  <c r="V1574" i="7"/>
  <c r="B1579" i="4"/>
  <c r="A1575" i="7"/>
  <c r="B1575" i="7"/>
  <c r="C1575" i="7"/>
  <c r="D1575" i="7"/>
  <c r="E1575" i="7"/>
  <c r="G1579" i="4"/>
  <c r="F1575" i="7"/>
  <c r="G1575" i="7"/>
  <c r="H1575" i="7"/>
  <c r="I1575" i="7"/>
  <c r="J1575" i="7"/>
  <c r="P1575" i="7"/>
  <c r="Q1575" i="7"/>
  <c r="R1575" i="7"/>
  <c r="S1575" i="7"/>
  <c r="T1575" i="7"/>
  <c r="U1575" i="7"/>
  <c r="V1575" i="7"/>
  <c r="B1580" i="4"/>
  <c r="A1576" i="7"/>
  <c r="B1576" i="7"/>
  <c r="C1576" i="7"/>
  <c r="D1576" i="7"/>
  <c r="E1576" i="7"/>
  <c r="G1580" i="4"/>
  <c r="F1576" i="7"/>
  <c r="G1576" i="7"/>
  <c r="H1576" i="7"/>
  <c r="I1576" i="7"/>
  <c r="J1576" i="7"/>
  <c r="P1576" i="7"/>
  <c r="Q1576" i="7"/>
  <c r="R1576" i="7"/>
  <c r="S1576" i="7"/>
  <c r="T1576" i="7"/>
  <c r="U1576" i="7"/>
  <c r="V1576" i="7"/>
  <c r="B1581" i="4"/>
  <c r="A1577" i="7"/>
  <c r="B1577" i="7"/>
  <c r="C1577" i="7"/>
  <c r="D1577" i="7"/>
  <c r="E1577" i="7"/>
  <c r="G1581" i="4"/>
  <c r="F1577" i="7"/>
  <c r="G1577" i="7"/>
  <c r="H1577" i="7"/>
  <c r="I1577" i="7"/>
  <c r="J1577" i="7"/>
  <c r="P1577" i="7"/>
  <c r="Q1577" i="7"/>
  <c r="R1577" i="7"/>
  <c r="S1577" i="7"/>
  <c r="T1577" i="7"/>
  <c r="U1577" i="7"/>
  <c r="V1577" i="7"/>
  <c r="B1582" i="4"/>
  <c r="A1578" i="7"/>
  <c r="B1578" i="7"/>
  <c r="C1578" i="7"/>
  <c r="D1578" i="7"/>
  <c r="E1578" i="7"/>
  <c r="G1582" i="4"/>
  <c r="F1578" i="7"/>
  <c r="G1578" i="7"/>
  <c r="H1578" i="7"/>
  <c r="I1578" i="7"/>
  <c r="J1578" i="7"/>
  <c r="P1578" i="7"/>
  <c r="Q1578" i="7"/>
  <c r="R1578" i="7"/>
  <c r="S1578" i="7"/>
  <c r="T1578" i="7"/>
  <c r="U1578" i="7"/>
  <c r="V1578" i="7"/>
  <c r="B1583" i="4"/>
  <c r="A1579" i="7"/>
  <c r="B1579" i="7"/>
  <c r="C1579" i="7"/>
  <c r="D1579" i="7"/>
  <c r="E1579" i="7"/>
  <c r="G1583" i="4"/>
  <c r="F1579" i="7"/>
  <c r="G1579" i="7"/>
  <c r="H1579" i="7"/>
  <c r="I1579" i="7"/>
  <c r="J1579" i="7"/>
  <c r="P1579" i="7"/>
  <c r="Q1579" i="7"/>
  <c r="R1579" i="7"/>
  <c r="S1579" i="7"/>
  <c r="T1579" i="7"/>
  <c r="U1579" i="7"/>
  <c r="V1579" i="7"/>
  <c r="B1584" i="4"/>
  <c r="A1580" i="7"/>
  <c r="B1580" i="7"/>
  <c r="C1580" i="7"/>
  <c r="D1580" i="7"/>
  <c r="E1580" i="7"/>
  <c r="G1584" i="4"/>
  <c r="F1580" i="7"/>
  <c r="G1580" i="7"/>
  <c r="H1580" i="7"/>
  <c r="I1580" i="7"/>
  <c r="J1580" i="7"/>
  <c r="P1580" i="7"/>
  <c r="Q1580" i="7"/>
  <c r="R1580" i="7"/>
  <c r="S1580" i="7"/>
  <c r="T1580" i="7"/>
  <c r="U1580" i="7"/>
  <c r="V1580" i="7"/>
  <c r="B1585" i="4"/>
  <c r="A1581" i="7"/>
  <c r="B1581" i="7"/>
  <c r="C1581" i="7"/>
  <c r="D1581" i="7"/>
  <c r="E1581" i="7"/>
  <c r="G1585" i="4"/>
  <c r="F1581" i="7"/>
  <c r="G1581" i="7"/>
  <c r="H1581" i="7"/>
  <c r="I1581" i="7"/>
  <c r="J1581" i="7"/>
  <c r="P1581" i="7"/>
  <c r="Q1581" i="7"/>
  <c r="R1581" i="7"/>
  <c r="S1581" i="7"/>
  <c r="T1581" i="7"/>
  <c r="U1581" i="7"/>
  <c r="V1581" i="7"/>
  <c r="B1586" i="4"/>
  <c r="A1582" i="7"/>
  <c r="B1582" i="7"/>
  <c r="C1582" i="7"/>
  <c r="D1582" i="7"/>
  <c r="E1582" i="7"/>
  <c r="G1586" i="4"/>
  <c r="F1582" i="7"/>
  <c r="G1582" i="7"/>
  <c r="H1582" i="7"/>
  <c r="I1582" i="7"/>
  <c r="J1582" i="7"/>
  <c r="P1582" i="7"/>
  <c r="Q1582" i="7"/>
  <c r="R1582" i="7"/>
  <c r="S1582" i="7"/>
  <c r="T1582" i="7"/>
  <c r="U1582" i="7"/>
  <c r="V1582" i="7"/>
  <c r="B1587" i="4"/>
  <c r="A1583" i="7"/>
  <c r="B1583" i="7"/>
  <c r="C1583" i="7"/>
  <c r="D1583" i="7"/>
  <c r="E1583" i="7"/>
  <c r="G1587" i="4"/>
  <c r="F1583" i="7"/>
  <c r="G1583" i="7"/>
  <c r="H1583" i="7"/>
  <c r="I1583" i="7"/>
  <c r="J1583" i="7"/>
  <c r="P1583" i="7"/>
  <c r="Q1583" i="7"/>
  <c r="R1583" i="7"/>
  <c r="S1583" i="7"/>
  <c r="T1583" i="7"/>
  <c r="U1583" i="7"/>
  <c r="V1583" i="7"/>
  <c r="B1588" i="4"/>
  <c r="A1584" i="7"/>
  <c r="B1584" i="7"/>
  <c r="C1584" i="7"/>
  <c r="D1584" i="7"/>
  <c r="E1584" i="7"/>
  <c r="G1588" i="4"/>
  <c r="F1584" i="7"/>
  <c r="G1584" i="7"/>
  <c r="H1584" i="7"/>
  <c r="I1584" i="7"/>
  <c r="J1584" i="7"/>
  <c r="P1584" i="7"/>
  <c r="Q1584" i="7"/>
  <c r="R1584" i="7"/>
  <c r="S1584" i="7"/>
  <c r="T1584" i="7"/>
  <c r="U1584" i="7"/>
  <c r="V1584" i="7"/>
  <c r="B1589" i="4"/>
  <c r="A1585" i="7"/>
  <c r="B1585" i="7"/>
  <c r="C1585" i="7"/>
  <c r="D1585" i="7"/>
  <c r="E1585" i="7"/>
  <c r="G1589" i="4"/>
  <c r="F1585" i="7"/>
  <c r="G1585" i="7"/>
  <c r="H1585" i="7"/>
  <c r="I1585" i="7"/>
  <c r="J1585" i="7"/>
  <c r="P1585" i="7"/>
  <c r="Q1585" i="7"/>
  <c r="R1585" i="7"/>
  <c r="S1585" i="7"/>
  <c r="T1585" i="7"/>
  <c r="U1585" i="7"/>
  <c r="V1585" i="7"/>
  <c r="B1590" i="4"/>
  <c r="A1586" i="7"/>
  <c r="B1586" i="7"/>
  <c r="C1586" i="7"/>
  <c r="D1586" i="7"/>
  <c r="E1586" i="7"/>
  <c r="G1590" i="4"/>
  <c r="F1586" i="7"/>
  <c r="G1586" i="7"/>
  <c r="H1586" i="7"/>
  <c r="I1586" i="7"/>
  <c r="J1586" i="7"/>
  <c r="P1586" i="7"/>
  <c r="Q1586" i="7"/>
  <c r="R1586" i="7"/>
  <c r="S1586" i="7"/>
  <c r="T1586" i="7"/>
  <c r="U1586" i="7"/>
  <c r="V1586" i="7"/>
  <c r="B1591" i="4"/>
  <c r="A1587" i="7"/>
  <c r="B1587" i="7"/>
  <c r="C1587" i="7"/>
  <c r="D1587" i="7"/>
  <c r="E1587" i="7"/>
  <c r="G1591" i="4"/>
  <c r="F1587" i="7"/>
  <c r="G1587" i="7"/>
  <c r="H1587" i="7"/>
  <c r="I1587" i="7"/>
  <c r="J1587" i="7"/>
  <c r="P1587" i="7"/>
  <c r="Q1587" i="7"/>
  <c r="R1587" i="7"/>
  <c r="S1587" i="7"/>
  <c r="T1587" i="7"/>
  <c r="U1587" i="7"/>
  <c r="V1587" i="7"/>
  <c r="B1592" i="4"/>
  <c r="A1588" i="7"/>
  <c r="B1588" i="7"/>
  <c r="C1588" i="7"/>
  <c r="D1588" i="7"/>
  <c r="E1588" i="7"/>
  <c r="G1592" i="4"/>
  <c r="F1588" i="7"/>
  <c r="G1588" i="7"/>
  <c r="H1588" i="7"/>
  <c r="I1588" i="7"/>
  <c r="J1588" i="7"/>
  <c r="P1588" i="7"/>
  <c r="Q1588" i="7"/>
  <c r="R1588" i="7"/>
  <c r="S1588" i="7"/>
  <c r="T1588" i="7"/>
  <c r="U1588" i="7"/>
  <c r="V1588" i="7"/>
  <c r="B1593" i="4"/>
  <c r="A1589" i="7"/>
  <c r="B1589" i="7"/>
  <c r="C1589" i="7"/>
  <c r="D1589" i="7"/>
  <c r="E1589" i="7"/>
  <c r="G1593" i="4"/>
  <c r="F1589" i="7"/>
  <c r="G1589" i="7"/>
  <c r="H1589" i="7"/>
  <c r="I1589" i="7"/>
  <c r="J1589" i="7"/>
  <c r="P1589" i="7"/>
  <c r="Q1589" i="7"/>
  <c r="R1589" i="7"/>
  <c r="S1589" i="7"/>
  <c r="T1589" i="7"/>
  <c r="U1589" i="7"/>
  <c r="V1589" i="7"/>
  <c r="B1594" i="4"/>
  <c r="A1590" i="7"/>
  <c r="B1590" i="7"/>
  <c r="C1590" i="7"/>
  <c r="D1590" i="7"/>
  <c r="E1590" i="7"/>
  <c r="G1594" i="4"/>
  <c r="F1590" i="7"/>
  <c r="G1590" i="7"/>
  <c r="H1590" i="7"/>
  <c r="I1590" i="7"/>
  <c r="J1590" i="7"/>
  <c r="P1590" i="7"/>
  <c r="Q1590" i="7"/>
  <c r="R1590" i="7"/>
  <c r="S1590" i="7"/>
  <c r="T1590" i="7"/>
  <c r="U1590" i="7"/>
  <c r="V1590" i="7"/>
  <c r="B1595" i="4"/>
  <c r="A1591" i="7"/>
  <c r="B1591" i="7"/>
  <c r="C1591" i="7"/>
  <c r="D1591" i="7"/>
  <c r="E1591" i="7"/>
  <c r="G1595" i="4"/>
  <c r="F1591" i="7"/>
  <c r="G1591" i="7"/>
  <c r="H1591" i="7"/>
  <c r="I1591" i="7"/>
  <c r="J1591" i="7"/>
  <c r="P1591" i="7"/>
  <c r="Q1591" i="7"/>
  <c r="R1591" i="7"/>
  <c r="S1591" i="7"/>
  <c r="T1591" i="7"/>
  <c r="U1591" i="7"/>
  <c r="V1591" i="7"/>
  <c r="B1596" i="4"/>
  <c r="A1592" i="7"/>
  <c r="B1592" i="7"/>
  <c r="C1592" i="7"/>
  <c r="D1592" i="7"/>
  <c r="E1592" i="7"/>
  <c r="G1596" i="4"/>
  <c r="F1592" i="7"/>
  <c r="G1592" i="7"/>
  <c r="H1592" i="7"/>
  <c r="I1592" i="7"/>
  <c r="J1592" i="7"/>
  <c r="P1592" i="7"/>
  <c r="Q1592" i="7"/>
  <c r="R1592" i="7"/>
  <c r="S1592" i="7"/>
  <c r="T1592" i="7"/>
  <c r="U1592" i="7"/>
  <c r="V1592" i="7"/>
  <c r="B1597" i="4"/>
  <c r="A1593" i="7"/>
  <c r="B1593" i="7"/>
  <c r="C1593" i="7"/>
  <c r="D1593" i="7"/>
  <c r="E1593" i="7"/>
  <c r="G1597" i="4"/>
  <c r="F1593" i="7"/>
  <c r="G1593" i="7"/>
  <c r="H1593" i="7"/>
  <c r="I1593" i="7"/>
  <c r="J1593" i="7"/>
  <c r="P1593" i="7"/>
  <c r="Q1593" i="7"/>
  <c r="R1593" i="7"/>
  <c r="S1593" i="7"/>
  <c r="T1593" i="7"/>
  <c r="U1593" i="7"/>
  <c r="V1593" i="7"/>
  <c r="B1598" i="4"/>
  <c r="A1594" i="7"/>
  <c r="B1594" i="7"/>
  <c r="C1594" i="7"/>
  <c r="D1594" i="7"/>
  <c r="E1594" i="7"/>
  <c r="G1598" i="4"/>
  <c r="F1594" i="7"/>
  <c r="G1594" i="7"/>
  <c r="H1594" i="7"/>
  <c r="I1594" i="7"/>
  <c r="J1594" i="7"/>
  <c r="P1594" i="7"/>
  <c r="Q1594" i="7"/>
  <c r="R1594" i="7"/>
  <c r="S1594" i="7"/>
  <c r="T1594" i="7"/>
  <c r="U1594" i="7"/>
  <c r="V1594" i="7"/>
  <c r="B1599" i="4"/>
  <c r="A1595" i="7"/>
  <c r="B1595" i="7"/>
  <c r="C1595" i="7"/>
  <c r="D1595" i="7"/>
  <c r="E1595" i="7"/>
  <c r="G1599" i="4"/>
  <c r="F1595" i="7"/>
  <c r="G1595" i="7"/>
  <c r="H1595" i="7"/>
  <c r="I1595" i="7"/>
  <c r="J1595" i="7"/>
  <c r="P1595" i="7"/>
  <c r="Q1595" i="7"/>
  <c r="R1595" i="7"/>
  <c r="S1595" i="7"/>
  <c r="T1595" i="7"/>
  <c r="U1595" i="7"/>
  <c r="V1595" i="7"/>
  <c r="B1600" i="4"/>
  <c r="A1596" i="7"/>
  <c r="B1596" i="7"/>
  <c r="C1596" i="7"/>
  <c r="D1596" i="7"/>
  <c r="E1596" i="7"/>
  <c r="G1600" i="4"/>
  <c r="F1596" i="7"/>
  <c r="G1596" i="7"/>
  <c r="H1596" i="7"/>
  <c r="I1596" i="7"/>
  <c r="J1596" i="7"/>
  <c r="P1596" i="7"/>
  <c r="Q1596" i="7"/>
  <c r="R1596" i="7"/>
  <c r="S1596" i="7"/>
  <c r="T1596" i="7"/>
  <c r="U1596" i="7"/>
  <c r="V1596" i="7"/>
  <c r="B1601" i="4"/>
  <c r="A1597" i="7"/>
  <c r="B1597" i="7"/>
  <c r="C1597" i="7"/>
  <c r="D1597" i="7"/>
  <c r="E1597" i="7"/>
  <c r="G1601" i="4"/>
  <c r="F1597" i="7"/>
  <c r="G1597" i="7"/>
  <c r="H1597" i="7"/>
  <c r="I1597" i="7"/>
  <c r="J1597" i="7"/>
  <c r="P1597" i="7"/>
  <c r="Q1597" i="7"/>
  <c r="R1597" i="7"/>
  <c r="S1597" i="7"/>
  <c r="T1597" i="7"/>
  <c r="U1597" i="7"/>
  <c r="V1597" i="7"/>
  <c r="B1602" i="4"/>
  <c r="A1598" i="7"/>
  <c r="B1598" i="7"/>
  <c r="C1598" i="7"/>
  <c r="D1598" i="7"/>
  <c r="E1598" i="7"/>
  <c r="G1602" i="4"/>
  <c r="F1598" i="7"/>
  <c r="G1598" i="7"/>
  <c r="H1598" i="7"/>
  <c r="I1598" i="7"/>
  <c r="J1598" i="7"/>
  <c r="P1598" i="7"/>
  <c r="Q1598" i="7"/>
  <c r="R1598" i="7"/>
  <c r="S1598" i="7"/>
  <c r="T1598" i="7"/>
  <c r="U1598" i="7"/>
  <c r="V1598" i="7"/>
  <c r="B1603" i="4"/>
  <c r="A1599" i="7"/>
  <c r="B1599" i="7"/>
  <c r="C1599" i="7"/>
  <c r="D1599" i="7"/>
  <c r="E1599" i="7"/>
  <c r="G1603" i="4"/>
  <c r="F1599" i="7"/>
  <c r="G1599" i="7"/>
  <c r="H1599" i="7"/>
  <c r="I1599" i="7"/>
  <c r="J1599" i="7"/>
  <c r="P1599" i="7"/>
  <c r="Q1599" i="7"/>
  <c r="R1599" i="7"/>
  <c r="S1599" i="7"/>
  <c r="T1599" i="7"/>
  <c r="U1599" i="7"/>
  <c r="V1599" i="7"/>
  <c r="B1604" i="4"/>
  <c r="A1600" i="7"/>
  <c r="B1600" i="7"/>
  <c r="C1600" i="7"/>
  <c r="D1600" i="7"/>
  <c r="E1600" i="7"/>
  <c r="G1604" i="4"/>
  <c r="F1600" i="7"/>
  <c r="G1600" i="7"/>
  <c r="H1600" i="7"/>
  <c r="I1600" i="7"/>
  <c r="J1600" i="7"/>
  <c r="P1600" i="7"/>
  <c r="Q1600" i="7"/>
  <c r="R1600" i="7"/>
  <c r="S1600" i="7"/>
  <c r="T1600" i="7"/>
  <c r="U1600" i="7"/>
  <c r="V1600" i="7"/>
  <c r="B1605" i="4"/>
  <c r="A1601" i="7"/>
  <c r="B1601" i="7"/>
  <c r="C1601" i="7"/>
  <c r="D1601" i="7"/>
  <c r="E1601" i="7"/>
  <c r="G1605" i="4"/>
  <c r="F1601" i="7"/>
  <c r="G1601" i="7"/>
  <c r="H1601" i="7"/>
  <c r="I1601" i="7"/>
  <c r="J1601" i="7"/>
  <c r="P1601" i="7"/>
  <c r="Q1601" i="7"/>
  <c r="R1601" i="7"/>
  <c r="S1601" i="7"/>
  <c r="T1601" i="7"/>
  <c r="U1601" i="7"/>
  <c r="V1601" i="7"/>
  <c r="B1606" i="4"/>
  <c r="A1602" i="7"/>
  <c r="B1602" i="7"/>
  <c r="C1602" i="7"/>
  <c r="D1602" i="7"/>
  <c r="E1602" i="7"/>
  <c r="G1606" i="4"/>
  <c r="F1602" i="7"/>
  <c r="G1602" i="7"/>
  <c r="H1602" i="7"/>
  <c r="I1602" i="7"/>
  <c r="J1602" i="7"/>
  <c r="P1602" i="7"/>
  <c r="Q1602" i="7"/>
  <c r="R1602" i="7"/>
  <c r="S1602" i="7"/>
  <c r="T1602" i="7"/>
  <c r="U1602" i="7"/>
  <c r="V1602" i="7"/>
  <c r="B1607" i="4"/>
  <c r="A1603" i="7"/>
  <c r="B1603" i="7"/>
  <c r="C1603" i="7"/>
  <c r="D1603" i="7"/>
  <c r="E1603" i="7"/>
  <c r="G1607" i="4"/>
  <c r="F1603" i="7"/>
  <c r="G1603" i="7"/>
  <c r="H1603" i="7"/>
  <c r="I1603" i="7"/>
  <c r="J1603" i="7"/>
  <c r="P1603" i="7"/>
  <c r="Q1603" i="7"/>
  <c r="R1603" i="7"/>
  <c r="S1603" i="7"/>
  <c r="T1603" i="7"/>
  <c r="U1603" i="7"/>
  <c r="V1603" i="7"/>
  <c r="B1608" i="4"/>
  <c r="A1604" i="7"/>
  <c r="B1604" i="7"/>
  <c r="C1604" i="7"/>
  <c r="D1604" i="7"/>
  <c r="E1604" i="7"/>
  <c r="G1608" i="4"/>
  <c r="F1604" i="7"/>
  <c r="G1604" i="7"/>
  <c r="H1604" i="7"/>
  <c r="I1604" i="7"/>
  <c r="J1604" i="7"/>
  <c r="P1604" i="7"/>
  <c r="Q1604" i="7"/>
  <c r="R1604" i="7"/>
  <c r="S1604" i="7"/>
  <c r="T1604" i="7"/>
  <c r="U1604" i="7"/>
  <c r="V1604" i="7"/>
  <c r="B1609" i="4"/>
  <c r="A1605" i="7"/>
  <c r="B1605" i="7"/>
  <c r="C1605" i="7"/>
  <c r="D1605" i="7"/>
  <c r="E1605" i="7"/>
  <c r="G1609" i="4"/>
  <c r="F1605" i="7"/>
  <c r="G1605" i="7"/>
  <c r="H1605" i="7"/>
  <c r="I1605" i="7"/>
  <c r="J1605" i="7"/>
  <c r="P1605" i="7"/>
  <c r="Q1605" i="7"/>
  <c r="R1605" i="7"/>
  <c r="S1605" i="7"/>
  <c r="T1605" i="7"/>
  <c r="U1605" i="7"/>
  <c r="V1605" i="7"/>
  <c r="B1610" i="4"/>
  <c r="A1606" i="7"/>
  <c r="B1606" i="7"/>
  <c r="C1606" i="7"/>
  <c r="D1606" i="7"/>
  <c r="E1606" i="7"/>
  <c r="G1610" i="4"/>
  <c r="F1606" i="7"/>
  <c r="G1606" i="7"/>
  <c r="H1606" i="7"/>
  <c r="I1606" i="7"/>
  <c r="J1606" i="7"/>
  <c r="P1606" i="7"/>
  <c r="Q1606" i="7"/>
  <c r="R1606" i="7"/>
  <c r="S1606" i="7"/>
  <c r="T1606" i="7"/>
  <c r="U1606" i="7"/>
  <c r="V1606" i="7"/>
  <c r="B1611" i="4"/>
  <c r="A1607" i="7"/>
  <c r="B1607" i="7"/>
  <c r="C1607" i="7"/>
  <c r="D1607" i="7"/>
  <c r="E1607" i="7"/>
  <c r="G1611" i="4"/>
  <c r="F1607" i="7"/>
  <c r="G1607" i="7"/>
  <c r="H1607" i="7"/>
  <c r="I1607" i="7"/>
  <c r="J1607" i="7"/>
  <c r="P1607" i="7"/>
  <c r="Q1607" i="7"/>
  <c r="R1607" i="7"/>
  <c r="S1607" i="7"/>
  <c r="T1607" i="7"/>
  <c r="U1607" i="7"/>
  <c r="V1607" i="7"/>
  <c r="B1612" i="4"/>
  <c r="A1608" i="7"/>
  <c r="B1608" i="7"/>
  <c r="C1608" i="7"/>
  <c r="D1608" i="7"/>
  <c r="E1608" i="7"/>
  <c r="G1612" i="4"/>
  <c r="F1608" i="7"/>
  <c r="G1608" i="7"/>
  <c r="H1608" i="7"/>
  <c r="I1608" i="7"/>
  <c r="J1608" i="7"/>
  <c r="P1608" i="7"/>
  <c r="Q1608" i="7"/>
  <c r="R1608" i="7"/>
  <c r="S1608" i="7"/>
  <c r="T1608" i="7"/>
  <c r="U1608" i="7"/>
  <c r="V1608" i="7"/>
  <c r="B1613" i="4"/>
  <c r="A1609" i="7"/>
  <c r="B1609" i="7"/>
  <c r="C1609" i="7"/>
  <c r="D1609" i="7"/>
  <c r="E1609" i="7"/>
  <c r="G1613" i="4"/>
  <c r="F1609" i="7"/>
  <c r="G1609" i="7"/>
  <c r="H1609" i="7"/>
  <c r="I1609" i="7"/>
  <c r="J1609" i="7"/>
  <c r="P1609" i="7"/>
  <c r="Q1609" i="7"/>
  <c r="R1609" i="7"/>
  <c r="S1609" i="7"/>
  <c r="T1609" i="7"/>
  <c r="U1609" i="7"/>
  <c r="V1609" i="7"/>
  <c r="B1614" i="4"/>
  <c r="A1610" i="7"/>
  <c r="B1610" i="7"/>
  <c r="C1610" i="7"/>
  <c r="D1610" i="7"/>
  <c r="E1610" i="7"/>
  <c r="G1614" i="4"/>
  <c r="F1610" i="7"/>
  <c r="G1610" i="7"/>
  <c r="H1610" i="7"/>
  <c r="I1610" i="7"/>
  <c r="J1610" i="7"/>
  <c r="P1610" i="7"/>
  <c r="Q1610" i="7"/>
  <c r="R1610" i="7"/>
  <c r="S1610" i="7"/>
  <c r="T1610" i="7"/>
  <c r="U1610" i="7"/>
  <c r="V1610" i="7"/>
  <c r="B1615" i="4"/>
  <c r="A1611" i="7"/>
  <c r="B1611" i="7"/>
  <c r="C1611" i="7"/>
  <c r="D1611" i="7"/>
  <c r="E1611" i="7"/>
  <c r="G1615" i="4"/>
  <c r="F1611" i="7"/>
  <c r="G1611" i="7"/>
  <c r="H1611" i="7"/>
  <c r="I1611" i="7"/>
  <c r="J1611" i="7"/>
  <c r="P1611" i="7"/>
  <c r="Q1611" i="7"/>
  <c r="R1611" i="7"/>
  <c r="S1611" i="7"/>
  <c r="T1611" i="7"/>
  <c r="U1611" i="7"/>
  <c r="V1611" i="7"/>
  <c r="B1616" i="4"/>
  <c r="A1612" i="7"/>
  <c r="B1612" i="7"/>
  <c r="C1612" i="7"/>
  <c r="D1612" i="7"/>
  <c r="E1612" i="7"/>
  <c r="G1616" i="4"/>
  <c r="F1612" i="7"/>
  <c r="G1612" i="7"/>
  <c r="H1612" i="7"/>
  <c r="I1612" i="7"/>
  <c r="J1612" i="7"/>
  <c r="P1612" i="7"/>
  <c r="Q1612" i="7"/>
  <c r="R1612" i="7"/>
  <c r="S1612" i="7"/>
  <c r="T1612" i="7"/>
  <c r="U1612" i="7"/>
  <c r="V1612" i="7"/>
  <c r="B1617" i="4"/>
  <c r="A1613" i="7"/>
  <c r="B1613" i="7"/>
  <c r="C1613" i="7"/>
  <c r="D1613" i="7"/>
  <c r="E1613" i="7"/>
  <c r="G1617" i="4"/>
  <c r="F1613" i="7"/>
  <c r="G1613" i="7"/>
  <c r="H1613" i="7"/>
  <c r="I1613" i="7"/>
  <c r="J1613" i="7"/>
  <c r="P1613" i="7"/>
  <c r="Q1613" i="7"/>
  <c r="R1613" i="7"/>
  <c r="S1613" i="7"/>
  <c r="T1613" i="7"/>
  <c r="U1613" i="7"/>
  <c r="V1613" i="7"/>
  <c r="B1618" i="4"/>
  <c r="A1614" i="7"/>
  <c r="B1614" i="7"/>
  <c r="C1614" i="7"/>
  <c r="D1614" i="7"/>
  <c r="E1614" i="7"/>
  <c r="G1618" i="4"/>
  <c r="F1614" i="7"/>
  <c r="G1614" i="7"/>
  <c r="H1614" i="7"/>
  <c r="I1614" i="7"/>
  <c r="J1614" i="7"/>
  <c r="P1614" i="7"/>
  <c r="Q1614" i="7"/>
  <c r="R1614" i="7"/>
  <c r="S1614" i="7"/>
  <c r="T1614" i="7"/>
  <c r="U1614" i="7"/>
  <c r="V1614" i="7"/>
  <c r="B1619" i="4"/>
  <c r="A1615" i="7"/>
  <c r="B1615" i="7"/>
  <c r="C1615" i="7"/>
  <c r="D1615" i="7"/>
  <c r="E1615" i="7"/>
  <c r="G1619" i="4"/>
  <c r="F1615" i="7"/>
  <c r="G1615" i="7"/>
  <c r="H1615" i="7"/>
  <c r="I1615" i="7"/>
  <c r="J1615" i="7"/>
  <c r="P1615" i="7"/>
  <c r="Q1615" i="7"/>
  <c r="R1615" i="7"/>
  <c r="S1615" i="7"/>
  <c r="T1615" i="7"/>
  <c r="U1615" i="7"/>
  <c r="V1615" i="7"/>
  <c r="B1620" i="4"/>
  <c r="A1616" i="7"/>
  <c r="B1616" i="7"/>
  <c r="C1616" i="7"/>
  <c r="D1616" i="7"/>
  <c r="E1616" i="7"/>
  <c r="G1620" i="4"/>
  <c r="F1616" i="7"/>
  <c r="G1616" i="7"/>
  <c r="H1616" i="7"/>
  <c r="I1616" i="7"/>
  <c r="J1616" i="7"/>
  <c r="P1616" i="7"/>
  <c r="Q1616" i="7"/>
  <c r="R1616" i="7"/>
  <c r="S1616" i="7"/>
  <c r="T1616" i="7"/>
  <c r="U1616" i="7"/>
  <c r="V1616" i="7"/>
  <c r="B1621" i="4"/>
  <c r="A1617" i="7"/>
  <c r="B1617" i="7"/>
  <c r="C1617" i="7"/>
  <c r="D1617" i="7"/>
  <c r="E1617" i="7"/>
  <c r="G1621" i="4"/>
  <c r="F1617" i="7"/>
  <c r="G1617" i="7"/>
  <c r="H1617" i="7"/>
  <c r="I1617" i="7"/>
  <c r="J1617" i="7"/>
  <c r="P1617" i="7"/>
  <c r="Q1617" i="7"/>
  <c r="R1617" i="7"/>
  <c r="S1617" i="7"/>
  <c r="T1617" i="7"/>
  <c r="U1617" i="7"/>
  <c r="V1617" i="7"/>
  <c r="B1622" i="4"/>
  <c r="A1618" i="7"/>
  <c r="B1618" i="7"/>
  <c r="C1618" i="7"/>
  <c r="D1618" i="7"/>
  <c r="E1618" i="7"/>
  <c r="G1622" i="4"/>
  <c r="F1618" i="7"/>
  <c r="G1618" i="7"/>
  <c r="H1618" i="7"/>
  <c r="I1618" i="7"/>
  <c r="J1618" i="7"/>
  <c r="P1618" i="7"/>
  <c r="Q1618" i="7"/>
  <c r="R1618" i="7"/>
  <c r="S1618" i="7"/>
  <c r="T1618" i="7"/>
  <c r="U1618" i="7"/>
  <c r="V1618" i="7"/>
  <c r="B1623" i="4"/>
  <c r="A1619" i="7"/>
  <c r="B1619" i="7"/>
  <c r="C1619" i="7"/>
  <c r="D1619" i="7"/>
  <c r="E1619" i="7"/>
  <c r="G1623" i="4"/>
  <c r="F1619" i="7"/>
  <c r="G1619" i="7"/>
  <c r="H1619" i="7"/>
  <c r="I1619" i="7"/>
  <c r="J1619" i="7"/>
  <c r="P1619" i="7"/>
  <c r="Q1619" i="7"/>
  <c r="R1619" i="7"/>
  <c r="S1619" i="7"/>
  <c r="T1619" i="7"/>
  <c r="U1619" i="7"/>
  <c r="V1619" i="7"/>
  <c r="B1624" i="4"/>
  <c r="A1620" i="7"/>
  <c r="B1620" i="7"/>
  <c r="C1620" i="7"/>
  <c r="D1620" i="7"/>
  <c r="E1620" i="7"/>
  <c r="G1624" i="4"/>
  <c r="F1620" i="7"/>
  <c r="G1620" i="7"/>
  <c r="H1620" i="7"/>
  <c r="I1620" i="7"/>
  <c r="J1620" i="7"/>
  <c r="P1620" i="7"/>
  <c r="Q1620" i="7"/>
  <c r="R1620" i="7"/>
  <c r="S1620" i="7"/>
  <c r="T1620" i="7"/>
  <c r="U1620" i="7"/>
  <c r="V1620" i="7"/>
  <c r="B1625" i="4"/>
  <c r="A1621" i="7"/>
  <c r="B1621" i="7"/>
  <c r="C1621" i="7"/>
  <c r="D1621" i="7"/>
  <c r="E1621" i="7"/>
  <c r="G1625" i="4"/>
  <c r="F1621" i="7"/>
  <c r="G1621" i="7"/>
  <c r="H1621" i="7"/>
  <c r="I1621" i="7"/>
  <c r="J1621" i="7"/>
  <c r="P1621" i="7"/>
  <c r="Q1621" i="7"/>
  <c r="R1621" i="7"/>
  <c r="S1621" i="7"/>
  <c r="T1621" i="7"/>
  <c r="U1621" i="7"/>
  <c r="V1621" i="7"/>
  <c r="B1626" i="4"/>
  <c r="A1622" i="7"/>
  <c r="B1622" i="7"/>
  <c r="C1622" i="7"/>
  <c r="D1622" i="7"/>
  <c r="E1622" i="7"/>
  <c r="G1626" i="4"/>
  <c r="F1622" i="7"/>
  <c r="G1622" i="7"/>
  <c r="H1622" i="7"/>
  <c r="I1622" i="7"/>
  <c r="J1622" i="7"/>
  <c r="P1622" i="7"/>
  <c r="Q1622" i="7"/>
  <c r="R1622" i="7"/>
  <c r="S1622" i="7"/>
  <c r="T1622" i="7"/>
  <c r="U1622" i="7"/>
  <c r="V1622" i="7"/>
  <c r="B1627" i="4"/>
  <c r="A1623" i="7"/>
  <c r="B1623" i="7"/>
  <c r="C1623" i="7"/>
  <c r="D1623" i="7"/>
  <c r="E1623" i="7"/>
  <c r="G1627" i="4"/>
  <c r="F1623" i="7"/>
  <c r="G1623" i="7"/>
  <c r="H1623" i="7"/>
  <c r="I1623" i="7"/>
  <c r="J1623" i="7"/>
  <c r="P1623" i="7"/>
  <c r="Q1623" i="7"/>
  <c r="R1623" i="7"/>
  <c r="S1623" i="7"/>
  <c r="T1623" i="7"/>
  <c r="U1623" i="7"/>
  <c r="V1623" i="7"/>
  <c r="B1628" i="4"/>
  <c r="A1624" i="7"/>
  <c r="B1624" i="7"/>
  <c r="C1624" i="7"/>
  <c r="D1624" i="7"/>
  <c r="E1624" i="7"/>
  <c r="G1628" i="4"/>
  <c r="F1624" i="7"/>
  <c r="G1624" i="7"/>
  <c r="H1624" i="7"/>
  <c r="I1624" i="7"/>
  <c r="J1624" i="7"/>
  <c r="P1624" i="7"/>
  <c r="Q1624" i="7"/>
  <c r="R1624" i="7"/>
  <c r="S1624" i="7"/>
  <c r="T1624" i="7"/>
  <c r="U1624" i="7"/>
  <c r="V1624" i="7"/>
  <c r="B1629" i="4"/>
  <c r="A1625" i="7"/>
  <c r="B1625" i="7"/>
  <c r="C1625" i="7"/>
  <c r="D1625" i="7"/>
  <c r="E1625" i="7"/>
  <c r="G1629" i="4"/>
  <c r="F1625" i="7"/>
  <c r="G1625" i="7"/>
  <c r="H1625" i="7"/>
  <c r="I1625" i="7"/>
  <c r="J1625" i="7"/>
  <c r="P1625" i="7"/>
  <c r="Q1625" i="7"/>
  <c r="R1625" i="7"/>
  <c r="S1625" i="7"/>
  <c r="T1625" i="7"/>
  <c r="U1625" i="7"/>
  <c r="V1625" i="7"/>
  <c r="B1630" i="4"/>
  <c r="A1626" i="7"/>
  <c r="B1626" i="7"/>
  <c r="C1626" i="7"/>
  <c r="D1626" i="7"/>
  <c r="E1626" i="7"/>
  <c r="G1630" i="4"/>
  <c r="F1626" i="7"/>
  <c r="G1626" i="7"/>
  <c r="H1626" i="7"/>
  <c r="I1626" i="7"/>
  <c r="J1626" i="7"/>
  <c r="P1626" i="7"/>
  <c r="Q1626" i="7"/>
  <c r="R1626" i="7"/>
  <c r="S1626" i="7"/>
  <c r="T1626" i="7"/>
  <c r="U1626" i="7"/>
  <c r="V1626" i="7"/>
  <c r="B1631" i="4"/>
  <c r="A1627" i="7"/>
  <c r="B1627" i="7"/>
  <c r="C1627" i="7"/>
  <c r="D1627" i="7"/>
  <c r="E1627" i="7"/>
  <c r="G1631" i="4"/>
  <c r="F1627" i="7"/>
  <c r="G1627" i="7"/>
  <c r="H1627" i="7"/>
  <c r="I1627" i="7"/>
  <c r="J1627" i="7"/>
  <c r="P1627" i="7"/>
  <c r="Q1627" i="7"/>
  <c r="R1627" i="7"/>
  <c r="S1627" i="7"/>
  <c r="T1627" i="7"/>
  <c r="U1627" i="7"/>
  <c r="V1627" i="7"/>
  <c r="B1632" i="4"/>
  <c r="A1628" i="7"/>
  <c r="B1628" i="7"/>
  <c r="C1628" i="7"/>
  <c r="D1628" i="7"/>
  <c r="E1628" i="7"/>
  <c r="G1632" i="4"/>
  <c r="F1628" i="7"/>
  <c r="G1628" i="7"/>
  <c r="H1628" i="7"/>
  <c r="I1628" i="7"/>
  <c r="J1628" i="7"/>
  <c r="P1628" i="7"/>
  <c r="Q1628" i="7"/>
  <c r="R1628" i="7"/>
  <c r="S1628" i="7"/>
  <c r="T1628" i="7"/>
  <c r="U1628" i="7"/>
  <c r="V1628" i="7"/>
  <c r="B1633" i="4"/>
  <c r="A1629" i="7"/>
  <c r="B1629" i="7"/>
  <c r="C1629" i="7"/>
  <c r="D1629" i="7"/>
  <c r="E1629" i="7"/>
  <c r="G1633" i="4"/>
  <c r="F1629" i="7"/>
  <c r="G1629" i="7"/>
  <c r="H1629" i="7"/>
  <c r="I1629" i="7"/>
  <c r="J1629" i="7"/>
  <c r="P1629" i="7"/>
  <c r="Q1629" i="7"/>
  <c r="R1629" i="7"/>
  <c r="S1629" i="7"/>
  <c r="T1629" i="7"/>
  <c r="U1629" i="7"/>
  <c r="V1629" i="7"/>
  <c r="B1634" i="4"/>
  <c r="A1630" i="7"/>
  <c r="B1630" i="7"/>
  <c r="C1630" i="7"/>
  <c r="D1630" i="7"/>
  <c r="E1630" i="7"/>
  <c r="G1634" i="4"/>
  <c r="F1630" i="7"/>
  <c r="G1630" i="7"/>
  <c r="H1630" i="7"/>
  <c r="I1630" i="7"/>
  <c r="J1630" i="7"/>
  <c r="P1630" i="7"/>
  <c r="Q1630" i="7"/>
  <c r="R1630" i="7"/>
  <c r="S1630" i="7"/>
  <c r="T1630" i="7"/>
  <c r="U1630" i="7"/>
  <c r="V1630" i="7"/>
  <c r="B1635" i="4"/>
  <c r="A1631" i="7"/>
  <c r="B1631" i="7"/>
  <c r="C1631" i="7"/>
  <c r="D1631" i="7"/>
  <c r="E1631" i="7"/>
  <c r="G1635" i="4"/>
  <c r="F1631" i="7"/>
  <c r="G1631" i="7"/>
  <c r="H1631" i="7"/>
  <c r="I1631" i="7"/>
  <c r="J1631" i="7"/>
  <c r="P1631" i="7"/>
  <c r="Q1631" i="7"/>
  <c r="R1631" i="7"/>
  <c r="S1631" i="7"/>
  <c r="T1631" i="7"/>
  <c r="U1631" i="7"/>
  <c r="V1631" i="7"/>
  <c r="B1636" i="4"/>
  <c r="A1632" i="7"/>
  <c r="B1632" i="7"/>
  <c r="C1632" i="7"/>
  <c r="D1632" i="7"/>
  <c r="E1632" i="7"/>
  <c r="G1636" i="4"/>
  <c r="F1632" i="7"/>
  <c r="G1632" i="7"/>
  <c r="H1632" i="7"/>
  <c r="I1632" i="7"/>
  <c r="J1632" i="7"/>
  <c r="P1632" i="7"/>
  <c r="Q1632" i="7"/>
  <c r="R1632" i="7"/>
  <c r="S1632" i="7"/>
  <c r="T1632" i="7"/>
  <c r="U1632" i="7"/>
  <c r="V1632" i="7"/>
  <c r="B1637" i="4"/>
  <c r="A1633" i="7"/>
  <c r="B1633" i="7"/>
  <c r="C1633" i="7"/>
  <c r="D1633" i="7"/>
  <c r="E1633" i="7"/>
  <c r="G1637" i="4"/>
  <c r="F1633" i="7"/>
  <c r="G1633" i="7"/>
  <c r="H1633" i="7"/>
  <c r="I1633" i="7"/>
  <c r="J1633" i="7"/>
  <c r="P1633" i="7"/>
  <c r="Q1633" i="7"/>
  <c r="R1633" i="7"/>
  <c r="S1633" i="7"/>
  <c r="T1633" i="7"/>
  <c r="U1633" i="7"/>
  <c r="V1633" i="7"/>
  <c r="B1638" i="4"/>
  <c r="A1634" i="7"/>
  <c r="B1634" i="7"/>
  <c r="C1634" i="7"/>
  <c r="D1634" i="7"/>
  <c r="E1634" i="7"/>
  <c r="G1638" i="4"/>
  <c r="F1634" i="7"/>
  <c r="G1634" i="7"/>
  <c r="H1634" i="7"/>
  <c r="I1634" i="7"/>
  <c r="J1634" i="7"/>
  <c r="P1634" i="7"/>
  <c r="Q1634" i="7"/>
  <c r="R1634" i="7"/>
  <c r="S1634" i="7"/>
  <c r="T1634" i="7"/>
  <c r="U1634" i="7"/>
  <c r="V1634" i="7"/>
  <c r="B1639" i="4"/>
  <c r="A1635" i="7"/>
  <c r="B1635" i="7"/>
  <c r="C1635" i="7"/>
  <c r="D1635" i="7"/>
  <c r="E1635" i="7"/>
  <c r="G1639" i="4"/>
  <c r="F1635" i="7"/>
  <c r="G1635" i="7"/>
  <c r="H1635" i="7"/>
  <c r="I1635" i="7"/>
  <c r="J1635" i="7"/>
  <c r="P1635" i="7"/>
  <c r="Q1635" i="7"/>
  <c r="R1635" i="7"/>
  <c r="S1635" i="7"/>
  <c r="T1635" i="7"/>
  <c r="U1635" i="7"/>
  <c r="V1635" i="7"/>
  <c r="B1640" i="4"/>
  <c r="A1636" i="7"/>
  <c r="B1636" i="7"/>
  <c r="C1636" i="7"/>
  <c r="D1636" i="7"/>
  <c r="E1636" i="7"/>
  <c r="G1640" i="4"/>
  <c r="F1636" i="7"/>
  <c r="G1636" i="7"/>
  <c r="H1636" i="7"/>
  <c r="I1636" i="7"/>
  <c r="J1636" i="7"/>
  <c r="P1636" i="7"/>
  <c r="Q1636" i="7"/>
  <c r="R1636" i="7"/>
  <c r="S1636" i="7"/>
  <c r="T1636" i="7"/>
  <c r="U1636" i="7"/>
  <c r="V1636" i="7"/>
  <c r="B1641" i="4"/>
  <c r="A1637" i="7"/>
  <c r="B1637" i="7"/>
  <c r="C1637" i="7"/>
  <c r="D1637" i="7"/>
  <c r="E1637" i="7"/>
  <c r="G1641" i="4"/>
  <c r="F1637" i="7"/>
  <c r="G1637" i="7"/>
  <c r="H1637" i="7"/>
  <c r="I1637" i="7"/>
  <c r="J1637" i="7"/>
  <c r="P1637" i="7"/>
  <c r="Q1637" i="7"/>
  <c r="R1637" i="7"/>
  <c r="S1637" i="7"/>
  <c r="T1637" i="7"/>
  <c r="U1637" i="7"/>
  <c r="V1637" i="7"/>
  <c r="B1642" i="4"/>
  <c r="A1638" i="7"/>
  <c r="B1638" i="7"/>
  <c r="C1638" i="7"/>
  <c r="D1638" i="7"/>
  <c r="E1638" i="7"/>
  <c r="G1642" i="4"/>
  <c r="F1638" i="7"/>
  <c r="G1638" i="7"/>
  <c r="H1638" i="7"/>
  <c r="I1638" i="7"/>
  <c r="J1638" i="7"/>
  <c r="P1638" i="7"/>
  <c r="Q1638" i="7"/>
  <c r="R1638" i="7"/>
  <c r="S1638" i="7"/>
  <c r="T1638" i="7"/>
  <c r="U1638" i="7"/>
  <c r="V1638" i="7"/>
  <c r="B1643" i="4"/>
  <c r="A1639" i="7"/>
  <c r="B1639" i="7"/>
  <c r="C1639" i="7"/>
  <c r="D1639" i="7"/>
  <c r="E1639" i="7"/>
  <c r="G1643" i="4"/>
  <c r="F1639" i="7"/>
  <c r="G1639" i="7"/>
  <c r="H1639" i="7"/>
  <c r="I1639" i="7"/>
  <c r="J1639" i="7"/>
  <c r="P1639" i="7"/>
  <c r="Q1639" i="7"/>
  <c r="R1639" i="7"/>
  <c r="S1639" i="7"/>
  <c r="T1639" i="7"/>
  <c r="U1639" i="7"/>
  <c r="V1639" i="7"/>
  <c r="B1644" i="4"/>
  <c r="A1640" i="7"/>
  <c r="B1640" i="7"/>
  <c r="C1640" i="7"/>
  <c r="D1640" i="7"/>
  <c r="E1640" i="7"/>
  <c r="G1644" i="4"/>
  <c r="F1640" i="7"/>
  <c r="G1640" i="7"/>
  <c r="H1640" i="7"/>
  <c r="I1640" i="7"/>
  <c r="J1640" i="7"/>
  <c r="P1640" i="7"/>
  <c r="Q1640" i="7"/>
  <c r="R1640" i="7"/>
  <c r="S1640" i="7"/>
  <c r="T1640" i="7"/>
  <c r="U1640" i="7"/>
  <c r="V1640" i="7"/>
  <c r="B1645" i="4"/>
  <c r="A1641" i="7"/>
  <c r="B1641" i="7"/>
  <c r="C1641" i="7"/>
  <c r="D1641" i="7"/>
  <c r="E1641" i="7"/>
  <c r="G1645" i="4"/>
  <c r="F1641" i="7"/>
  <c r="G1641" i="7"/>
  <c r="H1641" i="7"/>
  <c r="I1641" i="7"/>
  <c r="J1641" i="7"/>
  <c r="P1641" i="7"/>
  <c r="Q1641" i="7"/>
  <c r="R1641" i="7"/>
  <c r="S1641" i="7"/>
  <c r="T1641" i="7"/>
  <c r="U1641" i="7"/>
  <c r="V1641" i="7"/>
  <c r="B1646" i="4"/>
  <c r="A1642" i="7"/>
  <c r="B1642" i="7"/>
  <c r="C1642" i="7"/>
  <c r="D1642" i="7"/>
  <c r="E1642" i="7"/>
  <c r="G1646" i="4"/>
  <c r="F1642" i="7"/>
  <c r="G1642" i="7"/>
  <c r="H1642" i="7"/>
  <c r="I1642" i="7"/>
  <c r="J1642" i="7"/>
  <c r="P1642" i="7"/>
  <c r="Q1642" i="7"/>
  <c r="R1642" i="7"/>
  <c r="S1642" i="7"/>
  <c r="T1642" i="7"/>
  <c r="U1642" i="7"/>
  <c r="V1642" i="7"/>
  <c r="B1647" i="4"/>
  <c r="A1643" i="7"/>
  <c r="B1643" i="7"/>
  <c r="C1643" i="7"/>
  <c r="D1643" i="7"/>
  <c r="E1643" i="7"/>
  <c r="G1647" i="4"/>
  <c r="F1643" i="7"/>
  <c r="G1643" i="7"/>
  <c r="H1643" i="7"/>
  <c r="I1643" i="7"/>
  <c r="J1643" i="7"/>
  <c r="P1643" i="7"/>
  <c r="Q1643" i="7"/>
  <c r="R1643" i="7"/>
  <c r="S1643" i="7"/>
  <c r="T1643" i="7"/>
  <c r="U1643" i="7"/>
  <c r="V1643" i="7"/>
  <c r="B1648" i="4"/>
  <c r="A1644" i="7"/>
  <c r="B1644" i="7"/>
  <c r="C1644" i="7"/>
  <c r="D1644" i="7"/>
  <c r="E1644" i="7"/>
  <c r="G1648" i="4"/>
  <c r="F1644" i="7"/>
  <c r="G1644" i="7"/>
  <c r="H1644" i="7"/>
  <c r="I1644" i="7"/>
  <c r="J1644" i="7"/>
  <c r="P1644" i="7"/>
  <c r="Q1644" i="7"/>
  <c r="R1644" i="7"/>
  <c r="S1644" i="7"/>
  <c r="T1644" i="7"/>
  <c r="U1644" i="7"/>
  <c r="V1644" i="7"/>
  <c r="B1649" i="4"/>
  <c r="A1645" i="7"/>
  <c r="B1645" i="7"/>
  <c r="C1645" i="7"/>
  <c r="D1645" i="7"/>
  <c r="E1645" i="7"/>
  <c r="G1649" i="4"/>
  <c r="F1645" i="7"/>
  <c r="G1645" i="7"/>
  <c r="H1645" i="7"/>
  <c r="I1645" i="7"/>
  <c r="J1645" i="7"/>
  <c r="P1645" i="7"/>
  <c r="Q1645" i="7"/>
  <c r="R1645" i="7"/>
  <c r="S1645" i="7"/>
  <c r="T1645" i="7"/>
  <c r="U1645" i="7"/>
  <c r="V1645" i="7"/>
  <c r="B1650" i="4"/>
  <c r="A1646" i="7"/>
  <c r="B1646" i="7"/>
  <c r="C1646" i="7"/>
  <c r="D1646" i="7"/>
  <c r="E1646" i="7"/>
  <c r="G1650" i="4"/>
  <c r="F1646" i="7"/>
  <c r="G1646" i="7"/>
  <c r="H1646" i="7"/>
  <c r="I1646" i="7"/>
  <c r="J1646" i="7"/>
  <c r="P1646" i="7"/>
  <c r="Q1646" i="7"/>
  <c r="R1646" i="7"/>
  <c r="S1646" i="7"/>
  <c r="T1646" i="7"/>
  <c r="U1646" i="7"/>
  <c r="V1646" i="7"/>
  <c r="B1651" i="4"/>
  <c r="A1647" i="7"/>
  <c r="B1647" i="7"/>
  <c r="C1647" i="7"/>
  <c r="D1647" i="7"/>
  <c r="E1647" i="7"/>
  <c r="G1651" i="4"/>
  <c r="F1647" i="7"/>
  <c r="G1647" i="7"/>
  <c r="H1647" i="7"/>
  <c r="I1647" i="7"/>
  <c r="J1647" i="7"/>
  <c r="P1647" i="7"/>
  <c r="Q1647" i="7"/>
  <c r="R1647" i="7"/>
  <c r="S1647" i="7"/>
  <c r="T1647" i="7"/>
  <c r="U1647" i="7"/>
  <c r="V1647" i="7"/>
  <c r="B1652" i="4"/>
  <c r="A1648" i="7"/>
  <c r="B1648" i="7"/>
  <c r="C1648" i="7"/>
  <c r="D1648" i="7"/>
  <c r="E1648" i="7"/>
  <c r="G1652" i="4"/>
  <c r="F1648" i="7"/>
  <c r="G1648" i="7"/>
  <c r="H1648" i="7"/>
  <c r="I1648" i="7"/>
  <c r="J1648" i="7"/>
  <c r="P1648" i="7"/>
  <c r="Q1648" i="7"/>
  <c r="R1648" i="7"/>
  <c r="S1648" i="7"/>
  <c r="T1648" i="7"/>
  <c r="U1648" i="7"/>
  <c r="V1648" i="7"/>
  <c r="B1653" i="4"/>
  <c r="A1649" i="7"/>
  <c r="B1649" i="7"/>
  <c r="C1649" i="7"/>
  <c r="D1649" i="7"/>
  <c r="E1649" i="7"/>
  <c r="G1653" i="4"/>
  <c r="F1649" i="7"/>
  <c r="G1649" i="7"/>
  <c r="H1649" i="7"/>
  <c r="I1649" i="7"/>
  <c r="J1649" i="7"/>
  <c r="P1649" i="7"/>
  <c r="Q1649" i="7"/>
  <c r="R1649" i="7"/>
  <c r="S1649" i="7"/>
  <c r="T1649" i="7"/>
  <c r="U1649" i="7"/>
  <c r="V1649" i="7"/>
  <c r="B1654" i="4"/>
  <c r="A1650" i="7"/>
  <c r="B1650" i="7"/>
  <c r="C1650" i="7"/>
  <c r="D1650" i="7"/>
  <c r="E1650" i="7"/>
  <c r="G1654" i="4"/>
  <c r="F1650" i="7"/>
  <c r="G1650" i="7"/>
  <c r="H1650" i="7"/>
  <c r="I1650" i="7"/>
  <c r="J1650" i="7"/>
  <c r="P1650" i="7"/>
  <c r="Q1650" i="7"/>
  <c r="R1650" i="7"/>
  <c r="S1650" i="7"/>
  <c r="T1650" i="7"/>
  <c r="U1650" i="7"/>
  <c r="V1650" i="7"/>
  <c r="B1655" i="4"/>
  <c r="A1651" i="7"/>
  <c r="B1651" i="7"/>
  <c r="C1651" i="7"/>
  <c r="D1651" i="7"/>
  <c r="E1651" i="7"/>
  <c r="G1655" i="4"/>
  <c r="F1651" i="7"/>
  <c r="G1651" i="7"/>
  <c r="H1651" i="7"/>
  <c r="I1651" i="7"/>
  <c r="J1651" i="7"/>
  <c r="P1651" i="7"/>
  <c r="Q1651" i="7"/>
  <c r="R1651" i="7"/>
  <c r="S1651" i="7"/>
  <c r="T1651" i="7"/>
  <c r="U1651" i="7"/>
  <c r="V1651" i="7"/>
  <c r="B1656" i="4"/>
  <c r="A1652" i="7"/>
  <c r="B1652" i="7"/>
  <c r="C1652" i="7"/>
  <c r="D1652" i="7"/>
  <c r="E1652" i="7"/>
  <c r="G1656" i="4"/>
  <c r="F1652" i="7"/>
  <c r="G1652" i="7"/>
  <c r="H1652" i="7"/>
  <c r="I1652" i="7"/>
  <c r="J1652" i="7"/>
  <c r="P1652" i="7"/>
  <c r="Q1652" i="7"/>
  <c r="R1652" i="7"/>
  <c r="S1652" i="7"/>
  <c r="T1652" i="7"/>
  <c r="U1652" i="7"/>
  <c r="V1652" i="7"/>
  <c r="B1657" i="4"/>
  <c r="A1653" i="7"/>
  <c r="B1653" i="7"/>
  <c r="C1653" i="7"/>
  <c r="D1653" i="7"/>
  <c r="E1653" i="7"/>
  <c r="G1657" i="4"/>
  <c r="F1653" i="7"/>
  <c r="G1653" i="7"/>
  <c r="H1653" i="7"/>
  <c r="I1653" i="7"/>
  <c r="J1653" i="7"/>
  <c r="P1653" i="7"/>
  <c r="Q1653" i="7"/>
  <c r="R1653" i="7"/>
  <c r="S1653" i="7"/>
  <c r="T1653" i="7"/>
  <c r="U1653" i="7"/>
  <c r="V1653" i="7"/>
  <c r="B1658" i="4"/>
  <c r="A1654" i="7"/>
  <c r="B1654" i="7"/>
  <c r="C1654" i="7"/>
  <c r="D1654" i="7"/>
  <c r="E1654" i="7"/>
  <c r="G1658" i="4"/>
  <c r="F1654" i="7"/>
  <c r="G1654" i="7"/>
  <c r="H1654" i="7"/>
  <c r="I1654" i="7"/>
  <c r="J1654" i="7"/>
  <c r="P1654" i="7"/>
  <c r="Q1654" i="7"/>
  <c r="R1654" i="7"/>
  <c r="S1654" i="7"/>
  <c r="T1654" i="7"/>
  <c r="U1654" i="7"/>
  <c r="V1654" i="7"/>
  <c r="B1659" i="4"/>
  <c r="A1655" i="7"/>
  <c r="B1655" i="7"/>
  <c r="C1655" i="7"/>
  <c r="D1655" i="7"/>
  <c r="E1655" i="7"/>
  <c r="G1659" i="4"/>
  <c r="F1655" i="7"/>
  <c r="G1655" i="7"/>
  <c r="H1655" i="7"/>
  <c r="I1655" i="7"/>
  <c r="J1655" i="7"/>
  <c r="P1655" i="7"/>
  <c r="Q1655" i="7"/>
  <c r="R1655" i="7"/>
  <c r="S1655" i="7"/>
  <c r="T1655" i="7"/>
  <c r="U1655" i="7"/>
  <c r="V1655" i="7"/>
  <c r="B1660" i="4"/>
  <c r="A1656" i="7"/>
  <c r="B1656" i="7"/>
  <c r="C1656" i="7"/>
  <c r="D1656" i="7"/>
  <c r="E1656" i="7"/>
  <c r="G1660" i="4"/>
  <c r="F1656" i="7"/>
  <c r="G1656" i="7"/>
  <c r="H1656" i="7"/>
  <c r="I1656" i="7"/>
  <c r="J1656" i="7"/>
  <c r="P1656" i="7"/>
  <c r="Q1656" i="7"/>
  <c r="R1656" i="7"/>
  <c r="S1656" i="7"/>
  <c r="T1656" i="7"/>
  <c r="U1656" i="7"/>
  <c r="V1656" i="7"/>
  <c r="B1661" i="4"/>
  <c r="A1657" i="7"/>
  <c r="B1657" i="7"/>
  <c r="C1657" i="7"/>
  <c r="D1657" i="7"/>
  <c r="E1657" i="7"/>
  <c r="G1661" i="4"/>
  <c r="F1657" i="7"/>
  <c r="G1657" i="7"/>
  <c r="H1657" i="7"/>
  <c r="I1657" i="7"/>
  <c r="J1657" i="7"/>
  <c r="P1657" i="7"/>
  <c r="Q1657" i="7"/>
  <c r="R1657" i="7"/>
  <c r="S1657" i="7"/>
  <c r="T1657" i="7"/>
  <c r="U1657" i="7"/>
  <c r="V1657" i="7"/>
  <c r="B1662" i="4"/>
  <c r="A1658" i="7"/>
  <c r="B1658" i="7"/>
  <c r="C1658" i="7"/>
  <c r="D1658" i="7"/>
  <c r="E1658" i="7"/>
  <c r="G1662" i="4"/>
  <c r="F1658" i="7"/>
  <c r="G1658" i="7"/>
  <c r="H1658" i="7"/>
  <c r="I1658" i="7"/>
  <c r="J1658" i="7"/>
  <c r="P1658" i="7"/>
  <c r="Q1658" i="7"/>
  <c r="R1658" i="7"/>
  <c r="S1658" i="7"/>
  <c r="T1658" i="7"/>
  <c r="U1658" i="7"/>
  <c r="V1658" i="7"/>
  <c r="B1663" i="4"/>
  <c r="A1659" i="7"/>
  <c r="B1659" i="7"/>
  <c r="C1659" i="7"/>
  <c r="D1659" i="7"/>
  <c r="E1659" i="7"/>
  <c r="G1663" i="4"/>
  <c r="F1659" i="7"/>
  <c r="G1659" i="7"/>
  <c r="H1659" i="7"/>
  <c r="I1659" i="7"/>
  <c r="J1659" i="7"/>
  <c r="P1659" i="7"/>
  <c r="Q1659" i="7"/>
  <c r="R1659" i="7"/>
  <c r="S1659" i="7"/>
  <c r="T1659" i="7"/>
  <c r="U1659" i="7"/>
  <c r="V1659" i="7"/>
  <c r="B1664" i="4"/>
  <c r="A1660" i="7"/>
  <c r="B1660" i="7"/>
  <c r="C1660" i="7"/>
  <c r="D1660" i="7"/>
  <c r="E1660" i="7"/>
  <c r="G1664" i="4"/>
  <c r="F1660" i="7"/>
  <c r="G1660" i="7"/>
  <c r="H1660" i="7"/>
  <c r="I1660" i="7"/>
  <c r="J1660" i="7"/>
  <c r="P1660" i="7"/>
  <c r="Q1660" i="7"/>
  <c r="R1660" i="7"/>
  <c r="S1660" i="7"/>
  <c r="T1660" i="7"/>
  <c r="U1660" i="7"/>
  <c r="V1660" i="7"/>
  <c r="B1665" i="4"/>
  <c r="A1661" i="7"/>
  <c r="B1661" i="7"/>
  <c r="C1661" i="7"/>
  <c r="D1661" i="7"/>
  <c r="E1661" i="7"/>
  <c r="G1665" i="4"/>
  <c r="F1661" i="7"/>
  <c r="G1661" i="7"/>
  <c r="H1661" i="7"/>
  <c r="I1661" i="7"/>
  <c r="J1661" i="7"/>
  <c r="P1661" i="7"/>
  <c r="Q1661" i="7"/>
  <c r="R1661" i="7"/>
  <c r="S1661" i="7"/>
  <c r="T1661" i="7"/>
  <c r="U1661" i="7"/>
  <c r="V1661" i="7"/>
  <c r="B1666" i="4"/>
  <c r="A1662" i="7"/>
  <c r="B1662" i="7"/>
  <c r="C1662" i="7"/>
  <c r="D1662" i="7"/>
  <c r="E1662" i="7"/>
  <c r="G1666" i="4"/>
  <c r="F1662" i="7"/>
  <c r="G1662" i="7"/>
  <c r="H1662" i="7"/>
  <c r="I1662" i="7"/>
  <c r="J1662" i="7"/>
  <c r="P1662" i="7"/>
  <c r="Q1662" i="7"/>
  <c r="R1662" i="7"/>
  <c r="S1662" i="7"/>
  <c r="T1662" i="7"/>
  <c r="U1662" i="7"/>
  <c r="V1662" i="7"/>
  <c r="B1667" i="4"/>
  <c r="A1663" i="7"/>
  <c r="B1663" i="7"/>
  <c r="C1663" i="7"/>
  <c r="D1663" i="7"/>
  <c r="E1663" i="7"/>
  <c r="G1667" i="4"/>
  <c r="F1663" i="7"/>
  <c r="G1663" i="7"/>
  <c r="H1663" i="7"/>
  <c r="I1663" i="7"/>
  <c r="J1663" i="7"/>
  <c r="P1663" i="7"/>
  <c r="Q1663" i="7"/>
  <c r="R1663" i="7"/>
  <c r="S1663" i="7"/>
  <c r="T1663" i="7"/>
  <c r="U1663" i="7"/>
  <c r="V1663" i="7"/>
  <c r="B1668" i="4"/>
  <c r="A1664" i="7"/>
  <c r="B1664" i="7"/>
  <c r="C1664" i="7"/>
  <c r="D1664" i="7"/>
  <c r="E1664" i="7"/>
  <c r="G1668" i="4"/>
  <c r="F1664" i="7"/>
  <c r="G1664" i="7"/>
  <c r="H1664" i="7"/>
  <c r="I1664" i="7"/>
  <c r="J1664" i="7"/>
  <c r="P1664" i="7"/>
  <c r="Q1664" i="7"/>
  <c r="R1664" i="7"/>
  <c r="S1664" i="7"/>
  <c r="T1664" i="7"/>
  <c r="U1664" i="7"/>
  <c r="V1664" i="7"/>
  <c r="B1669" i="4"/>
  <c r="A1665" i="7"/>
  <c r="B1665" i="7"/>
  <c r="C1665" i="7"/>
  <c r="D1665" i="7"/>
  <c r="E1665" i="7"/>
  <c r="G1669" i="4"/>
  <c r="F1665" i="7"/>
  <c r="G1665" i="7"/>
  <c r="H1665" i="7"/>
  <c r="I1665" i="7"/>
  <c r="J1665" i="7"/>
  <c r="P1665" i="7"/>
  <c r="Q1665" i="7"/>
  <c r="R1665" i="7"/>
  <c r="S1665" i="7"/>
  <c r="T1665" i="7"/>
  <c r="U1665" i="7"/>
  <c r="V1665" i="7"/>
  <c r="B1670" i="4"/>
  <c r="A1666" i="7"/>
  <c r="B1666" i="7"/>
  <c r="C1666" i="7"/>
  <c r="D1666" i="7"/>
  <c r="E1666" i="7"/>
  <c r="G1670" i="4"/>
  <c r="F1666" i="7"/>
  <c r="G1666" i="7"/>
  <c r="H1666" i="7"/>
  <c r="I1666" i="7"/>
  <c r="J1666" i="7"/>
  <c r="P1666" i="7"/>
  <c r="Q1666" i="7"/>
  <c r="R1666" i="7"/>
  <c r="S1666" i="7"/>
  <c r="T1666" i="7"/>
  <c r="U1666" i="7"/>
  <c r="V1666" i="7"/>
  <c r="B1671" i="4"/>
  <c r="A1667" i="7"/>
  <c r="B1667" i="7"/>
  <c r="C1667" i="7"/>
  <c r="D1667" i="7"/>
  <c r="E1667" i="7"/>
  <c r="G1671" i="4"/>
  <c r="F1667" i="7"/>
  <c r="G1667" i="7"/>
  <c r="H1667" i="7"/>
  <c r="I1667" i="7"/>
  <c r="J1667" i="7"/>
  <c r="P1667" i="7"/>
  <c r="Q1667" i="7"/>
  <c r="R1667" i="7"/>
  <c r="S1667" i="7"/>
  <c r="T1667" i="7"/>
  <c r="U1667" i="7"/>
  <c r="V1667" i="7"/>
  <c r="B1672" i="4"/>
  <c r="A1668" i="7"/>
  <c r="B1668" i="7"/>
  <c r="C1668" i="7"/>
  <c r="D1668" i="7"/>
  <c r="E1668" i="7"/>
  <c r="G1672" i="4"/>
  <c r="F1668" i="7"/>
  <c r="G1668" i="7"/>
  <c r="H1668" i="7"/>
  <c r="I1668" i="7"/>
  <c r="J1668" i="7"/>
  <c r="P1668" i="7"/>
  <c r="Q1668" i="7"/>
  <c r="R1668" i="7"/>
  <c r="S1668" i="7"/>
  <c r="T1668" i="7"/>
  <c r="U1668" i="7"/>
  <c r="V1668" i="7"/>
  <c r="B1673" i="4"/>
  <c r="A1669" i="7"/>
  <c r="B1669" i="7"/>
  <c r="C1669" i="7"/>
  <c r="D1669" i="7"/>
  <c r="E1669" i="7"/>
  <c r="G1673" i="4"/>
  <c r="F1669" i="7"/>
  <c r="G1669" i="7"/>
  <c r="H1669" i="7"/>
  <c r="I1669" i="7"/>
  <c r="J1669" i="7"/>
  <c r="P1669" i="7"/>
  <c r="Q1669" i="7"/>
  <c r="R1669" i="7"/>
  <c r="S1669" i="7"/>
  <c r="T1669" i="7"/>
  <c r="U1669" i="7"/>
  <c r="V1669" i="7"/>
  <c r="B1674" i="4"/>
  <c r="A1670" i="7"/>
  <c r="B1670" i="7"/>
  <c r="C1670" i="7"/>
  <c r="D1670" i="7"/>
  <c r="E1670" i="7"/>
  <c r="G1674" i="4"/>
  <c r="F1670" i="7"/>
  <c r="G1670" i="7"/>
  <c r="H1670" i="7"/>
  <c r="I1670" i="7"/>
  <c r="J1670" i="7"/>
  <c r="P1670" i="7"/>
  <c r="Q1670" i="7"/>
  <c r="R1670" i="7"/>
  <c r="S1670" i="7"/>
  <c r="T1670" i="7"/>
  <c r="U1670" i="7"/>
  <c r="V1670" i="7"/>
  <c r="B1675" i="4"/>
  <c r="A1671" i="7"/>
  <c r="B1671" i="7"/>
  <c r="C1671" i="7"/>
  <c r="D1671" i="7"/>
  <c r="E1671" i="7"/>
  <c r="G1675" i="4"/>
  <c r="F1671" i="7"/>
  <c r="G1671" i="7"/>
  <c r="H1671" i="7"/>
  <c r="I1671" i="7"/>
  <c r="J1671" i="7"/>
  <c r="P1671" i="7"/>
  <c r="Q1671" i="7"/>
  <c r="R1671" i="7"/>
  <c r="S1671" i="7"/>
  <c r="T1671" i="7"/>
  <c r="U1671" i="7"/>
  <c r="V1671" i="7"/>
  <c r="B1676" i="4"/>
  <c r="A1672" i="7"/>
  <c r="B1672" i="7"/>
  <c r="C1672" i="7"/>
  <c r="D1672" i="7"/>
  <c r="E1672" i="7"/>
  <c r="G1676" i="4"/>
  <c r="F1672" i="7"/>
  <c r="G1672" i="7"/>
  <c r="H1672" i="7"/>
  <c r="I1672" i="7"/>
  <c r="J1672" i="7"/>
  <c r="P1672" i="7"/>
  <c r="Q1672" i="7"/>
  <c r="R1672" i="7"/>
  <c r="S1672" i="7"/>
  <c r="T1672" i="7"/>
  <c r="U1672" i="7"/>
  <c r="V1672" i="7"/>
  <c r="B1677" i="4"/>
  <c r="A1673" i="7"/>
  <c r="B1673" i="7"/>
  <c r="C1673" i="7"/>
  <c r="D1673" i="7"/>
  <c r="E1673" i="7"/>
  <c r="G1677" i="4"/>
  <c r="F1673" i="7"/>
  <c r="G1673" i="7"/>
  <c r="H1673" i="7"/>
  <c r="I1673" i="7"/>
  <c r="J1673" i="7"/>
  <c r="P1673" i="7"/>
  <c r="Q1673" i="7"/>
  <c r="R1673" i="7"/>
  <c r="S1673" i="7"/>
  <c r="T1673" i="7"/>
  <c r="U1673" i="7"/>
  <c r="V1673" i="7"/>
  <c r="B1678" i="4"/>
  <c r="A1674" i="7"/>
  <c r="B1674" i="7"/>
  <c r="C1674" i="7"/>
  <c r="D1674" i="7"/>
  <c r="E1674" i="7"/>
  <c r="G1678" i="4"/>
  <c r="F1674" i="7"/>
  <c r="G1674" i="7"/>
  <c r="H1674" i="7"/>
  <c r="I1674" i="7"/>
  <c r="J1674" i="7"/>
  <c r="P1674" i="7"/>
  <c r="Q1674" i="7"/>
  <c r="R1674" i="7"/>
  <c r="S1674" i="7"/>
  <c r="T1674" i="7"/>
  <c r="U1674" i="7"/>
  <c r="V1674" i="7"/>
  <c r="B1679" i="4"/>
  <c r="A1675" i="7"/>
  <c r="B1675" i="7"/>
  <c r="C1675" i="7"/>
  <c r="D1675" i="7"/>
  <c r="E1675" i="7"/>
  <c r="G1679" i="4"/>
  <c r="F1675" i="7"/>
  <c r="G1675" i="7"/>
  <c r="H1675" i="7"/>
  <c r="I1675" i="7"/>
  <c r="J1675" i="7"/>
  <c r="P1675" i="7"/>
  <c r="Q1675" i="7"/>
  <c r="R1675" i="7"/>
  <c r="S1675" i="7"/>
  <c r="T1675" i="7"/>
  <c r="U1675" i="7"/>
  <c r="V1675" i="7"/>
  <c r="B1680" i="4"/>
  <c r="A1676" i="7"/>
  <c r="B1676" i="7"/>
  <c r="C1676" i="7"/>
  <c r="D1676" i="7"/>
  <c r="E1676" i="7"/>
  <c r="G1680" i="4"/>
  <c r="F1676" i="7"/>
  <c r="G1676" i="7"/>
  <c r="H1676" i="7"/>
  <c r="I1676" i="7"/>
  <c r="J1676" i="7"/>
  <c r="P1676" i="7"/>
  <c r="Q1676" i="7"/>
  <c r="R1676" i="7"/>
  <c r="S1676" i="7"/>
  <c r="T1676" i="7"/>
  <c r="U1676" i="7"/>
  <c r="V1676" i="7"/>
  <c r="B1681" i="4"/>
  <c r="A1677" i="7"/>
  <c r="B1677" i="7"/>
  <c r="C1677" i="7"/>
  <c r="D1677" i="7"/>
  <c r="E1677" i="7"/>
  <c r="G1681" i="4"/>
  <c r="F1677" i="7"/>
  <c r="G1677" i="7"/>
  <c r="H1677" i="7"/>
  <c r="I1677" i="7"/>
  <c r="J1677" i="7"/>
  <c r="P1677" i="7"/>
  <c r="Q1677" i="7"/>
  <c r="R1677" i="7"/>
  <c r="S1677" i="7"/>
  <c r="T1677" i="7"/>
  <c r="U1677" i="7"/>
  <c r="V1677" i="7"/>
  <c r="B1682" i="4"/>
  <c r="A1678" i="7"/>
  <c r="B1678" i="7"/>
  <c r="C1678" i="7"/>
  <c r="D1678" i="7"/>
  <c r="E1678" i="7"/>
  <c r="G1682" i="4"/>
  <c r="F1678" i="7"/>
  <c r="G1678" i="7"/>
  <c r="H1678" i="7"/>
  <c r="I1678" i="7"/>
  <c r="J1678" i="7"/>
  <c r="P1678" i="7"/>
  <c r="Q1678" i="7"/>
  <c r="R1678" i="7"/>
  <c r="S1678" i="7"/>
  <c r="T1678" i="7"/>
  <c r="U1678" i="7"/>
  <c r="V1678" i="7"/>
  <c r="B1683" i="4"/>
  <c r="A1679" i="7"/>
  <c r="B1679" i="7"/>
  <c r="C1679" i="7"/>
  <c r="D1679" i="7"/>
  <c r="E1679" i="7"/>
  <c r="G1683" i="4"/>
  <c r="F1679" i="7"/>
  <c r="G1679" i="7"/>
  <c r="H1679" i="7"/>
  <c r="I1679" i="7"/>
  <c r="J1679" i="7"/>
  <c r="P1679" i="7"/>
  <c r="Q1679" i="7"/>
  <c r="R1679" i="7"/>
  <c r="S1679" i="7"/>
  <c r="T1679" i="7"/>
  <c r="U1679" i="7"/>
  <c r="V1679" i="7"/>
  <c r="B1684" i="4"/>
  <c r="A1680" i="7"/>
  <c r="B1680" i="7"/>
  <c r="C1680" i="7"/>
  <c r="D1680" i="7"/>
  <c r="E1680" i="7"/>
  <c r="G1684" i="4"/>
  <c r="F1680" i="7"/>
  <c r="G1680" i="7"/>
  <c r="H1680" i="7"/>
  <c r="I1680" i="7"/>
  <c r="J1680" i="7"/>
  <c r="P1680" i="7"/>
  <c r="Q1680" i="7"/>
  <c r="R1680" i="7"/>
  <c r="S1680" i="7"/>
  <c r="T1680" i="7"/>
  <c r="U1680" i="7"/>
  <c r="V1680" i="7"/>
  <c r="B1685" i="4"/>
  <c r="A1681" i="7"/>
  <c r="B1681" i="7"/>
  <c r="C1681" i="7"/>
  <c r="D1681" i="7"/>
  <c r="E1681" i="7"/>
  <c r="G1685" i="4"/>
  <c r="F1681" i="7"/>
  <c r="G1681" i="7"/>
  <c r="H1681" i="7"/>
  <c r="I1681" i="7"/>
  <c r="J1681" i="7"/>
  <c r="P1681" i="7"/>
  <c r="Q1681" i="7"/>
  <c r="R1681" i="7"/>
  <c r="S1681" i="7"/>
  <c r="T1681" i="7"/>
  <c r="U1681" i="7"/>
  <c r="V1681" i="7"/>
  <c r="B1686" i="4"/>
  <c r="A1682" i="7"/>
  <c r="B1682" i="7"/>
  <c r="C1682" i="7"/>
  <c r="D1682" i="7"/>
  <c r="E1682" i="7"/>
  <c r="G1686" i="4"/>
  <c r="F1682" i="7"/>
  <c r="G1682" i="7"/>
  <c r="H1682" i="7"/>
  <c r="I1682" i="7"/>
  <c r="J1682" i="7"/>
  <c r="P1682" i="7"/>
  <c r="Q1682" i="7"/>
  <c r="R1682" i="7"/>
  <c r="S1682" i="7"/>
  <c r="T1682" i="7"/>
  <c r="U1682" i="7"/>
  <c r="V1682" i="7"/>
  <c r="B1687" i="4"/>
  <c r="A1683" i="7"/>
  <c r="B1683" i="7"/>
  <c r="C1683" i="7"/>
  <c r="D1683" i="7"/>
  <c r="E1683" i="7"/>
  <c r="G1687" i="4"/>
  <c r="F1683" i="7"/>
  <c r="G1683" i="7"/>
  <c r="H1683" i="7"/>
  <c r="I1683" i="7"/>
  <c r="J1683" i="7"/>
  <c r="P1683" i="7"/>
  <c r="Q1683" i="7"/>
  <c r="R1683" i="7"/>
  <c r="S1683" i="7"/>
  <c r="T1683" i="7"/>
  <c r="U1683" i="7"/>
  <c r="V1683" i="7"/>
  <c r="B1688" i="4"/>
  <c r="A1684" i="7"/>
  <c r="B1684" i="7"/>
  <c r="C1684" i="7"/>
  <c r="D1684" i="7"/>
  <c r="E1684" i="7"/>
  <c r="G1688" i="4"/>
  <c r="F1684" i="7"/>
  <c r="G1684" i="7"/>
  <c r="H1684" i="7"/>
  <c r="I1684" i="7"/>
  <c r="J1684" i="7"/>
  <c r="P1684" i="7"/>
  <c r="Q1684" i="7"/>
  <c r="R1684" i="7"/>
  <c r="S1684" i="7"/>
  <c r="T1684" i="7"/>
  <c r="U1684" i="7"/>
  <c r="V1684" i="7"/>
  <c r="B1689" i="4"/>
  <c r="A1685" i="7"/>
  <c r="B1685" i="7"/>
  <c r="C1685" i="7"/>
  <c r="D1685" i="7"/>
  <c r="E1685" i="7"/>
  <c r="G1689" i="4"/>
  <c r="F1685" i="7"/>
  <c r="G1685" i="7"/>
  <c r="H1685" i="7"/>
  <c r="I1685" i="7"/>
  <c r="J1685" i="7"/>
  <c r="P1685" i="7"/>
  <c r="Q1685" i="7"/>
  <c r="R1685" i="7"/>
  <c r="S1685" i="7"/>
  <c r="T1685" i="7"/>
  <c r="U1685" i="7"/>
  <c r="V1685" i="7"/>
  <c r="B1690" i="4"/>
  <c r="A1686" i="7"/>
  <c r="B1686" i="7"/>
  <c r="C1686" i="7"/>
  <c r="D1686" i="7"/>
  <c r="E1686" i="7"/>
  <c r="G1690" i="4"/>
  <c r="F1686" i="7"/>
  <c r="G1686" i="7"/>
  <c r="H1686" i="7"/>
  <c r="I1686" i="7"/>
  <c r="J1686" i="7"/>
  <c r="P1686" i="7"/>
  <c r="Q1686" i="7"/>
  <c r="R1686" i="7"/>
  <c r="S1686" i="7"/>
  <c r="T1686" i="7"/>
  <c r="U1686" i="7"/>
  <c r="V1686" i="7"/>
  <c r="B1691" i="4"/>
  <c r="A1687" i="7"/>
  <c r="B1687" i="7"/>
  <c r="C1687" i="7"/>
  <c r="D1687" i="7"/>
  <c r="E1687" i="7"/>
  <c r="G1691" i="4"/>
  <c r="F1687" i="7"/>
  <c r="G1687" i="7"/>
  <c r="H1687" i="7"/>
  <c r="I1687" i="7"/>
  <c r="J1687" i="7"/>
  <c r="P1687" i="7"/>
  <c r="Q1687" i="7"/>
  <c r="R1687" i="7"/>
  <c r="S1687" i="7"/>
  <c r="T1687" i="7"/>
  <c r="U1687" i="7"/>
  <c r="V1687" i="7"/>
  <c r="B1692" i="4"/>
  <c r="A1688" i="7"/>
  <c r="B1688" i="7"/>
  <c r="C1688" i="7"/>
  <c r="D1688" i="7"/>
  <c r="E1688" i="7"/>
  <c r="G1692" i="4"/>
  <c r="F1688" i="7"/>
  <c r="G1688" i="7"/>
  <c r="H1688" i="7"/>
  <c r="I1688" i="7"/>
  <c r="J1688" i="7"/>
  <c r="P1688" i="7"/>
  <c r="Q1688" i="7"/>
  <c r="R1688" i="7"/>
  <c r="S1688" i="7"/>
  <c r="T1688" i="7"/>
  <c r="U1688" i="7"/>
  <c r="V1688" i="7"/>
  <c r="B1693" i="4"/>
  <c r="A1689" i="7"/>
  <c r="B1689" i="7"/>
  <c r="C1689" i="7"/>
  <c r="D1689" i="7"/>
  <c r="E1689" i="7"/>
  <c r="G1693" i="4"/>
  <c r="F1689" i="7"/>
  <c r="G1689" i="7"/>
  <c r="H1689" i="7"/>
  <c r="I1689" i="7"/>
  <c r="J1689" i="7"/>
  <c r="P1689" i="7"/>
  <c r="Q1689" i="7"/>
  <c r="R1689" i="7"/>
  <c r="S1689" i="7"/>
  <c r="T1689" i="7"/>
  <c r="U1689" i="7"/>
  <c r="V1689" i="7"/>
  <c r="B1694" i="4"/>
  <c r="A1690" i="7"/>
  <c r="B1690" i="7"/>
  <c r="C1690" i="7"/>
  <c r="D1690" i="7"/>
  <c r="E1690" i="7"/>
  <c r="G1694" i="4"/>
  <c r="F1690" i="7"/>
  <c r="G1690" i="7"/>
  <c r="H1690" i="7"/>
  <c r="I1690" i="7"/>
  <c r="J1690" i="7"/>
  <c r="P1690" i="7"/>
  <c r="Q1690" i="7"/>
  <c r="R1690" i="7"/>
  <c r="S1690" i="7"/>
  <c r="T1690" i="7"/>
  <c r="U1690" i="7"/>
  <c r="V1690" i="7"/>
  <c r="B1695" i="4"/>
  <c r="A1691" i="7"/>
  <c r="B1691" i="7"/>
  <c r="C1691" i="7"/>
  <c r="D1691" i="7"/>
  <c r="E1691" i="7"/>
  <c r="G1695" i="4"/>
  <c r="F1691" i="7"/>
  <c r="G1691" i="7"/>
  <c r="H1691" i="7"/>
  <c r="I1691" i="7"/>
  <c r="J1691" i="7"/>
  <c r="P1691" i="7"/>
  <c r="Q1691" i="7"/>
  <c r="R1691" i="7"/>
  <c r="S1691" i="7"/>
  <c r="T1691" i="7"/>
  <c r="U1691" i="7"/>
  <c r="V1691" i="7"/>
  <c r="B1696" i="4"/>
  <c r="A1692" i="7"/>
  <c r="B1692" i="7"/>
  <c r="C1692" i="7"/>
  <c r="D1692" i="7"/>
  <c r="E1692" i="7"/>
  <c r="G1696" i="4"/>
  <c r="F1692" i="7"/>
  <c r="G1692" i="7"/>
  <c r="H1692" i="7"/>
  <c r="I1692" i="7"/>
  <c r="J1692" i="7"/>
  <c r="P1692" i="7"/>
  <c r="Q1692" i="7"/>
  <c r="R1692" i="7"/>
  <c r="S1692" i="7"/>
  <c r="T1692" i="7"/>
  <c r="U1692" i="7"/>
  <c r="V1692" i="7"/>
  <c r="B1697" i="4"/>
  <c r="A1693" i="7"/>
  <c r="B1693" i="7"/>
  <c r="C1693" i="7"/>
  <c r="D1693" i="7"/>
  <c r="E1693" i="7"/>
  <c r="G1697" i="4"/>
  <c r="F1693" i="7"/>
  <c r="G1693" i="7"/>
  <c r="H1693" i="7"/>
  <c r="I1693" i="7"/>
  <c r="J1693" i="7"/>
  <c r="P1693" i="7"/>
  <c r="Q1693" i="7"/>
  <c r="R1693" i="7"/>
  <c r="S1693" i="7"/>
  <c r="T1693" i="7"/>
  <c r="U1693" i="7"/>
  <c r="V1693" i="7"/>
  <c r="B1698" i="4"/>
  <c r="A1694" i="7"/>
  <c r="B1694" i="7"/>
  <c r="C1694" i="7"/>
  <c r="D1694" i="7"/>
  <c r="E1694" i="7"/>
  <c r="G1698" i="4"/>
  <c r="F1694" i="7"/>
  <c r="G1694" i="7"/>
  <c r="H1694" i="7"/>
  <c r="I1694" i="7"/>
  <c r="J1694" i="7"/>
  <c r="P1694" i="7"/>
  <c r="Q1694" i="7"/>
  <c r="R1694" i="7"/>
  <c r="S1694" i="7"/>
  <c r="T1694" i="7"/>
  <c r="U1694" i="7"/>
  <c r="V1694" i="7"/>
  <c r="B1699" i="4"/>
  <c r="A1695" i="7"/>
  <c r="B1695" i="7"/>
  <c r="C1695" i="7"/>
  <c r="D1695" i="7"/>
  <c r="E1695" i="7"/>
  <c r="G1699" i="4"/>
  <c r="F1695" i="7"/>
  <c r="G1695" i="7"/>
  <c r="H1695" i="7"/>
  <c r="I1695" i="7"/>
  <c r="J1695" i="7"/>
  <c r="P1695" i="7"/>
  <c r="Q1695" i="7"/>
  <c r="R1695" i="7"/>
  <c r="S1695" i="7"/>
  <c r="T1695" i="7"/>
  <c r="U1695" i="7"/>
  <c r="V1695" i="7"/>
  <c r="B1700" i="4"/>
  <c r="A1696" i="7"/>
  <c r="B1696" i="7"/>
  <c r="C1696" i="7"/>
  <c r="D1696" i="7"/>
  <c r="E1696" i="7"/>
  <c r="G1700" i="4"/>
  <c r="F1696" i="7"/>
  <c r="G1696" i="7"/>
  <c r="H1696" i="7"/>
  <c r="I1696" i="7"/>
  <c r="J1696" i="7"/>
  <c r="P1696" i="7"/>
  <c r="Q1696" i="7"/>
  <c r="R1696" i="7"/>
  <c r="S1696" i="7"/>
  <c r="T1696" i="7"/>
  <c r="U1696" i="7"/>
  <c r="V1696" i="7"/>
  <c r="B1701" i="4"/>
  <c r="A1697" i="7"/>
  <c r="B1697" i="7"/>
  <c r="C1697" i="7"/>
  <c r="D1697" i="7"/>
  <c r="E1697" i="7"/>
  <c r="G1701" i="4"/>
  <c r="F1697" i="7"/>
  <c r="G1697" i="7"/>
  <c r="H1697" i="7"/>
  <c r="I1697" i="7"/>
  <c r="J1697" i="7"/>
  <c r="P1697" i="7"/>
  <c r="Q1697" i="7"/>
  <c r="R1697" i="7"/>
  <c r="S1697" i="7"/>
  <c r="T1697" i="7"/>
  <c r="U1697" i="7"/>
  <c r="V1697" i="7"/>
  <c r="B1702" i="4"/>
  <c r="A1698" i="7"/>
  <c r="B1698" i="7"/>
  <c r="C1698" i="7"/>
  <c r="D1698" i="7"/>
  <c r="E1698" i="7"/>
  <c r="G1702" i="4"/>
  <c r="F1698" i="7"/>
  <c r="G1698" i="7"/>
  <c r="H1698" i="7"/>
  <c r="I1698" i="7"/>
  <c r="J1698" i="7"/>
  <c r="P1698" i="7"/>
  <c r="Q1698" i="7"/>
  <c r="R1698" i="7"/>
  <c r="S1698" i="7"/>
  <c r="T1698" i="7"/>
  <c r="U1698" i="7"/>
  <c r="V1698" i="7"/>
  <c r="B1703" i="4"/>
  <c r="A1699" i="7"/>
  <c r="B1699" i="7"/>
  <c r="C1699" i="7"/>
  <c r="D1699" i="7"/>
  <c r="E1699" i="7"/>
  <c r="G1703" i="4"/>
  <c r="F1699" i="7"/>
  <c r="G1699" i="7"/>
  <c r="H1699" i="7"/>
  <c r="I1699" i="7"/>
  <c r="J1699" i="7"/>
  <c r="P1699" i="7"/>
  <c r="Q1699" i="7"/>
  <c r="R1699" i="7"/>
  <c r="S1699" i="7"/>
  <c r="T1699" i="7"/>
  <c r="U1699" i="7"/>
  <c r="V1699" i="7"/>
  <c r="B1704" i="4"/>
  <c r="A1700" i="7"/>
  <c r="B1700" i="7"/>
  <c r="C1700" i="7"/>
  <c r="D1700" i="7"/>
  <c r="E1700" i="7"/>
  <c r="G1704" i="4"/>
  <c r="F1700" i="7"/>
  <c r="G1700" i="7"/>
  <c r="H1700" i="7"/>
  <c r="I1700" i="7"/>
  <c r="J1700" i="7"/>
  <c r="P1700" i="7"/>
  <c r="Q1700" i="7"/>
  <c r="R1700" i="7"/>
  <c r="S1700" i="7"/>
  <c r="T1700" i="7"/>
  <c r="U1700" i="7"/>
  <c r="V1700" i="7"/>
  <c r="B1705" i="4"/>
  <c r="A1701" i="7"/>
  <c r="B1701" i="7"/>
  <c r="C1701" i="7"/>
  <c r="D1701" i="7"/>
  <c r="E1701" i="7"/>
  <c r="G1705" i="4"/>
  <c r="F1701" i="7"/>
  <c r="G1701" i="7"/>
  <c r="H1701" i="7"/>
  <c r="I1701" i="7"/>
  <c r="J1701" i="7"/>
  <c r="P1701" i="7"/>
  <c r="Q1701" i="7"/>
  <c r="R1701" i="7"/>
  <c r="S1701" i="7"/>
  <c r="T1701" i="7"/>
  <c r="U1701" i="7"/>
  <c r="V1701" i="7"/>
  <c r="B1706" i="4"/>
  <c r="A1702" i="7"/>
  <c r="B1702" i="7"/>
  <c r="C1702" i="7"/>
  <c r="D1702" i="7"/>
  <c r="E1702" i="7"/>
  <c r="G1706" i="4"/>
  <c r="F1702" i="7"/>
  <c r="G1702" i="7"/>
  <c r="H1702" i="7"/>
  <c r="I1702" i="7"/>
  <c r="J1702" i="7"/>
  <c r="P1702" i="7"/>
  <c r="Q1702" i="7"/>
  <c r="R1702" i="7"/>
  <c r="S1702" i="7"/>
  <c r="T1702" i="7"/>
  <c r="U1702" i="7"/>
  <c r="V1702" i="7"/>
  <c r="B1707" i="4"/>
  <c r="A1703" i="7"/>
  <c r="B1703" i="7"/>
  <c r="C1703" i="7"/>
  <c r="D1703" i="7"/>
  <c r="E1703" i="7"/>
  <c r="G1707" i="4"/>
  <c r="F1703" i="7"/>
  <c r="G1703" i="7"/>
  <c r="H1703" i="7"/>
  <c r="I1703" i="7"/>
  <c r="J1703" i="7"/>
  <c r="P1703" i="7"/>
  <c r="Q1703" i="7"/>
  <c r="R1703" i="7"/>
  <c r="S1703" i="7"/>
  <c r="T1703" i="7"/>
  <c r="U1703" i="7"/>
  <c r="V1703" i="7"/>
  <c r="B1708" i="4"/>
  <c r="A1704" i="7"/>
  <c r="B1704" i="7"/>
  <c r="C1704" i="7"/>
  <c r="D1704" i="7"/>
  <c r="E1704" i="7"/>
  <c r="G1708" i="4"/>
  <c r="F1704" i="7"/>
  <c r="G1704" i="7"/>
  <c r="H1704" i="7"/>
  <c r="I1704" i="7"/>
  <c r="J1704" i="7"/>
  <c r="P1704" i="7"/>
  <c r="Q1704" i="7"/>
  <c r="R1704" i="7"/>
  <c r="S1704" i="7"/>
  <c r="T1704" i="7"/>
  <c r="U1704" i="7"/>
  <c r="V1704" i="7"/>
  <c r="B1709" i="4"/>
  <c r="A1705" i="7"/>
  <c r="B1705" i="7"/>
  <c r="C1705" i="7"/>
  <c r="D1705" i="7"/>
  <c r="E1705" i="7"/>
  <c r="G1709" i="4"/>
  <c r="F1705" i="7"/>
  <c r="G1705" i="7"/>
  <c r="H1705" i="7"/>
  <c r="I1705" i="7"/>
  <c r="J1705" i="7"/>
  <c r="P1705" i="7"/>
  <c r="Q1705" i="7"/>
  <c r="R1705" i="7"/>
  <c r="S1705" i="7"/>
  <c r="T1705" i="7"/>
  <c r="U1705" i="7"/>
  <c r="V1705" i="7"/>
  <c r="B1710" i="4"/>
  <c r="A1706" i="7"/>
  <c r="B1706" i="7"/>
  <c r="C1706" i="7"/>
  <c r="D1706" i="7"/>
  <c r="E1706" i="7"/>
  <c r="G1710" i="4"/>
  <c r="F1706" i="7"/>
  <c r="G1706" i="7"/>
  <c r="H1706" i="7"/>
  <c r="I1706" i="7"/>
  <c r="J1706" i="7"/>
  <c r="P1706" i="7"/>
  <c r="Q1706" i="7"/>
  <c r="R1706" i="7"/>
  <c r="S1706" i="7"/>
  <c r="T1706" i="7"/>
  <c r="U1706" i="7"/>
  <c r="V1706" i="7"/>
  <c r="B1711" i="4"/>
  <c r="A1707" i="7"/>
  <c r="B1707" i="7"/>
  <c r="C1707" i="7"/>
  <c r="D1707" i="7"/>
  <c r="E1707" i="7"/>
  <c r="G1711" i="4"/>
  <c r="F1707" i="7"/>
  <c r="G1707" i="7"/>
  <c r="H1707" i="7"/>
  <c r="I1707" i="7"/>
  <c r="J1707" i="7"/>
  <c r="P1707" i="7"/>
  <c r="Q1707" i="7"/>
  <c r="R1707" i="7"/>
  <c r="S1707" i="7"/>
  <c r="T1707" i="7"/>
  <c r="U1707" i="7"/>
  <c r="V1707" i="7"/>
  <c r="B1712" i="4"/>
  <c r="A1708" i="7"/>
  <c r="B1708" i="7"/>
  <c r="C1708" i="7"/>
  <c r="D1708" i="7"/>
  <c r="E1708" i="7"/>
  <c r="G1712" i="4"/>
  <c r="F1708" i="7"/>
  <c r="G1708" i="7"/>
  <c r="H1708" i="7"/>
  <c r="I1708" i="7"/>
  <c r="J1708" i="7"/>
  <c r="P1708" i="7"/>
  <c r="Q1708" i="7"/>
  <c r="R1708" i="7"/>
  <c r="S1708" i="7"/>
  <c r="T1708" i="7"/>
  <c r="U1708" i="7"/>
  <c r="V1708" i="7"/>
  <c r="B1713" i="4"/>
  <c r="A1709" i="7"/>
  <c r="B1709" i="7"/>
  <c r="C1709" i="7"/>
  <c r="D1709" i="7"/>
  <c r="E1709" i="7"/>
  <c r="G1713" i="4"/>
  <c r="F1709" i="7"/>
  <c r="G1709" i="7"/>
  <c r="H1709" i="7"/>
  <c r="I1709" i="7"/>
  <c r="J1709" i="7"/>
  <c r="P1709" i="7"/>
  <c r="Q1709" i="7"/>
  <c r="R1709" i="7"/>
  <c r="S1709" i="7"/>
  <c r="T1709" i="7"/>
  <c r="U1709" i="7"/>
  <c r="V1709" i="7"/>
  <c r="B1714" i="4"/>
  <c r="A1710" i="7"/>
  <c r="B1710" i="7"/>
  <c r="C1710" i="7"/>
  <c r="D1710" i="7"/>
  <c r="E1710" i="7"/>
  <c r="G1714" i="4"/>
  <c r="F1710" i="7"/>
  <c r="G1710" i="7"/>
  <c r="H1710" i="7"/>
  <c r="I1710" i="7"/>
  <c r="J1710" i="7"/>
  <c r="P1710" i="7"/>
  <c r="Q1710" i="7"/>
  <c r="R1710" i="7"/>
  <c r="S1710" i="7"/>
  <c r="T1710" i="7"/>
  <c r="U1710" i="7"/>
  <c r="V1710" i="7"/>
  <c r="B1715" i="4"/>
  <c r="A1711" i="7"/>
  <c r="B1711" i="7"/>
  <c r="C1711" i="7"/>
  <c r="D1711" i="7"/>
  <c r="E1711" i="7"/>
  <c r="G1715" i="4"/>
  <c r="F1711" i="7"/>
  <c r="G1711" i="7"/>
  <c r="H1711" i="7"/>
  <c r="I1711" i="7"/>
  <c r="J1711" i="7"/>
  <c r="P1711" i="7"/>
  <c r="Q1711" i="7"/>
  <c r="R1711" i="7"/>
  <c r="S1711" i="7"/>
  <c r="T1711" i="7"/>
  <c r="U1711" i="7"/>
  <c r="V1711" i="7"/>
  <c r="B1716" i="4"/>
  <c r="A1712" i="7"/>
  <c r="B1712" i="7"/>
  <c r="C1712" i="7"/>
  <c r="D1712" i="7"/>
  <c r="E1712" i="7"/>
  <c r="G1716" i="4"/>
  <c r="F1712" i="7"/>
  <c r="G1712" i="7"/>
  <c r="H1712" i="7"/>
  <c r="I1712" i="7"/>
  <c r="J1712" i="7"/>
  <c r="P1712" i="7"/>
  <c r="Q1712" i="7"/>
  <c r="R1712" i="7"/>
  <c r="S1712" i="7"/>
  <c r="T1712" i="7"/>
  <c r="U1712" i="7"/>
  <c r="V1712" i="7"/>
  <c r="B1717" i="4"/>
  <c r="A1713" i="7"/>
  <c r="B1713" i="7"/>
  <c r="C1713" i="7"/>
  <c r="D1713" i="7"/>
  <c r="E1713" i="7"/>
  <c r="G1717" i="4"/>
  <c r="F1713" i="7"/>
  <c r="G1713" i="7"/>
  <c r="H1713" i="7"/>
  <c r="I1713" i="7"/>
  <c r="J1713" i="7"/>
  <c r="P1713" i="7"/>
  <c r="Q1713" i="7"/>
  <c r="R1713" i="7"/>
  <c r="S1713" i="7"/>
  <c r="T1713" i="7"/>
  <c r="U1713" i="7"/>
  <c r="V1713" i="7"/>
  <c r="B1718" i="4"/>
  <c r="A1714" i="7"/>
  <c r="B1714" i="7"/>
  <c r="C1714" i="7"/>
  <c r="D1714" i="7"/>
  <c r="E1714" i="7"/>
  <c r="G1718" i="4"/>
  <c r="F1714" i="7"/>
  <c r="G1714" i="7"/>
  <c r="H1714" i="7"/>
  <c r="I1714" i="7"/>
  <c r="J1714" i="7"/>
  <c r="P1714" i="7"/>
  <c r="Q1714" i="7"/>
  <c r="R1714" i="7"/>
  <c r="S1714" i="7"/>
  <c r="T1714" i="7"/>
  <c r="U1714" i="7"/>
  <c r="V1714" i="7"/>
  <c r="B1719" i="4"/>
  <c r="A1715" i="7"/>
  <c r="B1715" i="7"/>
  <c r="C1715" i="7"/>
  <c r="D1715" i="7"/>
  <c r="E1715" i="7"/>
  <c r="G1719" i="4"/>
  <c r="F1715" i="7"/>
  <c r="G1715" i="7"/>
  <c r="H1715" i="7"/>
  <c r="I1715" i="7"/>
  <c r="J1715" i="7"/>
  <c r="P1715" i="7"/>
  <c r="Q1715" i="7"/>
  <c r="R1715" i="7"/>
  <c r="S1715" i="7"/>
  <c r="T1715" i="7"/>
  <c r="U1715" i="7"/>
  <c r="V1715" i="7"/>
  <c r="B1720" i="4"/>
  <c r="A1716" i="7"/>
  <c r="B1716" i="7"/>
  <c r="C1716" i="7"/>
  <c r="D1716" i="7"/>
  <c r="E1716" i="7"/>
  <c r="G1720" i="4"/>
  <c r="F1716" i="7"/>
  <c r="G1716" i="7"/>
  <c r="H1716" i="7"/>
  <c r="I1716" i="7"/>
  <c r="J1716" i="7"/>
  <c r="P1716" i="7"/>
  <c r="Q1716" i="7"/>
  <c r="R1716" i="7"/>
  <c r="S1716" i="7"/>
  <c r="T1716" i="7"/>
  <c r="U1716" i="7"/>
  <c r="V1716" i="7"/>
  <c r="B1721" i="4"/>
  <c r="A1717" i="7"/>
  <c r="B1717" i="7"/>
  <c r="C1717" i="7"/>
  <c r="D1717" i="7"/>
  <c r="E1717" i="7"/>
  <c r="G1721" i="4"/>
  <c r="F1717" i="7"/>
  <c r="G1717" i="7"/>
  <c r="H1717" i="7"/>
  <c r="I1717" i="7"/>
  <c r="J1717" i="7"/>
  <c r="P1717" i="7"/>
  <c r="Q1717" i="7"/>
  <c r="R1717" i="7"/>
  <c r="S1717" i="7"/>
  <c r="T1717" i="7"/>
  <c r="U1717" i="7"/>
  <c r="V1717" i="7"/>
  <c r="B1722" i="4"/>
  <c r="A1718" i="7"/>
  <c r="B1718" i="7"/>
  <c r="C1718" i="7"/>
  <c r="D1718" i="7"/>
  <c r="E1718" i="7"/>
  <c r="G1722" i="4"/>
  <c r="F1718" i="7"/>
  <c r="G1718" i="7"/>
  <c r="H1718" i="7"/>
  <c r="I1718" i="7"/>
  <c r="J1718" i="7"/>
  <c r="P1718" i="7"/>
  <c r="Q1718" i="7"/>
  <c r="R1718" i="7"/>
  <c r="S1718" i="7"/>
  <c r="T1718" i="7"/>
  <c r="U1718" i="7"/>
  <c r="V1718" i="7"/>
  <c r="B1723" i="4"/>
  <c r="A1719" i="7"/>
  <c r="B1719" i="7"/>
  <c r="C1719" i="7"/>
  <c r="D1719" i="7"/>
  <c r="E1719" i="7"/>
  <c r="G1723" i="4"/>
  <c r="F1719" i="7"/>
  <c r="G1719" i="7"/>
  <c r="H1719" i="7"/>
  <c r="I1719" i="7"/>
  <c r="J1719" i="7"/>
  <c r="P1719" i="7"/>
  <c r="Q1719" i="7"/>
  <c r="R1719" i="7"/>
  <c r="S1719" i="7"/>
  <c r="T1719" i="7"/>
  <c r="U1719" i="7"/>
  <c r="V1719" i="7"/>
  <c r="B1724" i="4"/>
  <c r="A1720" i="7"/>
  <c r="B1720" i="7"/>
  <c r="C1720" i="7"/>
  <c r="D1720" i="7"/>
  <c r="E1720" i="7"/>
  <c r="G1724" i="4"/>
  <c r="F1720" i="7"/>
  <c r="G1720" i="7"/>
  <c r="H1720" i="7"/>
  <c r="I1720" i="7"/>
  <c r="J1720" i="7"/>
  <c r="P1720" i="7"/>
  <c r="Q1720" i="7"/>
  <c r="R1720" i="7"/>
  <c r="S1720" i="7"/>
  <c r="T1720" i="7"/>
  <c r="U1720" i="7"/>
  <c r="V1720" i="7"/>
  <c r="B1725" i="4"/>
  <c r="A1721" i="7"/>
  <c r="B1721" i="7"/>
  <c r="C1721" i="7"/>
  <c r="D1721" i="7"/>
  <c r="E1721" i="7"/>
  <c r="G1725" i="4"/>
  <c r="F1721" i="7"/>
  <c r="G1721" i="7"/>
  <c r="H1721" i="7"/>
  <c r="I1721" i="7"/>
  <c r="J1721" i="7"/>
  <c r="P1721" i="7"/>
  <c r="Q1721" i="7"/>
  <c r="R1721" i="7"/>
  <c r="S1721" i="7"/>
  <c r="T1721" i="7"/>
  <c r="U1721" i="7"/>
  <c r="V1721" i="7"/>
  <c r="B1726" i="4"/>
  <c r="A1722" i="7"/>
  <c r="B1722" i="7"/>
  <c r="C1722" i="7"/>
  <c r="D1722" i="7"/>
  <c r="E1722" i="7"/>
  <c r="G1726" i="4"/>
  <c r="F1722" i="7"/>
  <c r="G1722" i="7"/>
  <c r="H1722" i="7"/>
  <c r="I1722" i="7"/>
  <c r="J1722" i="7"/>
  <c r="P1722" i="7"/>
  <c r="Q1722" i="7"/>
  <c r="R1722" i="7"/>
  <c r="S1722" i="7"/>
  <c r="T1722" i="7"/>
  <c r="U1722" i="7"/>
  <c r="V1722" i="7"/>
  <c r="B1727" i="4"/>
  <c r="A1723" i="7"/>
  <c r="B1723" i="7"/>
  <c r="C1723" i="7"/>
  <c r="D1723" i="7"/>
  <c r="E1723" i="7"/>
  <c r="G1727" i="4"/>
  <c r="F1723" i="7"/>
  <c r="G1723" i="7"/>
  <c r="H1723" i="7"/>
  <c r="I1723" i="7"/>
  <c r="J1723" i="7"/>
  <c r="P1723" i="7"/>
  <c r="Q1723" i="7"/>
  <c r="R1723" i="7"/>
  <c r="S1723" i="7"/>
  <c r="T1723" i="7"/>
  <c r="U1723" i="7"/>
  <c r="V1723" i="7"/>
  <c r="B1728" i="4"/>
  <c r="A1724" i="7"/>
  <c r="B1724" i="7"/>
  <c r="C1724" i="7"/>
  <c r="D1724" i="7"/>
  <c r="E1724" i="7"/>
  <c r="G1728" i="4"/>
  <c r="F1724" i="7"/>
  <c r="G1724" i="7"/>
  <c r="H1724" i="7"/>
  <c r="I1724" i="7"/>
  <c r="J1724" i="7"/>
  <c r="P1724" i="7"/>
  <c r="Q1724" i="7"/>
  <c r="R1724" i="7"/>
  <c r="S1724" i="7"/>
  <c r="T1724" i="7"/>
  <c r="U1724" i="7"/>
  <c r="V1724" i="7"/>
  <c r="B1729" i="4"/>
  <c r="A1725" i="7"/>
  <c r="B1725" i="7"/>
  <c r="C1725" i="7"/>
  <c r="D1725" i="7"/>
  <c r="E1725" i="7"/>
  <c r="G1729" i="4"/>
  <c r="F1725" i="7"/>
  <c r="G1725" i="7"/>
  <c r="H1725" i="7"/>
  <c r="I1725" i="7"/>
  <c r="J1725" i="7"/>
  <c r="P1725" i="7"/>
  <c r="Q1725" i="7"/>
  <c r="R1725" i="7"/>
  <c r="S1725" i="7"/>
  <c r="T1725" i="7"/>
  <c r="U1725" i="7"/>
  <c r="V1725" i="7"/>
  <c r="B1730" i="4"/>
  <c r="A1726" i="7"/>
  <c r="B1726" i="7"/>
  <c r="C1726" i="7"/>
  <c r="D1726" i="7"/>
  <c r="E1726" i="7"/>
  <c r="G1730" i="4"/>
  <c r="F1726" i="7"/>
  <c r="G1726" i="7"/>
  <c r="H1726" i="7"/>
  <c r="I1726" i="7"/>
  <c r="J1726" i="7"/>
  <c r="P1726" i="7"/>
  <c r="Q1726" i="7"/>
  <c r="R1726" i="7"/>
  <c r="S1726" i="7"/>
  <c r="T1726" i="7"/>
  <c r="U1726" i="7"/>
  <c r="V1726" i="7"/>
  <c r="B1731" i="4"/>
  <c r="A1727" i="7"/>
  <c r="B1727" i="7"/>
  <c r="C1727" i="7"/>
  <c r="D1727" i="7"/>
  <c r="E1727" i="7"/>
  <c r="G1731" i="4"/>
  <c r="F1727" i="7"/>
  <c r="G1727" i="7"/>
  <c r="H1727" i="7"/>
  <c r="I1727" i="7"/>
  <c r="J1727" i="7"/>
  <c r="P1727" i="7"/>
  <c r="Q1727" i="7"/>
  <c r="R1727" i="7"/>
  <c r="S1727" i="7"/>
  <c r="T1727" i="7"/>
  <c r="U1727" i="7"/>
  <c r="V1727" i="7"/>
  <c r="B1732" i="4"/>
  <c r="A1728" i="7"/>
  <c r="B1728" i="7"/>
  <c r="C1728" i="7"/>
  <c r="D1728" i="7"/>
  <c r="E1728" i="7"/>
  <c r="G1732" i="4"/>
  <c r="F1728" i="7"/>
  <c r="G1728" i="7"/>
  <c r="H1728" i="7"/>
  <c r="I1728" i="7"/>
  <c r="J1728" i="7"/>
  <c r="P1728" i="7"/>
  <c r="Q1728" i="7"/>
  <c r="R1728" i="7"/>
  <c r="S1728" i="7"/>
  <c r="T1728" i="7"/>
  <c r="U1728" i="7"/>
  <c r="V1728" i="7"/>
  <c r="B1733" i="4"/>
  <c r="A1729" i="7"/>
  <c r="B1729" i="7"/>
  <c r="C1729" i="7"/>
  <c r="D1729" i="7"/>
  <c r="E1729" i="7"/>
  <c r="G1733" i="4"/>
  <c r="F1729" i="7"/>
  <c r="G1729" i="7"/>
  <c r="H1729" i="7"/>
  <c r="I1729" i="7"/>
  <c r="J1729" i="7"/>
  <c r="P1729" i="7"/>
  <c r="Q1729" i="7"/>
  <c r="R1729" i="7"/>
  <c r="S1729" i="7"/>
  <c r="T1729" i="7"/>
  <c r="U1729" i="7"/>
  <c r="V1729" i="7"/>
  <c r="B1734" i="4"/>
  <c r="A1730" i="7"/>
  <c r="B1730" i="7"/>
  <c r="C1730" i="7"/>
  <c r="D1730" i="7"/>
  <c r="E1730" i="7"/>
  <c r="G1734" i="4"/>
  <c r="F1730" i="7"/>
  <c r="G1730" i="7"/>
  <c r="H1730" i="7"/>
  <c r="I1730" i="7"/>
  <c r="J1730" i="7"/>
  <c r="P1730" i="7"/>
  <c r="Q1730" i="7"/>
  <c r="R1730" i="7"/>
  <c r="S1730" i="7"/>
  <c r="T1730" i="7"/>
  <c r="U1730" i="7"/>
  <c r="V1730" i="7"/>
  <c r="B1735" i="4"/>
  <c r="A1731" i="7"/>
  <c r="B1731" i="7"/>
  <c r="C1731" i="7"/>
  <c r="D1731" i="7"/>
  <c r="E1731" i="7"/>
  <c r="G1735" i="4"/>
  <c r="F1731" i="7"/>
  <c r="G1731" i="7"/>
  <c r="H1731" i="7"/>
  <c r="I1731" i="7"/>
  <c r="J1731" i="7"/>
  <c r="P1731" i="7"/>
  <c r="Q1731" i="7"/>
  <c r="R1731" i="7"/>
  <c r="S1731" i="7"/>
  <c r="T1731" i="7"/>
  <c r="U1731" i="7"/>
  <c r="V1731" i="7"/>
  <c r="B1736" i="4"/>
  <c r="A1732" i="7"/>
  <c r="B1732" i="7"/>
  <c r="C1732" i="7"/>
  <c r="D1732" i="7"/>
  <c r="E1732" i="7"/>
  <c r="G1736" i="4"/>
  <c r="F1732" i="7"/>
  <c r="G1732" i="7"/>
  <c r="H1732" i="7"/>
  <c r="I1732" i="7"/>
  <c r="J1732" i="7"/>
  <c r="P1732" i="7"/>
  <c r="Q1732" i="7"/>
  <c r="R1732" i="7"/>
  <c r="S1732" i="7"/>
  <c r="T1732" i="7"/>
  <c r="U1732" i="7"/>
  <c r="V1732" i="7"/>
  <c r="B1737" i="4"/>
  <c r="A1733" i="7"/>
  <c r="B1733" i="7"/>
  <c r="C1733" i="7"/>
  <c r="D1733" i="7"/>
  <c r="E1733" i="7"/>
  <c r="G1737" i="4"/>
  <c r="F1733" i="7"/>
  <c r="G1733" i="7"/>
  <c r="H1733" i="7"/>
  <c r="I1733" i="7"/>
  <c r="J1733" i="7"/>
  <c r="P1733" i="7"/>
  <c r="Q1733" i="7"/>
  <c r="R1733" i="7"/>
  <c r="S1733" i="7"/>
  <c r="T1733" i="7"/>
  <c r="U1733" i="7"/>
  <c r="V1733" i="7"/>
  <c r="B1738" i="4"/>
  <c r="A1734" i="7"/>
  <c r="B1734" i="7"/>
  <c r="C1734" i="7"/>
  <c r="D1734" i="7"/>
  <c r="E1734" i="7"/>
  <c r="G1738" i="4"/>
  <c r="F1734" i="7"/>
  <c r="G1734" i="7"/>
  <c r="H1734" i="7"/>
  <c r="I1734" i="7"/>
  <c r="J1734" i="7"/>
  <c r="P1734" i="7"/>
  <c r="Q1734" i="7"/>
  <c r="R1734" i="7"/>
  <c r="S1734" i="7"/>
  <c r="T1734" i="7"/>
  <c r="U1734" i="7"/>
  <c r="V1734" i="7"/>
  <c r="B1739" i="4"/>
  <c r="A1735" i="7"/>
  <c r="B1735" i="7"/>
  <c r="C1735" i="7"/>
  <c r="D1735" i="7"/>
  <c r="E1735" i="7"/>
  <c r="G1739" i="4"/>
  <c r="F1735" i="7"/>
  <c r="G1735" i="7"/>
  <c r="H1735" i="7"/>
  <c r="I1735" i="7"/>
  <c r="J1735" i="7"/>
  <c r="P1735" i="7"/>
  <c r="Q1735" i="7"/>
  <c r="R1735" i="7"/>
  <c r="S1735" i="7"/>
  <c r="T1735" i="7"/>
  <c r="U1735" i="7"/>
  <c r="V1735" i="7"/>
  <c r="B1740" i="4"/>
  <c r="A1736" i="7"/>
  <c r="B1736" i="7"/>
  <c r="C1736" i="7"/>
  <c r="D1736" i="7"/>
  <c r="E1736" i="7"/>
  <c r="G1740" i="4"/>
  <c r="F1736" i="7"/>
  <c r="G1736" i="7"/>
  <c r="H1736" i="7"/>
  <c r="I1736" i="7"/>
  <c r="J1736" i="7"/>
  <c r="P1736" i="7"/>
  <c r="Q1736" i="7"/>
  <c r="R1736" i="7"/>
  <c r="S1736" i="7"/>
  <c r="T1736" i="7"/>
  <c r="U1736" i="7"/>
  <c r="V1736" i="7"/>
  <c r="B1741" i="4"/>
  <c r="A1737" i="7"/>
  <c r="B1737" i="7"/>
  <c r="C1737" i="7"/>
  <c r="D1737" i="7"/>
  <c r="E1737" i="7"/>
  <c r="G1741" i="4"/>
  <c r="F1737" i="7"/>
  <c r="G1737" i="7"/>
  <c r="H1737" i="7"/>
  <c r="I1737" i="7"/>
  <c r="J1737" i="7"/>
  <c r="P1737" i="7"/>
  <c r="Q1737" i="7"/>
  <c r="R1737" i="7"/>
  <c r="S1737" i="7"/>
  <c r="T1737" i="7"/>
  <c r="U1737" i="7"/>
  <c r="V1737" i="7"/>
  <c r="B1742" i="4"/>
  <c r="A1738" i="7"/>
  <c r="B1738" i="7"/>
  <c r="C1738" i="7"/>
  <c r="D1738" i="7"/>
  <c r="E1738" i="7"/>
  <c r="G1742" i="4"/>
  <c r="F1738" i="7"/>
  <c r="G1738" i="7"/>
  <c r="H1738" i="7"/>
  <c r="I1738" i="7"/>
  <c r="J1738" i="7"/>
  <c r="P1738" i="7"/>
  <c r="Q1738" i="7"/>
  <c r="R1738" i="7"/>
  <c r="S1738" i="7"/>
  <c r="T1738" i="7"/>
  <c r="U1738" i="7"/>
  <c r="V1738" i="7"/>
  <c r="B1743" i="4"/>
  <c r="A1739" i="7"/>
  <c r="B1739" i="7"/>
  <c r="C1739" i="7"/>
  <c r="D1739" i="7"/>
  <c r="E1739" i="7"/>
  <c r="G1743" i="4"/>
  <c r="F1739" i="7"/>
  <c r="G1739" i="7"/>
  <c r="H1739" i="7"/>
  <c r="I1739" i="7"/>
  <c r="J1739" i="7"/>
  <c r="P1739" i="7"/>
  <c r="Q1739" i="7"/>
  <c r="R1739" i="7"/>
  <c r="S1739" i="7"/>
  <c r="T1739" i="7"/>
  <c r="U1739" i="7"/>
  <c r="V1739" i="7"/>
  <c r="B1744" i="4"/>
  <c r="A1740" i="7"/>
  <c r="B1740" i="7"/>
  <c r="C1740" i="7"/>
  <c r="D1740" i="7"/>
  <c r="E1740" i="7"/>
  <c r="G1744" i="4"/>
  <c r="F1740" i="7"/>
  <c r="G1740" i="7"/>
  <c r="H1740" i="7"/>
  <c r="I1740" i="7"/>
  <c r="J1740" i="7"/>
  <c r="P1740" i="7"/>
  <c r="Q1740" i="7"/>
  <c r="R1740" i="7"/>
  <c r="S1740" i="7"/>
  <c r="T1740" i="7"/>
  <c r="U1740" i="7"/>
  <c r="V1740" i="7"/>
  <c r="B1745" i="4"/>
  <c r="A1741" i="7"/>
  <c r="B1741" i="7"/>
  <c r="C1741" i="7"/>
  <c r="D1741" i="7"/>
  <c r="E1741" i="7"/>
  <c r="G1745" i="4"/>
  <c r="F1741" i="7"/>
  <c r="G1741" i="7"/>
  <c r="H1741" i="7"/>
  <c r="I1741" i="7"/>
  <c r="J1741" i="7"/>
  <c r="P1741" i="7"/>
  <c r="Q1741" i="7"/>
  <c r="R1741" i="7"/>
  <c r="S1741" i="7"/>
  <c r="T1741" i="7"/>
  <c r="U1741" i="7"/>
  <c r="V1741" i="7"/>
  <c r="B1746" i="4"/>
  <c r="A1742" i="7"/>
  <c r="B1742" i="7"/>
  <c r="C1742" i="7"/>
  <c r="D1742" i="7"/>
  <c r="E1742" i="7"/>
  <c r="G1746" i="4"/>
  <c r="F1742" i="7"/>
  <c r="G1742" i="7"/>
  <c r="H1742" i="7"/>
  <c r="I1742" i="7"/>
  <c r="J1742" i="7"/>
  <c r="P1742" i="7"/>
  <c r="Q1742" i="7"/>
  <c r="R1742" i="7"/>
  <c r="S1742" i="7"/>
  <c r="T1742" i="7"/>
  <c r="U1742" i="7"/>
  <c r="V1742" i="7"/>
  <c r="B1747" i="4"/>
  <c r="A1743" i="7"/>
  <c r="B1743" i="7"/>
  <c r="C1743" i="7"/>
  <c r="D1743" i="7"/>
  <c r="E1743" i="7"/>
  <c r="G1747" i="4"/>
  <c r="F1743" i="7"/>
  <c r="G1743" i="7"/>
  <c r="H1743" i="7"/>
  <c r="I1743" i="7"/>
  <c r="J1743" i="7"/>
  <c r="P1743" i="7"/>
  <c r="Q1743" i="7"/>
  <c r="R1743" i="7"/>
  <c r="S1743" i="7"/>
  <c r="T1743" i="7"/>
  <c r="U1743" i="7"/>
  <c r="V1743" i="7"/>
  <c r="B1748" i="4"/>
  <c r="A1744" i="7"/>
  <c r="B1744" i="7"/>
  <c r="C1744" i="7"/>
  <c r="D1744" i="7"/>
  <c r="E1744" i="7"/>
  <c r="G1748" i="4"/>
  <c r="F1744" i="7"/>
  <c r="G1744" i="7"/>
  <c r="H1744" i="7"/>
  <c r="I1744" i="7"/>
  <c r="J1744" i="7"/>
  <c r="P1744" i="7"/>
  <c r="Q1744" i="7"/>
  <c r="R1744" i="7"/>
  <c r="S1744" i="7"/>
  <c r="T1744" i="7"/>
  <c r="U1744" i="7"/>
  <c r="V1744" i="7"/>
  <c r="B1749" i="4"/>
  <c r="A1745" i="7"/>
  <c r="B1745" i="7"/>
  <c r="C1745" i="7"/>
  <c r="D1745" i="7"/>
  <c r="E1745" i="7"/>
  <c r="G1749" i="4"/>
  <c r="F1745" i="7"/>
  <c r="G1745" i="7"/>
  <c r="H1745" i="7"/>
  <c r="I1745" i="7"/>
  <c r="J1745" i="7"/>
  <c r="P1745" i="7"/>
  <c r="Q1745" i="7"/>
  <c r="R1745" i="7"/>
  <c r="S1745" i="7"/>
  <c r="T1745" i="7"/>
  <c r="U1745" i="7"/>
  <c r="V1745" i="7"/>
  <c r="B1750" i="4"/>
  <c r="A1746" i="7"/>
  <c r="B1746" i="7"/>
  <c r="C1746" i="7"/>
  <c r="D1746" i="7"/>
  <c r="E1746" i="7"/>
  <c r="G1750" i="4"/>
  <c r="F1746" i="7"/>
  <c r="G1746" i="7"/>
  <c r="H1746" i="7"/>
  <c r="I1746" i="7"/>
  <c r="J1746" i="7"/>
  <c r="P1746" i="7"/>
  <c r="Q1746" i="7"/>
  <c r="R1746" i="7"/>
  <c r="S1746" i="7"/>
  <c r="T1746" i="7"/>
  <c r="U1746" i="7"/>
  <c r="V1746" i="7"/>
  <c r="B1751" i="4"/>
  <c r="A1747" i="7"/>
  <c r="B1747" i="7"/>
  <c r="C1747" i="7"/>
  <c r="D1747" i="7"/>
  <c r="E1747" i="7"/>
  <c r="G1751" i="4"/>
  <c r="F1747" i="7"/>
  <c r="G1747" i="7"/>
  <c r="H1747" i="7"/>
  <c r="I1747" i="7"/>
  <c r="J1747" i="7"/>
  <c r="P1747" i="7"/>
  <c r="Q1747" i="7"/>
  <c r="R1747" i="7"/>
  <c r="S1747" i="7"/>
  <c r="T1747" i="7"/>
  <c r="U1747" i="7"/>
  <c r="V1747" i="7"/>
  <c r="B1752" i="4"/>
  <c r="A1748" i="7"/>
  <c r="B1748" i="7"/>
  <c r="C1748" i="7"/>
  <c r="D1748" i="7"/>
  <c r="E1748" i="7"/>
  <c r="G1752" i="4"/>
  <c r="F1748" i="7"/>
  <c r="G1748" i="7"/>
  <c r="H1748" i="7"/>
  <c r="I1748" i="7"/>
  <c r="J1748" i="7"/>
  <c r="P1748" i="7"/>
  <c r="Q1748" i="7"/>
  <c r="R1748" i="7"/>
  <c r="S1748" i="7"/>
  <c r="T1748" i="7"/>
  <c r="U1748" i="7"/>
  <c r="V1748" i="7"/>
  <c r="B1753" i="4"/>
  <c r="A1749" i="7"/>
  <c r="B1749" i="7"/>
  <c r="C1749" i="7"/>
  <c r="D1749" i="7"/>
  <c r="E1749" i="7"/>
  <c r="G1753" i="4"/>
  <c r="F1749" i="7"/>
  <c r="G1749" i="7"/>
  <c r="H1749" i="7"/>
  <c r="I1749" i="7"/>
  <c r="J1749" i="7"/>
  <c r="P1749" i="7"/>
  <c r="Q1749" i="7"/>
  <c r="R1749" i="7"/>
  <c r="S1749" i="7"/>
  <c r="T1749" i="7"/>
  <c r="U1749" i="7"/>
  <c r="V1749" i="7"/>
  <c r="B1754" i="4"/>
  <c r="A1750" i="7"/>
  <c r="B1750" i="7"/>
  <c r="C1750" i="7"/>
  <c r="D1750" i="7"/>
  <c r="E1750" i="7"/>
  <c r="G1754" i="4"/>
  <c r="F1750" i="7"/>
  <c r="G1750" i="7"/>
  <c r="H1750" i="7"/>
  <c r="I1750" i="7"/>
  <c r="J1750" i="7"/>
  <c r="P1750" i="7"/>
  <c r="Q1750" i="7"/>
  <c r="R1750" i="7"/>
  <c r="S1750" i="7"/>
  <c r="T1750" i="7"/>
  <c r="U1750" i="7"/>
  <c r="V1750" i="7"/>
  <c r="B1755" i="4"/>
  <c r="A1751" i="7"/>
  <c r="B1751" i="7"/>
  <c r="C1751" i="7"/>
  <c r="D1751" i="7"/>
  <c r="E1751" i="7"/>
  <c r="G1755" i="4"/>
  <c r="F1751" i="7"/>
  <c r="G1751" i="7"/>
  <c r="H1751" i="7"/>
  <c r="I1751" i="7"/>
  <c r="J1751" i="7"/>
  <c r="P1751" i="7"/>
  <c r="Q1751" i="7"/>
  <c r="R1751" i="7"/>
  <c r="S1751" i="7"/>
  <c r="T1751" i="7"/>
  <c r="U1751" i="7"/>
  <c r="V1751" i="7"/>
  <c r="B1756" i="4"/>
  <c r="A1752" i="7"/>
  <c r="B1752" i="7"/>
  <c r="C1752" i="7"/>
  <c r="D1752" i="7"/>
  <c r="E1752" i="7"/>
  <c r="G1756" i="4"/>
  <c r="F1752" i="7"/>
  <c r="G1752" i="7"/>
  <c r="H1752" i="7"/>
  <c r="I1752" i="7"/>
  <c r="J1752" i="7"/>
  <c r="P1752" i="7"/>
  <c r="Q1752" i="7"/>
  <c r="R1752" i="7"/>
  <c r="S1752" i="7"/>
  <c r="T1752" i="7"/>
  <c r="U1752" i="7"/>
  <c r="V1752" i="7"/>
  <c r="B1757" i="4"/>
  <c r="A1753" i="7"/>
  <c r="B1753" i="7"/>
  <c r="C1753" i="7"/>
  <c r="D1753" i="7"/>
  <c r="E1753" i="7"/>
  <c r="G1757" i="4"/>
  <c r="F1753" i="7"/>
  <c r="G1753" i="7"/>
  <c r="H1753" i="7"/>
  <c r="I1753" i="7"/>
  <c r="J1753" i="7"/>
  <c r="P1753" i="7"/>
  <c r="Q1753" i="7"/>
  <c r="R1753" i="7"/>
  <c r="S1753" i="7"/>
  <c r="T1753" i="7"/>
  <c r="U1753" i="7"/>
  <c r="V1753" i="7"/>
  <c r="B1758" i="4"/>
  <c r="A1754" i="7"/>
  <c r="B1754" i="7"/>
  <c r="C1754" i="7"/>
  <c r="D1754" i="7"/>
  <c r="E1754" i="7"/>
  <c r="G1758" i="4"/>
  <c r="F1754" i="7"/>
  <c r="G1754" i="7"/>
  <c r="H1754" i="7"/>
  <c r="I1754" i="7"/>
  <c r="J1754" i="7"/>
  <c r="P1754" i="7"/>
  <c r="Q1754" i="7"/>
  <c r="R1754" i="7"/>
  <c r="S1754" i="7"/>
  <c r="T1754" i="7"/>
  <c r="U1754" i="7"/>
  <c r="V1754" i="7"/>
  <c r="B1759" i="4"/>
  <c r="A1755" i="7"/>
  <c r="B1755" i="7"/>
  <c r="C1755" i="7"/>
  <c r="D1755" i="7"/>
  <c r="E1755" i="7"/>
  <c r="G1759" i="4"/>
  <c r="F1755" i="7"/>
  <c r="G1755" i="7"/>
  <c r="H1755" i="7"/>
  <c r="I1755" i="7"/>
  <c r="J1755" i="7"/>
  <c r="P1755" i="7"/>
  <c r="Q1755" i="7"/>
  <c r="R1755" i="7"/>
  <c r="S1755" i="7"/>
  <c r="T1755" i="7"/>
  <c r="U1755" i="7"/>
  <c r="V1755" i="7"/>
  <c r="B1760" i="4"/>
  <c r="A1756" i="7"/>
  <c r="B1756" i="7"/>
  <c r="C1756" i="7"/>
  <c r="D1756" i="7"/>
  <c r="E1756" i="7"/>
  <c r="G1760" i="4"/>
  <c r="F1756" i="7"/>
  <c r="G1756" i="7"/>
  <c r="H1756" i="7"/>
  <c r="I1756" i="7"/>
  <c r="J1756" i="7"/>
  <c r="P1756" i="7"/>
  <c r="Q1756" i="7"/>
  <c r="R1756" i="7"/>
  <c r="S1756" i="7"/>
  <c r="T1756" i="7"/>
  <c r="U1756" i="7"/>
  <c r="V1756" i="7"/>
  <c r="B1761" i="4"/>
  <c r="A1757" i="7"/>
  <c r="B1757" i="7"/>
  <c r="C1757" i="7"/>
  <c r="D1757" i="7"/>
  <c r="E1757" i="7"/>
  <c r="G1761" i="4"/>
  <c r="F1757" i="7"/>
  <c r="G1757" i="7"/>
  <c r="H1757" i="7"/>
  <c r="I1757" i="7"/>
  <c r="J1757" i="7"/>
  <c r="P1757" i="7"/>
  <c r="Q1757" i="7"/>
  <c r="R1757" i="7"/>
  <c r="S1757" i="7"/>
  <c r="T1757" i="7"/>
  <c r="U1757" i="7"/>
  <c r="V1757" i="7"/>
  <c r="B1762" i="4"/>
  <c r="A1758" i="7"/>
  <c r="B1758" i="7"/>
  <c r="C1758" i="7"/>
  <c r="D1758" i="7"/>
  <c r="E1758" i="7"/>
  <c r="G1762" i="4"/>
  <c r="F1758" i="7"/>
  <c r="G1758" i="7"/>
  <c r="H1758" i="7"/>
  <c r="I1758" i="7"/>
  <c r="J1758" i="7"/>
  <c r="P1758" i="7"/>
  <c r="Q1758" i="7"/>
  <c r="R1758" i="7"/>
  <c r="S1758" i="7"/>
  <c r="T1758" i="7"/>
  <c r="U1758" i="7"/>
  <c r="V1758" i="7"/>
  <c r="B1763" i="4"/>
  <c r="A1759" i="7"/>
  <c r="B1759" i="7"/>
  <c r="C1759" i="7"/>
  <c r="D1759" i="7"/>
  <c r="E1759" i="7"/>
  <c r="G1763" i="4"/>
  <c r="F1759" i="7"/>
  <c r="G1759" i="7"/>
  <c r="H1759" i="7"/>
  <c r="I1759" i="7"/>
  <c r="J1759" i="7"/>
  <c r="P1759" i="7"/>
  <c r="Q1759" i="7"/>
  <c r="R1759" i="7"/>
  <c r="S1759" i="7"/>
  <c r="T1759" i="7"/>
  <c r="U1759" i="7"/>
  <c r="V1759" i="7"/>
  <c r="B1764" i="4"/>
  <c r="A1760" i="7"/>
  <c r="B1760" i="7"/>
  <c r="C1760" i="7"/>
  <c r="D1760" i="7"/>
  <c r="E1760" i="7"/>
  <c r="G1764" i="4"/>
  <c r="F1760" i="7"/>
  <c r="G1760" i="7"/>
  <c r="H1760" i="7"/>
  <c r="I1760" i="7"/>
  <c r="J1760" i="7"/>
  <c r="P1760" i="7"/>
  <c r="Q1760" i="7"/>
  <c r="R1760" i="7"/>
  <c r="S1760" i="7"/>
  <c r="T1760" i="7"/>
  <c r="U1760" i="7"/>
  <c r="V1760" i="7"/>
  <c r="B1765" i="4"/>
  <c r="A1761" i="7"/>
  <c r="B1761" i="7"/>
  <c r="C1761" i="7"/>
  <c r="D1761" i="7"/>
  <c r="E1761" i="7"/>
  <c r="G1765" i="4"/>
  <c r="F1761" i="7"/>
  <c r="G1761" i="7"/>
  <c r="H1761" i="7"/>
  <c r="I1761" i="7"/>
  <c r="J1761" i="7"/>
  <c r="P1761" i="7"/>
  <c r="Q1761" i="7"/>
  <c r="R1761" i="7"/>
  <c r="S1761" i="7"/>
  <c r="T1761" i="7"/>
  <c r="U1761" i="7"/>
  <c r="V1761" i="7"/>
  <c r="B1766" i="4"/>
  <c r="A1762" i="7"/>
  <c r="B1762" i="7"/>
  <c r="C1762" i="7"/>
  <c r="D1762" i="7"/>
  <c r="E1762" i="7"/>
  <c r="G1766" i="4"/>
  <c r="F1762" i="7"/>
  <c r="G1762" i="7"/>
  <c r="H1762" i="7"/>
  <c r="I1762" i="7"/>
  <c r="J1762" i="7"/>
  <c r="P1762" i="7"/>
  <c r="Q1762" i="7"/>
  <c r="R1762" i="7"/>
  <c r="S1762" i="7"/>
  <c r="T1762" i="7"/>
  <c r="U1762" i="7"/>
  <c r="V1762" i="7"/>
  <c r="B1767" i="4"/>
  <c r="A1763" i="7"/>
  <c r="B1763" i="7"/>
  <c r="C1763" i="7"/>
  <c r="D1763" i="7"/>
  <c r="E1763" i="7"/>
  <c r="G1767" i="4"/>
  <c r="F1763" i="7"/>
  <c r="G1763" i="7"/>
  <c r="H1763" i="7"/>
  <c r="I1763" i="7"/>
  <c r="J1763" i="7"/>
  <c r="P1763" i="7"/>
  <c r="Q1763" i="7"/>
  <c r="R1763" i="7"/>
  <c r="S1763" i="7"/>
  <c r="T1763" i="7"/>
  <c r="U1763" i="7"/>
  <c r="V1763" i="7"/>
  <c r="B1768" i="4"/>
  <c r="A1764" i="7"/>
  <c r="B1764" i="7"/>
  <c r="C1764" i="7"/>
  <c r="D1764" i="7"/>
  <c r="E1764" i="7"/>
  <c r="G1768" i="4"/>
  <c r="F1764" i="7"/>
  <c r="G1764" i="7"/>
  <c r="H1764" i="7"/>
  <c r="I1764" i="7"/>
  <c r="J1764" i="7"/>
  <c r="P1764" i="7"/>
  <c r="Q1764" i="7"/>
  <c r="R1764" i="7"/>
  <c r="S1764" i="7"/>
  <c r="T1764" i="7"/>
  <c r="U1764" i="7"/>
  <c r="V1764" i="7"/>
  <c r="B1769" i="4"/>
  <c r="A1765" i="7"/>
  <c r="B1765" i="7"/>
  <c r="C1765" i="7"/>
  <c r="D1765" i="7"/>
  <c r="E1765" i="7"/>
  <c r="G1769" i="4"/>
  <c r="F1765" i="7"/>
  <c r="G1765" i="7"/>
  <c r="H1765" i="7"/>
  <c r="I1765" i="7"/>
  <c r="J1765" i="7"/>
  <c r="P1765" i="7"/>
  <c r="Q1765" i="7"/>
  <c r="R1765" i="7"/>
  <c r="S1765" i="7"/>
  <c r="T1765" i="7"/>
  <c r="U1765" i="7"/>
  <c r="V1765" i="7"/>
  <c r="B1770" i="4"/>
  <c r="A1766" i="7"/>
  <c r="B1766" i="7"/>
  <c r="C1766" i="7"/>
  <c r="D1766" i="7"/>
  <c r="E1766" i="7"/>
  <c r="G1770" i="4"/>
  <c r="F1766" i="7"/>
  <c r="G1766" i="7"/>
  <c r="H1766" i="7"/>
  <c r="I1766" i="7"/>
  <c r="J1766" i="7"/>
  <c r="P1766" i="7"/>
  <c r="Q1766" i="7"/>
  <c r="R1766" i="7"/>
  <c r="S1766" i="7"/>
  <c r="T1766" i="7"/>
  <c r="U1766" i="7"/>
  <c r="V1766" i="7"/>
  <c r="B1771" i="4"/>
  <c r="A1767" i="7"/>
  <c r="B1767" i="7"/>
  <c r="C1767" i="7"/>
  <c r="D1767" i="7"/>
  <c r="E1767" i="7"/>
  <c r="G1771" i="4"/>
  <c r="F1767" i="7"/>
  <c r="G1767" i="7"/>
  <c r="H1767" i="7"/>
  <c r="I1767" i="7"/>
  <c r="J1767" i="7"/>
  <c r="P1767" i="7"/>
  <c r="Q1767" i="7"/>
  <c r="R1767" i="7"/>
  <c r="S1767" i="7"/>
  <c r="T1767" i="7"/>
  <c r="U1767" i="7"/>
  <c r="V1767" i="7"/>
  <c r="B1772" i="4"/>
  <c r="A1768" i="7"/>
  <c r="B1768" i="7"/>
  <c r="C1768" i="7"/>
  <c r="D1768" i="7"/>
  <c r="E1768" i="7"/>
  <c r="G1772" i="4"/>
  <c r="F1768" i="7"/>
  <c r="G1768" i="7"/>
  <c r="H1768" i="7"/>
  <c r="I1768" i="7"/>
  <c r="J1768" i="7"/>
  <c r="P1768" i="7"/>
  <c r="Q1768" i="7"/>
  <c r="R1768" i="7"/>
  <c r="S1768" i="7"/>
  <c r="T1768" i="7"/>
  <c r="U1768" i="7"/>
  <c r="V1768" i="7"/>
  <c r="B1773" i="4"/>
  <c r="A1769" i="7"/>
  <c r="B1769" i="7"/>
  <c r="C1769" i="7"/>
  <c r="D1769" i="7"/>
  <c r="E1769" i="7"/>
  <c r="G1773" i="4"/>
  <c r="F1769" i="7"/>
  <c r="G1769" i="7"/>
  <c r="H1769" i="7"/>
  <c r="I1769" i="7"/>
  <c r="J1769" i="7"/>
  <c r="P1769" i="7"/>
  <c r="Q1769" i="7"/>
  <c r="R1769" i="7"/>
  <c r="S1769" i="7"/>
  <c r="T1769" i="7"/>
  <c r="U1769" i="7"/>
  <c r="V1769" i="7"/>
  <c r="B1774" i="4"/>
  <c r="A1770" i="7"/>
  <c r="B1770" i="7"/>
  <c r="C1770" i="7"/>
  <c r="D1770" i="7"/>
  <c r="E1770" i="7"/>
  <c r="G1774" i="4"/>
  <c r="F1770" i="7"/>
  <c r="G1770" i="7"/>
  <c r="H1770" i="7"/>
  <c r="I1770" i="7"/>
  <c r="J1770" i="7"/>
  <c r="P1770" i="7"/>
  <c r="Q1770" i="7"/>
  <c r="R1770" i="7"/>
  <c r="S1770" i="7"/>
  <c r="T1770" i="7"/>
  <c r="U1770" i="7"/>
  <c r="V1770" i="7"/>
  <c r="B1775" i="4"/>
  <c r="A1771" i="7"/>
  <c r="B1771" i="7"/>
  <c r="C1771" i="7"/>
  <c r="D1771" i="7"/>
  <c r="E1771" i="7"/>
  <c r="G1775" i="4"/>
  <c r="F1771" i="7"/>
  <c r="G1771" i="7"/>
  <c r="H1771" i="7"/>
  <c r="I1771" i="7"/>
  <c r="J1771" i="7"/>
  <c r="P1771" i="7"/>
  <c r="Q1771" i="7"/>
  <c r="R1771" i="7"/>
  <c r="S1771" i="7"/>
  <c r="T1771" i="7"/>
  <c r="U1771" i="7"/>
  <c r="V1771" i="7"/>
  <c r="B1776" i="4"/>
  <c r="A1772" i="7"/>
  <c r="B1772" i="7"/>
  <c r="C1772" i="7"/>
  <c r="D1772" i="7"/>
  <c r="E1772" i="7"/>
  <c r="G1776" i="4"/>
  <c r="F1772" i="7"/>
  <c r="G1772" i="7"/>
  <c r="H1772" i="7"/>
  <c r="I1772" i="7"/>
  <c r="J1772" i="7"/>
  <c r="P1772" i="7"/>
  <c r="Q1772" i="7"/>
  <c r="R1772" i="7"/>
  <c r="S1772" i="7"/>
  <c r="T1772" i="7"/>
  <c r="U1772" i="7"/>
  <c r="V1772" i="7"/>
  <c r="B1777" i="4"/>
  <c r="A1773" i="7"/>
  <c r="B1773" i="7"/>
  <c r="C1773" i="7"/>
  <c r="D1773" i="7"/>
  <c r="E1773" i="7"/>
  <c r="G1777" i="4"/>
  <c r="F1773" i="7"/>
  <c r="G1773" i="7"/>
  <c r="H1773" i="7"/>
  <c r="I1773" i="7"/>
  <c r="J1773" i="7"/>
  <c r="P1773" i="7"/>
  <c r="Q1773" i="7"/>
  <c r="R1773" i="7"/>
  <c r="S1773" i="7"/>
  <c r="T1773" i="7"/>
  <c r="U1773" i="7"/>
  <c r="V1773" i="7"/>
  <c r="B1778" i="4"/>
  <c r="A1774" i="7"/>
  <c r="B1774" i="7"/>
  <c r="C1774" i="7"/>
  <c r="D1774" i="7"/>
  <c r="E1774" i="7"/>
  <c r="G1778" i="4"/>
  <c r="F1774" i="7"/>
  <c r="G1774" i="7"/>
  <c r="H1774" i="7"/>
  <c r="I1774" i="7"/>
  <c r="J1774" i="7"/>
  <c r="P1774" i="7"/>
  <c r="Q1774" i="7"/>
  <c r="R1774" i="7"/>
  <c r="S1774" i="7"/>
  <c r="T1774" i="7"/>
  <c r="U1774" i="7"/>
  <c r="V1774" i="7"/>
  <c r="B1779" i="4"/>
  <c r="A1775" i="7"/>
  <c r="B1775" i="7"/>
  <c r="C1775" i="7"/>
  <c r="D1775" i="7"/>
  <c r="E1775" i="7"/>
  <c r="G1779" i="4"/>
  <c r="F1775" i="7"/>
  <c r="G1775" i="7"/>
  <c r="H1775" i="7"/>
  <c r="I1775" i="7"/>
  <c r="J1775" i="7"/>
  <c r="P1775" i="7"/>
  <c r="Q1775" i="7"/>
  <c r="R1775" i="7"/>
  <c r="S1775" i="7"/>
  <c r="T1775" i="7"/>
  <c r="U1775" i="7"/>
  <c r="V1775" i="7"/>
  <c r="B1780" i="4"/>
  <c r="A1776" i="7"/>
  <c r="B1776" i="7"/>
  <c r="C1776" i="7"/>
  <c r="D1776" i="7"/>
  <c r="E1776" i="7"/>
  <c r="G1780" i="4"/>
  <c r="F1776" i="7"/>
  <c r="G1776" i="7"/>
  <c r="H1776" i="7"/>
  <c r="I1776" i="7"/>
  <c r="J1776" i="7"/>
  <c r="P1776" i="7"/>
  <c r="Q1776" i="7"/>
  <c r="R1776" i="7"/>
  <c r="S1776" i="7"/>
  <c r="T1776" i="7"/>
  <c r="U1776" i="7"/>
  <c r="V1776" i="7"/>
  <c r="B1781" i="4"/>
  <c r="A1777" i="7"/>
  <c r="B1777" i="7"/>
  <c r="C1777" i="7"/>
  <c r="D1777" i="7"/>
  <c r="E1777" i="7"/>
  <c r="G1781" i="4"/>
  <c r="F1777" i="7"/>
  <c r="G1777" i="7"/>
  <c r="H1777" i="7"/>
  <c r="I1777" i="7"/>
  <c r="J1777" i="7"/>
  <c r="P1777" i="7"/>
  <c r="Q1777" i="7"/>
  <c r="R1777" i="7"/>
  <c r="S1777" i="7"/>
  <c r="T1777" i="7"/>
  <c r="U1777" i="7"/>
  <c r="V1777" i="7"/>
  <c r="B1782" i="4"/>
  <c r="A1778" i="7"/>
  <c r="B1778" i="7"/>
  <c r="C1778" i="7"/>
  <c r="D1778" i="7"/>
  <c r="E1778" i="7"/>
  <c r="G1782" i="4"/>
  <c r="F1778" i="7"/>
  <c r="G1778" i="7"/>
  <c r="H1778" i="7"/>
  <c r="I1778" i="7"/>
  <c r="J1778" i="7"/>
  <c r="P1778" i="7"/>
  <c r="Q1778" i="7"/>
  <c r="R1778" i="7"/>
  <c r="S1778" i="7"/>
  <c r="T1778" i="7"/>
  <c r="U1778" i="7"/>
  <c r="V1778" i="7"/>
  <c r="B1783" i="4"/>
  <c r="A1779" i="7"/>
  <c r="B1779" i="7"/>
  <c r="C1779" i="7"/>
  <c r="D1779" i="7"/>
  <c r="E1779" i="7"/>
  <c r="G1783" i="4"/>
  <c r="F1779" i="7"/>
  <c r="G1779" i="7"/>
  <c r="H1779" i="7"/>
  <c r="I1779" i="7"/>
  <c r="J1779" i="7"/>
  <c r="P1779" i="7"/>
  <c r="Q1779" i="7"/>
  <c r="R1779" i="7"/>
  <c r="S1779" i="7"/>
  <c r="T1779" i="7"/>
  <c r="U1779" i="7"/>
  <c r="V1779" i="7"/>
  <c r="B1784" i="4"/>
  <c r="A1780" i="7"/>
  <c r="B1780" i="7"/>
  <c r="C1780" i="7"/>
  <c r="D1780" i="7"/>
  <c r="E1780" i="7"/>
  <c r="G1784" i="4"/>
  <c r="F1780" i="7"/>
  <c r="G1780" i="7"/>
  <c r="H1780" i="7"/>
  <c r="I1780" i="7"/>
  <c r="J1780" i="7"/>
  <c r="P1780" i="7"/>
  <c r="Q1780" i="7"/>
  <c r="R1780" i="7"/>
  <c r="S1780" i="7"/>
  <c r="T1780" i="7"/>
  <c r="U1780" i="7"/>
  <c r="V1780" i="7"/>
  <c r="B1785" i="4"/>
  <c r="A1781" i="7"/>
  <c r="B1781" i="7"/>
  <c r="C1781" i="7"/>
  <c r="D1781" i="7"/>
  <c r="E1781" i="7"/>
  <c r="G1785" i="4"/>
  <c r="F1781" i="7"/>
  <c r="G1781" i="7"/>
  <c r="H1781" i="7"/>
  <c r="I1781" i="7"/>
  <c r="J1781" i="7"/>
  <c r="P1781" i="7"/>
  <c r="Q1781" i="7"/>
  <c r="R1781" i="7"/>
  <c r="S1781" i="7"/>
  <c r="T1781" i="7"/>
  <c r="U1781" i="7"/>
  <c r="V1781" i="7"/>
  <c r="B1786" i="4"/>
  <c r="A1782" i="7"/>
  <c r="B1782" i="7"/>
  <c r="C1782" i="7"/>
  <c r="D1782" i="7"/>
  <c r="E1782" i="7"/>
  <c r="G1786" i="4"/>
  <c r="F1782" i="7"/>
  <c r="G1782" i="7"/>
  <c r="H1782" i="7"/>
  <c r="I1782" i="7"/>
  <c r="J1782" i="7"/>
  <c r="P1782" i="7"/>
  <c r="Q1782" i="7"/>
  <c r="R1782" i="7"/>
  <c r="S1782" i="7"/>
  <c r="T1782" i="7"/>
  <c r="U1782" i="7"/>
  <c r="V1782" i="7"/>
  <c r="B1787" i="4"/>
  <c r="A1783" i="7"/>
  <c r="B1783" i="7"/>
  <c r="C1783" i="7"/>
  <c r="D1783" i="7"/>
  <c r="E1783" i="7"/>
  <c r="G1787" i="4"/>
  <c r="F1783" i="7"/>
  <c r="G1783" i="7"/>
  <c r="H1783" i="7"/>
  <c r="I1783" i="7"/>
  <c r="J1783" i="7"/>
  <c r="P1783" i="7"/>
  <c r="Q1783" i="7"/>
  <c r="R1783" i="7"/>
  <c r="S1783" i="7"/>
  <c r="T1783" i="7"/>
  <c r="U1783" i="7"/>
  <c r="V1783" i="7"/>
  <c r="B1788" i="4"/>
  <c r="A1784" i="7"/>
  <c r="B1784" i="7"/>
  <c r="C1784" i="7"/>
  <c r="D1784" i="7"/>
  <c r="E1784" i="7"/>
  <c r="G1788" i="4"/>
  <c r="F1784" i="7"/>
  <c r="G1784" i="7"/>
  <c r="H1784" i="7"/>
  <c r="I1784" i="7"/>
  <c r="J1784" i="7"/>
  <c r="P1784" i="7"/>
  <c r="Q1784" i="7"/>
  <c r="R1784" i="7"/>
  <c r="S1784" i="7"/>
  <c r="T1784" i="7"/>
  <c r="U1784" i="7"/>
  <c r="V1784" i="7"/>
  <c r="B1789" i="4"/>
  <c r="A1785" i="7"/>
  <c r="B1785" i="7"/>
  <c r="C1785" i="7"/>
  <c r="D1785" i="7"/>
  <c r="E1785" i="7"/>
  <c r="G1789" i="4"/>
  <c r="F1785" i="7"/>
  <c r="G1785" i="7"/>
  <c r="H1785" i="7"/>
  <c r="I1785" i="7"/>
  <c r="J1785" i="7"/>
  <c r="P1785" i="7"/>
  <c r="Q1785" i="7"/>
  <c r="R1785" i="7"/>
  <c r="S1785" i="7"/>
  <c r="T1785" i="7"/>
  <c r="U1785" i="7"/>
  <c r="V1785" i="7"/>
  <c r="B1790" i="4"/>
  <c r="A1786" i="7"/>
  <c r="B1786" i="7"/>
  <c r="C1786" i="7"/>
  <c r="D1786" i="7"/>
  <c r="E1786" i="7"/>
  <c r="G1790" i="4"/>
  <c r="F1786" i="7"/>
  <c r="G1786" i="7"/>
  <c r="H1786" i="7"/>
  <c r="I1786" i="7"/>
  <c r="J1786" i="7"/>
  <c r="P1786" i="7"/>
  <c r="Q1786" i="7"/>
  <c r="R1786" i="7"/>
  <c r="S1786" i="7"/>
  <c r="T1786" i="7"/>
  <c r="U1786" i="7"/>
  <c r="V1786" i="7"/>
  <c r="B1791" i="4"/>
  <c r="A1787" i="7"/>
  <c r="B1787" i="7"/>
  <c r="C1787" i="7"/>
  <c r="D1787" i="7"/>
  <c r="E1787" i="7"/>
  <c r="G1791" i="4"/>
  <c r="F1787" i="7"/>
  <c r="G1787" i="7"/>
  <c r="H1787" i="7"/>
  <c r="I1787" i="7"/>
  <c r="J1787" i="7"/>
  <c r="P1787" i="7"/>
  <c r="Q1787" i="7"/>
  <c r="R1787" i="7"/>
  <c r="S1787" i="7"/>
  <c r="T1787" i="7"/>
  <c r="U1787" i="7"/>
  <c r="V1787" i="7"/>
  <c r="B1792" i="4"/>
  <c r="A1788" i="7"/>
  <c r="B1788" i="7"/>
  <c r="C1788" i="7"/>
  <c r="D1788" i="7"/>
  <c r="E1788" i="7"/>
  <c r="G1792" i="4"/>
  <c r="F1788" i="7"/>
  <c r="G1788" i="7"/>
  <c r="H1788" i="7"/>
  <c r="I1788" i="7"/>
  <c r="J1788" i="7"/>
  <c r="P1788" i="7"/>
  <c r="Q1788" i="7"/>
  <c r="R1788" i="7"/>
  <c r="S1788" i="7"/>
  <c r="T1788" i="7"/>
  <c r="U1788" i="7"/>
  <c r="V1788" i="7"/>
  <c r="B1793" i="4"/>
  <c r="A1789" i="7"/>
  <c r="B1789" i="7"/>
  <c r="C1789" i="7"/>
  <c r="D1789" i="7"/>
  <c r="E1789" i="7"/>
  <c r="G1793" i="4"/>
  <c r="F1789" i="7"/>
  <c r="G1789" i="7"/>
  <c r="H1789" i="7"/>
  <c r="I1789" i="7"/>
  <c r="J1789" i="7"/>
  <c r="P1789" i="7"/>
  <c r="Q1789" i="7"/>
  <c r="R1789" i="7"/>
  <c r="S1789" i="7"/>
  <c r="T1789" i="7"/>
  <c r="U1789" i="7"/>
  <c r="V1789" i="7"/>
  <c r="B1794" i="4"/>
  <c r="A1790" i="7"/>
  <c r="B1790" i="7"/>
  <c r="C1790" i="7"/>
  <c r="D1790" i="7"/>
  <c r="E1790" i="7"/>
  <c r="G1794" i="4"/>
  <c r="F1790" i="7"/>
  <c r="G1790" i="7"/>
  <c r="H1790" i="7"/>
  <c r="I1790" i="7"/>
  <c r="J1790" i="7"/>
  <c r="P1790" i="7"/>
  <c r="Q1790" i="7"/>
  <c r="R1790" i="7"/>
  <c r="S1790" i="7"/>
  <c r="T1790" i="7"/>
  <c r="U1790" i="7"/>
  <c r="V1790" i="7"/>
  <c r="B1795" i="4"/>
  <c r="A1791" i="7"/>
  <c r="B1791" i="7"/>
  <c r="C1791" i="7"/>
  <c r="D1791" i="7"/>
  <c r="E1791" i="7"/>
  <c r="G1795" i="4"/>
  <c r="F1791" i="7"/>
  <c r="G1791" i="7"/>
  <c r="H1791" i="7"/>
  <c r="I1791" i="7"/>
  <c r="J1791" i="7"/>
  <c r="P1791" i="7"/>
  <c r="Q1791" i="7"/>
  <c r="R1791" i="7"/>
  <c r="S1791" i="7"/>
  <c r="T1791" i="7"/>
  <c r="U1791" i="7"/>
  <c r="V1791" i="7"/>
  <c r="B1796" i="4"/>
  <c r="A1792" i="7"/>
  <c r="B1792" i="7"/>
  <c r="C1792" i="7"/>
  <c r="D1792" i="7"/>
  <c r="E1792" i="7"/>
  <c r="G1796" i="4"/>
  <c r="F1792" i="7"/>
  <c r="G1792" i="7"/>
  <c r="H1792" i="7"/>
  <c r="I1792" i="7"/>
  <c r="J1792" i="7"/>
  <c r="P1792" i="7"/>
  <c r="Q1792" i="7"/>
  <c r="R1792" i="7"/>
  <c r="S1792" i="7"/>
  <c r="T1792" i="7"/>
  <c r="U1792" i="7"/>
  <c r="V1792" i="7"/>
  <c r="B1797" i="4"/>
  <c r="A1793" i="7"/>
  <c r="B1793" i="7"/>
  <c r="C1793" i="7"/>
  <c r="D1793" i="7"/>
  <c r="E1793" i="7"/>
  <c r="G1797" i="4"/>
  <c r="F1793" i="7"/>
  <c r="G1793" i="7"/>
  <c r="H1793" i="7"/>
  <c r="I1793" i="7"/>
  <c r="J1793" i="7"/>
  <c r="P1793" i="7"/>
  <c r="Q1793" i="7"/>
  <c r="R1793" i="7"/>
  <c r="S1793" i="7"/>
  <c r="T1793" i="7"/>
  <c r="U1793" i="7"/>
  <c r="V1793" i="7"/>
  <c r="B1798" i="4"/>
  <c r="A1794" i="7"/>
  <c r="B1794" i="7"/>
  <c r="C1794" i="7"/>
  <c r="D1794" i="7"/>
  <c r="E1794" i="7"/>
  <c r="G1798" i="4"/>
  <c r="F1794" i="7"/>
  <c r="G1794" i="7"/>
  <c r="H1794" i="7"/>
  <c r="I1794" i="7"/>
  <c r="J1794" i="7"/>
  <c r="P1794" i="7"/>
  <c r="Q1794" i="7"/>
  <c r="R1794" i="7"/>
  <c r="S1794" i="7"/>
  <c r="T1794" i="7"/>
  <c r="U1794" i="7"/>
  <c r="V1794" i="7"/>
  <c r="B1799" i="4"/>
  <c r="A1795" i="7"/>
  <c r="B1795" i="7"/>
  <c r="C1795" i="7"/>
  <c r="D1795" i="7"/>
  <c r="E1795" i="7"/>
  <c r="G1799" i="4"/>
  <c r="F1795" i="7"/>
  <c r="G1795" i="7"/>
  <c r="H1795" i="7"/>
  <c r="I1795" i="7"/>
  <c r="J1795" i="7"/>
  <c r="P1795" i="7"/>
  <c r="Q1795" i="7"/>
  <c r="R1795" i="7"/>
  <c r="S1795" i="7"/>
  <c r="T1795" i="7"/>
  <c r="U1795" i="7"/>
  <c r="V1795" i="7"/>
  <c r="B1800" i="4"/>
  <c r="A1796" i="7"/>
  <c r="B1796" i="7"/>
  <c r="C1796" i="7"/>
  <c r="D1796" i="7"/>
  <c r="E1796" i="7"/>
  <c r="G1800" i="4"/>
  <c r="F1796" i="7"/>
  <c r="G1796" i="7"/>
  <c r="H1796" i="7"/>
  <c r="I1796" i="7"/>
  <c r="J1796" i="7"/>
  <c r="P1796" i="7"/>
  <c r="Q1796" i="7"/>
  <c r="R1796" i="7"/>
  <c r="S1796" i="7"/>
  <c r="T1796" i="7"/>
  <c r="U1796" i="7"/>
  <c r="V1796" i="7"/>
  <c r="B1801" i="4"/>
  <c r="A1797" i="7"/>
  <c r="B1797" i="7"/>
  <c r="C1797" i="7"/>
  <c r="D1797" i="7"/>
  <c r="E1797" i="7"/>
  <c r="G1801" i="4"/>
  <c r="F1797" i="7"/>
  <c r="G1797" i="7"/>
  <c r="H1797" i="7"/>
  <c r="I1797" i="7"/>
  <c r="J1797" i="7"/>
  <c r="P1797" i="7"/>
  <c r="Q1797" i="7"/>
  <c r="R1797" i="7"/>
  <c r="S1797" i="7"/>
  <c r="T1797" i="7"/>
  <c r="U1797" i="7"/>
  <c r="V1797" i="7"/>
  <c r="B1802" i="4"/>
  <c r="A1798" i="7"/>
  <c r="B1798" i="7"/>
  <c r="C1798" i="7"/>
  <c r="D1798" i="7"/>
  <c r="E1798" i="7"/>
  <c r="G1802" i="4"/>
  <c r="F1798" i="7"/>
  <c r="G1798" i="7"/>
  <c r="H1798" i="7"/>
  <c r="I1798" i="7"/>
  <c r="J1798" i="7"/>
  <c r="P1798" i="7"/>
  <c r="Q1798" i="7"/>
  <c r="R1798" i="7"/>
  <c r="S1798" i="7"/>
  <c r="T1798" i="7"/>
  <c r="U1798" i="7"/>
  <c r="V1798" i="7"/>
  <c r="B1803" i="4"/>
  <c r="A1799" i="7"/>
  <c r="B1799" i="7"/>
  <c r="C1799" i="7"/>
  <c r="D1799" i="7"/>
  <c r="E1799" i="7"/>
  <c r="G1803" i="4"/>
  <c r="F1799" i="7"/>
  <c r="G1799" i="7"/>
  <c r="H1799" i="7"/>
  <c r="I1799" i="7"/>
  <c r="J1799" i="7"/>
  <c r="P1799" i="7"/>
  <c r="Q1799" i="7"/>
  <c r="R1799" i="7"/>
  <c r="S1799" i="7"/>
  <c r="T1799" i="7"/>
  <c r="U1799" i="7"/>
  <c r="V1799" i="7"/>
  <c r="B1804" i="4"/>
  <c r="A1800" i="7"/>
  <c r="B1800" i="7"/>
  <c r="C1800" i="7"/>
  <c r="D1800" i="7"/>
  <c r="E1800" i="7"/>
  <c r="G1804" i="4"/>
  <c r="F1800" i="7"/>
  <c r="G1800" i="7"/>
  <c r="H1800" i="7"/>
  <c r="I1800" i="7"/>
  <c r="J1800" i="7"/>
  <c r="P1800" i="7"/>
  <c r="Q1800" i="7"/>
  <c r="R1800" i="7"/>
  <c r="S1800" i="7"/>
  <c r="T1800" i="7"/>
  <c r="U1800" i="7"/>
  <c r="V1800" i="7"/>
  <c r="B1805" i="4"/>
  <c r="A1801" i="7"/>
  <c r="B1801" i="7"/>
  <c r="C1801" i="7"/>
  <c r="D1801" i="7"/>
  <c r="E1801" i="7"/>
  <c r="G1805" i="4"/>
  <c r="F1801" i="7"/>
  <c r="G1801" i="7"/>
  <c r="H1801" i="7"/>
  <c r="I1801" i="7"/>
  <c r="J1801" i="7"/>
  <c r="P1801" i="7"/>
  <c r="Q1801" i="7"/>
  <c r="R1801" i="7"/>
  <c r="S1801" i="7"/>
  <c r="T1801" i="7"/>
  <c r="U1801" i="7"/>
  <c r="V1801" i="7"/>
  <c r="B1806" i="4"/>
  <c r="A1802" i="7"/>
  <c r="B1802" i="7"/>
  <c r="C1802" i="7"/>
  <c r="D1802" i="7"/>
  <c r="E1802" i="7"/>
  <c r="G1806" i="4"/>
  <c r="F1802" i="7"/>
  <c r="G1802" i="7"/>
  <c r="H1802" i="7"/>
  <c r="I1802" i="7"/>
  <c r="J1802" i="7"/>
  <c r="P1802" i="7"/>
  <c r="Q1802" i="7"/>
  <c r="R1802" i="7"/>
  <c r="S1802" i="7"/>
  <c r="T1802" i="7"/>
  <c r="U1802" i="7"/>
  <c r="V1802" i="7"/>
  <c r="B1807" i="4"/>
  <c r="A1803" i="7"/>
  <c r="B1803" i="7"/>
  <c r="C1803" i="7"/>
  <c r="D1803" i="7"/>
  <c r="E1803" i="7"/>
  <c r="G1807" i="4"/>
  <c r="F1803" i="7"/>
  <c r="G1803" i="7"/>
  <c r="H1803" i="7"/>
  <c r="I1803" i="7"/>
  <c r="J1803" i="7"/>
  <c r="P1803" i="7"/>
  <c r="Q1803" i="7"/>
  <c r="R1803" i="7"/>
  <c r="S1803" i="7"/>
  <c r="T1803" i="7"/>
  <c r="U1803" i="7"/>
  <c r="V1803" i="7"/>
  <c r="B1808" i="4"/>
  <c r="A1804" i="7"/>
  <c r="B1804" i="7"/>
  <c r="C1804" i="7"/>
  <c r="D1804" i="7"/>
  <c r="E1804" i="7"/>
  <c r="G1808" i="4"/>
  <c r="F1804" i="7"/>
  <c r="G1804" i="7"/>
  <c r="H1804" i="7"/>
  <c r="I1804" i="7"/>
  <c r="J1804" i="7"/>
  <c r="P1804" i="7"/>
  <c r="Q1804" i="7"/>
  <c r="R1804" i="7"/>
  <c r="S1804" i="7"/>
  <c r="T1804" i="7"/>
  <c r="U1804" i="7"/>
  <c r="V1804" i="7"/>
  <c r="B1809" i="4"/>
  <c r="A1805" i="7"/>
  <c r="B1805" i="7"/>
  <c r="C1805" i="7"/>
  <c r="D1805" i="7"/>
  <c r="E1805" i="7"/>
  <c r="G1809" i="4"/>
  <c r="F1805" i="7"/>
  <c r="G1805" i="7"/>
  <c r="H1805" i="7"/>
  <c r="I1805" i="7"/>
  <c r="J1805" i="7"/>
  <c r="P1805" i="7"/>
  <c r="Q1805" i="7"/>
  <c r="R1805" i="7"/>
  <c r="S1805" i="7"/>
  <c r="T1805" i="7"/>
  <c r="U1805" i="7"/>
  <c r="V1805" i="7"/>
  <c r="B1810" i="4"/>
  <c r="A1806" i="7"/>
  <c r="B1806" i="7"/>
  <c r="C1806" i="7"/>
  <c r="D1806" i="7"/>
  <c r="E1806" i="7"/>
  <c r="G1810" i="4"/>
  <c r="F1806" i="7"/>
  <c r="G1806" i="7"/>
  <c r="H1806" i="7"/>
  <c r="I1806" i="7"/>
  <c r="J1806" i="7"/>
  <c r="P1806" i="7"/>
  <c r="Q1806" i="7"/>
  <c r="R1806" i="7"/>
  <c r="S1806" i="7"/>
  <c r="T1806" i="7"/>
  <c r="U1806" i="7"/>
  <c r="V1806" i="7"/>
  <c r="B1811" i="4"/>
  <c r="A1807" i="7"/>
  <c r="B1807" i="7"/>
  <c r="C1807" i="7"/>
  <c r="D1807" i="7"/>
  <c r="E1807" i="7"/>
  <c r="G1811" i="4"/>
  <c r="F1807" i="7"/>
  <c r="G1807" i="7"/>
  <c r="H1807" i="7"/>
  <c r="I1807" i="7"/>
  <c r="J1807" i="7"/>
  <c r="P1807" i="7"/>
  <c r="Q1807" i="7"/>
  <c r="R1807" i="7"/>
  <c r="S1807" i="7"/>
  <c r="T1807" i="7"/>
  <c r="U1807" i="7"/>
  <c r="V1807" i="7"/>
  <c r="B1812" i="4"/>
  <c r="A1808" i="7"/>
  <c r="B1808" i="7"/>
  <c r="C1808" i="7"/>
  <c r="D1808" i="7"/>
  <c r="E1808" i="7"/>
  <c r="G1812" i="4"/>
  <c r="F1808" i="7"/>
  <c r="G1808" i="7"/>
  <c r="H1808" i="7"/>
  <c r="I1808" i="7"/>
  <c r="J1808" i="7"/>
  <c r="P1808" i="7"/>
  <c r="Q1808" i="7"/>
  <c r="R1808" i="7"/>
  <c r="S1808" i="7"/>
  <c r="T1808" i="7"/>
  <c r="U1808" i="7"/>
  <c r="V1808" i="7"/>
  <c r="B1813" i="4"/>
  <c r="A1809" i="7"/>
  <c r="B1809" i="7"/>
  <c r="C1809" i="7"/>
  <c r="D1809" i="7"/>
  <c r="E1809" i="7"/>
  <c r="G1813" i="4"/>
  <c r="F1809" i="7"/>
  <c r="G1809" i="7"/>
  <c r="H1809" i="7"/>
  <c r="I1809" i="7"/>
  <c r="J1809" i="7"/>
  <c r="P1809" i="7"/>
  <c r="Q1809" i="7"/>
  <c r="R1809" i="7"/>
  <c r="S1809" i="7"/>
  <c r="T1809" i="7"/>
  <c r="U1809" i="7"/>
  <c r="V1809" i="7"/>
  <c r="B1814" i="4"/>
  <c r="A1810" i="7"/>
  <c r="B1810" i="7"/>
  <c r="C1810" i="7"/>
  <c r="D1810" i="7"/>
  <c r="E1810" i="7"/>
  <c r="G1814" i="4"/>
  <c r="F1810" i="7"/>
  <c r="G1810" i="7"/>
  <c r="H1810" i="7"/>
  <c r="I1810" i="7"/>
  <c r="J1810" i="7"/>
  <c r="P1810" i="7"/>
  <c r="Q1810" i="7"/>
  <c r="R1810" i="7"/>
  <c r="S1810" i="7"/>
  <c r="T1810" i="7"/>
  <c r="U1810" i="7"/>
  <c r="V1810" i="7"/>
  <c r="B1815" i="4"/>
  <c r="A1811" i="7"/>
  <c r="B1811" i="7"/>
  <c r="C1811" i="7"/>
  <c r="D1811" i="7"/>
  <c r="E1811" i="7"/>
  <c r="G1815" i="4"/>
  <c r="F1811" i="7"/>
  <c r="G1811" i="7"/>
  <c r="H1811" i="7"/>
  <c r="I1811" i="7"/>
  <c r="J1811" i="7"/>
  <c r="P1811" i="7"/>
  <c r="Q1811" i="7"/>
  <c r="R1811" i="7"/>
  <c r="S1811" i="7"/>
  <c r="T1811" i="7"/>
  <c r="U1811" i="7"/>
  <c r="V1811" i="7"/>
  <c r="B1816" i="4"/>
  <c r="A1812" i="7"/>
  <c r="B1812" i="7"/>
  <c r="C1812" i="7"/>
  <c r="D1812" i="7"/>
  <c r="E1812" i="7"/>
  <c r="G1816" i="4"/>
  <c r="F1812" i="7"/>
  <c r="G1812" i="7"/>
  <c r="H1812" i="7"/>
  <c r="I1812" i="7"/>
  <c r="J1812" i="7"/>
  <c r="P1812" i="7"/>
  <c r="Q1812" i="7"/>
  <c r="R1812" i="7"/>
  <c r="S1812" i="7"/>
  <c r="T1812" i="7"/>
  <c r="U1812" i="7"/>
  <c r="V1812" i="7"/>
  <c r="B1817" i="4"/>
  <c r="A1813" i="7"/>
  <c r="B1813" i="7"/>
  <c r="C1813" i="7"/>
  <c r="D1813" i="7"/>
  <c r="E1813" i="7"/>
  <c r="G1817" i="4"/>
  <c r="F1813" i="7"/>
  <c r="G1813" i="7"/>
  <c r="H1813" i="7"/>
  <c r="I1813" i="7"/>
  <c r="J1813" i="7"/>
  <c r="P1813" i="7"/>
  <c r="Q1813" i="7"/>
  <c r="R1813" i="7"/>
  <c r="S1813" i="7"/>
  <c r="T1813" i="7"/>
  <c r="U1813" i="7"/>
  <c r="V1813" i="7"/>
  <c r="B1818" i="4"/>
  <c r="A1814" i="7"/>
  <c r="B1814" i="7"/>
  <c r="C1814" i="7"/>
  <c r="D1814" i="7"/>
  <c r="E1814" i="7"/>
  <c r="G1818" i="4"/>
  <c r="F1814" i="7"/>
  <c r="G1814" i="7"/>
  <c r="H1814" i="7"/>
  <c r="I1814" i="7"/>
  <c r="J1814" i="7"/>
  <c r="P1814" i="7"/>
  <c r="Q1814" i="7"/>
  <c r="R1814" i="7"/>
  <c r="S1814" i="7"/>
  <c r="T1814" i="7"/>
  <c r="U1814" i="7"/>
  <c r="V1814" i="7"/>
  <c r="B1819" i="4"/>
  <c r="A1815" i="7"/>
  <c r="B1815" i="7"/>
  <c r="C1815" i="7"/>
  <c r="D1815" i="7"/>
  <c r="E1815" i="7"/>
  <c r="G1819" i="4"/>
  <c r="F1815" i="7"/>
  <c r="G1815" i="7"/>
  <c r="H1815" i="7"/>
  <c r="I1815" i="7"/>
  <c r="J1815" i="7"/>
  <c r="P1815" i="7"/>
  <c r="Q1815" i="7"/>
  <c r="R1815" i="7"/>
  <c r="S1815" i="7"/>
  <c r="T1815" i="7"/>
  <c r="U1815" i="7"/>
  <c r="V1815" i="7"/>
  <c r="B1820" i="4"/>
  <c r="A1816" i="7"/>
  <c r="B1816" i="7"/>
  <c r="C1816" i="7"/>
  <c r="D1816" i="7"/>
  <c r="E1816" i="7"/>
  <c r="G1820" i="4"/>
  <c r="F1816" i="7"/>
  <c r="G1816" i="7"/>
  <c r="H1816" i="7"/>
  <c r="I1816" i="7"/>
  <c r="J1816" i="7"/>
  <c r="P1816" i="7"/>
  <c r="Q1816" i="7"/>
  <c r="R1816" i="7"/>
  <c r="S1816" i="7"/>
  <c r="T1816" i="7"/>
  <c r="U1816" i="7"/>
  <c r="V1816" i="7"/>
  <c r="B1821" i="4"/>
  <c r="A1817" i="7"/>
  <c r="B1817" i="7"/>
  <c r="C1817" i="7"/>
  <c r="D1817" i="7"/>
  <c r="E1817" i="7"/>
  <c r="G1821" i="4"/>
  <c r="F1817" i="7"/>
  <c r="G1817" i="7"/>
  <c r="H1817" i="7"/>
  <c r="I1817" i="7"/>
  <c r="J1817" i="7"/>
  <c r="P1817" i="7"/>
  <c r="Q1817" i="7"/>
  <c r="R1817" i="7"/>
  <c r="S1817" i="7"/>
  <c r="T1817" i="7"/>
  <c r="U1817" i="7"/>
  <c r="V1817" i="7"/>
  <c r="B1822" i="4"/>
  <c r="A1818" i="7"/>
  <c r="B1818" i="7"/>
  <c r="C1818" i="7"/>
  <c r="D1818" i="7"/>
  <c r="E1818" i="7"/>
  <c r="G1822" i="4"/>
  <c r="F1818" i="7"/>
  <c r="G1818" i="7"/>
  <c r="H1818" i="7"/>
  <c r="I1818" i="7"/>
  <c r="J1818" i="7"/>
  <c r="P1818" i="7"/>
  <c r="Q1818" i="7"/>
  <c r="R1818" i="7"/>
  <c r="S1818" i="7"/>
  <c r="T1818" i="7"/>
  <c r="U1818" i="7"/>
  <c r="V1818" i="7"/>
  <c r="B1823" i="4"/>
  <c r="A1819" i="7"/>
  <c r="B1819" i="7"/>
  <c r="C1819" i="7"/>
  <c r="D1819" i="7"/>
  <c r="E1819" i="7"/>
  <c r="G1823" i="4"/>
  <c r="F1819" i="7"/>
  <c r="G1819" i="7"/>
  <c r="H1819" i="7"/>
  <c r="I1819" i="7"/>
  <c r="J1819" i="7"/>
  <c r="P1819" i="7"/>
  <c r="Q1819" i="7"/>
  <c r="R1819" i="7"/>
  <c r="S1819" i="7"/>
  <c r="T1819" i="7"/>
  <c r="U1819" i="7"/>
  <c r="V1819" i="7"/>
  <c r="B1824" i="4"/>
  <c r="A1820" i="7"/>
  <c r="B1820" i="7"/>
  <c r="C1820" i="7"/>
  <c r="D1820" i="7"/>
  <c r="E1820" i="7"/>
  <c r="G1824" i="4"/>
  <c r="F1820" i="7"/>
  <c r="G1820" i="7"/>
  <c r="H1820" i="7"/>
  <c r="I1820" i="7"/>
  <c r="J1820" i="7"/>
  <c r="P1820" i="7"/>
  <c r="Q1820" i="7"/>
  <c r="R1820" i="7"/>
  <c r="S1820" i="7"/>
  <c r="T1820" i="7"/>
  <c r="U1820" i="7"/>
  <c r="V1820" i="7"/>
  <c r="B1825" i="4"/>
  <c r="A1821" i="7"/>
  <c r="B1821" i="7"/>
  <c r="C1821" i="7"/>
  <c r="D1821" i="7"/>
  <c r="E1821" i="7"/>
  <c r="G1825" i="4"/>
  <c r="F1821" i="7"/>
  <c r="G1821" i="7"/>
  <c r="H1821" i="7"/>
  <c r="I1821" i="7"/>
  <c r="J1821" i="7"/>
  <c r="P1821" i="7"/>
  <c r="Q1821" i="7"/>
  <c r="R1821" i="7"/>
  <c r="S1821" i="7"/>
  <c r="T1821" i="7"/>
  <c r="U1821" i="7"/>
  <c r="V1821" i="7"/>
  <c r="B1826" i="4"/>
  <c r="A1822" i="7"/>
  <c r="B1822" i="7"/>
  <c r="C1822" i="7"/>
  <c r="D1822" i="7"/>
  <c r="E1822" i="7"/>
  <c r="G1826" i="4"/>
  <c r="F1822" i="7"/>
  <c r="G1822" i="7"/>
  <c r="H1822" i="7"/>
  <c r="I1822" i="7"/>
  <c r="J1822" i="7"/>
  <c r="P1822" i="7"/>
  <c r="Q1822" i="7"/>
  <c r="R1822" i="7"/>
  <c r="S1822" i="7"/>
  <c r="T1822" i="7"/>
  <c r="U1822" i="7"/>
  <c r="V1822" i="7"/>
  <c r="B1827" i="4"/>
  <c r="A1823" i="7"/>
  <c r="B1823" i="7"/>
  <c r="C1823" i="7"/>
  <c r="D1823" i="7"/>
  <c r="E1823" i="7"/>
  <c r="G1827" i="4"/>
  <c r="F1823" i="7"/>
  <c r="G1823" i="7"/>
  <c r="H1823" i="7"/>
  <c r="I1823" i="7"/>
  <c r="J1823" i="7"/>
  <c r="P1823" i="7"/>
  <c r="Q1823" i="7"/>
  <c r="R1823" i="7"/>
  <c r="S1823" i="7"/>
  <c r="T1823" i="7"/>
  <c r="U1823" i="7"/>
  <c r="V1823" i="7"/>
  <c r="B1828" i="4"/>
  <c r="A1824" i="7"/>
  <c r="B1824" i="7"/>
  <c r="C1824" i="7"/>
  <c r="D1824" i="7"/>
  <c r="E1824" i="7"/>
  <c r="G1828" i="4"/>
  <c r="F1824" i="7"/>
  <c r="G1824" i="7"/>
  <c r="H1824" i="7"/>
  <c r="I1824" i="7"/>
  <c r="J1824" i="7"/>
  <c r="P1824" i="7"/>
  <c r="Q1824" i="7"/>
  <c r="R1824" i="7"/>
  <c r="S1824" i="7"/>
  <c r="T1824" i="7"/>
  <c r="U1824" i="7"/>
  <c r="V1824" i="7"/>
  <c r="B1829" i="4"/>
  <c r="A1825" i="7"/>
  <c r="B1825" i="7"/>
  <c r="C1825" i="7"/>
  <c r="D1825" i="7"/>
  <c r="E1825" i="7"/>
  <c r="G1829" i="4"/>
  <c r="F1825" i="7"/>
  <c r="G1825" i="7"/>
  <c r="H1825" i="7"/>
  <c r="I1825" i="7"/>
  <c r="J1825" i="7"/>
  <c r="P1825" i="7"/>
  <c r="Q1825" i="7"/>
  <c r="R1825" i="7"/>
  <c r="S1825" i="7"/>
  <c r="T1825" i="7"/>
  <c r="U1825" i="7"/>
  <c r="V1825" i="7"/>
  <c r="B1830" i="4"/>
  <c r="A1826" i="7"/>
  <c r="B1826" i="7"/>
  <c r="C1826" i="7"/>
  <c r="D1826" i="7"/>
  <c r="E1826" i="7"/>
  <c r="G1830" i="4"/>
  <c r="F1826" i="7"/>
  <c r="G1826" i="7"/>
  <c r="H1826" i="7"/>
  <c r="I1826" i="7"/>
  <c r="J1826" i="7"/>
  <c r="P1826" i="7"/>
  <c r="Q1826" i="7"/>
  <c r="R1826" i="7"/>
  <c r="S1826" i="7"/>
  <c r="T1826" i="7"/>
  <c r="U1826" i="7"/>
  <c r="V1826" i="7"/>
  <c r="B1831" i="4"/>
  <c r="A1827" i="7"/>
  <c r="B1827" i="7"/>
  <c r="C1827" i="7"/>
  <c r="D1827" i="7"/>
  <c r="E1827" i="7"/>
  <c r="G1831" i="4"/>
  <c r="F1827" i="7"/>
  <c r="G1827" i="7"/>
  <c r="H1827" i="7"/>
  <c r="I1827" i="7"/>
  <c r="J1827" i="7"/>
  <c r="P1827" i="7"/>
  <c r="Q1827" i="7"/>
  <c r="R1827" i="7"/>
  <c r="S1827" i="7"/>
  <c r="T1827" i="7"/>
  <c r="U1827" i="7"/>
  <c r="V1827" i="7"/>
  <c r="B1832" i="4"/>
  <c r="A1828" i="7"/>
  <c r="B1828" i="7"/>
  <c r="C1828" i="7"/>
  <c r="D1828" i="7"/>
  <c r="E1828" i="7"/>
  <c r="G1832" i="4"/>
  <c r="F1828" i="7"/>
  <c r="G1828" i="7"/>
  <c r="H1828" i="7"/>
  <c r="I1828" i="7"/>
  <c r="J1828" i="7"/>
  <c r="P1828" i="7"/>
  <c r="Q1828" i="7"/>
  <c r="R1828" i="7"/>
  <c r="S1828" i="7"/>
  <c r="T1828" i="7"/>
  <c r="U1828" i="7"/>
  <c r="V1828" i="7"/>
  <c r="B1833" i="4"/>
  <c r="A1829" i="7"/>
  <c r="B1829" i="7"/>
  <c r="C1829" i="7"/>
  <c r="D1829" i="7"/>
  <c r="E1829" i="7"/>
  <c r="G1833" i="4"/>
  <c r="F1829" i="7"/>
  <c r="G1829" i="7"/>
  <c r="H1829" i="7"/>
  <c r="I1829" i="7"/>
  <c r="J1829" i="7"/>
  <c r="P1829" i="7"/>
  <c r="Q1829" i="7"/>
  <c r="R1829" i="7"/>
  <c r="S1829" i="7"/>
  <c r="T1829" i="7"/>
  <c r="U1829" i="7"/>
  <c r="V1829" i="7"/>
  <c r="B1834" i="4"/>
  <c r="A1830" i="7"/>
  <c r="B1830" i="7"/>
  <c r="C1830" i="7"/>
  <c r="D1830" i="7"/>
  <c r="E1830" i="7"/>
  <c r="G1834" i="4"/>
  <c r="F1830" i="7"/>
  <c r="G1830" i="7"/>
  <c r="H1830" i="7"/>
  <c r="I1830" i="7"/>
  <c r="J1830" i="7"/>
  <c r="P1830" i="7"/>
  <c r="Q1830" i="7"/>
  <c r="R1830" i="7"/>
  <c r="S1830" i="7"/>
  <c r="T1830" i="7"/>
  <c r="U1830" i="7"/>
  <c r="V1830" i="7"/>
  <c r="B1835" i="4"/>
  <c r="A1831" i="7"/>
  <c r="B1831" i="7"/>
  <c r="C1831" i="7"/>
  <c r="D1831" i="7"/>
  <c r="E1831" i="7"/>
  <c r="G1835" i="4"/>
  <c r="F1831" i="7"/>
  <c r="G1831" i="7"/>
  <c r="H1831" i="7"/>
  <c r="I1831" i="7"/>
  <c r="J1831" i="7"/>
  <c r="P1831" i="7"/>
  <c r="Q1831" i="7"/>
  <c r="R1831" i="7"/>
  <c r="S1831" i="7"/>
  <c r="T1831" i="7"/>
  <c r="U1831" i="7"/>
  <c r="V1831" i="7"/>
  <c r="B1836" i="4"/>
  <c r="A1832" i="7"/>
  <c r="B1832" i="7"/>
  <c r="C1832" i="7"/>
  <c r="D1832" i="7"/>
  <c r="E1832" i="7"/>
  <c r="G1836" i="4"/>
  <c r="F1832" i="7"/>
  <c r="G1832" i="7"/>
  <c r="H1832" i="7"/>
  <c r="I1832" i="7"/>
  <c r="J1832" i="7"/>
  <c r="P1832" i="7"/>
  <c r="Q1832" i="7"/>
  <c r="R1832" i="7"/>
  <c r="S1832" i="7"/>
  <c r="T1832" i="7"/>
  <c r="U1832" i="7"/>
  <c r="V1832" i="7"/>
  <c r="B1837" i="4"/>
  <c r="A1833" i="7"/>
  <c r="B1833" i="7"/>
  <c r="C1833" i="7"/>
  <c r="D1833" i="7"/>
  <c r="E1833" i="7"/>
  <c r="G1837" i="4"/>
  <c r="F1833" i="7"/>
  <c r="G1833" i="7"/>
  <c r="H1833" i="7"/>
  <c r="I1833" i="7"/>
  <c r="J1833" i="7"/>
  <c r="P1833" i="7"/>
  <c r="Q1833" i="7"/>
  <c r="R1833" i="7"/>
  <c r="S1833" i="7"/>
  <c r="T1833" i="7"/>
  <c r="U1833" i="7"/>
  <c r="V1833" i="7"/>
  <c r="B1838" i="4"/>
  <c r="A1834" i="7"/>
  <c r="B1834" i="7"/>
  <c r="C1834" i="7"/>
  <c r="D1834" i="7"/>
  <c r="E1834" i="7"/>
  <c r="G1838" i="4"/>
  <c r="F1834" i="7"/>
  <c r="G1834" i="7"/>
  <c r="H1834" i="7"/>
  <c r="I1834" i="7"/>
  <c r="J1834" i="7"/>
  <c r="P1834" i="7"/>
  <c r="Q1834" i="7"/>
  <c r="R1834" i="7"/>
  <c r="S1834" i="7"/>
  <c r="T1834" i="7"/>
  <c r="U1834" i="7"/>
  <c r="V1834" i="7"/>
  <c r="B1839" i="4"/>
  <c r="A1835" i="7"/>
  <c r="B1835" i="7"/>
  <c r="C1835" i="7"/>
  <c r="D1835" i="7"/>
  <c r="E1835" i="7"/>
  <c r="G1839" i="4"/>
  <c r="F1835" i="7"/>
  <c r="G1835" i="7"/>
  <c r="H1835" i="7"/>
  <c r="I1835" i="7"/>
  <c r="J1835" i="7"/>
  <c r="P1835" i="7"/>
  <c r="Q1835" i="7"/>
  <c r="R1835" i="7"/>
  <c r="S1835" i="7"/>
  <c r="T1835" i="7"/>
  <c r="U1835" i="7"/>
  <c r="V1835" i="7"/>
  <c r="B1840" i="4"/>
  <c r="A1836" i="7"/>
  <c r="B1836" i="7"/>
  <c r="C1836" i="7"/>
  <c r="D1836" i="7"/>
  <c r="E1836" i="7"/>
  <c r="G1840" i="4"/>
  <c r="F1836" i="7"/>
  <c r="G1836" i="7"/>
  <c r="H1836" i="7"/>
  <c r="I1836" i="7"/>
  <c r="J1836" i="7"/>
  <c r="P1836" i="7"/>
  <c r="Q1836" i="7"/>
  <c r="R1836" i="7"/>
  <c r="S1836" i="7"/>
  <c r="T1836" i="7"/>
  <c r="U1836" i="7"/>
  <c r="V1836" i="7"/>
  <c r="B1841" i="4"/>
  <c r="A1837" i="7"/>
  <c r="B1837" i="7"/>
  <c r="C1837" i="7"/>
  <c r="D1837" i="7"/>
  <c r="E1837" i="7"/>
  <c r="G1841" i="4"/>
  <c r="F1837" i="7"/>
  <c r="G1837" i="7"/>
  <c r="H1837" i="7"/>
  <c r="I1837" i="7"/>
  <c r="J1837" i="7"/>
  <c r="P1837" i="7"/>
  <c r="Q1837" i="7"/>
  <c r="R1837" i="7"/>
  <c r="S1837" i="7"/>
  <c r="T1837" i="7"/>
  <c r="U1837" i="7"/>
  <c r="V1837" i="7"/>
  <c r="B1842" i="4"/>
  <c r="A1838" i="7"/>
  <c r="B1838" i="7"/>
  <c r="C1838" i="7"/>
  <c r="D1838" i="7"/>
  <c r="E1838" i="7"/>
  <c r="G1842" i="4"/>
  <c r="F1838" i="7"/>
  <c r="G1838" i="7"/>
  <c r="H1838" i="7"/>
  <c r="I1838" i="7"/>
  <c r="J1838" i="7"/>
  <c r="P1838" i="7"/>
  <c r="Q1838" i="7"/>
  <c r="R1838" i="7"/>
  <c r="S1838" i="7"/>
  <c r="T1838" i="7"/>
  <c r="U1838" i="7"/>
  <c r="V1838" i="7"/>
  <c r="B1843" i="4"/>
  <c r="A1839" i="7"/>
  <c r="B1839" i="7"/>
  <c r="C1839" i="7"/>
  <c r="D1839" i="7"/>
  <c r="E1839" i="7"/>
  <c r="G1843" i="4"/>
  <c r="F1839" i="7"/>
  <c r="G1839" i="7"/>
  <c r="H1839" i="7"/>
  <c r="I1839" i="7"/>
  <c r="J1839" i="7"/>
  <c r="P1839" i="7"/>
  <c r="Q1839" i="7"/>
  <c r="R1839" i="7"/>
  <c r="S1839" i="7"/>
  <c r="T1839" i="7"/>
  <c r="U1839" i="7"/>
  <c r="V1839" i="7"/>
  <c r="B1844" i="4"/>
  <c r="A1840" i="7"/>
  <c r="B1840" i="7"/>
  <c r="C1840" i="7"/>
  <c r="D1840" i="7"/>
  <c r="E1840" i="7"/>
  <c r="G1844" i="4"/>
  <c r="F1840" i="7"/>
  <c r="G1840" i="7"/>
  <c r="H1840" i="7"/>
  <c r="I1840" i="7"/>
  <c r="J1840" i="7"/>
  <c r="P1840" i="7"/>
  <c r="Q1840" i="7"/>
  <c r="R1840" i="7"/>
  <c r="S1840" i="7"/>
  <c r="T1840" i="7"/>
  <c r="U1840" i="7"/>
  <c r="V1840" i="7"/>
  <c r="B1845" i="4"/>
  <c r="A1841" i="7"/>
  <c r="B1841" i="7"/>
  <c r="C1841" i="7"/>
  <c r="D1841" i="7"/>
  <c r="E1841" i="7"/>
  <c r="G1845" i="4"/>
  <c r="F1841" i="7"/>
  <c r="G1841" i="7"/>
  <c r="H1841" i="7"/>
  <c r="I1841" i="7"/>
  <c r="J1841" i="7"/>
  <c r="P1841" i="7"/>
  <c r="Q1841" i="7"/>
  <c r="R1841" i="7"/>
  <c r="S1841" i="7"/>
  <c r="T1841" i="7"/>
  <c r="U1841" i="7"/>
  <c r="V1841" i="7"/>
  <c r="B1846" i="4"/>
  <c r="A1842" i="7"/>
  <c r="B1842" i="7"/>
  <c r="C1842" i="7"/>
  <c r="D1842" i="7"/>
  <c r="E1842" i="7"/>
  <c r="G1846" i="4"/>
  <c r="F1842" i="7"/>
  <c r="G1842" i="7"/>
  <c r="H1842" i="7"/>
  <c r="I1842" i="7"/>
  <c r="J1842" i="7"/>
  <c r="P1842" i="7"/>
  <c r="Q1842" i="7"/>
  <c r="R1842" i="7"/>
  <c r="S1842" i="7"/>
  <c r="T1842" i="7"/>
  <c r="U1842" i="7"/>
  <c r="V1842" i="7"/>
  <c r="B1847" i="4"/>
  <c r="A1843" i="7"/>
  <c r="B1843" i="7"/>
  <c r="C1843" i="7"/>
  <c r="D1843" i="7"/>
  <c r="E1843" i="7"/>
  <c r="G1847" i="4"/>
  <c r="F1843" i="7"/>
  <c r="G1843" i="7"/>
  <c r="H1843" i="7"/>
  <c r="I1843" i="7"/>
  <c r="J1843" i="7"/>
  <c r="P1843" i="7"/>
  <c r="Q1843" i="7"/>
  <c r="R1843" i="7"/>
  <c r="S1843" i="7"/>
  <c r="T1843" i="7"/>
  <c r="U1843" i="7"/>
  <c r="V1843" i="7"/>
  <c r="B1848" i="4"/>
  <c r="A1844" i="7"/>
  <c r="B1844" i="7"/>
  <c r="C1844" i="7"/>
  <c r="D1844" i="7"/>
  <c r="E1844" i="7"/>
  <c r="G1848" i="4"/>
  <c r="F1844" i="7"/>
  <c r="G1844" i="7"/>
  <c r="H1844" i="7"/>
  <c r="I1844" i="7"/>
  <c r="J1844" i="7"/>
  <c r="P1844" i="7"/>
  <c r="Q1844" i="7"/>
  <c r="R1844" i="7"/>
  <c r="S1844" i="7"/>
  <c r="T1844" i="7"/>
  <c r="U1844" i="7"/>
  <c r="V1844" i="7"/>
  <c r="B1849" i="4"/>
  <c r="A1845" i="7"/>
  <c r="B1845" i="7"/>
  <c r="C1845" i="7"/>
  <c r="D1845" i="7"/>
  <c r="E1845" i="7"/>
  <c r="G1849" i="4"/>
  <c r="F1845" i="7"/>
  <c r="G1845" i="7"/>
  <c r="H1845" i="7"/>
  <c r="I1845" i="7"/>
  <c r="J1845" i="7"/>
  <c r="P1845" i="7"/>
  <c r="Q1845" i="7"/>
  <c r="R1845" i="7"/>
  <c r="S1845" i="7"/>
  <c r="T1845" i="7"/>
  <c r="U1845" i="7"/>
  <c r="V1845" i="7"/>
  <c r="B1850" i="4"/>
  <c r="A1846" i="7"/>
  <c r="B1846" i="7"/>
  <c r="C1846" i="7"/>
  <c r="D1846" i="7"/>
  <c r="E1846" i="7"/>
  <c r="G1850" i="4"/>
  <c r="F1846" i="7"/>
  <c r="G1846" i="7"/>
  <c r="H1846" i="7"/>
  <c r="I1846" i="7"/>
  <c r="J1846" i="7"/>
  <c r="P1846" i="7"/>
  <c r="Q1846" i="7"/>
  <c r="R1846" i="7"/>
  <c r="S1846" i="7"/>
  <c r="T1846" i="7"/>
  <c r="U1846" i="7"/>
  <c r="V1846" i="7"/>
  <c r="B1851" i="4"/>
  <c r="A1847" i="7"/>
  <c r="B1847" i="7"/>
  <c r="C1847" i="7"/>
  <c r="D1847" i="7"/>
  <c r="E1847" i="7"/>
  <c r="G1851" i="4"/>
  <c r="F1847" i="7"/>
  <c r="G1847" i="7"/>
  <c r="H1847" i="7"/>
  <c r="I1847" i="7"/>
  <c r="J1847" i="7"/>
  <c r="P1847" i="7"/>
  <c r="Q1847" i="7"/>
  <c r="R1847" i="7"/>
  <c r="S1847" i="7"/>
  <c r="T1847" i="7"/>
  <c r="U1847" i="7"/>
  <c r="V1847" i="7"/>
  <c r="B1852" i="4"/>
  <c r="A1848" i="7"/>
  <c r="B1848" i="7"/>
  <c r="C1848" i="7"/>
  <c r="D1848" i="7"/>
  <c r="E1848" i="7"/>
  <c r="G1852" i="4"/>
  <c r="F1848" i="7"/>
  <c r="G1848" i="7"/>
  <c r="H1848" i="7"/>
  <c r="I1848" i="7"/>
  <c r="J1848" i="7"/>
  <c r="P1848" i="7"/>
  <c r="Q1848" i="7"/>
  <c r="R1848" i="7"/>
  <c r="S1848" i="7"/>
  <c r="T1848" i="7"/>
  <c r="U1848" i="7"/>
  <c r="V1848" i="7"/>
  <c r="B1853" i="4"/>
  <c r="A1849" i="7"/>
  <c r="B1849" i="7"/>
  <c r="C1849" i="7"/>
  <c r="D1849" i="7"/>
  <c r="E1849" i="7"/>
  <c r="G1853" i="4"/>
  <c r="F1849" i="7"/>
  <c r="G1849" i="7"/>
  <c r="H1849" i="7"/>
  <c r="I1849" i="7"/>
  <c r="J1849" i="7"/>
  <c r="P1849" i="7"/>
  <c r="Q1849" i="7"/>
  <c r="R1849" i="7"/>
  <c r="S1849" i="7"/>
  <c r="T1849" i="7"/>
  <c r="U1849" i="7"/>
  <c r="V1849" i="7"/>
  <c r="B1854" i="4"/>
  <c r="A1850" i="7"/>
  <c r="B1850" i="7"/>
  <c r="C1850" i="7"/>
  <c r="D1850" i="7"/>
  <c r="E1850" i="7"/>
  <c r="G1854" i="4"/>
  <c r="F1850" i="7"/>
  <c r="G1850" i="7"/>
  <c r="H1850" i="7"/>
  <c r="I1850" i="7"/>
  <c r="J1850" i="7"/>
  <c r="P1850" i="7"/>
  <c r="Q1850" i="7"/>
  <c r="R1850" i="7"/>
  <c r="S1850" i="7"/>
  <c r="T1850" i="7"/>
  <c r="U1850" i="7"/>
  <c r="V1850" i="7"/>
  <c r="B1855" i="4"/>
  <c r="A1851" i="7"/>
  <c r="B1851" i="7"/>
  <c r="C1851" i="7"/>
  <c r="D1851" i="7"/>
  <c r="E1851" i="7"/>
  <c r="G1855" i="4"/>
  <c r="F1851" i="7"/>
  <c r="G1851" i="7"/>
  <c r="H1851" i="7"/>
  <c r="I1851" i="7"/>
  <c r="J1851" i="7"/>
  <c r="P1851" i="7"/>
  <c r="Q1851" i="7"/>
  <c r="R1851" i="7"/>
  <c r="S1851" i="7"/>
  <c r="T1851" i="7"/>
  <c r="U1851" i="7"/>
  <c r="V1851" i="7"/>
  <c r="B1856" i="4"/>
  <c r="A1852" i="7"/>
  <c r="B1852" i="7"/>
  <c r="C1852" i="7"/>
  <c r="D1852" i="7"/>
  <c r="E1852" i="7"/>
  <c r="G1856" i="4"/>
  <c r="F1852" i="7"/>
  <c r="G1852" i="7"/>
  <c r="H1852" i="7"/>
  <c r="I1852" i="7"/>
  <c r="J1852" i="7"/>
  <c r="P1852" i="7"/>
  <c r="Q1852" i="7"/>
  <c r="R1852" i="7"/>
  <c r="S1852" i="7"/>
  <c r="T1852" i="7"/>
  <c r="U1852" i="7"/>
  <c r="V1852" i="7"/>
  <c r="B1857" i="4"/>
  <c r="A1853" i="7"/>
  <c r="B1853" i="7"/>
  <c r="C1853" i="7"/>
  <c r="D1853" i="7"/>
  <c r="E1853" i="7"/>
  <c r="G1857" i="4"/>
  <c r="F1853" i="7"/>
  <c r="G1853" i="7"/>
  <c r="H1853" i="7"/>
  <c r="I1853" i="7"/>
  <c r="J1853" i="7"/>
  <c r="P1853" i="7"/>
  <c r="Q1853" i="7"/>
  <c r="R1853" i="7"/>
  <c r="S1853" i="7"/>
  <c r="T1853" i="7"/>
  <c r="U1853" i="7"/>
  <c r="V1853" i="7"/>
  <c r="B1858" i="4"/>
  <c r="A1854" i="7"/>
  <c r="B1854" i="7"/>
  <c r="C1854" i="7"/>
  <c r="D1854" i="7"/>
  <c r="E1854" i="7"/>
  <c r="G1858" i="4"/>
  <c r="F1854" i="7"/>
  <c r="G1854" i="7"/>
  <c r="H1854" i="7"/>
  <c r="I1854" i="7"/>
  <c r="J1854" i="7"/>
  <c r="P1854" i="7"/>
  <c r="Q1854" i="7"/>
  <c r="R1854" i="7"/>
  <c r="S1854" i="7"/>
  <c r="T1854" i="7"/>
  <c r="U1854" i="7"/>
  <c r="V1854" i="7"/>
  <c r="B1859" i="4"/>
  <c r="A1855" i="7"/>
  <c r="B1855" i="7"/>
  <c r="C1855" i="7"/>
  <c r="D1855" i="7"/>
  <c r="E1855" i="7"/>
  <c r="G1859" i="4"/>
  <c r="F1855" i="7"/>
  <c r="G1855" i="7"/>
  <c r="H1855" i="7"/>
  <c r="I1855" i="7"/>
  <c r="J1855" i="7"/>
  <c r="P1855" i="7"/>
  <c r="Q1855" i="7"/>
  <c r="R1855" i="7"/>
  <c r="S1855" i="7"/>
  <c r="T1855" i="7"/>
  <c r="U1855" i="7"/>
  <c r="V1855" i="7"/>
  <c r="B1860" i="4"/>
  <c r="A1856" i="7"/>
  <c r="B1856" i="7"/>
  <c r="C1856" i="7"/>
  <c r="D1856" i="7"/>
  <c r="E1856" i="7"/>
  <c r="G1860" i="4"/>
  <c r="F1856" i="7"/>
  <c r="G1856" i="7"/>
  <c r="H1856" i="7"/>
  <c r="I1856" i="7"/>
  <c r="J1856" i="7"/>
  <c r="P1856" i="7"/>
  <c r="Q1856" i="7"/>
  <c r="R1856" i="7"/>
  <c r="S1856" i="7"/>
  <c r="T1856" i="7"/>
  <c r="U1856" i="7"/>
  <c r="V1856" i="7"/>
  <c r="B1861" i="4"/>
  <c r="A1857" i="7"/>
  <c r="B1857" i="7"/>
  <c r="C1857" i="7"/>
  <c r="D1857" i="7"/>
  <c r="E1857" i="7"/>
  <c r="G1861" i="4"/>
  <c r="F1857" i="7"/>
  <c r="G1857" i="7"/>
  <c r="H1857" i="7"/>
  <c r="I1857" i="7"/>
  <c r="J1857" i="7"/>
  <c r="P1857" i="7"/>
  <c r="Q1857" i="7"/>
  <c r="R1857" i="7"/>
  <c r="S1857" i="7"/>
  <c r="T1857" i="7"/>
  <c r="U1857" i="7"/>
  <c r="V1857" i="7"/>
  <c r="B1862" i="4"/>
  <c r="A1858" i="7"/>
  <c r="B1858" i="7"/>
  <c r="C1858" i="7"/>
  <c r="D1858" i="7"/>
  <c r="E1858" i="7"/>
  <c r="G1862" i="4"/>
  <c r="F1858" i="7"/>
  <c r="G1858" i="7"/>
  <c r="H1858" i="7"/>
  <c r="I1858" i="7"/>
  <c r="J1858" i="7"/>
  <c r="P1858" i="7"/>
  <c r="Q1858" i="7"/>
  <c r="R1858" i="7"/>
  <c r="S1858" i="7"/>
  <c r="T1858" i="7"/>
  <c r="U1858" i="7"/>
  <c r="V1858" i="7"/>
  <c r="B1863" i="4"/>
  <c r="A1859" i="7"/>
  <c r="B1859" i="7"/>
  <c r="C1859" i="7"/>
  <c r="D1859" i="7"/>
  <c r="E1859" i="7"/>
  <c r="G1863" i="4"/>
  <c r="F1859" i="7"/>
  <c r="G1859" i="7"/>
  <c r="H1859" i="7"/>
  <c r="I1859" i="7"/>
  <c r="J1859" i="7"/>
  <c r="P1859" i="7"/>
  <c r="Q1859" i="7"/>
  <c r="R1859" i="7"/>
  <c r="S1859" i="7"/>
  <c r="T1859" i="7"/>
  <c r="U1859" i="7"/>
  <c r="V1859" i="7"/>
  <c r="B1864" i="4"/>
  <c r="A1860" i="7"/>
  <c r="B1860" i="7"/>
  <c r="C1860" i="7"/>
  <c r="D1860" i="7"/>
  <c r="E1860" i="7"/>
  <c r="G1864" i="4"/>
  <c r="F1860" i="7"/>
  <c r="G1860" i="7"/>
  <c r="H1860" i="7"/>
  <c r="I1860" i="7"/>
  <c r="J1860" i="7"/>
  <c r="P1860" i="7"/>
  <c r="Q1860" i="7"/>
  <c r="R1860" i="7"/>
  <c r="S1860" i="7"/>
  <c r="T1860" i="7"/>
  <c r="U1860" i="7"/>
  <c r="V1860" i="7"/>
  <c r="B1865" i="4"/>
  <c r="A1861" i="7"/>
  <c r="B1861" i="7"/>
  <c r="C1861" i="7"/>
  <c r="D1861" i="7"/>
  <c r="E1861" i="7"/>
  <c r="G1865" i="4"/>
  <c r="F1861" i="7"/>
  <c r="G1861" i="7"/>
  <c r="H1861" i="7"/>
  <c r="I1861" i="7"/>
  <c r="J1861" i="7"/>
  <c r="P1861" i="7"/>
  <c r="Q1861" i="7"/>
  <c r="R1861" i="7"/>
  <c r="S1861" i="7"/>
  <c r="T1861" i="7"/>
  <c r="U1861" i="7"/>
  <c r="V1861" i="7"/>
  <c r="B1866" i="4"/>
  <c r="A1862" i="7"/>
  <c r="B1862" i="7"/>
  <c r="C1862" i="7"/>
  <c r="D1862" i="7"/>
  <c r="E1862" i="7"/>
  <c r="G1866" i="4"/>
  <c r="F1862" i="7"/>
  <c r="G1862" i="7"/>
  <c r="H1862" i="7"/>
  <c r="I1862" i="7"/>
  <c r="J1862" i="7"/>
  <c r="P1862" i="7"/>
  <c r="Q1862" i="7"/>
  <c r="R1862" i="7"/>
  <c r="S1862" i="7"/>
  <c r="T1862" i="7"/>
  <c r="U1862" i="7"/>
  <c r="V1862" i="7"/>
  <c r="B1867" i="4"/>
  <c r="A1863" i="7"/>
  <c r="B1863" i="7"/>
  <c r="C1863" i="7"/>
  <c r="D1863" i="7"/>
  <c r="E1863" i="7"/>
  <c r="G1867" i="4"/>
  <c r="F1863" i="7"/>
  <c r="G1863" i="7"/>
  <c r="H1863" i="7"/>
  <c r="I1863" i="7"/>
  <c r="J1863" i="7"/>
  <c r="P1863" i="7"/>
  <c r="Q1863" i="7"/>
  <c r="R1863" i="7"/>
  <c r="S1863" i="7"/>
  <c r="T1863" i="7"/>
  <c r="U1863" i="7"/>
  <c r="V1863" i="7"/>
  <c r="B1868" i="4"/>
  <c r="A1864" i="7"/>
  <c r="B1864" i="7"/>
  <c r="C1864" i="7"/>
  <c r="D1864" i="7"/>
  <c r="E1864" i="7"/>
  <c r="G1868" i="4"/>
  <c r="F1864" i="7"/>
  <c r="G1864" i="7"/>
  <c r="H1864" i="7"/>
  <c r="I1864" i="7"/>
  <c r="J1864" i="7"/>
  <c r="P1864" i="7"/>
  <c r="Q1864" i="7"/>
  <c r="R1864" i="7"/>
  <c r="S1864" i="7"/>
  <c r="T1864" i="7"/>
  <c r="U1864" i="7"/>
  <c r="V1864" i="7"/>
  <c r="B1869" i="4"/>
  <c r="A1865" i="7"/>
  <c r="B1865" i="7"/>
  <c r="C1865" i="7"/>
  <c r="D1865" i="7"/>
  <c r="E1865" i="7"/>
  <c r="G1869" i="4"/>
  <c r="F1865" i="7"/>
  <c r="G1865" i="7"/>
  <c r="H1865" i="7"/>
  <c r="I1865" i="7"/>
  <c r="J1865" i="7"/>
  <c r="P1865" i="7"/>
  <c r="Q1865" i="7"/>
  <c r="R1865" i="7"/>
  <c r="S1865" i="7"/>
  <c r="T1865" i="7"/>
  <c r="U1865" i="7"/>
  <c r="V1865" i="7"/>
  <c r="B1870" i="4"/>
  <c r="A1866" i="7"/>
  <c r="B1866" i="7"/>
  <c r="C1866" i="7"/>
  <c r="D1866" i="7"/>
  <c r="E1866" i="7"/>
  <c r="G1870" i="4"/>
  <c r="F1866" i="7"/>
  <c r="G1866" i="7"/>
  <c r="H1866" i="7"/>
  <c r="I1866" i="7"/>
  <c r="J1866" i="7"/>
  <c r="P1866" i="7"/>
  <c r="Q1866" i="7"/>
  <c r="R1866" i="7"/>
  <c r="S1866" i="7"/>
  <c r="T1866" i="7"/>
  <c r="U1866" i="7"/>
  <c r="V1866" i="7"/>
  <c r="B1871" i="4"/>
  <c r="A1867" i="7"/>
  <c r="B1867" i="7"/>
  <c r="C1867" i="7"/>
  <c r="D1867" i="7"/>
  <c r="E1867" i="7"/>
  <c r="G1871" i="4"/>
  <c r="F1867" i="7"/>
  <c r="G1867" i="7"/>
  <c r="H1867" i="7"/>
  <c r="I1867" i="7"/>
  <c r="J1867" i="7"/>
  <c r="P1867" i="7"/>
  <c r="Q1867" i="7"/>
  <c r="R1867" i="7"/>
  <c r="S1867" i="7"/>
  <c r="T1867" i="7"/>
  <c r="U1867" i="7"/>
  <c r="V1867" i="7"/>
  <c r="B1872" i="4"/>
  <c r="A1868" i="7"/>
  <c r="B1868" i="7"/>
  <c r="C1868" i="7"/>
  <c r="D1868" i="7"/>
  <c r="E1868" i="7"/>
  <c r="G1872" i="4"/>
  <c r="F1868" i="7"/>
  <c r="G1868" i="7"/>
  <c r="H1868" i="7"/>
  <c r="I1868" i="7"/>
  <c r="J1868" i="7"/>
  <c r="P1868" i="7"/>
  <c r="Q1868" i="7"/>
  <c r="R1868" i="7"/>
  <c r="S1868" i="7"/>
  <c r="T1868" i="7"/>
  <c r="U1868" i="7"/>
  <c r="V1868" i="7"/>
  <c r="B1873" i="4"/>
  <c r="A1869" i="7"/>
  <c r="B1869" i="7"/>
  <c r="C1869" i="7"/>
  <c r="D1869" i="7"/>
  <c r="E1869" i="7"/>
  <c r="G1873" i="4"/>
  <c r="F1869" i="7"/>
  <c r="G1869" i="7"/>
  <c r="H1869" i="7"/>
  <c r="I1869" i="7"/>
  <c r="J1869" i="7"/>
  <c r="P1869" i="7"/>
  <c r="Q1869" i="7"/>
  <c r="R1869" i="7"/>
  <c r="S1869" i="7"/>
  <c r="T1869" i="7"/>
  <c r="U1869" i="7"/>
  <c r="V1869" i="7"/>
  <c r="B1874" i="4"/>
  <c r="A1870" i="7"/>
  <c r="B1870" i="7"/>
  <c r="C1870" i="7"/>
  <c r="D1870" i="7"/>
  <c r="E1870" i="7"/>
  <c r="G1874" i="4"/>
  <c r="F1870" i="7"/>
  <c r="G1870" i="7"/>
  <c r="H1870" i="7"/>
  <c r="I1870" i="7"/>
  <c r="J1870" i="7"/>
  <c r="P1870" i="7"/>
  <c r="Q1870" i="7"/>
  <c r="R1870" i="7"/>
  <c r="S1870" i="7"/>
  <c r="T1870" i="7"/>
  <c r="U1870" i="7"/>
  <c r="V1870" i="7"/>
  <c r="B1875" i="4"/>
  <c r="A1871" i="7"/>
  <c r="B1871" i="7"/>
  <c r="C1871" i="7"/>
  <c r="D1871" i="7"/>
  <c r="E1871" i="7"/>
  <c r="G1875" i="4"/>
  <c r="F1871" i="7"/>
  <c r="G1871" i="7"/>
  <c r="H1871" i="7"/>
  <c r="I1871" i="7"/>
  <c r="J1871" i="7"/>
  <c r="P1871" i="7"/>
  <c r="Q1871" i="7"/>
  <c r="R1871" i="7"/>
  <c r="S1871" i="7"/>
  <c r="T1871" i="7"/>
  <c r="U1871" i="7"/>
  <c r="V1871" i="7"/>
  <c r="B1876" i="4"/>
  <c r="A1872" i="7"/>
  <c r="B1872" i="7"/>
  <c r="C1872" i="7"/>
  <c r="D1872" i="7"/>
  <c r="E1872" i="7"/>
  <c r="G1876" i="4"/>
  <c r="F1872" i="7"/>
  <c r="G1872" i="7"/>
  <c r="H1872" i="7"/>
  <c r="I1872" i="7"/>
  <c r="J1872" i="7"/>
  <c r="P1872" i="7"/>
  <c r="Q1872" i="7"/>
  <c r="R1872" i="7"/>
  <c r="S1872" i="7"/>
  <c r="T1872" i="7"/>
  <c r="U1872" i="7"/>
  <c r="V1872" i="7"/>
  <c r="B1877" i="4"/>
  <c r="A1873" i="7"/>
  <c r="B1873" i="7"/>
  <c r="C1873" i="7"/>
  <c r="D1873" i="7"/>
  <c r="E1873" i="7"/>
  <c r="G1877" i="4"/>
  <c r="F1873" i="7"/>
  <c r="G1873" i="7"/>
  <c r="H1873" i="7"/>
  <c r="I1873" i="7"/>
  <c r="J1873" i="7"/>
  <c r="P1873" i="7"/>
  <c r="Q1873" i="7"/>
  <c r="R1873" i="7"/>
  <c r="S1873" i="7"/>
  <c r="T1873" i="7"/>
  <c r="U1873" i="7"/>
  <c r="V1873" i="7"/>
  <c r="B1878" i="4"/>
  <c r="A1874" i="7"/>
  <c r="B1874" i="7"/>
  <c r="C1874" i="7"/>
  <c r="D1874" i="7"/>
  <c r="E1874" i="7"/>
  <c r="G1878" i="4"/>
  <c r="F1874" i="7"/>
  <c r="G1874" i="7"/>
  <c r="H1874" i="7"/>
  <c r="I1874" i="7"/>
  <c r="J1874" i="7"/>
  <c r="P1874" i="7"/>
  <c r="Q1874" i="7"/>
  <c r="R1874" i="7"/>
  <c r="S1874" i="7"/>
  <c r="T1874" i="7"/>
  <c r="U1874" i="7"/>
  <c r="V1874" i="7"/>
  <c r="B1879" i="4"/>
  <c r="A1875" i="7"/>
  <c r="B1875" i="7"/>
  <c r="C1875" i="7"/>
  <c r="D1875" i="7"/>
  <c r="E1875" i="7"/>
  <c r="G1879" i="4"/>
  <c r="F1875" i="7"/>
  <c r="G1875" i="7"/>
  <c r="H1875" i="7"/>
  <c r="I1875" i="7"/>
  <c r="J1875" i="7"/>
  <c r="P1875" i="7"/>
  <c r="Q1875" i="7"/>
  <c r="R1875" i="7"/>
  <c r="S1875" i="7"/>
  <c r="T1875" i="7"/>
  <c r="U1875" i="7"/>
  <c r="V1875" i="7"/>
  <c r="B1880" i="4"/>
  <c r="A1876" i="7"/>
  <c r="B1876" i="7"/>
  <c r="C1876" i="7"/>
  <c r="D1876" i="7"/>
  <c r="E1876" i="7"/>
  <c r="G1880" i="4"/>
  <c r="F1876" i="7"/>
  <c r="G1876" i="7"/>
  <c r="H1876" i="7"/>
  <c r="I1876" i="7"/>
  <c r="J1876" i="7"/>
  <c r="P1876" i="7"/>
  <c r="Q1876" i="7"/>
  <c r="R1876" i="7"/>
  <c r="S1876" i="7"/>
  <c r="T1876" i="7"/>
  <c r="U1876" i="7"/>
  <c r="V1876" i="7"/>
  <c r="B1881" i="4"/>
  <c r="A1877" i="7"/>
  <c r="B1877" i="7"/>
  <c r="C1877" i="7"/>
  <c r="D1877" i="7"/>
  <c r="E1877" i="7"/>
  <c r="G1881" i="4"/>
  <c r="F1877" i="7"/>
  <c r="G1877" i="7"/>
  <c r="H1877" i="7"/>
  <c r="I1877" i="7"/>
  <c r="J1877" i="7"/>
  <c r="P1877" i="7"/>
  <c r="Q1877" i="7"/>
  <c r="R1877" i="7"/>
  <c r="S1877" i="7"/>
  <c r="T1877" i="7"/>
  <c r="U1877" i="7"/>
  <c r="V1877" i="7"/>
  <c r="B1882" i="4"/>
  <c r="A1878" i="7"/>
  <c r="B1878" i="7"/>
  <c r="C1878" i="7"/>
  <c r="D1878" i="7"/>
  <c r="E1878" i="7"/>
  <c r="G1882" i="4"/>
  <c r="F1878" i="7"/>
  <c r="G1878" i="7"/>
  <c r="H1878" i="7"/>
  <c r="I1878" i="7"/>
  <c r="J1878" i="7"/>
  <c r="P1878" i="7"/>
  <c r="Q1878" i="7"/>
  <c r="R1878" i="7"/>
  <c r="S1878" i="7"/>
  <c r="T1878" i="7"/>
  <c r="U1878" i="7"/>
  <c r="V1878" i="7"/>
  <c r="B1883" i="4"/>
  <c r="A1879" i="7"/>
  <c r="B1879" i="7"/>
  <c r="C1879" i="7"/>
  <c r="D1879" i="7"/>
  <c r="E1879" i="7"/>
  <c r="G1883" i="4"/>
  <c r="F1879" i="7"/>
  <c r="G1879" i="7"/>
  <c r="H1879" i="7"/>
  <c r="I1879" i="7"/>
  <c r="J1879" i="7"/>
  <c r="P1879" i="7"/>
  <c r="Q1879" i="7"/>
  <c r="R1879" i="7"/>
  <c r="S1879" i="7"/>
  <c r="T1879" i="7"/>
  <c r="U1879" i="7"/>
  <c r="V1879" i="7"/>
  <c r="B1884" i="4"/>
  <c r="A1880" i="7"/>
  <c r="B1880" i="7"/>
  <c r="C1880" i="7"/>
  <c r="D1880" i="7"/>
  <c r="E1880" i="7"/>
  <c r="G1884" i="4"/>
  <c r="F1880" i="7"/>
  <c r="G1880" i="7"/>
  <c r="H1880" i="7"/>
  <c r="I1880" i="7"/>
  <c r="J1880" i="7"/>
  <c r="P1880" i="7"/>
  <c r="Q1880" i="7"/>
  <c r="R1880" i="7"/>
  <c r="S1880" i="7"/>
  <c r="T1880" i="7"/>
  <c r="U1880" i="7"/>
  <c r="V1880" i="7"/>
  <c r="B1885" i="4"/>
  <c r="A1881" i="7"/>
  <c r="B1881" i="7"/>
  <c r="C1881" i="7"/>
  <c r="D1881" i="7"/>
  <c r="E1881" i="7"/>
  <c r="G1885" i="4"/>
  <c r="F1881" i="7"/>
  <c r="G1881" i="7"/>
  <c r="H1881" i="7"/>
  <c r="I1881" i="7"/>
  <c r="J1881" i="7"/>
  <c r="P1881" i="7"/>
  <c r="Q1881" i="7"/>
  <c r="R1881" i="7"/>
  <c r="S1881" i="7"/>
  <c r="T1881" i="7"/>
  <c r="U1881" i="7"/>
  <c r="V1881" i="7"/>
  <c r="B1886" i="4"/>
  <c r="A1882" i="7"/>
  <c r="B1882" i="7"/>
  <c r="C1882" i="7"/>
  <c r="D1882" i="7"/>
  <c r="E1882" i="7"/>
  <c r="G1886" i="4"/>
  <c r="F1882" i="7"/>
  <c r="G1882" i="7"/>
  <c r="H1882" i="7"/>
  <c r="I1882" i="7"/>
  <c r="J1882" i="7"/>
  <c r="P1882" i="7"/>
  <c r="Q1882" i="7"/>
  <c r="R1882" i="7"/>
  <c r="S1882" i="7"/>
  <c r="T1882" i="7"/>
  <c r="U1882" i="7"/>
  <c r="V1882" i="7"/>
  <c r="B1887" i="4"/>
  <c r="A1883" i="7"/>
  <c r="B1883" i="7"/>
  <c r="C1883" i="7"/>
  <c r="D1883" i="7"/>
  <c r="E1883" i="7"/>
  <c r="G1887" i="4"/>
  <c r="F1883" i="7"/>
  <c r="G1883" i="7"/>
  <c r="H1883" i="7"/>
  <c r="I1883" i="7"/>
  <c r="J1883" i="7"/>
  <c r="P1883" i="7"/>
  <c r="Q1883" i="7"/>
  <c r="R1883" i="7"/>
  <c r="S1883" i="7"/>
  <c r="T1883" i="7"/>
  <c r="U1883" i="7"/>
  <c r="V1883" i="7"/>
  <c r="B1888" i="4"/>
  <c r="A1884" i="7"/>
  <c r="B1884" i="7"/>
  <c r="C1884" i="7"/>
  <c r="D1884" i="7"/>
  <c r="E1884" i="7"/>
  <c r="G1888" i="4"/>
  <c r="F1884" i="7"/>
  <c r="G1884" i="7"/>
  <c r="H1884" i="7"/>
  <c r="I1884" i="7"/>
  <c r="J1884" i="7"/>
  <c r="P1884" i="7"/>
  <c r="Q1884" i="7"/>
  <c r="R1884" i="7"/>
  <c r="S1884" i="7"/>
  <c r="T1884" i="7"/>
  <c r="U1884" i="7"/>
  <c r="V1884" i="7"/>
  <c r="B1889" i="4"/>
  <c r="A1885" i="7"/>
  <c r="B1885" i="7"/>
  <c r="C1885" i="7"/>
  <c r="D1885" i="7"/>
  <c r="E1885" i="7"/>
  <c r="G1889" i="4"/>
  <c r="F1885" i="7"/>
  <c r="G1885" i="7"/>
  <c r="H1885" i="7"/>
  <c r="I1885" i="7"/>
  <c r="J1885" i="7"/>
  <c r="P1885" i="7"/>
  <c r="Q1885" i="7"/>
  <c r="R1885" i="7"/>
  <c r="S1885" i="7"/>
  <c r="T1885" i="7"/>
  <c r="U1885" i="7"/>
  <c r="V1885" i="7"/>
  <c r="B1890" i="4"/>
  <c r="A1886" i="7"/>
  <c r="B1886" i="7"/>
  <c r="C1886" i="7"/>
  <c r="D1886" i="7"/>
  <c r="E1886" i="7"/>
  <c r="G1890" i="4"/>
  <c r="F1886" i="7"/>
  <c r="G1886" i="7"/>
  <c r="H1886" i="7"/>
  <c r="I1886" i="7"/>
  <c r="J1886" i="7"/>
  <c r="P1886" i="7"/>
  <c r="Q1886" i="7"/>
  <c r="R1886" i="7"/>
  <c r="S1886" i="7"/>
  <c r="T1886" i="7"/>
  <c r="U1886" i="7"/>
  <c r="V1886" i="7"/>
  <c r="B1891" i="4"/>
  <c r="A1887" i="7"/>
  <c r="B1887" i="7"/>
  <c r="C1887" i="7"/>
  <c r="D1887" i="7"/>
  <c r="E1887" i="7"/>
  <c r="G1891" i="4"/>
  <c r="F1887" i="7"/>
  <c r="G1887" i="7"/>
  <c r="H1887" i="7"/>
  <c r="I1887" i="7"/>
  <c r="J1887" i="7"/>
  <c r="P1887" i="7"/>
  <c r="Q1887" i="7"/>
  <c r="R1887" i="7"/>
  <c r="S1887" i="7"/>
  <c r="T1887" i="7"/>
  <c r="U1887" i="7"/>
  <c r="V1887" i="7"/>
  <c r="B1892" i="4"/>
  <c r="A1888" i="7"/>
  <c r="B1888" i="7"/>
  <c r="C1888" i="7"/>
  <c r="D1888" i="7"/>
  <c r="E1888" i="7"/>
  <c r="G1892" i="4"/>
  <c r="F1888" i="7"/>
  <c r="G1888" i="7"/>
  <c r="H1888" i="7"/>
  <c r="I1888" i="7"/>
  <c r="J1888" i="7"/>
  <c r="P1888" i="7"/>
  <c r="Q1888" i="7"/>
  <c r="R1888" i="7"/>
  <c r="S1888" i="7"/>
  <c r="T1888" i="7"/>
  <c r="U1888" i="7"/>
  <c r="V1888" i="7"/>
  <c r="B1893" i="4"/>
  <c r="A1889" i="7"/>
  <c r="B1889" i="7"/>
  <c r="C1889" i="7"/>
  <c r="D1889" i="7"/>
  <c r="E1889" i="7"/>
  <c r="G1893" i="4"/>
  <c r="F1889" i="7"/>
  <c r="G1889" i="7"/>
  <c r="H1889" i="7"/>
  <c r="I1889" i="7"/>
  <c r="J1889" i="7"/>
  <c r="P1889" i="7"/>
  <c r="Q1889" i="7"/>
  <c r="R1889" i="7"/>
  <c r="S1889" i="7"/>
  <c r="T1889" i="7"/>
  <c r="U1889" i="7"/>
  <c r="V1889" i="7"/>
  <c r="B1894" i="4"/>
  <c r="A1890" i="7"/>
  <c r="B1890" i="7"/>
  <c r="C1890" i="7"/>
  <c r="D1890" i="7"/>
  <c r="E1890" i="7"/>
  <c r="G1894" i="4"/>
  <c r="F1890" i="7"/>
  <c r="G1890" i="7"/>
  <c r="H1890" i="7"/>
  <c r="I1890" i="7"/>
  <c r="J1890" i="7"/>
  <c r="P1890" i="7"/>
  <c r="Q1890" i="7"/>
  <c r="R1890" i="7"/>
  <c r="S1890" i="7"/>
  <c r="T1890" i="7"/>
  <c r="U1890" i="7"/>
  <c r="V1890" i="7"/>
  <c r="B1895" i="4"/>
  <c r="A1891" i="7"/>
  <c r="B1891" i="7"/>
  <c r="C1891" i="7"/>
  <c r="D1891" i="7"/>
  <c r="E1891" i="7"/>
  <c r="G1895" i="4"/>
  <c r="F1891" i="7"/>
  <c r="G1891" i="7"/>
  <c r="H1891" i="7"/>
  <c r="I1891" i="7"/>
  <c r="J1891" i="7"/>
  <c r="P1891" i="7"/>
  <c r="Q1891" i="7"/>
  <c r="R1891" i="7"/>
  <c r="S1891" i="7"/>
  <c r="T1891" i="7"/>
  <c r="U1891" i="7"/>
  <c r="V1891" i="7"/>
  <c r="B1896" i="4"/>
  <c r="A1892" i="7"/>
  <c r="B1892" i="7"/>
  <c r="C1892" i="7"/>
  <c r="D1892" i="7"/>
  <c r="E1892" i="7"/>
  <c r="G1896" i="4"/>
  <c r="F1892" i="7"/>
  <c r="G1892" i="7"/>
  <c r="H1892" i="7"/>
  <c r="I1892" i="7"/>
  <c r="J1892" i="7"/>
  <c r="P1892" i="7"/>
  <c r="Q1892" i="7"/>
  <c r="R1892" i="7"/>
  <c r="S1892" i="7"/>
  <c r="T1892" i="7"/>
  <c r="U1892" i="7"/>
  <c r="V1892" i="7"/>
  <c r="B1897" i="4"/>
  <c r="A1893" i="7"/>
  <c r="B1893" i="7"/>
  <c r="C1893" i="7"/>
  <c r="D1893" i="7"/>
  <c r="E1893" i="7"/>
  <c r="G1897" i="4"/>
  <c r="F1893" i="7"/>
  <c r="G1893" i="7"/>
  <c r="H1893" i="7"/>
  <c r="I1893" i="7"/>
  <c r="J1893" i="7"/>
  <c r="P1893" i="7"/>
  <c r="Q1893" i="7"/>
  <c r="R1893" i="7"/>
  <c r="S1893" i="7"/>
  <c r="T1893" i="7"/>
  <c r="U1893" i="7"/>
  <c r="V1893" i="7"/>
  <c r="B1898" i="4"/>
  <c r="A1894" i="7"/>
  <c r="B1894" i="7"/>
  <c r="C1894" i="7"/>
  <c r="D1894" i="7"/>
  <c r="E1894" i="7"/>
  <c r="G1898" i="4"/>
  <c r="F1894" i="7"/>
  <c r="G1894" i="7"/>
  <c r="H1894" i="7"/>
  <c r="I1894" i="7"/>
  <c r="J1894" i="7"/>
  <c r="P1894" i="7"/>
  <c r="Q1894" i="7"/>
  <c r="R1894" i="7"/>
  <c r="S1894" i="7"/>
  <c r="T1894" i="7"/>
  <c r="U1894" i="7"/>
  <c r="V1894" i="7"/>
  <c r="B1899" i="4"/>
  <c r="A1895" i="7"/>
  <c r="B1895" i="7"/>
  <c r="C1895" i="7"/>
  <c r="D1895" i="7"/>
  <c r="E1895" i="7"/>
  <c r="G1899" i="4"/>
  <c r="F1895" i="7"/>
  <c r="G1895" i="7"/>
  <c r="H1895" i="7"/>
  <c r="I1895" i="7"/>
  <c r="J1895" i="7"/>
  <c r="P1895" i="7"/>
  <c r="Q1895" i="7"/>
  <c r="R1895" i="7"/>
  <c r="S1895" i="7"/>
  <c r="T1895" i="7"/>
  <c r="U1895" i="7"/>
  <c r="V1895" i="7"/>
  <c r="B1900" i="4"/>
  <c r="A1896" i="7"/>
  <c r="B1896" i="7"/>
  <c r="C1896" i="7"/>
  <c r="D1896" i="7"/>
  <c r="E1896" i="7"/>
  <c r="G1900" i="4"/>
  <c r="F1896" i="7"/>
  <c r="G1896" i="7"/>
  <c r="H1896" i="7"/>
  <c r="I1896" i="7"/>
  <c r="J1896" i="7"/>
  <c r="P1896" i="7"/>
  <c r="Q1896" i="7"/>
  <c r="R1896" i="7"/>
  <c r="S1896" i="7"/>
  <c r="T1896" i="7"/>
  <c r="U1896" i="7"/>
  <c r="V1896" i="7"/>
  <c r="B1901" i="4"/>
  <c r="A1897" i="7"/>
  <c r="B1897" i="7"/>
  <c r="C1897" i="7"/>
  <c r="D1897" i="7"/>
  <c r="E1897" i="7"/>
  <c r="G1901" i="4"/>
  <c r="F1897" i="7"/>
  <c r="G1897" i="7"/>
  <c r="H1897" i="7"/>
  <c r="I1897" i="7"/>
  <c r="J1897" i="7"/>
  <c r="P1897" i="7"/>
  <c r="Q1897" i="7"/>
  <c r="R1897" i="7"/>
  <c r="S1897" i="7"/>
  <c r="T1897" i="7"/>
  <c r="U1897" i="7"/>
  <c r="V1897" i="7"/>
  <c r="B1902" i="4"/>
  <c r="A1898" i="7"/>
  <c r="B1898" i="7"/>
  <c r="C1898" i="7"/>
  <c r="D1898" i="7"/>
  <c r="E1898" i="7"/>
  <c r="G1902" i="4"/>
  <c r="F1898" i="7"/>
  <c r="G1898" i="7"/>
  <c r="H1898" i="7"/>
  <c r="I1898" i="7"/>
  <c r="J1898" i="7"/>
  <c r="P1898" i="7"/>
  <c r="Q1898" i="7"/>
  <c r="R1898" i="7"/>
  <c r="S1898" i="7"/>
  <c r="T1898" i="7"/>
  <c r="U1898" i="7"/>
  <c r="V1898" i="7"/>
  <c r="B1903" i="4"/>
  <c r="A1899" i="7"/>
  <c r="B1899" i="7"/>
  <c r="C1899" i="7"/>
  <c r="D1899" i="7"/>
  <c r="E1899" i="7"/>
  <c r="G1903" i="4"/>
  <c r="F1899" i="7"/>
  <c r="G1899" i="7"/>
  <c r="H1899" i="7"/>
  <c r="I1899" i="7"/>
  <c r="J1899" i="7"/>
  <c r="P1899" i="7"/>
  <c r="Q1899" i="7"/>
  <c r="R1899" i="7"/>
  <c r="S1899" i="7"/>
  <c r="T1899" i="7"/>
  <c r="U1899" i="7"/>
  <c r="V1899" i="7"/>
  <c r="B1904" i="4"/>
  <c r="A1900" i="7"/>
  <c r="B1900" i="7"/>
  <c r="C1900" i="7"/>
  <c r="D1900" i="7"/>
  <c r="E1900" i="7"/>
  <c r="G1904" i="4"/>
  <c r="F1900" i="7"/>
  <c r="G1900" i="7"/>
  <c r="H1900" i="7"/>
  <c r="I1900" i="7"/>
  <c r="J1900" i="7"/>
  <c r="P1900" i="7"/>
  <c r="Q1900" i="7"/>
  <c r="R1900" i="7"/>
  <c r="S1900" i="7"/>
  <c r="T1900" i="7"/>
  <c r="U1900" i="7"/>
  <c r="V1900" i="7"/>
  <c r="B1905" i="4"/>
  <c r="A1901" i="7"/>
  <c r="B1901" i="7"/>
  <c r="C1901" i="7"/>
  <c r="D1901" i="7"/>
  <c r="E1901" i="7"/>
  <c r="G1905" i="4"/>
  <c r="F1901" i="7"/>
  <c r="G1901" i="7"/>
  <c r="H1901" i="7"/>
  <c r="I1901" i="7"/>
  <c r="J1901" i="7"/>
  <c r="P1901" i="7"/>
  <c r="Q1901" i="7"/>
  <c r="R1901" i="7"/>
  <c r="S1901" i="7"/>
  <c r="T1901" i="7"/>
  <c r="U1901" i="7"/>
  <c r="V1901" i="7"/>
  <c r="B1906" i="4"/>
  <c r="A1902" i="7"/>
  <c r="B1902" i="7"/>
  <c r="C1902" i="7"/>
  <c r="D1902" i="7"/>
  <c r="E1902" i="7"/>
  <c r="G1906" i="4"/>
  <c r="F1902" i="7"/>
  <c r="G1902" i="7"/>
  <c r="H1902" i="7"/>
  <c r="I1902" i="7"/>
  <c r="J1902" i="7"/>
  <c r="P1902" i="7"/>
  <c r="Q1902" i="7"/>
  <c r="R1902" i="7"/>
  <c r="S1902" i="7"/>
  <c r="T1902" i="7"/>
  <c r="U1902" i="7"/>
  <c r="V1902" i="7"/>
  <c r="B1907" i="4"/>
  <c r="A1903" i="7"/>
  <c r="B1903" i="7"/>
  <c r="C1903" i="7"/>
  <c r="D1903" i="7"/>
  <c r="E1903" i="7"/>
  <c r="G1907" i="4"/>
  <c r="F1903" i="7"/>
  <c r="G1903" i="7"/>
  <c r="H1903" i="7"/>
  <c r="I1903" i="7"/>
  <c r="J1903" i="7"/>
  <c r="P1903" i="7"/>
  <c r="Q1903" i="7"/>
  <c r="R1903" i="7"/>
  <c r="S1903" i="7"/>
  <c r="T1903" i="7"/>
  <c r="U1903" i="7"/>
  <c r="V1903" i="7"/>
  <c r="B1908" i="4"/>
  <c r="A1904" i="7"/>
  <c r="B1904" i="7"/>
  <c r="C1904" i="7"/>
  <c r="D1904" i="7"/>
  <c r="E1904" i="7"/>
  <c r="G1908" i="4"/>
  <c r="F1904" i="7"/>
  <c r="G1904" i="7"/>
  <c r="H1904" i="7"/>
  <c r="I1904" i="7"/>
  <c r="J1904" i="7"/>
  <c r="P1904" i="7"/>
  <c r="Q1904" i="7"/>
  <c r="R1904" i="7"/>
  <c r="S1904" i="7"/>
  <c r="T1904" i="7"/>
  <c r="U1904" i="7"/>
  <c r="V1904" i="7"/>
  <c r="B1909" i="4"/>
  <c r="A1905" i="7"/>
  <c r="B1905" i="7"/>
  <c r="C1905" i="7"/>
  <c r="D1905" i="7"/>
  <c r="E1905" i="7"/>
  <c r="G1909" i="4"/>
  <c r="F1905" i="7"/>
  <c r="G1905" i="7"/>
  <c r="H1905" i="7"/>
  <c r="I1905" i="7"/>
  <c r="J1905" i="7"/>
  <c r="P1905" i="7"/>
  <c r="Q1905" i="7"/>
  <c r="R1905" i="7"/>
  <c r="S1905" i="7"/>
  <c r="T1905" i="7"/>
  <c r="U1905" i="7"/>
  <c r="V1905" i="7"/>
  <c r="B1910" i="4"/>
  <c r="A1906" i="7"/>
  <c r="B1906" i="7"/>
  <c r="C1906" i="7"/>
  <c r="D1906" i="7"/>
  <c r="E1906" i="7"/>
  <c r="G1910" i="4"/>
  <c r="F1906" i="7"/>
  <c r="G1906" i="7"/>
  <c r="H1906" i="7"/>
  <c r="I1906" i="7"/>
  <c r="J1906" i="7"/>
  <c r="P1906" i="7"/>
  <c r="Q1906" i="7"/>
  <c r="R1906" i="7"/>
  <c r="S1906" i="7"/>
  <c r="T1906" i="7"/>
  <c r="U1906" i="7"/>
  <c r="V1906" i="7"/>
  <c r="B1911" i="4"/>
  <c r="A1907" i="7"/>
  <c r="B1907" i="7"/>
  <c r="C1907" i="7"/>
  <c r="D1907" i="7"/>
  <c r="E1907" i="7"/>
  <c r="G1911" i="4"/>
  <c r="F1907" i="7"/>
  <c r="G1907" i="7"/>
  <c r="H1907" i="7"/>
  <c r="I1907" i="7"/>
  <c r="J1907" i="7"/>
  <c r="P1907" i="7"/>
  <c r="Q1907" i="7"/>
  <c r="R1907" i="7"/>
  <c r="S1907" i="7"/>
  <c r="T1907" i="7"/>
  <c r="U1907" i="7"/>
  <c r="V1907" i="7"/>
  <c r="B1912" i="4"/>
  <c r="A1908" i="7"/>
  <c r="B1908" i="7"/>
  <c r="C1908" i="7"/>
  <c r="D1908" i="7"/>
  <c r="E1908" i="7"/>
  <c r="G1912" i="4"/>
  <c r="F1908" i="7"/>
  <c r="G1908" i="7"/>
  <c r="H1908" i="7"/>
  <c r="I1908" i="7"/>
  <c r="J1908" i="7"/>
  <c r="P1908" i="7"/>
  <c r="Q1908" i="7"/>
  <c r="R1908" i="7"/>
  <c r="S1908" i="7"/>
  <c r="T1908" i="7"/>
  <c r="U1908" i="7"/>
  <c r="V1908" i="7"/>
  <c r="B1913" i="4"/>
  <c r="A1909" i="7"/>
  <c r="B1909" i="7"/>
  <c r="C1909" i="7"/>
  <c r="D1909" i="7"/>
  <c r="E1909" i="7"/>
  <c r="G1913" i="4"/>
  <c r="F1909" i="7"/>
  <c r="G1909" i="7"/>
  <c r="H1909" i="7"/>
  <c r="I1909" i="7"/>
  <c r="J1909" i="7"/>
  <c r="P1909" i="7"/>
  <c r="Q1909" i="7"/>
  <c r="R1909" i="7"/>
  <c r="S1909" i="7"/>
  <c r="T1909" i="7"/>
  <c r="U1909" i="7"/>
  <c r="V1909" i="7"/>
  <c r="B1914" i="4"/>
  <c r="A1910" i="7"/>
  <c r="B1910" i="7"/>
  <c r="C1910" i="7"/>
  <c r="D1910" i="7"/>
  <c r="E1910" i="7"/>
  <c r="G1914" i="4"/>
  <c r="F1910" i="7"/>
  <c r="G1910" i="7"/>
  <c r="H1910" i="7"/>
  <c r="I1910" i="7"/>
  <c r="J1910" i="7"/>
  <c r="P1910" i="7"/>
  <c r="Q1910" i="7"/>
  <c r="R1910" i="7"/>
  <c r="S1910" i="7"/>
  <c r="T1910" i="7"/>
  <c r="U1910" i="7"/>
  <c r="V1910" i="7"/>
  <c r="B1915" i="4"/>
  <c r="A1911" i="7"/>
  <c r="B1911" i="7"/>
  <c r="C1911" i="7"/>
  <c r="D1911" i="7"/>
  <c r="E1911" i="7"/>
  <c r="G1915" i="4"/>
  <c r="F1911" i="7"/>
  <c r="G1911" i="7"/>
  <c r="H1911" i="7"/>
  <c r="I1911" i="7"/>
  <c r="J1911" i="7"/>
  <c r="P1911" i="7"/>
  <c r="Q1911" i="7"/>
  <c r="R1911" i="7"/>
  <c r="S1911" i="7"/>
  <c r="T1911" i="7"/>
  <c r="U1911" i="7"/>
  <c r="V1911" i="7"/>
  <c r="B1916" i="4"/>
  <c r="A1912" i="7"/>
  <c r="B1912" i="7"/>
  <c r="C1912" i="7"/>
  <c r="D1912" i="7"/>
  <c r="E1912" i="7"/>
  <c r="G1916" i="4"/>
  <c r="F1912" i="7"/>
  <c r="G1912" i="7"/>
  <c r="H1912" i="7"/>
  <c r="I1912" i="7"/>
  <c r="J1912" i="7"/>
  <c r="P1912" i="7"/>
  <c r="Q1912" i="7"/>
  <c r="R1912" i="7"/>
  <c r="S1912" i="7"/>
  <c r="T1912" i="7"/>
  <c r="U1912" i="7"/>
  <c r="V1912" i="7"/>
  <c r="B1917" i="4"/>
  <c r="A1913" i="7"/>
  <c r="B1913" i="7"/>
  <c r="C1913" i="7"/>
  <c r="D1913" i="7"/>
  <c r="E1913" i="7"/>
  <c r="G1917" i="4"/>
  <c r="F1913" i="7"/>
  <c r="G1913" i="7"/>
  <c r="H1913" i="7"/>
  <c r="I1913" i="7"/>
  <c r="J1913" i="7"/>
  <c r="P1913" i="7"/>
  <c r="Q1913" i="7"/>
  <c r="R1913" i="7"/>
  <c r="S1913" i="7"/>
  <c r="T1913" i="7"/>
  <c r="U1913" i="7"/>
  <c r="V1913" i="7"/>
  <c r="B1918" i="4"/>
  <c r="A1914" i="7"/>
  <c r="B1914" i="7"/>
  <c r="C1914" i="7"/>
  <c r="D1914" i="7"/>
  <c r="E1914" i="7"/>
  <c r="G1918" i="4"/>
  <c r="F1914" i="7"/>
  <c r="G1914" i="7"/>
  <c r="H1914" i="7"/>
  <c r="I1914" i="7"/>
  <c r="J1914" i="7"/>
  <c r="P1914" i="7"/>
  <c r="Q1914" i="7"/>
  <c r="R1914" i="7"/>
  <c r="S1914" i="7"/>
  <c r="T1914" i="7"/>
  <c r="U1914" i="7"/>
  <c r="V1914" i="7"/>
  <c r="B1919" i="4"/>
  <c r="A1915" i="7"/>
  <c r="B1915" i="7"/>
  <c r="C1915" i="7"/>
  <c r="D1915" i="7"/>
  <c r="E1915" i="7"/>
  <c r="G1919" i="4"/>
  <c r="F1915" i="7"/>
  <c r="G1915" i="7"/>
  <c r="H1915" i="7"/>
  <c r="I1915" i="7"/>
  <c r="J1915" i="7"/>
  <c r="P1915" i="7"/>
  <c r="Q1915" i="7"/>
  <c r="R1915" i="7"/>
  <c r="S1915" i="7"/>
  <c r="T1915" i="7"/>
  <c r="U1915" i="7"/>
  <c r="V1915" i="7"/>
  <c r="B1920" i="4"/>
  <c r="A1916" i="7"/>
  <c r="B1916" i="7"/>
  <c r="C1916" i="7"/>
  <c r="D1916" i="7"/>
  <c r="E1916" i="7"/>
  <c r="G1920" i="4"/>
  <c r="F1916" i="7"/>
  <c r="G1916" i="7"/>
  <c r="H1916" i="7"/>
  <c r="I1916" i="7"/>
  <c r="J1916" i="7"/>
  <c r="P1916" i="7"/>
  <c r="Q1916" i="7"/>
  <c r="R1916" i="7"/>
  <c r="S1916" i="7"/>
  <c r="T1916" i="7"/>
  <c r="U1916" i="7"/>
  <c r="V1916" i="7"/>
  <c r="B1921" i="4"/>
  <c r="A1917" i="7"/>
  <c r="B1917" i="7"/>
  <c r="C1917" i="7"/>
  <c r="D1917" i="7"/>
  <c r="E1917" i="7"/>
  <c r="G1921" i="4"/>
  <c r="F1917" i="7"/>
  <c r="G1917" i="7"/>
  <c r="H1917" i="7"/>
  <c r="I1917" i="7"/>
  <c r="J1917" i="7"/>
  <c r="P1917" i="7"/>
  <c r="Q1917" i="7"/>
  <c r="R1917" i="7"/>
  <c r="S1917" i="7"/>
  <c r="T1917" i="7"/>
  <c r="U1917" i="7"/>
  <c r="V1917" i="7"/>
  <c r="B1922" i="4"/>
  <c r="A1918" i="7"/>
  <c r="B1918" i="7"/>
  <c r="C1918" i="7"/>
  <c r="D1918" i="7"/>
  <c r="E1918" i="7"/>
  <c r="G1922" i="4"/>
  <c r="F1918" i="7"/>
  <c r="G1918" i="7"/>
  <c r="H1918" i="7"/>
  <c r="I1918" i="7"/>
  <c r="J1918" i="7"/>
  <c r="P1918" i="7"/>
  <c r="Q1918" i="7"/>
  <c r="R1918" i="7"/>
  <c r="S1918" i="7"/>
  <c r="T1918" i="7"/>
  <c r="U1918" i="7"/>
  <c r="V1918" i="7"/>
  <c r="B1923" i="4"/>
  <c r="A1919" i="7"/>
  <c r="B1919" i="7"/>
  <c r="C1919" i="7"/>
  <c r="D1919" i="7"/>
  <c r="E1919" i="7"/>
  <c r="G1923" i="4"/>
  <c r="F1919" i="7"/>
  <c r="G1919" i="7"/>
  <c r="H1919" i="7"/>
  <c r="I1919" i="7"/>
  <c r="J1919" i="7"/>
  <c r="P1919" i="7"/>
  <c r="Q1919" i="7"/>
  <c r="R1919" i="7"/>
  <c r="S1919" i="7"/>
  <c r="T1919" i="7"/>
  <c r="U1919" i="7"/>
  <c r="V1919" i="7"/>
  <c r="B1924" i="4"/>
  <c r="A1920" i="7"/>
  <c r="B1920" i="7"/>
  <c r="C1920" i="7"/>
  <c r="D1920" i="7"/>
  <c r="E1920" i="7"/>
  <c r="G1924" i="4"/>
  <c r="F1920" i="7"/>
  <c r="G1920" i="7"/>
  <c r="H1920" i="7"/>
  <c r="I1920" i="7"/>
  <c r="J1920" i="7"/>
  <c r="P1920" i="7"/>
  <c r="Q1920" i="7"/>
  <c r="R1920" i="7"/>
  <c r="S1920" i="7"/>
  <c r="T1920" i="7"/>
  <c r="U1920" i="7"/>
  <c r="V1920" i="7"/>
  <c r="B1925" i="4"/>
  <c r="A1921" i="7"/>
  <c r="B1921" i="7"/>
  <c r="C1921" i="7"/>
  <c r="D1921" i="7"/>
  <c r="E1921" i="7"/>
  <c r="G1925" i="4"/>
  <c r="F1921" i="7"/>
  <c r="G1921" i="7"/>
  <c r="H1921" i="7"/>
  <c r="I1921" i="7"/>
  <c r="J1921" i="7"/>
  <c r="P1921" i="7"/>
  <c r="Q1921" i="7"/>
  <c r="R1921" i="7"/>
  <c r="S1921" i="7"/>
  <c r="T1921" i="7"/>
  <c r="U1921" i="7"/>
  <c r="V1921" i="7"/>
  <c r="B1926" i="4"/>
  <c r="A1922" i="7"/>
  <c r="B1922" i="7"/>
  <c r="C1922" i="7"/>
  <c r="D1922" i="7"/>
  <c r="E1922" i="7"/>
  <c r="G1926" i="4"/>
  <c r="F1922" i="7"/>
  <c r="G1922" i="7"/>
  <c r="H1922" i="7"/>
  <c r="I1922" i="7"/>
  <c r="J1922" i="7"/>
  <c r="P1922" i="7"/>
  <c r="Q1922" i="7"/>
  <c r="R1922" i="7"/>
  <c r="S1922" i="7"/>
  <c r="T1922" i="7"/>
  <c r="U1922" i="7"/>
  <c r="V1922" i="7"/>
  <c r="B1927" i="4"/>
  <c r="A1923" i="7"/>
  <c r="B1923" i="7"/>
  <c r="C1923" i="7"/>
  <c r="D1923" i="7"/>
  <c r="E1923" i="7"/>
  <c r="G1927" i="4"/>
  <c r="F1923" i="7"/>
  <c r="G1923" i="7"/>
  <c r="H1923" i="7"/>
  <c r="I1923" i="7"/>
  <c r="J1923" i="7"/>
  <c r="P1923" i="7"/>
  <c r="Q1923" i="7"/>
  <c r="R1923" i="7"/>
  <c r="S1923" i="7"/>
  <c r="T1923" i="7"/>
  <c r="U1923" i="7"/>
  <c r="V1923" i="7"/>
  <c r="B1928" i="4"/>
  <c r="A1924" i="7"/>
  <c r="B1924" i="7"/>
  <c r="C1924" i="7"/>
  <c r="D1924" i="7"/>
  <c r="E1924" i="7"/>
  <c r="G1928" i="4"/>
  <c r="F1924" i="7"/>
  <c r="G1924" i="7"/>
  <c r="H1924" i="7"/>
  <c r="I1924" i="7"/>
  <c r="J1924" i="7"/>
  <c r="P1924" i="7"/>
  <c r="Q1924" i="7"/>
  <c r="R1924" i="7"/>
  <c r="S1924" i="7"/>
  <c r="T1924" i="7"/>
  <c r="U1924" i="7"/>
  <c r="V1924" i="7"/>
  <c r="B1929" i="4"/>
  <c r="A1925" i="7"/>
  <c r="B1925" i="7"/>
  <c r="C1925" i="7"/>
  <c r="D1925" i="7"/>
  <c r="E1925" i="7"/>
  <c r="G1929" i="4"/>
  <c r="F1925" i="7"/>
  <c r="G1925" i="7"/>
  <c r="H1925" i="7"/>
  <c r="I1925" i="7"/>
  <c r="J1925" i="7"/>
  <c r="P1925" i="7"/>
  <c r="Q1925" i="7"/>
  <c r="R1925" i="7"/>
  <c r="S1925" i="7"/>
  <c r="T1925" i="7"/>
  <c r="U1925" i="7"/>
  <c r="V1925" i="7"/>
  <c r="B1930" i="4"/>
  <c r="A1926" i="7"/>
  <c r="B1926" i="7"/>
  <c r="C1926" i="7"/>
  <c r="D1926" i="7"/>
  <c r="E1926" i="7"/>
  <c r="G1930" i="4"/>
  <c r="F1926" i="7"/>
  <c r="G1926" i="7"/>
  <c r="H1926" i="7"/>
  <c r="I1926" i="7"/>
  <c r="J1926" i="7"/>
  <c r="P1926" i="7"/>
  <c r="Q1926" i="7"/>
  <c r="R1926" i="7"/>
  <c r="S1926" i="7"/>
  <c r="T1926" i="7"/>
  <c r="U1926" i="7"/>
  <c r="V1926" i="7"/>
  <c r="B1931" i="4"/>
  <c r="A1927" i="7"/>
  <c r="B1927" i="7"/>
  <c r="C1927" i="7"/>
  <c r="D1927" i="7"/>
  <c r="E1927" i="7"/>
  <c r="G1931" i="4"/>
  <c r="F1927" i="7"/>
  <c r="G1927" i="7"/>
  <c r="H1927" i="7"/>
  <c r="I1927" i="7"/>
  <c r="J1927" i="7"/>
  <c r="P1927" i="7"/>
  <c r="Q1927" i="7"/>
  <c r="R1927" i="7"/>
  <c r="S1927" i="7"/>
  <c r="T1927" i="7"/>
  <c r="U1927" i="7"/>
  <c r="V1927" i="7"/>
  <c r="B1932" i="4"/>
  <c r="A1928" i="7"/>
  <c r="B1928" i="7"/>
  <c r="C1928" i="7"/>
  <c r="D1928" i="7"/>
  <c r="E1928" i="7"/>
  <c r="G1932" i="4"/>
  <c r="F1928" i="7"/>
  <c r="G1928" i="7"/>
  <c r="H1928" i="7"/>
  <c r="I1928" i="7"/>
  <c r="J1928" i="7"/>
  <c r="P1928" i="7"/>
  <c r="Q1928" i="7"/>
  <c r="R1928" i="7"/>
  <c r="S1928" i="7"/>
  <c r="T1928" i="7"/>
  <c r="U1928" i="7"/>
  <c r="V1928" i="7"/>
  <c r="B1933" i="4"/>
  <c r="A1929" i="7"/>
  <c r="B1929" i="7"/>
  <c r="C1929" i="7"/>
  <c r="D1929" i="7"/>
  <c r="E1929" i="7"/>
  <c r="G1933" i="4"/>
  <c r="F1929" i="7"/>
  <c r="G1929" i="7"/>
  <c r="H1929" i="7"/>
  <c r="I1929" i="7"/>
  <c r="J1929" i="7"/>
  <c r="P1929" i="7"/>
  <c r="Q1929" i="7"/>
  <c r="R1929" i="7"/>
  <c r="S1929" i="7"/>
  <c r="T1929" i="7"/>
  <c r="U1929" i="7"/>
  <c r="V1929" i="7"/>
  <c r="B1934" i="4"/>
  <c r="A1930" i="7"/>
  <c r="B1930" i="7"/>
  <c r="C1930" i="7"/>
  <c r="D1930" i="7"/>
  <c r="E1930" i="7"/>
  <c r="G1934" i="4"/>
  <c r="F1930" i="7"/>
  <c r="G1930" i="7"/>
  <c r="H1930" i="7"/>
  <c r="I1930" i="7"/>
  <c r="J1930" i="7"/>
  <c r="P1930" i="7"/>
  <c r="Q1930" i="7"/>
  <c r="R1930" i="7"/>
  <c r="S1930" i="7"/>
  <c r="T1930" i="7"/>
  <c r="U1930" i="7"/>
  <c r="V1930" i="7"/>
  <c r="B1935" i="4"/>
  <c r="A1931" i="7"/>
  <c r="B1931" i="7"/>
  <c r="C1931" i="7"/>
  <c r="D1931" i="7"/>
  <c r="E1931" i="7"/>
  <c r="G1935" i="4"/>
  <c r="F1931" i="7"/>
  <c r="G1931" i="7"/>
  <c r="H1931" i="7"/>
  <c r="I1931" i="7"/>
  <c r="J1931" i="7"/>
  <c r="P1931" i="7"/>
  <c r="Q1931" i="7"/>
  <c r="R1931" i="7"/>
  <c r="S1931" i="7"/>
  <c r="T1931" i="7"/>
  <c r="U1931" i="7"/>
  <c r="V1931" i="7"/>
  <c r="B1936" i="4"/>
  <c r="A1932" i="7"/>
  <c r="B1932" i="7"/>
  <c r="C1932" i="7"/>
  <c r="D1932" i="7"/>
  <c r="E1932" i="7"/>
  <c r="G1936" i="4"/>
  <c r="F1932" i="7"/>
  <c r="G1932" i="7"/>
  <c r="H1932" i="7"/>
  <c r="I1932" i="7"/>
  <c r="J1932" i="7"/>
  <c r="P1932" i="7"/>
  <c r="Q1932" i="7"/>
  <c r="R1932" i="7"/>
  <c r="S1932" i="7"/>
  <c r="T1932" i="7"/>
  <c r="U1932" i="7"/>
  <c r="V1932" i="7"/>
  <c r="B1937" i="4"/>
  <c r="A1933" i="7"/>
  <c r="B1933" i="7"/>
  <c r="C1933" i="7"/>
  <c r="D1933" i="7"/>
  <c r="E1933" i="7"/>
  <c r="G1937" i="4"/>
  <c r="F1933" i="7"/>
  <c r="G1933" i="7"/>
  <c r="H1933" i="7"/>
  <c r="I1933" i="7"/>
  <c r="J1933" i="7"/>
  <c r="P1933" i="7"/>
  <c r="Q1933" i="7"/>
  <c r="R1933" i="7"/>
  <c r="S1933" i="7"/>
  <c r="T1933" i="7"/>
  <c r="U1933" i="7"/>
  <c r="V1933" i="7"/>
  <c r="B1938" i="4"/>
  <c r="A1934" i="7"/>
  <c r="B1934" i="7"/>
  <c r="C1934" i="7"/>
  <c r="D1934" i="7"/>
  <c r="E1934" i="7"/>
  <c r="G1938" i="4"/>
  <c r="F1934" i="7"/>
  <c r="G1934" i="7"/>
  <c r="H1934" i="7"/>
  <c r="I1934" i="7"/>
  <c r="J1934" i="7"/>
  <c r="P1934" i="7"/>
  <c r="Q1934" i="7"/>
  <c r="R1934" i="7"/>
  <c r="S1934" i="7"/>
  <c r="T1934" i="7"/>
  <c r="U1934" i="7"/>
  <c r="V1934" i="7"/>
  <c r="B1939" i="4"/>
  <c r="A1935" i="7"/>
  <c r="B1935" i="7"/>
  <c r="C1935" i="7"/>
  <c r="D1935" i="7"/>
  <c r="E1935" i="7"/>
  <c r="G1939" i="4"/>
  <c r="F1935" i="7"/>
  <c r="G1935" i="7"/>
  <c r="H1935" i="7"/>
  <c r="I1935" i="7"/>
  <c r="J1935" i="7"/>
  <c r="P1935" i="7"/>
  <c r="Q1935" i="7"/>
  <c r="R1935" i="7"/>
  <c r="S1935" i="7"/>
  <c r="T1935" i="7"/>
  <c r="U1935" i="7"/>
  <c r="V1935" i="7"/>
  <c r="B1940" i="4"/>
  <c r="A1936" i="7"/>
  <c r="B1936" i="7"/>
  <c r="C1936" i="7"/>
  <c r="D1936" i="7"/>
  <c r="E1936" i="7"/>
  <c r="G1940" i="4"/>
  <c r="F1936" i="7"/>
  <c r="G1936" i="7"/>
  <c r="H1936" i="7"/>
  <c r="I1936" i="7"/>
  <c r="J1936" i="7"/>
  <c r="P1936" i="7"/>
  <c r="Q1936" i="7"/>
  <c r="R1936" i="7"/>
  <c r="S1936" i="7"/>
  <c r="T1936" i="7"/>
  <c r="U1936" i="7"/>
  <c r="V1936" i="7"/>
  <c r="B1941" i="4"/>
  <c r="A1937" i="7"/>
  <c r="B1937" i="7"/>
  <c r="C1937" i="7"/>
  <c r="D1937" i="7"/>
  <c r="E1937" i="7"/>
  <c r="G1941" i="4"/>
  <c r="F1937" i="7"/>
  <c r="G1937" i="7"/>
  <c r="H1937" i="7"/>
  <c r="I1937" i="7"/>
  <c r="J1937" i="7"/>
  <c r="P1937" i="7"/>
  <c r="Q1937" i="7"/>
  <c r="R1937" i="7"/>
  <c r="S1937" i="7"/>
  <c r="T1937" i="7"/>
  <c r="U1937" i="7"/>
  <c r="V1937" i="7"/>
  <c r="B1942" i="4"/>
  <c r="A1938" i="7"/>
  <c r="B1938" i="7"/>
  <c r="C1938" i="7"/>
  <c r="D1938" i="7"/>
  <c r="E1938" i="7"/>
  <c r="G1942" i="4"/>
  <c r="F1938" i="7"/>
  <c r="G1938" i="7"/>
  <c r="H1938" i="7"/>
  <c r="I1938" i="7"/>
  <c r="J1938" i="7"/>
  <c r="P1938" i="7"/>
  <c r="Q1938" i="7"/>
  <c r="R1938" i="7"/>
  <c r="S1938" i="7"/>
  <c r="T1938" i="7"/>
  <c r="U1938" i="7"/>
  <c r="V1938" i="7"/>
  <c r="B1943" i="4"/>
  <c r="A1939" i="7"/>
  <c r="B1939" i="7"/>
  <c r="C1939" i="7"/>
  <c r="D1939" i="7"/>
  <c r="E1939" i="7"/>
  <c r="G1943" i="4"/>
  <c r="F1939" i="7"/>
  <c r="G1939" i="7"/>
  <c r="H1939" i="7"/>
  <c r="I1939" i="7"/>
  <c r="J1939" i="7"/>
  <c r="P1939" i="7"/>
  <c r="Q1939" i="7"/>
  <c r="R1939" i="7"/>
  <c r="S1939" i="7"/>
  <c r="T1939" i="7"/>
  <c r="U1939" i="7"/>
  <c r="V1939" i="7"/>
  <c r="B1944" i="4"/>
  <c r="A1940" i="7"/>
  <c r="B1940" i="7"/>
  <c r="C1940" i="7"/>
  <c r="D1940" i="7"/>
  <c r="E1940" i="7"/>
  <c r="G1944" i="4"/>
  <c r="F1940" i="7"/>
  <c r="G1940" i="7"/>
  <c r="H1940" i="7"/>
  <c r="I1940" i="7"/>
  <c r="J1940" i="7"/>
  <c r="P1940" i="7"/>
  <c r="Q1940" i="7"/>
  <c r="R1940" i="7"/>
  <c r="S1940" i="7"/>
  <c r="T1940" i="7"/>
  <c r="U1940" i="7"/>
  <c r="V1940" i="7"/>
  <c r="B1945" i="4"/>
  <c r="A1941" i="7"/>
  <c r="B1941" i="7"/>
  <c r="C1941" i="7"/>
  <c r="D1941" i="7"/>
  <c r="E1941" i="7"/>
  <c r="G1945" i="4"/>
  <c r="F1941" i="7"/>
  <c r="G1941" i="7"/>
  <c r="H1941" i="7"/>
  <c r="I1941" i="7"/>
  <c r="J1941" i="7"/>
  <c r="P1941" i="7"/>
  <c r="Q1941" i="7"/>
  <c r="R1941" i="7"/>
  <c r="S1941" i="7"/>
  <c r="T1941" i="7"/>
  <c r="U1941" i="7"/>
  <c r="V1941" i="7"/>
  <c r="B1946" i="4"/>
  <c r="A1942" i="7"/>
  <c r="B1942" i="7"/>
  <c r="C1942" i="7"/>
  <c r="D1942" i="7"/>
  <c r="E1942" i="7"/>
  <c r="G1946" i="4"/>
  <c r="F1942" i="7"/>
  <c r="G1942" i="7"/>
  <c r="H1942" i="7"/>
  <c r="I1942" i="7"/>
  <c r="J1942" i="7"/>
  <c r="P1942" i="7"/>
  <c r="Q1942" i="7"/>
  <c r="R1942" i="7"/>
  <c r="S1942" i="7"/>
  <c r="T1942" i="7"/>
  <c r="U1942" i="7"/>
  <c r="V1942" i="7"/>
  <c r="B1947" i="4"/>
  <c r="A1943" i="7"/>
  <c r="B1943" i="7"/>
  <c r="C1943" i="7"/>
  <c r="D1943" i="7"/>
  <c r="E1943" i="7"/>
  <c r="G1947" i="4"/>
  <c r="F1943" i="7"/>
  <c r="G1943" i="7"/>
  <c r="H1943" i="7"/>
  <c r="I1943" i="7"/>
  <c r="J1943" i="7"/>
  <c r="P1943" i="7"/>
  <c r="Q1943" i="7"/>
  <c r="R1943" i="7"/>
  <c r="S1943" i="7"/>
  <c r="T1943" i="7"/>
  <c r="U1943" i="7"/>
  <c r="V1943" i="7"/>
  <c r="B1948" i="4"/>
  <c r="A1944" i="7"/>
  <c r="B1944" i="7"/>
  <c r="C1944" i="7"/>
  <c r="D1944" i="7"/>
  <c r="E1944" i="7"/>
  <c r="G1948" i="4"/>
  <c r="F1944" i="7"/>
  <c r="G1944" i="7"/>
  <c r="H1944" i="7"/>
  <c r="I1944" i="7"/>
  <c r="J1944" i="7"/>
  <c r="P1944" i="7"/>
  <c r="Q1944" i="7"/>
  <c r="R1944" i="7"/>
  <c r="S1944" i="7"/>
  <c r="T1944" i="7"/>
  <c r="U1944" i="7"/>
  <c r="V1944" i="7"/>
  <c r="B1949" i="4"/>
  <c r="A1945" i="7"/>
  <c r="B1945" i="7"/>
  <c r="C1945" i="7"/>
  <c r="D1945" i="7"/>
  <c r="E1945" i="7"/>
  <c r="G1949" i="4"/>
  <c r="F1945" i="7"/>
  <c r="G1945" i="7"/>
  <c r="H1945" i="7"/>
  <c r="I1945" i="7"/>
  <c r="J1945" i="7"/>
  <c r="P1945" i="7"/>
  <c r="Q1945" i="7"/>
  <c r="R1945" i="7"/>
  <c r="S1945" i="7"/>
  <c r="T1945" i="7"/>
  <c r="U1945" i="7"/>
  <c r="V1945" i="7"/>
  <c r="B1950" i="4"/>
  <c r="A1946" i="7"/>
  <c r="B1946" i="7"/>
  <c r="C1946" i="7"/>
  <c r="D1946" i="7"/>
  <c r="E1946" i="7"/>
  <c r="G1950" i="4"/>
  <c r="F1946" i="7"/>
  <c r="G1946" i="7"/>
  <c r="H1946" i="7"/>
  <c r="I1946" i="7"/>
  <c r="J1946" i="7"/>
  <c r="P1946" i="7"/>
  <c r="Q1946" i="7"/>
  <c r="R1946" i="7"/>
  <c r="S1946" i="7"/>
  <c r="T1946" i="7"/>
  <c r="U1946" i="7"/>
  <c r="V1946" i="7"/>
  <c r="B1951" i="4"/>
  <c r="A1947" i="7"/>
  <c r="B1947" i="7"/>
  <c r="C1947" i="7"/>
  <c r="D1947" i="7"/>
  <c r="E1947" i="7"/>
  <c r="G1951" i="4"/>
  <c r="F1947" i="7"/>
  <c r="G1947" i="7"/>
  <c r="H1947" i="7"/>
  <c r="I1947" i="7"/>
  <c r="J1947" i="7"/>
  <c r="P1947" i="7"/>
  <c r="Q1947" i="7"/>
  <c r="R1947" i="7"/>
  <c r="S1947" i="7"/>
  <c r="T1947" i="7"/>
  <c r="U1947" i="7"/>
  <c r="V1947" i="7"/>
  <c r="B1952" i="4"/>
  <c r="A1948" i="7"/>
  <c r="B1948" i="7"/>
  <c r="C1948" i="7"/>
  <c r="D1948" i="7"/>
  <c r="E1948" i="7"/>
  <c r="G1952" i="4"/>
  <c r="F1948" i="7"/>
  <c r="G1948" i="7"/>
  <c r="H1948" i="7"/>
  <c r="I1948" i="7"/>
  <c r="J1948" i="7"/>
  <c r="P1948" i="7"/>
  <c r="Q1948" i="7"/>
  <c r="R1948" i="7"/>
  <c r="S1948" i="7"/>
  <c r="T1948" i="7"/>
  <c r="U1948" i="7"/>
  <c r="V1948" i="7"/>
  <c r="B1953" i="4"/>
  <c r="A1949" i="7"/>
  <c r="B1949" i="7"/>
  <c r="C1949" i="7"/>
  <c r="D1949" i="7"/>
  <c r="E1949" i="7"/>
  <c r="G1953" i="4"/>
  <c r="F1949" i="7"/>
  <c r="G1949" i="7"/>
  <c r="H1949" i="7"/>
  <c r="I1949" i="7"/>
  <c r="J1949" i="7"/>
  <c r="P1949" i="7"/>
  <c r="Q1949" i="7"/>
  <c r="R1949" i="7"/>
  <c r="S1949" i="7"/>
  <c r="T1949" i="7"/>
  <c r="U1949" i="7"/>
  <c r="V1949" i="7"/>
  <c r="B1954" i="4"/>
  <c r="A1950" i="7"/>
  <c r="B1950" i="7"/>
  <c r="C1950" i="7"/>
  <c r="D1950" i="7"/>
  <c r="E1950" i="7"/>
  <c r="G1954" i="4"/>
  <c r="F1950" i="7"/>
  <c r="G1950" i="7"/>
  <c r="H1950" i="7"/>
  <c r="I1950" i="7"/>
  <c r="J1950" i="7"/>
  <c r="P1950" i="7"/>
  <c r="Q1950" i="7"/>
  <c r="R1950" i="7"/>
  <c r="S1950" i="7"/>
  <c r="T1950" i="7"/>
  <c r="U1950" i="7"/>
  <c r="V1950" i="7"/>
  <c r="B1955" i="4"/>
  <c r="A1951" i="7"/>
  <c r="B1951" i="7"/>
  <c r="C1951" i="7"/>
  <c r="D1951" i="7"/>
  <c r="E1951" i="7"/>
  <c r="G1955" i="4"/>
  <c r="F1951" i="7"/>
  <c r="G1951" i="7"/>
  <c r="H1951" i="7"/>
  <c r="I1951" i="7"/>
  <c r="J1951" i="7"/>
  <c r="P1951" i="7"/>
  <c r="Q1951" i="7"/>
  <c r="R1951" i="7"/>
  <c r="S1951" i="7"/>
  <c r="T1951" i="7"/>
  <c r="U1951" i="7"/>
  <c r="V1951" i="7"/>
  <c r="B1956" i="4"/>
  <c r="A1952" i="7"/>
  <c r="B1952" i="7"/>
  <c r="C1952" i="7"/>
  <c r="D1952" i="7"/>
  <c r="E1952" i="7"/>
  <c r="G1956" i="4"/>
  <c r="F1952" i="7"/>
  <c r="G1952" i="7"/>
  <c r="H1952" i="7"/>
  <c r="I1952" i="7"/>
  <c r="J1952" i="7"/>
  <c r="P1952" i="7"/>
  <c r="Q1952" i="7"/>
  <c r="R1952" i="7"/>
  <c r="S1952" i="7"/>
  <c r="T1952" i="7"/>
  <c r="U1952" i="7"/>
  <c r="V1952" i="7"/>
  <c r="B1957" i="4"/>
  <c r="A1953" i="7"/>
  <c r="B1953" i="7"/>
  <c r="C1953" i="7"/>
  <c r="D1953" i="7"/>
  <c r="E1953" i="7"/>
  <c r="G1957" i="4"/>
  <c r="F1953" i="7"/>
  <c r="G1953" i="7"/>
  <c r="H1953" i="7"/>
  <c r="I1953" i="7"/>
  <c r="J1953" i="7"/>
  <c r="P1953" i="7"/>
  <c r="Q1953" i="7"/>
  <c r="R1953" i="7"/>
  <c r="S1953" i="7"/>
  <c r="T1953" i="7"/>
  <c r="U1953" i="7"/>
  <c r="V1953" i="7"/>
  <c r="B1958" i="4"/>
  <c r="A1954" i="7"/>
  <c r="B1954" i="7"/>
  <c r="C1954" i="7"/>
  <c r="D1954" i="7"/>
  <c r="E1954" i="7"/>
  <c r="G1958" i="4"/>
  <c r="F1954" i="7"/>
  <c r="G1954" i="7"/>
  <c r="H1954" i="7"/>
  <c r="I1954" i="7"/>
  <c r="J1954" i="7"/>
  <c r="P1954" i="7"/>
  <c r="Q1954" i="7"/>
  <c r="R1954" i="7"/>
  <c r="S1954" i="7"/>
  <c r="T1954" i="7"/>
  <c r="U1954" i="7"/>
  <c r="V1954" i="7"/>
  <c r="B1959" i="4"/>
  <c r="A1955" i="7"/>
  <c r="B1955" i="7"/>
  <c r="C1955" i="7"/>
  <c r="D1955" i="7"/>
  <c r="E1955" i="7"/>
  <c r="G1959" i="4"/>
  <c r="F1955" i="7"/>
  <c r="G1955" i="7"/>
  <c r="H1955" i="7"/>
  <c r="I1955" i="7"/>
  <c r="J1955" i="7"/>
  <c r="P1955" i="7"/>
  <c r="Q1955" i="7"/>
  <c r="R1955" i="7"/>
  <c r="S1955" i="7"/>
  <c r="T1955" i="7"/>
  <c r="U1955" i="7"/>
  <c r="V1955" i="7"/>
  <c r="B1960" i="4"/>
  <c r="A1956" i="7"/>
  <c r="B1956" i="7"/>
  <c r="C1956" i="7"/>
  <c r="D1956" i="7"/>
  <c r="E1956" i="7"/>
  <c r="G1960" i="4"/>
  <c r="F1956" i="7"/>
  <c r="G1956" i="7"/>
  <c r="H1956" i="7"/>
  <c r="I1956" i="7"/>
  <c r="J1956" i="7"/>
  <c r="P1956" i="7"/>
  <c r="Q1956" i="7"/>
  <c r="R1956" i="7"/>
  <c r="S1956" i="7"/>
  <c r="T1956" i="7"/>
  <c r="U1956" i="7"/>
  <c r="V1956" i="7"/>
  <c r="B1961" i="4"/>
  <c r="A1957" i="7"/>
  <c r="B1957" i="7"/>
  <c r="C1957" i="7"/>
  <c r="D1957" i="7"/>
  <c r="E1957" i="7"/>
  <c r="G1961" i="4"/>
  <c r="F1957" i="7"/>
  <c r="G1957" i="7"/>
  <c r="H1957" i="7"/>
  <c r="I1957" i="7"/>
  <c r="J1957" i="7"/>
  <c r="P1957" i="7"/>
  <c r="Q1957" i="7"/>
  <c r="R1957" i="7"/>
  <c r="S1957" i="7"/>
  <c r="T1957" i="7"/>
  <c r="U1957" i="7"/>
  <c r="V1957" i="7"/>
  <c r="B1962" i="4"/>
  <c r="A1958" i="7"/>
  <c r="B1958" i="7"/>
  <c r="C1958" i="7"/>
  <c r="D1958" i="7"/>
  <c r="E1958" i="7"/>
  <c r="G1962" i="4"/>
  <c r="F1958" i="7"/>
  <c r="G1958" i="7"/>
  <c r="H1958" i="7"/>
  <c r="I1958" i="7"/>
  <c r="J1958" i="7"/>
  <c r="P1958" i="7"/>
  <c r="Q1958" i="7"/>
  <c r="R1958" i="7"/>
  <c r="S1958" i="7"/>
  <c r="T1958" i="7"/>
  <c r="U1958" i="7"/>
  <c r="V1958" i="7"/>
  <c r="B1963" i="4"/>
  <c r="A1959" i="7"/>
  <c r="B1959" i="7"/>
  <c r="C1959" i="7"/>
  <c r="D1959" i="7"/>
  <c r="E1959" i="7"/>
  <c r="G1963" i="4"/>
  <c r="F1959" i="7"/>
  <c r="G1959" i="7"/>
  <c r="H1959" i="7"/>
  <c r="I1959" i="7"/>
  <c r="J1959" i="7"/>
  <c r="P1959" i="7"/>
  <c r="Q1959" i="7"/>
  <c r="R1959" i="7"/>
  <c r="S1959" i="7"/>
  <c r="T1959" i="7"/>
  <c r="U1959" i="7"/>
  <c r="V1959" i="7"/>
  <c r="B1964" i="4"/>
  <c r="A1960" i="7"/>
  <c r="B1960" i="7"/>
  <c r="C1960" i="7"/>
  <c r="D1960" i="7"/>
  <c r="E1960" i="7"/>
  <c r="G1964" i="4"/>
  <c r="F1960" i="7"/>
  <c r="G1960" i="7"/>
  <c r="H1960" i="7"/>
  <c r="I1960" i="7"/>
  <c r="J1960" i="7"/>
  <c r="P1960" i="7"/>
  <c r="Q1960" i="7"/>
  <c r="R1960" i="7"/>
  <c r="S1960" i="7"/>
  <c r="T1960" i="7"/>
  <c r="U1960" i="7"/>
  <c r="V1960" i="7"/>
  <c r="B1965" i="4"/>
  <c r="A1961" i="7"/>
  <c r="B1961" i="7"/>
  <c r="C1961" i="7"/>
  <c r="D1961" i="7"/>
  <c r="E1961" i="7"/>
  <c r="G1965" i="4"/>
  <c r="F1961" i="7"/>
  <c r="G1961" i="7"/>
  <c r="H1961" i="7"/>
  <c r="I1961" i="7"/>
  <c r="J1961" i="7"/>
  <c r="P1961" i="7"/>
  <c r="Q1961" i="7"/>
  <c r="R1961" i="7"/>
  <c r="S1961" i="7"/>
  <c r="T1961" i="7"/>
  <c r="U1961" i="7"/>
  <c r="V1961" i="7"/>
  <c r="B1966" i="4"/>
  <c r="A1962" i="7"/>
  <c r="B1962" i="7"/>
  <c r="C1962" i="7"/>
  <c r="D1962" i="7"/>
  <c r="E1962" i="7"/>
  <c r="G1966" i="4"/>
  <c r="F1962" i="7"/>
  <c r="G1962" i="7"/>
  <c r="H1962" i="7"/>
  <c r="I1962" i="7"/>
  <c r="J1962" i="7"/>
  <c r="P1962" i="7"/>
  <c r="Q1962" i="7"/>
  <c r="R1962" i="7"/>
  <c r="S1962" i="7"/>
  <c r="T1962" i="7"/>
  <c r="U1962" i="7"/>
  <c r="V1962" i="7"/>
  <c r="B1967" i="4"/>
  <c r="A1963" i="7"/>
  <c r="B1963" i="7"/>
  <c r="C1963" i="7"/>
  <c r="D1963" i="7"/>
  <c r="E1963" i="7"/>
  <c r="G1967" i="4"/>
  <c r="F1963" i="7"/>
  <c r="G1963" i="7"/>
  <c r="H1963" i="7"/>
  <c r="I1963" i="7"/>
  <c r="J1963" i="7"/>
  <c r="P1963" i="7"/>
  <c r="Q1963" i="7"/>
  <c r="R1963" i="7"/>
  <c r="S1963" i="7"/>
  <c r="T1963" i="7"/>
  <c r="U1963" i="7"/>
  <c r="V1963" i="7"/>
  <c r="B1968" i="4"/>
  <c r="A1964" i="7"/>
  <c r="B1964" i="7"/>
  <c r="C1964" i="7"/>
  <c r="D1964" i="7"/>
  <c r="E1964" i="7"/>
  <c r="G1968" i="4"/>
  <c r="F1964" i="7"/>
  <c r="G1964" i="7"/>
  <c r="H1964" i="7"/>
  <c r="I1964" i="7"/>
  <c r="J1964" i="7"/>
  <c r="P1964" i="7"/>
  <c r="Q1964" i="7"/>
  <c r="R1964" i="7"/>
  <c r="S1964" i="7"/>
  <c r="T1964" i="7"/>
  <c r="U1964" i="7"/>
  <c r="V1964" i="7"/>
  <c r="B1969" i="4"/>
  <c r="A1965" i="7"/>
  <c r="B1965" i="7"/>
  <c r="C1965" i="7"/>
  <c r="D1965" i="7"/>
  <c r="E1965" i="7"/>
  <c r="G1969" i="4"/>
  <c r="F1965" i="7"/>
  <c r="G1965" i="7"/>
  <c r="H1965" i="7"/>
  <c r="I1965" i="7"/>
  <c r="J1965" i="7"/>
  <c r="P1965" i="7"/>
  <c r="Q1965" i="7"/>
  <c r="R1965" i="7"/>
  <c r="S1965" i="7"/>
  <c r="T1965" i="7"/>
  <c r="U1965" i="7"/>
  <c r="V1965" i="7"/>
  <c r="B1970" i="4"/>
  <c r="A1966" i="7"/>
  <c r="B1966" i="7"/>
  <c r="C1966" i="7"/>
  <c r="D1966" i="7"/>
  <c r="E1966" i="7"/>
  <c r="G1970" i="4"/>
  <c r="F1966" i="7"/>
  <c r="G1966" i="7"/>
  <c r="H1966" i="7"/>
  <c r="I1966" i="7"/>
  <c r="J1966" i="7"/>
  <c r="P1966" i="7"/>
  <c r="Q1966" i="7"/>
  <c r="R1966" i="7"/>
  <c r="S1966" i="7"/>
  <c r="T1966" i="7"/>
  <c r="U1966" i="7"/>
  <c r="V1966" i="7"/>
  <c r="B1971" i="4"/>
  <c r="A1967" i="7"/>
  <c r="B1967" i="7"/>
  <c r="C1967" i="7"/>
  <c r="D1967" i="7"/>
  <c r="E1967" i="7"/>
  <c r="G1971" i="4"/>
  <c r="F1967" i="7"/>
  <c r="G1967" i="7"/>
  <c r="H1967" i="7"/>
  <c r="I1967" i="7"/>
  <c r="J1967" i="7"/>
  <c r="P1967" i="7"/>
  <c r="Q1967" i="7"/>
  <c r="R1967" i="7"/>
  <c r="S1967" i="7"/>
  <c r="T1967" i="7"/>
  <c r="U1967" i="7"/>
  <c r="V1967" i="7"/>
  <c r="B1972" i="4"/>
  <c r="A1968" i="7"/>
  <c r="B1968" i="7"/>
  <c r="C1968" i="7"/>
  <c r="D1968" i="7"/>
  <c r="E1968" i="7"/>
  <c r="G1972" i="4"/>
  <c r="F1968" i="7"/>
  <c r="G1968" i="7"/>
  <c r="H1968" i="7"/>
  <c r="I1968" i="7"/>
  <c r="J1968" i="7"/>
  <c r="P1968" i="7"/>
  <c r="Q1968" i="7"/>
  <c r="R1968" i="7"/>
  <c r="S1968" i="7"/>
  <c r="T1968" i="7"/>
  <c r="U1968" i="7"/>
  <c r="V1968" i="7"/>
  <c r="B1973" i="4"/>
  <c r="A1969" i="7"/>
  <c r="B1969" i="7"/>
  <c r="C1969" i="7"/>
  <c r="D1969" i="7"/>
  <c r="E1969" i="7"/>
  <c r="G1973" i="4"/>
  <c r="F1969" i="7"/>
  <c r="G1969" i="7"/>
  <c r="H1969" i="7"/>
  <c r="I1969" i="7"/>
  <c r="J1969" i="7"/>
  <c r="P1969" i="7"/>
  <c r="Q1969" i="7"/>
  <c r="R1969" i="7"/>
  <c r="S1969" i="7"/>
  <c r="T1969" i="7"/>
  <c r="U1969" i="7"/>
  <c r="V1969" i="7"/>
  <c r="B1974" i="4"/>
  <c r="A1970" i="7"/>
  <c r="B1970" i="7"/>
  <c r="C1970" i="7"/>
  <c r="D1970" i="7"/>
  <c r="E1970" i="7"/>
  <c r="G1974" i="4"/>
  <c r="F1970" i="7"/>
  <c r="G1970" i="7"/>
  <c r="H1970" i="7"/>
  <c r="I1970" i="7"/>
  <c r="J1970" i="7"/>
  <c r="P1970" i="7"/>
  <c r="Q1970" i="7"/>
  <c r="R1970" i="7"/>
  <c r="S1970" i="7"/>
  <c r="T1970" i="7"/>
  <c r="U1970" i="7"/>
  <c r="V1970" i="7"/>
  <c r="B1975" i="4"/>
  <c r="A1971" i="7"/>
  <c r="B1971" i="7"/>
  <c r="C1971" i="7"/>
  <c r="D1971" i="7"/>
  <c r="E1971" i="7"/>
  <c r="G1975" i="4"/>
  <c r="F1971" i="7"/>
  <c r="G1971" i="7"/>
  <c r="H1971" i="7"/>
  <c r="I1971" i="7"/>
  <c r="J1971" i="7"/>
  <c r="P1971" i="7"/>
  <c r="Q1971" i="7"/>
  <c r="R1971" i="7"/>
  <c r="S1971" i="7"/>
  <c r="T1971" i="7"/>
  <c r="U1971" i="7"/>
  <c r="V1971" i="7"/>
  <c r="B1976" i="4"/>
  <c r="A1972" i="7"/>
  <c r="B1972" i="7"/>
  <c r="C1972" i="7"/>
  <c r="D1972" i="7"/>
  <c r="E1972" i="7"/>
  <c r="G1976" i="4"/>
  <c r="F1972" i="7"/>
  <c r="G1972" i="7"/>
  <c r="H1972" i="7"/>
  <c r="I1972" i="7"/>
  <c r="J1972" i="7"/>
  <c r="P1972" i="7"/>
  <c r="Q1972" i="7"/>
  <c r="R1972" i="7"/>
  <c r="S1972" i="7"/>
  <c r="T1972" i="7"/>
  <c r="U1972" i="7"/>
  <c r="V1972" i="7"/>
  <c r="B1977" i="4"/>
  <c r="A1973" i="7"/>
  <c r="B1973" i="7"/>
  <c r="C1973" i="7"/>
  <c r="D1973" i="7"/>
  <c r="E1973" i="7"/>
  <c r="G1977" i="4"/>
  <c r="F1973" i="7"/>
  <c r="G1973" i="7"/>
  <c r="H1973" i="7"/>
  <c r="I1973" i="7"/>
  <c r="J1973" i="7"/>
  <c r="P1973" i="7"/>
  <c r="Q1973" i="7"/>
  <c r="R1973" i="7"/>
  <c r="S1973" i="7"/>
  <c r="T1973" i="7"/>
  <c r="U1973" i="7"/>
  <c r="V1973" i="7"/>
  <c r="B1978" i="4"/>
  <c r="A1974" i="7"/>
  <c r="B1974" i="7"/>
  <c r="C1974" i="7"/>
  <c r="D1974" i="7"/>
  <c r="E1974" i="7"/>
  <c r="G1978" i="4"/>
  <c r="F1974" i="7"/>
  <c r="G1974" i="7"/>
  <c r="H1974" i="7"/>
  <c r="I1974" i="7"/>
  <c r="J1974" i="7"/>
  <c r="P1974" i="7"/>
  <c r="Q1974" i="7"/>
  <c r="R1974" i="7"/>
  <c r="S1974" i="7"/>
  <c r="T1974" i="7"/>
  <c r="U1974" i="7"/>
  <c r="V1974" i="7"/>
  <c r="B1979" i="4"/>
  <c r="A1975" i="7"/>
  <c r="B1975" i="7"/>
  <c r="C1975" i="7"/>
  <c r="D1975" i="7"/>
  <c r="E1975" i="7"/>
  <c r="G1979" i="4"/>
  <c r="F1975" i="7"/>
  <c r="G1975" i="7"/>
  <c r="H1975" i="7"/>
  <c r="I1975" i="7"/>
  <c r="J1975" i="7"/>
  <c r="P1975" i="7"/>
  <c r="Q1975" i="7"/>
  <c r="R1975" i="7"/>
  <c r="S1975" i="7"/>
  <c r="T1975" i="7"/>
  <c r="U1975" i="7"/>
  <c r="V1975" i="7"/>
  <c r="B1980" i="4"/>
  <c r="A1976" i="7"/>
  <c r="B1976" i="7"/>
  <c r="C1976" i="7"/>
  <c r="D1976" i="7"/>
  <c r="E1976" i="7"/>
  <c r="G1980" i="4"/>
  <c r="F1976" i="7"/>
  <c r="G1976" i="7"/>
  <c r="H1976" i="7"/>
  <c r="I1976" i="7"/>
  <c r="J1976" i="7"/>
  <c r="P1976" i="7"/>
  <c r="Q1976" i="7"/>
  <c r="R1976" i="7"/>
  <c r="S1976" i="7"/>
  <c r="T1976" i="7"/>
  <c r="U1976" i="7"/>
  <c r="V1976" i="7"/>
  <c r="B1981" i="4"/>
  <c r="A1977" i="7"/>
  <c r="B1977" i="7"/>
  <c r="C1977" i="7"/>
  <c r="D1977" i="7"/>
  <c r="E1977" i="7"/>
  <c r="G1981" i="4"/>
  <c r="F1977" i="7"/>
  <c r="G1977" i="7"/>
  <c r="H1977" i="7"/>
  <c r="I1977" i="7"/>
  <c r="J1977" i="7"/>
  <c r="P1977" i="7"/>
  <c r="Q1977" i="7"/>
  <c r="R1977" i="7"/>
  <c r="S1977" i="7"/>
  <c r="T1977" i="7"/>
  <c r="U1977" i="7"/>
  <c r="V1977" i="7"/>
  <c r="B1982" i="4"/>
  <c r="A1978" i="7"/>
  <c r="B1978" i="7"/>
  <c r="C1978" i="7"/>
  <c r="D1978" i="7"/>
  <c r="E1978" i="7"/>
  <c r="G1982" i="4"/>
  <c r="F1978" i="7"/>
  <c r="G1978" i="7"/>
  <c r="H1978" i="7"/>
  <c r="I1978" i="7"/>
  <c r="J1978" i="7"/>
  <c r="P1978" i="7"/>
  <c r="Q1978" i="7"/>
  <c r="R1978" i="7"/>
  <c r="S1978" i="7"/>
  <c r="T1978" i="7"/>
  <c r="U1978" i="7"/>
  <c r="V1978" i="7"/>
  <c r="B1983" i="4"/>
  <c r="A1979" i="7"/>
  <c r="B1979" i="7"/>
  <c r="C1979" i="7"/>
  <c r="D1979" i="7"/>
  <c r="E1979" i="7"/>
  <c r="G1983" i="4"/>
  <c r="F1979" i="7"/>
  <c r="G1979" i="7"/>
  <c r="H1979" i="7"/>
  <c r="I1979" i="7"/>
  <c r="J1979" i="7"/>
  <c r="P1979" i="7"/>
  <c r="Q1979" i="7"/>
  <c r="R1979" i="7"/>
  <c r="S1979" i="7"/>
  <c r="T1979" i="7"/>
  <c r="U1979" i="7"/>
  <c r="V1979" i="7"/>
  <c r="B1984" i="4"/>
  <c r="A1980" i="7"/>
  <c r="B1980" i="7"/>
  <c r="C1980" i="7"/>
  <c r="D1980" i="7"/>
  <c r="E1980" i="7"/>
  <c r="G1984" i="4"/>
  <c r="F1980" i="7"/>
  <c r="G1980" i="7"/>
  <c r="H1980" i="7"/>
  <c r="I1980" i="7"/>
  <c r="J1980" i="7"/>
  <c r="P1980" i="7"/>
  <c r="Q1980" i="7"/>
  <c r="R1980" i="7"/>
  <c r="S1980" i="7"/>
  <c r="T1980" i="7"/>
  <c r="U1980" i="7"/>
  <c r="V1980" i="7"/>
  <c r="B1985" i="4"/>
  <c r="A1981" i="7"/>
  <c r="B1981" i="7"/>
  <c r="C1981" i="7"/>
  <c r="D1981" i="7"/>
  <c r="E1981" i="7"/>
  <c r="G1985" i="4"/>
  <c r="F1981" i="7"/>
  <c r="G1981" i="7"/>
  <c r="H1981" i="7"/>
  <c r="I1981" i="7"/>
  <c r="J1981" i="7"/>
  <c r="P1981" i="7"/>
  <c r="Q1981" i="7"/>
  <c r="R1981" i="7"/>
  <c r="S1981" i="7"/>
  <c r="T1981" i="7"/>
  <c r="U1981" i="7"/>
  <c r="V1981" i="7"/>
  <c r="B1986" i="4"/>
  <c r="A1982" i="7"/>
  <c r="B1982" i="7"/>
  <c r="C1982" i="7"/>
  <c r="D1982" i="7"/>
  <c r="E1982" i="7"/>
  <c r="G1986" i="4"/>
  <c r="F1982" i="7"/>
  <c r="G1982" i="7"/>
  <c r="H1982" i="7"/>
  <c r="I1982" i="7"/>
  <c r="J1982" i="7"/>
  <c r="P1982" i="7"/>
  <c r="Q1982" i="7"/>
  <c r="R1982" i="7"/>
  <c r="S1982" i="7"/>
  <c r="T1982" i="7"/>
  <c r="U1982" i="7"/>
  <c r="V1982" i="7"/>
  <c r="B1987" i="4"/>
  <c r="A1983" i="7"/>
  <c r="B1983" i="7"/>
  <c r="C1983" i="7"/>
  <c r="D1983" i="7"/>
  <c r="E1983" i="7"/>
  <c r="G1987" i="4"/>
  <c r="F1983" i="7"/>
  <c r="G1983" i="7"/>
  <c r="H1983" i="7"/>
  <c r="I1983" i="7"/>
  <c r="J1983" i="7"/>
  <c r="P1983" i="7"/>
  <c r="Q1983" i="7"/>
  <c r="R1983" i="7"/>
  <c r="S1983" i="7"/>
  <c r="T1983" i="7"/>
  <c r="U1983" i="7"/>
  <c r="V1983" i="7"/>
  <c r="B1988" i="4"/>
  <c r="A1984" i="7"/>
  <c r="B1984" i="7"/>
  <c r="C1984" i="7"/>
  <c r="D1984" i="7"/>
  <c r="E1984" i="7"/>
  <c r="G1988" i="4"/>
  <c r="F1984" i="7"/>
  <c r="G1984" i="7"/>
  <c r="H1984" i="7"/>
  <c r="I1984" i="7"/>
  <c r="J1984" i="7"/>
  <c r="P1984" i="7"/>
  <c r="Q1984" i="7"/>
  <c r="R1984" i="7"/>
  <c r="S1984" i="7"/>
  <c r="T1984" i="7"/>
  <c r="U1984" i="7"/>
  <c r="V1984" i="7"/>
  <c r="B1989" i="4"/>
  <c r="A1985" i="7"/>
  <c r="B1985" i="7"/>
  <c r="C1985" i="7"/>
  <c r="D1985" i="7"/>
  <c r="E1985" i="7"/>
  <c r="G1989" i="4"/>
  <c r="F1985" i="7"/>
  <c r="G1985" i="7"/>
  <c r="H1985" i="7"/>
  <c r="I1985" i="7"/>
  <c r="J1985" i="7"/>
  <c r="P1985" i="7"/>
  <c r="Q1985" i="7"/>
  <c r="R1985" i="7"/>
  <c r="S1985" i="7"/>
  <c r="T1985" i="7"/>
  <c r="U1985" i="7"/>
  <c r="V1985" i="7"/>
  <c r="B1990" i="4"/>
  <c r="A1986" i="7"/>
  <c r="B1986" i="7"/>
  <c r="C1986" i="7"/>
  <c r="D1986" i="7"/>
  <c r="E1986" i="7"/>
  <c r="G1990" i="4"/>
  <c r="F1986" i="7"/>
  <c r="G1986" i="7"/>
  <c r="H1986" i="7"/>
  <c r="I1986" i="7"/>
  <c r="J1986" i="7"/>
  <c r="P1986" i="7"/>
  <c r="Q1986" i="7"/>
  <c r="R1986" i="7"/>
  <c r="S1986" i="7"/>
  <c r="T1986" i="7"/>
  <c r="U1986" i="7"/>
  <c r="V1986" i="7"/>
  <c r="B1991" i="4"/>
  <c r="A1987" i="7"/>
  <c r="B1987" i="7"/>
  <c r="C1987" i="7"/>
  <c r="D1987" i="7"/>
  <c r="E1987" i="7"/>
  <c r="G1991" i="4"/>
  <c r="F1987" i="7"/>
  <c r="G1987" i="7"/>
  <c r="H1987" i="7"/>
  <c r="I1987" i="7"/>
  <c r="J1987" i="7"/>
  <c r="P1987" i="7"/>
  <c r="Q1987" i="7"/>
  <c r="R1987" i="7"/>
  <c r="S1987" i="7"/>
  <c r="T1987" i="7"/>
  <c r="U1987" i="7"/>
  <c r="V1987" i="7"/>
  <c r="B1992" i="4"/>
  <c r="A1988" i="7"/>
  <c r="B1988" i="7"/>
  <c r="C1988" i="7"/>
  <c r="D1988" i="7"/>
  <c r="E1988" i="7"/>
  <c r="G1992" i="4"/>
  <c r="F1988" i="7"/>
  <c r="G1988" i="7"/>
  <c r="H1988" i="7"/>
  <c r="I1988" i="7"/>
  <c r="J1988" i="7"/>
  <c r="P1988" i="7"/>
  <c r="Q1988" i="7"/>
  <c r="R1988" i="7"/>
  <c r="S1988" i="7"/>
  <c r="T1988" i="7"/>
  <c r="U1988" i="7"/>
  <c r="V1988" i="7"/>
  <c r="B1993" i="4"/>
  <c r="A1989" i="7"/>
  <c r="B1989" i="7"/>
  <c r="C1989" i="7"/>
  <c r="D1989" i="7"/>
  <c r="E1989" i="7"/>
  <c r="G1993" i="4"/>
  <c r="F1989" i="7"/>
  <c r="G1989" i="7"/>
  <c r="H1989" i="7"/>
  <c r="I1989" i="7"/>
  <c r="J1989" i="7"/>
  <c r="P1989" i="7"/>
  <c r="Q1989" i="7"/>
  <c r="R1989" i="7"/>
  <c r="S1989" i="7"/>
  <c r="T1989" i="7"/>
  <c r="U1989" i="7"/>
  <c r="V1989" i="7"/>
  <c r="B1994" i="4"/>
  <c r="A1990" i="7"/>
  <c r="B1990" i="7"/>
  <c r="C1990" i="7"/>
  <c r="D1990" i="7"/>
  <c r="E1990" i="7"/>
  <c r="G1994" i="4"/>
  <c r="F1990" i="7"/>
  <c r="G1990" i="7"/>
  <c r="H1990" i="7"/>
  <c r="I1990" i="7"/>
  <c r="J1990" i="7"/>
  <c r="P1990" i="7"/>
  <c r="Q1990" i="7"/>
  <c r="R1990" i="7"/>
  <c r="S1990" i="7"/>
  <c r="T1990" i="7"/>
  <c r="U1990" i="7"/>
  <c r="V1990" i="7"/>
  <c r="B1995" i="4"/>
  <c r="A1991" i="7"/>
  <c r="B1991" i="7"/>
  <c r="C1991" i="7"/>
  <c r="D1991" i="7"/>
  <c r="E1991" i="7"/>
  <c r="G1995" i="4"/>
  <c r="F1991" i="7"/>
  <c r="G1991" i="7"/>
  <c r="H1991" i="7"/>
  <c r="I1991" i="7"/>
  <c r="J1991" i="7"/>
  <c r="P1991" i="7"/>
  <c r="Q1991" i="7"/>
  <c r="R1991" i="7"/>
  <c r="S1991" i="7"/>
  <c r="T1991" i="7"/>
  <c r="U1991" i="7"/>
  <c r="V1991" i="7"/>
  <c r="B1996" i="4"/>
  <c r="A1992" i="7"/>
  <c r="B1992" i="7"/>
  <c r="C1992" i="7"/>
  <c r="D1992" i="7"/>
  <c r="E1992" i="7"/>
  <c r="G1996" i="4"/>
  <c r="F1992" i="7"/>
  <c r="G1992" i="7"/>
  <c r="H1992" i="7"/>
  <c r="I1992" i="7"/>
  <c r="J1992" i="7"/>
  <c r="P1992" i="7"/>
  <c r="Q1992" i="7"/>
  <c r="R1992" i="7"/>
  <c r="S1992" i="7"/>
  <c r="T1992" i="7"/>
  <c r="U1992" i="7"/>
  <c r="V1992" i="7"/>
  <c r="B1997" i="4"/>
  <c r="A1993" i="7"/>
  <c r="B1993" i="7"/>
  <c r="C1993" i="7"/>
  <c r="D1993" i="7"/>
  <c r="E1993" i="7"/>
  <c r="G1997" i="4"/>
  <c r="F1993" i="7"/>
  <c r="G1993" i="7"/>
  <c r="H1993" i="7"/>
  <c r="I1993" i="7"/>
  <c r="J1993" i="7"/>
  <c r="P1993" i="7"/>
  <c r="Q1993" i="7"/>
  <c r="R1993" i="7"/>
  <c r="S1993" i="7"/>
  <c r="T1993" i="7"/>
  <c r="U1993" i="7"/>
  <c r="V1993" i="7"/>
  <c r="B1998" i="4"/>
  <c r="A1994" i="7"/>
  <c r="B1994" i="7"/>
  <c r="C1994" i="7"/>
  <c r="D1994" i="7"/>
  <c r="E1994" i="7"/>
  <c r="G1998" i="4"/>
  <c r="F1994" i="7"/>
  <c r="G1994" i="7"/>
  <c r="H1994" i="7"/>
  <c r="I1994" i="7"/>
  <c r="J1994" i="7"/>
  <c r="P1994" i="7"/>
  <c r="Q1994" i="7"/>
  <c r="R1994" i="7"/>
  <c r="S1994" i="7"/>
  <c r="T1994" i="7"/>
  <c r="U1994" i="7"/>
  <c r="V1994" i="7"/>
  <c r="B1999" i="4"/>
  <c r="A1995" i="7"/>
  <c r="B1995" i="7"/>
  <c r="C1995" i="7"/>
  <c r="D1995" i="7"/>
  <c r="E1995" i="7"/>
  <c r="G1999" i="4"/>
  <c r="F1995" i="7"/>
  <c r="G1995" i="7"/>
  <c r="H1995" i="7"/>
  <c r="I1995" i="7"/>
  <c r="J1995" i="7"/>
  <c r="P1995" i="7"/>
  <c r="Q1995" i="7"/>
  <c r="R1995" i="7"/>
  <c r="S1995" i="7"/>
  <c r="T1995" i="7"/>
  <c r="U1995" i="7"/>
  <c r="V1995" i="7"/>
  <c r="B2000" i="4"/>
  <c r="A1996" i="7"/>
  <c r="B1996" i="7"/>
  <c r="C1996" i="7"/>
  <c r="D1996" i="7"/>
  <c r="E1996" i="7"/>
  <c r="G2000" i="4"/>
  <c r="F1996" i="7"/>
  <c r="G1996" i="7"/>
  <c r="H1996" i="7"/>
  <c r="I1996" i="7"/>
  <c r="J1996" i="7"/>
  <c r="P1996" i="7"/>
  <c r="Q1996" i="7"/>
  <c r="R1996" i="7"/>
  <c r="S1996" i="7"/>
  <c r="T1996" i="7"/>
  <c r="U1996" i="7"/>
  <c r="V1996" i="7"/>
  <c r="B2001" i="4"/>
  <c r="A1997" i="7"/>
  <c r="B1997" i="7"/>
  <c r="C1997" i="7"/>
  <c r="D1997" i="7"/>
  <c r="E1997" i="7"/>
  <c r="G2001" i="4"/>
  <c r="F1997" i="7"/>
  <c r="G1997" i="7"/>
  <c r="H1997" i="7"/>
  <c r="I1997" i="7"/>
  <c r="J1997" i="7"/>
  <c r="P1997" i="7"/>
  <c r="Q1997" i="7"/>
  <c r="R1997" i="7"/>
  <c r="S1997" i="7"/>
  <c r="T1997" i="7"/>
  <c r="U1997" i="7"/>
  <c r="V1997" i="7"/>
  <c r="B2002" i="4"/>
  <c r="A1998" i="7"/>
  <c r="B1998" i="7"/>
  <c r="C1998" i="7"/>
  <c r="D1998" i="7"/>
  <c r="E1998" i="7"/>
  <c r="G2002" i="4"/>
  <c r="F1998" i="7"/>
  <c r="G1998" i="7"/>
  <c r="H1998" i="7"/>
  <c r="I1998" i="7"/>
  <c r="J1998" i="7"/>
  <c r="P1998" i="7"/>
  <c r="Q1998" i="7"/>
  <c r="R1998" i="7"/>
  <c r="S1998" i="7"/>
  <c r="T1998" i="7"/>
  <c r="U1998" i="7"/>
  <c r="V1998" i="7"/>
  <c r="B2003" i="4"/>
  <c r="A1999" i="7"/>
  <c r="B1999" i="7"/>
  <c r="C1999" i="7"/>
  <c r="D1999" i="7"/>
  <c r="E1999" i="7"/>
  <c r="G2003" i="4"/>
  <c r="F1999" i="7"/>
  <c r="G1999" i="7"/>
  <c r="H1999" i="7"/>
  <c r="I1999" i="7"/>
  <c r="J1999" i="7"/>
  <c r="P1999" i="7"/>
  <c r="Q1999" i="7"/>
  <c r="R1999" i="7"/>
  <c r="S1999" i="7"/>
  <c r="T1999" i="7"/>
  <c r="U1999" i="7"/>
  <c r="V1999" i="7"/>
  <c r="B2004" i="4"/>
  <c r="A2000" i="7"/>
  <c r="B2000" i="7"/>
  <c r="C2000" i="7"/>
  <c r="D2000" i="7"/>
  <c r="E2000" i="7"/>
  <c r="G2004" i="4"/>
  <c r="F2000" i="7"/>
  <c r="G2000" i="7"/>
  <c r="H2000" i="7"/>
  <c r="I2000" i="7"/>
  <c r="J2000" i="7"/>
  <c r="P2000" i="7"/>
  <c r="Q2000" i="7"/>
  <c r="R2000" i="7"/>
  <c r="S2000" i="7"/>
  <c r="T2000" i="7"/>
  <c r="U2000" i="7"/>
  <c r="V2000" i="7"/>
  <c r="B2005" i="4"/>
  <c r="A2001" i="7"/>
  <c r="B2001" i="7"/>
  <c r="C2001" i="7"/>
  <c r="D2001" i="7"/>
  <c r="E2001" i="7"/>
  <c r="G2005" i="4"/>
  <c r="F2001" i="7"/>
  <c r="G2001" i="7"/>
  <c r="H2001" i="7"/>
  <c r="I2001" i="7"/>
  <c r="J2001" i="7"/>
  <c r="P2001" i="7"/>
  <c r="Q2001" i="7"/>
  <c r="R2001" i="7"/>
  <c r="S2001" i="7"/>
  <c r="T2001" i="7"/>
  <c r="U2001" i="7"/>
  <c r="V2001" i="7"/>
  <c r="B2006" i="4"/>
  <c r="A2002" i="7"/>
  <c r="B2002" i="7"/>
  <c r="C2002" i="7"/>
  <c r="D2002" i="7"/>
  <c r="E2002" i="7"/>
  <c r="G2006" i="4"/>
  <c r="F2002" i="7"/>
  <c r="G2002" i="7"/>
  <c r="H2002" i="7"/>
  <c r="I2002" i="7"/>
  <c r="J2002" i="7"/>
  <c r="P2002" i="7"/>
  <c r="Q2002" i="7"/>
  <c r="R2002" i="7"/>
  <c r="S2002" i="7"/>
  <c r="T2002" i="7"/>
  <c r="U2002" i="7"/>
  <c r="V2002" i="7"/>
  <c r="B2007" i="4"/>
  <c r="A2003" i="7"/>
  <c r="B2003" i="7"/>
  <c r="C2003" i="7"/>
  <c r="D2003" i="7"/>
  <c r="E2003" i="7"/>
  <c r="G2007" i="4"/>
  <c r="F2003" i="7"/>
  <c r="G2003" i="7"/>
  <c r="H2003" i="7"/>
  <c r="I2003" i="7"/>
  <c r="J2003" i="7"/>
  <c r="P2003" i="7"/>
  <c r="Q2003" i="7"/>
  <c r="R2003" i="7"/>
  <c r="S2003" i="7"/>
  <c r="T2003" i="7"/>
  <c r="U2003" i="7"/>
  <c r="V2003" i="7"/>
  <c r="B2008" i="4"/>
  <c r="A2004" i="7"/>
  <c r="B2004" i="7"/>
  <c r="C2004" i="7"/>
  <c r="D2004" i="7"/>
  <c r="E2004" i="7"/>
  <c r="G2008" i="4"/>
  <c r="F2004" i="7"/>
  <c r="G2004" i="7"/>
  <c r="H2004" i="7"/>
  <c r="I2004" i="7"/>
  <c r="J2004" i="7"/>
  <c r="P2004" i="7"/>
  <c r="Q2004" i="7"/>
  <c r="R2004" i="7"/>
  <c r="S2004" i="7"/>
  <c r="T2004" i="7"/>
  <c r="U2004" i="7"/>
  <c r="V2004" i="7"/>
  <c r="B2009" i="4"/>
  <c r="A2005" i="7"/>
  <c r="B2005" i="7"/>
  <c r="C2005" i="7"/>
  <c r="D2005" i="7"/>
  <c r="E2005" i="7"/>
  <c r="G2009" i="4"/>
  <c r="F2005" i="7"/>
  <c r="G2005" i="7"/>
  <c r="H2005" i="7"/>
  <c r="I2005" i="7"/>
  <c r="J2005" i="7"/>
  <c r="P2005" i="7"/>
  <c r="Q2005" i="7"/>
  <c r="R2005" i="7"/>
  <c r="S2005" i="7"/>
  <c r="T2005" i="7"/>
  <c r="U2005" i="7"/>
  <c r="V2005" i="7"/>
  <c r="B2010" i="4"/>
  <c r="A2006" i="7"/>
  <c r="B2006" i="7"/>
  <c r="C2006" i="7"/>
  <c r="D2006" i="7"/>
  <c r="E2006" i="7"/>
  <c r="G2010" i="4"/>
  <c r="F2006" i="7"/>
  <c r="G2006" i="7"/>
  <c r="H2006" i="7"/>
  <c r="I2006" i="7"/>
  <c r="J2006" i="7"/>
  <c r="P2006" i="7"/>
  <c r="Q2006" i="7"/>
  <c r="R2006" i="7"/>
  <c r="S2006" i="7"/>
  <c r="T2006" i="7"/>
  <c r="U2006" i="7"/>
  <c r="V2006" i="7"/>
  <c r="B2011" i="4"/>
  <c r="A2007" i="7"/>
  <c r="B2007" i="7"/>
  <c r="C2007" i="7"/>
  <c r="D2007" i="7"/>
  <c r="E2007" i="7"/>
  <c r="G2011" i="4"/>
  <c r="F2007" i="7"/>
  <c r="G2007" i="7"/>
  <c r="H2007" i="7"/>
  <c r="I2007" i="7"/>
  <c r="J2007" i="7"/>
  <c r="P2007" i="7"/>
  <c r="Q2007" i="7"/>
  <c r="R2007" i="7"/>
  <c r="S2007" i="7"/>
  <c r="T2007" i="7"/>
  <c r="U2007" i="7"/>
  <c r="V2007" i="7"/>
  <c r="B2012" i="4"/>
  <c r="A2008" i="7"/>
  <c r="B2008" i="7"/>
  <c r="C2008" i="7"/>
  <c r="D2008" i="7"/>
  <c r="E2008" i="7"/>
  <c r="G2012" i="4"/>
  <c r="F2008" i="7"/>
  <c r="G2008" i="7"/>
  <c r="H2008" i="7"/>
  <c r="I2008" i="7"/>
  <c r="J2008" i="7"/>
  <c r="P2008" i="7"/>
  <c r="Q2008" i="7"/>
  <c r="R2008" i="7"/>
  <c r="S2008" i="7"/>
  <c r="T2008" i="7"/>
  <c r="U2008" i="7"/>
  <c r="V2008" i="7"/>
  <c r="B2013" i="4"/>
  <c r="A2009" i="7"/>
  <c r="B2009" i="7"/>
  <c r="C2009" i="7"/>
  <c r="D2009" i="7"/>
  <c r="E2009" i="7"/>
  <c r="G2013" i="4"/>
  <c r="F2009" i="7"/>
  <c r="G2009" i="7"/>
  <c r="H2009" i="7"/>
  <c r="I2009" i="7"/>
  <c r="J2009" i="7"/>
  <c r="P2009" i="7"/>
  <c r="Q2009" i="7"/>
  <c r="R2009" i="7"/>
  <c r="S2009" i="7"/>
  <c r="T2009" i="7"/>
  <c r="U2009" i="7"/>
  <c r="V2009" i="7"/>
  <c r="B2014" i="4"/>
  <c r="A2010" i="7"/>
  <c r="B2010" i="7"/>
  <c r="C2010" i="7"/>
  <c r="D2010" i="7"/>
  <c r="E2010" i="7"/>
  <c r="G2014" i="4"/>
  <c r="F2010" i="7"/>
  <c r="G2010" i="7"/>
  <c r="H2010" i="7"/>
  <c r="I2010" i="7"/>
  <c r="J2010" i="7"/>
  <c r="P2010" i="7"/>
  <c r="Q2010" i="7"/>
  <c r="R2010" i="7"/>
  <c r="S2010" i="7"/>
  <c r="T2010" i="7"/>
  <c r="U2010" i="7"/>
  <c r="V2010" i="7"/>
  <c r="B2015" i="4"/>
  <c r="A2011" i="7"/>
  <c r="B2011" i="7"/>
  <c r="C2011" i="7"/>
  <c r="D2011" i="7"/>
  <c r="E2011" i="7"/>
  <c r="G2015" i="4"/>
  <c r="F2011" i="7"/>
  <c r="G2011" i="7"/>
  <c r="H2011" i="7"/>
  <c r="I2011" i="7"/>
  <c r="J2011" i="7"/>
  <c r="P2011" i="7"/>
  <c r="Q2011" i="7"/>
  <c r="R2011" i="7"/>
  <c r="S2011" i="7"/>
  <c r="T2011" i="7"/>
  <c r="U2011" i="7"/>
  <c r="V2011" i="7"/>
  <c r="B2016" i="4"/>
  <c r="A2012" i="7"/>
  <c r="B2012" i="7"/>
  <c r="C2012" i="7"/>
  <c r="D2012" i="7"/>
  <c r="E2012" i="7"/>
  <c r="G2016" i="4"/>
  <c r="F2012" i="7"/>
  <c r="G2012" i="7"/>
  <c r="H2012" i="7"/>
  <c r="I2012" i="7"/>
  <c r="J2012" i="7"/>
  <c r="P2012" i="7"/>
  <c r="Q2012" i="7"/>
  <c r="R2012" i="7"/>
  <c r="S2012" i="7"/>
  <c r="T2012" i="7"/>
  <c r="U2012" i="7"/>
  <c r="V2012" i="7"/>
  <c r="B2017" i="4"/>
  <c r="A2013" i="7"/>
  <c r="B2013" i="7"/>
  <c r="C2013" i="7"/>
  <c r="D2013" i="7"/>
  <c r="E2013" i="7"/>
  <c r="G2017" i="4"/>
  <c r="F2013" i="7"/>
  <c r="G2013" i="7"/>
  <c r="H2013" i="7"/>
  <c r="I2013" i="7"/>
  <c r="J2013" i="7"/>
  <c r="P2013" i="7"/>
  <c r="Q2013" i="7"/>
  <c r="R2013" i="7"/>
  <c r="S2013" i="7"/>
  <c r="T2013" i="7"/>
  <c r="U2013" i="7"/>
  <c r="V2013" i="7"/>
  <c r="B2018" i="4"/>
  <c r="A2014" i="7"/>
  <c r="B2014" i="7"/>
  <c r="C2014" i="7"/>
  <c r="D2014" i="7"/>
  <c r="E2014" i="7"/>
  <c r="G2018" i="4"/>
  <c r="F2014" i="7"/>
  <c r="G2014" i="7"/>
  <c r="H2014" i="7"/>
  <c r="I2014" i="7"/>
  <c r="J2014" i="7"/>
  <c r="P2014" i="7"/>
  <c r="Q2014" i="7"/>
  <c r="R2014" i="7"/>
  <c r="S2014" i="7"/>
  <c r="T2014" i="7"/>
  <c r="U2014" i="7"/>
  <c r="V2014" i="7"/>
  <c r="B2019" i="4"/>
  <c r="A2015" i="7"/>
  <c r="B2015" i="7"/>
  <c r="C2015" i="7"/>
  <c r="D2015" i="7"/>
  <c r="E2015" i="7"/>
  <c r="G2019" i="4"/>
  <c r="F2015" i="7"/>
  <c r="G2015" i="7"/>
  <c r="H2015" i="7"/>
  <c r="I2015" i="7"/>
  <c r="J2015" i="7"/>
  <c r="P2015" i="7"/>
  <c r="Q2015" i="7"/>
  <c r="R2015" i="7"/>
  <c r="S2015" i="7"/>
  <c r="T2015" i="7"/>
  <c r="U2015" i="7"/>
  <c r="V2015" i="7"/>
  <c r="B2020" i="4"/>
  <c r="A2016" i="7"/>
  <c r="B2016" i="7"/>
  <c r="C2016" i="7"/>
  <c r="D2016" i="7"/>
  <c r="E2016" i="7"/>
  <c r="G2020" i="4"/>
  <c r="F2016" i="7"/>
  <c r="G2016" i="7"/>
  <c r="H2016" i="7"/>
  <c r="I2016" i="7"/>
  <c r="J2016" i="7"/>
  <c r="P2016" i="7"/>
  <c r="Q2016" i="7"/>
  <c r="R2016" i="7"/>
  <c r="S2016" i="7"/>
  <c r="T2016" i="7"/>
  <c r="U2016" i="7"/>
  <c r="V2016" i="7"/>
  <c r="B2021" i="4"/>
  <c r="A2017" i="7"/>
  <c r="B2017" i="7"/>
  <c r="C2017" i="7"/>
  <c r="D2017" i="7"/>
  <c r="E2017" i="7"/>
  <c r="G2021" i="4"/>
  <c r="F2017" i="7"/>
  <c r="G2017" i="7"/>
  <c r="H2017" i="7"/>
  <c r="I2017" i="7"/>
  <c r="J2017" i="7"/>
  <c r="P2017" i="7"/>
  <c r="Q2017" i="7"/>
  <c r="R2017" i="7"/>
  <c r="S2017" i="7"/>
  <c r="T2017" i="7"/>
  <c r="U2017" i="7"/>
  <c r="V2017" i="7"/>
  <c r="B2022" i="4"/>
  <c r="A2018" i="7"/>
  <c r="B2018" i="7"/>
  <c r="C2018" i="7"/>
  <c r="D2018" i="7"/>
  <c r="E2018" i="7"/>
  <c r="G2022" i="4"/>
  <c r="F2018" i="7"/>
  <c r="G2018" i="7"/>
  <c r="H2018" i="7"/>
  <c r="I2018" i="7"/>
  <c r="J2018" i="7"/>
  <c r="P2018" i="7"/>
  <c r="Q2018" i="7"/>
  <c r="R2018" i="7"/>
  <c r="S2018" i="7"/>
  <c r="T2018" i="7"/>
  <c r="U2018" i="7"/>
  <c r="V2018" i="7"/>
  <c r="B2023" i="4"/>
  <c r="A2019" i="7"/>
  <c r="B2019" i="7"/>
  <c r="C2019" i="7"/>
  <c r="D2019" i="7"/>
  <c r="E2019" i="7"/>
  <c r="G2023" i="4"/>
  <c r="F2019" i="7"/>
  <c r="G2019" i="7"/>
  <c r="H2019" i="7"/>
  <c r="I2019" i="7"/>
  <c r="J2019" i="7"/>
  <c r="P2019" i="7"/>
  <c r="Q2019" i="7"/>
  <c r="R2019" i="7"/>
  <c r="S2019" i="7"/>
  <c r="T2019" i="7"/>
  <c r="U2019" i="7"/>
  <c r="V2019" i="7"/>
  <c r="B2024" i="4"/>
  <c r="A2020" i="7"/>
  <c r="B2020" i="7"/>
  <c r="C2020" i="7"/>
  <c r="D2020" i="7"/>
  <c r="E2020" i="7"/>
  <c r="G2024" i="4"/>
  <c r="F2020" i="7"/>
  <c r="G2020" i="7"/>
  <c r="H2020" i="7"/>
  <c r="I2020" i="7"/>
  <c r="J2020" i="7"/>
  <c r="P2020" i="7"/>
  <c r="Q2020" i="7"/>
  <c r="R2020" i="7"/>
  <c r="S2020" i="7"/>
  <c r="T2020" i="7"/>
  <c r="U2020" i="7"/>
  <c r="V2020" i="7"/>
  <c r="B2025" i="4"/>
  <c r="A2021" i="7"/>
  <c r="B2021" i="7"/>
  <c r="C2021" i="7"/>
  <c r="D2021" i="7"/>
  <c r="E2021" i="7"/>
  <c r="G2025" i="4"/>
  <c r="F2021" i="7"/>
  <c r="G2021" i="7"/>
  <c r="H2021" i="7"/>
  <c r="I2021" i="7"/>
  <c r="J2021" i="7"/>
  <c r="P2021" i="7"/>
  <c r="Q2021" i="7"/>
  <c r="R2021" i="7"/>
  <c r="S2021" i="7"/>
  <c r="T2021" i="7"/>
  <c r="U2021" i="7"/>
  <c r="V2021" i="7"/>
  <c r="B2026" i="4"/>
  <c r="A2022" i="7"/>
  <c r="B2022" i="7"/>
  <c r="C2022" i="7"/>
  <c r="D2022" i="7"/>
  <c r="E2022" i="7"/>
  <c r="G2026" i="4"/>
  <c r="F2022" i="7"/>
  <c r="G2022" i="7"/>
  <c r="H2022" i="7"/>
  <c r="I2022" i="7"/>
  <c r="J2022" i="7"/>
  <c r="P2022" i="7"/>
  <c r="Q2022" i="7"/>
  <c r="R2022" i="7"/>
  <c r="S2022" i="7"/>
  <c r="T2022" i="7"/>
  <c r="U2022" i="7"/>
  <c r="V2022" i="7"/>
  <c r="B2027" i="4"/>
  <c r="A2023" i="7"/>
  <c r="B2023" i="7"/>
  <c r="C2023" i="7"/>
  <c r="D2023" i="7"/>
  <c r="E2023" i="7"/>
  <c r="G2027" i="4"/>
  <c r="F2023" i="7"/>
  <c r="G2023" i="7"/>
  <c r="H2023" i="7"/>
  <c r="I2023" i="7"/>
  <c r="J2023" i="7"/>
  <c r="P2023" i="7"/>
  <c r="Q2023" i="7"/>
  <c r="R2023" i="7"/>
  <c r="S2023" i="7"/>
  <c r="T2023" i="7"/>
  <c r="U2023" i="7"/>
  <c r="V2023" i="7"/>
  <c r="B2028" i="4"/>
  <c r="A2024" i="7"/>
  <c r="B2024" i="7"/>
  <c r="C2024" i="7"/>
  <c r="D2024" i="7"/>
  <c r="E2024" i="7"/>
  <c r="G2028" i="4"/>
  <c r="F2024" i="7"/>
  <c r="G2024" i="7"/>
  <c r="H2024" i="7"/>
  <c r="I2024" i="7"/>
  <c r="J2024" i="7"/>
  <c r="P2024" i="7"/>
  <c r="Q2024" i="7"/>
  <c r="R2024" i="7"/>
  <c r="S2024" i="7"/>
  <c r="T2024" i="7"/>
  <c r="U2024" i="7"/>
  <c r="V2024" i="7"/>
  <c r="B2029" i="4"/>
  <c r="A2025" i="7"/>
  <c r="B2025" i="7"/>
  <c r="C2025" i="7"/>
  <c r="D2025" i="7"/>
  <c r="E2025" i="7"/>
  <c r="G2029" i="4"/>
  <c r="F2025" i="7"/>
  <c r="G2025" i="7"/>
  <c r="H2025" i="7"/>
  <c r="I2025" i="7"/>
  <c r="J2025" i="7"/>
  <c r="P2025" i="7"/>
  <c r="Q2025" i="7"/>
  <c r="R2025" i="7"/>
  <c r="S2025" i="7"/>
  <c r="T2025" i="7"/>
  <c r="U2025" i="7"/>
  <c r="V2025" i="7"/>
  <c r="B2030" i="4"/>
  <c r="A2026" i="7"/>
  <c r="B2026" i="7"/>
  <c r="C2026" i="7"/>
  <c r="D2026" i="7"/>
  <c r="E2026" i="7"/>
  <c r="G2030" i="4"/>
  <c r="F2026" i="7"/>
  <c r="G2026" i="7"/>
  <c r="H2026" i="7"/>
  <c r="I2026" i="7"/>
  <c r="J2026" i="7"/>
  <c r="P2026" i="7"/>
  <c r="Q2026" i="7"/>
  <c r="R2026" i="7"/>
  <c r="S2026" i="7"/>
  <c r="T2026" i="7"/>
  <c r="U2026" i="7"/>
  <c r="V2026" i="7"/>
  <c r="B2031" i="4"/>
  <c r="A2027" i="7"/>
  <c r="B2027" i="7"/>
  <c r="C2027" i="7"/>
  <c r="D2027" i="7"/>
  <c r="E2027" i="7"/>
  <c r="G2031" i="4"/>
  <c r="F2027" i="7"/>
  <c r="G2027" i="7"/>
  <c r="H2027" i="7"/>
  <c r="I2027" i="7"/>
  <c r="J2027" i="7"/>
  <c r="P2027" i="7"/>
  <c r="Q2027" i="7"/>
  <c r="R2027" i="7"/>
  <c r="S2027" i="7"/>
  <c r="T2027" i="7"/>
  <c r="U2027" i="7"/>
  <c r="V2027" i="7"/>
  <c r="B2032" i="4"/>
  <c r="A2028" i="7"/>
  <c r="B2028" i="7"/>
  <c r="C2028" i="7"/>
  <c r="D2028" i="7"/>
  <c r="E2028" i="7"/>
  <c r="G2032" i="4"/>
  <c r="F2028" i="7"/>
  <c r="G2028" i="7"/>
  <c r="H2028" i="7"/>
  <c r="I2028" i="7"/>
  <c r="J2028" i="7"/>
  <c r="P2028" i="7"/>
  <c r="Q2028" i="7"/>
  <c r="R2028" i="7"/>
  <c r="S2028" i="7"/>
  <c r="T2028" i="7"/>
  <c r="U2028" i="7"/>
  <c r="V2028" i="7"/>
  <c r="B2033" i="4"/>
  <c r="A2029" i="7"/>
  <c r="B2029" i="7"/>
  <c r="C2029" i="7"/>
  <c r="D2029" i="7"/>
  <c r="E2029" i="7"/>
  <c r="G2033" i="4"/>
  <c r="F2029" i="7"/>
  <c r="G2029" i="7"/>
  <c r="H2029" i="7"/>
  <c r="I2029" i="7"/>
  <c r="J2029" i="7"/>
  <c r="P2029" i="7"/>
  <c r="Q2029" i="7"/>
  <c r="R2029" i="7"/>
  <c r="S2029" i="7"/>
  <c r="T2029" i="7"/>
  <c r="U2029" i="7"/>
  <c r="V2029" i="7"/>
  <c r="B2034" i="4"/>
  <c r="A2030" i="7"/>
  <c r="B2030" i="7"/>
  <c r="C2030" i="7"/>
  <c r="D2030" i="7"/>
  <c r="E2030" i="7"/>
  <c r="G2034" i="4"/>
  <c r="F2030" i="7"/>
  <c r="G2030" i="7"/>
  <c r="H2030" i="7"/>
  <c r="I2030" i="7"/>
  <c r="J2030" i="7"/>
  <c r="P2030" i="7"/>
  <c r="Q2030" i="7"/>
  <c r="R2030" i="7"/>
  <c r="S2030" i="7"/>
  <c r="T2030" i="7"/>
  <c r="U2030" i="7"/>
  <c r="V2030" i="7"/>
  <c r="B2035" i="4"/>
  <c r="A2031" i="7"/>
  <c r="B2031" i="7"/>
  <c r="C2031" i="7"/>
  <c r="D2031" i="7"/>
  <c r="E2031" i="7"/>
  <c r="G2035" i="4"/>
  <c r="F2031" i="7"/>
  <c r="G2031" i="7"/>
  <c r="H2031" i="7"/>
  <c r="I2031" i="7"/>
  <c r="J2031" i="7"/>
  <c r="P2031" i="7"/>
  <c r="Q2031" i="7"/>
  <c r="R2031" i="7"/>
  <c r="S2031" i="7"/>
  <c r="T2031" i="7"/>
  <c r="U2031" i="7"/>
  <c r="V2031" i="7"/>
  <c r="B2036" i="4"/>
  <c r="A2032" i="7"/>
  <c r="B2032" i="7"/>
  <c r="C2032" i="7"/>
  <c r="D2032" i="7"/>
  <c r="E2032" i="7"/>
  <c r="G2036" i="4"/>
  <c r="F2032" i="7"/>
  <c r="G2032" i="7"/>
  <c r="H2032" i="7"/>
  <c r="I2032" i="7"/>
  <c r="J2032" i="7"/>
  <c r="P2032" i="7"/>
  <c r="Q2032" i="7"/>
  <c r="R2032" i="7"/>
  <c r="S2032" i="7"/>
  <c r="T2032" i="7"/>
  <c r="U2032" i="7"/>
  <c r="V2032" i="7"/>
  <c r="B2037" i="4"/>
  <c r="A2033" i="7"/>
  <c r="B2033" i="7"/>
  <c r="C2033" i="7"/>
  <c r="D2033" i="7"/>
  <c r="E2033" i="7"/>
  <c r="G2037" i="4"/>
  <c r="F2033" i="7"/>
  <c r="G2033" i="7"/>
  <c r="H2033" i="7"/>
  <c r="I2033" i="7"/>
  <c r="J2033" i="7"/>
  <c r="P2033" i="7"/>
  <c r="Q2033" i="7"/>
  <c r="R2033" i="7"/>
  <c r="S2033" i="7"/>
  <c r="T2033" i="7"/>
  <c r="U2033" i="7"/>
  <c r="V2033" i="7"/>
  <c r="B2038" i="4"/>
  <c r="A2034" i="7"/>
  <c r="B2034" i="7"/>
  <c r="C2034" i="7"/>
  <c r="D2034" i="7"/>
  <c r="E2034" i="7"/>
  <c r="G2038" i="4"/>
  <c r="F2034" i="7"/>
  <c r="G2034" i="7"/>
  <c r="H2034" i="7"/>
  <c r="I2034" i="7"/>
  <c r="J2034" i="7"/>
  <c r="P2034" i="7"/>
  <c r="Q2034" i="7"/>
  <c r="R2034" i="7"/>
  <c r="S2034" i="7"/>
  <c r="T2034" i="7"/>
  <c r="U2034" i="7"/>
  <c r="V2034" i="7"/>
  <c r="B2039" i="4"/>
  <c r="A2035" i="7"/>
  <c r="B2035" i="7"/>
  <c r="C2035" i="7"/>
  <c r="D2035" i="7"/>
  <c r="E2035" i="7"/>
  <c r="G2039" i="4"/>
  <c r="F2035" i="7"/>
  <c r="G2035" i="7"/>
  <c r="H2035" i="7"/>
  <c r="I2035" i="7"/>
  <c r="J2035" i="7"/>
  <c r="P2035" i="7"/>
  <c r="Q2035" i="7"/>
  <c r="R2035" i="7"/>
  <c r="S2035" i="7"/>
  <c r="T2035" i="7"/>
  <c r="U2035" i="7"/>
  <c r="V2035" i="7"/>
  <c r="B2040" i="4"/>
  <c r="A2036" i="7"/>
  <c r="B2036" i="7"/>
  <c r="C2036" i="7"/>
  <c r="D2036" i="7"/>
  <c r="E2036" i="7"/>
  <c r="G2040" i="4"/>
  <c r="F2036" i="7"/>
  <c r="G2036" i="7"/>
  <c r="H2036" i="7"/>
  <c r="I2036" i="7"/>
  <c r="J2036" i="7"/>
  <c r="P2036" i="7"/>
  <c r="Q2036" i="7"/>
  <c r="R2036" i="7"/>
  <c r="S2036" i="7"/>
  <c r="T2036" i="7"/>
  <c r="U2036" i="7"/>
  <c r="V2036" i="7"/>
  <c r="B2041" i="4"/>
  <c r="A2037" i="7"/>
  <c r="B2037" i="7"/>
  <c r="C2037" i="7"/>
  <c r="D2037" i="7"/>
  <c r="E2037" i="7"/>
  <c r="G2041" i="4"/>
  <c r="F2037" i="7"/>
  <c r="G2037" i="7"/>
  <c r="H2037" i="7"/>
  <c r="I2037" i="7"/>
  <c r="J2037" i="7"/>
  <c r="P2037" i="7"/>
  <c r="Q2037" i="7"/>
  <c r="R2037" i="7"/>
  <c r="S2037" i="7"/>
  <c r="T2037" i="7"/>
  <c r="U2037" i="7"/>
  <c r="V2037" i="7"/>
  <c r="B2042" i="4"/>
  <c r="A2038" i="7"/>
  <c r="B2038" i="7"/>
  <c r="C2038" i="7"/>
  <c r="D2038" i="7"/>
  <c r="E2038" i="7"/>
  <c r="G2042" i="4"/>
  <c r="F2038" i="7"/>
  <c r="G2038" i="7"/>
  <c r="H2038" i="7"/>
  <c r="I2038" i="7"/>
  <c r="J2038" i="7"/>
  <c r="P2038" i="7"/>
  <c r="Q2038" i="7"/>
  <c r="R2038" i="7"/>
  <c r="S2038" i="7"/>
  <c r="T2038" i="7"/>
  <c r="U2038" i="7"/>
  <c r="V2038" i="7"/>
  <c r="B2043" i="4"/>
  <c r="A2039" i="7"/>
  <c r="B2039" i="7"/>
  <c r="C2039" i="7"/>
  <c r="D2039" i="7"/>
  <c r="E2039" i="7"/>
  <c r="G2043" i="4"/>
  <c r="F2039" i="7"/>
  <c r="G2039" i="7"/>
  <c r="H2039" i="7"/>
  <c r="I2039" i="7"/>
  <c r="J2039" i="7"/>
  <c r="P2039" i="7"/>
  <c r="Q2039" i="7"/>
  <c r="R2039" i="7"/>
  <c r="S2039" i="7"/>
  <c r="T2039" i="7"/>
  <c r="U2039" i="7"/>
  <c r="V2039" i="7"/>
  <c r="B2044" i="4"/>
  <c r="A2040" i="7"/>
  <c r="B2040" i="7"/>
  <c r="C2040" i="7"/>
  <c r="D2040" i="7"/>
  <c r="E2040" i="7"/>
  <c r="G2044" i="4"/>
  <c r="F2040" i="7"/>
  <c r="G2040" i="7"/>
  <c r="H2040" i="7"/>
  <c r="I2040" i="7"/>
  <c r="J2040" i="7"/>
  <c r="P2040" i="7"/>
  <c r="Q2040" i="7"/>
  <c r="R2040" i="7"/>
  <c r="S2040" i="7"/>
  <c r="T2040" i="7"/>
  <c r="U2040" i="7"/>
  <c r="V2040" i="7"/>
  <c r="B2045" i="4"/>
  <c r="A2041" i="7"/>
  <c r="B2041" i="7"/>
  <c r="C2041" i="7"/>
  <c r="D2041" i="7"/>
  <c r="E2041" i="7"/>
  <c r="G2045" i="4"/>
  <c r="F2041" i="7"/>
  <c r="G2041" i="7"/>
  <c r="H2041" i="7"/>
  <c r="I2041" i="7"/>
  <c r="J2041" i="7"/>
  <c r="P2041" i="7"/>
  <c r="Q2041" i="7"/>
  <c r="R2041" i="7"/>
  <c r="S2041" i="7"/>
  <c r="T2041" i="7"/>
  <c r="U2041" i="7"/>
  <c r="V2041" i="7"/>
  <c r="B2046" i="4"/>
  <c r="A2042" i="7"/>
  <c r="B2042" i="7"/>
  <c r="C2042" i="7"/>
  <c r="D2042" i="7"/>
  <c r="E2042" i="7"/>
  <c r="G2046" i="4"/>
  <c r="F2042" i="7"/>
  <c r="G2042" i="7"/>
  <c r="H2042" i="7"/>
  <c r="I2042" i="7"/>
  <c r="J2042" i="7"/>
  <c r="P2042" i="7"/>
  <c r="Q2042" i="7"/>
  <c r="R2042" i="7"/>
  <c r="S2042" i="7"/>
  <c r="T2042" i="7"/>
  <c r="U2042" i="7"/>
  <c r="V2042" i="7"/>
  <c r="B2047" i="4"/>
  <c r="A2043" i="7"/>
  <c r="B2043" i="7"/>
  <c r="C2043" i="7"/>
  <c r="D2043" i="7"/>
  <c r="E2043" i="7"/>
  <c r="G2047" i="4"/>
  <c r="F2043" i="7"/>
  <c r="G2043" i="7"/>
  <c r="H2043" i="7"/>
  <c r="I2043" i="7"/>
  <c r="J2043" i="7"/>
  <c r="P2043" i="7"/>
  <c r="Q2043" i="7"/>
  <c r="R2043" i="7"/>
  <c r="S2043" i="7"/>
  <c r="T2043" i="7"/>
  <c r="U2043" i="7"/>
  <c r="V2043" i="7"/>
  <c r="B2048" i="4"/>
  <c r="A2044" i="7"/>
  <c r="B2044" i="7"/>
  <c r="C2044" i="7"/>
  <c r="D2044" i="7"/>
  <c r="E2044" i="7"/>
  <c r="G2048" i="4"/>
  <c r="F2044" i="7"/>
  <c r="G2044" i="7"/>
  <c r="H2044" i="7"/>
  <c r="I2044" i="7"/>
  <c r="J2044" i="7"/>
  <c r="P2044" i="7"/>
  <c r="Q2044" i="7"/>
  <c r="R2044" i="7"/>
  <c r="S2044" i="7"/>
  <c r="T2044" i="7"/>
  <c r="U2044" i="7"/>
  <c r="V2044" i="7"/>
  <c r="B2049" i="4"/>
  <c r="A2045" i="7"/>
  <c r="B2045" i="7"/>
  <c r="C2045" i="7"/>
  <c r="D2045" i="7"/>
  <c r="E2045" i="7"/>
  <c r="G2049" i="4"/>
  <c r="F2045" i="7"/>
  <c r="G2045" i="7"/>
  <c r="H2045" i="7"/>
  <c r="I2045" i="7"/>
  <c r="J2045" i="7"/>
  <c r="P2045" i="7"/>
  <c r="Q2045" i="7"/>
  <c r="R2045" i="7"/>
  <c r="S2045" i="7"/>
  <c r="T2045" i="7"/>
  <c r="U2045" i="7"/>
  <c r="V2045" i="7"/>
  <c r="B2050" i="4"/>
  <c r="A2046" i="7"/>
  <c r="B2046" i="7"/>
  <c r="C2046" i="7"/>
  <c r="D2046" i="7"/>
  <c r="E2046" i="7"/>
  <c r="G2050" i="4"/>
  <c r="F2046" i="7"/>
  <c r="G2046" i="7"/>
  <c r="H2046" i="7"/>
  <c r="I2046" i="7"/>
  <c r="J2046" i="7"/>
  <c r="P2046" i="7"/>
  <c r="Q2046" i="7"/>
  <c r="R2046" i="7"/>
  <c r="S2046" i="7"/>
  <c r="T2046" i="7"/>
  <c r="U2046" i="7"/>
  <c r="V2046" i="7"/>
  <c r="B2051" i="4"/>
  <c r="A2047" i="7"/>
  <c r="B2047" i="7"/>
  <c r="C2047" i="7"/>
  <c r="D2047" i="7"/>
  <c r="E2047" i="7"/>
  <c r="G2051" i="4"/>
  <c r="F2047" i="7"/>
  <c r="G2047" i="7"/>
  <c r="H2047" i="7"/>
  <c r="I2047" i="7"/>
  <c r="J2047" i="7"/>
  <c r="P2047" i="7"/>
  <c r="Q2047" i="7"/>
  <c r="R2047" i="7"/>
  <c r="S2047" i="7"/>
  <c r="T2047" i="7"/>
  <c r="U2047" i="7"/>
  <c r="V2047" i="7"/>
  <c r="B2052" i="4"/>
  <c r="A2048" i="7"/>
  <c r="B2048" i="7"/>
  <c r="C2048" i="7"/>
  <c r="D2048" i="7"/>
  <c r="E2048" i="7"/>
  <c r="G2052" i="4"/>
  <c r="F2048" i="7"/>
  <c r="G2048" i="7"/>
  <c r="H2048" i="7"/>
  <c r="I2048" i="7"/>
  <c r="J2048" i="7"/>
  <c r="P2048" i="7"/>
  <c r="Q2048" i="7"/>
  <c r="R2048" i="7"/>
  <c r="S2048" i="7"/>
  <c r="T2048" i="7"/>
  <c r="U2048" i="7"/>
  <c r="V2048" i="7"/>
  <c r="B2053" i="4"/>
  <c r="A2049" i="7"/>
  <c r="B2049" i="7"/>
  <c r="C2049" i="7"/>
  <c r="D2049" i="7"/>
  <c r="E2049" i="7"/>
  <c r="G2053" i="4"/>
  <c r="F2049" i="7"/>
  <c r="G2049" i="7"/>
  <c r="H2049" i="7"/>
  <c r="I2049" i="7"/>
  <c r="J2049" i="7"/>
  <c r="P2049" i="7"/>
  <c r="Q2049" i="7"/>
  <c r="R2049" i="7"/>
  <c r="S2049" i="7"/>
  <c r="T2049" i="7"/>
  <c r="U2049" i="7"/>
  <c r="V2049" i="7"/>
  <c r="B2054" i="4"/>
  <c r="A2050" i="7"/>
  <c r="B2050" i="7"/>
  <c r="C2050" i="7"/>
  <c r="D2050" i="7"/>
  <c r="E2050" i="7"/>
  <c r="G2054" i="4"/>
  <c r="F2050" i="7"/>
  <c r="G2050" i="7"/>
  <c r="H2050" i="7"/>
  <c r="I2050" i="7"/>
  <c r="J2050" i="7"/>
  <c r="P2050" i="7"/>
  <c r="Q2050" i="7"/>
  <c r="R2050" i="7"/>
  <c r="S2050" i="7"/>
  <c r="T2050" i="7"/>
  <c r="U2050" i="7"/>
  <c r="V2050" i="7"/>
  <c r="B2055" i="4"/>
  <c r="A2051" i="7"/>
  <c r="B2051" i="7"/>
  <c r="C2051" i="7"/>
  <c r="D2051" i="7"/>
  <c r="E2051" i="7"/>
  <c r="G2055" i="4"/>
  <c r="F2051" i="7"/>
  <c r="G2051" i="7"/>
  <c r="H2051" i="7"/>
  <c r="I2051" i="7"/>
  <c r="J2051" i="7"/>
  <c r="P2051" i="7"/>
  <c r="Q2051" i="7"/>
  <c r="R2051" i="7"/>
  <c r="S2051" i="7"/>
  <c r="T2051" i="7"/>
  <c r="U2051" i="7"/>
  <c r="V2051" i="7"/>
  <c r="B2056" i="4"/>
  <c r="A2052" i="7"/>
  <c r="B2052" i="7"/>
  <c r="C2052" i="7"/>
  <c r="D2052" i="7"/>
  <c r="E2052" i="7"/>
  <c r="G2056" i="4"/>
  <c r="F2052" i="7"/>
  <c r="G2052" i="7"/>
  <c r="H2052" i="7"/>
  <c r="I2052" i="7"/>
  <c r="J2052" i="7"/>
  <c r="P2052" i="7"/>
  <c r="Q2052" i="7"/>
  <c r="R2052" i="7"/>
  <c r="S2052" i="7"/>
  <c r="T2052" i="7"/>
  <c r="U2052" i="7"/>
  <c r="V2052" i="7"/>
  <c r="B2057" i="4"/>
  <c r="A2053" i="7"/>
  <c r="B2053" i="7"/>
  <c r="C2053" i="7"/>
  <c r="D2053" i="7"/>
  <c r="E2053" i="7"/>
  <c r="G2057" i="4"/>
  <c r="F2053" i="7"/>
  <c r="G2053" i="7"/>
  <c r="H2053" i="7"/>
  <c r="I2053" i="7"/>
  <c r="J2053" i="7"/>
  <c r="P2053" i="7"/>
  <c r="Q2053" i="7"/>
  <c r="R2053" i="7"/>
  <c r="S2053" i="7"/>
  <c r="T2053" i="7"/>
  <c r="U2053" i="7"/>
  <c r="V2053" i="7"/>
  <c r="B2058" i="4"/>
  <c r="A2054" i="7"/>
  <c r="B2054" i="7"/>
  <c r="C2054" i="7"/>
  <c r="D2054" i="7"/>
  <c r="E2054" i="7"/>
  <c r="G2058" i="4"/>
  <c r="F2054" i="7"/>
  <c r="G2054" i="7"/>
  <c r="H2054" i="7"/>
  <c r="I2054" i="7"/>
  <c r="J2054" i="7"/>
  <c r="P2054" i="7"/>
  <c r="Q2054" i="7"/>
  <c r="R2054" i="7"/>
  <c r="S2054" i="7"/>
  <c r="T2054" i="7"/>
  <c r="U2054" i="7"/>
  <c r="V2054" i="7"/>
  <c r="B2059" i="4"/>
  <c r="A2055" i="7"/>
  <c r="B2055" i="7"/>
  <c r="C2055" i="7"/>
  <c r="D2055" i="7"/>
  <c r="E2055" i="7"/>
  <c r="G2059" i="4"/>
  <c r="F2055" i="7"/>
  <c r="G2055" i="7"/>
  <c r="H2055" i="7"/>
  <c r="I2055" i="7"/>
  <c r="J2055" i="7"/>
  <c r="P2055" i="7"/>
  <c r="Q2055" i="7"/>
  <c r="R2055" i="7"/>
  <c r="S2055" i="7"/>
  <c r="T2055" i="7"/>
  <c r="U2055" i="7"/>
  <c r="V2055" i="7"/>
  <c r="B2060" i="4"/>
  <c r="A2056" i="7"/>
  <c r="B2056" i="7"/>
  <c r="C2056" i="7"/>
  <c r="D2056" i="7"/>
  <c r="E2056" i="7"/>
  <c r="G2060" i="4"/>
  <c r="F2056" i="7"/>
  <c r="G2056" i="7"/>
  <c r="H2056" i="7"/>
  <c r="I2056" i="7"/>
  <c r="J2056" i="7"/>
  <c r="P2056" i="7"/>
  <c r="Q2056" i="7"/>
  <c r="R2056" i="7"/>
  <c r="S2056" i="7"/>
  <c r="T2056" i="7"/>
  <c r="U2056" i="7"/>
  <c r="V2056" i="7"/>
  <c r="B2061" i="4"/>
  <c r="A2057" i="7"/>
  <c r="B2057" i="7"/>
  <c r="C2057" i="7"/>
  <c r="D2057" i="7"/>
  <c r="E2057" i="7"/>
  <c r="G2061" i="4"/>
  <c r="F2057" i="7"/>
  <c r="G2057" i="7"/>
  <c r="H2057" i="7"/>
  <c r="I2057" i="7"/>
  <c r="J2057" i="7"/>
  <c r="P2057" i="7"/>
  <c r="Q2057" i="7"/>
  <c r="R2057" i="7"/>
  <c r="S2057" i="7"/>
  <c r="T2057" i="7"/>
  <c r="U2057" i="7"/>
  <c r="V2057" i="7"/>
  <c r="B2062" i="4"/>
  <c r="A2058" i="7"/>
  <c r="B2058" i="7"/>
  <c r="C2058" i="7"/>
  <c r="D2058" i="7"/>
  <c r="E2058" i="7"/>
  <c r="G2062" i="4"/>
  <c r="F2058" i="7"/>
  <c r="G2058" i="7"/>
  <c r="H2058" i="7"/>
  <c r="I2058" i="7"/>
  <c r="J2058" i="7"/>
  <c r="P2058" i="7"/>
  <c r="Q2058" i="7"/>
  <c r="R2058" i="7"/>
  <c r="S2058" i="7"/>
  <c r="T2058" i="7"/>
  <c r="U2058" i="7"/>
  <c r="V2058" i="7"/>
  <c r="B2063" i="4"/>
  <c r="A2059" i="7"/>
  <c r="B2059" i="7"/>
  <c r="C2059" i="7"/>
  <c r="D2059" i="7"/>
  <c r="E2059" i="7"/>
  <c r="G2063" i="4"/>
  <c r="F2059" i="7"/>
  <c r="G2059" i="7"/>
  <c r="H2059" i="7"/>
  <c r="I2059" i="7"/>
  <c r="J2059" i="7"/>
  <c r="P2059" i="7"/>
  <c r="Q2059" i="7"/>
  <c r="R2059" i="7"/>
  <c r="S2059" i="7"/>
  <c r="T2059" i="7"/>
  <c r="U2059" i="7"/>
  <c r="V2059" i="7"/>
  <c r="B2064" i="4"/>
  <c r="A2060" i="7"/>
  <c r="B2060" i="7"/>
  <c r="C2060" i="7"/>
  <c r="D2060" i="7"/>
  <c r="E2060" i="7"/>
  <c r="G2064" i="4"/>
  <c r="F2060" i="7"/>
  <c r="G2060" i="7"/>
  <c r="H2060" i="7"/>
  <c r="I2060" i="7"/>
  <c r="J2060" i="7"/>
  <c r="P2060" i="7"/>
  <c r="Q2060" i="7"/>
  <c r="R2060" i="7"/>
  <c r="S2060" i="7"/>
  <c r="T2060" i="7"/>
  <c r="U2060" i="7"/>
  <c r="V2060" i="7"/>
  <c r="B2065" i="4"/>
  <c r="A2061" i="7"/>
  <c r="B2061" i="7"/>
  <c r="C2061" i="7"/>
  <c r="D2061" i="7"/>
  <c r="E2061" i="7"/>
  <c r="G2065" i="4"/>
  <c r="F2061" i="7"/>
  <c r="G2061" i="7"/>
  <c r="H2061" i="7"/>
  <c r="I2061" i="7"/>
  <c r="J2061" i="7"/>
  <c r="P2061" i="7"/>
  <c r="Q2061" i="7"/>
  <c r="R2061" i="7"/>
  <c r="S2061" i="7"/>
  <c r="T2061" i="7"/>
  <c r="U2061" i="7"/>
  <c r="V2061" i="7"/>
  <c r="B2066" i="4"/>
  <c r="A2062" i="7"/>
  <c r="B2062" i="7"/>
  <c r="C2062" i="7"/>
  <c r="D2062" i="7"/>
  <c r="E2062" i="7"/>
  <c r="G2066" i="4"/>
  <c r="F2062" i="7"/>
  <c r="G2062" i="7"/>
  <c r="H2062" i="7"/>
  <c r="I2062" i="7"/>
  <c r="J2062" i="7"/>
  <c r="P2062" i="7"/>
  <c r="Q2062" i="7"/>
  <c r="R2062" i="7"/>
  <c r="S2062" i="7"/>
  <c r="T2062" i="7"/>
  <c r="U2062" i="7"/>
  <c r="V2062" i="7"/>
  <c r="B2067" i="4"/>
  <c r="A2063" i="7"/>
  <c r="B2063" i="7"/>
  <c r="C2063" i="7"/>
  <c r="D2063" i="7"/>
  <c r="E2063" i="7"/>
  <c r="G2067" i="4"/>
  <c r="F2063" i="7"/>
  <c r="G2063" i="7"/>
  <c r="H2063" i="7"/>
  <c r="I2063" i="7"/>
  <c r="J2063" i="7"/>
  <c r="P2063" i="7"/>
  <c r="Q2063" i="7"/>
  <c r="R2063" i="7"/>
  <c r="S2063" i="7"/>
  <c r="T2063" i="7"/>
  <c r="U2063" i="7"/>
  <c r="V2063" i="7"/>
  <c r="B2068" i="4"/>
  <c r="A2064" i="7"/>
  <c r="B2064" i="7"/>
  <c r="C2064" i="7"/>
  <c r="D2064" i="7"/>
  <c r="E2064" i="7"/>
  <c r="G2068" i="4"/>
  <c r="F2064" i="7"/>
  <c r="G2064" i="7"/>
  <c r="H2064" i="7"/>
  <c r="I2064" i="7"/>
  <c r="J2064" i="7"/>
  <c r="P2064" i="7"/>
  <c r="Q2064" i="7"/>
  <c r="R2064" i="7"/>
  <c r="S2064" i="7"/>
  <c r="T2064" i="7"/>
  <c r="U2064" i="7"/>
  <c r="V2064" i="7"/>
  <c r="B2069" i="4"/>
  <c r="A2065" i="7"/>
  <c r="B2065" i="7"/>
  <c r="C2065" i="7"/>
  <c r="D2065" i="7"/>
  <c r="E2065" i="7"/>
  <c r="G2069" i="4"/>
  <c r="F2065" i="7"/>
  <c r="G2065" i="7"/>
  <c r="H2065" i="7"/>
  <c r="I2065" i="7"/>
  <c r="J2065" i="7"/>
  <c r="P2065" i="7"/>
  <c r="Q2065" i="7"/>
  <c r="R2065" i="7"/>
  <c r="S2065" i="7"/>
  <c r="T2065" i="7"/>
  <c r="U2065" i="7"/>
  <c r="V2065" i="7"/>
  <c r="B2070" i="4"/>
  <c r="A2066" i="7"/>
  <c r="B2066" i="7"/>
  <c r="C2066" i="7"/>
  <c r="D2066" i="7"/>
  <c r="E2066" i="7"/>
  <c r="G2070" i="4"/>
  <c r="F2066" i="7"/>
  <c r="G2066" i="7"/>
  <c r="H2066" i="7"/>
  <c r="I2066" i="7"/>
  <c r="J2066" i="7"/>
  <c r="P2066" i="7"/>
  <c r="Q2066" i="7"/>
  <c r="R2066" i="7"/>
  <c r="S2066" i="7"/>
  <c r="T2066" i="7"/>
  <c r="U2066" i="7"/>
  <c r="V2066" i="7"/>
  <c r="B2071" i="4"/>
  <c r="A2067" i="7"/>
  <c r="B2067" i="7"/>
  <c r="C2067" i="7"/>
  <c r="D2067" i="7"/>
  <c r="E2067" i="7"/>
  <c r="G2071" i="4"/>
  <c r="F2067" i="7"/>
  <c r="G2067" i="7"/>
  <c r="H2067" i="7"/>
  <c r="I2067" i="7"/>
  <c r="J2067" i="7"/>
  <c r="P2067" i="7"/>
  <c r="Q2067" i="7"/>
  <c r="R2067" i="7"/>
  <c r="S2067" i="7"/>
  <c r="T2067" i="7"/>
  <c r="U2067" i="7"/>
  <c r="V2067" i="7"/>
  <c r="B2072" i="4"/>
  <c r="A2068" i="7"/>
  <c r="B2068" i="7"/>
  <c r="C2068" i="7"/>
  <c r="D2068" i="7"/>
  <c r="E2068" i="7"/>
  <c r="G2072" i="4"/>
  <c r="F2068" i="7"/>
  <c r="G2068" i="7"/>
  <c r="H2068" i="7"/>
  <c r="I2068" i="7"/>
  <c r="J2068" i="7"/>
  <c r="P2068" i="7"/>
  <c r="Q2068" i="7"/>
  <c r="R2068" i="7"/>
  <c r="S2068" i="7"/>
  <c r="T2068" i="7"/>
  <c r="U2068" i="7"/>
  <c r="V2068" i="7"/>
  <c r="B2073" i="4"/>
  <c r="A2069" i="7"/>
  <c r="B2069" i="7"/>
  <c r="C2069" i="7"/>
  <c r="D2069" i="7"/>
  <c r="E2069" i="7"/>
  <c r="G2073" i="4"/>
  <c r="F2069" i="7"/>
  <c r="G2069" i="7"/>
  <c r="H2069" i="7"/>
  <c r="I2069" i="7"/>
  <c r="J2069" i="7"/>
  <c r="P2069" i="7"/>
  <c r="Q2069" i="7"/>
  <c r="R2069" i="7"/>
  <c r="S2069" i="7"/>
  <c r="T2069" i="7"/>
  <c r="U2069" i="7"/>
  <c r="V2069" i="7"/>
  <c r="B2074" i="4"/>
  <c r="A2070" i="7"/>
  <c r="B2070" i="7"/>
  <c r="C2070" i="7"/>
  <c r="D2070" i="7"/>
  <c r="E2070" i="7"/>
  <c r="G2074" i="4"/>
  <c r="F2070" i="7"/>
  <c r="G2070" i="7"/>
  <c r="H2070" i="7"/>
  <c r="I2070" i="7"/>
  <c r="J2070" i="7"/>
  <c r="P2070" i="7"/>
  <c r="Q2070" i="7"/>
  <c r="R2070" i="7"/>
  <c r="S2070" i="7"/>
  <c r="T2070" i="7"/>
  <c r="U2070" i="7"/>
  <c r="V2070" i="7"/>
  <c r="B2075" i="4"/>
  <c r="A2071" i="7"/>
  <c r="B2071" i="7"/>
  <c r="C2071" i="7"/>
  <c r="D2071" i="7"/>
  <c r="E2071" i="7"/>
  <c r="G2075" i="4"/>
  <c r="F2071" i="7"/>
  <c r="G2071" i="7"/>
  <c r="H2071" i="7"/>
  <c r="I2071" i="7"/>
  <c r="J2071" i="7"/>
  <c r="P2071" i="7"/>
  <c r="Q2071" i="7"/>
  <c r="R2071" i="7"/>
  <c r="S2071" i="7"/>
  <c r="T2071" i="7"/>
  <c r="U2071" i="7"/>
  <c r="V2071" i="7"/>
  <c r="B2076" i="4"/>
  <c r="A2072" i="7"/>
  <c r="B2072" i="7"/>
  <c r="C2072" i="7"/>
  <c r="D2072" i="7"/>
  <c r="E2072" i="7"/>
  <c r="G2076" i="4"/>
  <c r="F2072" i="7"/>
  <c r="G2072" i="7"/>
  <c r="H2072" i="7"/>
  <c r="I2072" i="7"/>
  <c r="J2072" i="7"/>
  <c r="P2072" i="7"/>
  <c r="Q2072" i="7"/>
  <c r="R2072" i="7"/>
  <c r="S2072" i="7"/>
  <c r="T2072" i="7"/>
  <c r="U2072" i="7"/>
  <c r="V2072" i="7"/>
  <c r="B2077" i="4"/>
  <c r="A2073" i="7"/>
  <c r="B2073" i="7"/>
  <c r="C2073" i="7"/>
  <c r="D2073" i="7"/>
  <c r="E2073" i="7"/>
  <c r="G2077" i="4"/>
  <c r="F2073" i="7"/>
  <c r="G2073" i="7"/>
  <c r="H2073" i="7"/>
  <c r="I2073" i="7"/>
  <c r="J2073" i="7"/>
  <c r="P2073" i="7"/>
  <c r="Q2073" i="7"/>
  <c r="R2073" i="7"/>
  <c r="S2073" i="7"/>
  <c r="T2073" i="7"/>
  <c r="U2073" i="7"/>
  <c r="V2073" i="7"/>
  <c r="B2078" i="4"/>
  <c r="A2074" i="7"/>
  <c r="B2074" i="7"/>
  <c r="C2074" i="7"/>
  <c r="D2074" i="7"/>
  <c r="E2074" i="7"/>
  <c r="G2078" i="4"/>
  <c r="F2074" i="7"/>
  <c r="G2074" i="7"/>
  <c r="H2074" i="7"/>
  <c r="I2074" i="7"/>
  <c r="J2074" i="7"/>
  <c r="P2074" i="7"/>
  <c r="Q2074" i="7"/>
  <c r="R2074" i="7"/>
  <c r="S2074" i="7"/>
  <c r="T2074" i="7"/>
  <c r="U2074" i="7"/>
  <c r="V2074" i="7"/>
  <c r="B2079" i="4"/>
  <c r="A2075" i="7"/>
  <c r="B2075" i="7"/>
  <c r="C2075" i="7"/>
  <c r="D2075" i="7"/>
  <c r="E2075" i="7"/>
  <c r="G2079" i="4"/>
  <c r="F2075" i="7"/>
  <c r="G2075" i="7"/>
  <c r="H2075" i="7"/>
  <c r="I2075" i="7"/>
  <c r="J2075" i="7"/>
  <c r="P2075" i="7"/>
  <c r="Q2075" i="7"/>
  <c r="R2075" i="7"/>
  <c r="S2075" i="7"/>
  <c r="T2075" i="7"/>
  <c r="U2075" i="7"/>
  <c r="V2075" i="7"/>
  <c r="B2080" i="4"/>
  <c r="A2076" i="7"/>
  <c r="B2076" i="7"/>
  <c r="C2076" i="7"/>
  <c r="D2076" i="7"/>
  <c r="E2076" i="7"/>
  <c r="G2080" i="4"/>
  <c r="F2076" i="7"/>
  <c r="G2076" i="7"/>
  <c r="H2076" i="7"/>
  <c r="I2076" i="7"/>
  <c r="J2076" i="7"/>
  <c r="P2076" i="7"/>
  <c r="Q2076" i="7"/>
  <c r="R2076" i="7"/>
  <c r="S2076" i="7"/>
  <c r="T2076" i="7"/>
  <c r="U2076" i="7"/>
  <c r="V2076" i="7"/>
  <c r="B2081" i="4"/>
  <c r="A2077" i="7"/>
  <c r="B2077" i="7"/>
  <c r="C2077" i="7"/>
  <c r="D2077" i="7"/>
  <c r="E2077" i="7"/>
  <c r="G2081" i="4"/>
  <c r="F2077" i="7"/>
  <c r="G2077" i="7"/>
  <c r="H2077" i="7"/>
  <c r="I2077" i="7"/>
  <c r="J2077" i="7"/>
  <c r="P2077" i="7"/>
  <c r="Q2077" i="7"/>
  <c r="R2077" i="7"/>
  <c r="S2077" i="7"/>
  <c r="T2077" i="7"/>
  <c r="U2077" i="7"/>
  <c r="V2077" i="7"/>
  <c r="B2082" i="4"/>
  <c r="A2078" i="7"/>
  <c r="B2078" i="7"/>
  <c r="C2078" i="7"/>
  <c r="D2078" i="7"/>
  <c r="E2078" i="7"/>
  <c r="G2082" i="4"/>
  <c r="F2078" i="7"/>
  <c r="G2078" i="7"/>
  <c r="H2078" i="7"/>
  <c r="I2078" i="7"/>
  <c r="J2078" i="7"/>
  <c r="P2078" i="7"/>
  <c r="Q2078" i="7"/>
  <c r="R2078" i="7"/>
  <c r="S2078" i="7"/>
  <c r="T2078" i="7"/>
  <c r="U2078" i="7"/>
  <c r="V2078" i="7"/>
  <c r="B2083" i="4"/>
  <c r="A2079" i="7"/>
  <c r="B2079" i="7"/>
  <c r="C2079" i="7"/>
  <c r="D2079" i="7"/>
  <c r="E2079" i="7"/>
  <c r="G2083" i="4"/>
  <c r="F2079" i="7"/>
  <c r="G2079" i="7"/>
  <c r="H2079" i="7"/>
  <c r="I2079" i="7"/>
  <c r="J2079" i="7"/>
  <c r="P2079" i="7"/>
  <c r="Q2079" i="7"/>
  <c r="R2079" i="7"/>
  <c r="S2079" i="7"/>
  <c r="T2079" i="7"/>
  <c r="U2079" i="7"/>
  <c r="V2079" i="7"/>
  <c r="B2084" i="4"/>
  <c r="A2080" i="7"/>
  <c r="B2080" i="7"/>
  <c r="C2080" i="7"/>
  <c r="D2080" i="7"/>
  <c r="E2080" i="7"/>
  <c r="G2084" i="4"/>
  <c r="F2080" i="7"/>
  <c r="G2080" i="7"/>
  <c r="H2080" i="7"/>
  <c r="I2080" i="7"/>
  <c r="J2080" i="7"/>
  <c r="P2080" i="7"/>
  <c r="Q2080" i="7"/>
  <c r="R2080" i="7"/>
  <c r="S2080" i="7"/>
  <c r="T2080" i="7"/>
  <c r="U2080" i="7"/>
  <c r="V2080" i="7"/>
  <c r="B2085" i="4"/>
  <c r="A2081" i="7"/>
  <c r="B2081" i="7"/>
  <c r="C2081" i="7"/>
  <c r="D2081" i="7"/>
  <c r="E2081" i="7"/>
  <c r="G2085" i="4"/>
  <c r="F2081" i="7"/>
  <c r="G2081" i="7"/>
  <c r="H2081" i="7"/>
  <c r="I2081" i="7"/>
  <c r="J2081" i="7"/>
  <c r="P2081" i="7"/>
  <c r="Q2081" i="7"/>
  <c r="R2081" i="7"/>
  <c r="S2081" i="7"/>
  <c r="T2081" i="7"/>
  <c r="U2081" i="7"/>
  <c r="V2081" i="7"/>
  <c r="B2086" i="4"/>
  <c r="A2082" i="7"/>
  <c r="B2082" i="7"/>
  <c r="C2082" i="7"/>
  <c r="D2082" i="7"/>
  <c r="E2082" i="7"/>
  <c r="G2086" i="4"/>
  <c r="F2082" i="7"/>
  <c r="G2082" i="7"/>
  <c r="H2082" i="7"/>
  <c r="I2082" i="7"/>
  <c r="J2082" i="7"/>
  <c r="P2082" i="7"/>
  <c r="Q2082" i="7"/>
  <c r="R2082" i="7"/>
  <c r="S2082" i="7"/>
  <c r="T2082" i="7"/>
  <c r="U2082" i="7"/>
  <c r="V2082" i="7"/>
  <c r="B2087" i="4"/>
  <c r="A2083" i="7"/>
  <c r="B2083" i="7"/>
  <c r="C2083" i="7"/>
  <c r="D2083" i="7"/>
  <c r="E2083" i="7"/>
  <c r="G2087" i="4"/>
  <c r="F2083" i="7"/>
  <c r="G2083" i="7"/>
  <c r="H2083" i="7"/>
  <c r="I2083" i="7"/>
  <c r="J2083" i="7"/>
  <c r="P2083" i="7"/>
  <c r="Q2083" i="7"/>
  <c r="R2083" i="7"/>
  <c r="S2083" i="7"/>
  <c r="T2083" i="7"/>
  <c r="U2083" i="7"/>
  <c r="V2083" i="7"/>
  <c r="B2088" i="4"/>
  <c r="A2084" i="7"/>
  <c r="B2084" i="7"/>
  <c r="C2084" i="7"/>
  <c r="D2084" i="7"/>
  <c r="E2084" i="7"/>
  <c r="G2088" i="4"/>
  <c r="F2084" i="7"/>
  <c r="G2084" i="7"/>
  <c r="H2084" i="7"/>
  <c r="I2084" i="7"/>
  <c r="J2084" i="7"/>
  <c r="P2084" i="7"/>
  <c r="Q2084" i="7"/>
  <c r="R2084" i="7"/>
  <c r="S2084" i="7"/>
  <c r="T2084" i="7"/>
  <c r="U2084" i="7"/>
  <c r="V2084" i="7"/>
  <c r="B2089" i="4"/>
  <c r="A2085" i="7"/>
  <c r="B2085" i="7"/>
  <c r="C2085" i="7"/>
  <c r="D2085" i="7"/>
  <c r="E2085" i="7"/>
  <c r="G2089" i="4"/>
  <c r="F2085" i="7"/>
  <c r="G2085" i="7"/>
  <c r="H2085" i="7"/>
  <c r="I2085" i="7"/>
  <c r="J2085" i="7"/>
  <c r="P2085" i="7"/>
  <c r="Q2085" i="7"/>
  <c r="R2085" i="7"/>
  <c r="S2085" i="7"/>
  <c r="T2085" i="7"/>
  <c r="U2085" i="7"/>
  <c r="V2085" i="7"/>
  <c r="B2090" i="4"/>
  <c r="A2086" i="7"/>
  <c r="B2086" i="7"/>
  <c r="C2086" i="7"/>
  <c r="D2086" i="7"/>
  <c r="E2086" i="7"/>
  <c r="G2090" i="4"/>
  <c r="F2086" i="7"/>
  <c r="G2086" i="7"/>
  <c r="H2086" i="7"/>
  <c r="I2086" i="7"/>
  <c r="J2086" i="7"/>
  <c r="P2086" i="7"/>
  <c r="Q2086" i="7"/>
  <c r="R2086" i="7"/>
  <c r="S2086" i="7"/>
  <c r="T2086" i="7"/>
  <c r="U2086" i="7"/>
  <c r="V2086" i="7"/>
  <c r="B2091" i="4"/>
  <c r="A2087" i="7"/>
  <c r="B2087" i="7"/>
  <c r="C2087" i="7"/>
  <c r="D2087" i="7"/>
  <c r="E2087" i="7"/>
  <c r="G2091" i="4"/>
  <c r="F2087" i="7"/>
  <c r="G2087" i="7"/>
  <c r="H2087" i="7"/>
  <c r="I2087" i="7"/>
  <c r="J2087" i="7"/>
  <c r="P2087" i="7"/>
  <c r="Q2087" i="7"/>
  <c r="R2087" i="7"/>
  <c r="S2087" i="7"/>
  <c r="T2087" i="7"/>
  <c r="U2087" i="7"/>
  <c r="V2087" i="7"/>
  <c r="B2092" i="4"/>
  <c r="A2088" i="7"/>
  <c r="B2088" i="7"/>
  <c r="C2088" i="7"/>
  <c r="D2088" i="7"/>
  <c r="E2088" i="7"/>
  <c r="G2092" i="4"/>
  <c r="F2088" i="7"/>
  <c r="G2088" i="7"/>
  <c r="H2088" i="7"/>
  <c r="I2088" i="7"/>
  <c r="J2088" i="7"/>
  <c r="P2088" i="7"/>
  <c r="Q2088" i="7"/>
  <c r="R2088" i="7"/>
  <c r="S2088" i="7"/>
  <c r="T2088" i="7"/>
  <c r="U2088" i="7"/>
  <c r="V2088" i="7"/>
  <c r="B2093" i="4"/>
  <c r="A2089" i="7"/>
  <c r="B2089" i="7"/>
  <c r="C2089" i="7"/>
  <c r="D2089" i="7"/>
  <c r="E2089" i="7"/>
  <c r="G2093" i="4"/>
  <c r="F2089" i="7"/>
  <c r="G2089" i="7"/>
  <c r="H2089" i="7"/>
  <c r="I2089" i="7"/>
  <c r="J2089" i="7"/>
  <c r="P2089" i="7"/>
  <c r="Q2089" i="7"/>
  <c r="R2089" i="7"/>
  <c r="S2089" i="7"/>
  <c r="T2089" i="7"/>
  <c r="U2089" i="7"/>
  <c r="V2089" i="7"/>
  <c r="B2094" i="4"/>
  <c r="A2090" i="7"/>
  <c r="B2090" i="7"/>
  <c r="C2090" i="7"/>
  <c r="D2090" i="7"/>
  <c r="E2090" i="7"/>
  <c r="G2094" i="4"/>
  <c r="F2090" i="7"/>
  <c r="G2090" i="7"/>
  <c r="H2090" i="7"/>
  <c r="I2090" i="7"/>
  <c r="J2090" i="7"/>
  <c r="P2090" i="7"/>
  <c r="Q2090" i="7"/>
  <c r="R2090" i="7"/>
  <c r="S2090" i="7"/>
  <c r="T2090" i="7"/>
  <c r="U2090" i="7"/>
  <c r="V2090" i="7"/>
  <c r="B2095" i="4"/>
  <c r="A2091" i="7"/>
  <c r="B2091" i="7"/>
  <c r="C2091" i="7"/>
  <c r="D2091" i="7"/>
  <c r="E2091" i="7"/>
  <c r="G2095" i="4"/>
  <c r="F2091" i="7"/>
  <c r="G2091" i="7"/>
  <c r="H2091" i="7"/>
  <c r="I2091" i="7"/>
  <c r="J2091" i="7"/>
  <c r="P2091" i="7"/>
  <c r="Q2091" i="7"/>
  <c r="R2091" i="7"/>
  <c r="S2091" i="7"/>
  <c r="T2091" i="7"/>
  <c r="U2091" i="7"/>
  <c r="V2091" i="7"/>
  <c r="B2096" i="4"/>
  <c r="A2092" i="7"/>
  <c r="B2092" i="7"/>
  <c r="C2092" i="7"/>
  <c r="D2092" i="7"/>
  <c r="E2092" i="7"/>
  <c r="G2096" i="4"/>
  <c r="F2092" i="7"/>
  <c r="G2092" i="7"/>
  <c r="H2092" i="7"/>
  <c r="I2092" i="7"/>
  <c r="J2092" i="7"/>
  <c r="P2092" i="7"/>
  <c r="Q2092" i="7"/>
  <c r="R2092" i="7"/>
  <c r="S2092" i="7"/>
  <c r="T2092" i="7"/>
  <c r="U2092" i="7"/>
  <c r="V2092" i="7"/>
  <c r="B2097" i="4"/>
  <c r="A2093" i="7"/>
  <c r="B2093" i="7"/>
  <c r="C2093" i="7"/>
  <c r="D2093" i="7"/>
  <c r="E2093" i="7"/>
  <c r="G2097" i="4"/>
  <c r="F2093" i="7"/>
  <c r="G2093" i="7"/>
  <c r="H2093" i="7"/>
  <c r="I2093" i="7"/>
  <c r="J2093" i="7"/>
  <c r="P2093" i="7"/>
  <c r="Q2093" i="7"/>
  <c r="R2093" i="7"/>
  <c r="S2093" i="7"/>
  <c r="T2093" i="7"/>
  <c r="U2093" i="7"/>
  <c r="V2093" i="7"/>
  <c r="B2098" i="4"/>
  <c r="A2094" i="7"/>
  <c r="B2094" i="7"/>
  <c r="C2094" i="7"/>
  <c r="D2094" i="7"/>
  <c r="E2094" i="7"/>
  <c r="G2098" i="4"/>
  <c r="F2094" i="7"/>
  <c r="G2094" i="7"/>
  <c r="H2094" i="7"/>
  <c r="I2094" i="7"/>
  <c r="J2094" i="7"/>
  <c r="P2094" i="7"/>
  <c r="Q2094" i="7"/>
  <c r="R2094" i="7"/>
  <c r="S2094" i="7"/>
  <c r="T2094" i="7"/>
  <c r="U2094" i="7"/>
  <c r="V2094" i="7"/>
  <c r="B2099" i="4"/>
  <c r="A2095" i="7"/>
  <c r="B2095" i="7"/>
  <c r="C2095" i="7"/>
  <c r="D2095" i="7"/>
  <c r="E2095" i="7"/>
  <c r="G2099" i="4"/>
  <c r="F2095" i="7"/>
  <c r="G2095" i="7"/>
  <c r="H2095" i="7"/>
  <c r="I2095" i="7"/>
  <c r="J2095" i="7"/>
  <c r="P2095" i="7"/>
  <c r="Q2095" i="7"/>
  <c r="R2095" i="7"/>
  <c r="S2095" i="7"/>
  <c r="T2095" i="7"/>
  <c r="U2095" i="7"/>
  <c r="V2095" i="7"/>
  <c r="B2100" i="4"/>
  <c r="A2096" i="7"/>
  <c r="B2096" i="7"/>
  <c r="C2096" i="7"/>
  <c r="D2096" i="7"/>
  <c r="E2096" i="7"/>
  <c r="G2100" i="4"/>
  <c r="F2096" i="7"/>
  <c r="G2096" i="7"/>
  <c r="H2096" i="7"/>
  <c r="I2096" i="7"/>
  <c r="J2096" i="7"/>
  <c r="P2096" i="7"/>
  <c r="Q2096" i="7"/>
  <c r="R2096" i="7"/>
  <c r="S2096" i="7"/>
  <c r="T2096" i="7"/>
  <c r="U2096" i="7"/>
  <c r="V2096" i="7"/>
  <c r="B2101" i="4"/>
  <c r="A2097" i="7"/>
  <c r="B2097" i="7"/>
  <c r="C2097" i="7"/>
  <c r="D2097" i="7"/>
  <c r="E2097" i="7"/>
  <c r="G2101" i="4"/>
  <c r="F2097" i="7"/>
  <c r="G2097" i="7"/>
  <c r="H2097" i="7"/>
  <c r="I2097" i="7"/>
  <c r="J2097" i="7"/>
  <c r="P2097" i="7"/>
  <c r="Q2097" i="7"/>
  <c r="R2097" i="7"/>
  <c r="S2097" i="7"/>
  <c r="T2097" i="7"/>
  <c r="U2097" i="7"/>
  <c r="V2097" i="7"/>
  <c r="B2102" i="4"/>
  <c r="A2098" i="7"/>
  <c r="B2098" i="7"/>
  <c r="C2098" i="7"/>
  <c r="D2098" i="7"/>
  <c r="E2098" i="7"/>
  <c r="G2102" i="4"/>
  <c r="F2098" i="7"/>
  <c r="G2098" i="7"/>
  <c r="H2098" i="7"/>
  <c r="I2098" i="7"/>
  <c r="J2098" i="7"/>
  <c r="P2098" i="7"/>
  <c r="Q2098" i="7"/>
  <c r="R2098" i="7"/>
  <c r="S2098" i="7"/>
  <c r="T2098" i="7"/>
  <c r="U2098" i="7"/>
  <c r="V2098" i="7"/>
  <c r="B2103" i="4"/>
  <c r="A2099" i="7"/>
  <c r="B2099" i="7"/>
  <c r="C2099" i="7"/>
  <c r="D2099" i="7"/>
  <c r="E2099" i="7"/>
  <c r="G2103" i="4"/>
  <c r="F2099" i="7"/>
  <c r="G2099" i="7"/>
  <c r="H2099" i="7"/>
  <c r="I2099" i="7"/>
  <c r="J2099" i="7"/>
  <c r="P2099" i="7"/>
  <c r="Q2099" i="7"/>
  <c r="R2099" i="7"/>
  <c r="S2099" i="7"/>
  <c r="T2099" i="7"/>
  <c r="U2099" i="7"/>
  <c r="V2099" i="7"/>
  <c r="B2104" i="4"/>
  <c r="A2100" i="7"/>
  <c r="B2100" i="7"/>
  <c r="C2100" i="7"/>
  <c r="D2100" i="7"/>
  <c r="E2100" i="7"/>
  <c r="G2104" i="4"/>
  <c r="F2100" i="7"/>
  <c r="G2100" i="7"/>
  <c r="H2100" i="7"/>
  <c r="I2100" i="7"/>
  <c r="J2100" i="7"/>
  <c r="P2100" i="7"/>
  <c r="Q2100" i="7"/>
  <c r="R2100" i="7"/>
  <c r="S2100" i="7"/>
  <c r="T2100" i="7"/>
  <c r="U2100" i="7"/>
  <c r="V2100" i="7"/>
  <c r="B2105" i="4"/>
  <c r="A2101" i="7"/>
  <c r="B2101" i="7"/>
  <c r="C2101" i="7"/>
  <c r="D2101" i="7"/>
  <c r="E2101" i="7"/>
  <c r="G2105" i="4"/>
  <c r="F2101" i="7"/>
  <c r="G2101" i="7"/>
  <c r="H2101" i="7"/>
  <c r="I2101" i="7"/>
  <c r="J2101" i="7"/>
  <c r="P2101" i="7"/>
  <c r="Q2101" i="7"/>
  <c r="R2101" i="7"/>
  <c r="S2101" i="7"/>
  <c r="T2101" i="7"/>
  <c r="U2101" i="7"/>
  <c r="V2101" i="7"/>
  <c r="B2106" i="4"/>
  <c r="A2102" i="7"/>
  <c r="B2102" i="7"/>
  <c r="C2102" i="7"/>
  <c r="D2102" i="7"/>
  <c r="E2102" i="7"/>
  <c r="G2106" i="4"/>
  <c r="F2102" i="7"/>
  <c r="G2102" i="7"/>
  <c r="H2102" i="7"/>
  <c r="I2102" i="7"/>
  <c r="J2102" i="7"/>
  <c r="P2102" i="7"/>
  <c r="Q2102" i="7"/>
  <c r="R2102" i="7"/>
  <c r="S2102" i="7"/>
  <c r="T2102" i="7"/>
  <c r="U2102" i="7"/>
  <c r="V2102" i="7"/>
  <c r="B2107" i="4"/>
  <c r="A2103" i="7"/>
  <c r="B2103" i="7"/>
  <c r="C2103" i="7"/>
  <c r="D2103" i="7"/>
  <c r="E2103" i="7"/>
  <c r="G2107" i="4"/>
  <c r="F2103" i="7"/>
  <c r="G2103" i="7"/>
  <c r="H2103" i="7"/>
  <c r="I2103" i="7"/>
  <c r="J2103" i="7"/>
  <c r="P2103" i="7"/>
  <c r="Q2103" i="7"/>
  <c r="R2103" i="7"/>
  <c r="S2103" i="7"/>
  <c r="T2103" i="7"/>
  <c r="U2103" i="7"/>
  <c r="V2103" i="7"/>
  <c r="B2108" i="4"/>
  <c r="A2104" i="7"/>
  <c r="B2104" i="7"/>
  <c r="C2104" i="7"/>
  <c r="D2104" i="7"/>
  <c r="E2104" i="7"/>
  <c r="G2108" i="4"/>
  <c r="F2104" i="7"/>
  <c r="G2104" i="7"/>
  <c r="H2104" i="7"/>
  <c r="I2104" i="7"/>
  <c r="J2104" i="7"/>
  <c r="P2104" i="7"/>
  <c r="Q2104" i="7"/>
  <c r="R2104" i="7"/>
  <c r="S2104" i="7"/>
  <c r="T2104" i="7"/>
  <c r="U2104" i="7"/>
  <c r="V2104" i="7"/>
  <c r="B2109" i="4"/>
  <c r="A2105" i="7"/>
  <c r="B2105" i="7"/>
  <c r="C2105" i="7"/>
  <c r="D2105" i="7"/>
  <c r="E2105" i="7"/>
  <c r="G2109" i="4"/>
  <c r="F2105" i="7"/>
  <c r="G2105" i="7"/>
  <c r="H2105" i="7"/>
  <c r="I2105" i="7"/>
  <c r="J2105" i="7"/>
  <c r="P2105" i="7"/>
  <c r="Q2105" i="7"/>
  <c r="R2105" i="7"/>
  <c r="S2105" i="7"/>
  <c r="T2105" i="7"/>
  <c r="U2105" i="7"/>
  <c r="V2105" i="7"/>
  <c r="B2110" i="4"/>
  <c r="A2106" i="7"/>
  <c r="B2106" i="7"/>
  <c r="C2106" i="7"/>
  <c r="D2106" i="7"/>
  <c r="E2106" i="7"/>
  <c r="G2110" i="4"/>
  <c r="F2106" i="7"/>
  <c r="G2106" i="7"/>
  <c r="H2106" i="7"/>
  <c r="I2106" i="7"/>
  <c r="J2106" i="7"/>
  <c r="P2106" i="7"/>
  <c r="Q2106" i="7"/>
  <c r="R2106" i="7"/>
  <c r="S2106" i="7"/>
  <c r="T2106" i="7"/>
  <c r="U2106" i="7"/>
  <c r="V2106" i="7"/>
  <c r="B2111" i="4"/>
  <c r="A2107" i="7"/>
  <c r="B2107" i="7"/>
  <c r="C2107" i="7"/>
  <c r="D2107" i="7"/>
  <c r="E2107" i="7"/>
  <c r="G2111" i="4"/>
  <c r="F2107" i="7"/>
  <c r="G2107" i="7"/>
  <c r="H2107" i="7"/>
  <c r="I2107" i="7"/>
  <c r="J2107" i="7"/>
  <c r="P2107" i="7"/>
  <c r="Q2107" i="7"/>
  <c r="R2107" i="7"/>
  <c r="S2107" i="7"/>
  <c r="T2107" i="7"/>
  <c r="U2107" i="7"/>
  <c r="V2107" i="7"/>
  <c r="B2112" i="4"/>
  <c r="A2108" i="7"/>
  <c r="B2108" i="7"/>
  <c r="C2108" i="7"/>
  <c r="D2108" i="7"/>
  <c r="E2108" i="7"/>
  <c r="G2112" i="4"/>
  <c r="F2108" i="7"/>
  <c r="G2108" i="7"/>
  <c r="H2108" i="7"/>
  <c r="I2108" i="7"/>
  <c r="J2108" i="7"/>
  <c r="P2108" i="7"/>
  <c r="Q2108" i="7"/>
  <c r="R2108" i="7"/>
  <c r="S2108" i="7"/>
  <c r="T2108" i="7"/>
  <c r="U2108" i="7"/>
  <c r="V2108" i="7"/>
  <c r="B2113" i="4"/>
  <c r="A2109" i="7"/>
  <c r="B2109" i="7"/>
  <c r="C2109" i="7"/>
  <c r="D2109" i="7"/>
  <c r="E2109" i="7"/>
  <c r="G2113" i="4"/>
  <c r="F2109" i="7"/>
  <c r="G2109" i="7"/>
  <c r="H2109" i="7"/>
  <c r="I2109" i="7"/>
  <c r="J2109" i="7"/>
  <c r="P2109" i="7"/>
  <c r="Q2109" i="7"/>
  <c r="R2109" i="7"/>
  <c r="S2109" i="7"/>
  <c r="T2109" i="7"/>
  <c r="U2109" i="7"/>
  <c r="V2109" i="7"/>
  <c r="B2114" i="4"/>
  <c r="A2110" i="7"/>
  <c r="B2110" i="7"/>
  <c r="C2110" i="7"/>
  <c r="D2110" i="7"/>
  <c r="E2110" i="7"/>
  <c r="G2114" i="4"/>
  <c r="F2110" i="7"/>
  <c r="G2110" i="7"/>
  <c r="H2110" i="7"/>
  <c r="I2110" i="7"/>
  <c r="J2110" i="7"/>
  <c r="P2110" i="7"/>
  <c r="Q2110" i="7"/>
  <c r="R2110" i="7"/>
  <c r="S2110" i="7"/>
  <c r="T2110" i="7"/>
  <c r="U2110" i="7"/>
  <c r="V2110" i="7"/>
  <c r="B2115" i="4"/>
  <c r="A2111" i="7"/>
  <c r="B2111" i="7"/>
  <c r="C2111" i="7"/>
  <c r="D2111" i="7"/>
  <c r="E2111" i="7"/>
  <c r="G2115" i="4"/>
  <c r="F2111" i="7"/>
  <c r="G2111" i="7"/>
  <c r="H2111" i="7"/>
  <c r="I2111" i="7"/>
  <c r="J2111" i="7"/>
  <c r="P2111" i="7"/>
  <c r="Q2111" i="7"/>
  <c r="R2111" i="7"/>
  <c r="S2111" i="7"/>
  <c r="T2111" i="7"/>
  <c r="U2111" i="7"/>
  <c r="V2111" i="7"/>
  <c r="B2116" i="4"/>
  <c r="A2112" i="7"/>
  <c r="B2112" i="7"/>
  <c r="C2112" i="7"/>
  <c r="D2112" i="7"/>
  <c r="E2112" i="7"/>
  <c r="G2116" i="4"/>
  <c r="F2112" i="7"/>
  <c r="G2112" i="7"/>
  <c r="H2112" i="7"/>
  <c r="I2112" i="7"/>
  <c r="J2112" i="7"/>
  <c r="P2112" i="7"/>
  <c r="Q2112" i="7"/>
  <c r="R2112" i="7"/>
  <c r="S2112" i="7"/>
  <c r="T2112" i="7"/>
  <c r="U2112" i="7"/>
  <c r="V2112" i="7"/>
  <c r="B2117" i="4"/>
  <c r="A2113" i="7"/>
  <c r="B2113" i="7"/>
  <c r="C2113" i="7"/>
  <c r="D2113" i="7"/>
  <c r="E2113" i="7"/>
  <c r="G2117" i="4"/>
  <c r="F2113" i="7"/>
  <c r="G2113" i="7"/>
  <c r="H2113" i="7"/>
  <c r="I2113" i="7"/>
  <c r="J2113" i="7"/>
  <c r="P2113" i="7"/>
  <c r="Q2113" i="7"/>
  <c r="R2113" i="7"/>
  <c r="S2113" i="7"/>
  <c r="T2113" i="7"/>
  <c r="U2113" i="7"/>
  <c r="V2113" i="7"/>
  <c r="B2118" i="4"/>
  <c r="A2114" i="7"/>
  <c r="B2114" i="7"/>
  <c r="C2114" i="7"/>
  <c r="D2114" i="7"/>
  <c r="E2114" i="7"/>
  <c r="G2118" i="4"/>
  <c r="F2114" i="7"/>
  <c r="G2114" i="7"/>
  <c r="H2114" i="7"/>
  <c r="I2114" i="7"/>
  <c r="J2114" i="7"/>
  <c r="P2114" i="7"/>
  <c r="Q2114" i="7"/>
  <c r="R2114" i="7"/>
  <c r="S2114" i="7"/>
  <c r="T2114" i="7"/>
  <c r="U2114" i="7"/>
  <c r="V2114" i="7"/>
  <c r="B2119" i="4"/>
  <c r="A2115" i="7"/>
  <c r="B2115" i="7"/>
  <c r="C2115" i="7"/>
  <c r="D2115" i="7"/>
  <c r="E2115" i="7"/>
  <c r="G2119" i="4"/>
  <c r="F2115" i="7"/>
  <c r="G2115" i="7"/>
  <c r="H2115" i="7"/>
  <c r="I2115" i="7"/>
  <c r="J2115" i="7"/>
  <c r="P2115" i="7"/>
  <c r="Q2115" i="7"/>
  <c r="R2115" i="7"/>
  <c r="S2115" i="7"/>
  <c r="T2115" i="7"/>
  <c r="U2115" i="7"/>
  <c r="V2115" i="7"/>
  <c r="B2120" i="4"/>
  <c r="A2116" i="7"/>
  <c r="B2116" i="7"/>
  <c r="C2116" i="7"/>
  <c r="D2116" i="7"/>
  <c r="E2116" i="7"/>
  <c r="G2120" i="4"/>
  <c r="F2116" i="7"/>
  <c r="G2116" i="7"/>
  <c r="H2116" i="7"/>
  <c r="I2116" i="7"/>
  <c r="J2116" i="7"/>
  <c r="P2116" i="7"/>
  <c r="Q2116" i="7"/>
  <c r="R2116" i="7"/>
  <c r="S2116" i="7"/>
  <c r="T2116" i="7"/>
  <c r="U2116" i="7"/>
  <c r="V2116" i="7"/>
  <c r="B2121" i="4"/>
  <c r="A2117" i="7"/>
  <c r="B2117" i="7"/>
  <c r="C2117" i="7"/>
  <c r="D2117" i="7"/>
  <c r="E2117" i="7"/>
  <c r="G2121" i="4"/>
  <c r="F2117" i="7"/>
  <c r="G2117" i="7"/>
  <c r="H2117" i="7"/>
  <c r="I2117" i="7"/>
  <c r="J2117" i="7"/>
  <c r="P2117" i="7"/>
  <c r="Q2117" i="7"/>
  <c r="R2117" i="7"/>
  <c r="S2117" i="7"/>
  <c r="T2117" i="7"/>
  <c r="U2117" i="7"/>
  <c r="V2117" i="7"/>
  <c r="B2122" i="4"/>
  <c r="A2118" i="7"/>
  <c r="B2118" i="7"/>
  <c r="C2118" i="7"/>
  <c r="D2118" i="7"/>
  <c r="E2118" i="7"/>
  <c r="G2122" i="4"/>
  <c r="F2118" i="7"/>
  <c r="G2118" i="7"/>
  <c r="H2118" i="7"/>
  <c r="I2118" i="7"/>
  <c r="J2118" i="7"/>
  <c r="P2118" i="7"/>
  <c r="Q2118" i="7"/>
  <c r="R2118" i="7"/>
  <c r="S2118" i="7"/>
  <c r="T2118" i="7"/>
  <c r="U2118" i="7"/>
  <c r="V2118" i="7"/>
  <c r="B2123" i="4"/>
  <c r="A2119" i="7"/>
  <c r="B2119" i="7"/>
  <c r="C2119" i="7"/>
  <c r="D2119" i="7"/>
  <c r="E2119" i="7"/>
  <c r="G2123" i="4"/>
  <c r="F2119" i="7"/>
  <c r="G2119" i="7"/>
  <c r="H2119" i="7"/>
  <c r="I2119" i="7"/>
  <c r="J2119" i="7"/>
  <c r="P2119" i="7"/>
  <c r="Q2119" i="7"/>
  <c r="R2119" i="7"/>
  <c r="S2119" i="7"/>
  <c r="T2119" i="7"/>
  <c r="U2119" i="7"/>
  <c r="V2119" i="7"/>
  <c r="B2124" i="4"/>
  <c r="A2120" i="7"/>
  <c r="B2120" i="7"/>
  <c r="C2120" i="7"/>
  <c r="D2120" i="7"/>
  <c r="E2120" i="7"/>
  <c r="G2124" i="4"/>
  <c r="F2120" i="7"/>
  <c r="G2120" i="7"/>
  <c r="H2120" i="7"/>
  <c r="I2120" i="7"/>
  <c r="J2120" i="7"/>
  <c r="P2120" i="7"/>
  <c r="Q2120" i="7"/>
  <c r="R2120" i="7"/>
  <c r="S2120" i="7"/>
  <c r="T2120" i="7"/>
  <c r="U2120" i="7"/>
  <c r="V2120" i="7"/>
  <c r="B2125" i="4"/>
  <c r="A2121" i="7"/>
  <c r="B2121" i="7"/>
  <c r="C2121" i="7"/>
  <c r="D2121" i="7"/>
  <c r="E2121" i="7"/>
  <c r="G2125" i="4"/>
  <c r="F2121" i="7"/>
  <c r="G2121" i="7"/>
  <c r="H2121" i="7"/>
  <c r="I2121" i="7"/>
  <c r="J2121" i="7"/>
  <c r="P2121" i="7"/>
  <c r="Q2121" i="7"/>
  <c r="R2121" i="7"/>
  <c r="S2121" i="7"/>
  <c r="T2121" i="7"/>
  <c r="U2121" i="7"/>
  <c r="V2121" i="7"/>
  <c r="B2126" i="4"/>
  <c r="A2122" i="7"/>
  <c r="B2122" i="7"/>
  <c r="C2122" i="7"/>
  <c r="D2122" i="7"/>
  <c r="E2122" i="7"/>
  <c r="G2126" i="4"/>
  <c r="F2122" i="7"/>
  <c r="G2122" i="7"/>
  <c r="H2122" i="7"/>
  <c r="I2122" i="7"/>
  <c r="J2122" i="7"/>
  <c r="P2122" i="7"/>
  <c r="Q2122" i="7"/>
  <c r="R2122" i="7"/>
  <c r="S2122" i="7"/>
  <c r="T2122" i="7"/>
  <c r="U2122" i="7"/>
  <c r="V2122" i="7"/>
  <c r="B2127" i="4"/>
  <c r="A2123" i="7"/>
  <c r="B2123" i="7"/>
  <c r="C2123" i="7"/>
  <c r="D2123" i="7"/>
  <c r="E2123" i="7"/>
  <c r="G2127" i="4"/>
  <c r="F2123" i="7"/>
  <c r="G2123" i="7"/>
  <c r="H2123" i="7"/>
  <c r="I2123" i="7"/>
  <c r="J2123" i="7"/>
  <c r="P2123" i="7"/>
  <c r="Q2123" i="7"/>
  <c r="R2123" i="7"/>
  <c r="S2123" i="7"/>
  <c r="T2123" i="7"/>
  <c r="U2123" i="7"/>
  <c r="V2123" i="7"/>
  <c r="B2128" i="4"/>
  <c r="A2124" i="7"/>
  <c r="B2124" i="7"/>
  <c r="C2124" i="7"/>
  <c r="D2124" i="7"/>
  <c r="E2124" i="7"/>
  <c r="G2128" i="4"/>
  <c r="F2124" i="7"/>
  <c r="G2124" i="7"/>
  <c r="H2124" i="7"/>
  <c r="I2124" i="7"/>
  <c r="J2124" i="7"/>
  <c r="P2124" i="7"/>
  <c r="Q2124" i="7"/>
  <c r="R2124" i="7"/>
  <c r="S2124" i="7"/>
  <c r="T2124" i="7"/>
  <c r="U2124" i="7"/>
  <c r="V2124" i="7"/>
  <c r="B2129" i="4"/>
  <c r="A2125" i="7"/>
  <c r="B2125" i="7"/>
  <c r="C2125" i="7"/>
  <c r="D2125" i="7"/>
  <c r="E2125" i="7"/>
  <c r="G2129" i="4"/>
  <c r="F2125" i="7"/>
  <c r="G2125" i="7"/>
  <c r="H2125" i="7"/>
  <c r="I2125" i="7"/>
  <c r="J2125" i="7"/>
  <c r="P2125" i="7"/>
  <c r="Q2125" i="7"/>
  <c r="R2125" i="7"/>
  <c r="S2125" i="7"/>
  <c r="T2125" i="7"/>
  <c r="U2125" i="7"/>
  <c r="V2125" i="7"/>
  <c r="B2130" i="4"/>
  <c r="A2126" i="7"/>
  <c r="B2126" i="7"/>
  <c r="C2126" i="7"/>
  <c r="D2126" i="7"/>
  <c r="E2126" i="7"/>
  <c r="G2130" i="4"/>
  <c r="F2126" i="7"/>
  <c r="G2126" i="7"/>
  <c r="H2126" i="7"/>
  <c r="I2126" i="7"/>
  <c r="J2126" i="7"/>
  <c r="P2126" i="7"/>
  <c r="Q2126" i="7"/>
  <c r="R2126" i="7"/>
  <c r="S2126" i="7"/>
  <c r="T2126" i="7"/>
  <c r="U2126" i="7"/>
  <c r="V2126" i="7"/>
  <c r="B2131" i="4"/>
  <c r="A2127" i="7"/>
  <c r="B2127" i="7"/>
  <c r="C2127" i="7"/>
  <c r="D2127" i="7"/>
  <c r="E2127" i="7"/>
  <c r="G2131" i="4"/>
  <c r="F2127" i="7"/>
  <c r="G2127" i="7"/>
  <c r="H2127" i="7"/>
  <c r="I2127" i="7"/>
  <c r="J2127" i="7"/>
  <c r="P2127" i="7"/>
  <c r="Q2127" i="7"/>
  <c r="R2127" i="7"/>
  <c r="S2127" i="7"/>
  <c r="T2127" i="7"/>
  <c r="U2127" i="7"/>
  <c r="V2127" i="7"/>
  <c r="B2132" i="4"/>
  <c r="A2128" i="7"/>
  <c r="B2128" i="7"/>
  <c r="C2128" i="7"/>
  <c r="D2128" i="7"/>
  <c r="E2128" i="7"/>
  <c r="G2132" i="4"/>
  <c r="F2128" i="7"/>
  <c r="G2128" i="7"/>
  <c r="H2128" i="7"/>
  <c r="I2128" i="7"/>
  <c r="J2128" i="7"/>
  <c r="P2128" i="7"/>
  <c r="Q2128" i="7"/>
  <c r="R2128" i="7"/>
  <c r="S2128" i="7"/>
  <c r="T2128" i="7"/>
  <c r="U2128" i="7"/>
  <c r="V2128" i="7"/>
  <c r="B2133" i="4"/>
  <c r="A2129" i="7"/>
  <c r="B2129" i="7"/>
  <c r="C2129" i="7"/>
  <c r="D2129" i="7"/>
  <c r="E2129" i="7"/>
  <c r="G2133" i="4"/>
  <c r="F2129" i="7"/>
  <c r="G2129" i="7"/>
  <c r="H2129" i="7"/>
  <c r="I2129" i="7"/>
  <c r="J2129" i="7"/>
  <c r="P2129" i="7"/>
  <c r="Q2129" i="7"/>
  <c r="R2129" i="7"/>
  <c r="S2129" i="7"/>
  <c r="T2129" i="7"/>
  <c r="U2129" i="7"/>
  <c r="V2129" i="7"/>
  <c r="B2134" i="4"/>
  <c r="A2130" i="7"/>
  <c r="B2130" i="7"/>
  <c r="C2130" i="7"/>
  <c r="D2130" i="7"/>
  <c r="E2130" i="7"/>
  <c r="G2134" i="4"/>
  <c r="F2130" i="7"/>
  <c r="G2130" i="7"/>
  <c r="H2130" i="7"/>
  <c r="I2130" i="7"/>
  <c r="J2130" i="7"/>
  <c r="P2130" i="7"/>
  <c r="Q2130" i="7"/>
  <c r="R2130" i="7"/>
  <c r="S2130" i="7"/>
  <c r="T2130" i="7"/>
  <c r="U2130" i="7"/>
  <c r="V2130" i="7"/>
  <c r="B2135" i="4"/>
  <c r="A2131" i="7"/>
  <c r="B2131" i="7"/>
  <c r="C2131" i="7"/>
  <c r="D2131" i="7"/>
  <c r="E2131" i="7"/>
  <c r="G2135" i="4"/>
  <c r="F2131" i="7"/>
  <c r="G2131" i="7"/>
  <c r="H2131" i="7"/>
  <c r="I2131" i="7"/>
  <c r="J2131" i="7"/>
  <c r="P2131" i="7"/>
  <c r="Q2131" i="7"/>
  <c r="R2131" i="7"/>
  <c r="S2131" i="7"/>
  <c r="T2131" i="7"/>
  <c r="U2131" i="7"/>
  <c r="V2131" i="7"/>
  <c r="B2136" i="4"/>
  <c r="A2132" i="7"/>
  <c r="B2132" i="7"/>
  <c r="C2132" i="7"/>
  <c r="D2132" i="7"/>
  <c r="E2132" i="7"/>
  <c r="G2136" i="4"/>
  <c r="F2132" i="7"/>
  <c r="G2132" i="7"/>
  <c r="H2132" i="7"/>
  <c r="I2132" i="7"/>
  <c r="J2132" i="7"/>
  <c r="P2132" i="7"/>
  <c r="Q2132" i="7"/>
  <c r="R2132" i="7"/>
  <c r="S2132" i="7"/>
  <c r="T2132" i="7"/>
  <c r="U2132" i="7"/>
  <c r="V2132" i="7"/>
  <c r="B2137" i="4"/>
  <c r="A2133" i="7"/>
  <c r="B2133" i="7"/>
  <c r="C2133" i="7"/>
  <c r="D2133" i="7"/>
  <c r="E2133" i="7"/>
  <c r="G2137" i="4"/>
  <c r="F2133" i="7"/>
  <c r="G2133" i="7"/>
  <c r="H2133" i="7"/>
  <c r="I2133" i="7"/>
  <c r="J2133" i="7"/>
  <c r="P2133" i="7"/>
  <c r="Q2133" i="7"/>
  <c r="R2133" i="7"/>
  <c r="S2133" i="7"/>
  <c r="T2133" i="7"/>
  <c r="U2133" i="7"/>
  <c r="V2133" i="7"/>
  <c r="B2138" i="4"/>
  <c r="A2134" i="7"/>
  <c r="B2134" i="7"/>
  <c r="C2134" i="7"/>
  <c r="D2134" i="7"/>
  <c r="E2134" i="7"/>
  <c r="G2138" i="4"/>
  <c r="F2134" i="7"/>
  <c r="G2134" i="7"/>
  <c r="H2134" i="7"/>
  <c r="I2134" i="7"/>
  <c r="J2134" i="7"/>
  <c r="P2134" i="7"/>
  <c r="Q2134" i="7"/>
  <c r="R2134" i="7"/>
  <c r="S2134" i="7"/>
  <c r="T2134" i="7"/>
  <c r="U2134" i="7"/>
  <c r="V2134" i="7"/>
  <c r="B2139" i="4"/>
  <c r="A2135" i="7"/>
  <c r="B2135" i="7"/>
  <c r="C2135" i="7"/>
  <c r="D2135" i="7"/>
  <c r="E2135" i="7"/>
  <c r="G2139" i="4"/>
  <c r="F2135" i="7"/>
  <c r="G2135" i="7"/>
  <c r="H2135" i="7"/>
  <c r="I2135" i="7"/>
  <c r="J2135" i="7"/>
  <c r="P2135" i="7"/>
  <c r="Q2135" i="7"/>
  <c r="R2135" i="7"/>
  <c r="S2135" i="7"/>
  <c r="T2135" i="7"/>
  <c r="U2135" i="7"/>
  <c r="V2135" i="7"/>
  <c r="B2140" i="4"/>
  <c r="A2136" i="7"/>
  <c r="B2136" i="7"/>
  <c r="C2136" i="7"/>
  <c r="D2136" i="7"/>
  <c r="E2136" i="7"/>
  <c r="G2140" i="4"/>
  <c r="F2136" i="7"/>
  <c r="G2136" i="7"/>
  <c r="H2136" i="7"/>
  <c r="I2136" i="7"/>
  <c r="J2136" i="7"/>
  <c r="P2136" i="7"/>
  <c r="Q2136" i="7"/>
  <c r="R2136" i="7"/>
  <c r="S2136" i="7"/>
  <c r="T2136" i="7"/>
  <c r="U2136" i="7"/>
  <c r="V2136" i="7"/>
  <c r="B2141" i="4"/>
  <c r="A2137" i="7"/>
  <c r="B2137" i="7"/>
  <c r="C2137" i="7"/>
  <c r="D2137" i="7"/>
  <c r="E2137" i="7"/>
  <c r="G2141" i="4"/>
  <c r="F2137" i="7"/>
  <c r="G2137" i="7"/>
  <c r="H2137" i="7"/>
  <c r="I2137" i="7"/>
  <c r="J2137" i="7"/>
  <c r="P2137" i="7"/>
  <c r="Q2137" i="7"/>
  <c r="R2137" i="7"/>
  <c r="S2137" i="7"/>
  <c r="T2137" i="7"/>
  <c r="U2137" i="7"/>
  <c r="V2137" i="7"/>
  <c r="B2142" i="4"/>
  <c r="A2138" i="7"/>
  <c r="B2138" i="7"/>
  <c r="C2138" i="7"/>
  <c r="D2138" i="7"/>
  <c r="E2138" i="7"/>
  <c r="G2142" i="4"/>
  <c r="F2138" i="7"/>
  <c r="G2138" i="7"/>
  <c r="H2138" i="7"/>
  <c r="I2138" i="7"/>
  <c r="J2138" i="7"/>
  <c r="P2138" i="7"/>
  <c r="Q2138" i="7"/>
  <c r="R2138" i="7"/>
  <c r="S2138" i="7"/>
  <c r="T2138" i="7"/>
  <c r="U2138" i="7"/>
  <c r="V2138" i="7"/>
  <c r="B2143" i="4"/>
  <c r="A2139" i="7"/>
  <c r="B2139" i="7"/>
  <c r="C2139" i="7"/>
  <c r="D2139" i="7"/>
  <c r="E2139" i="7"/>
  <c r="G2143" i="4"/>
  <c r="F2139" i="7"/>
  <c r="G2139" i="7"/>
  <c r="H2139" i="7"/>
  <c r="I2139" i="7"/>
  <c r="J2139" i="7"/>
  <c r="P2139" i="7"/>
  <c r="Q2139" i="7"/>
  <c r="R2139" i="7"/>
  <c r="S2139" i="7"/>
  <c r="T2139" i="7"/>
  <c r="U2139" i="7"/>
  <c r="V2139" i="7"/>
  <c r="B2144" i="4"/>
  <c r="A2140" i="7"/>
  <c r="B2140" i="7"/>
  <c r="C2140" i="7"/>
  <c r="D2140" i="7"/>
  <c r="E2140" i="7"/>
  <c r="G2144" i="4"/>
  <c r="F2140" i="7"/>
  <c r="G2140" i="7"/>
  <c r="H2140" i="7"/>
  <c r="I2140" i="7"/>
  <c r="J2140" i="7"/>
  <c r="P2140" i="7"/>
  <c r="Q2140" i="7"/>
  <c r="R2140" i="7"/>
  <c r="S2140" i="7"/>
  <c r="T2140" i="7"/>
  <c r="U2140" i="7"/>
  <c r="V2140" i="7"/>
  <c r="B2145" i="4"/>
  <c r="A2141" i="7"/>
  <c r="B2141" i="7"/>
  <c r="C2141" i="7"/>
  <c r="D2141" i="7"/>
  <c r="E2141" i="7"/>
  <c r="G2145" i="4"/>
  <c r="F2141" i="7"/>
  <c r="G2141" i="7"/>
  <c r="H2141" i="7"/>
  <c r="I2141" i="7"/>
  <c r="J2141" i="7"/>
  <c r="P2141" i="7"/>
  <c r="Q2141" i="7"/>
  <c r="R2141" i="7"/>
  <c r="S2141" i="7"/>
  <c r="T2141" i="7"/>
  <c r="U2141" i="7"/>
  <c r="V2141" i="7"/>
  <c r="B2146" i="4"/>
  <c r="A2142" i="7"/>
  <c r="B2142" i="7"/>
  <c r="C2142" i="7"/>
  <c r="D2142" i="7"/>
  <c r="E2142" i="7"/>
  <c r="G2146" i="4"/>
  <c r="F2142" i="7"/>
  <c r="G2142" i="7"/>
  <c r="H2142" i="7"/>
  <c r="I2142" i="7"/>
  <c r="J2142" i="7"/>
  <c r="P2142" i="7"/>
  <c r="Q2142" i="7"/>
  <c r="R2142" i="7"/>
  <c r="S2142" i="7"/>
  <c r="T2142" i="7"/>
  <c r="U2142" i="7"/>
  <c r="V2142" i="7"/>
  <c r="B2147" i="4"/>
  <c r="A2143" i="7"/>
  <c r="B2143" i="7"/>
  <c r="C2143" i="7"/>
  <c r="D2143" i="7"/>
  <c r="E2143" i="7"/>
  <c r="G2147" i="4"/>
  <c r="F2143" i="7"/>
  <c r="G2143" i="7"/>
  <c r="H2143" i="7"/>
  <c r="I2143" i="7"/>
  <c r="J2143" i="7"/>
  <c r="P2143" i="7"/>
  <c r="Q2143" i="7"/>
  <c r="R2143" i="7"/>
  <c r="S2143" i="7"/>
  <c r="T2143" i="7"/>
  <c r="U2143" i="7"/>
  <c r="V2143" i="7"/>
  <c r="B2148" i="4"/>
  <c r="A2144" i="7"/>
  <c r="B2144" i="7"/>
  <c r="C2144" i="7"/>
  <c r="D2144" i="7"/>
  <c r="E2144" i="7"/>
  <c r="G2148" i="4"/>
  <c r="F2144" i="7"/>
  <c r="G2144" i="7"/>
  <c r="H2144" i="7"/>
  <c r="I2144" i="7"/>
  <c r="J2144" i="7"/>
  <c r="P2144" i="7"/>
  <c r="Q2144" i="7"/>
  <c r="R2144" i="7"/>
  <c r="S2144" i="7"/>
  <c r="T2144" i="7"/>
  <c r="U2144" i="7"/>
  <c r="V2144" i="7"/>
  <c r="B2149" i="4"/>
  <c r="A2145" i="7"/>
  <c r="B2145" i="7"/>
  <c r="C2145" i="7"/>
  <c r="D2145" i="7"/>
  <c r="E2145" i="7"/>
  <c r="G2149" i="4"/>
  <c r="F2145" i="7"/>
  <c r="G2145" i="7"/>
  <c r="H2145" i="7"/>
  <c r="I2145" i="7"/>
  <c r="J2145" i="7"/>
  <c r="P2145" i="7"/>
  <c r="Q2145" i="7"/>
  <c r="R2145" i="7"/>
  <c r="S2145" i="7"/>
  <c r="T2145" i="7"/>
  <c r="U2145" i="7"/>
  <c r="V2145" i="7"/>
  <c r="B2150" i="4"/>
  <c r="A2146" i="7"/>
  <c r="B2146" i="7"/>
  <c r="C2146" i="7"/>
  <c r="D2146" i="7"/>
  <c r="E2146" i="7"/>
  <c r="G2150" i="4"/>
  <c r="F2146" i="7"/>
  <c r="G2146" i="7"/>
  <c r="H2146" i="7"/>
  <c r="I2146" i="7"/>
  <c r="J2146" i="7"/>
  <c r="P2146" i="7"/>
  <c r="Q2146" i="7"/>
  <c r="R2146" i="7"/>
  <c r="S2146" i="7"/>
  <c r="T2146" i="7"/>
  <c r="U2146" i="7"/>
  <c r="V2146" i="7"/>
  <c r="B2151" i="4"/>
  <c r="A2147" i="7"/>
  <c r="B2147" i="7"/>
  <c r="C2147" i="7"/>
  <c r="D2147" i="7"/>
  <c r="E2147" i="7"/>
  <c r="G2151" i="4"/>
  <c r="F2147" i="7"/>
  <c r="G2147" i="7"/>
  <c r="H2147" i="7"/>
  <c r="I2147" i="7"/>
  <c r="J2147" i="7"/>
  <c r="P2147" i="7"/>
  <c r="Q2147" i="7"/>
  <c r="R2147" i="7"/>
  <c r="S2147" i="7"/>
  <c r="T2147" i="7"/>
  <c r="U2147" i="7"/>
  <c r="V2147" i="7"/>
  <c r="B2152" i="4"/>
  <c r="A2148" i="7"/>
  <c r="B2148" i="7"/>
  <c r="C2148" i="7"/>
  <c r="D2148" i="7"/>
  <c r="E2148" i="7"/>
  <c r="G2152" i="4"/>
  <c r="F2148" i="7"/>
  <c r="G2148" i="7"/>
  <c r="H2148" i="7"/>
  <c r="I2148" i="7"/>
  <c r="J2148" i="7"/>
  <c r="P2148" i="7"/>
  <c r="Q2148" i="7"/>
  <c r="R2148" i="7"/>
  <c r="S2148" i="7"/>
  <c r="T2148" i="7"/>
  <c r="U2148" i="7"/>
  <c r="V2148" i="7"/>
  <c r="B2153" i="4"/>
  <c r="A2149" i="7"/>
  <c r="B2149" i="7"/>
  <c r="C2149" i="7"/>
  <c r="D2149" i="7"/>
  <c r="E2149" i="7"/>
  <c r="G2153" i="4"/>
  <c r="F2149" i="7"/>
  <c r="G2149" i="7"/>
  <c r="H2149" i="7"/>
  <c r="I2149" i="7"/>
  <c r="J2149" i="7"/>
  <c r="P2149" i="7"/>
  <c r="Q2149" i="7"/>
  <c r="R2149" i="7"/>
  <c r="S2149" i="7"/>
  <c r="T2149" i="7"/>
  <c r="U2149" i="7"/>
  <c r="V2149" i="7"/>
  <c r="B2154" i="4"/>
  <c r="A2150" i="7"/>
  <c r="B2150" i="7"/>
  <c r="C2150" i="7"/>
  <c r="D2150" i="7"/>
  <c r="E2150" i="7"/>
  <c r="G2154" i="4"/>
  <c r="F2150" i="7"/>
  <c r="G2150" i="7"/>
  <c r="H2150" i="7"/>
  <c r="I2150" i="7"/>
  <c r="J2150" i="7"/>
  <c r="P2150" i="7"/>
  <c r="Q2150" i="7"/>
  <c r="R2150" i="7"/>
  <c r="S2150" i="7"/>
  <c r="T2150" i="7"/>
  <c r="U2150" i="7"/>
  <c r="V2150" i="7"/>
  <c r="B2155" i="4"/>
  <c r="A2151" i="7"/>
  <c r="B2151" i="7"/>
  <c r="C2151" i="7"/>
  <c r="D2151" i="7"/>
  <c r="E2151" i="7"/>
  <c r="G2155" i="4"/>
  <c r="F2151" i="7"/>
  <c r="G2151" i="7"/>
  <c r="H2151" i="7"/>
  <c r="I2151" i="7"/>
  <c r="J2151" i="7"/>
  <c r="P2151" i="7"/>
  <c r="Q2151" i="7"/>
  <c r="R2151" i="7"/>
  <c r="S2151" i="7"/>
  <c r="T2151" i="7"/>
  <c r="U2151" i="7"/>
  <c r="V2151" i="7"/>
  <c r="B2156" i="4"/>
  <c r="A2152" i="7"/>
  <c r="B2152" i="7"/>
  <c r="C2152" i="7"/>
  <c r="D2152" i="7"/>
  <c r="E2152" i="7"/>
  <c r="G2156" i="4"/>
  <c r="F2152" i="7"/>
  <c r="G2152" i="7"/>
  <c r="H2152" i="7"/>
  <c r="I2152" i="7"/>
  <c r="J2152" i="7"/>
  <c r="P2152" i="7"/>
  <c r="Q2152" i="7"/>
  <c r="R2152" i="7"/>
  <c r="S2152" i="7"/>
  <c r="T2152" i="7"/>
  <c r="U2152" i="7"/>
  <c r="V2152" i="7"/>
  <c r="B2157" i="4"/>
  <c r="A2153" i="7"/>
  <c r="B2153" i="7"/>
  <c r="C2153" i="7"/>
  <c r="D2153" i="7"/>
  <c r="E2153" i="7"/>
  <c r="G2157" i="4"/>
  <c r="F2153" i="7"/>
  <c r="G2153" i="7"/>
  <c r="H2153" i="7"/>
  <c r="I2153" i="7"/>
  <c r="J2153" i="7"/>
  <c r="P2153" i="7"/>
  <c r="Q2153" i="7"/>
  <c r="R2153" i="7"/>
  <c r="S2153" i="7"/>
  <c r="T2153" i="7"/>
  <c r="U2153" i="7"/>
  <c r="V2153" i="7"/>
  <c r="B2158" i="4"/>
  <c r="A2154" i="7"/>
  <c r="B2154" i="7"/>
  <c r="C2154" i="7"/>
  <c r="D2154" i="7"/>
  <c r="E2154" i="7"/>
  <c r="G2158" i="4"/>
  <c r="F2154" i="7"/>
  <c r="G2154" i="7"/>
  <c r="H2154" i="7"/>
  <c r="I2154" i="7"/>
  <c r="J2154" i="7"/>
  <c r="P2154" i="7"/>
  <c r="Q2154" i="7"/>
  <c r="R2154" i="7"/>
  <c r="S2154" i="7"/>
  <c r="T2154" i="7"/>
  <c r="U2154" i="7"/>
  <c r="V2154" i="7"/>
  <c r="B2159" i="4"/>
  <c r="A2155" i="7"/>
  <c r="B2155" i="7"/>
  <c r="C2155" i="7"/>
  <c r="D2155" i="7"/>
  <c r="E2155" i="7"/>
  <c r="G2159" i="4"/>
  <c r="F2155" i="7"/>
  <c r="G2155" i="7"/>
  <c r="H2155" i="7"/>
  <c r="I2155" i="7"/>
  <c r="J2155" i="7"/>
  <c r="P2155" i="7"/>
  <c r="Q2155" i="7"/>
  <c r="R2155" i="7"/>
  <c r="S2155" i="7"/>
  <c r="T2155" i="7"/>
  <c r="U2155" i="7"/>
  <c r="V2155" i="7"/>
  <c r="B2160" i="4"/>
  <c r="A2156" i="7"/>
  <c r="B2156" i="7"/>
  <c r="C2156" i="7"/>
  <c r="D2156" i="7"/>
  <c r="E2156" i="7"/>
  <c r="G2160" i="4"/>
  <c r="F2156" i="7"/>
  <c r="G2156" i="7"/>
  <c r="H2156" i="7"/>
  <c r="I2156" i="7"/>
  <c r="J2156" i="7"/>
  <c r="P2156" i="7"/>
  <c r="Q2156" i="7"/>
  <c r="R2156" i="7"/>
  <c r="S2156" i="7"/>
  <c r="T2156" i="7"/>
  <c r="U2156" i="7"/>
  <c r="V2156" i="7"/>
  <c r="B2161" i="4"/>
  <c r="A2157" i="7"/>
  <c r="B2157" i="7"/>
  <c r="C2157" i="7"/>
  <c r="D2157" i="7"/>
  <c r="E2157" i="7"/>
  <c r="G2161" i="4"/>
  <c r="F2157" i="7"/>
  <c r="G2157" i="7"/>
  <c r="H2157" i="7"/>
  <c r="I2157" i="7"/>
  <c r="J2157" i="7"/>
  <c r="P2157" i="7"/>
  <c r="Q2157" i="7"/>
  <c r="R2157" i="7"/>
  <c r="S2157" i="7"/>
  <c r="T2157" i="7"/>
  <c r="U2157" i="7"/>
  <c r="V2157" i="7"/>
  <c r="B2162" i="4"/>
  <c r="A2158" i="7"/>
  <c r="B2158" i="7"/>
  <c r="C2158" i="7"/>
  <c r="D2158" i="7"/>
  <c r="E2158" i="7"/>
  <c r="G2162" i="4"/>
  <c r="F2158" i="7"/>
  <c r="G2158" i="7"/>
  <c r="H2158" i="7"/>
  <c r="I2158" i="7"/>
  <c r="J2158" i="7"/>
  <c r="P2158" i="7"/>
  <c r="Q2158" i="7"/>
  <c r="R2158" i="7"/>
  <c r="S2158" i="7"/>
  <c r="T2158" i="7"/>
  <c r="U2158" i="7"/>
  <c r="V2158" i="7"/>
  <c r="B2163" i="4"/>
  <c r="A2159" i="7"/>
  <c r="B2159" i="7"/>
  <c r="C2159" i="7"/>
  <c r="D2159" i="7"/>
  <c r="E2159" i="7"/>
  <c r="G2163" i="4"/>
  <c r="F2159" i="7"/>
  <c r="G2159" i="7"/>
  <c r="H2159" i="7"/>
  <c r="I2159" i="7"/>
  <c r="J2159" i="7"/>
  <c r="P2159" i="7"/>
  <c r="Q2159" i="7"/>
  <c r="R2159" i="7"/>
  <c r="S2159" i="7"/>
  <c r="T2159" i="7"/>
  <c r="U2159" i="7"/>
  <c r="V2159" i="7"/>
  <c r="B2164" i="4"/>
  <c r="A2160" i="7"/>
  <c r="B2160" i="7"/>
  <c r="C2160" i="7"/>
  <c r="D2160" i="7"/>
  <c r="E2160" i="7"/>
  <c r="G2164" i="4"/>
  <c r="F2160" i="7"/>
  <c r="G2160" i="7"/>
  <c r="H2160" i="7"/>
  <c r="I2160" i="7"/>
  <c r="J2160" i="7"/>
  <c r="P2160" i="7"/>
  <c r="Q2160" i="7"/>
  <c r="R2160" i="7"/>
  <c r="S2160" i="7"/>
  <c r="T2160" i="7"/>
  <c r="U2160" i="7"/>
  <c r="V2160" i="7"/>
  <c r="B2165" i="4"/>
  <c r="A2161" i="7"/>
  <c r="B2161" i="7"/>
  <c r="C2161" i="7"/>
  <c r="D2161" i="7"/>
  <c r="E2161" i="7"/>
  <c r="G2165" i="4"/>
  <c r="F2161" i="7"/>
  <c r="G2161" i="7"/>
  <c r="H2161" i="7"/>
  <c r="I2161" i="7"/>
  <c r="J2161" i="7"/>
  <c r="P2161" i="7"/>
  <c r="Q2161" i="7"/>
  <c r="R2161" i="7"/>
  <c r="S2161" i="7"/>
  <c r="T2161" i="7"/>
  <c r="U2161" i="7"/>
  <c r="V2161" i="7"/>
  <c r="B2166" i="4"/>
  <c r="A2162" i="7"/>
  <c r="B2162" i="7"/>
  <c r="C2162" i="7"/>
  <c r="D2162" i="7"/>
  <c r="E2162" i="7"/>
  <c r="G2166" i="4"/>
  <c r="F2162" i="7"/>
  <c r="G2162" i="7"/>
  <c r="H2162" i="7"/>
  <c r="I2162" i="7"/>
  <c r="J2162" i="7"/>
  <c r="P2162" i="7"/>
  <c r="Q2162" i="7"/>
  <c r="R2162" i="7"/>
  <c r="S2162" i="7"/>
  <c r="T2162" i="7"/>
  <c r="U2162" i="7"/>
  <c r="V2162" i="7"/>
  <c r="B2167" i="4"/>
  <c r="A2163" i="7"/>
  <c r="B2163" i="7"/>
  <c r="C2163" i="7"/>
  <c r="D2163" i="7"/>
  <c r="E2163" i="7"/>
  <c r="G2167" i="4"/>
  <c r="F2163" i="7"/>
  <c r="G2163" i="7"/>
  <c r="H2163" i="7"/>
  <c r="I2163" i="7"/>
  <c r="J2163" i="7"/>
  <c r="P2163" i="7"/>
  <c r="Q2163" i="7"/>
  <c r="R2163" i="7"/>
  <c r="S2163" i="7"/>
  <c r="T2163" i="7"/>
  <c r="U2163" i="7"/>
  <c r="V2163" i="7"/>
  <c r="B2168" i="4"/>
  <c r="A2164" i="7"/>
  <c r="B2164" i="7"/>
  <c r="C2164" i="7"/>
  <c r="D2164" i="7"/>
  <c r="E2164" i="7"/>
  <c r="G2168" i="4"/>
  <c r="F2164" i="7"/>
  <c r="G2164" i="7"/>
  <c r="H2164" i="7"/>
  <c r="I2164" i="7"/>
  <c r="J2164" i="7"/>
  <c r="P2164" i="7"/>
  <c r="Q2164" i="7"/>
  <c r="R2164" i="7"/>
  <c r="S2164" i="7"/>
  <c r="T2164" i="7"/>
  <c r="U2164" i="7"/>
  <c r="V2164" i="7"/>
  <c r="B2169" i="4"/>
  <c r="A2165" i="7"/>
  <c r="B2165" i="7"/>
  <c r="C2165" i="7"/>
  <c r="D2165" i="7"/>
  <c r="E2165" i="7"/>
  <c r="G2169" i="4"/>
  <c r="F2165" i="7"/>
  <c r="G2165" i="7"/>
  <c r="H2165" i="7"/>
  <c r="I2165" i="7"/>
  <c r="J2165" i="7"/>
  <c r="P2165" i="7"/>
  <c r="Q2165" i="7"/>
  <c r="R2165" i="7"/>
  <c r="S2165" i="7"/>
  <c r="T2165" i="7"/>
  <c r="U2165" i="7"/>
  <c r="V2165" i="7"/>
  <c r="B2170" i="4"/>
  <c r="A2166" i="7"/>
  <c r="B2166" i="7"/>
  <c r="C2166" i="7"/>
  <c r="D2166" i="7"/>
  <c r="E2166" i="7"/>
  <c r="G2170" i="4"/>
  <c r="F2166" i="7"/>
  <c r="G2166" i="7"/>
  <c r="H2166" i="7"/>
  <c r="I2166" i="7"/>
  <c r="J2166" i="7"/>
  <c r="P2166" i="7"/>
  <c r="Q2166" i="7"/>
  <c r="R2166" i="7"/>
  <c r="S2166" i="7"/>
  <c r="T2166" i="7"/>
  <c r="U2166" i="7"/>
  <c r="V2166" i="7"/>
  <c r="B2171" i="4"/>
  <c r="A2167" i="7"/>
  <c r="B2167" i="7"/>
  <c r="C2167" i="7"/>
  <c r="D2167" i="7"/>
  <c r="E2167" i="7"/>
  <c r="G2171" i="4"/>
  <c r="F2167" i="7"/>
  <c r="G2167" i="7"/>
  <c r="H2167" i="7"/>
  <c r="I2167" i="7"/>
  <c r="J2167" i="7"/>
  <c r="P2167" i="7"/>
  <c r="Q2167" i="7"/>
  <c r="R2167" i="7"/>
  <c r="S2167" i="7"/>
  <c r="T2167" i="7"/>
  <c r="U2167" i="7"/>
  <c r="V2167" i="7"/>
  <c r="B2172" i="4"/>
  <c r="A2168" i="7"/>
  <c r="B2168" i="7"/>
  <c r="C2168" i="7"/>
  <c r="D2168" i="7"/>
  <c r="E2168" i="7"/>
  <c r="G2172" i="4"/>
  <c r="F2168" i="7"/>
  <c r="G2168" i="7"/>
  <c r="H2168" i="7"/>
  <c r="I2168" i="7"/>
  <c r="J2168" i="7"/>
  <c r="P2168" i="7"/>
  <c r="Q2168" i="7"/>
  <c r="R2168" i="7"/>
  <c r="S2168" i="7"/>
  <c r="T2168" i="7"/>
  <c r="U2168" i="7"/>
  <c r="V2168" i="7"/>
  <c r="B2173" i="4"/>
  <c r="A2169" i="7"/>
  <c r="B2169" i="7"/>
  <c r="C2169" i="7"/>
  <c r="D2169" i="7"/>
  <c r="E2169" i="7"/>
  <c r="G2173" i="4"/>
  <c r="F2169" i="7"/>
  <c r="G2169" i="7"/>
  <c r="H2169" i="7"/>
  <c r="I2169" i="7"/>
  <c r="J2169" i="7"/>
  <c r="P2169" i="7"/>
  <c r="Q2169" i="7"/>
  <c r="R2169" i="7"/>
  <c r="S2169" i="7"/>
  <c r="T2169" i="7"/>
  <c r="U2169" i="7"/>
  <c r="V2169" i="7"/>
  <c r="B2174" i="4"/>
  <c r="A2170" i="7"/>
  <c r="B2170" i="7"/>
  <c r="C2170" i="7"/>
  <c r="D2170" i="7"/>
  <c r="E2170" i="7"/>
  <c r="G2174" i="4"/>
  <c r="F2170" i="7"/>
  <c r="G2170" i="7"/>
  <c r="H2170" i="7"/>
  <c r="I2170" i="7"/>
  <c r="J2170" i="7"/>
  <c r="P2170" i="7"/>
  <c r="Q2170" i="7"/>
  <c r="R2170" i="7"/>
  <c r="S2170" i="7"/>
  <c r="T2170" i="7"/>
  <c r="U2170" i="7"/>
  <c r="V2170" i="7"/>
  <c r="B2175" i="4"/>
  <c r="A2171" i="7"/>
  <c r="B2171" i="7"/>
  <c r="C2171" i="7"/>
  <c r="D2171" i="7"/>
  <c r="E2171" i="7"/>
  <c r="G2175" i="4"/>
  <c r="F2171" i="7"/>
  <c r="G2171" i="7"/>
  <c r="H2171" i="7"/>
  <c r="I2171" i="7"/>
  <c r="J2171" i="7"/>
  <c r="P2171" i="7"/>
  <c r="Q2171" i="7"/>
  <c r="R2171" i="7"/>
  <c r="S2171" i="7"/>
  <c r="T2171" i="7"/>
  <c r="U2171" i="7"/>
  <c r="V2171" i="7"/>
  <c r="B2176" i="4"/>
  <c r="A2172" i="7"/>
  <c r="B2172" i="7"/>
  <c r="C2172" i="7"/>
  <c r="D2172" i="7"/>
  <c r="E2172" i="7"/>
  <c r="G2176" i="4"/>
  <c r="F2172" i="7"/>
  <c r="G2172" i="7"/>
  <c r="H2172" i="7"/>
  <c r="I2172" i="7"/>
  <c r="J2172" i="7"/>
  <c r="P2172" i="7"/>
  <c r="Q2172" i="7"/>
  <c r="R2172" i="7"/>
  <c r="S2172" i="7"/>
  <c r="T2172" i="7"/>
  <c r="U2172" i="7"/>
  <c r="V2172" i="7"/>
  <c r="B2177" i="4"/>
  <c r="A2173" i="7"/>
  <c r="B2173" i="7"/>
  <c r="C2173" i="7"/>
  <c r="D2173" i="7"/>
  <c r="E2173" i="7"/>
  <c r="G2177" i="4"/>
  <c r="F2173" i="7"/>
  <c r="G2173" i="7"/>
  <c r="H2173" i="7"/>
  <c r="I2173" i="7"/>
  <c r="J2173" i="7"/>
  <c r="P2173" i="7"/>
  <c r="Q2173" i="7"/>
  <c r="R2173" i="7"/>
  <c r="S2173" i="7"/>
  <c r="T2173" i="7"/>
  <c r="U2173" i="7"/>
  <c r="V2173" i="7"/>
  <c r="B2178" i="4"/>
  <c r="A2174" i="7"/>
  <c r="B2174" i="7"/>
  <c r="C2174" i="7"/>
  <c r="D2174" i="7"/>
  <c r="E2174" i="7"/>
  <c r="G2178" i="4"/>
  <c r="F2174" i="7"/>
  <c r="G2174" i="7"/>
  <c r="H2174" i="7"/>
  <c r="I2174" i="7"/>
  <c r="J2174" i="7"/>
  <c r="P2174" i="7"/>
  <c r="Q2174" i="7"/>
  <c r="R2174" i="7"/>
  <c r="S2174" i="7"/>
  <c r="T2174" i="7"/>
  <c r="U2174" i="7"/>
  <c r="V2174" i="7"/>
  <c r="B2179" i="4"/>
  <c r="A2175" i="7"/>
  <c r="B2175" i="7"/>
  <c r="C2175" i="7"/>
  <c r="D2175" i="7"/>
  <c r="E2175" i="7"/>
  <c r="G2179" i="4"/>
  <c r="F2175" i="7"/>
  <c r="G2175" i="7"/>
  <c r="H2175" i="7"/>
  <c r="I2175" i="7"/>
  <c r="J2175" i="7"/>
  <c r="P2175" i="7"/>
  <c r="Q2175" i="7"/>
  <c r="R2175" i="7"/>
  <c r="S2175" i="7"/>
  <c r="T2175" i="7"/>
  <c r="U2175" i="7"/>
  <c r="V2175" i="7"/>
  <c r="B2180" i="4"/>
  <c r="A2176" i="7"/>
  <c r="B2176" i="7"/>
  <c r="C2176" i="7"/>
  <c r="D2176" i="7"/>
  <c r="E2176" i="7"/>
  <c r="G2180" i="4"/>
  <c r="F2176" i="7"/>
  <c r="G2176" i="7"/>
  <c r="H2176" i="7"/>
  <c r="I2176" i="7"/>
  <c r="J2176" i="7"/>
  <c r="P2176" i="7"/>
  <c r="Q2176" i="7"/>
  <c r="R2176" i="7"/>
  <c r="S2176" i="7"/>
  <c r="T2176" i="7"/>
  <c r="U2176" i="7"/>
  <c r="V2176" i="7"/>
  <c r="B2181" i="4"/>
  <c r="A2177" i="7"/>
  <c r="B2177" i="7"/>
  <c r="C2177" i="7"/>
  <c r="D2177" i="7"/>
  <c r="E2177" i="7"/>
  <c r="G2181" i="4"/>
  <c r="F2177" i="7"/>
  <c r="G2177" i="7"/>
  <c r="H2177" i="7"/>
  <c r="I2177" i="7"/>
  <c r="J2177" i="7"/>
  <c r="P2177" i="7"/>
  <c r="Q2177" i="7"/>
  <c r="R2177" i="7"/>
  <c r="S2177" i="7"/>
  <c r="T2177" i="7"/>
  <c r="U2177" i="7"/>
  <c r="V2177" i="7"/>
  <c r="B2182" i="4"/>
  <c r="A2178" i="7"/>
  <c r="B2178" i="7"/>
  <c r="C2178" i="7"/>
  <c r="D2178" i="7"/>
  <c r="E2178" i="7"/>
  <c r="G2182" i="4"/>
  <c r="F2178" i="7"/>
  <c r="G2178" i="7"/>
  <c r="H2178" i="7"/>
  <c r="I2178" i="7"/>
  <c r="J2178" i="7"/>
  <c r="P2178" i="7"/>
  <c r="Q2178" i="7"/>
  <c r="R2178" i="7"/>
  <c r="S2178" i="7"/>
  <c r="T2178" i="7"/>
  <c r="U2178" i="7"/>
  <c r="V2178" i="7"/>
  <c r="B2183" i="4"/>
  <c r="A2179" i="7"/>
  <c r="B2179" i="7"/>
  <c r="C2179" i="7"/>
  <c r="D2179" i="7"/>
  <c r="E2179" i="7"/>
  <c r="G2183" i="4"/>
  <c r="F2179" i="7"/>
  <c r="G2179" i="7"/>
  <c r="H2179" i="7"/>
  <c r="I2179" i="7"/>
  <c r="J2179" i="7"/>
  <c r="P2179" i="7"/>
  <c r="Q2179" i="7"/>
  <c r="R2179" i="7"/>
  <c r="S2179" i="7"/>
  <c r="T2179" i="7"/>
  <c r="U2179" i="7"/>
  <c r="V2179" i="7"/>
  <c r="B2184" i="4"/>
  <c r="A2180" i="7"/>
  <c r="B2180" i="7"/>
  <c r="C2180" i="7"/>
  <c r="D2180" i="7"/>
  <c r="E2180" i="7"/>
  <c r="G2184" i="4"/>
  <c r="F2180" i="7"/>
  <c r="G2180" i="7"/>
  <c r="H2180" i="7"/>
  <c r="I2180" i="7"/>
  <c r="J2180" i="7"/>
  <c r="P2180" i="7"/>
  <c r="Q2180" i="7"/>
  <c r="R2180" i="7"/>
  <c r="S2180" i="7"/>
  <c r="T2180" i="7"/>
  <c r="U2180" i="7"/>
  <c r="V2180" i="7"/>
  <c r="B2185" i="4"/>
  <c r="A2181" i="7"/>
  <c r="B2181" i="7"/>
  <c r="C2181" i="7"/>
  <c r="D2181" i="7"/>
  <c r="E2181" i="7"/>
  <c r="G2185" i="4"/>
  <c r="F2181" i="7"/>
  <c r="G2181" i="7"/>
  <c r="H2181" i="7"/>
  <c r="I2181" i="7"/>
  <c r="J2181" i="7"/>
  <c r="P2181" i="7"/>
  <c r="Q2181" i="7"/>
  <c r="R2181" i="7"/>
  <c r="S2181" i="7"/>
  <c r="T2181" i="7"/>
  <c r="U2181" i="7"/>
  <c r="V2181" i="7"/>
  <c r="B2186" i="4"/>
  <c r="A2182" i="7"/>
  <c r="B2182" i="7"/>
  <c r="C2182" i="7"/>
  <c r="D2182" i="7"/>
  <c r="E2182" i="7"/>
  <c r="G2186" i="4"/>
  <c r="F2182" i="7"/>
  <c r="G2182" i="7"/>
  <c r="H2182" i="7"/>
  <c r="I2182" i="7"/>
  <c r="J2182" i="7"/>
  <c r="P2182" i="7"/>
  <c r="Q2182" i="7"/>
  <c r="R2182" i="7"/>
  <c r="S2182" i="7"/>
  <c r="T2182" i="7"/>
  <c r="U2182" i="7"/>
  <c r="V2182" i="7"/>
  <c r="B2187" i="4"/>
  <c r="A2183" i="7"/>
  <c r="B2183" i="7"/>
  <c r="C2183" i="7"/>
  <c r="D2183" i="7"/>
  <c r="E2183" i="7"/>
  <c r="G2187" i="4"/>
  <c r="F2183" i="7"/>
  <c r="G2183" i="7"/>
  <c r="H2183" i="7"/>
  <c r="I2183" i="7"/>
  <c r="J2183" i="7"/>
  <c r="P2183" i="7"/>
  <c r="Q2183" i="7"/>
  <c r="R2183" i="7"/>
  <c r="S2183" i="7"/>
  <c r="T2183" i="7"/>
  <c r="U2183" i="7"/>
  <c r="V2183" i="7"/>
  <c r="B2188" i="4"/>
  <c r="A2184" i="7"/>
  <c r="B2184" i="7"/>
  <c r="C2184" i="7"/>
  <c r="D2184" i="7"/>
  <c r="E2184" i="7"/>
  <c r="G2188" i="4"/>
  <c r="F2184" i="7"/>
  <c r="G2184" i="7"/>
  <c r="H2184" i="7"/>
  <c r="I2184" i="7"/>
  <c r="J2184" i="7"/>
  <c r="P2184" i="7"/>
  <c r="Q2184" i="7"/>
  <c r="R2184" i="7"/>
  <c r="S2184" i="7"/>
  <c r="T2184" i="7"/>
  <c r="U2184" i="7"/>
  <c r="V2184" i="7"/>
  <c r="B2189" i="4"/>
  <c r="A2185" i="7"/>
  <c r="B2185" i="7"/>
  <c r="C2185" i="7"/>
  <c r="D2185" i="7"/>
  <c r="E2185" i="7"/>
  <c r="G2189" i="4"/>
  <c r="F2185" i="7"/>
  <c r="G2185" i="7"/>
  <c r="H2185" i="7"/>
  <c r="I2185" i="7"/>
  <c r="J2185" i="7"/>
  <c r="P2185" i="7"/>
  <c r="Q2185" i="7"/>
  <c r="R2185" i="7"/>
  <c r="S2185" i="7"/>
  <c r="T2185" i="7"/>
  <c r="U2185" i="7"/>
  <c r="V2185" i="7"/>
  <c r="B2190" i="4"/>
  <c r="A2186" i="7"/>
  <c r="B2186" i="7"/>
  <c r="C2186" i="7"/>
  <c r="D2186" i="7"/>
  <c r="E2186" i="7"/>
  <c r="G2190" i="4"/>
  <c r="F2186" i="7"/>
  <c r="G2186" i="7"/>
  <c r="H2186" i="7"/>
  <c r="I2186" i="7"/>
  <c r="J2186" i="7"/>
  <c r="P2186" i="7"/>
  <c r="Q2186" i="7"/>
  <c r="R2186" i="7"/>
  <c r="S2186" i="7"/>
  <c r="T2186" i="7"/>
  <c r="U2186" i="7"/>
  <c r="V2186" i="7"/>
  <c r="B2191" i="4"/>
  <c r="A2187" i="7"/>
  <c r="B2187" i="7"/>
  <c r="C2187" i="7"/>
  <c r="D2187" i="7"/>
  <c r="E2187" i="7"/>
  <c r="G2191" i="4"/>
  <c r="F2187" i="7"/>
  <c r="G2187" i="7"/>
  <c r="H2187" i="7"/>
  <c r="I2187" i="7"/>
  <c r="J2187" i="7"/>
  <c r="P2187" i="7"/>
  <c r="Q2187" i="7"/>
  <c r="R2187" i="7"/>
  <c r="S2187" i="7"/>
  <c r="T2187" i="7"/>
  <c r="U2187" i="7"/>
  <c r="V2187" i="7"/>
  <c r="B2192" i="4"/>
  <c r="A2188" i="7"/>
  <c r="B2188" i="7"/>
  <c r="C2188" i="7"/>
  <c r="D2188" i="7"/>
  <c r="E2188" i="7"/>
  <c r="G2192" i="4"/>
  <c r="F2188" i="7"/>
  <c r="G2188" i="7"/>
  <c r="H2188" i="7"/>
  <c r="I2188" i="7"/>
  <c r="J2188" i="7"/>
  <c r="P2188" i="7"/>
  <c r="Q2188" i="7"/>
  <c r="R2188" i="7"/>
  <c r="S2188" i="7"/>
  <c r="T2188" i="7"/>
  <c r="U2188" i="7"/>
  <c r="V2188" i="7"/>
  <c r="B2193" i="4"/>
  <c r="A2189" i="7"/>
  <c r="B2189" i="7"/>
  <c r="C2189" i="7"/>
  <c r="D2189" i="7"/>
  <c r="E2189" i="7"/>
  <c r="G2193" i="4"/>
  <c r="F2189" i="7"/>
  <c r="G2189" i="7"/>
  <c r="H2189" i="7"/>
  <c r="I2189" i="7"/>
  <c r="J2189" i="7"/>
  <c r="P2189" i="7"/>
  <c r="Q2189" i="7"/>
  <c r="R2189" i="7"/>
  <c r="S2189" i="7"/>
  <c r="T2189" i="7"/>
  <c r="U2189" i="7"/>
  <c r="V2189" i="7"/>
  <c r="B2194" i="4"/>
  <c r="A2190" i="7"/>
  <c r="B2190" i="7"/>
  <c r="C2190" i="7"/>
  <c r="D2190" i="7"/>
  <c r="E2190" i="7"/>
  <c r="G2194" i="4"/>
  <c r="F2190" i="7"/>
  <c r="G2190" i="7"/>
  <c r="H2190" i="7"/>
  <c r="I2190" i="7"/>
  <c r="J2190" i="7"/>
  <c r="P2190" i="7"/>
  <c r="Q2190" i="7"/>
  <c r="R2190" i="7"/>
  <c r="S2190" i="7"/>
  <c r="T2190" i="7"/>
  <c r="U2190" i="7"/>
  <c r="V2190" i="7"/>
  <c r="B2195" i="4"/>
  <c r="A2191" i="7"/>
  <c r="B2191" i="7"/>
  <c r="C2191" i="7"/>
  <c r="D2191" i="7"/>
  <c r="E2191" i="7"/>
  <c r="G2195" i="4"/>
  <c r="F2191" i="7"/>
  <c r="G2191" i="7"/>
  <c r="H2191" i="7"/>
  <c r="I2191" i="7"/>
  <c r="J2191" i="7"/>
  <c r="P2191" i="7"/>
  <c r="Q2191" i="7"/>
  <c r="R2191" i="7"/>
  <c r="S2191" i="7"/>
  <c r="T2191" i="7"/>
  <c r="U2191" i="7"/>
  <c r="V2191" i="7"/>
  <c r="B2196" i="4"/>
  <c r="A2192" i="7"/>
  <c r="B2192" i="7"/>
  <c r="C2192" i="7"/>
  <c r="D2192" i="7"/>
  <c r="E2192" i="7"/>
  <c r="G2196" i="4"/>
  <c r="F2192" i="7"/>
  <c r="G2192" i="7"/>
  <c r="H2192" i="7"/>
  <c r="I2192" i="7"/>
  <c r="J2192" i="7"/>
  <c r="P2192" i="7"/>
  <c r="Q2192" i="7"/>
  <c r="R2192" i="7"/>
  <c r="S2192" i="7"/>
  <c r="T2192" i="7"/>
  <c r="U2192" i="7"/>
  <c r="V2192" i="7"/>
  <c r="B2197" i="4"/>
  <c r="A2193" i="7"/>
  <c r="B2193" i="7"/>
  <c r="C2193" i="7"/>
  <c r="D2193" i="7"/>
  <c r="E2193" i="7"/>
  <c r="G2197" i="4"/>
  <c r="F2193" i="7"/>
  <c r="G2193" i="7"/>
  <c r="H2193" i="7"/>
  <c r="I2193" i="7"/>
  <c r="J2193" i="7"/>
  <c r="P2193" i="7"/>
  <c r="Q2193" i="7"/>
  <c r="R2193" i="7"/>
  <c r="S2193" i="7"/>
  <c r="T2193" i="7"/>
  <c r="U2193" i="7"/>
  <c r="V2193" i="7"/>
  <c r="B2198" i="4"/>
  <c r="A2194" i="7"/>
  <c r="B2194" i="7"/>
  <c r="C2194" i="7"/>
  <c r="D2194" i="7"/>
  <c r="E2194" i="7"/>
  <c r="G2198" i="4"/>
  <c r="F2194" i="7"/>
  <c r="G2194" i="7"/>
  <c r="H2194" i="7"/>
  <c r="I2194" i="7"/>
  <c r="J2194" i="7"/>
  <c r="P2194" i="7"/>
  <c r="Q2194" i="7"/>
  <c r="R2194" i="7"/>
  <c r="S2194" i="7"/>
  <c r="T2194" i="7"/>
  <c r="U2194" i="7"/>
  <c r="V2194" i="7"/>
  <c r="B2199" i="4"/>
  <c r="A2195" i="7"/>
  <c r="B2195" i="7"/>
  <c r="C2195" i="7"/>
  <c r="D2195" i="7"/>
  <c r="E2195" i="7"/>
  <c r="G2199" i="4"/>
  <c r="F2195" i="7"/>
  <c r="G2195" i="7"/>
  <c r="H2195" i="7"/>
  <c r="I2195" i="7"/>
  <c r="J2195" i="7"/>
  <c r="P2195" i="7"/>
  <c r="Q2195" i="7"/>
  <c r="R2195" i="7"/>
  <c r="S2195" i="7"/>
  <c r="T2195" i="7"/>
  <c r="U2195" i="7"/>
  <c r="V2195" i="7"/>
  <c r="B2200" i="4"/>
  <c r="A2196" i="7"/>
  <c r="B2196" i="7"/>
  <c r="C2196" i="7"/>
  <c r="D2196" i="7"/>
  <c r="E2196" i="7"/>
  <c r="G2200" i="4"/>
  <c r="F2196" i="7"/>
  <c r="G2196" i="7"/>
  <c r="H2196" i="7"/>
  <c r="I2196" i="7"/>
  <c r="J2196" i="7"/>
  <c r="P2196" i="7"/>
  <c r="Q2196" i="7"/>
  <c r="R2196" i="7"/>
  <c r="S2196" i="7"/>
  <c r="T2196" i="7"/>
  <c r="U2196" i="7"/>
  <c r="V2196" i="7"/>
  <c r="B2201" i="4"/>
  <c r="A2197" i="7"/>
  <c r="B2197" i="7"/>
  <c r="C2197" i="7"/>
  <c r="D2197" i="7"/>
  <c r="E2197" i="7"/>
  <c r="G2201" i="4"/>
  <c r="F2197" i="7"/>
  <c r="G2197" i="7"/>
  <c r="H2197" i="7"/>
  <c r="I2197" i="7"/>
  <c r="J2197" i="7"/>
  <c r="P2197" i="7"/>
  <c r="Q2197" i="7"/>
  <c r="R2197" i="7"/>
  <c r="S2197" i="7"/>
  <c r="T2197" i="7"/>
  <c r="U2197" i="7"/>
  <c r="V2197" i="7"/>
  <c r="B2202" i="4"/>
  <c r="A2198" i="7"/>
  <c r="B2198" i="7"/>
  <c r="C2198" i="7"/>
  <c r="D2198" i="7"/>
  <c r="E2198" i="7"/>
  <c r="G2202" i="4"/>
  <c r="F2198" i="7"/>
  <c r="G2198" i="7"/>
  <c r="H2198" i="7"/>
  <c r="I2198" i="7"/>
  <c r="J2198" i="7"/>
  <c r="P2198" i="7"/>
  <c r="Q2198" i="7"/>
  <c r="R2198" i="7"/>
  <c r="S2198" i="7"/>
  <c r="T2198" i="7"/>
  <c r="U2198" i="7"/>
  <c r="V2198" i="7"/>
  <c r="B2203" i="4"/>
  <c r="A2199" i="7"/>
  <c r="B2199" i="7"/>
  <c r="C2199" i="7"/>
  <c r="D2199" i="7"/>
  <c r="E2199" i="7"/>
  <c r="G2203" i="4"/>
  <c r="F2199" i="7"/>
  <c r="G2199" i="7"/>
  <c r="H2199" i="7"/>
  <c r="I2199" i="7"/>
  <c r="J2199" i="7"/>
  <c r="P2199" i="7"/>
  <c r="Q2199" i="7"/>
  <c r="R2199" i="7"/>
  <c r="S2199" i="7"/>
  <c r="T2199" i="7"/>
  <c r="U2199" i="7"/>
  <c r="V2199" i="7"/>
  <c r="B2204" i="4"/>
  <c r="A2200" i="7"/>
  <c r="B2200" i="7"/>
  <c r="C2200" i="7"/>
  <c r="D2200" i="7"/>
  <c r="E2200" i="7"/>
  <c r="G2204" i="4"/>
  <c r="F2200" i="7"/>
  <c r="G2200" i="7"/>
  <c r="H2200" i="7"/>
  <c r="I2200" i="7"/>
  <c r="J2200" i="7"/>
  <c r="P2200" i="7"/>
  <c r="Q2200" i="7"/>
  <c r="R2200" i="7"/>
  <c r="S2200" i="7"/>
  <c r="T2200" i="7"/>
  <c r="U2200" i="7"/>
  <c r="V2200" i="7"/>
  <c r="B2205" i="4"/>
  <c r="A2201" i="7"/>
  <c r="B2201" i="7"/>
  <c r="C2201" i="7"/>
  <c r="D2201" i="7"/>
  <c r="E2201" i="7"/>
  <c r="G2205" i="4"/>
  <c r="F2201" i="7"/>
  <c r="G2201" i="7"/>
  <c r="H2201" i="7"/>
  <c r="I2201" i="7"/>
  <c r="J2201" i="7"/>
  <c r="P2201" i="7"/>
  <c r="Q2201" i="7"/>
  <c r="R2201" i="7"/>
  <c r="S2201" i="7"/>
  <c r="T2201" i="7"/>
  <c r="U2201" i="7"/>
  <c r="V2201" i="7"/>
  <c r="B2206" i="4"/>
  <c r="A2202" i="7"/>
  <c r="B2202" i="7"/>
  <c r="C2202" i="7"/>
  <c r="D2202" i="7"/>
  <c r="E2202" i="7"/>
  <c r="G2206" i="4"/>
  <c r="F2202" i="7"/>
  <c r="G2202" i="7"/>
  <c r="H2202" i="7"/>
  <c r="I2202" i="7"/>
  <c r="J2202" i="7"/>
  <c r="P2202" i="7"/>
  <c r="Q2202" i="7"/>
  <c r="R2202" i="7"/>
  <c r="S2202" i="7"/>
  <c r="T2202" i="7"/>
  <c r="U2202" i="7"/>
  <c r="V2202" i="7"/>
  <c r="B2207" i="4"/>
  <c r="A2203" i="7"/>
  <c r="B2203" i="7"/>
  <c r="C2203" i="7"/>
  <c r="D2203" i="7"/>
  <c r="E2203" i="7"/>
  <c r="G2207" i="4"/>
  <c r="F2203" i="7"/>
  <c r="G2203" i="7"/>
  <c r="H2203" i="7"/>
  <c r="I2203" i="7"/>
  <c r="J2203" i="7"/>
  <c r="P2203" i="7"/>
  <c r="Q2203" i="7"/>
  <c r="R2203" i="7"/>
  <c r="S2203" i="7"/>
  <c r="T2203" i="7"/>
  <c r="U2203" i="7"/>
  <c r="V2203" i="7"/>
  <c r="B2208" i="4"/>
  <c r="A2204" i="7"/>
  <c r="B2204" i="7"/>
  <c r="C2204" i="7"/>
  <c r="D2204" i="7"/>
  <c r="E2204" i="7"/>
  <c r="G2208" i="4"/>
  <c r="F2204" i="7"/>
  <c r="G2204" i="7"/>
  <c r="H2204" i="7"/>
  <c r="I2204" i="7"/>
  <c r="J2204" i="7"/>
  <c r="P2204" i="7"/>
  <c r="Q2204" i="7"/>
  <c r="R2204" i="7"/>
  <c r="S2204" i="7"/>
  <c r="T2204" i="7"/>
  <c r="U2204" i="7"/>
  <c r="V2204" i="7"/>
  <c r="B2209" i="4"/>
  <c r="A2205" i="7"/>
  <c r="B2205" i="7"/>
  <c r="C2205" i="7"/>
  <c r="D2205" i="7"/>
  <c r="E2205" i="7"/>
  <c r="G2209" i="4"/>
  <c r="F2205" i="7"/>
  <c r="G2205" i="7"/>
  <c r="H2205" i="7"/>
  <c r="I2205" i="7"/>
  <c r="J2205" i="7"/>
  <c r="P2205" i="7"/>
  <c r="Q2205" i="7"/>
  <c r="R2205" i="7"/>
  <c r="S2205" i="7"/>
  <c r="T2205" i="7"/>
  <c r="U2205" i="7"/>
  <c r="V2205" i="7"/>
  <c r="B2210" i="4"/>
  <c r="A2206" i="7"/>
  <c r="B2206" i="7"/>
  <c r="C2206" i="7"/>
  <c r="D2206" i="7"/>
  <c r="E2206" i="7"/>
  <c r="G2210" i="4"/>
  <c r="F2206" i="7"/>
  <c r="G2206" i="7"/>
  <c r="H2206" i="7"/>
  <c r="I2206" i="7"/>
  <c r="J2206" i="7"/>
  <c r="P2206" i="7"/>
  <c r="Q2206" i="7"/>
  <c r="R2206" i="7"/>
  <c r="S2206" i="7"/>
  <c r="T2206" i="7"/>
  <c r="U2206" i="7"/>
  <c r="V2206" i="7"/>
  <c r="B2211" i="4"/>
  <c r="A2207" i="7"/>
  <c r="B2207" i="7"/>
  <c r="C2207" i="7"/>
  <c r="D2207" i="7"/>
  <c r="E2207" i="7"/>
  <c r="G2211" i="4"/>
  <c r="F2207" i="7"/>
  <c r="G2207" i="7"/>
  <c r="H2207" i="7"/>
  <c r="I2207" i="7"/>
  <c r="J2207" i="7"/>
  <c r="P2207" i="7"/>
  <c r="Q2207" i="7"/>
  <c r="R2207" i="7"/>
  <c r="S2207" i="7"/>
  <c r="T2207" i="7"/>
  <c r="U2207" i="7"/>
  <c r="V2207" i="7"/>
  <c r="B2212" i="4"/>
  <c r="A2208" i="7"/>
  <c r="B2208" i="7"/>
  <c r="C2208" i="7"/>
  <c r="D2208" i="7"/>
  <c r="E2208" i="7"/>
  <c r="G2212" i="4"/>
  <c r="F2208" i="7"/>
  <c r="G2208" i="7"/>
  <c r="H2208" i="7"/>
  <c r="I2208" i="7"/>
  <c r="J2208" i="7"/>
  <c r="P2208" i="7"/>
  <c r="Q2208" i="7"/>
  <c r="R2208" i="7"/>
  <c r="S2208" i="7"/>
  <c r="T2208" i="7"/>
  <c r="U2208" i="7"/>
  <c r="V2208" i="7"/>
  <c r="B2213" i="4"/>
  <c r="A2209" i="7"/>
  <c r="B2209" i="7"/>
  <c r="C2209" i="7"/>
  <c r="D2209" i="7"/>
  <c r="E2209" i="7"/>
  <c r="G2213" i="4"/>
  <c r="F2209" i="7"/>
  <c r="G2209" i="7"/>
  <c r="H2209" i="7"/>
  <c r="I2209" i="7"/>
  <c r="J2209" i="7"/>
  <c r="P2209" i="7"/>
  <c r="Q2209" i="7"/>
  <c r="R2209" i="7"/>
  <c r="S2209" i="7"/>
  <c r="T2209" i="7"/>
  <c r="U2209" i="7"/>
  <c r="V2209" i="7"/>
  <c r="B2214" i="4"/>
  <c r="A2210" i="7"/>
  <c r="B2210" i="7"/>
  <c r="C2210" i="7"/>
  <c r="D2210" i="7"/>
  <c r="E2210" i="7"/>
  <c r="G2214" i="4"/>
  <c r="F2210" i="7"/>
  <c r="G2210" i="7"/>
  <c r="H2210" i="7"/>
  <c r="I2210" i="7"/>
  <c r="J2210" i="7"/>
  <c r="P2210" i="7"/>
  <c r="Q2210" i="7"/>
  <c r="R2210" i="7"/>
  <c r="S2210" i="7"/>
  <c r="T2210" i="7"/>
  <c r="U2210" i="7"/>
  <c r="V2210" i="7"/>
  <c r="B2215" i="4"/>
  <c r="A2211" i="7"/>
  <c r="B2211" i="7"/>
  <c r="C2211" i="7"/>
  <c r="D2211" i="7"/>
  <c r="E2211" i="7"/>
  <c r="G2215" i="4"/>
  <c r="F2211" i="7"/>
  <c r="G2211" i="7"/>
  <c r="H2211" i="7"/>
  <c r="I2211" i="7"/>
  <c r="J2211" i="7"/>
  <c r="P2211" i="7"/>
  <c r="Q2211" i="7"/>
  <c r="R2211" i="7"/>
  <c r="S2211" i="7"/>
  <c r="T2211" i="7"/>
  <c r="U2211" i="7"/>
  <c r="V2211" i="7"/>
  <c r="B2216" i="4"/>
  <c r="A2212" i="7"/>
  <c r="B2212" i="7"/>
  <c r="C2212" i="7"/>
  <c r="D2212" i="7"/>
  <c r="E2212" i="7"/>
  <c r="G2216" i="4"/>
  <c r="F2212" i="7"/>
  <c r="G2212" i="7"/>
  <c r="H2212" i="7"/>
  <c r="I2212" i="7"/>
  <c r="J2212" i="7"/>
  <c r="P2212" i="7"/>
  <c r="Q2212" i="7"/>
  <c r="R2212" i="7"/>
  <c r="S2212" i="7"/>
  <c r="T2212" i="7"/>
  <c r="U2212" i="7"/>
  <c r="V2212" i="7"/>
  <c r="B2217" i="4"/>
  <c r="A2213" i="7"/>
  <c r="B2213" i="7"/>
  <c r="C2213" i="7"/>
  <c r="D2213" i="7"/>
  <c r="E2213" i="7"/>
  <c r="G2217" i="4"/>
  <c r="F2213" i="7"/>
  <c r="G2213" i="7"/>
  <c r="H2213" i="7"/>
  <c r="I2213" i="7"/>
  <c r="J2213" i="7"/>
  <c r="P2213" i="7"/>
  <c r="Q2213" i="7"/>
  <c r="R2213" i="7"/>
  <c r="S2213" i="7"/>
  <c r="T2213" i="7"/>
  <c r="U2213" i="7"/>
  <c r="V2213" i="7"/>
  <c r="B2218" i="4"/>
  <c r="A2214" i="7"/>
  <c r="B2214" i="7"/>
  <c r="C2214" i="7"/>
  <c r="D2214" i="7"/>
  <c r="E2214" i="7"/>
  <c r="G2218" i="4"/>
  <c r="F2214" i="7"/>
  <c r="G2214" i="7"/>
  <c r="H2214" i="7"/>
  <c r="I2214" i="7"/>
  <c r="J2214" i="7"/>
  <c r="P2214" i="7"/>
  <c r="Q2214" i="7"/>
  <c r="R2214" i="7"/>
  <c r="S2214" i="7"/>
  <c r="T2214" i="7"/>
  <c r="U2214" i="7"/>
  <c r="V2214" i="7"/>
  <c r="B2219" i="4"/>
  <c r="A2215" i="7"/>
  <c r="B2215" i="7"/>
  <c r="C2215" i="7"/>
  <c r="D2215" i="7"/>
  <c r="E2215" i="7"/>
  <c r="G2219" i="4"/>
  <c r="F2215" i="7"/>
  <c r="G2215" i="7"/>
  <c r="H2215" i="7"/>
  <c r="I2215" i="7"/>
  <c r="J2215" i="7"/>
  <c r="P2215" i="7"/>
  <c r="Q2215" i="7"/>
  <c r="R2215" i="7"/>
  <c r="S2215" i="7"/>
  <c r="T2215" i="7"/>
  <c r="U2215" i="7"/>
  <c r="V2215" i="7"/>
  <c r="B2220" i="4"/>
  <c r="A2216" i="7"/>
  <c r="B2216" i="7"/>
  <c r="C2216" i="7"/>
  <c r="D2216" i="7"/>
  <c r="E2216" i="7"/>
  <c r="G2220" i="4"/>
  <c r="F2216" i="7"/>
  <c r="G2216" i="7"/>
  <c r="H2216" i="7"/>
  <c r="I2216" i="7"/>
  <c r="J2216" i="7"/>
  <c r="P2216" i="7"/>
  <c r="Q2216" i="7"/>
  <c r="R2216" i="7"/>
  <c r="S2216" i="7"/>
  <c r="T2216" i="7"/>
  <c r="U2216" i="7"/>
  <c r="V2216" i="7"/>
  <c r="B2221" i="4"/>
  <c r="A2217" i="7"/>
  <c r="B2217" i="7"/>
  <c r="C2217" i="7"/>
  <c r="D2217" i="7"/>
  <c r="E2217" i="7"/>
  <c r="G2221" i="4"/>
  <c r="F2217" i="7"/>
  <c r="G2217" i="7"/>
  <c r="H2217" i="7"/>
  <c r="I2217" i="7"/>
  <c r="J2217" i="7"/>
  <c r="P2217" i="7"/>
  <c r="Q2217" i="7"/>
  <c r="R2217" i="7"/>
  <c r="S2217" i="7"/>
  <c r="T2217" i="7"/>
  <c r="U2217" i="7"/>
  <c r="V2217" i="7"/>
  <c r="B2222" i="4"/>
  <c r="A2218" i="7"/>
  <c r="B2218" i="7"/>
  <c r="C2218" i="7"/>
  <c r="D2218" i="7"/>
  <c r="E2218" i="7"/>
  <c r="G2222" i="4"/>
  <c r="F2218" i="7"/>
  <c r="G2218" i="7"/>
  <c r="H2218" i="7"/>
  <c r="I2218" i="7"/>
  <c r="J2218" i="7"/>
  <c r="P2218" i="7"/>
  <c r="Q2218" i="7"/>
  <c r="R2218" i="7"/>
  <c r="S2218" i="7"/>
  <c r="T2218" i="7"/>
  <c r="U2218" i="7"/>
  <c r="V2218" i="7"/>
  <c r="B2223" i="4"/>
  <c r="A2219" i="7"/>
  <c r="B2219" i="7"/>
  <c r="C2219" i="7"/>
  <c r="D2219" i="7"/>
  <c r="E2219" i="7"/>
  <c r="G2223" i="4"/>
  <c r="F2219" i="7"/>
  <c r="G2219" i="7"/>
  <c r="H2219" i="7"/>
  <c r="I2219" i="7"/>
  <c r="J2219" i="7"/>
  <c r="P2219" i="7"/>
  <c r="Q2219" i="7"/>
  <c r="R2219" i="7"/>
  <c r="S2219" i="7"/>
  <c r="T2219" i="7"/>
  <c r="U2219" i="7"/>
  <c r="V2219" i="7"/>
  <c r="B2224" i="4"/>
  <c r="A2220" i="7"/>
  <c r="B2220" i="7"/>
  <c r="C2220" i="7"/>
  <c r="D2220" i="7"/>
  <c r="E2220" i="7"/>
  <c r="G2224" i="4"/>
  <c r="F2220" i="7"/>
  <c r="G2220" i="7"/>
  <c r="H2220" i="7"/>
  <c r="I2220" i="7"/>
  <c r="J2220" i="7"/>
  <c r="P2220" i="7"/>
  <c r="Q2220" i="7"/>
  <c r="R2220" i="7"/>
  <c r="S2220" i="7"/>
  <c r="T2220" i="7"/>
  <c r="U2220" i="7"/>
  <c r="V2220" i="7"/>
  <c r="B2225" i="4"/>
  <c r="A2221" i="7"/>
  <c r="B2221" i="7"/>
  <c r="C2221" i="7"/>
  <c r="D2221" i="7"/>
  <c r="E2221" i="7"/>
  <c r="G2225" i="4"/>
  <c r="F2221" i="7"/>
  <c r="G2221" i="7"/>
  <c r="H2221" i="7"/>
  <c r="I2221" i="7"/>
  <c r="J2221" i="7"/>
  <c r="P2221" i="7"/>
  <c r="Q2221" i="7"/>
  <c r="R2221" i="7"/>
  <c r="S2221" i="7"/>
  <c r="T2221" i="7"/>
  <c r="U2221" i="7"/>
  <c r="V2221" i="7"/>
  <c r="B2226" i="4"/>
  <c r="A2222" i="7"/>
  <c r="B2222" i="7"/>
  <c r="C2222" i="7"/>
  <c r="D2222" i="7"/>
  <c r="E2222" i="7"/>
  <c r="G2226" i="4"/>
  <c r="F2222" i="7"/>
  <c r="G2222" i="7"/>
  <c r="H2222" i="7"/>
  <c r="I2222" i="7"/>
  <c r="J2222" i="7"/>
  <c r="P2222" i="7"/>
  <c r="Q2222" i="7"/>
  <c r="R2222" i="7"/>
  <c r="S2222" i="7"/>
  <c r="T2222" i="7"/>
  <c r="U2222" i="7"/>
  <c r="V2222" i="7"/>
  <c r="B2227" i="4"/>
  <c r="A2223" i="7"/>
  <c r="B2223" i="7"/>
  <c r="C2223" i="7"/>
  <c r="D2223" i="7"/>
  <c r="E2223" i="7"/>
  <c r="G2227" i="4"/>
  <c r="F2223" i="7"/>
  <c r="G2223" i="7"/>
  <c r="H2223" i="7"/>
  <c r="I2223" i="7"/>
  <c r="J2223" i="7"/>
  <c r="P2223" i="7"/>
  <c r="Q2223" i="7"/>
  <c r="R2223" i="7"/>
  <c r="S2223" i="7"/>
  <c r="T2223" i="7"/>
  <c r="U2223" i="7"/>
  <c r="V2223" i="7"/>
  <c r="B2228" i="4"/>
  <c r="A2224" i="7"/>
  <c r="B2224" i="7"/>
  <c r="C2224" i="7"/>
  <c r="D2224" i="7"/>
  <c r="E2224" i="7"/>
  <c r="G2228" i="4"/>
  <c r="F2224" i="7"/>
  <c r="G2224" i="7"/>
  <c r="H2224" i="7"/>
  <c r="I2224" i="7"/>
  <c r="J2224" i="7"/>
  <c r="P2224" i="7"/>
  <c r="Q2224" i="7"/>
  <c r="R2224" i="7"/>
  <c r="S2224" i="7"/>
  <c r="T2224" i="7"/>
  <c r="U2224" i="7"/>
  <c r="V2224" i="7"/>
  <c r="B2229" i="4"/>
  <c r="A2225" i="7"/>
  <c r="B2225" i="7"/>
  <c r="C2225" i="7"/>
  <c r="D2225" i="7"/>
  <c r="E2225" i="7"/>
  <c r="G2229" i="4"/>
  <c r="F2225" i="7"/>
  <c r="G2225" i="7"/>
  <c r="H2225" i="7"/>
  <c r="I2225" i="7"/>
  <c r="J2225" i="7"/>
  <c r="P2225" i="7"/>
  <c r="Q2225" i="7"/>
  <c r="R2225" i="7"/>
  <c r="S2225" i="7"/>
  <c r="T2225" i="7"/>
  <c r="U2225" i="7"/>
  <c r="V2225" i="7"/>
  <c r="B2230" i="4"/>
  <c r="A2226" i="7"/>
  <c r="B2226" i="7"/>
  <c r="C2226" i="7"/>
  <c r="D2226" i="7"/>
  <c r="E2226" i="7"/>
  <c r="G2230" i="4"/>
  <c r="F2226" i="7"/>
  <c r="G2226" i="7"/>
  <c r="H2226" i="7"/>
  <c r="I2226" i="7"/>
  <c r="J2226" i="7"/>
  <c r="P2226" i="7"/>
  <c r="Q2226" i="7"/>
  <c r="R2226" i="7"/>
  <c r="S2226" i="7"/>
  <c r="T2226" i="7"/>
  <c r="U2226" i="7"/>
  <c r="V2226" i="7"/>
  <c r="B2231" i="4"/>
  <c r="A2227" i="7"/>
  <c r="B2227" i="7"/>
  <c r="C2227" i="7"/>
  <c r="D2227" i="7"/>
  <c r="E2227" i="7"/>
  <c r="G2231" i="4"/>
  <c r="F2227" i="7"/>
  <c r="G2227" i="7"/>
  <c r="H2227" i="7"/>
  <c r="I2227" i="7"/>
  <c r="J2227" i="7"/>
  <c r="P2227" i="7"/>
  <c r="Q2227" i="7"/>
  <c r="R2227" i="7"/>
  <c r="S2227" i="7"/>
  <c r="T2227" i="7"/>
  <c r="U2227" i="7"/>
  <c r="V2227" i="7"/>
  <c r="B2232" i="4"/>
  <c r="A2228" i="7"/>
  <c r="B2228" i="7"/>
  <c r="C2228" i="7"/>
  <c r="D2228" i="7"/>
  <c r="E2228" i="7"/>
  <c r="G2232" i="4"/>
  <c r="F2228" i="7"/>
  <c r="G2228" i="7"/>
  <c r="H2228" i="7"/>
  <c r="I2228" i="7"/>
  <c r="J2228" i="7"/>
  <c r="P2228" i="7"/>
  <c r="Q2228" i="7"/>
  <c r="R2228" i="7"/>
  <c r="S2228" i="7"/>
  <c r="T2228" i="7"/>
  <c r="U2228" i="7"/>
  <c r="V2228" i="7"/>
  <c r="B2233" i="4"/>
  <c r="A2229" i="7"/>
  <c r="B2229" i="7"/>
  <c r="C2229" i="7"/>
  <c r="D2229" i="7"/>
  <c r="E2229" i="7"/>
  <c r="G2233" i="4"/>
  <c r="F2229" i="7"/>
  <c r="G2229" i="7"/>
  <c r="H2229" i="7"/>
  <c r="I2229" i="7"/>
  <c r="J2229" i="7"/>
  <c r="P2229" i="7"/>
  <c r="Q2229" i="7"/>
  <c r="R2229" i="7"/>
  <c r="S2229" i="7"/>
  <c r="T2229" i="7"/>
  <c r="U2229" i="7"/>
  <c r="V2229" i="7"/>
  <c r="B2234" i="4"/>
  <c r="A2230" i="7"/>
  <c r="B2230" i="7"/>
  <c r="C2230" i="7"/>
  <c r="D2230" i="7"/>
  <c r="E2230" i="7"/>
  <c r="G2234" i="4"/>
  <c r="F2230" i="7"/>
  <c r="G2230" i="7"/>
  <c r="H2230" i="7"/>
  <c r="I2230" i="7"/>
  <c r="J2230" i="7"/>
  <c r="P2230" i="7"/>
  <c r="Q2230" i="7"/>
  <c r="R2230" i="7"/>
  <c r="S2230" i="7"/>
  <c r="T2230" i="7"/>
  <c r="U2230" i="7"/>
  <c r="V2230" i="7"/>
  <c r="B2235" i="4"/>
  <c r="A2231" i="7"/>
  <c r="B2231" i="7"/>
  <c r="C2231" i="7"/>
  <c r="D2231" i="7"/>
  <c r="E2231" i="7"/>
  <c r="G2235" i="4"/>
  <c r="F2231" i="7"/>
  <c r="G2231" i="7"/>
  <c r="H2231" i="7"/>
  <c r="I2231" i="7"/>
  <c r="J2231" i="7"/>
  <c r="P2231" i="7"/>
  <c r="Q2231" i="7"/>
  <c r="R2231" i="7"/>
  <c r="S2231" i="7"/>
  <c r="T2231" i="7"/>
  <c r="U2231" i="7"/>
  <c r="V2231" i="7"/>
  <c r="B2236" i="4"/>
  <c r="A2232" i="7"/>
  <c r="B2232" i="7"/>
  <c r="C2232" i="7"/>
  <c r="D2232" i="7"/>
  <c r="E2232" i="7"/>
  <c r="G2236" i="4"/>
  <c r="F2232" i="7"/>
  <c r="G2232" i="7"/>
  <c r="H2232" i="7"/>
  <c r="I2232" i="7"/>
  <c r="J2232" i="7"/>
  <c r="P2232" i="7"/>
  <c r="Q2232" i="7"/>
  <c r="R2232" i="7"/>
  <c r="S2232" i="7"/>
  <c r="T2232" i="7"/>
  <c r="U2232" i="7"/>
  <c r="V2232" i="7"/>
  <c r="B2237" i="4"/>
  <c r="A2233" i="7"/>
  <c r="B2233" i="7"/>
  <c r="C2233" i="7"/>
  <c r="D2233" i="7"/>
  <c r="E2233" i="7"/>
  <c r="G2237" i="4"/>
  <c r="F2233" i="7"/>
  <c r="G2233" i="7"/>
  <c r="H2233" i="7"/>
  <c r="I2233" i="7"/>
  <c r="J2233" i="7"/>
  <c r="P2233" i="7"/>
  <c r="Q2233" i="7"/>
  <c r="R2233" i="7"/>
  <c r="S2233" i="7"/>
  <c r="T2233" i="7"/>
  <c r="U2233" i="7"/>
  <c r="V2233" i="7"/>
  <c r="B2238" i="4"/>
  <c r="A2234" i="7"/>
  <c r="B2234" i="7"/>
  <c r="C2234" i="7"/>
  <c r="D2234" i="7"/>
  <c r="E2234" i="7"/>
  <c r="G2238" i="4"/>
  <c r="F2234" i="7"/>
  <c r="G2234" i="7"/>
  <c r="H2234" i="7"/>
  <c r="I2234" i="7"/>
  <c r="J2234" i="7"/>
  <c r="P2234" i="7"/>
  <c r="Q2234" i="7"/>
  <c r="R2234" i="7"/>
  <c r="S2234" i="7"/>
  <c r="T2234" i="7"/>
  <c r="U2234" i="7"/>
  <c r="V2234" i="7"/>
  <c r="B2239" i="4"/>
  <c r="A2235" i="7"/>
  <c r="B2235" i="7"/>
  <c r="C2235" i="7"/>
  <c r="D2235" i="7"/>
  <c r="E2235" i="7"/>
  <c r="G2239" i="4"/>
  <c r="F2235" i="7"/>
  <c r="G2235" i="7"/>
  <c r="H2235" i="7"/>
  <c r="I2235" i="7"/>
  <c r="J2235" i="7"/>
  <c r="P2235" i="7"/>
  <c r="Q2235" i="7"/>
  <c r="R2235" i="7"/>
  <c r="S2235" i="7"/>
  <c r="T2235" i="7"/>
  <c r="U2235" i="7"/>
  <c r="V2235" i="7"/>
  <c r="B2240" i="4"/>
  <c r="A2236" i="7"/>
  <c r="B2236" i="7"/>
  <c r="C2236" i="7"/>
  <c r="D2236" i="7"/>
  <c r="E2236" i="7"/>
  <c r="G2240" i="4"/>
  <c r="F2236" i="7"/>
  <c r="G2236" i="7"/>
  <c r="H2236" i="7"/>
  <c r="I2236" i="7"/>
  <c r="J2236" i="7"/>
  <c r="P2236" i="7"/>
  <c r="Q2236" i="7"/>
  <c r="R2236" i="7"/>
  <c r="S2236" i="7"/>
  <c r="T2236" i="7"/>
  <c r="U2236" i="7"/>
  <c r="V2236" i="7"/>
  <c r="B2241" i="4"/>
  <c r="A2237" i="7"/>
  <c r="B2237" i="7"/>
  <c r="C2237" i="7"/>
  <c r="D2237" i="7"/>
  <c r="E2237" i="7"/>
  <c r="G2241" i="4"/>
  <c r="F2237" i="7"/>
  <c r="G2237" i="7"/>
  <c r="H2237" i="7"/>
  <c r="I2237" i="7"/>
  <c r="J2237" i="7"/>
  <c r="P2237" i="7"/>
  <c r="Q2237" i="7"/>
  <c r="R2237" i="7"/>
  <c r="S2237" i="7"/>
  <c r="T2237" i="7"/>
  <c r="U2237" i="7"/>
  <c r="V2237" i="7"/>
  <c r="B2242" i="4"/>
  <c r="A2238" i="7"/>
  <c r="B2238" i="7"/>
  <c r="C2238" i="7"/>
  <c r="D2238" i="7"/>
  <c r="E2238" i="7"/>
  <c r="G2242" i="4"/>
  <c r="F2238" i="7"/>
  <c r="G2238" i="7"/>
  <c r="H2238" i="7"/>
  <c r="I2238" i="7"/>
  <c r="J2238" i="7"/>
  <c r="P2238" i="7"/>
  <c r="Q2238" i="7"/>
  <c r="R2238" i="7"/>
  <c r="S2238" i="7"/>
  <c r="T2238" i="7"/>
  <c r="U2238" i="7"/>
  <c r="V2238" i="7"/>
  <c r="B2243" i="4"/>
  <c r="A2239" i="7"/>
  <c r="B2239" i="7"/>
  <c r="C2239" i="7"/>
  <c r="D2239" i="7"/>
  <c r="E2239" i="7"/>
  <c r="G2243" i="4"/>
  <c r="F2239" i="7"/>
  <c r="G2239" i="7"/>
  <c r="H2239" i="7"/>
  <c r="I2239" i="7"/>
  <c r="J2239" i="7"/>
  <c r="P2239" i="7"/>
  <c r="Q2239" i="7"/>
  <c r="R2239" i="7"/>
  <c r="S2239" i="7"/>
  <c r="T2239" i="7"/>
  <c r="U2239" i="7"/>
  <c r="V2239" i="7"/>
  <c r="B2244" i="4"/>
  <c r="A2240" i="7"/>
  <c r="B2240" i="7"/>
  <c r="C2240" i="7"/>
  <c r="D2240" i="7"/>
  <c r="E2240" i="7"/>
  <c r="G2244" i="4"/>
  <c r="F2240" i="7"/>
  <c r="G2240" i="7"/>
  <c r="H2240" i="7"/>
  <c r="I2240" i="7"/>
  <c r="J2240" i="7"/>
  <c r="P2240" i="7"/>
  <c r="Q2240" i="7"/>
  <c r="R2240" i="7"/>
  <c r="S2240" i="7"/>
  <c r="T2240" i="7"/>
  <c r="U2240" i="7"/>
  <c r="V2240" i="7"/>
  <c r="B2245" i="4"/>
  <c r="A2241" i="7"/>
  <c r="B2241" i="7"/>
  <c r="C2241" i="7"/>
  <c r="D2241" i="7"/>
  <c r="E2241" i="7"/>
  <c r="G2245" i="4"/>
  <c r="F2241" i="7"/>
  <c r="G2241" i="7"/>
  <c r="H2241" i="7"/>
  <c r="I2241" i="7"/>
  <c r="J2241" i="7"/>
  <c r="P2241" i="7"/>
  <c r="Q2241" i="7"/>
  <c r="R2241" i="7"/>
  <c r="S2241" i="7"/>
  <c r="T2241" i="7"/>
  <c r="U2241" i="7"/>
  <c r="V2241" i="7"/>
  <c r="B2246" i="4"/>
  <c r="A2242" i="7"/>
  <c r="B2242" i="7"/>
  <c r="C2242" i="7"/>
  <c r="D2242" i="7"/>
  <c r="E2242" i="7"/>
  <c r="G2246" i="4"/>
  <c r="F2242" i="7"/>
  <c r="G2242" i="7"/>
  <c r="H2242" i="7"/>
  <c r="I2242" i="7"/>
  <c r="J2242" i="7"/>
  <c r="P2242" i="7"/>
  <c r="Q2242" i="7"/>
  <c r="R2242" i="7"/>
  <c r="S2242" i="7"/>
  <c r="T2242" i="7"/>
  <c r="U2242" i="7"/>
  <c r="V2242" i="7"/>
  <c r="B2247" i="4"/>
  <c r="A2243" i="7"/>
  <c r="B2243" i="7"/>
  <c r="C2243" i="7"/>
  <c r="D2243" i="7"/>
  <c r="E2243" i="7"/>
  <c r="G2247" i="4"/>
  <c r="F2243" i="7"/>
  <c r="G2243" i="7"/>
  <c r="H2243" i="7"/>
  <c r="I2243" i="7"/>
  <c r="J2243" i="7"/>
  <c r="P2243" i="7"/>
  <c r="Q2243" i="7"/>
  <c r="R2243" i="7"/>
  <c r="S2243" i="7"/>
  <c r="T2243" i="7"/>
  <c r="U2243" i="7"/>
  <c r="V2243" i="7"/>
  <c r="B2248" i="4"/>
  <c r="A2244" i="7"/>
  <c r="B2244" i="7"/>
  <c r="C2244" i="7"/>
  <c r="D2244" i="7"/>
  <c r="E2244" i="7"/>
  <c r="G2248" i="4"/>
  <c r="F2244" i="7"/>
  <c r="G2244" i="7"/>
  <c r="H2244" i="7"/>
  <c r="I2244" i="7"/>
  <c r="J2244" i="7"/>
  <c r="P2244" i="7"/>
  <c r="Q2244" i="7"/>
  <c r="R2244" i="7"/>
  <c r="S2244" i="7"/>
  <c r="T2244" i="7"/>
  <c r="U2244" i="7"/>
  <c r="V2244" i="7"/>
  <c r="B2249" i="4"/>
  <c r="A2245" i="7"/>
  <c r="B2245" i="7"/>
  <c r="C2245" i="7"/>
  <c r="D2245" i="7"/>
  <c r="E2245" i="7"/>
  <c r="G2249" i="4"/>
  <c r="F2245" i="7"/>
  <c r="G2245" i="7"/>
  <c r="H2245" i="7"/>
  <c r="I2245" i="7"/>
  <c r="J2245" i="7"/>
  <c r="P2245" i="7"/>
  <c r="Q2245" i="7"/>
  <c r="R2245" i="7"/>
  <c r="S2245" i="7"/>
  <c r="T2245" i="7"/>
  <c r="U2245" i="7"/>
  <c r="V2245" i="7"/>
  <c r="B2250" i="4"/>
  <c r="A2246" i="7"/>
  <c r="B2246" i="7"/>
  <c r="C2246" i="7"/>
  <c r="D2246" i="7"/>
  <c r="E2246" i="7"/>
  <c r="G2250" i="4"/>
  <c r="F2246" i="7"/>
  <c r="G2246" i="7"/>
  <c r="H2246" i="7"/>
  <c r="I2246" i="7"/>
  <c r="J2246" i="7"/>
  <c r="P2246" i="7"/>
  <c r="Q2246" i="7"/>
  <c r="R2246" i="7"/>
  <c r="S2246" i="7"/>
  <c r="T2246" i="7"/>
  <c r="U2246" i="7"/>
  <c r="V2246" i="7"/>
  <c r="B2251" i="4"/>
  <c r="A2247" i="7"/>
  <c r="B2247" i="7"/>
  <c r="C2247" i="7"/>
  <c r="D2247" i="7"/>
  <c r="E2247" i="7"/>
  <c r="G2251" i="4"/>
  <c r="F2247" i="7"/>
  <c r="G2247" i="7"/>
  <c r="H2247" i="7"/>
  <c r="I2247" i="7"/>
  <c r="J2247" i="7"/>
  <c r="P2247" i="7"/>
  <c r="Q2247" i="7"/>
  <c r="R2247" i="7"/>
  <c r="S2247" i="7"/>
  <c r="T2247" i="7"/>
  <c r="U2247" i="7"/>
  <c r="V2247" i="7"/>
  <c r="B2252" i="4"/>
  <c r="A2248" i="7"/>
  <c r="B2248" i="7"/>
  <c r="C2248" i="7"/>
  <c r="D2248" i="7"/>
  <c r="E2248" i="7"/>
  <c r="G2252" i="4"/>
  <c r="F2248" i="7"/>
  <c r="G2248" i="7"/>
  <c r="H2248" i="7"/>
  <c r="I2248" i="7"/>
  <c r="J2248" i="7"/>
  <c r="P2248" i="7"/>
  <c r="Q2248" i="7"/>
  <c r="R2248" i="7"/>
  <c r="S2248" i="7"/>
  <c r="T2248" i="7"/>
  <c r="U2248" i="7"/>
  <c r="V2248" i="7"/>
  <c r="B2253" i="4"/>
  <c r="A2249" i="7"/>
  <c r="B2249" i="7"/>
  <c r="C2249" i="7"/>
  <c r="D2249" i="7"/>
  <c r="E2249" i="7"/>
  <c r="G2253" i="4"/>
  <c r="F2249" i="7"/>
  <c r="G2249" i="7"/>
  <c r="H2249" i="7"/>
  <c r="I2249" i="7"/>
  <c r="J2249" i="7"/>
  <c r="P2249" i="7"/>
  <c r="Q2249" i="7"/>
  <c r="R2249" i="7"/>
  <c r="S2249" i="7"/>
  <c r="T2249" i="7"/>
  <c r="U2249" i="7"/>
  <c r="V2249" i="7"/>
  <c r="B2254" i="4"/>
  <c r="A2250" i="7"/>
  <c r="B2250" i="7"/>
  <c r="C2250" i="7"/>
  <c r="D2250" i="7"/>
  <c r="E2250" i="7"/>
  <c r="G2254" i="4"/>
  <c r="F2250" i="7"/>
  <c r="G2250" i="7"/>
  <c r="H2250" i="7"/>
  <c r="I2250" i="7"/>
  <c r="J2250" i="7"/>
  <c r="P2250" i="7"/>
  <c r="Q2250" i="7"/>
  <c r="R2250" i="7"/>
  <c r="S2250" i="7"/>
  <c r="T2250" i="7"/>
  <c r="U2250" i="7"/>
  <c r="V2250" i="7"/>
  <c r="B2255" i="4"/>
  <c r="A2251" i="7"/>
  <c r="B2251" i="7"/>
  <c r="C2251" i="7"/>
  <c r="D2251" i="7"/>
  <c r="E2251" i="7"/>
  <c r="G2255" i="4"/>
  <c r="F2251" i="7"/>
  <c r="G2251" i="7"/>
  <c r="H2251" i="7"/>
  <c r="I2251" i="7"/>
  <c r="J2251" i="7"/>
  <c r="P2251" i="7"/>
  <c r="Q2251" i="7"/>
  <c r="R2251" i="7"/>
  <c r="S2251" i="7"/>
  <c r="T2251" i="7"/>
  <c r="U2251" i="7"/>
  <c r="V2251" i="7"/>
  <c r="B2256" i="4"/>
  <c r="A2252" i="7"/>
  <c r="B2252" i="7"/>
  <c r="C2252" i="7"/>
  <c r="D2252" i="7"/>
  <c r="E2252" i="7"/>
  <c r="G2256" i="4"/>
  <c r="F2252" i="7"/>
  <c r="G2252" i="7"/>
  <c r="H2252" i="7"/>
  <c r="I2252" i="7"/>
  <c r="J2252" i="7"/>
  <c r="P2252" i="7"/>
  <c r="Q2252" i="7"/>
  <c r="R2252" i="7"/>
  <c r="S2252" i="7"/>
  <c r="T2252" i="7"/>
  <c r="U2252" i="7"/>
  <c r="V2252" i="7"/>
  <c r="B2257" i="4"/>
  <c r="A2253" i="7"/>
  <c r="B2253" i="7"/>
  <c r="C2253" i="7"/>
  <c r="D2253" i="7"/>
  <c r="E2253" i="7"/>
  <c r="G2257" i="4"/>
  <c r="F2253" i="7"/>
  <c r="G2253" i="7"/>
  <c r="H2253" i="7"/>
  <c r="I2253" i="7"/>
  <c r="J2253" i="7"/>
  <c r="P2253" i="7"/>
  <c r="Q2253" i="7"/>
  <c r="R2253" i="7"/>
  <c r="S2253" i="7"/>
  <c r="T2253" i="7"/>
  <c r="U2253" i="7"/>
  <c r="V2253" i="7"/>
  <c r="B2258" i="4"/>
  <c r="A2254" i="7"/>
  <c r="B2254" i="7"/>
  <c r="C2254" i="7"/>
  <c r="D2254" i="7"/>
  <c r="E2254" i="7"/>
  <c r="G2258" i="4"/>
  <c r="F2254" i="7"/>
  <c r="G2254" i="7"/>
  <c r="H2254" i="7"/>
  <c r="I2254" i="7"/>
  <c r="J2254" i="7"/>
  <c r="P2254" i="7"/>
  <c r="Q2254" i="7"/>
  <c r="R2254" i="7"/>
  <c r="S2254" i="7"/>
  <c r="T2254" i="7"/>
  <c r="U2254" i="7"/>
  <c r="V2254" i="7"/>
  <c r="B2259" i="4"/>
  <c r="A2255" i="7"/>
  <c r="B2255" i="7"/>
  <c r="C2255" i="7"/>
  <c r="D2255" i="7"/>
  <c r="E2255" i="7"/>
  <c r="G2259" i="4"/>
  <c r="F2255" i="7"/>
  <c r="G2255" i="7"/>
  <c r="H2255" i="7"/>
  <c r="I2255" i="7"/>
  <c r="J2255" i="7"/>
  <c r="P2255" i="7"/>
  <c r="Q2255" i="7"/>
  <c r="R2255" i="7"/>
  <c r="S2255" i="7"/>
  <c r="T2255" i="7"/>
  <c r="U2255" i="7"/>
  <c r="V2255" i="7"/>
  <c r="B2260" i="4"/>
  <c r="A2256" i="7"/>
  <c r="B2256" i="7"/>
  <c r="C2256" i="7"/>
  <c r="D2256" i="7"/>
  <c r="E2256" i="7"/>
  <c r="G2260" i="4"/>
  <c r="F2256" i="7"/>
  <c r="G2256" i="7"/>
  <c r="H2256" i="7"/>
  <c r="I2256" i="7"/>
  <c r="J2256" i="7"/>
  <c r="P2256" i="7"/>
  <c r="Q2256" i="7"/>
  <c r="R2256" i="7"/>
  <c r="S2256" i="7"/>
  <c r="T2256" i="7"/>
  <c r="U2256" i="7"/>
  <c r="V2256" i="7"/>
  <c r="B2261" i="4"/>
  <c r="A2257" i="7"/>
  <c r="B2257" i="7"/>
  <c r="C2257" i="7"/>
  <c r="D2257" i="7"/>
  <c r="E2257" i="7"/>
  <c r="G2261" i="4"/>
  <c r="F2257" i="7"/>
  <c r="G2257" i="7"/>
  <c r="H2257" i="7"/>
  <c r="I2257" i="7"/>
  <c r="J2257" i="7"/>
  <c r="P2257" i="7"/>
  <c r="Q2257" i="7"/>
  <c r="R2257" i="7"/>
  <c r="S2257" i="7"/>
  <c r="T2257" i="7"/>
  <c r="U2257" i="7"/>
  <c r="V2257" i="7"/>
  <c r="B2262" i="4"/>
  <c r="A2258" i="7"/>
  <c r="B2258" i="7"/>
  <c r="C2258" i="7"/>
  <c r="D2258" i="7"/>
  <c r="E2258" i="7"/>
  <c r="G2262" i="4"/>
  <c r="F2258" i="7"/>
  <c r="G2258" i="7"/>
  <c r="H2258" i="7"/>
  <c r="I2258" i="7"/>
  <c r="J2258" i="7"/>
  <c r="P2258" i="7"/>
  <c r="Q2258" i="7"/>
  <c r="R2258" i="7"/>
  <c r="S2258" i="7"/>
  <c r="T2258" i="7"/>
  <c r="U2258" i="7"/>
  <c r="V2258" i="7"/>
  <c r="B2263" i="4"/>
  <c r="A2259" i="7"/>
  <c r="B2259" i="7"/>
  <c r="C2259" i="7"/>
  <c r="D2259" i="7"/>
  <c r="E2259" i="7"/>
  <c r="G2263" i="4"/>
  <c r="F2259" i="7"/>
  <c r="G2259" i="7"/>
  <c r="H2259" i="7"/>
  <c r="I2259" i="7"/>
  <c r="J2259" i="7"/>
  <c r="P2259" i="7"/>
  <c r="Q2259" i="7"/>
  <c r="R2259" i="7"/>
  <c r="S2259" i="7"/>
  <c r="T2259" i="7"/>
  <c r="U2259" i="7"/>
  <c r="V2259" i="7"/>
  <c r="B2264" i="4"/>
  <c r="A2260" i="7"/>
  <c r="B2260" i="7"/>
  <c r="C2260" i="7"/>
  <c r="D2260" i="7"/>
  <c r="E2260" i="7"/>
  <c r="G2264" i="4"/>
  <c r="F2260" i="7"/>
  <c r="G2260" i="7"/>
  <c r="H2260" i="7"/>
  <c r="I2260" i="7"/>
  <c r="J2260" i="7"/>
  <c r="P2260" i="7"/>
  <c r="Q2260" i="7"/>
  <c r="R2260" i="7"/>
  <c r="S2260" i="7"/>
  <c r="T2260" i="7"/>
  <c r="U2260" i="7"/>
  <c r="V2260" i="7"/>
  <c r="B2265" i="4"/>
  <c r="A2261" i="7"/>
  <c r="B2261" i="7"/>
  <c r="C2261" i="7"/>
  <c r="D2261" i="7"/>
  <c r="E2261" i="7"/>
  <c r="G2265" i="4"/>
  <c r="F2261" i="7"/>
  <c r="G2261" i="7"/>
  <c r="H2261" i="7"/>
  <c r="I2261" i="7"/>
  <c r="J2261" i="7"/>
  <c r="P2261" i="7"/>
  <c r="Q2261" i="7"/>
  <c r="R2261" i="7"/>
  <c r="S2261" i="7"/>
  <c r="T2261" i="7"/>
  <c r="U2261" i="7"/>
  <c r="V2261" i="7"/>
  <c r="B2266" i="4"/>
  <c r="A2262" i="7"/>
  <c r="B2262" i="7"/>
  <c r="C2262" i="7"/>
  <c r="D2262" i="7"/>
  <c r="E2262" i="7"/>
  <c r="G2266" i="4"/>
  <c r="F2262" i="7"/>
  <c r="G2262" i="7"/>
  <c r="H2262" i="7"/>
  <c r="I2262" i="7"/>
  <c r="J2262" i="7"/>
  <c r="P2262" i="7"/>
  <c r="Q2262" i="7"/>
  <c r="R2262" i="7"/>
  <c r="S2262" i="7"/>
  <c r="T2262" i="7"/>
  <c r="U2262" i="7"/>
  <c r="V2262" i="7"/>
  <c r="B2267" i="4"/>
  <c r="A2263" i="7"/>
  <c r="B2263" i="7"/>
  <c r="C2263" i="7"/>
  <c r="D2263" i="7"/>
  <c r="E2263" i="7"/>
  <c r="G2267" i="4"/>
  <c r="F2263" i="7"/>
  <c r="G2263" i="7"/>
  <c r="H2263" i="7"/>
  <c r="I2263" i="7"/>
  <c r="J2263" i="7"/>
  <c r="P2263" i="7"/>
  <c r="Q2263" i="7"/>
  <c r="R2263" i="7"/>
  <c r="S2263" i="7"/>
  <c r="T2263" i="7"/>
  <c r="U2263" i="7"/>
  <c r="V2263" i="7"/>
  <c r="B2268" i="4"/>
  <c r="A2264" i="7"/>
  <c r="B2264" i="7"/>
  <c r="C2264" i="7"/>
  <c r="D2264" i="7"/>
  <c r="E2264" i="7"/>
  <c r="G2268" i="4"/>
  <c r="F2264" i="7"/>
  <c r="G2264" i="7"/>
  <c r="H2264" i="7"/>
  <c r="I2264" i="7"/>
  <c r="J2264" i="7"/>
  <c r="P2264" i="7"/>
  <c r="Q2264" i="7"/>
  <c r="R2264" i="7"/>
  <c r="S2264" i="7"/>
  <c r="T2264" i="7"/>
  <c r="U2264" i="7"/>
  <c r="V2264" i="7"/>
  <c r="B2269" i="4"/>
  <c r="A2265" i="7"/>
  <c r="B2265" i="7"/>
  <c r="C2265" i="7"/>
  <c r="D2265" i="7"/>
  <c r="E2265" i="7"/>
  <c r="G2269" i="4"/>
  <c r="F2265" i="7"/>
  <c r="G2265" i="7"/>
  <c r="H2265" i="7"/>
  <c r="I2265" i="7"/>
  <c r="J2265" i="7"/>
  <c r="P2265" i="7"/>
  <c r="Q2265" i="7"/>
  <c r="R2265" i="7"/>
  <c r="S2265" i="7"/>
  <c r="T2265" i="7"/>
  <c r="U2265" i="7"/>
  <c r="V2265" i="7"/>
  <c r="B2270" i="4"/>
  <c r="A2266" i="7"/>
  <c r="B2266" i="7"/>
  <c r="C2266" i="7"/>
  <c r="D2266" i="7"/>
  <c r="E2266" i="7"/>
  <c r="G2270" i="4"/>
  <c r="F2266" i="7"/>
  <c r="G2266" i="7"/>
  <c r="H2266" i="7"/>
  <c r="I2266" i="7"/>
  <c r="J2266" i="7"/>
  <c r="P2266" i="7"/>
  <c r="Q2266" i="7"/>
  <c r="R2266" i="7"/>
  <c r="S2266" i="7"/>
  <c r="T2266" i="7"/>
  <c r="U2266" i="7"/>
  <c r="V2266" i="7"/>
  <c r="B2271" i="4"/>
  <c r="A2267" i="7"/>
  <c r="B2267" i="7"/>
  <c r="C2267" i="7"/>
  <c r="D2267" i="7"/>
  <c r="E2267" i="7"/>
  <c r="G2271" i="4"/>
  <c r="F2267" i="7"/>
  <c r="G2267" i="7"/>
  <c r="H2267" i="7"/>
  <c r="I2267" i="7"/>
  <c r="J2267" i="7"/>
  <c r="P2267" i="7"/>
  <c r="Q2267" i="7"/>
  <c r="R2267" i="7"/>
  <c r="S2267" i="7"/>
  <c r="T2267" i="7"/>
  <c r="U2267" i="7"/>
  <c r="V2267" i="7"/>
  <c r="B2272" i="4"/>
  <c r="A2268" i="7"/>
  <c r="B2268" i="7"/>
  <c r="C2268" i="7"/>
  <c r="D2268" i="7"/>
  <c r="E2268" i="7"/>
  <c r="G2272" i="4"/>
  <c r="F2268" i="7"/>
  <c r="G2268" i="7"/>
  <c r="H2268" i="7"/>
  <c r="I2268" i="7"/>
  <c r="J2268" i="7"/>
  <c r="P2268" i="7"/>
  <c r="Q2268" i="7"/>
  <c r="R2268" i="7"/>
  <c r="S2268" i="7"/>
  <c r="T2268" i="7"/>
  <c r="U2268" i="7"/>
  <c r="V2268" i="7"/>
  <c r="B2273" i="4"/>
  <c r="A2269" i="7"/>
  <c r="B2269" i="7"/>
  <c r="C2269" i="7"/>
  <c r="D2269" i="7"/>
  <c r="E2269" i="7"/>
  <c r="G2273" i="4"/>
  <c r="F2269" i="7"/>
  <c r="G2269" i="7"/>
  <c r="H2269" i="7"/>
  <c r="I2269" i="7"/>
  <c r="J2269" i="7"/>
  <c r="P2269" i="7"/>
  <c r="Q2269" i="7"/>
  <c r="R2269" i="7"/>
  <c r="S2269" i="7"/>
  <c r="T2269" i="7"/>
  <c r="U2269" i="7"/>
  <c r="V2269" i="7"/>
  <c r="B2274" i="4"/>
  <c r="A2270" i="7"/>
  <c r="B2270" i="7"/>
  <c r="C2270" i="7"/>
  <c r="D2270" i="7"/>
  <c r="E2270" i="7"/>
  <c r="G2274" i="4"/>
  <c r="F2270" i="7"/>
  <c r="G2270" i="7"/>
  <c r="H2270" i="7"/>
  <c r="I2270" i="7"/>
  <c r="J2270" i="7"/>
  <c r="P2270" i="7"/>
  <c r="Q2270" i="7"/>
  <c r="R2270" i="7"/>
  <c r="S2270" i="7"/>
  <c r="T2270" i="7"/>
  <c r="U2270" i="7"/>
  <c r="V2270" i="7"/>
  <c r="B2275" i="4"/>
  <c r="A2271" i="7"/>
  <c r="B2271" i="7"/>
  <c r="C2271" i="7"/>
  <c r="D2271" i="7"/>
  <c r="E2271" i="7"/>
  <c r="G2275" i="4"/>
  <c r="F2271" i="7"/>
  <c r="G2271" i="7"/>
  <c r="H2271" i="7"/>
  <c r="I2271" i="7"/>
  <c r="J2271" i="7"/>
  <c r="P2271" i="7"/>
  <c r="Q2271" i="7"/>
  <c r="R2271" i="7"/>
  <c r="S2271" i="7"/>
  <c r="T2271" i="7"/>
  <c r="U2271" i="7"/>
  <c r="V2271" i="7"/>
  <c r="B2276" i="4"/>
  <c r="A2272" i="7"/>
  <c r="B2272" i="7"/>
  <c r="C2272" i="7"/>
  <c r="D2272" i="7"/>
  <c r="E2272" i="7"/>
  <c r="G2276" i="4"/>
  <c r="F2272" i="7"/>
  <c r="G2272" i="7"/>
  <c r="H2272" i="7"/>
  <c r="I2272" i="7"/>
  <c r="J2272" i="7"/>
  <c r="P2272" i="7"/>
  <c r="Q2272" i="7"/>
  <c r="R2272" i="7"/>
  <c r="S2272" i="7"/>
  <c r="T2272" i="7"/>
  <c r="U2272" i="7"/>
  <c r="V2272" i="7"/>
  <c r="B2277" i="4"/>
  <c r="A2273" i="7"/>
  <c r="B2273" i="7"/>
  <c r="C2273" i="7"/>
  <c r="D2273" i="7"/>
  <c r="E2273" i="7"/>
  <c r="G2277" i="4"/>
  <c r="F2273" i="7"/>
  <c r="G2273" i="7"/>
  <c r="H2273" i="7"/>
  <c r="I2273" i="7"/>
  <c r="J2273" i="7"/>
  <c r="P2273" i="7"/>
  <c r="Q2273" i="7"/>
  <c r="R2273" i="7"/>
  <c r="S2273" i="7"/>
  <c r="T2273" i="7"/>
  <c r="U2273" i="7"/>
  <c r="V2273" i="7"/>
  <c r="B2278" i="4"/>
  <c r="A2274" i="7"/>
  <c r="B2274" i="7"/>
  <c r="C2274" i="7"/>
  <c r="D2274" i="7"/>
  <c r="E2274" i="7"/>
  <c r="G2278" i="4"/>
  <c r="F2274" i="7"/>
  <c r="G2274" i="7"/>
  <c r="H2274" i="7"/>
  <c r="I2274" i="7"/>
  <c r="J2274" i="7"/>
  <c r="P2274" i="7"/>
  <c r="Q2274" i="7"/>
  <c r="R2274" i="7"/>
  <c r="S2274" i="7"/>
  <c r="T2274" i="7"/>
  <c r="U2274" i="7"/>
  <c r="V2274" i="7"/>
  <c r="B2279" i="4"/>
  <c r="A2275" i="7"/>
  <c r="B2275" i="7"/>
  <c r="C2275" i="7"/>
  <c r="D2275" i="7"/>
  <c r="E2275" i="7"/>
  <c r="G2279" i="4"/>
  <c r="F2275" i="7"/>
  <c r="G2275" i="7"/>
  <c r="H2275" i="7"/>
  <c r="I2275" i="7"/>
  <c r="J2275" i="7"/>
  <c r="P2275" i="7"/>
  <c r="Q2275" i="7"/>
  <c r="R2275" i="7"/>
  <c r="S2275" i="7"/>
  <c r="T2275" i="7"/>
  <c r="U2275" i="7"/>
  <c r="V2275" i="7"/>
  <c r="B2280" i="4"/>
  <c r="A2276" i="7"/>
  <c r="B2276" i="7"/>
  <c r="C2276" i="7"/>
  <c r="D2276" i="7"/>
  <c r="E2276" i="7"/>
  <c r="G2280" i="4"/>
  <c r="F2276" i="7"/>
  <c r="G2276" i="7"/>
  <c r="H2276" i="7"/>
  <c r="I2276" i="7"/>
  <c r="J2276" i="7"/>
  <c r="P2276" i="7"/>
  <c r="Q2276" i="7"/>
  <c r="R2276" i="7"/>
  <c r="S2276" i="7"/>
  <c r="T2276" i="7"/>
  <c r="U2276" i="7"/>
  <c r="V2276" i="7"/>
  <c r="B2281" i="4"/>
  <c r="A2277" i="7"/>
  <c r="B2277" i="7"/>
  <c r="C2277" i="7"/>
  <c r="D2277" i="7"/>
  <c r="E2277" i="7"/>
  <c r="G2281" i="4"/>
  <c r="F2277" i="7"/>
  <c r="G2277" i="7"/>
  <c r="H2277" i="7"/>
  <c r="I2277" i="7"/>
  <c r="J2277" i="7"/>
  <c r="P2277" i="7"/>
  <c r="Q2277" i="7"/>
  <c r="R2277" i="7"/>
  <c r="S2277" i="7"/>
  <c r="T2277" i="7"/>
  <c r="U2277" i="7"/>
  <c r="V2277" i="7"/>
  <c r="B2282" i="4"/>
  <c r="A2278" i="7"/>
  <c r="B2278" i="7"/>
  <c r="C2278" i="7"/>
  <c r="D2278" i="7"/>
  <c r="E2278" i="7"/>
  <c r="G2282" i="4"/>
  <c r="F2278" i="7"/>
  <c r="G2278" i="7"/>
  <c r="H2278" i="7"/>
  <c r="I2278" i="7"/>
  <c r="J2278" i="7"/>
  <c r="P2278" i="7"/>
  <c r="Q2278" i="7"/>
  <c r="R2278" i="7"/>
  <c r="S2278" i="7"/>
  <c r="T2278" i="7"/>
  <c r="U2278" i="7"/>
  <c r="V2278" i="7"/>
  <c r="B2283" i="4"/>
  <c r="A2279" i="7"/>
  <c r="B2279" i="7"/>
  <c r="C2279" i="7"/>
  <c r="D2279" i="7"/>
  <c r="E2279" i="7"/>
  <c r="G2283" i="4"/>
  <c r="F2279" i="7"/>
  <c r="G2279" i="7"/>
  <c r="H2279" i="7"/>
  <c r="I2279" i="7"/>
  <c r="J2279" i="7"/>
  <c r="P2279" i="7"/>
  <c r="Q2279" i="7"/>
  <c r="R2279" i="7"/>
  <c r="S2279" i="7"/>
  <c r="T2279" i="7"/>
  <c r="U2279" i="7"/>
  <c r="V2279" i="7"/>
  <c r="B2284" i="4"/>
  <c r="A2280" i="7"/>
  <c r="B2280" i="7"/>
  <c r="C2280" i="7"/>
  <c r="D2280" i="7"/>
  <c r="E2280" i="7"/>
  <c r="G2284" i="4"/>
  <c r="F2280" i="7"/>
  <c r="G2280" i="7"/>
  <c r="H2280" i="7"/>
  <c r="I2280" i="7"/>
  <c r="J2280" i="7"/>
  <c r="P2280" i="7"/>
  <c r="Q2280" i="7"/>
  <c r="R2280" i="7"/>
  <c r="S2280" i="7"/>
  <c r="T2280" i="7"/>
  <c r="U2280" i="7"/>
  <c r="V2280" i="7"/>
  <c r="B2285" i="4"/>
  <c r="A2281" i="7"/>
  <c r="B2281" i="7"/>
  <c r="C2281" i="7"/>
  <c r="D2281" i="7"/>
  <c r="E2281" i="7"/>
  <c r="G2285" i="4"/>
  <c r="F2281" i="7"/>
  <c r="G2281" i="7"/>
  <c r="H2281" i="7"/>
  <c r="I2281" i="7"/>
  <c r="J2281" i="7"/>
  <c r="P2281" i="7"/>
  <c r="Q2281" i="7"/>
  <c r="R2281" i="7"/>
  <c r="S2281" i="7"/>
  <c r="T2281" i="7"/>
  <c r="U2281" i="7"/>
  <c r="V2281" i="7"/>
  <c r="B2286" i="4"/>
  <c r="A2282" i="7"/>
  <c r="B2282" i="7"/>
  <c r="C2282" i="7"/>
  <c r="D2282" i="7"/>
  <c r="E2282" i="7"/>
  <c r="G2286" i="4"/>
  <c r="F2282" i="7"/>
  <c r="G2282" i="7"/>
  <c r="H2282" i="7"/>
  <c r="I2282" i="7"/>
  <c r="J2282" i="7"/>
  <c r="P2282" i="7"/>
  <c r="Q2282" i="7"/>
  <c r="R2282" i="7"/>
  <c r="S2282" i="7"/>
  <c r="T2282" i="7"/>
  <c r="U2282" i="7"/>
  <c r="V2282" i="7"/>
  <c r="B2287" i="4"/>
  <c r="A2283" i="7"/>
  <c r="B2283" i="7"/>
  <c r="C2283" i="7"/>
  <c r="D2283" i="7"/>
  <c r="E2283" i="7"/>
  <c r="G2287" i="4"/>
  <c r="F2283" i="7"/>
  <c r="G2283" i="7"/>
  <c r="H2283" i="7"/>
  <c r="I2283" i="7"/>
  <c r="J2283" i="7"/>
  <c r="P2283" i="7"/>
  <c r="Q2283" i="7"/>
  <c r="R2283" i="7"/>
  <c r="S2283" i="7"/>
  <c r="T2283" i="7"/>
  <c r="U2283" i="7"/>
  <c r="V2283" i="7"/>
  <c r="B2288" i="4"/>
  <c r="A2284" i="7"/>
  <c r="B2284" i="7"/>
  <c r="C2284" i="7"/>
  <c r="D2284" i="7"/>
  <c r="E2284" i="7"/>
  <c r="G2288" i="4"/>
  <c r="F2284" i="7"/>
  <c r="G2284" i="7"/>
  <c r="H2284" i="7"/>
  <c r="I2284" i="7"/>
  <c r="J2284" i="7"/>
  <c r="P2284" i="7"/>
  <c r="Q2284" i="7"/>
  <c r="R2284" i="7"/>
  <c r="S2284" i="7"/>
  <c r="T2284" i="7"/>
  <c r="U2284" i="7"/>
  <c r="V2284" i="7"/>
  <c r="B2289" i="4"/>
  <c r="A2285" i="7"/>
  <c r="B2285" i="7"/>
  <c r="C2285" i="7"/>
  <c r="D2285" i="7"/>
  <c r="E2285" i="7"/>
  <c r="G2289" i="4"/>
  <c r="F2285" i="7"/>
  <c r="G2285" i="7"/>
  <c r="H2285" i="7"/>
  <c r="I2285" i="7"/>
  <c r="J2285" i="7"/>
  <c r="P2285" i="7"/>
  <c r="Q2285" i="7"/>
  <c r="R2285" i="7"/>
  <c r="S2285" i="7"/>
  <c r="T2285" i="7"/>
  <c r="U2285" i="7"/>
  <c r="V2285" i="7"/>
  <c r="B2290" i="4"/>
  <c r="A2286" i="7"/>
  <c r="B2286" i="7"/>
  <c r="C2286" i="7"/>
  <c r="D2286" i="7"/>
  <c r="E2286" i="7"/>
  <c r="G2290" i="4"/>
  <c r="F2286" i="7"/>
  <c r="G2286" i="7"/>
  <c r="H2286" i="7"/>
  <c r="I2286" i="7"/>
  <c r="J2286" i="7"/>
  <c r="P2286" i="7"/>
  <c r="Q2286" i="7"/>
  <c r="R2286" i="7"/>
  <c r="S2286" i="7"/>
  <c r="T2286" i="7"/>
  <c r="U2286" i="7"/>
  <c r="V2286" i="7"/>
  <c r="B2291" i="4"/>
  <c r="A2287" i="7"/>
  <c r="B2287" i="7"/>
  <c r="C2287" i="7"/>
  <c r="D2287" i="7"/>
  <c r="E2287" i="7"/>
  <c r="G2291" i="4"/>
  <c r="F2287" i="7"/>
  <c r="G2287" i="7"/>
  <c r="H2287" i="7"/>
  <c r="I2287" i="7"/>
  <c r="J2287" i="7"/>
  <c r="P2287" i="7"/>
  <c r="Q2287" i="7"/>
  <c r="R2287" i="7"/>
  <c r="S2287" i="7"/>
  <c r="T2287" i="7"/>
  <c r="U2287" i="7"/>
  <c r="V2287" i="7"/>
  <c r="B2292" i="4"/>
  <c r="A2288" i="7"/>
  <c r="B2288" i="7"/>
  <c r="C2288" i="7"/>
  <c r="D2288" i="7"/>
  <c r="E2288" i="7"/>
  <c r="G2292" i="4"/>
  <c r="F2288" i="7"/>
  <c r="G2288" i="7"/>
  <c r="H2288" i="7"/>
  <c r="I2288" i="7"/>
  <c r="J2288" i="7"/>
  <c r="P2288" i="7"/>
  <c r="Q2288" i="7"/>
  <c r="R2288" i="7"/>
  <c r="S2288" i="7"/>
  <c r="T2288" i="7"/>
  <c r="U2288" i="7"/>
  <c r="V2288" i="7"/>
  <c r="B2293" i="4"/>
  <c r="A2289" i="7"/>
  <c r="B2289" i="7"/>
  <c r="C2289" i="7"/>
  <c r="D2289" i="7"/>
  <c r="E2289" i="7"/>
  <c r="G2293" i="4"/>
  <c r="F2289" i="7"/>
  <c r="G2289" i="7"/>
  <c r="H2289" i="7"/>
  <c r="I2289" i="7"/>
  <c r="J2289" i="7"/>
  <c r="P2289" i="7"/>
  <c r="Q2289" i="7"/>
  <c r="R2289" i="7"/>
  <c r="S2289" i="7"/>
  <c r="T2289" i="7"/>
  <c r="U2289" i="7"/>
  <c r="V2289" i="7"/>
  <c r="B2294" i="4"/>
  <c r="A2290" i="7"/>
  <c r="B2290" i="7"/>
  <c r="C2290" i="7"/>
  <c r="D2290" i="7"/>
  <c r="E2290" i="7"/>
  <c r="G2294" i="4"/>
  <c r="F2290" i="7"/>
  <c r="G2290" i="7"/>
  <c r="H2290" i="7"/>
  <c r="I2290" i="7"/>
  <c r="J2290" i="7"/>
  <c r="P2290" i="7"/>
  <c r="Q2290" i="7"/>
  <c r="R2290" i="7"/>
  <c r="S2290" i="7"/>
  <c r="T2290" i="7"/>
  <c r="U2290" i="7"/>
  <c r="V2290" i="7"/>
  <c r="B2295" i="4"/>
  <c r="A2291" i="7"/>
  <c r="B2291" i="7"/>
  <c r="C2291" i="7"/>
  <c r="D2291" i="7"/>
  <c r="E2291" i="7"/>
  <c r="G2295" i="4"/>
  <c r="F2291" i="7"/>
  <c r="G2291" i="7"/>
  <c r="H2291" i="7"/>
  <c r="I2291" i="7"/>
  <c r="J2291" i="7"/>
  <c r="P2291" i="7"/>
  <c r="Q2291" i="7"/>
  <c r="R2291" i="7"/>
  <c r="S2291" i="7"/>
  <c r="T2291" i="7"/>
  <c r="U2291" i="7"/>
  <c r="V2291" i="7"/>
  <c r="B2296" i="4"/>
  <c r="A2292" i="7"/>
  <c r="B2292" i="7"/>
  <c r="C2292" i="7"/>
  <c r="D2292" i="7"/>
  <c r="E2292" i="7"/>
  <c r="G2296" i="4"/>
  <c r="F2292" i="7"/>
  <c r="G2292" i="7"/>
  <c r="H2292" i="7"/>
  <c r="I2292" i="7"/>
  <c r="J2292" i="7"/>
  <c r="P2292" i="7"/>
  <c r="Q2292" i="7"/>
  <c r="R2292" i="7"/>
  <c r="S2292" i="7"/>
  <c r="T2292" i="7"/>
  <c r="U2292" i="7"/>
  <c r="V2292" i="7"/>
  <c r="B2297" i="4"/>
  <c r="A2293" i="7"/>
  <c r="B2293" i="7"/>
  <c r="C2293" i="7"/>
  <c r="D2293" i="7"/>
  <c r="E2293" i="7"/>
  <c r="G2297" i="4"/>
  <c r="F2293" i="7"/>
  <c r="G2293" i="7"/>
  <c r="H2293" i="7"/>
  <c r="I2293" i="7"/>
  <c r="J2293" i="7"/>
  <c r="P2293" i="7"/>
  <c r="Q2293" i="7"/>
  <c r="R2293" i="7"/>
  <c r="S2293" i="7"/>
  <c r="T2293" i="7"/>
  <c r="U2293" i="7"/>
  <c r="V2293" i="7"/>
  <c r="B2298" i="4"/>
  <c r="A2294" i="7"/>
  <c r="B2294" i="7"/>
  <c r="C2294" i="7"/>
  <c r="D2294" i="7"/>
  <c r="E2294" i="7"/>
  <c r="G2298" i="4"/>
  <c r="F2294" i="7"/>
  <c r="G2294" i="7"/>
  <c r="H2294" i="7"/>
  <c r="I2294" i="7"/>
  <c r="J2294" i="7"/>
  <c r="P2294" i="7"/>
  <c r="Q2294" i="7"/>
  <c r="R2294" i="7"/>
  <c r="S2294" i="7"/>
  <c r="T2294" i="7"/>
  <c r="U2294" i="7"/>
  <c r="V2294" i="7"/>
  <c r="B2299" i="4"/>
  <c r="A2295" i="7"/>
  <c r="B2295" i="7"/>
  <c r="C2295" i="7"/>
  <c r="D2295" i="7"/>
  <c r="E2295" i="7"/>
  <c r="G2299" i="4"/>
  <c r="F2295" i="7"/>
  <c r="G2295" i="7"/>
  <c r="H2295" i="7"/>
  <c r="I2295" i="7"/>
  <c r="J2295" i="7"/>
  <c r="P2295" i="7"/>
  <c r="Q2295" i="7"/>
  <c r="R2295" i="7"/>
  <c r="S2295" i="7"/>
  <c r="T2295" i="7"/>
  <c r="U2295" i="7"/>
  <c r="V2295" i="7"/>
  <c r="B2300" i="4"/>
  <c r="A2296" i="7"/>
  <c r="B2296" i="7"/>
  <c r="C2296" i="7"/>
  <c r="D2296" i="7"/>
  <c r="E2296" i="7"/>
  <c r="G2300" i="4"/>
  <c r="F2296" i="7"/>
  <c r="G2296" i="7"/>
  <c r="H2296" i="7"/>
  <c r="I2296" i="7"/>
  <c r="J2296" i="7"/>
  <c r="P2296" i="7"/>
  <c r="Q2296" i="7"/>
  <c r="R2296" i="7"/>
  <c r="S2296" i="7"/>
  <c r="T2296" i="7"/>
  <c r="U2296" i="7"/>
  <c r="V2296" i="7"/>
  <c r="B2301" i="4"/>
  <c r="A2297" i="7"/>
  <c r="B2297" i="7"/>
  <c r="C2297" i="7"/>
  <c r="D2297" i="7"/>
  <c r="E2297" i="7"/>
  <c r="G2301" i="4"/>
  <c r="F2297" i="7"/>
  <c r="G2297" i="7"/>
  <c r="H2297" i="7"/>
  <c r="I2297" i="7"/>
  <c r="J2297" i="7"/>
  <c r="P2297" i="7"/>
  <c r="Q2297" i="7"/>
  <c r="R2297" i="7"/>
  <c r="S2297" i="7"/>
  <c r="T2297" i="7"/>
  <c r="U2297" i="7"/>
  <c r="V2297" i="7"/>
  <c r="B2302" i="4"/>
  <c r="A2298" i="7"/>
  <c r="B2298" i="7"/>
  <c r="C2298" i="7"/>
  <c r="D2298" i="7"/>
  <c r="E2298" i="7"/>
  <c r="G2302" i="4"/>
  <c r="F2298" i="7"/>
  <c r="G2298" i="7"/>
  <c r="H2298" i="7"/>
  <c r="I2298" i="7"/>
  <c r="J2298" i="7"/>
  <c r="P2298" i="7"/>
  <c r="Q2298" i="7"/>
  <c r="R2298" i="7"/>
  <c r="S2298" i="7"/>
  <c r="T2298" i="7"/>
  <c r="U2298" i="7"/>
  <c r="V2298" i="7"/>
  <c r="B2303" i="4"/>
  <c r="A2299" i="7"/>
  <c r="B2299" i="7"/>
  <c r="C2299" i="7"/>
  <c r="D2299" i="7"/>
  <c r="E2299" i="7"/>
  <c r="G2303" i="4"/>
  <c r="F2299" i="7"/>
  <c r="G2299" i="7"/>
  <c r="H2299" i="7"/>
  <c r="I2299" i="7"/>
  <c r="J2299" i="7"/>
  <c r="P2299" i="7"/>
  <c r="Q2299" i="7"/>
  <c r="R2299" i="7"/>
  <c r="S2299" i="7"/>
  <c r="T2299" i="7"/>
  <c r="U2299" i="7"/>
  <c r="V2299" i="7"/>
  <c r="B2304" i="4"/>
  <c r="A2300" i="7"/>
  <c r="B2300" i="7"/>
  <c r="C2300" i="7"/>
  <c r="D2300" i="7"/>
  <c r="E2300" i="7"/>
  <c r="G2304" i="4"/>
  <c r="F2300" i="7"/>
  <c r="G2300" i="7"/>
  <c r="H2300" i="7"/>
  <c r="I2300" i="7"/>
  <c r="J2300" i="7"/>
  <c r="P2300" i="7"/>
  <c r="Q2300" i="7"/>
  <c r="R2300" i="7"/>
  <c r="S2300" i="7"/>
  <c r="T2300" i="7"/>
  <c r="U2300" i="7"/>
  <c r="V2300" i="7"/>
  <c r="B2305" i="4"/>
  <c r="A2301" i="7"/>
  <c r="B2301" i="7"/>
  <c r="C2301" i="7"/>
  <c r="D2301" i="7"/>
  <c r="E2301" i="7"/>
  <c r="G2305" i="4"/>
  <c r="F2301" i="7"/>
  <c r="G2301" i="7"/>
  <c r="H2301" i="7"/>
  <c r="I2301" i="7"/>
  <c r="J2301" i="7"/>
  <c r="P2301" i="7"/>
  <c r="Q2301" i="7"/>
  <c r="R2301" i="7"/>
  <c r="S2301" i="7"/>
  <c r="T2301" i="7"/>
  <c r="U2301" i="7"/>
  <c r="V2301" i="7"/>
  <c r="B2306" i="4"/>
  <c r="A2302" i="7"/>
  <c r="B2302" i="7"/>
  <c r="C2302" i="7"/>
  <c r="D2302" i="7"/>
  <c r="E2302" i="7"/>
  <c r="G2306" i="4"/>
  <c r="F2302" i="7"/>
  <c r="G2302" i="7"/>
  <c r="H2302" i="7"/>
  <c r="I2302" i="7"/>
  <c r="J2302" i="7"/>
  <c r="P2302" i="7"/>
  <c r="Q2302" i="7"/>
  <c r="R2302" i="7"/>
  <c r="S2302" i="7"/>
  <c r="T2302" i="7"/>
  <c r="U2302" i="7"/>
  <c r="V2302" i="7"/>
  <c r="B2307" i="4"/>
  <c r="A2303" i="7"/>
  <c r="B2303" i="7"/>
  <c r="C2303" i="7"/>
  <c r="D2303" i="7"/>
  <c r="E2303" i="7"/>
  <c r="G2307" i="4"/>
  <c r="F2303" i="7"/>
  <c r="G2303" i="7"/>
  <c r="H2303" i="7"/>
  <c r="I2303" i="7"/>
  <c r="J2303" i="7"/>
  <c r="P2303" i="7"/>
  <c r="Q2303" i="7"/>
  <c r="R2303" i="7"/>
  <c r="S2303" i="7"/>
  <c r="T2303" i="7"/>
  <c r="U2303" i="7"/>
  <c r="V2303" i="7"/>
  <c r="B2308" i="4"/>
  <c r="A2304" i="7"/>
  <c r="B2304" i="7"/>
  <c r="C2304" i="7"/>
  <c r="D2304" i="7"/>
  <c r="E2304" i="7"/>
  <c r="G2308" i="4"/>
  <c r="F2304" i="7"/>
  <c r="G2304" i="7"/>
  <c r="H2304" i="7"/>
  <c r="I2304" i="7"/>
  <c r="J2304" i="7"/>
  <c r="P2304" i="7"/>
  <c r="Q2304" i="7"/>
  <c r="R2304" i="7"/>
  <c r="S2304" i="7"/>
  <c r="T2304" i="7"/>
  <c r="U2304" i="7"/>
  <c r="V2304" i="7"/>
  <c r="B2309" i="4"/>
  <c r="A2305" i="7"/>
  <c r="B2305" i="7"/>
  <c r="C2305" i="7"/>
  <c r="D2305" i="7"/>
  <c r="E2305" i="7"/>
  <c r="G2309" i="4"/>
  <c r="F2305" i="7"/>
  <c r="G2305" i="7"/>
  <c r="H2305" i="7"/>
  <c r="I2305" i="7"/>
  <c r="J2305" i="7"/>
  <c r="P2305" i="7"/>
  <c r="Q2305" i="7"/>
  <c r="R2305" i="7"/>
  <c r="S2305" i="7"/>
  <c r="T2305" i="7"/>
  <c r="U2305" i="7"/>
  <c r="V2305" i="7"/>
  <c r="B2310" i="4"/>
  <c r="A2306" i="7"/>
  <c r="B2306" i="7"/>
  <c r="C2306" i="7"/>
  <c r="D2306" i="7"/>
  <c r="E2306" i="7"/>
  <c r="G2310" i="4"/>
  <c r="F2306" i="7"/>
  <c r="G2306" i="7"/>
  <c r="H2306" i="7"/>
  <c r="I2306" i="7"/>
  <c r="J2306" i="7"/>
  <c r="P2306" i="7"/>
  <c r="Q2306" i="7"/>
  <c r="R2306" i="7"/>
  <c r="S2306" i="7"/>
  <c r="T2306" i="7"/>
  <c r="U2306" i="7"/>
  <c r="V2306" i="7"/>
  <c r="B2311" i="4"/>
  <c r="A2307" i="7"/>
  <c r="B2307" i="7"/>
  <c r="C2307" i="7"/>
  <c r="D2307" i="7"/>
  <c r="E2307" i="7"/>
  <c r="G2311" i="4"/>
  <c r="F2307" i="7"/>
  <c r="G2307" i="7"/>
  <c r="H2307" i="7"/>
  <c r="I2307" i="7"/>
  <c r="J2307" i="7"/>
  <c r="P2307" i="7"/>
  <c r="Q2307" i="7"/>
  <c r="R2307" i="7"/>
  <c r="S2307" i="7"/>
  <c r="T2307" i="7"/>
  <c r="U2307" i="7"/>
  <c r="V2307" i="7"/>
  <c r="B2312" i="4"/>
  <c r="A2308" i="7"/>
  <c r="B2308" i="7"/>
  <c r="C2308" i="7"/>
  <c r="D2308" i="7"/>
  <c r="E2308" i="7"/>
  <c r="G2312" i="4"/>
  <c r="F2308" i="7"/>
  <c r="G2308" i="7"/>
  <c r="H2308" i="7"/>
  <c r="I2308" i="7"/>
  <c r="J2308" i="7"/>
  <c r="P2308" i="7"/>
  <c r="Q2308" i="7"/>
  <c r="R2308" i="7"/>
  <c r="S2308" i="7"/>
  <c r="T2308" i="7"/>
  <c r="U2308" i="7"/>
  <c r="V2308" i="7"/>
  <c r="B2313" i="4"/>
  <c r="A2309" i="7"/>
  <c r="B2309" i="7"/>
  <c r="C2309" i="7"/>
  <c r="D2309" i="7"/>
  <c r="E2309" i="7"/>
  <c r="G2313" i="4"/>
  <c r="F2309" i="7"/>
  <c r="G2309" i="7"/>
  <c r="H2309" i="7"/>
  <c r="I2309" i="7"/>
  <c r="J2309" i="7"/>
  <c r="P2309" i="7"/>
  <c r="Q2309" i="7"/>
  <c r="R2309" i="7"/>
  <c r="S2309" i="7"/>
  <c r="T2309" i="7"/>
  <c r="U2309" i="7"/>
  <c r="V2309" i="7"/>
  <c r="B2314" i="4"/>
  <c r="A2310" i="7"/>
  <c r="B2310" i="7"/>
  <c r="C2310" i="7"/>
  <c r="D2310" i="7"/>
  <c r="E2310" i="7"/>
  <c r="G2314" i="4"/>
  <c r="F2310" i="7"/>
  <c r="G2310" i="7"/>
  <c r="H2310" i="7"/>
  <c r="I2310" i="7"/>
  <c r="J2310" i="7"/>
  <c r="P2310" i="7"/>
  <c r="Q2310" i="7"/>
  <c r="R2310" i="7"/>
  <c r="S2310" i="7"/>
  <c r="T2310" i="7"/>
  <c r="U2310" i="7"/>
  <c r="V2310" i="7"/>
  <c r="B2315" i="4"/>
  <c r="A2311" i="7"/>
  <c r="B2311" i="7"/>
  <c r="C2311" i="7"/>
  <c r="D2311" i="7"/>
  <c r="E2311" i="7"/>
  <c r="G2315" i="4"/>
  <c r="F2311" i="7"/>
  <c r="G2311" i="7"/>
  <c r="H2311" i="7"/>
  <c r="I2311" i="7"/>
  <c r="J2311" i="7"/>
  <c r="P2311" i="7"/>
  <c r="Q2311" i="7"/>
  <c r="R2311" i="7"/>
  <c r="S2311" i="7"/>
  <c r="T2311" i="7"/>
  <c r="U2311" i="7"/>
  <c r="V2311" i="7"/>
  <c r="B2316" i="4"/>
  <c r="A2312" i="7"/>
  <c r="B2312" i="7"/>
  <c r="C2312" i="7"/>
  <c r="D2312" i="7"/>
  <c r="E2312" i="7"/>
  <c r="G2316" i="4"/>
  <c r="F2312" i="7"/>
  <c r="G2312" i="7"/>
  <c r="H2312" i="7"/>
  <c r="I2312" i="7"/>
  <c r="J2312" i="7"/>
  <c r="P2312" i="7"/>
  <c r="Q2312" i="7"/>
  <c r="R2312" i="7"/>
  <c r="S2312" i="7"/>
  <c r="T2312" i="7"/>
  <c r="U2312" i="7"/>
  <c r="V2312" i="7"/>
  <c r="B2317" i="4"/>
  <c r="A2313" i="7"/>
  <c r="B2313" i="7"/>
  <c r="C2313" i="7"/>
  <c r="D2313" i="7"/>
  <c r="E2313" i="7"/>
  <c r="G2317" i="4"/>
  <c r="F2313" i="7"/>
  <c r="G2313" i="7"/>
  <c r="H2313" i="7"/>
  <c r="I2313" i="7"/>
  <c r="J2313" i="7"/>
  <c r="P2313" i="7"/>
  <c r="Q2313" i="7"/>
  <c r="R2313" i="7"/>
  <c r="S2313" i="7"/>
  <c r="T2313" i="7"/>
  <c r="U2313" i="7"/>
  <c r="V2313" i="7"/>
  <c r="B2318" i="4"/>
  <c r="A2314" i="7"/>
  <c r="B2314" i="7"/>
  <c r="C2314" i="7"/>
  <c r="D2314" i="7"/>
  <c r="E2314" i="7"/>
  <c r="G2318" i="4"/>
  <c r="F2314" i="7"/>
  <c r="G2314" i="7"/>
  <c r="H2314" i="7"/>
  <c r="I2314" i="7"/>
  <c r="J2314" i="7"/>
  <c r="P2314" i="7"/>
  <c r="Q2314" i="7"/>
  <c r="R2314" i="7"/>
  <c r="S2314" i="7"/>
  <c r="T2314" i="7"/>
  <c r="U2314" i="7"/>
  <c r="V2314" i="7"/>
  <c r="B2319" i="4"/>
  <c r="A2315" i="7"/>
  <c r="B2315" i="7"/>
  <c r="C2315" i="7"/>
  <c r="D2315" i="7"/>
  <c r="E2315" i="7"/>
  <c r="G2319" i="4"/>
  <c r="F2315" i="7"/>
  <c r="G2315" i="7"/>
  <c r="H2315" i="7"/>
  <c r="I2315" i="7"/>
  <c r="J2315" i="7"/>
  <c r="P2315" i="7"/>
  <c r="Q2315" i="7"/>
  <c r="R2315" i="7"/>
  <c r="S2315" i="7"/>
  <c r="T2315" i="7"/>
  <c r="U2315" i="7"/>
  <c r="V2315" i="7"/>
  <c r="B2320" i="4"/>
  <c r="A2316" i="7"/>
  <c r="B2316" i="7"/>
  <c r="C2316" i="7"/>
  <c r="D2316" i="7"/>
  <c r="E2316" i="7"/>
  <c r="G2320" i="4"/>
  <c r="F2316" i="7"/>
  <c r="G2316" i="7"/>
  <c r="H2316" i="7"/>
  <c r="I2316" i="7"/>
  <c r="J2316" i="7"/>
  <c r="P2316" i="7"/>
  <c r="Q2316" i="7"/>
  <c r="R2316" i="7"/>
  <c r="S2316" i="7"/>
  <c r="T2316" i="7"/>
  <c r="U2316" i="7"/>
  <c r="V2316" i="7"/>
  <c r="B2321" i="4"/>
  <c r="A2317" i="7"/>
  <c r="B2317" i="7"/>
  <c r="C2317" i="7"/>
  <c r="D2317" i="7"/>
  <c r="E2317" i="7"/>
  <c r="G2321" i="4"/>
  <c r="F2317" i="7"/>
  <c r="G2317" i="7"/>
  <c r="H2317" i="7"/>
  <c r="I2317" i="7"/>
  <c r="J2317" i="7"/>
  <c r="P2317" i="7"/>
  <c r="Q2317" i="7"/>
  <c r="R2317" i="7"/>
  <c r="S2317" i="7"/>
  <c r="T2317" i="7"/>
  <c r="U2317" i="7"/>
  <c r="V2317" i="7"/>
  <c r="B2322" i="4"/>
  <c r="A2318" i="7"/>
  <c r="B2318" i="7"/>
  <c r="C2318" i="7"/>
  <c r="D2318" i="7"/>
  <c r="E2318" i="7"/>
  <c r="G2322" i="4"/>
  <c r="F2318" i="7"/>
  <c r="G2318" i="7"/>
  <c r="H2318" i="7"/>
  <c r="I2318" i="7"/>
  <c r="J2318" i="7"/>
  <c r="P2318" i="7"/>
  <c r="Q2318" i="7"/>
  <c r="R2318" i="7"/>
  <c r="S2318" i="7"/>
  <c r="T2318" i="7"/>
  <c r="U2318" i="7"/>
  <c r="V2318" i="7"/>
  <c r="B2323" i="4"/>
  <c r="A2319" i="7"/>
  <c r="B2319" i="7"/>
  <c r="C2319" i="7"/>
  <c r="D2319" i="7"/>
  <c r="E2319" i="7"/>
  <c r="G2323" i="4"/>
  <c r="F2319" i="7"/>
  <c r="G2319" i="7"/>
  <c r="H2319" i="7"/>
  <c r="I2319" i="7"/>
  <c r="J2319" i="7"/>
  <c r="P2319" i="7"/>
  <c r="Q2319" i="7"/>
  <c r="R2319" i="7"/>
  <c r="S2319" i="7"/>
  <c r="T2319" i="7"/>
  <c r="U2319" i="7"/>
  <c r="V2319" i="7"/>
  <c r="B2324" i="4"/>
  <c r="A2320" i="7"/>
  <c r="B2320" i="7"/>
  <c r="C2320" i="7"/>
  <c r="D2320" i="7"/>
  <c r="E2320" i="7"/>
  <c r="G2324" i="4"/>
  <c r="F2320" i="7"/>
  <c r="G2320" i="7"/>
  <c r="H2320" i="7"/>
  <c r="I2320" i="7"/>
  <c r="J2320" i="7"/>
  <c r="P2320" i="7"/>
  <c r="Q2320" i="7"/>
  <c r="R2320" i="7"/>
  <c r="S2320" i="7"/>
  <c r="T2320" i="7"/>
  <c r="U2320" i="7"/>
  <c r="V2320" i="7"/>
  <c r="B2325" i="4"/>
  <c r="A2321" i="7"/>
  <c r="B2321" i="7"/>
  <c r="C2321" i="7"/>
  <c r="D2321" i="7"/>
  <c r="E2321" i="7"/>
  <c r="G2325" i="4"/>
  <c r="F2321" i="7"/>
  <c r="G2321" i="7"/>
  <c r="H2321" i="7"/>
  <c r="I2321" i="7"/>
  <c r="J2321" i="7"/>
  <c r="P2321" i="7"/>
  <c r="Q2321" i="7"/>
  <c r="R2321" i="7"/>
  <c r="S2321" i="7"/>
  <c r="T2321" i="7"/>
  <c r="U2321" i="7"/>
  <c r="V2321" i="7"/>
  <c r="B2326" i="4"/>
  <c r="A2322" i="7"/>
  <c r="B2322" i="7"/>
  <c r="C2322" i="7"/>
  <c r="D2322" i="7"/>
  <c r="E2322" i="7"/>
  <c r="G2326" i="4"/>
  <c r="F2322" i="7"/>
  <c r="G2322" i="7"/>
  <c r="H2322" i="7"/>
  <c r="I2322" i="7"/>
  <c r="J2322" i="7"/>
  <c r="P2322" i="7"/>
  <c r="Q2322" i="7"/>
  <c r="R2322" i="7"/>
  <c r="S2322" i="7"/>
  <c r="T2322" i="7"/>
  <c r="U2322" i="7"/>
  <c r="V2322" i="7"/>
  <c r="B2327" i="4"/>
  <c r="A2323" i="7"/>
  <c r="B2323" i="7"/>
  <c r="C2323" i="7"/>
  <c r="D2323" i="7"/>
  <c r="E2323" i="7"/>
  <c r="G2327" i="4"/>
  <c r="F2323" i="7"/>
  <c r="G2323" i="7"/>
  <c r="H2323" i="7"/>
  <c r="I2323" i="7"/>
  <c r="J2323" i="7"/>
  <c r="P2323" i="7"/>
  <c r="Q2323" i="7"/>
  <c r="R2323" i="7"/>
  <c r="S2323" i="7"/>
  <c r="T2323" i="7"/>
  <c r="U2323" i="7"/>
  <c r="V2323" i="7"/>
  <c r="B2328" i="4"/>
  <c r="A2324" i="7"/>
  <c r="B2324" i="7"/>
  <c r="C2324" i="7"/>
  <c r="D2324" i="7"/>
  <c r="E2324" i="7"/>
  <c r="G2328" i="4"/>
  <c r="F2324" i="7"/>
  <c r="G2324" i="7"/>
  <c r="H2324" i="7"/>
  <c r="I2324" i="7"/>
  <c r="J2324" i="7"/>
  <c r="P2324" i="7"/>
  <c r="Q2324" i="7"/>
  <c r="R2324" i="7"/>
  <c r="S2324" i="7"/>
  <c r="T2324" i="7"/>
  <c r="U2324" i="7"/>
  <c r="V2324" i="7"/>
  <c r="B2329" i="4"/>
  <c r="A2325" i="7"/>
  <c r="B2325" i="7"/>
  <c r="C2325" i="7"/>
  <c r="D2325" i="7"/>
  <c r="E2325" i="7"/>
  <c r="G2329" i="4"/>
  <c r="F2325" i="7"/>
  <c r="G2325" i="7"/>
  <c r="H2325" i="7"/>
  <c r="I2325" i="7"/>
  <c r="J2325" i="7"/>
  <c r="P2325" i="7"/>
  <c r="Q2325" i="7"/>
  <c r="R2325" i="7"/>
  <c r="S2325" i="7"/>
  <c r="T2325" i="7"/>
  <c r="U2325" i="7"/>
  <c r="V2325" i="7"/>
  <c r="B2330" i="4"/>
  <c r="A2326" i="7"/>
  <c r="B2326" i="7"/>
  <c r="C2326" i="7"/>
  <c r="D2326" i="7"/>
  <c r="E2326" i="7"/>
  <c r="G2330" i="4"/>
  <c r="F2326" i="7"/>
  <c r="G2326" i="7"/>
  <c r="H2326" i="7"/>
  <c r="I2326" i="7"/>
  <c r="J2326" i="7"/>
  <c r="P2326" i="7"/>
  <c r="Q2326" i="7"/>
  <c r="R2326" i="7"/>
  <c r="S2326" i="7"/>
  <c r="T2326" i="7"/>
  <c r="U2326" i="7"/>
  <c r="V2326" i="7"/>
  <c r="B2331" i="4"/>
  <c r="A2327" i="7"/>
  <c r="B2327" i="7"/>
  <c r="C2327" i="7"/>
  <c r="D2327" i="7"/>
  <c r="E2327" i="7"/>
  <c r="G2331" i="4"/>
  <c r="F2327" i="7"/>
  <c r="G2327" i="7"/>
  <c r="H2327" i="7"/>
  <c r="I2327" i="7"/>
  <c r="J2327" i="7"/>
  <c r="P2327" i="7"/>
  <c r="Q2327" i="7"/>
  <c r="R2327" i="7"/>
  <c r="S2327" i="7"/>
  <c r="T2327" i="7"/>
  <c r="U2327" i="7"/>
  <c r="V2327" i="7"/>
  <c r="B2332" i="4"/>
  <c r="A2328" i="7"/>
  <c r="B2328" i="7"/>
  <c r="C2328" i="7"/>
  <c r="D2328" i="7"/>
  <c r="E2328" i="7"/>
  <c r="G2332" i="4"/>
  <c r="F2328" i="7"/>
  <c r="G2328" i="7"/>
  <c r="H2328" i="7"/>
  <c r="I2328" i="7"/>
  <c r="J2328" i="7"/>
  <c r="P2328" i="7"/>
  <c r="Q2328" i="7"/>
  <c r="R2328" i="7"/>
  <c r="S2328" i="7"/>
  <c r="T2328" i="7"/>
  <c r="U2328" i="7"/>
  <c r="V2328" i="7"/>
  <c r="B2333" i="4"/>
  <c r="A2329" i="7"/>
  <c r="B2329" i="7"/>
  <c r="C2329" i="7"/>
  <c r="D2329" i="7"/>
  <c r="E2329" i="7"/>
  <c r="G2333" i="4"/>
  <c r="F2329" i="7"/>
  <c r="G2329" i="7"/>
  <c r="H2329" i="7"/>
  <c r="I2329" i="7"/>
  <c r="J2329" i="7"/>
  <c r="P2329" i="7"/>
  <c r="Q2329" i="7"/>
  <c r="R2329" i="7"/>
  <c r="S2329" i="7"/>
  <c r="T2329" i="7"/>
  <c r="U2329" i="7"/>
  <c r="V2329" i="7"/>
  <c r="B2334" i="4"/>
  <c r="A2330" i="7"/>
  <c r="B2330" i="7"/>
  <c r="C2330" i="7"/>
  <c r="D2330" i="7"/>
  <c r="E2330" i="7"/>
  <c r="G2334" i="4"/>
  <c r="F2330" i="7"/>
  <c r="G2330" i="7"/>
  <c r="H2330" i="7"/>
  <c r="I2330" i="7"/>
  <c r="J2330" i="7"/>
  <c r="P2330" i="7"/>
  <c r="Q2330" i="7"/>
  <c r="R2330" i="7"/>
  <c r="S2330" i="7"/>
  <c r="T2330" i="7"/>
  <c r="U2330" i="7"/>
  <c r="V2330" i="7"/>
  <c r="B2335" i="4"/>
  <c r="A2331" i="7"/>
  <c r="B2331" i="7"/>
  <c r="C2331" i="7"/>
  <c r="D2331" i="7"/>
  <c r="E2331" i="7"/>
  <c r="G2335" i="4"/>
  <c r="F2331" i="7"/>
  <c r="G2331" i="7"/>
  <c r="H2331" i="7"/>
  <c r="I2331" i="7"/>
  <c r="J2331" i="7"/>
  <c r="P2331" i="7"/>
  <c r="Q2331" i="7"/>
  <c r="R2331" i="7"/>
  <c r="S2331" i="7"/>
  <c r="T2331" i="7"/>
  <c r="U2331" i="7"/>
  <c r="V2331" i="7"/>
  <c r="B2336" i="4"/>
  <c r="A2332" i="7"/>
  <c r="B2332" i="7"/>
  <c r="C2332" i="7"/>
  <c r="D2332" i="7"/>
  <c r="E2332" i="7"/>
  <c r="G2336" i="4"/>
  <c r="F2332" i="7"/>
  <c r="G2332" i="7"/>
  <c r="H2332" i="7"/>
  <c r="I2332" i="7"/>
  <c r="J2332" i="7"/>
  <c r="P2332" i="7"/>
  <c r="Q2332" i="7"/>
  <c r="R2332" i="7"/>
  <c r="S2332" i="7"/>
  <c r="T2332" i="7"/>
  <c r="U2332" i="7"/>
  <c r="V2332" i="7"/>
  <c r="B2337" i="4"/>
  <c r="A2333" i="7"/>
  <c r="B2333" i="7"/>
  <c r="C2333" i="7"/>
  <c r="D2333" i="7"/>
  <c r="E2333" i="7"/>
  <c r="G2337" i="4"/>
  <c r="F2333" i="7"/>
  <c r="G2333" i="7"/>
  <c r="H2333" i="7"/>
  <c r="I2333" i="7"/>
  <c r="J2333" i="7"/>
  <c r="P2333" i="7"/>
  <c r="Q2333" i="7"/>
  <c r="R2333" i="7"/>
  <c r="S2333" i="7"/>
  <c r="T2333" i="7"/>
  <c r="U2333" i="7"/>
  <c r="V2333" i="7"/>
  <c r="B2338" i="4"/>
  <c r="A2334" i="7"/>
  <c r="B2334" i="7"/>
  <c r="C2334" i="7"/>
  <c r="D2334" i="7"/>
  <c r="E2334" i="7"/>
  <c r="G2338" i="4"/>
  <c r="F2334" i="7"/>
  <c r="G2334" i="7"/>
  <c r="H2334" i="7"/>
  <c r="I2334" i="7"/>
  <c r="J2334" i="7"/>
  <c r="P2334" i="7"/>
  <c r="Q2334" i="7"/>
  <c r="R2334" i="7"/>
  <c r="S2334" i="7"/>
  <c r="T2334" i="7"/>
  <c r="U2334" i="7"/>
  <c r="V2334" i="7"/>
  <c r="B2339" i="4"/>
  <c r="A2335" i="7"/>
  <c r="B2335" i="7"/>
  <c r="C2335" i="7"/>
  <c r="D2335" i="7"/>
  <c r="E2335" i="7"/>
  <c r="G2339" i="4"/>
  <c r="F2335" i="7"/>
  <c r="G2335" i="7"/>
  <c r="H2335" i="7"/>
  <c r="I2335" i="7"/>
  <c r="J2335" i="7"/>
  <c r="P2335" i="7"/>
  <c r="Q2335" i="7"/>
  <c r="R2335" i="7"/>
  <c r="S2335" i="7"/>
  <c r="T2335" i="7"/>
  <c r="U2335" i="7"/>
  <c r="V2335" i="7"/>
  <c r="B2340" i="4"/>
  <c r="A2336" i="7"/>
  <c r="B2336" i="7"/>
  <c r="C2336" i="7"/>
  <c r="D2336" i="7"/>
  <c r="E2336" i="7"/>
  <c r="G2340" i="4"/>
  <c r="F2336" i="7"/>
  <c r="G2336" i="7"/>
  <c r="H2336" i="7"/>
  <c r="I2336" i="7"/>
  <c r="J2336" i="7"/>
  <c r="P2336" i="7"/>
  <c r="Q2336" i="7"/>
  <c r="R2336" i="7"/>
  <c r="S2336" i="7"/>
  <c r="T2336" i="7"/>
  <c r="U2336" i="7"/>
  <c r="V2336" i="7"/>
  <c r="B2341" i="4"/>
  <c r="A2337" i="7"/>
  <c r="B2337" i="7"/>
  <c r="C2337" i="7"/>
  <c r="D2337" i="7"/>
  <c r="E2337" i="7"/>
  <c r="G2341" i="4"/>
  <c r="F2337" i="7"/>
  <c r="G2337" i="7"/>
  <c r="H2337" i="7"/>
  <c r="I2337" i="7"/>
  <c r="J2337" i="7"/>
  <c r="P2337" i="7"/>
  <c r="Q2337" i="7"/>
  <c r="R2337" i="7"/>
  <c r="S2337" i="7"/>
  <c r="T2337" i="7"/>
  <c r="U2337" i="7"/>
  <c r="V2337" i="7"/>
  <c r="B2342" i="4"/>
  <c r="A2338" i="7"/>
  <c r="B2338" i="7"/>
  <c r="C2338" i="7"/>
  <c r="D2338" i="7"/>
  <c r="E2338" i="7"/>
  <c r="G2342" i="4"/>
  <c r="F2338" i="7"/>
  <c r="G2338" i="7"/>
  <c r="H2338" i="7"/>
  <c r="I2338" i="7"/>
  <c r="J2338" i="7"/>
  <c r="P2338" i="7"/>
  <c r="Q2338" i="7"/>
  <c r="R2338" i="7"/>
  <c r="S2338" i="7"/>
  <c r="T2338" i="7"/>
  <c r="U2338" i="7"/>
  <c r="V2338" i="7"/>
  <c r="B2343" i="4"/>
  <c r="A2339" i="7"/>
  <c r="B2339" i="7"/>
  <c r="C2339" i="7"/>
  <c r="D2339" i="7"/>
  <c r="E2339" i="7"/>
  <c r="G2343" i="4"/>
  <c r="F2339" i="7"/>
  <c r="G2339" i="7"/>
  <c r="H2339" i="7"/>
  <c r="I2339" i="7"/>
  <c r="J2339" i="7"/>
  <c r="P2339" i="7"/>
  <c r="Q2339" i="7"/>
  <c r="R2339" i="7"/>
  <c r="S2339" i="7"/>
  <c r="T2339" i="7"/>
  <c r="U2339" i="7"/>
  <c r="V2339" i="7"/>
  <c r="B2344" i="4"/>
  <c r="A2340" i="7"/>
  <c r="B2340" i="7"/>
  <c r="C2340" i="7"/>
  <c r="D2340" i="7"/>
  <c r="E2340" i="7"/>
  <c r="G2344" i="4"/>
  <c r="F2340" i="7"/>
  <c r="G2340" i="7"/>
  <c r="H2340" i="7"/>
  <c r="I2340" i="7"/>
  <c r="J2340" i="7"/>
  <c r="P2340" i="7"/>
  <c r="Q2340" i="7"/>
  <c r="R2340" i="7"/>
  <c r="S2340" i="7"/>
  <c r="T2340" i="7"/>
  <c r="U2340" i="7"/>
  <c r="V2340" i="7"/>
  <c r="B2345" i="4"/>
  <c r="A2341" i="7"/>
  <c r="B2341" i="7"/>
  <c r="C2341" i="7"/>
  <c r="D2341" i="7"/>
  <c r="E2341" i="7"/>
  <c r="G2345" i="4"/>
  <c r="F2341" i="7"/>
  <c r="G2341" i="7"/>
  <c r="H2341" i="7"/>
  <c r="I2341" i="7"/>
  <c r="J2341" i="7"/>
  <c r="P2341" i="7"/>
  <c r="Q2341" i="7"/>
  <c r="R2341" i="7"/>
  <c r="S2341" i="7"/>
  <c r="T2341" i="7"/>
  <c r="U2341" i="7"/>
  <c r="V2341" i="7"/>
  <c r="B2346" i="4"/>
  <c r="A2342" i="7"/>
  <c r="B2342" i="7"/>
  <c r="C2342" i="7"/>
  <c r="D2342" i="7"/>
  <c r="E2342" i="7"/>
  <c r="G2346" i="4"/>
  <c r="F2342" i="7"/>
  <c r="G2342" i="7"/>
  <c r="H2342" i="7"/>
  <c r="I2342" i="7"/>
  <c r="J2342" i="7"/>
  <c r="P2342" i="7"/>
  <c r="Q2342" i="7"/>
  <c r="R2342" i="7"/>
  <c r="S2342" i="7"/>
  <c r="T2342" i="7"/>
  <c r="U2342" i="7"/>
  <c r="V2342" i="7"/>
  <c r="B2347" i="4"/>
  <c r="A2343" i="7"/>
  <c r="B2343" i="7"/>
  <c r="C2343" i="7"/>
  <c r="D2343" i="7"/>
  <c r="E2343" i="7"/>
  <c r="G2347" i="4"/>
  <c r="F2343" i="7"/>
  <c r="G2343" i="7"/>
  <c r="H2343" i="7"/>
  <c r="I2343" i="7"/>
  <c r="J2343" i="7"/>
  <c r="P2343" i="7"/>
  <c r="Q2343" i="7"/>
  <c r="R2343" i="7"/>
  <c r="S2343" i="7"/>
  <c r="T2343" i="7"/>
  <c r="U2343" i="7"/>
  <c r="V2343" i="7"/>
  <c r="B2348" i="4"/>
  <c r="A2344" i="7"/>
  <c r="B2344" i="7"/>
  <c r="C2344" i="7"/>
  <c r="D2344" i="7"/>
  <c r="E2344" i="7"/>
  <c r="G2348" i="4"/>
  <c r="F2344" i="7"/>
  <c r="G2344" i="7"/>
  <c r="H2344" i="7"/>
  <c r="I2344" i="7"/>
  <c r="J2344" i="7"/>
  <c r="P2344" i="7"/>
  <c r="Q2344" i="7"/>
  <c r="R2344" i="7"/>
  <c r="S2344" i="7"/>
  <c r="T2344" i="7"/>
  <c r="U2344" i="7"/>
  <c r="V2344" i="7"/>
  <c r="B2349" i="4"/>
  <c r="A2345" i="7"/>
  <c r="B2345" i="7"/>
  <c r="C2345" i="7"/>
  <c r="D2345" i="7"/>
  <c r="E2345" i="7"/>
  <c r="G2349" i="4"/>
  <c r="F2345" i="7"/>
  <c r="G2345" i="7"/>
  <c r="H2345" i="7"/>
  <c r="I2345" i="7"/>
  <c r="J2345" i="7"/>
  <c r="P2345" i="7"/>
  <c r="Q2345" i="7"/>
  <c r="R2345" i="7"/>
  <c r="S2345" i="7"/>
  <c r="T2345" i="7"/>
  <c r="U2345" i="7"/>
  <c r="V2345" i="7"/>
  <c r="B2350" i="4"/>
  <c r="A2346" i="7"/>
  <c r="B2346" i="7"/>
  <c r="C2346" i="7"/>
  <c r="D2346" i="7"/>
  <c r="E2346" i="7"/>
  <c r="G2350" i="4"/>
  <c r="F2346" i="7"/>
  <c r="G2346" i="7"/>
  <c r="H2346" i="7"/>
  <c r="I2346" i="7"/>
  <c r="J2346" i="7"/>
  <c r="P2346" i="7"/>
  <c r="Q2346" i="7"/>
  <c r="R2346" i="7"/>
  <c r="S2346" i="7"/>
  <c r="T2346" i="7"/>
  <c r="U2346" i="7"/>
  <c r="V2346" i="7"/>
  <c r="B2351" i="4"/>
  <c r="A2347" i="7"/>
  <c r="B2347" i="7"/>
  <c r="C2347" i="7"/>
  <c r="D2347" i="7"/>
  <c r="E2347" i="7"/>
  <c r="G2351" i="4"/>
  <c r="F2347" i="7"/>
  <c r="G2347" i="7"/>
  <c r="H2347" i="7"/>
  <c r="I2347" i="7"/>
  <c r="J2347" i="7"/>
  <c r="P2347" i="7"/>
  <c r="Q2347" i="7"/>
  <c r="R2347" i="7"/>
  <c r="S2347" i="7"/>
  <c r="T2347" i="7"/>
  <c r="U2347" i="7"/>
  <c r="V2347" i="7"/>
  <c r="B2352" i="4"/>
  <c r="A2348" i="7"/>
  <c r="B2348" i="7"/>
  <c r="C2348" i="7"/>
  <c r="D2348" i="7"/>
  <c r="E2348" i="7"/>
  <c r="G2352" i="4"/>
  <c r="F2348" i="7"/>
  <c r="G2348" i="7"/>
  <c r="H2348" i="7"/>
  <c r="I2348" i="7"/>
  <c r="J2348" i="7"/>
  <c r="P2348" i="7"/>
  <c r="Q2348" i="7"/>
  <c r="R2348" i="7"/>
  <c r="S2348" i="7"/>
  <c r="T2348" i="7"/>
  <c r="U2348" i="7"/>
  <c r="V2348" i="7"/>
  <c r="B2353" i="4"/>
  <c r="A2349" i="7"/>
  <c r="B2349" i="7"/>
  <c r="C2349" i="7"/>
  <c r="D2349" i="7"/>
  <c r="E2349" i="7"/>
  <c r="G2353" i="4"/>
  <c r="F2349" i="7"/>
  <c r="G2349" i="7"/>
  <c r="H2349" i="7"/>
  <c r="I2349" i="7"/>
  <c r="J2349" i="7"/>
  <c r="P2349" i="7"/>
  <c r="Q2349" i="7"/>
  <c r="R2349" i="7"/>
  <c r="S2349" i="7"/>
  <c r="T2349" i="7"/>
  <c r="U2349" i="7"/>
  <c r="V2349" i="7"/>
  <c r="B2354" i="4"/>
  <c r="A2350" i="7"/>
  <c r="B2350" i="7"/>
  <c r="C2350" i="7"/>
  <c r="D2350" i="7"/>
  <c r="E2350" i="7"/>
  <c r="G2354" i="4"/>
  <c r="F2350" i="7"/>
  <c r="G2350" i="7"/>
  <c r="H2350" i="7"/>
  <c r="I2350" i="7"/>
  <c r="J2350" i="7"/>
  <c r="P2350" i="7"/>
  <c r="Q2350" i="7"/>
  <c r="R2350" i="7"/>
  <c r="S2350" i="7"/>
  <c r="T2350" i="7"/>
  <c r="U2350" i="7"/>
  <c r="V2350" i="7"/>
  <c r="B2355" i="4"/>
  <c r="A2351" i="7"/>
  <c r="B2351" i="7"/>
  <c r="C2351" i="7"/>
  <c r="D2351" i="7"/>
  <c r="E2351" i="7"/>
  <c r="G2355" i="4"/>
  <c r="F2351" i="7"/>
  <c r="G2351" i="7"/>
  <c r="H2351" i="7"/>
  <c r="I2351" i="7"/>
  <c r="J2351" i="7"/>
  <c r="P2351" i="7"/>
  <c r="Q2351" i="7"/>
  <c r="R2351" i="7"/>
  <c r="S2351" i="7"/>
  <c r="T2351" i="7"/>
  <c r="U2351" i="7"/>
  <c r="V2351" i="7"/>
  <c r="B2356" i="4"/>
  <c r="A2352" i="7"/>
  <c r="B2352" i="7"/>
  <c r="C2352" i="7"/>
  <c r="D2352" i="7"/>
  <c r="E2352" i="7"/>
  <c r="G2356" i="4"/>
  <c r="F2352" i="7"/>
  <c r="G2352" i="7"/>
  <c r="H2352" i="7"/>
  <c r="I2352" i="7"/>
  <c r="J2352" i="7"/>
  <c r="P2352" i="7"/>
  <c r="Q2352" i="7"/>
  <c r="R2352" i="7"/>
  <c r="S2352" i="7"/>
  <c r="T2352" i="7"/>
  <c r="U2352" i="7"/>
  <c r="V2352" i="7"/>
  <c r="B2357" i="4"/>
  <c r="A2353" i="7"/>
  <c r="B2353" i="7"/>
  <c r="C2353" i="7"/>
  <c r="D2353" i="7"/>
  <c r="E2353" i="7"/>
  <c r="G2357" i="4"/>
  <c r="F2353" i="7"/>
  <c r="G2353" i="7"/>
  <c r="H2353" i="7"/>
  <c r="I2353" i="7"/>
  <c r="J2353" i="7"/>
  <c r="P2353" i="7"/>
  <c r="Q2353" i="7"/>
  <c r="R2353" i="7"/>
  <c r="S2353" i="7"/>
  <c r="T2353" i="7"/>
  <c r="U2353" i="7"/>
  <c r="V2353" i="7"/>
  <c r="B2358" i="4"/>
  <c r="A2354" i="7"/>
  <c r="B2354" i="7"/>
  <c r="C2354" i="7"/>
  <c r="D2354" i="7"/>
  <c r="E2354" i="7"/>
  <c r="G2358" i="4"/>
  <c r="F2354" i="7"/>
  <c r="G2354" i="7"/>
  <c r="H2354" i="7"/>
  <c r="I2354" i="7"/>
  <c r="J2354" i="7"/>
  <c r="P2354" i="7"/>
  <c r="Q2354" i="7"/>
  <c r="R2354" i="7"/>
  <c r="S2354" i="7"/>
  <c r="T2354" i="7"/>
  <c r="U2354" i="7"/>
  <c r="V2354" i="7"/>
  <c r="B2359" i="4"/>
  <c r="A2355" i="7"/>
  <c r="B2355" i="7"/>
  <c r="C2355" i="7"/>
  <c r="D2355" i="7"/>
  <c r="E2355" i="7"/>
  <c r="G2359" i="4"/>
  <c r="F2355" i="7"/>
  <c r="G2355" i="7"/>
  <c r="H2355" i="7"/>
  <c r="I2355" i="7"/>
  <c r="J2355" i="7"/>
  <c r="P2355" i="7"/>
  <c r="Q2355" i="7"/>
  <c r="R2355" i="7"/>
  <c r="S2355" i="7"/>
  <c r="T2355" i="7"/>
  <c r="U2355" i="7"/>
  <c r="V2355" i="7"/>
  <c r="B2360" i="4"/>
  <c r="A2356" i="7"/>
  <c r="B2356" i="7"/>
  <c r="C2356" i="7"/>
  <c r="D2356" i="7"/>
  <c r="E2356" i="7"/>
  <c r="G2360" i="4"/>
  <c r="F2356" i="7"/>
  <c r="G2356" i="7"/>
  <c r="H2356" i="7"/>
  <c r="I2356" i="7"/>
  <c r="J2356" i="7"/>
  <c r="P2356" i="7"/>
  <c r="Q2356" i="7"/>
  <c r="R2356" i="7"/>
  <c r="S2356" i="7"/>
  <c r="T2356" i="7"/>
  <c r="U2356" i="7"/>
  <c r="V2356" i="7"/>
  <c r="B2361" i="4"/>
  <c r="A2357" i="7"/>
  <c r="B2357" i="7"/>
  <c r="C2357" i="7"/>
  <c r="D2357" i="7"/>
  <c r="E2357" i="7"/>
  <c r="G2361" i="4"/>
  <c r="F2357" i="7"/>
  <c r="G2357" i="7"/>
  <c r="H2357" i="7"/>
  <c r="I2357" i="7"/>
  <c r="J2357" i="7"/>
  <c r="P2357" i="7"/>
  <c r="Q2357" i="7"/>
  <c r="R2357" i="7"/>
  <c r="S2357" i="7"/>
  <c r="T2357" i="7"/>
  <c r="U2357" i="7"/>
  <c r="V2357" i="7"/>
  <c r="B2362" i="4"/>
  <c r="A2358" i="7"/>
  <c r="B2358" i="7"/>
  <c r="C2358" i="7"/>
  <c r="D2358" i="7"/>
  <c r="E2358" i="7"/>
  <c r="G2362" i="4"/>
  <c r="F2358" i="7"/>
  <c r="G2358" i="7"/>
  <c r="H2358" i="7"/>
  <c r="I2358" i="7"/>
  <c r="J2358" i="7"/>
  <c r="P2358" i="7"/>
  <c r="Q2358" i="7"/>
  <c r="R2358" i="7"/>
  <c r="S2358" i="7"/>
  <c r="T2358" i="7"/>
  <c r="U2358" i="7"/>
  <c r="V2358" i="7"/>
  <c r="B2363" i="4"/>
  <c r="A2359" i="7"/>
  <c r="B2359" i="7"/>
  <c r="C2359" i="7"/>
  <c r="D2359" i="7"/>
  <c r="E2359" i="7"/>
  <c r="G2363" i="4"/>
  <c r="F2359" i="7"/>
  <c r="G2359" i="7"/>
  <c r="H2359" i="7"/>
  <c r="I2359" i="7"/>
  <c r="J2359" i="7"/>
  <c r="P2359" i="7"/>
  <c r="Q2359" i="7"/>
  <c r="R2359" i="7"/>
  <c r="S2359" i="7"/>
  <c r="T2359" i="7"/>
  <c r="U2359" i="7"/>
  <c r="V2359" i="7"/>
  <c r="B2364" i="4"/>
  <c r="A2360" i="7"/>
  <c r="B2360" i="7"/>
  <c r="C2360" i="7"/>
  <c r="D2360" i="7"/>
  <c r="E2360" i="7"/>
  <c r="G2364" i="4"/>
  <c r="F2360" i="7"/>
  <c r="G2360" i="7"/>
  <c r="H2360" i="7"/>
  <c r="I2360" i="7"/>
  <c r="J2360" i="7"/>
  <c r="P2360" i="7"/>
  <c r="Q2360" i="7"/>
  <c r="R2360" i="7"/>
  <c r="S2360" i="7"/>
  <c r="T2360" i="7"/>
  <c r="U2360" i="7"/>
  <c r="V2360" i="7"/>
  <c r="B2365" i="4"/>
  <c r="A2361" i="7"/>
  <c r="B2361" i="7"/>
  <c r="C2361" i="7"/>
  <c r="D2361" i="7"/>
  <c r="E2361" i="7"/>
  <c r="G2365" i="4"/>
  <c r="F2361" i="7"/>
  <c r="G2361" i="7"/>
  <c r="H2361" i="7"/>
  <c r="I2361" i="7"/>
  <c r="J2361" i="7"/>
  <c r="P2361" i="7"/>
  <c r="Q2361" i="7"/>
  <c r="R2361" i="7"/>
  <c r="S2361" i="7"/>
  <c r="T2361" i="7"/>
  <c r="U2361" i="7"/>
  <c r="V2361" i="7"/>
  <c r="B2366" i="4"/>
  <c r="A2362" i="7"/>
  <c r="B2362" i="7"/>
  <c r="C2362" i="7"/>
  <c r="D2362" i="7"/>
  <c r="E2362" i="7"/>
  <c r="G2366" i="4"/>
  <c r="F2362" i="7"/>
  <c r="G2362" i="7"/>
  <c r="H2362" i="7"/>
  <c r="I2362" i="7"/>
  <c r="J2362" i="7"/>
  <c r="P2362" i="7"/>
  <c r="Q2362" i="7"/>
  <c r="R2362" i="7"/>
  <c r="S2362" i="7"/>
  <c r="T2362" i="7"/>
  <c r="U2362" i="7"/>
  <c r="V2362" i="7"/>
  <c r="B2367" i="4"/>
  <c r="A2363" i="7"/>
  <c r="B2363" i="7"/>
  <c r="C2363" i="7"/>
  <c r="D2363" i="7"/>
  <c r="E2363" i="7"/>
  <c r="G2367" i="4"/>
  <c r="F2363" i="7"/>
  <c r="G2363" i="7"/>
  <c r="H2363" i="7"/>
  <c r="I2363" i="7"/>
  <c r="J2363" i="7"/>
  <c r="P2363" i="7"/>
  <c r="Q2363" i="7"/>
  <c r="R2363" i="7"/>
  <c r="S2363" i="7"/>
  <c r="T2363" i="7"/>
  <c r="U2363" i="7"/>
  <c r="V2363" i="7"/>
  <c r="B2368" i="4"/>
  <c r="A2364" i="7"/>
  <c r="B2364" i="7"/>
  <c r="C2364" i="7"/>
  <c r="D2364" i="7"/>
  <c r="E2364" i="7"/>
  <c r="G2368" i="4"/>
  <c r="F2364" i="7"/>
  <c r="G2364" i="7"/>
  <c r="H2364" i="7"/>
  <c r="I2364" i="7"/>
  <c r="J2364" i="7"/>
  <c r="P2364" i="7"/>
  <c r="Q2364" i="7"/>
  <c r="R2364" i="7"/>
  <c r="S2364" i="7"/>
  <c r="T2364" i="7"/>
  <c r="U2364" i="7"/>
  <c r="V2364" i="7"/>
  <c r="B2369" i="4"/>
  <c r="A2365" i="7"/>
  <c r="B2365" i="7"/>
  <c r="C2365" i="7"/>
  <c r="D2365" i="7"/>
  <c r="E2365" i="7"/>
  <c r="G2369" i="4"/>
  <c r="F2365" i="7"/>
  <c r="G2365" i="7"/>
  <c r="H2365" i="7"/>
  <c r="I2365" i="7"/>
  <c r="J2365" i="7"/>
  <c r="P2365" i="7"/>
  <c r="Q2365" i="7"/>
  <c r="R2365" i="7"/>
  <c r="S2365" i="7"/>
  <c r="T2365" i="7"/>
  <c r="U2365" i="7"/>
  <c r="V2365" i="7"/>
  <c r="B2370" i="4"/>
  <c r="A2366" i="7"/>
  <c r="B2366" i="7"/>
  <c r="C2366" i="7"/>
  <c r="D2366" i="7"/>
  <c r="E2366" i="7"/>
  <c r="G2370" i="4"/>
  <c r="F2366" i="7"/>
  <c r="G2366" i="7"/>
  <c r="H2366" i="7"/>
  <c r="I2366" i="7"/>
  <c r="J2366" i="7"/>
  <c r="P2366" i="7"/>
  <c r="Q2366" i="7"/>
  <c r="R2366" i="7"/>
  <c r="S2366" i="7"/>
  <c r="T2366" i="7"/>
  <c r="U2366" i="7"/>
  <c r="V2366" i="7"/>
  <c r="B2371" i="4"/>
  <c r="A2367" i="7"/>
  <c r="B2367" i="7"/>
  <c r="C2367" i="7"/>
  <c r="D2367" i="7"/>
  <c r="E2367" i="7"/>
  <c r="G2371" i="4"/>
  <c r="F2367" i="7"/>
  <c r="G2367" i="7"/>
  <c r="H2367" i="7"/>
  <c r="I2367" i="7"/>
  <c r="J2367" i="7"/>
  <c r="P2367" i="7"/>
  <c r="Q2367" i="7"/>
  <c r="R2367" i="7"/>
  <c r="S2367" i="7"/>
  <c r="T2367" i="7"/>
  <c r="U2367" i="7"/>
  <c r="V2367" i="7"/>
  <c r="B2372" i="4"/>
  <c r="A2368" i="7"/>
  <c r="B2368" i="7"/>
  <c r="C2368" i="7"/>
  <c r="D2368" i="7"/>
  <c r="E2368" i="7"/>
  <c r="G2372" i="4"/>
  <c r="F2368" i="7"/>
  <c r="G2368" i="7"/>
  <c r="H2368" i="7"/>
  <c r="I2368" i="7"/>
  <c r="J2368" i="7"/>
  <c r="P2368" i="7"/>
  <c r="Q2368" i="7"/>
  <c r="R2368" i="7"/>
  <c r="S2368" i="7"/>
  <c r="T2368" i="7"/>
  <c r="U2368" i="7"/>
  <c r="V2368" i="7"/>
  <c r="B2373" i="4"/>
  <c r="A2369" i="7"/>
  <c r="B2369" i="7"/>
  <c r="C2369" i="7"/>
  <c r="D2369" i="7"/>
  <c r="E2369" i="7"/>
  <c r="G2373" i="4"/>
  <c r="F2369" i="7"/>
  <c r="G2369" i="7"/>
  <c r="H2369" i="7"/>
  <c r="I2369" i="7"/>
  <c r="J2369" i="7"/>
  <c r="P2369" i="7"/>
  <c r="Q2369" i="7"/>
  <c r="R2369" i="7"/>
  <c r="S2369" i="7"/>
  <c r="T2369" i="7"/>
  <c r="U2369" i="7"/>
  <c r="V2369" i="7"/>
  <c r="B2374" i="4"/>
  <c r="A2370" i="7"/>
  <c r="B2370" i="7"/>
  <c r="C2370" i="7"/>
  <c r="D2370" i="7"/>
  <c r="E2370" i="7"/>
  <c r="G2374" i="4"/>
  <c r="F2370" i="7"/>
  <c r="G2370" i="7"/>
  <c r="H2370" i="7"/>
  <c r="I2370" i="7"/>
  <c r="J2370" i="7"/>
  <c r="P2370" i="7"/>
  <c r="Q2370" i="7"/>
  <c r="R2370" i="7"/>
  <c r="S2370" i="7"/>
  <c r="T2370" i="7"/>
  <c r="U2370" i="7"/>
  <c r="V2370" i="7"/>
  <c r="B2375" i="4"/>
  <c r="A2371" i="7"/>
  <c r="B2371" i="7"/>
  <c r="C2371" i="7"/>
  <c r="D2371" i="7"/>
  <c r="E2371" i="7"/>
  <c r="G2375" i="4"/>
  <c r="F2371" i="7"/>
  <c r="G2371" i="7"/>
  <c r="H2371" i="7"/>
  <c r="I2371" i="7"/>
  <c r="J2371" i="7"/>
  <c r="P2371" i="7"/>
  <c r="Q2371" i="7"/>
  <c r="R2371" i="7"/>
  <c r="S2371" i="7"/>
  <c r="T2371" i="7"/>
  <c r="U2371" i="7"/>
  <c r="V2371" i="7"/>
  <c r="B2376" i="4"/>
  <c r="A2372" i="7"/>
  <c r="B2372" i="7"/>
  <c r="C2372" i="7"/>
  <c r="D2372" i="7"/>
  <c r="E2372" i="7"/>
  <c r="G2376" i="4"/>
  <c r="F2372" i="7"/>
  <c r="G2372" i="7"/>
  <c r="H2372" i="7"/>
  <c r="I2372" i="7"/>
  <c r="J2372" i="7"/>
  <c r="P2372" i="7"/>
  <c r="Q2372" i="7"/>
  <c r="R2372" i="7"/>
  <c r="S2372" i="7"/>
  <c r="T2372" i="7"/>
  <c r="U2372" i="7"/>
  <c r="V2372" i="7"/>
  <c r="B2377" i="4"/>
  <c r="A2373" i="7"/>
  <c r="B2373" i="7"/>
  <c r="C2373" i="7"/>
  <c r="D2373" i="7"/>
  <c r="E2373" i="7"/>
  <c r="G2377" i="4"/>
  <c r="F2373" i="7"/>
  <c r="G2373" i="7"/>
  <c r="H2373" i="7"/>
  <c r="I2373" i="7"/>
  <c r="J2373" i="7"/>
  <c r="P2373" i="7"/>
  <c r="Q2373" i="7"/>
  <c r="R2373" i="7"/>
  <c r="S2373" i="7"/>
  <c r="T2373" i="7"/>
  <c r="U2373" i="7"/>
  <c r="V2373" i="7"/>
  <c r="B2378" i="4"/>
  <c r="A2374" i="7"/>
  <c r="B2374" i="7"/>
  <c r="C2374" i="7"/>
  <c r="D2374" i="7"/>
  <c r="E2374" i="7"/>
  <c r="G2378" i="4"/>
  <c r="F2374" i="7"/>
  <c r="G2374" i="7"/>
  <c r="H2374" i="7"/>
  <c r="I2374" i="7"/>
  <c r="J2374" i="7"/>
  <c r="P2374" i="7"/>
  <c r="Q2374" i="7"/>
  <c r="R2374" i="7"/>
  <c r="S2374" i="7"/>
  <c r="T2374" i="7"/>
  <c r="U2374" i="7"/>
  <c r="V2374" i="7"/>
  <c r="B2379" i="4"/>
  <c r="A2375" i="7"/>
  <c r="B2375" i="7"/>
  <c r="C2375" i="7"/>
  <c r="D2375" i="7"/>
  <c r="E2375" i="7"/>
  <c r="G2379" i="4"/>
  <c r="F2375" i="7"/>
  <c r="G2375" i="7"/>
  <c r="H2375" i="7"/>
  <c r="I2375" i="7"/>
  <c r="J2375" i="7"/>
  <c r="P2375" i="7"/>
  <c r="Q2375" i="7"/>
  <c r="R2375" i="7"/>
  <c r="S2375" i="7"/>
  <c r="T2375" i="7"/>
  <c r="U2375" i="7"/>
  <c r="V2375" i="7"/>
  <c r="B2380" i="4"/>
  <c r="A2376" i="7"/>
  <c r="B2376" i="7"/>
  <c r="C2376" i="7"/>
  <c r="D2376" i="7"/>
  <c r="E2376" i="7"/>
  <c r="G2380" i="4"/>
  <c r="F2376" i="7"/>
  <c r="G2376" i="7"/>
  <c r="H2376" i="7"/>
  <c r="I2376" i="7"/>
  <c r="J2376" i="7"/>
  <c r="P2376" i="7"/>
  <c r="Q2376" i="7"/>
  <c r="R2376" i="7"/>
  <c r="S2376" i="7"/>
  <c r="T2376" i="7"/>
  <c r="U2376" i="7"/>
  <c r="V2376" i="7"/>
  <c r="B2381" i="4"/>
  <c r="A2377" i="7"/>
  <c r="B2377" i="7"/>
  <c r="C2377" i="7"/>
  <c r="D2377" i="7"/>
  <c r="E2377" i="7"/>
  <c r="G2381" i="4"/>
  <c r="F2377" i="7"/>
  <c r="G2377" i="7"/>
  <c r="H2377" i="7"/>
  <c r="I2377" i="7"/>
  <c r="J2377" i="7"/>
  <c r="P2377" i="7"/>
  <c r="Q2377" i="7"/>
  <c r="R2377" i="7"/>
  <c r="S2377" i="7"/>
  <c r="T2377" i="7"/>
  <c r="U2377" i="7"/>
  <c r="V2377" i="7"/>
  <c r="B2382" i="4"/>
  <c r="A2378" i="7"/>
  <c r="B2378" i="7"/>
  <c r="C2378" i="7"/>
  <c r="D2378" i="7"/>
  <c r="E2378" i="7"/>
  <c r="G2382" i="4"/>
  <c r="F2378" i="7"/>
  <c r="G2378" i="7"/>
  <c r="H2378" i="7"/>
  <c r="I2378" i="7"/>
  <c r="J2378" i="7"/>
  <c r="P2378" i="7"/>
  <c r="Q2378" i="7"/>
  <c r="R2378" i="7"/>
  <c r="S2378" i="7"/>
  <c r="T2378" i="7"/>
  <c r="U2378" i="7"/>
  <c r="V2378" i="7"/>
  <c r="B2383" i="4"/>
  <c r="A2379" i="7"/>
  <c r="B2379" i="7"/>
  <c r="C2379" i="7"/>
  <c r="D2379" i="7"/>
  <c r="E2379" i="7"/>
  <c r="G2383" i="4"/>
  <c r="F2379" i="7"/>
  <c r="G2379" i="7"/>
  <c r="H2379" i="7"/>
  <c r="I2379" i="7"/>
  <c r="J2379" i="7"/>
  <c r="P2379" i="7"/>
  <c r="Q2379" i="7"/>
  <c r="R2379" i="7"/>
  <c r="S2379" i="7"/>
  <c r="T2379" i="7"/>
  <c r="U2379" i="7"/>
  <c r="V2379" i="7"/>
  <c r="B2384" i="4"/>
  <c r="A2380" i="7"/>
  <c r="B2380" i="7"/>
  <c r="C2380" i="7"/>
  <c r="D2380" i="7"/>
  <c r="E2380" i="7"/>
  <c r="G2384" i="4"/>
  <c r="F2380" i="7"/>
  <c r="G2380" i="7"/>
  <c r="H2380" i="7"/>
  <c r="I2380" i="7"/>
  <c r="J2380" i="7"/>
  <c r="P2380" i="7"/>
  <c r="Q2380" i="7"/>
  <c r="R2380" i="7"/>
  <c r="S2380" i="7"/>
  <c r="T2380" i="7"/>
  <c r="U2380" i="7"/>
  <c r="V2380" i="7"/>
  <c r="B2385" i="4"/>
  <c r="A2381" i="7"/>
  <c r="B2381" i="7"/>
  <c r="C2381" i="7"/>
  <c r="D2381" i="7"/>
  <c r="E2381" i="7"/>
  <c r="G2385" i="4"/>
  <c r="F2381" i="7"/>
  <c r="G2381" i="7"/>
  <c r="H2381" i="7"/>
  <c r="I2381" i="7"/>
  <c r="J2381" i="7"/>
  <c r="P2381" i="7"/>
  <c r="Q2381" i="7"/>
  <c r="R2381" i="7"/>
  <c r="S2381" i="7"/>
  <c r="T2381" i="7"/>
  <c r="U2381" i="7"/>
  <c r="V2381" i="7"/>
  <c r="B2386" i="4"/>
  <c r="A2382" i="7"/>
  <c r="B2382" i="7"/>
  <c r="C2382" i="7"/>
  <c r="D2382" i="7"/>
  <c r="E2382" i="7"/>
  <c r="G2386" i="4"/>
  <c r="F2382" i="7"/>
  <c r="G2382" i="7"/>
  <c r="H2382" i="7"/>
  <c r="I2382" i="7"/>
  <c r="J2382" i="7"/>
  <c r="P2382" i="7"/>
  <c r="Q2382" i="7"/>
  <c r="R2382" i="7"/>
  <c r="S2382" i="7"/>
  <c r="T2382" i="7"/>
  <c r="U2382" i="7"/>
  <c r="V2382" i="7"/>
  <c r="B2387" i="4"/>
  <c r="A2383" i="7"/>
  <c r="B2383" i="7"/>
  <c r="C2383" i="7"/>
  <c r="D2383" i="7"/>
  <c r="E2383" i="7"/>
  <c r="G2387" i="4"/>
  <c r="F2383" i="7"/>
  <c r="G2383" i="7"/>
  <c r="H2383" i="7"/>
  <c r="I2383" i="7"/>
  <c r="J2383" i="7"/>
  <c r="P2383" i="7"/>
  <c r="Q2383" i="7"/>
  <c r="R2383" i="7"/>
  <c r="S2383" i="7"/>
  <c r="T2383" i="7"/>
  <c r="U2383" i="7"/>
  <c r="V2383" i="7"/>
  <c r="B2388" i="4"/>
  <c r="A2384" i="7"/>
  <c r="B2384" i="7"/>
  <c r="C2384" i="7"/>
  <c r="D2384" i="7"/>
  <c r="E2384" i="7"/>
  <c r="G2388" i="4"/>
  <c r="F2384" i="7"/>
  <c r="G2384" i="7"/>
  <c r="H2384" i="7"/>
  <c r="I2384" i="7"/>
  <c r="J2384" i="7"/>
  <c r="P2384" i="7"/>
  <c r="Q2384" i="7"/>
  <c r="R2384" i="7"/>
  <c r="S2384" i="7"/>
  <c r="T2384" i="7"/>
  <c r="U2384" i="7"/>
  <c r="V2384" i="7"/>
  <c r="B2389" i="4"/>
  <c r="A2385" i="7"/>
  <c r="B2385" i="7"/>
  <c r="C2385" i="7"/>
  <c r="D2385" i="7"/>
  <c r="E2385" i="7"/>
  <c r="G2389" i="4"/>
  <c r="F2385" i="7"/>
  <c r="G2385" i="7"/>
  <c r="H2385" i="7"/>
  <c r="I2385" i="7"/>
  <c r="J2385" i="7"/>
  <c r="P2385" i="7"/>
  <c r="Q2385" i="7"/>
  <c r="R2385" i="7"/>
  <c r="S2385" i="7"/>
  <c r="T2385" i="7"/>
  <c r="U2385" i="7"/>
  <c r="V2385" i="7"/>
  <c r="B2390" i="4"/>
  <c r="A2386" i="7"/>
  <c r="B2386" i="7"/>
  <c r="C2386" i="7"/>
  <c r="D2386" i="7"/>
  <c r="E2386" i="7"/>
  <c r="G2390" i="4"/>
  <c r="F2386" i="7"/>
  <c r="G2386" i="7"/>
  <c r="H2386" i="7"/>
  <c r="I2386" i="7"/>
  <c r="J2386" i="7"/>
  <c r="P2386" i="7"/>
  <c r="Q2386" i="7"/>
  <c r="R2386" i="7"/>
  <c r="S2386" i="7"/>
  <c r="T2386" i="7"/>
  <c r="U2386" i="7"/>
  <c r="V2386" i="7"/>
  <c r="B2391" i="4"/>
  <c r="A2387" i="7"/>
  <c r="B2387" i="7"/>
  <c r="C2387" i="7"/>
  <c r="D2387" i="7"/>
  <c r="E2387" i="7"/>
  <c r="G2391" i="4"/>
  <c r="F2387" i="7"/>
  <c r="G2387" i="7"/>
  <c r="H2387" i="7"/>
  <c r="I2387" i="7"/>
  <c r="J2387" i="7"/>
  <c r="P2387" i="7"/>
  <c r="Q2387" i="7"/>
  <c r="R2387" i="7"/>
  <c r="S2387" i="7"/>
  <c r="T2387" i="7"/>
  <c r="U2387" i="7"/>
  <c r="V2387" i="7"/>
  <c r="B2392" i="4"/>
  <c r="A2388" i="7"/>
  <c r="B2388" i="7"/>
  <c r="C2388" i="7"/>
  <c r="D2388" i="7"/>
  <c r="E2388" i="7"/>
  <c r="G2392" i="4"/>
  <c r="F2388" i="7"/>
  <c r="G2388" i="7"/>
  <c r="H2388" i="7"/>
  <c r="I2388" i="7"/>
  <c r="J2388" i="7"/>
  <c r="P2388" i="7"/>
  <c r="Q2388" i="7"/>
  <c r="R2388" i="7"/>
  <c r="S2388" i="7"/>
  <c r="T2388" i="7"/>
  <c r="U2388" i="7"/>
  <c r="V2388" i="7"/>
  <c r="B2393" i="4"/>
  <c r="A2389" i="7"/>
  <c r="B2389" i="7"/>
  <c r="C2389" i="7"/>
  <c r="D2389" i="7"/>
  <c r="E2389" i="7"/>
  <c r="G2393" i="4"/>
  <c r="F2389" i="7"/>
  <c r="G2389" i="7"/>
  <c r="H2389" i="7"/>
  <c r="I2389" i="7"/>
  <c r="J2389" i="7"/>
  <c r="P2389" i="7"/>
  <c r="Q2389" i="7"/>
  <c r="R2389" i="7"/>
  <c r="S2389" i="7"/>
  <c r="T2389" i="7"/>
  <c r="U2389" i="7"/>
  <c r="V2389" i="7"/>
  <c r="B2394" i="4"/>
  <c r="A2390" i="7"/>
  <c r="B2390" i="7"/>
  <c r="C2390" i="7"/>
  <c r="D2390" i="7"/>
  <c r="E2390" i="7"/>
  <c r="G2394" i="4"/>
  <c r="F2390" i="7"/>
  <c r="G2390" i="7"/>
  <c r="H2390" i="7"/>
  <c r="I2390" i="7"/>
  <c r="J2390" i="7"/>
  <c r="P2390" i="7"/>
  <c r="Q2390" i="7"/>
  <c r="R2390" i="7"/>
  <c r="S2390" i="7"/>
  <c r="T2390" i="7"/>
  <c r="U2390" i="7"/>
  <c r="V2390" i="7"/>
  <c r="B2395" i="4"/>
  <c r="A2391" i="7"/>
  <c r="B2391" i="7"/>
  <c r="C2391" i="7"/>
  <c r="D2391" i="7"/>
  <c r="E2391" i="7"/>
  <c r="G2395" i="4"/>
  <c r="F2391" i="7"/>
  <c r="G2391" i="7"/>
  <c r="H2391" i="7"/>
  <c r="I2391" i="7"/>
  <c r="J2391" i="7"/>
  <c r="P2391" i="7"/>
  <c r="Q2391" i="7"/>
  <c r="R2391" i="7"/>
  <c r="S2391" i="7"/>
  <c r="T2391" i="7"/>
  <c r="U2391" i="7"/>
  <c r="V2391" i="7"/>
  <c r="B2396" i="4"/>
  <c r="A2392" i="7"/>
  <c r="B2392" i="7"/>
  <c r="C2392" i="7"/>
  <c r="D2392" i="7"/>
  <c r="E2392" i="7"/>
  <c r="G2396" i="4"/>
  <c r="F2392" i="7"/>
  <c r="G2392" i="7"/>
  <c r="H2392" i="7"/>
  <c r="I2392" i="7"/>
  <c r="J2392" i="7"/>
  <c r="P2392" i="7"/>
  <c r="Q2392" i="7"/>
  <c r="R2392" i="7"/>
  <c r="S2392" i="7"/>
  <c r="T2392" i="7"/>
  <c r="U2392" i="7"/>
  <c r="V2392" i="7"/>
  <c r="B2397" i="4"/>
  <c r="A2393" i="7"/>
  <c r="B2393" i="7"/>
  <c r="C2393" i="7"/>
  <c r="D2393" i="7"/>
  <c r="E2393" i="7"/>
  <c r="G2397" i="4"/>
  <c r="F2393" i="7"/>
  <c r="G2393" i="7"/>
  <c r="H2393" i="7"/>
  <c r="I2393" i="7"/>
  <c r="J2393" i="7"/>
  <c r="P2393" i="7"/>
  <c r="Q2393" i="7"/>
  <c r="R2393" i="7"/>
  <c r="S2393" i="7"/>
  <c r="T2393" i="7"/>
  <c r="U2393" i="7"/>
  <c r="V2393" i="7"/>
  <c r="B2398" i="4"/>
  <c r="A2394" i="7"/>
  <c r="B2394" i="7"/>
  <c r="C2394" i="7"/>
  <c r="D2394" i="7"/>
  <c r="E2394" i="7"/>
  <c r="G2398" i="4"/>
  <c r="F2394" i="7"/>
  <c r="G2394" i="7"/>
  <c r="H2394" i="7"/>
  <c r="I2394" i="7"/>
  <c r="J2394" i="7"/>
  <c r="P2394" i="7"/>
  <c r="Q2394" i="7"/>
  <c r="R2394" i="7"/>
  <c r="S2394" i="7"/>
  <c r="T2394" i="7"/>
  <c r="U2394" i="7"/>
  <c r="V2394" i="7"/>
  <c r="B2399" i="4"/>
  <c r="A2395" i="7"/>
  <c r="B2395" i="7"/>
  <c r="C2395" i="7"/>
  <c r="D2395" i="7"/>
  <c r="E2395" i="7"/>
  <c r="G2399" i="4"/>
  <c r="F2395" i="7"/>
  <c r="G2395" i="7"/>
  <c r="H2395" i="7"/>
  <c r="I2395" i="7"/>
  <c r="J2395" i="7"/>
  <c r="P2395" i="7"/>
  <c r="Q2395" i="7"/>
  <c r="R2395" i="7"/>
  <c r="S2395" i="7"/>
  <c r="T2395" i="7"/>
  <c r="U2395" i="7"/>
  <c r="V2395" i="7"/>
  <c r="B2400" i="4"/>
  <c r="A2396" i="7"/>
  <c r="B2396" i="7"/>
  <c r="C2396" i="7"/>
  <c r="D2396" i="7"/>
  <c r="E2396" i="7"/>
  <c r="G2400" i="4"/>
  <c r="F2396" i="7"/>
  <c r="G2396" i="7"/>
  <c r="H2396" i="7"/>
  <c r="I2396" i="7"/>
  <c r="J2396" i="7"/>
  <c r="P2396" i="7"/>
  <c r="Q2396" i="7"/>
  <c r="R2396" i="7"/>
  <c r="S2396" i="7"/>
  <c r="T2396" i="7"/>
  <c r="U2396" i="7"/>
  <c r="V2396" i="7"/>
  <c r="B2401" i="4"/>
  <c r="A2397" i="7"/>
  <c r="B2397" i="7"/>
  <c r="C2397" i="7"/>
  <c r="D2397" i="7"/>
  <c r="E2397" i="7"/>
  <c r="G2401" i="4"/>
  <c r="F2397" i="7"/>
  <c r="G2397" i="7"/>
  <c r="H2397" i="7"/>
  <c r="I2397" i="7"/>
  <c r="J2397" i="7"/>
  <c r="P2397" i="7"/>
  <c r="Q2397" i="7"/>
  <c r="R2397" i="7"/>
  <c r="S2397" i="7"/>
  <c r="T2397" i="7"/>
  <c r="U2397" i="7"/>
  <c r="V2397" i="7"/>
  <c r="B2402" i="4"/>
  <c r="A2398" i="7"/>
  <c r="B2398" i="7"/>
  <c r="C2398" i="7"/>
  <c r="D2398" i="7"/>
  <c r="E2398" i="7"/>
  <c r="G2402" i="4"/>
  <c r="F2398" i="7"/>
  <c r="G2398" i="7"/>
  <c r="H2398" i="7"/>
  <c r="I2398" i="7"/>
  <c r="J2398" i="7"/>
  <c r="P2398" i="7"/>
  <c r="Q2398" i="7"/>
  <c r="R2398" i="7"/>
  <c r="S2398" i="7"/>
  <c r="T2398" i="7"/>
  <c r="U2398" i="7"/>
  <c r="V2398" i="7"/>
  <c r="B2403" i="4"/>
  <c r="A2399" i="7"/>
  <c r="B2399" i="7"/>
  <c r="C2399" i="7"/>
  <c r="D2399" i="7"/>
  <c r="E2399" i="7"/>
  <c r="G2403" i="4"/>
  <c r="F2399" i="7"/>
  <c r="G2399" i="7"/>
  <c r="H2399" i="7"/>
  <c r="I2399" i="7"/>
  <c r="J2399" i="7"/>
  <c r="P2399" i="7"/>
  <c r="Q2399" i="7"/>
  <c r="R2399" i="7"/>
  <c r="S2399" i="7"/>
  <c r="T2399" i="7"/>
  <c r="U2399" i="7"/>
  <c r="V2399" i="7"/>
  <c r="B2404" i="4"/>
  <c r="A2400" i="7"/>
  <c r="B2400" i="7"/>
  <c r="C2400" i="7"/>
  <c r="D2400" i="7"/>
  <c r="E2400" i="7"/>
  <c r="G2404" i="4"/>
  <c r="F2400" i="7"/>
  <c r="G2400" i="7"/>
  <c r="H2400" i="7"/>
  <c r="I2400" i="7"/>
  <c r="J2400" i="7"/>
  <c r="P2400" i="7"/>
  <c r="Q2400" i="7"/>
  <c r="R2400" i="7"/>
  <c r="S2400" i="7"/>
  <c r="T2400" i="7"/>
  <c r="U2400" i="7"/>
  <c r="V2400" i="7"/>
  <c r="B2405" i="4"/>
  <c r="A2401" i="7"/>
  <c r="B2401" i="7"/>
  <c r="C2401" i="7"/>
  <c r="D2401" i="7"/>
  <c r="E2401" i="7"/>
  <c r="G2405" i="4"/>
  <c r="F2401" i="7"/>
  <c r="G2401" i="7"/>
  <c r="H2401" i="7"/>
  <c r="I2401" i="7"/>
  <c r="J2401" i="7"/>
  <c r="P2401" i="7"/>
  <c r="Q2401" i="7"/>
  <c r="R2401" i="7"/>
  <c r="S2401" i="7"/>
  <c r="T2401" i="7"/>
  <c r="U2401" i="7"/>
  <c r="V2401" i="7"/>
  <c r="B2406" i="4"/>
  <c r="A2402" i="7"/>
  <c r="B2402" i="7"/>
  <c r="C2402" i="7"/>
  <c r="D2402" i="7"/>
  <c r="E2402" i="7"/>
  <c r="G2406" i="4"/>
  <c r="F2402" i="7"/>
  <c r="G2402" i="7"/>
  <c r="H2402" i="7"/>
  <c r="I2402" i="7"/>
  <c r="J2402" i="7"/>
  <c r="P2402" i="7"/>
  <c r="Q2402" i="7"/>
  <c r="R2402" i="7"/>
  <c r="S2402" i="7"/>
  <c r="T2402" i="7"/>
  <c r="U2402" i="7"/>
  <c r="V2402" i="7"/>
  <c r="B2407" i="4"/>
  <c r="A2403" i="7"/>
  <c r="B2403" i="7"/>
  <c r="C2403" i="7"/>
  <c r="D2403" i="7"/>
  <c r="E2403" i="7"/>
  <c r="G2407" i="4"/>
  <c r="F2403" i="7"/>
  <c r="G2403" i="7"/>
  <c r="H2403" i="7"/>
  <c r="I2403" i="7"/>
  <c r="J2403" i="7"/>
  <c r="P2403" i="7"/>
  <c r="Q2403" i="7"/>
  <c r="R2403" i="7"/>
  <c r="S2403" i="7"/>
  <c r="T2403" i="7"/>
  <c r="U2403" i="7"/>
  <c r="V2403" i="7"/>
  <c r="B2408" i="4"/>
  <c r="A2404" i="7"/>
  <c r="B2404" i="7"/>
  <c r="C2404" i="7"/>
  <c r="D2404" i="7"/>
  <c r="E2404" i="7"/>
  <c r="G2408" i="4"/>
  <c r="F2404" i="7"/>
  <c r="G2404" i="7"/>
  <c r="H2404" i="7"/>
  <c r="I2404" i="7"/>
  <c r="J2404" i="7"/>
  <c r="P2404" i="7"/>
  <c r="Q2404" i="7"/>
  <c r="R2404" i="7"/>
  <c r="S2404" i="7"/>
  <c r="T2404" i="7"/>
  <c r="U2404" i="7"/>
  <c r="V2404" i="7"/>
  <c r="B2409" i="4"/>
  <c r="A2405" i="7"/>
  <c r="B2405" i="7"/>
  <c r="C2405" i="7"/>
  <c r="D2405" i="7"/>
  <c r="E2405" i="7"/>
  <c r="G2409" i="4"/>
  <c r="F2405" i="7"/>
  <c r="G2405" i="7"/>
  <c r="H2405" i="7"/>
  <c r="I2405" i="7"/>
  <c r="J2405" i="7"/>
  <c r="P2405" i="7"/>
  <c r="Q2405" i="7"/>
  <c r="R2405" i="7"/>
  <c r="S2405" i="7"/>
  <c r="T2405" i="7"/>
  <c r="U2405" i="7"/>
  <c r="V2405" i="7"/>
  <c r="B2410" i="4"/>
  <c r="A2406" i="7"/>
  <c r="B2406" i="7"/>
  <c r="C2406" i="7"/>
  <c r="D2406" i="7"/>
  <c r="E2406" i="7"/>
  <c r="G2410" i="4"/>
  <c r="F2406" i="7"/>
  <c r="G2406" i="7"/>
  <c r="H2406" i="7"/>
  <c r="I2406" i="7"/>
  <c r="J2406" i="7"/>
  <c r="P2406" i="7"/>
  <c r="Q2406" i="7"/>
  <c r="R2406" i="7"/>
  <c r="S2406" i="7"/>
  <c r="T2406" i="7"/>
  <c r="U2406" i="7"/>
  <c r="V2406" i="7"/>
  <c r="B2411" i="4"/>
  <c r="A2407" i="7"/>
  <c r="B2407" i="7"/>
  <c r="C2407" i="7"/>
  <c r="D2407" i="7"/>
  <c r="E2407" i="7"/>
  <c r="G2411" i="4"/>
  <c r="F2407" i="7"/>
  <c r="G2407" i="7"/>
  <c r="H2407" i="7"/>
  <c r="I2407" i="7"/>
  <c r="J2407" i="7"/>
  <c r="P2407" i="7"/>
  <c r="Q2407" i="7"/>
  <c r="R2407" i="7"/>
  <c r="S2407" i="7"/>
  <c r="T2407" i="7"/>
  <c r="U2407" i="7"/>
  <c r="V2407" i="7"/>
  <c r="B2412" i="4"/>
  <c r="A2408" i="7"/>
  <c r="B2408" i="7"/>
  <c r="C2408" i="7"/>
  <c r="D2408" i="7"/>
  <c r="E2408" i="7"/>
  <c r="G2412" i="4"/>
  <c r="F2408" i="7"/>
  <c r="G2408" i="7"/>
  <c r="H2408" i="7"/>
  <c r="I2408" i="7"/>
  <c r="J2408" i="7"/>
  <c r="P2408" i="7"/>
  <c r="Q2408" i="7"/>
  <c r="R2408" i="7"/>
  <c r="S2408" i="7"/>
  <c r="T2408" i="7"/>
  <c r="U2408" i="7"/>
  <c r="V2408" i="7"/>
  <c r="B2413" i="4"/>
  <c r="A2409" i="7"/>
  <c r="B2409" i="7"/>
  <c r="C2409" i="7"/>
  <c r="D2409" i="7"/>
  <c r="E2409" i="7"/>
  <c r="G2413" i="4"/>
  <c r="F2409" i="7"/>
  <c r="G2409" i="7"/>
  <c r="H2409" i="7"/>
  <c r="I2409" i="7"/>
  <c r="J2409" i="7"/>
  <c r="P2409" i="7"/>
  <c r="Q2409" i="7"/>
  <c r="R2409" i="7"/>
  <c r="S2409" i="7"/>
  <c r="T2409" i="7"/>
  <c r="U2409" i="7"/>
  <c r="V2409" i="7"/>
  <c r="B2414" i="4"/>
  <c r="A2410" i="7"/>
  <c r="B2410" i="7"/>
  <c r="C2410" i="7"/>
  <c r="D2410" i="7"/>
  <c r="E2410" i="7"/>
  <c r="G2414" i="4"/>
  <c r="F2410" i="7"/>
  <c r="G2410" i="7"/>
  <c r="H2410" i="7"/>
  <c r="I2410" i="7"/>
  <c r="J2410" i="7"/>
  <c r="P2410" i="7"/>
  <c r="Q2410" i="7"/>
  <c r="R2410" i="7"/>
  <c r="S2410" i="7"/>
  <c r="T2410" i="7"/>
  <c r="U2410" i="7"/>
  <c r="V2410" i="7"/>
  <c r="B2415" i="4"/>
  <c r="A2411" i="7"/>
  <c r="B2411" i="7"/>
  <c r="C2411" i="7"/>
  <c r="D2411" i="7"/>
  <c r="E2411" i="7"/>
  <c r="G2415" i="4"/>
  <c r="F2411" i="7"/>
  <c r="G2411" i="7"/>
  <c r="H2411" i="7"/>
  <c r="I2411" i="7"/>
  <c r="J2411" i="7"/>
  <c r="P2411" i="7"/>
  <c r="Q2411" i="7"/>
  <c r="R2411" i="7"/>
  <c r="S2411" i="7"/>
  <c r="T2411" i="7"/>
  <c r="U2411" i="7"/>
  <c r="V2411" i="7"/>
  <c r="B2416" i="4"/>
  <c r="A2412" i="7"/>
  <c r="B2412" i="7"/>
  <c r="C2412" i="7"/>
  <c r="D2412" i="7"/>
  <c r="E2412" i="7"/>
  <c r="G2416" i="4"/>
  <c r="F2412" i="7"/>
  <c r="G2412" i="7"/>
  <c r="H2412" i="7"/>
  <c r="I2412" i="7"/>
  <c r="J2412" i="7"/>
  <c r="P2412" i="7"/>
  <c r="Q2412" i="7"/>
  <c r="R2412" i="7"/>
  <c r="S2412" i="7"/>
  <c r="T2412" i="7"/>
  <c r="U2412" i="7"/>
  <c r="V2412" i="7"/>
  <c r="B2417" i="4"/>
  <c r="A2413" i="7"/>
  <c r="B2413" i="7"/>
  <c r="C2413" i="7"/>
  <c r="D2413" i="7"/>
  <c r="E2413" i="7"/>
  <c r="G2417" i="4"/>
  <c r="F2413" i="7"/>
  <c r="G2413" i="7"/>
  <c r="H2413" i="7"/>
  <c r="I2413" i="7"/>
  <c r="J2413" i="7"/>
  <c r="P2413" i="7"/>
  <c r="Q2413" i="7"/>
  <c r="R2413" i="7"/>
  <c r="S2413" i="7"/>
  <c r="T2413" i="7"/>
  <c r="U2413" i="7"/>
  <c r="V2413" i="7"/>
  <c r="B2418" i="4"/>
  <c r="A2414" i="7"/>
  <c r="B2414" i="7"/>
  <c r="C2414" i="7"/>
  <c r="D2414" i="7"/>
  <c r="E2414" i="7"/>
  <c r="G2418" i="4"/>
  <c r="F2414" i="7"/>
  <c r="G2414" i="7"/>
  <c r="H2414" i="7"/>
  <c r="I2414" i="7"/>
  <c r="J2414" i="7"/>
  <c r="P2414" i="7"/>
  <c r="Q2414" i="7"/>
  <c r="R2414" i="7"/>
  <c r="S2414" i="7"/>
  <c r="T2414" i="7"/>
  <c r="U2414" i="7"/>
  <c r="V2414" i="7"/>
  <c r="B2419" i="4"/>
  <c r="A2415" i="7"/>
  <c r="B2415" i="7"/>
  <c r="C2415" i="7"/>
  <c r="D2415" i="7"/>
  <c r="E2415" i="7"/>
  <c r="G2419" i="4"/>
  <c r="F2415" i="7"/>
  <c r="G2415" i="7"/>
  <c r="H2415" i="7"/>
  <c r="I2415" i="7"/>
  <c r="J2415" i="7"/>
  <c r="P2415" i="7"/>
  <c r="Q2415" i="7"/>
  <c r="R2415" i="7"/>
  <c r="S2415" i="7"/>
  <c r="T2415" i="7"/>
  <c r="U2415" i="7"/>
  <c r="V2415" i="7"/>
  <c r="B2420" i="4"/>
  <c r="A2416" i="7"/>
  <c r="B2416" i="7"/>
  <c r="C2416" i="7"/>
  <c r="D2416" i="7"/>
  <c r="E2416" i="7"/>
  <c r="G2420" i="4"/>
  <c r="F2416" i="7"/>
  <c r="G2416" i="7"/>
  <c r="H2416" i="7"/>
  <c r="I2416" i="7"/>
  <c r="J2416" i="7"/>
  <c r="P2416" i="7"/>
  <c r="Q2416" i="7"/>
  <c r="R2416" i="7"/>
  <c r="S2416" i="7"/>
  <c r="T2416" i="7"/>
  <c r="U2416" i="7"/>
  <c r="V2416" i="7"/>
  <c r="B2421" i="4"/>
  <c r="A2417" i="7"/>
  <c r="B2417" i="7"/>
  <c r="C2417" i="7"/>
  <c r="D2417" i="7"/>
  <c r="E2417" i="7"/>
  <c r="G2421" i="4"/>
  <c r="F2417" i="7"/>
  <c r="G2417" i="7"/>
  <c r="H2417" i="7"/>
  <c r="I2417" i="7"/>
  <c r="J2417" i="7"/>
  <c r="P2417" i="7"/>
  <c r="Q2417" i="7"/>
  <c r="R2417" i="7"/>
  <c r="S2417" i="7"/>
  <c r="T2417" i="7"/>
  <c r="U2417" i="7"/>
  <c r="V2417" i="7"/>
  <c r="B2422" i="4"/>
  <c r="A2418" i="7"/>
  <c r="B2418" i="7"/>
  <c r="C2418" i="7"/>
  <c r="D2418" i="7"/>
  <c r="E2418" i="7"/>
  <c r="G2422" i="4"/>
  <c r="F2418" i="7"/>
  <c r="G2418" i="7"/>
  <c r="H2418" i="7"/>
  <c r="I2418" i="7"/>
  <c r="J2418" i="7"/>
  <c r="P2418" i="7"/>
  <c r="Q2418" i="7"/>
  <c r="R2418" i="7"/>
  <c r="S2418" i="7"/>
  <c r="T2418" i="7"/>
  <c r="U2418" i="7"/>
  <c r="V2418" i="7"/>
  <c r="B2423" i="4"/>
  <c r="A2419" i="7"/>
  <c r="B2419" i="7"/>
  <c r="C2419" i="7"/>
  <c r="D2419" i="7"/>
  <c r="E2419" i="7"/>
  <c r="G2423" i="4"/>
  <c r="F2419" i="7"/>
  <c r="G2419" i="7"/>
  <c r="H2419" i="7"/>
  <c r="I2419" i="7"/>
  <c r="J2419" i="7"/>
  <c r="P2419" i="7"/>
  <c r="Q2419" i="7"/>
  <c r="R2419" i="7"/>
  <c r="S2419" i="7"/>
  <c r="T2419" i="7"/>
  <c r="U2419" i="7"/>
  <c r="V2419" i="7"/>
  <c r="B2424" i="4"/>
  <c r="A2420" i="7"/>
  <c r="B2420" i="7"/>
  <c r="C2420" i="7"/>
  <c r="D2420" i="7"/>
  <c r="E2420" i="7"/>
  <c r="G2424" i="4"/>
  <c r="F2420" i="7"/>
  <c r="G2420" i="7"/>
  <c r="H2420" i="7"/>
  <c r="I2420" i="7"/>
  <c r="J2420" i="7"/>
  <c r="P2420" i="7"/>
  <c r="Q2420" i="7"/>
  <c r="R2420" i="7"/>
  <c r="S2420" i="7"/>
  <c r="T2420" i="7"/>
  <c r="U2420" i="7"/>
  <c r="V2420" i="7"/>
  <c r="B2425" i="4"/>
  <c r="A2421" i="7"/>
  <c r="B2421" i="7"/>
  <c r="C2421" i="7"/>
  <c r="D2421" i="7"/>
  <c r="E2421" i="7"/>
  <c r="G2425" i="4"/>
  <c r="F2421" i="7"/>
  <c r="G2421" i="7"/>
  <c r="H2421" i="7"/>
  <c r="I2421" i="7"/>
  <c r="J2421" i="7"/>
  <c r="P2421" i="7"/>
  <c r="Q2421" i="7"/>
  <c r="R2421" i="7"/>
  <c r="S2421" i="7"/>
  <c r="T2421" i="7"/>
  <c r="U2421" i="7"/>
  <c r="V2421" i="7"/>
  <c r="B2426" i="4"/>
  <c r="A2422" i="7"/>
  <c r="B2422" i="7"/>
  <c r="C2422" i="7"/>
  <c r="D2422" i="7"/>
  <c r="E2422" i="7"/>
  <c r="G2426" i="4"/>
  <c r="F2422" i="7"/>
  <c r="G2422" i="7"/>
  <c r="H2422" i="7"/>
  <c r="I2422" i="7"/>
  <c r="J2422" i="7"/>
  <c r="P2422" i="7"/>
  <c r="Q2422" i="7"/>
  <c r="R2422" i="7"/>
  <c r="S2422" i="7"/>
  <c r="T2422" i="7"/>
  <c r="U2422" i="7"/>
  <c r="V2422" i="7"/>
  <c r="B2427" i="4"/>
  <c r="A2423" i="7"/>
  <c r="B2423" i="7"/>
  <c r="C2423" i="7"/>
  <c r="D2423" i="7"/>
  <c r="E2423" i="7"/>
  <c r="G2427" i="4"/>
  <c r="F2423" i="7"/>
  <c r="G2423" i="7"/>
  <c r="H2423" i="7"/>
  <c r="I2423" i="7"/>
  <c r="J2423" i="7"/>
  <c r="P2423" i="7"/>
  <c r="Q2423" i="7"/>
  <c r="R2423" i="7"/>
  <c r="S2423" i="7"/>
  <c r="T2423" i="7"/>
  <c r="U2423" i="7"/>
  <c r="V2423" i="7"/>
  <c r="B2428" i="4"/>
  <c r="A2424" i="7"/>
  <c r="B2424" i="7"/>
  <c r="C2424" i="7"/>
  <c r="D2424" i="7"/>
  <c r="E2424" i="7"/>
  <c r="G2428" i="4"/>
  <c r="F2424" i="7"/>
  <c r="G2424" i="7"/>
  <c r="H2424" i="7"/>
  <c r="I2424" i="7"/>
  <c r="J2424" i="7"/>
  <c r="P2424" i="7"/>
  <c r="Q2424" i="7"/>
  <c r="R2424" i="7"/>
  <c r="S2424" i="7"/>
  <c r="T2424" i="7"/>
  <c r="U2424" i="7"/>
  <c r="V2424" i="7"/>
  <c r="B2429" i="4"/>
  <c r="A2425" i="7"/>
  <c r="B2425" i="7"/>
  <c r="C2425" i="7"/>
  <c r="D2425" i="7"/>
  <c r="E2425" i="7"/>
  <c r="G2429" i="4"/>
  <c r="F2425" i="7"/>
  <c r="G2425" i="7"/>
  <c r="H2425" i="7"/>
  <c r="I2425" i="7"/>
  <c r="J2425" i="7"/>
  <c r="P2425" i="7"/>
  <c r="Q2425" i="7"/>
  <c r="R2425" i="7"/>
  <c r="S2425" i="7"/>
  <c r="T2425" i="7"/>
  <c r="U2425" i="7"/>
  <c r="V2425" i="7"/>
  <c r="B2430" i="4"/>
  <c r="A2426" i="7"/>
  <c r="B2426" i="7"/>
  <c r="C2426" i="7"/>
  <c r="D2426" i="7"/>
  <c r="E2426" i="7"/>
  <c r="G2430" i="4"/>
  <c r="F2426" i="7"/>
  <c r="G2426" i="7"/>
  <c r="H2426" i="7"/>
  <c r="I2426" i="7"/>
  <c r="J2426" i="7"/>
  <c r="P2426" i="7"/>
  <c r="Q2426" i="7"/>
  <c r="R2426" i="7"/>
  <c r="S2426" i="7"/>
  <c r="T2426" i="7"/>
  <c r="U2426" i="7"/>
  <c r="V2426" i="7"/>
  <c r="B2431" i="4"/>
  <c r="A2427" i="7"/>
  <c r="B2427" i="7"/>
  <c r="C2427" i="7"/>
  <c r="D2427" i="7"/>
  <c r="E2427" i="7"/>
  <c r="G2431" i="4"/>
  <c r="F2427" i="7"/>
  <c r="G2427" i="7"/>
  <c r="H2427" i="7"/>
  <c r="I2427" i="7"/>
  <c r="J2427" i="7"/>
  <c r="P2427" i="7"/>
  <c r="Q2427" i="7"/>
  <c r="R2427" i="7"/>
  <c r="S2427" i="7"/>
  <c r="T2427" i="7"/>
  <c r="U2427" i="7"/>
  <c r="V2427" i="7"/>
  <c r="B2432" i="4"/>
  <c r="A2428" i="7"/>
  <c r="B2428" i="7"/>
  <c r="C2428" i="7"/>
  <c r="D2428" i="7"/>
  <c r="E2428" i="7"/>
  <c r="G2432" i="4"/>
  <c r="F2428" i="7"/>
  <c r="G2428" i="7"/>
  <c r="H2428" i="7"/>
  <c r="I2428" i="7"/>
  <c r="J2428" i="7"/>
  <c r="P2428" i="7"/>
  <c r="Q2428" i="7"/>
  <c r="R2428" i="7"/>
  <c r="S2428" i="7"/>
  <c r="T2428" i="7"/>
  <c r="U2428" i="7"/>
  <c r="V2428" i="7"/>
  <c r="B2433" i="4"/>
  <c r="A2429" i="7"/>
  <c r="B2429" i="7"/>
  <c r="C2429" i="7"/>
  <c r="D2429" i="7"/>
  <c r="E2429" i="7"/>
  <c r="G2433" i="4"/>
  <c r="F2429" i="7"/>
  <c r="G2429" i="7"/>
  <c r="H2429" i="7"/>
  <c r="I2429" i="7"/>
  <c r="J2429" i="7"/>
  <c r="P2429" i="7"/>
  <c r="Q2429" i="7"/>
  <c r="R2429" i="7"/>
  <c r="S2429" i="7"/>
  <c r="T2429" i="7"/>
  <c r="U2429" i="7"/>
  <c r="V2429" i="7"/>
  <c r="B2434" i="4"/>
  <c r="A2430" i="7"/>
  <c r="B2430" i="7"/>
  <c r="C2430" i="7"/>
  <c r="D2430" i="7"/>
  <c r="E2430" i="7"/>
  <c r="G2434" i="4"/>
  <c r="F2430" i="7"/>
  <c r="G2430" i="7"/>
  <c r="H2430" i="7"/>
  <c r="I2430" i="7"/>
  <c r="J2430" i="7"/>
  <c r="P2430" i="7"/>
  <c r="Q2430" i="7"/>
  <c r="R2430" i="7"/>
  <c r="S2430" i="7"/>
  <c r="T2430" i="7"/>
  <c r="U2430" i="7"/>
  <c r="V2430" i="7"/>
  <c r="B2435" i="4"/>
  <c r="A2431" i="7"/>
  <c r="B2431" i="7"/>
  <c r="C2431" i="7"/>
  <c r="D2431" i="7"/>
  <c r="E2431" i="7"/>
  <c r="G2435" i="4"/>
  <c r="F2431" i="7"/>
  <c r="G2431" i="7"/>
  <c r="H2431" i="7"/>
  <c r="I2431" i="7"/>
  <c r="J2431" i="7"/>
  <c r="P2431" i="7"/>
  <c r="Q2431" i="7"/>
  <c r="R2431" i="7"/>
  <c r="S2431" i="7"/>
  <c r="T2431" i="7"/>
  <c r="U2431" i="7"/>
  <c r="V2431" i="7"/>
  <c r="B2436" i="4"/>
  <c r="A2432" i="7"/>
  <c r="B2432" i="7"/>
  <c r="C2432" i="7"/>
  <c r="D2432" i="7"/>
  <c r="E2432" i="7"/>
  <c r="G2436" i="4"/>
  <c r="F2432" i="7"/>
  <c r="G2432" i="7"/>
  <c r="H2432" i="7"/>
  <c r="I2432" i="7"/>
  <c r="J2432" i="7"/>
  <c r="P2432" i="7"/>
  <c r="Q2432" i="7"/>
  <c r="R2432" i="7"/>
  <c r="S2432" i="7"/>
  <c r="T2432" i="7"/>
  <c r="U2432" i="7"/>
  <c r="V2432" i="7"/>
  <c r="B2437" i="4"/>
  <c r="A2433" i="7"/>
  <c r="B2433" i="7"/>
  <c r="C2433" i="7"/>
  <c r="D2433" i="7"/>
  <c r="E2433" i="7"/>
  <c r="G2437" i="4"/>
  <c r="F2433" i="7"/>
  <c r="G2433" i="7"/>
  <c r="H2433" i="7"/>
  <c r="I2433" i="7"/>
  <c r="J2433" i="7"/>
  <c r="P2433" i="7"/>
  <c r="Q2433" i="7"/>
  <c r="R2433" i="7"/>
  <c r="S2433" i="7"/>
  <c r="T2433" i="7"/>
  <c r="U2433" i="7"/>
  <c r="V2433" i="7"/>
  <c r="B2438" i="4"/>
  <c r="A2434" i="7"/>
  <c r="B2434" i="7"/>
  <c r="C2434" i="7"/>
  <c r="D2434" i="7"/>
  <c r="E2434" i="7"/>
  <c r="G2438" i="4"/>
  <c r="F2434" i="7"/>
  <c r="G2434" i="7"/>
  <c r="H2434" i="7"/>
  <c r="I2434" i="7"/>
  <c r="J2434" i="7"/>
  <c r="P2434" i="7"/>
  <c r="Q2434" i="7"/>
  <c r="R2434" i="7"/>
  <c r="S2434" i="7"/>
  <c r="T2434" i="7"/>
  <c r="U2434" i="7"/>
  <c r="V2434" i="7"/>
  <c r="B2439" i="4"/>
  <c r="A2435" i="7"/>
  <c r="B2435" i="7"/>
  <c r="C2435" i="7"/>
  <c r="D2435" i="7"/>
  <c r="E2435" i="7"/>
  <c r="G2439" i="4"/>
  <c r="F2435" i="7"/>
  <c r="G2435" i="7"/>
  <c r="H2435" i="7"/>
  <c r="I2435" i="7"/>
  <c r="J2435" i="7"/>
  <c r="P2435" i="7"/>
  <c r="Q2435" i="7"/>
  <c r="R2435" i="7"/>
  <c r="S2435" i="7"/>
  <c r="T2435" i="7"/>
  <c r="U2435" i="7"/>
  <c r="V2435" i="7"/>
  <c r="B2440" i="4"/>
  <c r="A2436" i="7"/>
  <c r="B2436" i="7"/>
  <c r="C2436" i="7"/>
  <c r="D2436" i="7"/>
  <c r="E2436" i="7"/>
  <c r="G2440" i="4"/>
  <c r="F2436" i="7"/>
  <c r="G2436" i="7"/>
  <c r="H2436" i="7"/>
  <c r="I2436" i="7"/>
  <c r="J2436" i="7"/>
  <c r="P2436" i="7"/>
  <c r="Q2436" i="7"/>
  <c r="R2436" i="7"/>
  <c r="S2436" i="7"/>
  <c r="T2436" i="7"/>
  <c r="U2436" i="7"/>
  <c r="V2436" i="7"/>
  <c r="B2441" i="4"/>
  <c r="A2437" i="7"/>
  <c r="B2437" i="7"/>
  <c r="C2437" i="7"/>
  <c r="D2437" i="7"/>
  <c r="E2437" i="7"/>
  <c r="G2441" i="4"/>
  <c r="F2437" i="7"/>
  <c r="G2437" i="7"/>
  <c r="H2437" i="7"/>
  <c r="I2437" i="7"/>
  <c r="J2437" i="7"/>
  <c r="P2437" i="7"/>
  <c r="Q2437" i="7"/>
  <c r="R2437" i="7"/>
  <c r="S2437" i="7"/>
  <c r="T2437" i="7"/>
  <c r="U2437" i="7"/>
  <c r="V2437" i="7"/>
  <c r="B2442" i="4"/>
  <c r="A2438" i="7"/>
  <c r="B2438" i="7"/>
  <c r="C2438" i="7"/>
  <c r="D2438" i="7"/>
  <c r="E2438" i="7"/>
  <c r="G2442" i="4"/>
  <c r="F2438" i="7"/>
  <c r="G2438" i="7"/>
  <c r="H2438" i="7"/>
  <c r="I2438" i="7"/>
  <c r="J2438" i="7"/>
  <c r="P2438" i="7"/>
  <c r="Q2438" i="7"/>
  <c r="R2438" i="7"/>
  <c r="S2438" i="7"/>
  <c r="T2438" i="7"/>
  <c r="U2438" i="7"/>
  <c r="V2438" i="7"/>
  <c r="B2443" i="4"/>
  <c r="A2439" i="7"/>
  <c r="B2439" i="7"/>
  <c r="C2439" i="7"/>
  <c r="D2439" i="7"/>
  <c r="E2439" i="7"/>
  <c r="G2443" i="4"/>
  <c r="F2439" i="7"/>
  <c r="G2439" i="7"/>
  <c r="H2439" i="7"/>
  <c r="I2439" i="7"/>
  <c r="J2439" i="7"/>
  <c r="P2439" i="7"/>
  <c r="Q2439" i="7"/>
  <c r="R2439" i="7"/>
  <c r="S2439" i="7"/>
  <c r="T2439" i="7"/>
  <c r="U2439" i="7"/>
  <c r="V2439" i="7"/>
  <c r="B2444" i="4"/>
  <c r="A2440" i="7"/>
  <c r="B2440" i="7"/>
  <c r="C2440" i="7"/>
  <c r="D2440" i="7"/>
  <c r="E2440" i="7"/>
  <c r="G2444" i="4"/>
  <c r="F2440" i="7"/>
  <c r="G2440" i="7"/>
  <c r="H2440" i="7"/>
  <c r="I2440" i="7"/>
  <c r="J2440" i="7"/>
  <c r="P2440" i="7"/>
  <c r="Q2440" i="7"/>
  <c r="R2440" i="7"/>
  <c r="S2440" i="7"/>
  <c r="T2440" i="7"/>
  <c r="U2440" i="7"/>
  <c r="V2440" i="7"/>
  <c r="B2445" i="4"/>
  <c r="A2441" i="7"/>
  <c r="B2441" i="7"/>
  <c r="C2441" i="7"/>
  <c r="D2441" i="7"/>
  <c r="E2441" i="7"/>
  <c r="G2445" i="4"/>
  <c r="F2441" i="7"/>
  <c r="G2441" i="7"/>
  <c r="H2441" i="7"/>
  <c r="I2441" i="7"/>
  <c r="J2441" i="7"/>
  <c r="P2441" i="7"/>
  <c r="Q2441" i="7"/>
  <c r="R2441" i="7"/>
  <c r="S2441" i="7"/>
  <c r="T2441" i="7"/>
  <c r="U2441" i="7"/>
  <c r="V2441" i="7"/>
  <c r="B2446" i="4"/>
  <c r="A2442" i="7"/>
  <c r="B2442" i="7"/>
  <c r="C2442" i="7"/>
  <c r="D2442" i="7"/>
  <c r="E2442" i="7"/>
  <c r="G2446" i="4"/>
  <c r="F2442" i="7"/>
  <c r="G2442" i="7"/>
  <c r="H2442" i="7"/>
  <c r="I2442" i="7"/>
  <c r="J2442" i="7"/>
  <c r="P2442" i="7"/>
  <c r="Q2442" i="7"/>
  <c r="R2442" i="7"/>
  <c r="S2442" i="7"/>
  <c r="T2442" i="7"/>
  <c r="U2442" i="7"/>
  <c r="V2442" i="7"/>
  <c r="B2447" i="4"/>
  <c r="A2443" i="7"/>
  <c r="B2443" i="7"/>
  <c r="C2443" i="7"/>
  <c r="D2443" i="7"/>
  <c r="E2443" i="7"/>
  <c r="G2447" i="4"/>
  <c r="F2443" i="7"/>
  <c r="G2443" i="7"/>
  <c r="H2443" i="7"/>
  <c r="I2443" i="7"/>
  <c r="J2443" i="7"/>
  <c r="P2443" i="7"/>
  <c r="Q2443" i="7"/>
  <c r="R2443" i="7"/>
  <c r="S2443" i="7"/>
  <c r="T2443" i="7"/>
  <c r="U2443" i="7"/>
  <c r="V2443" i="7"/>
  <c r="B2448" i="4"/>
  <c r="A2444" i="7"/>
  <c r="B2444" i="7"/>
  <c r="C2444" i="7"/>
  <c r="D2444" i="7"/>
  <c r="E2444" i="7"/>
  <c r="G2448" i="4"/>
  <c r="F2444" i="7"/>
  <c r="G2444" i="7"/>
  <c r="H2444" i="7"/>
  <c r="I2444" i="7"/>
  <c r="J2444" i="7"/>
  <c r="P2444" i="7"/>
  <c r="Q2444" i="7"/>
  <c r="R2444" i="7"/>
  <c r="S2444" i="7"/>
  <c r="T2444" i="7"/>
  <c r="U2444" i="7"/>
  <c r="V2444" i="7"/>
  <c r="B2449" i="4"/>
  <c r="A2445" i="7"/>
  <c r="B2445" i="7"/>
  <c r="C2445" i="7"/>
  <c r="D2445" i="7"/>
  <c r="E2445" i="7"/>
  <c r="G2449" i="4"/>
  <c r="F2445" i="7"/>
  <c r="G2445" i="7"/>
  <c r="H2445" i="7"/>
  <c r="I2445" i="7"/>
  <c r="J2445" i="7"/>
  <c r="P2445" i="7"/>
  <c r="Q2445" i="7"/>
  <c r="R2445" i="7"/>
  <c r="S2445" i="7"/>
  <c r="T2445" i="7"/>
  <c r="U2445" i="7"/>
  <c r="V2445" i="7"/>
  <c r="B2450" i="4"/>
  <c r="A2446" i="7"/>
  <c r="B2446" i="7"/>
  <c r="C2446" i="7"/>
  <c r="D2446" i="7"/>
  <c r="E2446" i="7"/>
  <c r="G2450" i="4"/>
  <c r="F2446" i="7"/>
  <c r="G2446" i="7"/>
  <c r="H2446" i="7"/>
  <c r="I2446" i="7"/>
  <c r="J2446" i="7"/>
  <c r="P2446" i="7"/>
  <c r="Q2446" i="7"/>
  <c r="R2446" i="7"/>
  <c r="S2446" i="7"/>
  <c r="T2446" i="7"/>
  <c r="U2446" i="7"/>
  <c r="V2446" i="7"/>
  <c r="B2451" i="4"/>
  <c r="A2447" i="7"/>
  <c r="B2447" i="7"/>
  <c r="C2447" i="7"/>
  <c r="D2447" i="7"/>
  <c r="E2447" i="7"/>
  <c r="G2451" i="4"/>
  <c r="F2447" i="7"/>
  <c r="G2447" i="7"/>
  <c r="H2447" i="7"/>
  <c r="I2447" i="7"/>
  <c r="J2447" i="7"/>
  <c r="P2447" i="7"/>
  <c r="Q2447" i="7"/>
  <c r="R2447" i="7"/>
  <c r="S2447" i="7"/>
  <c r="T2447" i="7"/>
  <c r="U2447" i="7"/>
  <c r="V2447" i="7"/>
  <c r="B2452" i="4"/>
  <c r="A2448" i="7"/>
  <c r="B2448" i="7"/>
  <c r="C2448" i="7"/>
  <c r="D2448" i="7"/>
  <c r="E2448" i="7"/>
  <c r="G2452" i="4"/>
  <c r="F2448" i="7"/>
  <c r="G2448" i="7"/>
  <c r="H2448" i="7"/>
  <c r="I2448" i="7"/>
  <c r="J2448" i="7"/>
  <c r="P2448" i="7"/>
  <c r="Q2448" i="7"/>
  <c r="R2448" i="7"/>
  <c r="S2448" i="7"/>
  <c r="T2448" i="7"/>
  <c r="U2448" i="7"/>
  <c r="V2448" i="7"/>
  <c r="B2453" i="4"/>
  <c r="A2449" i="7"/>
  <c r="B2449" i="7"/>
  <c r="C2449" i="7"/>
  <c r="D2449" i="7"/>
  <c r="E2449" i="7"/>
  <c r="G2453" i="4"/>
  <c r="F2449" i="7"/>
  <c r="G2449" i="7"/>
  <c r="H2449" i="7"/>
  <c r="I2449" i="7"/>
  <c r="J2449" i="7"/>
  <c r="P2449" i="7"/>
  <c r="Q2449" i="7"/>
  <c r="R2449" i="7"/>
  <c r="S2449" i="7"/>
  <c r="T2449" i="7"/>
  <c r="U2449" i="7"/>
  <c r="V2449" i="7"/>
  <c r="B2454" i="4"/>
  <c r="A2450" i="7"/>
  <c r="B2450" i="7"/>
  <c r="C2450" i="7"/>
  <c r="D2450" i="7"/>
  <c r="E2450" i="7"/>
  <c r="G2454" i="4"/>
  <c r="F2450" i="7"/>
  <c r="G2450" i="7"/>
  <c r="H2450" i="7"/>
  <c r="I2450" i="7"/>
  <c r="J2450" i="7"/>
  <c r="P2450" i="7"/>
  <c r="Q2450" i="7"/>
  <c r="R2450" i="7"/>
  <c r="S2450" i="7"/>
  <c r="T2450" i="7"/>
  <c r="U2450" i="7"/>
  <c r="V2450" i="7"/>
  <c r="B2455" i="4"/>
  <c r="A2451" i="7"/>
  <c r="B2451" i="7"/>
  <c r="C2451" i="7"/>
  <c r="D2451" i="7"/>
  <c r="E2451" i="7"/>
  <c r="G2455" i="4"/>
  <c r="F2451" i="7"/>
  <c r="G2451" i="7"/>
  <c r="H2451" i="7"/>
  <c r="I2451" i="7"/>
  <c r="J2451" i="7"/>
  <c r="P2451" i="7"/>
  <c r="Q2451" i="7"/>
  <c r="R2451" i="7"/>
  <c r="S2451" i="7"/>
  <c r="T2451" i="7"/>
  <c r="U2451" i="7"/>
  <c r="V2451" i="7"/>
  <c r="B2456" i="4"/>
  <c r="A2452" i="7"/>
  <c r="B2452" i="7"/>
  <c r="C2452" i="7"/>
  <c r="D2452" i="7"/>
  <c r="E2452" i="7"/>
  <c r="G2456" i="4"/>
  <c r="F2452" i="7"/>
  <c r="G2452" i="7"/>
  <c r="H2452" i="7"/>
  <c r="I2452" i="7"/>
  <c r="J2452" i="7"/>
  <c r="P2452" i="7"/>
  <c r="Q2452" i="7"/>
  <c r="R2452" i="7"/>
  <c r="S2452" i="7"/>
  <c r="T2452" i="7"/>
  <c r="U2452" i="7"/>
  <c r="V2452" i="7"/>
  <c r="B2457" i="4"/>
  <c r="A2453" i="7"/>
  <c r="B2453" i="7"/>
  <c r="C2453" i="7"/>
  <c r="D2453" i="7"/>
  <c r="E2453" i="7"/>
  <c r="G2457" i="4"/>
  <c r="F2453" i="7"/>
  <c r="G2453" i="7"/>
  <c r="H2453" i="7"/>
  <c r="I2453" i="7"/>
  <c r="J2453" i="7"/>
  <c r="P2453" i="7"/>
  <c r="Q2453" i="7"/>
  <c r="R2453" i="7"/>
  <c r="S2453" i="7"/>
  <c r="T2453" i="7"/>
  <c r="U2453" i="7"/>
  <c r="V2453" i="7"/>
  <c r="B2458" i="4"/>
  <c r="A2454" i="7"/>
  <c r="B2454" i="7"/>
  <c r="C2454" i="7"/>
  <c r="D2454" i="7"/>
  <c r="E2454" i="7"/>
  <c r="G2458" i="4"/>
  <c r="F2454" i="7"/>
  <c r="G2454" i="7"/>
  <c r="H2454" i="7"/>
  <c r="I2454" i="7"/>
  <c r="J2454" i="7"/>
  <c r="P2454" i="7"/>
  <c r="Q2454" i="7"/>
  <c r="R2454" i="7"/>
  <c r="S2454" i="7"/>
  <c r="T2454" i="7"/>
  <c r="U2454" i="7"/>
  <c r="V2454" i="7"/>
  <c r="B2459" i="4"/>
  <c r="A2455" i="7"/>
  <c r="B2455" i="7"/>
  <c r="C2455" i="7"/>
  <c r="D2455" i="7"/>
  <c r="E2455" i="7"/>
  <c r="G2459" i="4"/>
  <c r="F2455" i="7"/>
  <c r="G2455" i="7"/>
  <c r="H2455" i="7"/>
  <c r="I2455" i="7"/>
  <c r="J2455" i="7"/>
  <c r="P2455" i="7"/>
  <c r="Q2455" i="7"/>
  <c r="R2455" i="7"/>
  <c r="S2455" i="7"/>
  <c r="T2455" i="7"/>
  <c r="U2455" i="7"/>
  <c r="V2455" i="7"/>
  <c r="B2460" i="4"/>
  <c r="A2456" i="7"/>
  <c r="B2456" i="7"/>
  <c r="C2456" i="7"/>
  <c r="D2456" i="7"/>
  <c r="E2456" i="7"/>
  <c r="G2460" i="4"/>
  <c r="F2456" i="7"/>
  <c r="G2456" i="7"/>
  <c r="H2456" i="7"/>
  <c r="I2456" i="7"/>
  <c r="J2456" i="7"/>
  <c r="P2456" i="7"/>
  <c r="Q2456" i="7"/>
  <c r="R2456" i="7"/>
  <c r="S2456" i="7"/>
  <c r="T2456" i="7"/>
  <c r="U2456" i="7"/>
  <c r="V2456" i="7"/>
  <c r="B2461" i="4"/>
  <c r="A2457" i="7"/>
  <c r="B2457" i="7"/>
  <c r="C2457" i="7"/>
  <c r="D2457" i="7"/>
  <c r="E2457" i="7"/>
  <c r="G2461" i="4"/>
  <c r="F2457" i="7"/>
  <c r="G2457" i="7"/>
  <c r="H2457" i="7"/>
  <c r="I2457" i="7"/>
  <c r="J2457" i="7"/>
  <c r="P2457" i="7"/>
  <c r="Q2457" i="7"/>
  <c r="R2457" i="7"/>
  <c r="S2457" i="7"/>
  <c r="T2457" i="7"/>
  <c r="U2457" i="7"/>
  <c r="V2457" i="7"/>
  <c r="B2462" i="4"/>
  <c r="A2458" i="7"/>
  <c r="B2458" i="7"/>
  <c r="C2458" i="7"/>
  <c r="D2458" i="7"/>
  <c r="E2458" i="7"/>
  <c r="G2462" i="4"/>
  <c r="F2458" i="7"/>
  <c r="G2458" i="7"/>
  <c r="H2458" i="7"/>
  <c r="I2458" i="7"/>
  <c r="J2458" i="7"/>
  <c r="P2458" i="7"/>
  <c r="Q2458" i="7"/>
  <c r="R2458" i="7"/>
  <c r="S2458" i="7"/>
  <c r="T2458" i="7"/>
  <c r="U2458" i="7"/>
  <c r="V2458" i="7"/>
  <c r="B2463" i="4"/>
  <c r="A2459" i="7"/>
  <c r="B2459" i="7"/>
  <c r="C2459" i="7"/>
  <c r="D2459" i="7"/>
  <c r="E2459" i="7"/>
  <c r="G2463" i="4"/>
  <c r="F2459" i="7"/>
  <c r="G2459" i="7"/>
  <c r="H2459" i="7"/>
  <c r="I2459" i="7"/>
  <c r="J2459" i="7"/>
  <c r="P2459" i="7"/>
  <c r="Q2459" i="7"/>
  <c r="R2459" i="7"/>
  <c r="S2459" i="7"/>
  <c r="T2459" i="7"/>
  <c r="U2459" i="7"/>
  <c r="V2459" i="7"/>
  <c r="B2464" i="4"/>
  <c r="A2460" i="7"/>
  <c r="B2460" i="7"/>
  <c r="C2460" i="7"/>
  <c r="D2460" i="7"/>
  <c r="E2460" i="7"/>
  <c r="G2464" i="4"/>
  <c r="F2460" i="7"/>
  <c r="G2460" i="7"/>
  <c r="H2460" i="7"/>
  <c r="I2460" i="7"/>
  <c r="J2460" i="7"/>
  <c r="P2460" i="7"/>
  <c r="Q2460" i="7"/>
  <c r="R2460" i="7"/>
  <c r="S2460" i="7"/>
  <c r="T2460" i="7"/>
  <c r="U2460" i="7"/>
  <c r="V2460" i="7"/>
  <c r="B2465" i="4"/>
  <c r="A2461" i="7"/>
  <c r="B2461" i="7"/>
  <c r="C2461" i="7"/>
  <c r="D2461" i="7"/>
  <c r="E2461" i="7"/>
  <c r="G2465" i="4"/>
  <c r="F2461" i="7"/>
  <c r="G2461" i="7"/>
  <c r="H2461" i="7"/>
  <c r="I2461" i="7"/>
  <c r="J2461" i="7"/>
  <c r="P2461" i="7"/>
  <c r="Q2461" i="7"/>
  <c r="R2461" i="7"/>
  <c r="S2461" i="7"/>
  <c r="T2461" i="7"/>
  <c r="U2461" i="7"/>
  <c r="V2461" i="7"/>
  <c r="B2466" i="4"/>
  <c r="A2462" i="7"/>
  <c r="B2462" i="7"/>
  <c r="C2462" i="7"/>
  <c r="D2462" i="7"/>
  <c r="E2462" i="7"/>
  <c r="G2466" i="4"/>
  <c r="F2462" i="7"/>
  <c r="G2462" i="7"/>
  <c r="H2462" i="7"/>
  <c r="I2462" i="7"/>
  <c r="J2462" i="7"/>
  <c r="P2462" i="7"/>
  <c r="Q2462" i="7"/>
  <c r="R2462" i="7"/>
  <c r="S2462" i="7"/>
  <c r="T2462" i="7"/>
  <c r="U2462" i="7"/>
  <c r="V2462" i="7"/>
  <c r="B2467" i="4"/>
  <c r="A2463" i="7"/>
  <c r="B2463" i="7"/>
  <c r="C2463" i="7"/>
  <c r="D2463" i="7"/>
  <c r="E2463" i="7"/>
  <c r="G2467" i="4"/>
  <c r="F2463" i="7"/>
  <c r="G2463" i="7"/>
  <c r="H2463" i="7"/>
  <c r="I2463" i="7"/>
  <c r="J2463" i="7"/>
  <c r="P2463" i="7"/>
  <c r="Q2463" i="7"/>
  <c r="R2463" i="7"/>
  <c r="S2463" i="7"/>
  <c r="T2463" i="7"/>
  <c r="U2463" i="7"/>
  <c r="V2463" i="7"/>
  <c r="B2468" i="4"/>
  <c r="A2464" i="7"/>
  <c r="B2464" i="7"/>
  <c r="C2464" i="7"/>
  <c r="D2464" i="7"/>
  <c r="E2464" i="7"/>
  <c r="G2468" i="4"/>
  <c r="F2464" i="7"/>
  <c r="G2464" i="7"/>
  <c r="H2464" i="7"/>
  <c r="I2464" i="7"/>
  <c r="J2464" i="7"/>
  <c r="P2464" i="7"/>
  <c r="Q2464" i="7"/>
  <c r="R2464" i="7"/>
  <c r="S2464" i="7"/>
  <c r="T2464" i="7"/>
  <c r="U2464" i="7"/>
  <c r="V2464" i="7"/>
  <c r="B2469" i="4"/>
  <c r="A2465" i="7"/>
  <c r="B2465" i="7"/>
  <c r="C2465" i="7"/>
  <c r="D2465" i="7"/>
  <c r="E2465" i="7"/>
  <c r="G2469" i="4"/>
  <c r="F2465" i="7"/>
  <c r="G2465" i="7"/>
  <c r="H2465" i="7"/>
  <c r="I2465" i="7"/>
  <c r="J2465" i="7"/>
  <c r="P2465" i="7"/>
  <c r="Q2465" i="7"/>
  <c r="R2465" i="7"/>
  <c r="S2465" i="7"/>
  <c r="T2465" i="7"/>
  <c r="U2465" i="7"/>
  <c r="V2465" i="7"/>
  <c r="B2470" i="4"/>
  <c r="A2466" i="7"/>
  <c r="B2466" i="7"/>
  <c r="C2466" i="7"/>
  <c r="D2466" i="7"/>
  <c r="E2466" i="7"/>
  <c r="G2470" i="4"/>
  <c r="F2466" i="7"/>
  <c r="G2466" i="7"/>
  <c r="H2466" i="7"/>
  <c r="I2466" i="7"/>
  <c r="J2466" i="7"/>
  <c r="P2466" i="7"/>
  <c r="Q2466" i="7"/>
  <c r="R2466" i="7"/>
  <c r="S2466" i="7"/>
  <c r="T2466" i="7"/>
  <c r="U2466" i="7"/>
  <c r="V2466" i="7"/>
  <c r="B2471" i="4"/>
  <c r="A2467" i="7"/>
  <c r="B2467" i="7"/>
  <c r="C2467" i="7"/>
  <c r="D2467" i="7"/>
  <c r="E2467" i="7"/>
  <c r="G2471" i="4"/>
  <c r="F2467" i="7"/>
  <c r="G2467" i="7"/>
  <c r="H2467" i="7"/>
  <c r="I2467" i="7"/>
  <c r="J2467" i="7"/>
  <c r="P2467" i="7"/>
  <c r="Q2467" i="7"/>
  <c r="R2467" i="7"/>
  <c r="S2467" i="7"/>
  <c r="T2467" i="7"/>
  <c r="U2467" i="7"/>
  <c r="V2467" i="7"/>
  <c r="B2472" i="4"/>
  <c r="A2468" i="7"/>
  <c r="B2468" i="7"/>
  <c r="C2468" i="7"/>
  <c r="D2468" i="7"/>
  <c r="E2468" i="7"/>
  <c r="G2472" i="4"/>
  <c r="F2468" i="7"/>
  <c r="G2468" i="7"/>
  <c r="H2468" i="7"/>
  <c r="I2468" i="7"/>
  <c r="J2468" i="7"/>
  <c r="P2468" i="7"/>
  <c r="Q2468" i="7"/>
  <c r="R2468" i="7"/>
  <c r="S2468" i="7"/>
  <c r="T2468" i="7"/>
  <c r="U2468" i="7"/>
  <c r="V2468" i="7"/>
  <c r="B2473" i="4"/>
  <c r="A2469" i="7"/>
  <c r="B2469" i="7"/>
  <c r="C2469" i="7"/>
  <c r="D2469" i="7"/>
  <c r="E2469" i="7"/>
  <c r="G2473" i="4"/>
  <c r="F2469" i="7"/>
  <c r="G2469" i="7"/>
  <c r="H2469" i="7"/>
  <c r="I2469" i="7"/>
  <c r="J2469" i="7"/>
  <c r="P2469" i="7"/>
  <c r="Q2469" i="7"/>
  <c r="R2469" i="7"/>
  <c r="S2469" i="7"/>
  <c r="T2469" i="7"/>
  <c r="U2469" i="7"/>
  <c r="V2469" i="7"/>
  <c r="B2474" i="4"/>
  <c r="A2470" i="7"/>
  <c r="B2470" i="7"/>
  <c r="C2470" i="7"/>
  <c r="D2470" i="7"/>
  <c r="E2470" i="7"/>
  <c r="G2474" i="4"/>
  <c r="F2470" i="7"/>
  <c r="G2470" i="7"/>
  <c r="H2470" i="7"/>
  <c r="I2470" i="7"/>
  <c r="J2470" i="7"/>
  <c r="P2470" i="7"/>
  <c r="Q2470" i="7"/>
  <c r="R2470" i="7"/>
  <c r="S2470" i="7"/>
  <c r="T2470" i="7"/>
  <c r="U2470" i="7"/>
  <c r="V2470" i="7"/>
  <c r="B2475" i="4"/>
  <c r="A2471" i="7"/>
  <c r="B2471" i="7"/>
  <c r="C2471" i="7"/>
  <c r="D2471" i="7"/>
  <c r="E2471" i="7"/>
  <c r="G2475" i="4"/>
  <c r="F2471" i="7"/>
  <c r="G2471" i="7"/>
  <c r="H2471" i="7"/>
  <c r="I2471" i="7"/>
  <c r="J2471" i="7"/>
  <c r="P2471" i="7"/>
  <c r="Q2471" i="7"/>
  <c r="R2471" i="7"/>
  <c r="S2471" i="7"/>
  <c r="T2471" i="7"/>
  <c r="U2471" i="7"/>
  <c r="V2471" i="7"/>
  <c r="B2476" i="4"/>
  <c r="A2472" i="7"/>
  <c r="B2472" i="7"/>
  <c r="C2472" i="7"/>
  <c r="D2472" i="7"/>
  <c r="E2472" i="7"/>
  <c r="G2476" i="4"/>
  <c r="F2472" i="7"/>
  <c r="G2472" i="7"/>
  <c r="H2472" i="7"/>
  <c r="I2472" i="7"/>
  <c r="J2472" i="7"/>
  <c r="P2472" i="7"/>
  <c r="Q2472" i="7"/>
  <c r="R2472" i="7"/>
  <c r="S2472" i="7"/>
  <c r="T2472" i="7"/>
  <c r="U2472" i="7"/>
  <c r="V2472" i="7"/>
  <c r="B2477" i="4"/>
  <c r="A2473" i="7"/>
  <c r="B2473" i="7"/>
  <c r="C2473" i="7"/>
  <c r="D2473" i="7"/>
  <c r="E2473" i="7"/>
  <c r="G2477" i="4"/>
  <c r="F2473" i="7"/>
  <c r="G2473" i="7"/>
  <c r="H2473" i="7"/>
  <c r="I2473" i="7"/>
  <c r="J2473" i="7"/>
  <c r="P2473" i="7"/>
  <c r="Q2473" i="7"/>
  <c r="R2473" i="7"/>
  <c r="S2473" i="7"/>
  <c r="T2473" i="7"/>
  <c r="U2473" i="7"/>
  <c r="V2473" i="7"/>
  <c r="B2478" i="4"/>
  <c r="A2474" i="7"/>
  <c r="B2474" i="7"/>
  <c r="C2474" i="7"/>
  <c r="D2474" i="7"/>
  <c r="E2474" i="7"/>
  <c r="G2478" i="4"/>
  <c r="F2474" i="7"/>
  <c r="G2474" i="7"/>
  <c r="H2474" i="7"/>
  <c r="I2474" i="7"/>
  <c r="J2474" i="7"/>
  <c r="P2474" i="7"/>
  <c r="Q2474" i="7"/>
  <c r="R2474" i="7"/>
  <c r="S2474" i="7"/>
  <c r="T2474" i="7"/>
  <c r="U2474" i="7"/>
  <c r="V2474" i="7"/>
  <c r="B2479" i="4"/>
  <c r="A2475" i="7"/>
  <c r="B2475" i="7"/>
  <c r="C2475" i="7"/>
  <c r="D2475" i="7"/>
  <c r="E2475" i="7"/>
  <c r="G2479" i="4"/>
  <c r="F2475" i="7"/>
  <c r="G2475" i="7"/>
  <c r="H2475" i="7"/>
  <c r="I2475" i="7"/>
  <c r="J2475" i="7"/>
  <c r="P2475" i="7"/>
  <c r="Q2475" i="7"/>
  <c r="R2475" i="7"/>
  <c r="S2475" i="7"/>
  <c r="T2475" i="7"/>
  <c r="U2475" i="7"/>
  <c r="V2475" i="7"/>
  <c r="B2480" i="4"/>
  <c r="A2476" i="7"/>
  <c r="B2476" i="7"/>
  <c r="C2476" i="7"/>
  <c r="D2476" i="7"/>
  <c r="E2476" i="7"/>
  <c r="G2480" i="4"/>
  <c r="F2476" i="7"/>
  <c r="G2476" i="7"/>
  <c r="H2476" i="7"/>
  <c r="I2476" i="7"/>
  <c r="J2476" i="7"/>
  <c r="P2476" i="7"/>
  <c r="Q2476" i="7"/>
  <c r="R2476" i="7"/>
  <c r="S2476" i="7"/>
  <c r="T2476" i="7"/>
  <c r="U2476" i="7"/>
  <c r="V2476" i="7"/>
  <c r="B2481" i="4"/>
  <c r="A2477" i="7"/>
  <c r="B2477" i="7"/>
  <c r="C2477" i="7"/>
  <c r="D2477" i="7"/>
  <c r="E2477" i="7"/>
  <c r="G2481" i="4"/>
  <c r="F2477" i="7"/>
  <c r="G2477" i="7"/>
  <c r="H2477" i="7"/>
  <c r="I2477" i="7"/>
  <c r="J2477" i="7"/>
  <c r="P2477" i="7"/>
  <c r="Q2477" i="7"/>
  <c r="R2477" i="7"/>
  <c r="S2477" i="7"/>
  <c r="T2477" i="7"/>
  <c r="U2477" i="7"/>
  <c r="V2477" i="7"/>
  <c r="B2482" i="4"/>
  <c r="A2478" i="7"/>
  <c r="B2478" i="7"/>
  <c r="C2478" i="7"/>
  <c r="D2478" i="7"/>
  <c r="E2478" i="7"/>
  <c r="G2482" i="4"/>
  <c r="F2478" i="7"/>
  <c r="G2478" i="7"/>
  <c r="H2478" i="7"/>
  <c r="I2478" i="7"/>
  <c r="J2478" i="7"/>
  <c r="P2478" i="7"/>
  <c r="Q2478" i="7"/>
  <c r="R2478" i="7"/>
  <c r="S2478" i="7"/>
  <c r="T2478" i="7"/>
  <c r="U2478" i="7"/>
  <c r="V2478" i="7"/>
  <c r="B2483" i="4"/>
  <c r="A2479" i="7"/>
  <c r="B2479" i="7"/>
  <c r="C2479" i="7"/>
  <c r="D2479" i="7"/>
  <c r="E2479" i="7"/>
  <c r="G2483" i="4"/>
  <c r="F2479" i="7"/>
  <c r="G2479" i="7"/>
  <c r="H2479" i="7"/>
  <c r="I2479" i="7"/>
  <c r="J2479" i="7"/>
  <c r="P2479" i="7"/>
  <c r="Q2479" i="7"/>
  <c r="R2479" i="7"/>
  <c r="S2479" i="7"/>
  <c r="T2479" i="7"/>
  <c r="U2479" i="7"/>
  <c r="V2479" i="7"/>
  <c r="B2484" i="4"/>
  <c r="A2480" i="7"/>
  <c r="B2480" i="7"/>
  <c r="C2480" i="7"/>
  <c r="D2480" i="7"/>
  <c r="E2480" i="7"/>
  <c r="G2484" i="4"/>
  <c r="F2480" i="7"/>
  <c r="G2480" i="7"/>
  <c r="H2480" i="7"/>
  <c r="I2480" i="7"/>
  <c r="J2480" i="7"/>
  <c r="P2480" i="7"/>
  <c r="Q2480" i="7"/>
  <c r="R2480" i="7"/>
  <c r="S2480" i="7"/>
  <c r="T2480" i="7"/>
  <c r="U2480" i="7"/>
  <c r="V2480" i="7"/>
  <c r="B2485" i="4"/>
  <c r="A2481" i="7"/>
  <c r="B2481" i="7"/>
  <c r="C2481" i="7"/>
  <c r="D2481" i="7"/>
  <c r="E2481" i="7"/>
  <c r="G2485" i="4"/>
  <c r="F2481" i="7"/>
  <c r="G2481" i="7"/>
  <c r="H2481" i="7"/>
  <c r="I2481" i="7"/>
  <c r="J2481" i="7"/>
  <c r="P2481" i="7"/>
  <c r="Q2481" i="7"/>
  <c r="R2481" i="7"/>
  <c r="S2481" i="7"/>
  <c r="T2481" i="7"/>
  <c r="U2481" i="7"/>
  <c r="V2481" i="7"/>
  <c r="B2486" i="4"/>
  <c r="A2482" i="7"/>
  <c r="B2482" i="7"/>
  <c r="C2482" i="7"/>
  <c r="D2482" i="7"/>
  <c r="E2482" i="7"/>
  <c r="G2486" i="4"/>
  <c r="F2482" i="7"/>
  <c r="G2482" i="7"/>
  <c r="H2482" i="7"/>
  <c r="I2482" i="7"/>
  <c r="J2482" i="7"/>
  <c r="P2482" i="7"/>
  <c r="Q2482" i="7"/>
  <c r="R2482" i="7"/>
  <c r="S2482" i="7"/>
  <c r="T2482" i="7"/>
  <c r="U2482" i="7"/>
  <c r="V2482" i="7"/>
  <c r="B2487" i="4"/>
  <c r="A2483" i="7"/>
  <c r="B2483" i="7"/>
  <c r="C2483" i="7"/>
  <c r="D2483" i="7"/>
  <c r="E2483" i="7"/>
  <c r="G2487" i="4"/>
  <c r="F2483" i="7"/>
  <c r="G2483" i="7"/>
  <c r="H2483" i="7"/>
  <c r="I2483" i="7"/>
  <c r="J2483" i="7"/>
  <c r="P2483" i="7"/>
  <c r="Q2483" i="7"/>
  <c r="R2483" i="7"/>
  <c r="S2483" i="7"/>
  <c r="T2483" i="7"/>
  <c r="U2483" i="7"/>
  <c r="V2483" i="7"/>
  <c r="B2488" i="4"/>
  <c r="A2484" i="7"/>
  <c r="B2484" i="7"/>
  <c r="C2484" i="7"/>
  <c r="D2484" i="7"/>
  <c r="E2484" i="7"/>
  <c r="G2488" i="4"/>
  <c r="F2484" i="7"/>
  <c r="G2484" i="7"/>
  <c r="H2484" i="7"/>
  <c r="I2484" i="7"/>
  <c r="J2484" i="7"/>
  <c r="P2484" i="7"/>
  <c r="Q2484" i="7"/>
  <c r="R2484" i="7"/>
  <c r="S2484" i="7"/>
  <c r="T2484" i="7"/>
  <c r="U2484" i="7"/>
  <c r="V2484" i="7"/>
  <c r="B2489" i="4"/>
  <c r="A2485" i="7"/>
  <c r="B2485" i="7"/>
  <c r="C2485" i="7"/>
  <c r="D2485" i="7"/>
  <c r="E2485" i="7"/>
  <c r="G2489" i="4"/>
  <c r="F2485" i="7"/>
  <c r="G2485" i="7"/>
  <c r="H2485" i="7"/>
  <c r="I2485" i="7"/>
  <c r="J2485" i="7"/>
  <c r="P2485" i="7"/>
  <c r="Q2485" i="7"/>
  <c r="R2485" i="7"/>
  <c r="S2485" i="7"/>
  <c r="T2485" i="7"/>
  <c r="U2485" i="7"/>
  <c r="V2485" i="7"/>
  <c r="B2490" i="4"/>
  <c r="A2486" i="7"/>
  <c r="B2486" i="7"/>
  <c r="C2486" i="7"/>
  <c r="D2486" i="7"/>
  <c r="E2486" i="7"/>
  <c r="G2490" i="4"/>
  <c r="F2486" i="7"/>
  <c r="G2486" i="7"/>
  <c r="H2486" i="7"/>
  <c r="I2486" i="7"/>
  <c r="J2486" i="7"/>
  <c r="P2486" i="7"/>
  <c r="Q2486" i="7"/>
  <c r="R2486" i="7"/>
  <c r="S2486" i="7"/>
  <c r="T2486" i="7"/>
  <c r="U2486" i="7"/>
  <c r="V2486" i="7"/>
  <c r="B2491" i="4"/>
  <c r="A2487" i="7"/>
  <c r="B2487" i="7"/>
  <c r="C2487" i="7"/>
  <c r="D2487" i="7"/>
  <c r="E2487" i="7"/>
  <c r="G2491" i="4"/>
  <c r="F2487" i="7"/>
  <c r="G2487" i="7"/>
  <c r="H2487" i="7"/>
  <c r="I2487" i="7"/>
  <c r="J2487" i="7"/>
  <c r="P2487" i="7"/>
  <c r="Q2487" i="7"/>
  <c r="R2487" i="7"/>
  <c r="S2487" i="7"/>
  <c r="T2487" i="7"/>
  <c r="U2487" i="7"/>
  <c r="V2487" i="7"/>
  <c r="B2492" i="4"/>
  <c r="A2488" i="7"/>
  <c r="B2488" i="7"/>
  <c r="C2488" i="7"/>
  <c r="D2488" i="7"/>
  <c r="E2488" i="7"/>
  <c r="G2492" i="4"/>
  <c r="F2488" i="7"/>
  <c r="G2488" i="7"/>
  <c r="H2488" i="7"/>
  <c r="I2488" i="7"/>
  <c r="J2488" i="7"/>
  <c r="P2488" i="7"/>
  <c r="Q2488" i="7"/>
  <c r="R2488" i="7"/>
  <c r="S2488" i="7"/>
  <c r="T2488" i="7"/>
  <c r="U2488" i="7"/>
  <c r="V2488" i="7"/>
  <c r="B2493" i="4"/>
  <c r="A2489" i="7"/>
  <c r="B2489" i="7"/>
  <c r="C2489" i="7"/>
  <c r="D2489" i="7"/>
  <c r="E2489" i="7"/>
  <c r="G2493" i="4"/>
  <c r="F2489" i="7"/>
  <c r="G2489" i="7"/>
  <c r="H2489" i="7"/>
  <c r="I2489" i="7"/>
  <c r="J2489" i="7"/>
  <c r="P2489" i="7"/>
  <c r="Q2489" i="7"/>
  <c r="R2489" i="7"/>
  <c r="S2489" i="7"/>
  <c r="T2489" i="7"/>
  <c r="U2489" i="7"/>
  <c r="V2489" i="7"/>
  <c r="B2494" i="4"/>
  <c r="A2490" i="7"/>
  <c r="B2490" i="7"/>
  <c r="C2490" i="7"/>
  <c r="D2490" i="7"/>
  <c r="E2490" i="7"/>
  <c r="G2494" i="4"/>
  <c r="F2490" i="7"/>
  <c r="G2490" i="7"/>
  <c r="H2490" i="7"/>
  <c r="I2490" i="7"/>
  <c r="J2490" i="7"/>
  <c r="P2490" i="7"/>
  <c r="Q2490" i="7"/>
  <c r="R2490" i="7"/>
  <c r="S2490" i="7"/>
  <c r="T2490" i="7"/>
  <c r="U2490" i="7"/>
  <c r="V2490" i="7"/>
  <c r="B2495" i="4"/>
  <c r="A2491" i="7"/>
  <c r="B2491" i="7"/>
  <c r="C2491" i="7"/>
  <c r="D2491" i="7"/>
  <c r="E2491" i="7"/>
  <c r="G2495" i="4"/>
  <c r="F2491" i="7"/>
  <c r="G2491" i="7"/>
  <c r="H2491" i="7"/>
  <c r="I2491" i="7"/>
  <c r="J2491" i="7"/>
  <c r="P2491" i="7"/>
  <c r="Q2491" i="7"/>
  <c r="R2491" i="7"/>
  <c r="S2491" i="7"/>
  <c r="T2491" i="7"/>
  <c r="U2491" i="7"/>
  <c r="V2491" i="7"/>
  <c r="B2496" i="4"/>
  <c r="A2492" i="7"/>
  <c r="B2492" i="7"/>
  <c r="C2492" i="7"/>
  <c r="D2492" i="7"/>
  <c r="E2492" i="7"/>
  <c r="G2496" i="4"/>
  <c r="F2492" i="7"/>
  <c r="G2492" i="7"/>
  <c r="H2492" i="7"/>
  <c r="I2492" i="7"/>
  <c r="J2492" i="7"/>
  <c r="P2492" i="7"/>
  <c r="Q2492" i="7"/>
  <c r="R2492" i="7"/>
  <c r="S2492" i="7"/>
  <c r="T2492" i="7"/>
  <c r="U2492" i="7"/>
  <c r="V2492" i="7"/>
  <c r="B2497" i="4"/>
  <c r="A2493" i="7"/>
  <c r="B2493" i="7"/>
  <c r="C2493" i="7"/>
  <c r="D2493" i="7"/>
  <c r="E2493" i="7"/>
  <c r="G2497" i="4"/>
  <c r="F2493" i="7"/>
  <c r="G2493" i="7"/>
  <c r="H2493" i="7"/>
  <c r="I2493" i="7"/>
  <c r="J2493" i="7"/>
  <c r="P2493" i="7"/>
  <c r="Q2493" i="7"/>
  <c r="R2493" i="7"/>
  <c r="S2493" i="7"/>
  <c r="T2493" i="7"/>
  <c r="U2493" i="7"/>
  <c r="V2493" i="7"/>
  <c r="B2498" i="4"/>
  <c r="A2494" i="7"/>
  <c r="B2494" i="7"/>
  <c r="C2494" i="7"/>
  <c r="D2494" i="7"/>
  <c r="E2494" i="7"/>
  <c r="G2498" i="4"/>
  <c r="F2494" i="7"/>
  <c r="G2494" i="7"/>
  <c r="H2494" i="7"/>
  <c r="I2494" i="7"/>
  <c r="J2494" i="7"/>
  <c r="P2494" i="7"/>
  <c r="Q2494" i="7"/>
  <c r="R2494" i="7"/>
  <c r="S2494" i="7"/>
  <c r="T2494" i="7"/>
  <c r="U2494" i="7"/>
  <c r="V2494" i="7"/>
  <c r="B2499" i="4"/>
  <c r="A2495" i="7"/>
  <c r="B2495" i="7"/>
  <c r="C2495" i="7"/>
  <c r="D2495" i="7"/>
  <c r="E2495" i="7"/>
  <c r="G2499" i="4"/>
  <c r="F2495" i="7"/>
  <c r="G2495" i="7"/>
  <c r="H2495" i="7"/>
  <c r="I2495" i="7"/>
  <c r="J2495" i="7"/>
  <c r="P2495" i="7"/>
  <c r="Q2495" i="7"/>
  <c r="R2495" i="7"/>
  <c r="S2495" i="7"/>
  <c r="T2495" i="7"/>
  <c r="U2495" i="7"/>
  <c r="V2495" i="7"/>
  <c r="B2500" i="4"/>
  <c r="A2496" i="7"/>
  <c r="B2496" i="7"/>
  <c r="C2496" i="7"/>
  <c r="D2496" i="7"/>
  <c r="E2496" i="7"/>
  <c r="G2500" i="4"/>
  <c r="F2496" i="7"/>
  <c r="G2496" i="7"/>
  <c r="H2496" i="7"/>
  <c r="I2496" i="7"/>
  <c r="J2496" i="7"/>
  <c r="P2496" i="7"/>
  <c r="Q2496" i="7"/>
  <c r="R2496" i="7"/>
  <c r="S2496" i="7"/>
  <c r="T2496" i="7"/>
  <c r="U2496" i="7"/>
  <c r="V2496" i="7"/>
  <c r="B2501" i="4"/>
  <c r="A2497" i="7"/>
  <c r="B2497" i="7"/>
  <c r="C2497" i="7"/>
  <c r="D2497" i="7"/>
  <c r="E2497" i="7"/>
  <c r="G2501" i="4"/>
  <c r="F2497" i="7"/>
  <c r="G2497" i="7"/>
  <c r="H2497" i="7"/>
  <c r="I2497" i="7"/>
  <c r="J2497" i="7"/>
  <c r="P2497" i="7"/>
  <c r="Q2497" i="7"/>
  <c r="R2497" i="7"/>
  <c r="S2497" i="7"/>
  <c r="T2497" i="7"/>
  <c r="U2497" i="7"/>
  <c r="V2497" i="7"/>
  <c r="B2502" i="4"/>
  <c r="A2498" i="7"/>
  <c r="B2498" i="7"/>
  <c r="C2498" i="7"/>
  <c r="D2498" i="7"/>
  <c r="E2498" i="7"/>
  <c r="G2502" i="4"/>
  <c r="F2498" i="7"/>
  <c r="G2498" i="7"/>
  <c r="H2498" i="7"/>
  <c r="I2498" i="7"/>
  <c r="J2498" i="7"/>
  <c r="P2498" i="7"/>
  <c r="Q2498" i="7"/>
  <c r="R2498" i="7"/>
  <c r="S2498" i="7"/>
  <c r="T2498" i="7"/>
  <c r="U2498" i="7"/>
  <c r="V2498" i="7"/>
  <c r="B2503" i="4"/>
  <c r="A2499" i="7"/>
  <c r="B2499" i="7"/>
  <c r="C2499" i="7"/>
  <c r="D2499" i="7"/>
  <c r="E2499" i="7"/>
  <c r="G2503" i="4"/>
  <c r="F2499" i="7"/>
  <c r="G2499" i="7"/>
  <c r="H2499" i="7"/>
  <c r="I2499" i="7"/>
  <c r="J2499" i="7"/>
  <c r="P2499" i="7"/>
  <c r="Q2499" i="7"/>
  <c r="R2499" i="7"/>
  <c r="S2499" i="7"/>
  <c r="T2499" i="7"/>
  <c r="U2499" i="7"/>
  <c r="V2499" i="7"/>
  <c r="B2504" i="4"/>
  <c r="A2500" i="7"/>
  <c r="B2500" i="7"/>
  <c r="C2500" i="7"/>
  <c r="D2500" i="7"/>
  <c r="E2500" i="7"/>
  <c r="G2504" i="4"/>
  <c r="F2500" i="7"/>
  <c r="G2500" i="7"/>
  <c r="H2500" i="7"/>
  <c r="I2500" i="7"/>
  <c r="J2500" i="7"/>
  <c r="P2500" i="7"/>
  <c r="Q2500" i="7"/>
  <c r="R2500" i="7"/>
  <c r="S2500" i="7"/>
  <c r="T2500" i="7"/>
  <c r="U2500" i="7"/>
  <c r="V2500" i="7"/>
  <c r="B2505" i="4"/>
  <c r="A2501" i="7"/>
  <c r="B2501" i="7"/>
  <c r="C2501" i="7"/>
  <c r="D2501" i="7"/>
  <c r="E2501" i="7"/>
  <c r="G2505" i="4"/>
  <c r="F2501" i="7"/>
  <c r="G2501" i="7"/>
  <c r="H2501" i="7"/>
  <c r="I2501" i="7"/>
  <c r="J2501" i="7"/>
  <c r="P2501" i="7"/>
  <c r="Q2501" i="7"/>
  <c r="R2501" i="7"/>
  <c r="S2501" i="7"/>
  <c r="T2501" i="7"/>
  <c r="U2501" i="7"/>
  <c r="V2501" i="7"/>
  <c r="B2506" i="4"/>
  <c r="A2502" i="7"/>
  <c r="B2502" i="7"/>
  <c r="C2502" i="7"/>
  <c r="D2502" i="7"/>
  <c r="E2502" i="7"/>
  <c r="G2506" i="4"/>
  <c r="F2502" i="7"/>
  <c r="G2502" i="7"/>
  <c r="H2502" i="7"/>
  <c r="I2502" i="7"/>
  <c r="J2502" i="7"/>
  <c r="P2502" i="7"/>
  <c r="Q2502" i="7"/>
  <c r="R2502" i="7"/>
  <c r="S2502" i="7"/>
  <c r="T2502" i="7"/>
  <c r="U2502" i="7"/>
  <c r="V2502" i="7"/>
  <c r="B2507" i="4"/>
  <c r="A2503" i="7"/>
  <c r="B2503" i="7"/>
  <c r="C2503" i="7"/>
  <c r="D2503" i="7"/>
  <c r="E2503" i="7"/>
  <c r="G2507" i="4"/>
  <c r="F2503" i="7"/>
  <c r="G2503" i="7"/>
  <c r="H2503" i="7"/>
  <c r="I2503" i="7"/>
  <c r="J2503" i="7"/>
  <c r="P2503" i="7"/>
  <c r="Q2503" i="7"/>
  <c r="R2503" i="7"/>
  <c r="S2503" i="7"/>
  <c r="T2503" i="7"/>
  <c r="U2503" i="7"/>
  <c r="V2503" i="7"/>
  <c r="B2508" i="4"/>
  <c r="A2504" i="7"/>
  <c r="B2504" i="7"/>
  <c r="C2504" i="7"/>
  <c r="D2504" i="7"/>
  <c r="E2504" i="7"/>
  <c r="G2508" i="4"/>
  <c r="F2504" i="7"/>
  <c r="G2504" i="7"/>
  <c r="H2504" i="7"/>
  <c r="I2504" i="7"/>
  <c r="J2504" i="7"/>
  <c r="P2504" i="7"/>
  <c r="Q2504" i="7"/>
  <c r="R2504" i="7"/>
  <c r="S2504" i="7"/>
  <c r="T2504" i="7"/>
  <c r="U2504" i="7"/>
  <c r="V2504" i="7"/>
  <c r="B2509" i="4"/>
  <c r="A2505" i="7"/>
  <c r="B2505" i="7"/>
  <c r="C2505" i="7"/>
  <c r="D2505" i="7"/>
  <c r="E2505" i="7"/>
  <c r="G2509" i="4"/>
  <c r="F2505" i="7"/>
  <c r="G2505" i="7"/>
  <c r="H2505" i="7"/>
  <c r="I2505" i="7"/>
  <c r="J2505" i="7"/>
  <c r="P2505" i="7"/>
  <c r="Q2505" i="7"/>
  <c r="R2505" i="7"/>
  <c r="S2505" i="7"/>
  <c r="T2505" i="7"/>
  <c r="U2505" i="7"/>
  <c r="V2505" i="7"/>
  <c r="B2510" i="4"/>
  <c r="A2506" i="7"/>
  <c r="B2506" i="7"/>
  <c r="C2506" i="7"/>
  <c r="D2506" i="7"/>
  <c r="E2506" i="7"/>
  <c r="G2510" i="4"/>
  <c r="F2506" i="7"/>
  <c r="G2506" i="7"/>
  <c r="H2506" i="7"/>
  <c r="I2506" i="7"/>
  <c r="J2506" i="7"/>
  <c r="P2506" i="7"/>
  <c r="Q2506" i="7"/>
  <c r="R2506" i="7"/>
  <c r="S2506" i="7"/>
  <c r="T2506" i="7"/>
  <c r="U2506" i="7"/>
  <c r="V2506" i="7"/>
  <c r="B2511" i="4"/>
  <c r="A2507" i="7"/>
  <c r="B2507" i="7"/>
  <c r="C2507" i="7"/>
  <c r="D2507" i="7"/>
  <c r="E2507" i="7"/>
  <c r="G2511" i="4"/>
  <c r="F2507" i="7"/>
  <c r="G2507" i="7"/>
  <c r="H2507" i="7"/>
  <c r="I2507" i="7"/>
  <c r="J2507" i="7"/>
  <c r="P2507" i="7"/>
  <c r="Q2507" i="7"/>
  <c r="R2507" i="7"/>
  <c r="S2507" i="7"/>
  <c r="T2507" i="7"/>
  <c r="U2507" i="7"/>
  <c r="V2507" i="7"/>
  <c r="B2512" i="4"/>
  <c r="A2508" i="7"/>
  <c r="B2508" i="7"/>
  <c r="C2508" i="7"/>
  <c r="D2508" i="7"/>
  <c r="E2508" i="7"/>
  <c r="G2512" i="4"/>
  <c r="F2508" i="7"/>
  <c r="G2508" i="7"/>
  <c r="H2508" i="7"/>
  <c r="I2508" i="7"/>
  <c r="J2508" i="7"/>
  <c r="P2508" i="7"/>
  <c r="Q2508" i="7"/>
  <c r="R2508" i="7"/>
  <c r="S2508" i="7"/>
  <c r="T2508" i="7"/>
  <c r="U2508" i="7"/>
  <c r="V2508" i="7"/>
  <c r="B2513" i="4"/>
  <c r="A2509" i="7"/>
  <c r="B2509" i="7"/>
  <c r="C2509" i="7"/>
  <c r="D2509" i="7"/>
  <c r="E2509" i="7"/>
  <c r="G2513" i="4"/>
  <c r="F2509" i="7"/>
  <c r="G2509" i="7"/>
  <c r="H2509" i="7"/>
  <c r="I2509" i="7"/>
  <c r="J2509" i="7"/>
  <c r="P2509" i="7"/>
  <c r="Q2509" i="7"/>
  <c r="R2509" i="7"/>
  <c r="S2509" i="7"/>
  <c r="T2509" i="7"/>
  <c r="U2509" i="7"/>
  <c r="V2509" i="7"/>
  <c r="B2514" i="4"/>
  <c r="A2510" i="7"/>
  <c r="B2510" i="7"/>
  <c r="C2510" i="7"/>
  <c r="D2510" i="7"/>
  <c r="E2510" i="7"/>
  <c r="G2514" i="4"/>
  <c r="F2510" i="7"/>
  <c r="G2510" i="7"/>
  <c r="H2510" i="7"/>
  <c r="I2510" i="7"/>
  <c r="J2510" i="7"/>
  <c r="P2510" i="7"/>
  <c r="Q2510" i="7"/>
  <c r="R2510" i="7"/>
  <c r="S2510" i="7"/>
  <c r="T2510" i="7"/>
  <c r="U2510" i="7"/>
  <c r="V2510" i="7"/>
  <c r="B2515" i="4"/>
  <c r="A2511" i="7"/>
  <c r="B2511" i="7"/>
  <c r="C2511" i="7"/>
  <c r="D2511" i="7"/>
  <c r="E2511" i="7"/>
  <c r="G2515" i="4"/>
  <c r="F2511" i="7"/>
  <c r="G2511" i="7"/>
  <c r="H2511" i="7"/>
  <c r="I2511" i="7"/>
  <c r="J2511" i="7"/>
  <c r="P2511" i="7"/>
  <c r="Q2511" i="7"/>
  <c r="R2511" i="7"/>
  <c r="S2511" i="7"/>
  <c r="T2511" i="7"/>
  <c r="U2511" i="7"/>
  <c r="V2511" i="7"/>
  <c r="B2516" i="4"/>
  <c r="A2512" i="7"/>
  <c r="B2512" i="7"/>
  <c r="C2512" i="7"/>
  <c r="D2512" i="7"/>
  <c r="E2512" i="7"/>
  <c r="G2516" i="4"/>
  <c r="F2512" i="7"/>
  <c r="G2512" i="7"/>
  <c r="H2512" i="7"/>
  <c r="I2512" i="7"/>
  <c r="J2512" i="7"/>
  <c r="P2512" i="7"/>
  <c r="Q2512" i="7"/>
  <c r="R2512" i="7"/>
  <c r="S2512" i="7"/>
  <c r="T2512" i="7"/>
  <c r="U2512" i="7"/>
  <c r="V2512" i="7"/>
  <c r="B2517" i="4"/>
  <c r="A2513" i="7"/>
  <c r="B2513" i="7"/>
  <c r="C2513" i="7"/>
  <c r="D2513" i="7"/>
  <c r="E2513" i="7"/>
  <c r="G2517" i="4"/>
  <c r="F2513" i="7"/>
  <c r="G2513" i="7"/>
  <c r="H2513" i="7"/>
  <c r="I2513" i="7"/>
  <c r="J2513" i="7"/>
  <c r="P2513" i="7"/>
  <c r="Q2513" i="7"/>
  <c r="R2513" i="7"/>
  <c r="S2513" i="7"/>
  <c r="T2513" i="7"/>
  <c r="U2513" i="7"/>
  <c r="V2513" i="7"/>
  <c r="B2518" i="4"/>
  <c r="A2514" i="7"/>
  <c r="B2514" i="7"/>
  <c r="C2514" i="7"/>
  <c r="D2514" i="7"/>
  <c r="E2514" i="7"/>
  <c r="G2518" i="4"/>
  <c r="F2514" i="7"/>
  <c r="G2514" i="7"/>
  <c r="H2514" i="7"/>
  <c r="I2514" i="7"/>
  <c r="J2514" i="7"/>
  <c r="P2514" i="7"/>
  <c r="Q2514" i="7"/>
  <c r="R2514" i="7"/>
  <c r="S2514" i="7"/>
  <c r="T2514" i="7"/>
  <c r="U2514" i="7"/>
  <c r="V2514" i="7"/>
  <c r="B2519" i="4"/>
  <c r="A2515" i="7"/>
  <c r="B2515" i="7"/>
  <c r="C2515" i="7"/>
  <c r="D2515" i="7"/>
  <c r="E2515" i="7"/>
  <c r="G2519" i="4"/>
  <c r="F2515" i="7"/>
  <c r="G2515" i="7"/>
  <c r="H2515" i="7"/>
  <c r="I2515" i="7"/>
  <c r="J2515" i="7"/>
  <c r="P2515" i="7"/>
  <c r="Q2515" i="7"/>
  <c r="R2515" i="7"/>
  <c r="S2515" i="7"/>
  <c r="T2515" i="7"/>
  <c r="U2515" i="7"/>
  <c r="V2515" i="7"/>
  <c r="B2520" i="4"/>
  <c r="A2516" i="7"/>
  <c r="B2516" i="7"/>
  <c r="C2516" i="7"/>
  <c r="D2516" i="7"/>
  <c r="E2516" i="7"/>
  <c r="G2520" i="4"/>
  <c r="F2516" i="7"/>
  <c r="G2516" i="7"/>
  <c r="H2516" i="7"/>
  <c r="I2516" i="7"/>
  <c r="J2516" i="7"/>
  <c r="P2516" i="7"/>
  <c r="Q2516" i="7"/>
  <c r="R2516" i="7"/>
  <c r="S2516" i="7"/>
  <c r="T2516" i="7"/>
  <c r="U2516" i="7"/>
  <c r="V2516" i="7"/>
  <c r="B2521" i="4"/>
  <c r="A2517" i="7"/>
  <c r="B2517" i="7"/>
  <c r="C2517" i="7"/>
  <c r="D2517" i="7"/>
  <c r="E2517" i="7"/>
  <c r="G2521" i="4"/>
  <c r="F2517" i="7"/>
  <c r="G2517" i="7"/>
  <c r="H2517" i="7"/>
  <c r="I2517" i="7"/>
  <c r="J2517" i="7"/>
  <c r="P2517" i="7"/>
  <c r="Q2517" i="7"/>
  <c r="R2517" i="7"/>
  <c r="S2517" i="7"/>
  <c r="T2517" i="7"/>
  <c r="U2517" i="7"/>
  <c r="V2517" i="7"/>
  <c r="B2522" i="4"/>
  <c r="A2518" i="7"/>
  <c r="B2518" i="7"/>
  <c r="C2518" i="7"/>
  <c r="D2518" i="7"/>
  <c r="E2518" i="7"/>
  <c r="G2522" i="4"/>
  <c r="F2518" i="7"/>
  <c r="G2518" i="7"/>
  <c r="H2518" i="7"/>
  <c r="I2518" i="7"/>
  <c r="J2518" i="7"/>
  <c r="P2518" i="7"/>
  <c r="Q2518" i="7"/>
  <c r="R2518" i="7"/>
  <c r="S2518" i="7"/>
  <c r="T2518" i="7"/>
  <c r="U2518" i="7"/>
  <c r="V2518" i="7"/>
  <c r="B2523" i="4"/>
  <c r="A2519" i="7"/>
  <c r="B2519" i="7"/>
  <c r="C2519" i="7"/>
  <c r="D2519" i="7"/>
  <c r="E2519" i="7"/>
  <c r="G2523" i="4"/>
  <c r="F2519" i="7"/>
  <c r="G2519" i="7"/>
  <c r="H2519" i="7"/>
  <c r="I2519" i="7"/>
  <c r="J2519" i="7"/>
  <c r="P2519" i="7"/>
  <c r="Q2519" i="7"/>
  <c r="R2519" i="7"/>
  <c r="S2519" i="7"/>
  <c r="T2519" i="7"/>
  <c r="U2519" i="7"/>
  <c r="V2519" i="7"/>
  <c r="B2524" i="4"/>
  <c r="A2520" i="7"/>
  <c r="B2520" i="7"/>
  <c r="C2520" i="7"/>
  <c r="D2520" i="7"/>
  <c r="E2520" i="7"/>
  <c r="G2524" i="4"/>
  <c r="F2520" i="7"/>
  <c r="G2520" i="7"/>
  <c r="H2520" i="7"/>
  <c r="I2520" i="7"/>
  <c r="J2520" i="7"/>
  <c r="P2520" i="7"/>
  <c r="Q2520" i="7"/>
  <c r="R2520" i="7"/>
  <c r="S2520" i="7"/>
  <c r="T2520" i="7"/>
  <c r="U2520" i="7"/>
  <c r="V2520" i="7"/>
  <c r="B2525" i="4"/>
  <c r="A2521" i="7"/>
  <c r="B2521" i="7"/>
  <c r="C2521" i="7"/>
  <c r="D2521" i="7"/>
  <c r="E2521" i="7"/>
  <c r="G2525" i="4"/>
  <c r="F2521" i="7"/>
  <c r="G2521" i="7"/>
  <c r="H2521" i="7"/>
  <c r="I2521" i="7"/>
  <c r="J2521" i="7"/>
  <c r="P2521" i="7"/>
  <c r="Q2521" i="7"/>
  <c r="R2521" i="7"/>
  <c r="S2521" i="7"/>
  <c r="T2521" i="7"/>
  <c r="U2521" i="7"/>
  <c r="V2521" i="7"/>
  <c r="B2526" i="4"/>
  <c r="A2522" i="7"/>
  <c r="B2522" i="7"/>
  <c r="C2522" i="7"/>
  <c r="D2522" i="7"/>
  <c r="E2522" i="7"/>
  <c r="G2526" i="4"/>
  <c r="F2522" i="7"/>
  <c r="G2522" i="7"/>
  <c r="H2522" i="7"/>
  <c r="I2522" i="7"/>
  <c r="J2522" i="7"/>
  <c r="P2522" i="7"/>
  <c r="Q2522" i="7"/>
  <c r="R2522" i="7"/>
  <c r="S2522" i="7"/>
  <c r="T2522" i="7"/>
  <c r="U2522" i="7"/>
  <c r="V2522" i="7"/>
  <c r="B2527" i="4"/>
  <c r="A2523" i="7"/>
  <c r="B2523" i="7"/>
  <c r="C2523" i="7"/>
  <c r="D2523" i="7"/>
  <c r="E2523" i="7"/>
  <c r="G2527" i="4"/>
  <c r="F2523" i="7"/>
  <c r="G2523" i="7"/>
  <c r="H2523" i="7"/>
  <c r="I2523" i="7"/>
  <c r="J2523" i="7"/>
  <c r="P2523" i="7"/>
  <c r="Q2523" i="7"/>
  <c r="R2523" i="7"/>
  <c r="S2523" i="7"/>
  <c r="T2523" i="7"/>
  <c r="U2523" i="7"/>
  <c r="V2523" i="7"/>
  <c r="B2528" i="4"/>
  <c r="A2524" i="7"/>
  <c r="B2524" i="7"/>
  <c r="C2524" i="7"/>
  <c r="D2524" i="7"/>
  <c r="E2524" i="7"/>
  <c r="G2528" i="4"/>
  <c r="F2524" i="7"/>
  <c r="G2524" i="7"/>
  <c r="H2524" i="7"/>
  <c r="I2524" i="7"/>
  <c r="J2524" i="7"/>
  <c r="P2524" i="7"/>
  <c r="Q2524" i="7"/>
  <c r="R2524" i="7"/>
  <c r="S2524" i="7"/>
  <c r="T2524" i="7"/>
  <c r="U2524" i="7"/>
  <c r="V2524" i="7"/>
  <c r="B2529" i="4"/>
  <c r="A2525" i="7"/>
  <c r="B2525" i="7"/>
  <c r="C2525" i="7"/>
  <c r="D2525" i="7"/>
  <c r="E2525" i="7"/>
  <c r="G2529" i="4"/>
  <c r="F2525" i="7"/>
  <c r="G2525" i="7"/>
  <c r="H2525" i="7"/>
  <c r="I2525" i="7"/>
  <c r="J2525" i="7"/>
  <c r="P2525" i="7"/>
  <c r="Q2525" i="7"/>
  <c r="R2525" i="7"/>
  <c r="S2525" i="7"/>
  <c r="T2525" i="7"/>
  <c r="U2525" i="7"/>
  <c r="V2525" i="7"/>
  <c r="B2530" i="4"/>
  <c r="A2526" i="7"/>
  <c r="B2526" i="7"/>
  <c r="C2526" i="7"/>
  <c r="D2526" i="7"/>
  <c r="E2526" i="7"/>
  <c r="G2530" i="4"/>
  <c r="F2526" i="7"/>
  <c r="G2526" i="7"/>
  <c r="H2526" i="7"/>
  <c r="I2526" i="7"/>
  <c r="J2526" i="7"/>
  <c r="P2526" i="7"/>
  <c r="Q2526" i="7"/>
  <c r="R2526" i="7"/>
  <c r="S2526" i="7"/>
  <c r="T2526" i="7"/>
  <c r="U2526" i="7"/>
  <c r="V2526" i="7"/>
  <c r="B2531" i="4"/>
  <c r="A2527" i="7"/>
  <c r="B2527" i="7"/>
  <c r="C2527" i="7"/>
  <c r="D2527" i="7"/>
  <c r="E2527" i="7"/>
  <c r="G2531" i="4"/>
  <c r="F2527" i="7"/>
  <c r="G2527" i="7"/>
  <c r="H2527" i="7"/>
  <c r="I2527" i="7"/>
  <c r="J2527" i="7"/>
  <c r="P2527" i="7"/>
  <c r="Q2527" i="7"/>
  <c r="R2527" i="7"/>
  <c r="S2527" i="7"/>
  <c r="T2527" i="7"/>
  <c r="U2527" i="7"/>
  <c r="V2527" i="7"/>
  <c r="B2532" i="4"/>
  <c r="A2528" i="7"/>
  <c r="B2528" i="7"/>
  <c r="C2528" i="7"/>
  <c r="D2528" i="7"/>
  <c r="E2528" i="7"/>
  <c r="G2532" i="4"/>
  <c r="F2528" i="7"/>
  <c r="G2528" i="7"/>
  <c r="H2528" i="7"/>
  <c r="I2528" i="7"/>
  <c r="J2528" i="7"/>
  <c r="P2528" i="7"/>
  <c r="Q2528" i="7"/>
  <c r="R2528" i="7"/>
  <c r="S2528" i="7"/>
  <c r="T2528" i="7"/>
  <c r="U2528" i="7"/>
  <c r="V2528" i="7"/>
  <c r="B2533" i="4"/>
  <c r="A2529" i="7"/>
  <c r="B2529" i="7"/>
  <c r="C2529" i="7"/>
  <c r="D2529" i="7"/>
  <c r="E2529" i="7"/>
  <c r="G2533" i="4"/>
  <c r="F2529" i="7"/>
  <c r="G2529" i="7"/>
  <c r="H2529" i="7"/>
  <c r="I2529" i="7"/>
  <c r="J2529" i="7"/>
  <c r="P2529" i="7"/>
  <c r="Q2529" i="7"/>
  <c r="R2529" i="7"/>
  <c r="S2529" i="7"/>
  <c r="T2529" i="7"/>
  <c r="U2529" i="7"/>
  <c r="V2529" i="7"/>
  <c r="B2534" i="4"/>
  <c r="A2530" i="7"/>
  <c r="B2530" i="7"/>
  <c r="C2530" i="7"/>
  <c r="D2530" i="7"/>
  <c r="E2530" i="7"/>
  <c r="G2534" i="4"/>
  <c r="F2530" i="7"/>
  <c r="G2530" i="7"/>
  <c r="H2530" i="7"/>
  <c r="I2530" i="7"/>
  <c r="J2530" i="7"/>
  <c r="P2530" i="7"/>
  <c r="Q2530" i="7"/>
  <c r="R2530" i="7"/>
  <c r="S2530" i="7"/>
  <c r="T2530" i="7"/>
  <c r="U2530" i="7"/>
  <c r="V2530" i="7"/>
  <c r="B2535" i="4"/>
  <c r="A2531" i="7"/>
  <c r="B2531" i="7"/>
  <c r="C2531" i="7"/>
  <c r="D2531" i="7"/>
  <c r="E2531" i="7"/>
  <c r="G2535" i="4"/>
  <c r="F2531" i="7"/>
  <c r="G2531" i="7"/>
  <c r="H2531" i="7"/>
  <c r="I2531" i="7"/>
  <c r="J2531" i="7"/>
  <c r="P2531" i="7"/>
  <c r="Q2531" i="7"/>
  <c r="R2531" i="7"/>
  <c r="S2531" i="7"/>
  <c r="T2531" i="7"/>
  <c r="U2531" i="7"/>
  <c r="V2531" i="7"/>
  <c r="B2536" i="4"/>
  <c r="A2532" i="7"/>
  <c r="B2532" i="7"/>
  <c r="C2532" i="7"/>
  <c r="D2532" i="7"/>
  <c r="E2532" i="7"/>
  <c r="G2536" i="4"/>
  <c r="F2532" i="7"/>
  <c r="G2532" i="7"/>
  <c r="H2532" i="7"/>
  <c r="I2532" i="7"/>
  <c r="J2532" i="7"/>
  <c r="P2532" i="7"/>
  <c r="Q2532" i="7"/>
  <c r="R2532" i="7"/>
  <c r="S2532" i="7"/>
  <c r="T2532" i="7"/>
  <c r="U2532" i="7"/>
  <c r="V2532" i="7"/>
  <c r="B2537" i="4"/>
  <c r="A2533" i="7"/>
  <c r="B2533" i="7"/>
  <c r="C2533" i="7"/>
  <c r="D2533" i="7"/>
  <c r="E2533" i="7"/>
  <c r="G2537" i="4"/>
  <c r="F2533" i="7"/>
  <c r="G2533" i="7"/>
  <c r="H2533" i="7"/>
  <c r="I2533" i="7"/>
  <c r="J2533" i="7"/>
  <c r="P2533" i="7"/>
  <c r="Q2533" i="7"/>
  <c r="R2533" i="7"/>
  <c r="S2533" i="7"/>
  <c r="T2533" i="7"/>
  <c r="U2533" i="7"/>
  <c r="V2533" i="7"/>
  <c r="B2538" i="4"/>
  <c r="A2534" i="7"/>
  <c r="B2534" i="7"/>
  <c r="C2534" i="7"/>
  <c r="D2534" i="7"/>
  <c r="E2534" i="7"/>
  <c r="G2538" i="4"/>
  <c r="F2534" i="7"/>
  <c r="G2534" i="7"/>
  <c r="H2534" i="7"/>
  <c r="I2534" i="7"/>
  <c r="J2534" i="7"/>
  <c r="P2534" i="7"/>
  <c r="Q2534" i="7"/>
  <c r="R2534" i="7"/>
  <c r="S2534" i="7"/>
  <c r="T2534" i="7"/>
  <c r="U2534" i="7"/>
  <c r="V2534" i="7"/>
  <c r="B2539" i="4"/>
  <c r="A2535" i="7"/>
  <c r="B2535" i="7"/>
  <c r="C2535" i="7"/>
  <c r="D2535" i="7"/>
  <c r="E2535" i="7"/>
  <c r="G2539" i="4"/>
  <c r="F2535" i="7"/>
  <c r="G2535" i="7"/>
  <c r="H2535" i="7"/>
  <c r="I2535" i="7"/>
  <c r="J2535" i="7"/>
  <c r="P2535" i="7"/>
  <c r="Q2535" i="7"/>
  <c r="R2535" i="7"/>
  <c r="S2535" i="7"/>
  <c r="T2535" i="7"/>
  <c r="U2535" i="7"/>
  <c r="V2535" i="7"/>
  <c r="B2540" i="4"/>
  <c r="A2536" i="7"/>
  <c r="B2536" i="7"/>
  <c r="C2536" i="7"/>
  <c r="D2536" i="7"/>
  <c r="E2536" i="7"/>
  <c r="G2540" i="4"/>
  <c r="F2536" i="7"/>
  <c r="G2536" i="7"/>
  <c r="H2536" i="7"/>
  <c r="I2536" i="7"/>
  <c r="J2536" i="7"/>
  <c r="P2536" i="7"/>
  <c r="Q2536" i="7"/>
  <c r="R2536" i="7"/>
  <c r="S2536" i="7"/>
  <c r="T2536" i="7"/>
  <c r="U2536" i="7"/>
  <c r="V2536" i="7"/>
  <c r="B2541" i="4"/>
  <c r="A2537" i="7"/>
  <c r="B2537" i="7"/>
  <c r="C2537" i="7"/>
  <c r="D2537" i="7"/>
  <c r="E2537" i="7"/>
  <c r="G2541" i="4"/>
  <c r="F2537" i="7"/>
  <c r="G2537" i="7"/>
  <c r="H2537" i="7"/>
  <c r="I2537" i="7"/>
  <c r="J2537" i="7"/>
  <c r="P2537" i="7"/>
  <c r="Q2537" i="7"/>
  <c r="R2537" i="7"/>
  <c r="S2537" i="7"/>
  <c r="T2537" i="7"/>
  <c r="U2537" i="7"/>
  <c r="V2537" i="7"/>
  <c r="B2542" i="4"/>
  <c r="A2538" i="7"/>
  <c r="B2538" i="7"/>
  <c r="C2538" i="7"/>
  <c r="D2538" i="7"/>
  <c r="E2538" i="7"/>
  <c r="G2542" i="4"/>
  <c r="F2538" i="7"/>
  <c r="G2538" i="7"/>
  <c r="H2538" i="7"/>
  <c r="I2538" i="7"/>
  <c r="J2538" i="7"/>
  <c r="P2538" i="7"/>
  <c r="Q2538" i="7"/>
  <c r="R2538" i="7"/>
  <c r="S2538" i="7"/>
  <c r="T2538" i="7"/>
  <c r="U2538" i="7"/>
  <c r="V2538" i="7"/>
  <c r="B2543" i="4"/>
  <c r="A2539" i="7"/>
  <c r="B2539" i="7"/>
  <c r="C2539" i="7"/>
  <c r="D2539" i="7"/>
  <c r="E2539" i="7"/>
  <c r="G2543" i="4"/>
  <c r="F2539" i="7"/>
  <c r="G2539" i="7"/>
  <c r="H2539" i="7"/>
  <c r="I2539" i="7"/>
  <c r="J2539" i="7"/>
  <c r="P2539" i="7"/>
  <c r="Q2539" i="7"/>
  <c r="R2539" i="7"/>
  <c r="S2539" i="7"/>
  <c r="T2539" i="7"/>
  <c r="U2539" i="7"/>
  <c r="V2539" i="7"/>
  <c r="B2544" i="4"/>
  <c r="A2540" i="7"/>
  <c r="B2540" i="7"/>
  <c r="C2540" i="7"/>
  <c r="D2540" i="7"/>
  <c r="E2540" i="7"/>
  <c r="G2544" i="4"/>
  <c r="F2540" i="7"/>
  <c r="G2540" i="7"/>
  <c r="H2540" i="7"/>
  <c r="I2540" i="7"/>
  <c r="J2540" i="7"/>
  <c r="P2540" i="7"/>
  <c r="Q2540" i="7"/>
  <c r="R2540" i="7"/>
  <c r="S2540" i="7"/>
  <c r="T2540" i="7"/>
  <c r="U2540" i="7"/>
  <c r="V2540" i="7"/>
  <c r="B2545" i="4"/>
  <c r="A2541" i="7"/>
  <c r="B2541" i="7"/>
  <c r="C2541" i="7"/>
  <c r="D2541" i="7"/>
  <c r="E2541" i="7"/>
  <c r="G2545" i="4"/>
  <c r="F2541" i="7"/>
  <c r="G2541" i="7"/>
  <c r="H2541" i="7"/>
  <c r="I2541" i="7"/>
  <c r="J2541" i="7"/>
  <c r="P2541" i="7"/>
  <c r="Q2541" i="7"/>
  <c r="R2541" i="7"/>
  <c r="S2541" i="7"/>
  <c r="T2541" i="7"/>
  <c r="U2541" i="7"/>
  <c r="V2541" i="7"/>
  <c r="B2546" i="4"/>
  <c r="A2542" i="7"/>
  <c r="B2542" i="7"/>
  <c r="C2542" i="7"/>
  <c r="D2542" i="7"/>
  <c r="E2542" i="7"/>
  <c r="G2546" i="4"/>
  <c r="F2542" i="7"/>
  <c r="G2542" i="7"/>
  <c r="H2542" i="7"/>
  <c r="I2542" i="7"/>
  <c r="J2542" i="7"/>
  <c r="P2542" i="7"/>
  <c r="Q2542" i="7"/>
  <c r="R2542" i="7"/>
  <c r="S2542" i="7"/>
  <c r="T2542" i="7"/>
  <c r="U2542" i="7"/>
  <c r="V2542" i="7"/>
  <c r="B2547" i="4"/>
  <c r="A2543" i="7"/>
  <c r="B2543" i="7"/>
  <c r="C2543" i="7"/>
  <c r="D2543" i="7"/>
  <c r="E2543" i="7"/>
  <c r="G2547" i="4"/>
  <c r="F2543" i="7"/>
  <c r="G2543" i="7"/>
  <c r="H2543" i="7"/>
  <c r="I2543" i="7"/>
  <c r="J2543" i="7"/>
  <c r="P2543" i="7"/>
  <c r="Q2543" i="7"/>
  <c r="R2543" i="7"/>
  <c r="S2543" i="7"/>
  <c r="T2543" i="7"/>
  <c r="U2543" i="7"/>
  <c r="V2543" i="7"/>
  <c r="B2548" i="4"/>
  <c r="A2544" i="7"/>
  <c r="B2544" i="7"/>
  <c r="C2544" i="7"/>
  <c r="D2544" i="7"/>
  <c r="E2544" i="7"/>
  <c r="G2548" i="4"/>
  <c r="F2544" i="7"/>
  <c r="G2544" i="7"/>
  <c r="H2544" i="7"/>
  <c r="I2544" i="7"/>
  <c r="J2544" i="7"/>
  <c r="P2544" i="7"/>
  <c r="Q2544" i="7"/>
  <c r="R2544" i="7"/>
  <c r="S2544" i="7"/>
  <c r="T2544" i="7"/>
  <c r="U2544" i="7"/>
  <c r="V2544" i="7"/>
  <c r="B2549" i="4"/>
  <c r="A2545" i="7"/>
  <c r="B2545" i="7"/>
  <c r="C2545" i="7"/>
  <c r="D2545" i="7"/>
  <c r="E2545" i="7"/>
  <c r="G2549" i="4"/>
  <c r="F2545" i="7"/>
  <c r="G2545" i="7"/>
  <c r="H2545" i="7"/>
  <c r="I2545" i="7"/>
  <c r="J2545" i="7"/>
  <c r="P2545" i="7"/>
  <c r="Q2545" i="7"/>
  <c r="R2545" i="7"/>
  <c r="S2545" i="7"/>
  <c r="T2545" i="7"/>
  <c r="U2545" i="7"/>
  <c r="V2545" i="7"/>
  <c r="B2550" i="4"/>
  <c r="A2546" i="7"/>
  <c r="B2546" i="7"/>
  <c r="C2546" i="7"/>
  <c r="D2546" i="7"/>
  <c r="E2546" i="7"/>
  <c r="G2550" i="4"/>
  <c r="F2546" i="7"/>
  <c r="G2546" i="7"/>
  <c r="H2546" i="7"/>
  <c r="I2546" i="7"/>
  <c r="J2546" i="7"/>
  <c r="P2546" i="7"/>
  <c r="Q2546" i="7"/>
  <c r="R2546" i="7"/>
  <c r="S2546" i="7"/>
  <c r="T2546" i="7"/>
  <c r="U2546" i="7"/>
  <c r="V2546" i="7"/>
  <c r="B2551" i="4"/>
  <c r="A2547" i="7"/>
  <c r="B2547" i="7"/>
  <c r="C2547" i="7"/>
  <c r="D2547" i="7"/>
  <c r="E2547" i="7"/>
  <c r="G2551" i="4"/>
  <c r="F2547" i="7"/>
  <c r="G2547" i="7"/>
  <c r="H2547" i="7"/>
  <c r="I2547" i="7"/>
  <c r="J2547" i="7"/>
  <c r="P2547" i="7"/>
  <c r="Q2547" i="7"/>
  <c r="R2547" i="7"/>
  <c r="S2547" i="7"/>
  <c r="T2547" i="7"/>
  <c r="U2547" i="7"/>
  <c r="V2547" i="7"/>
  <c r="B2" i="7"/>
  <c r="C2" i="7"/>
  <c r="D2" i="7"/>
  <c r="E2" i="7"/>
  <c r="G6" i="4"/>
  <c r="F2" i="7"/>
  <c r="G2" i="7"/>
  <c r="H2" i="7"/>
  <c r="I2" i="7"/>
  <c r="J2" i="7"/>
  <c r="P2" i="7"/>
  <c r="Q2" i="7"/>
  <c r="R2" i="7"/>
  <c r="S2" i="7"/>
  <c r="T2" i="7"/>
  <c r="U2" i="7"/>
  <c r="V2" i="7"/>
  <c r="A2" i="7"/>
</calcChain>
</file>

<file path=xl/comments1.xml><?xml version="1.0" encoding="utf-8"?>
<comments xmlns="http://schemas.openxmlformats.org/spreadsheetml/2006/main">
  <authors>
    <author>Author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See EPA Report "Guidance on LCA Data Quality Assessment" 2016 for instructions on completing data quality scores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Name from Activities sheet. 
Use sector name without the number. 
Only one sector name is allowed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IO2007 Code from A ctivities sheet. Only one code is allowed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'US' for United States. Use pattern 'US-GA' for a US state. </t>
        </r>
      </text>
    </comment>
    <comment ref="L4" authorId="0">
      <text>
        <r>
          <rPr>
            <sz val="9"/>
            <color indexed="81"/>
            <rFont val="Tahoma"/>
            <family val="2"/>
          </rPr>
          <t>Options are:
Enter only a number code
0 Undefined; 1 Lognormal
2 Normal; 3 Triangular; 
4 Uniform</t>
        </r>
      </text>
    </comment>
    <comment ref="N4" authorId="0">
      <text>
        <r>
          <rPr>
            <sz val="9"/>
            <color indexed="81"/>
            <rFont val="Tahoma"/>
            <family val="2"/>
          </rPr>
          <t>Use only for distribution type 1 or 2. Enter Geometric standard deviation for type 1 or standard deviation for type 2</t>
        </r>
      </text>
    </comment>
    <comment ref="O4" authorId="0">
      <text>
        <r>
          <rPr>
            <sz val="9"/>
            <color indexed="81"/>
            <rFont val="Tahoma"/>
            <family val="2"/>
          </rPr>
          <t>Use only for types 3 and 4</t>
        </r>
      </text>
    </comment>
    <comment ref="P4" authorId="0">
      <text>
        <r>
          <rPr>
            <sz val="9"/>
            <color indexed="81"/>
            <rFont val="Tahoma"/>
            <family val="2"/>
          </rPr>
          <t xml:space="preserve">Use only for types 3 and 4
</t>
        </r>
      </text>
    </comment>
    <comment ref="V4" authorId="0">
      <text>
        <r>
          <rPr>
            <sz val="9"/>
            <color indexed="81"/>
            <rFont val="Tahoma"/>
            <family val="2"/>
          </rPr>
          <t>Year data actually represents.
This field will get aggregated into the final comment field in openLCA.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the original name of the process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field will get aggregated into the final comment field in openLCA</t>
        </r>
      </text>
    </comment>
    <comment ref="Y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field will get aggregated into the final comment field in openLCA</t>
        </r>
      </text>
    </comment>
  </commentList>
</comments>
</file>

<file path=xl/sharedStrings.xml><?xml version="1.0" encoding="utf-8"?>
<sst xmlns="http://schemas.openxmlformats.org/spreadsheetml/2006/main" count="13899" uniqueCount="654">
  <si>
    <t>Prepared by:</t>
  </si>
  <si>
    <t>CSRA Inc.</t>
  </si>
  <si>
    <t>3170 Fairview Park Drive</t>
  </si>
  <si>
    <t>Falls Church, VA 22042</t>
  </si>
  <si>
    <t>In collaboration with:</t>
  </si>
  <si>
    <t>Office of Research and Development</t>
  </si>
  <si>
    <t>26 Martin Luther King Drive West</t>
  </si>
  <si>
    <t>Cincinnati, OH 45220</t>
  </si>
  <si>
    <t>Primary Author</t>
  </si>
  <si>
    <t>Yi Yang
yi.yang@csra.com</t>
  </si>
  <si>
    <t>Wesley Ingwersen</t>
  </si>
  <si>
    <t>ingwersen.wesley@epa.gov</t>
  </si>
  <si>
    <t>EPA Contract No. EP-C-15-012</t>
  </si>
  <si>
    <t>WA 00-21</t>
  </si>
  <si>
    <t>Data entry sheets (in blue)</t>
  </si>
  <si>
    <t>General Information</t>
  </si>
  <si>
    <t>Information relevant to the satellite account as a whole such as a description of the dataset, the geography, and the time period for which the data are relevant.</t>
  </si>
  <si>
    <t>Exchanges</t>
  </si>
  <si>
    <t>A table providing the elementary flows and amounts associated with each activity together with metadata relevant for understanding the data sources and quality.</t>
  </si>
  <si>
    <t>Sources</t>
  </si>
  <si>
    <t xml:space="preserve">The numbered list of references for data sources used in the dataset. </t>
  </si>
  <si>
    <t>Export sheet (in orange)</t>
  </si>
  <si>
    <t>Export</t>
  </si>
  <si>
    <t>Reference Sheets (in green)</t>
  </si>
  <si>
    <t>Activities</t>
  </si>
  <si>
    <t>Locations</t>
  </si>
  <si>
    <t>Dataset name</t>
  </si>
  <si>
    <t>GHG emissions for the US economy</t>
  </si>
  <si>
    <t>Description</t>
  </si>
  <si>
    <t xml:space="preserve">Emissions for each GHG are estimated for each BEA/NAICS sector per dollar output. The primary source for total emissions is the USEPA GHG Inventory for year 2013. </t>
  </si>
  <si>
    <t>Geography Comment</t>
  </si>
  <si>
    <t>This dataset represents totals for the United States.</t>
    <phoneticPr fontId="0" type="noConversion"/>
  </si>
  <si>
    <t>Intended application</t>
  </si>
  <si>
    <t>Prepared for an environmentally-extended input output model of the U.S. economy.</t>
  </si>
  <si>
    <t>Time Comment</t>
  </si>
  <si>
    <t>Dataset Creator(s)</t>
  </si>
  <si>
    <t>Yi Yang, yi.yang@csra.gov</t>
  </si>
  <si>
    <t>Dataset Reviewer(s)</t>
  </si>
  <si>
    <t>Elementary Flow Information</t>
  </si>
  <si>
    <t>Activity Information</t>
  </si>
  <si>
    <t>Flow Quantity</t>
  </si>
  <si>
    <t>Uncertainty Information</t>
  </si>
  <si>
    <t>Data Quality</t>
  </si>
  <si>
    <t>Other Information</t>
  </si>
  <si>
    <t>Name</t>
  </si>
  <si>
    <t>CAS Number (if applicable)</t>
  </si>
  <si>
    <t>Category</t>
  </si>
  <si>
    <t>Subcategory</t>
  </si>
  <si>
    <t>UUID</t>
  </si>
  <si>
    <t>Code</t>
  </si>
  <si>
    <t>Location</t>
  </si>
  <si>
    <t>Amount</t>
  </si>
  <si>
    <t>Unit (per $ output)</t>
  </si>
  <si>
    <t>Distribution</t>
  </si>
  <si>
    <t>Expected value</t>
  </si>
  <si>
    <t>Dispersion</t>
  </si>
  <si>
    <t>Minimum</t>
  </si>
  <si>
    <t>Maximum</t>
  </si>
  <si>
    <t>Flow Reliability</t>
  </si>
  <si>
    <t>Flow Representativeness</t>
  </si>
  <si>
    <t>Year</t>
  </si>
  <si>
    <t>Tag</t>
  </si>
  <si>
    <t>Other Comments</t>
  </si>
  <si>
    <t>Temporal correlation</t>
  </si>
  <si>
    <t>Geographical correlation</t>
  </si>
  <si>
    <t>Technological correlation</t>
  </si>
  <si>
    <t>Data collection methods</t>
  </si>
  <si>
    <t>FlowName</t>
  </si>
  <si>
    <t>CAS</t>
  </si>
  <si>
    <t>FlowCategory</t>
  </si>
  <si>
    <t>FlowSubCategory</t>
  </si>
  <si>
    <t>FlowUUID</t>
  </si>
  <si>
    <t>ProcessName</t>
  </si>
  <si>
    <t>ProcessCode</t>
  </si>
  <si>
    <t>ProcessLocation</t>
  </si>
  <si>
    <t>FlowAmount</t>
  </si>
  <si>
    <t>FlowUnit</t>
  </si>
  <si>
    <t>UncertaintyDistribution</t>
  </si>
  <si>
    <t>UncertaintyExpectedValue</t>
  </si>
  <si>
    <t>UncertaintyDispersion</t>
  </si>
  <si>
    <t>UncertaintyMin</t>
  </si>
  <si>
    <t>UncertaintyMax</t>
  </si>
  <si>
    <t>DQReliability</t>
  </si>
  <si>
    <t>DQTemporal</t>
  </si>
  <si>
    <t>DQGeographical</t>
  </si>
  <si>
    <t>DQTechnological</t>
  </si>
  <si>
    <t>MetaYearofData</t>
  </si>
  <si>
    <t>MetaTags</t>
  </si>
  <si>
    <t>MetaSources</t>
  </si>
  <si>
    <t>MetaOther</t>
  </si>
  <si>
    <t>#</t>
  </si>
  <si>
    <t>Activity name</t>
  </si>
  <si>
    <t>IO2007 code</t>
  </si>
  <si>
    <t>Oilseed farming</t>
  </si>
  <si>
    <t>1111A0</t>
  </si>
  <si>
    <t>Grain farming</t>
  </si>
  <si>
    <t>1111B0</t>
  </si>
  <si>
    <t>Vegetable and melon farming</t>
  </si>
  <si>
    <t>Fruit and tree nut farming</t>
  </si>
  <si>
    <t>Greenhouse, nursery, and floriculture production</t>
  </si>
  <si>
    <t>Other crop farming</t>
  </si>
  <si>
    <t>Beef cattle ranching and farming, including feedlots and dual-purpose ranching and farming</t>
  </si>
  <si>
    <t>1121A0</t>
  </si>
  <si>
    <t>Dairy cattle and milk production</t>
  </si>
  <si>
    <t>Animal production, except cattle and poultry and eggs</t>
  </si>
  <si>
    <t>112A00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</si>
  <si>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</si>
  <si>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</si>
  <si>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</si>
  <si>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</si>
  <si>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</si>
  <si>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</si>
  <si>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Iron, gold, silver, and other metal ore mining</t>
  </si>
  <si>
    <t>2122A0</t>
  </si>
  <si>
    <t>Copper, nickel, lead, and zinc mining</t>
  </si>
  <si>
    <t>Stone mining and quarrying</t>
  </si>
  <si>
    <t>Other nonmetallic mineral mining and quarrying</t>
  </si>
  <si>
    <t>2123A0</t>
  </si>
  <si>
    <t>Drilling oil and gas wells</t>
  </si>
  <si>
    <t>Other support activities for mining</t>
  </si>
  <si>
    <t>21311A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</si>
  <si>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</si>
  <si>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</si>
  <si>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</si>
  <si>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</si>
  <si>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</si>
  <si>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</si>
  <si>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</si>
  <si>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</si>
  <si>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</si>
  <si>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</si>
  <si>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Commercial structures, including farm structures</t>
  </si>
  <si>
    <t>2332A0</t>
  </si>
  <si>
    <t>Other nonresidential structures</t>
  </si>
  <si>
    <t>2332B0</t>
  </si>
  <si>
    <t>Single-family residential structures</t>
  </si>
  <si>
    <t>Multifamily residential structures</t>
  </si>
  <si>
    <t>Other residential structures</t>
  </si>
  <si>
    <t>2334A0</t>
  </si>
  <si>
    <t>Sawmills and wood preservation</t>
  </si>
  <si>
    <t>Veneer, plywood, and engineered wood product manufacturing</t>
  </si>
  <si>
    <t>Millwork</t>
  </si>
  <si>
    <t>All other wood product manufacturing</t>
  </si>
  <si>
    <t>3219A0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</si>
  <si>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</si>
  <si>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</si>
  <si>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</si>
  <si>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</si>
  <si>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</si>
  <si>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</si>
  <si>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</si>
  <si>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</si>
  <si>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</si>
  <si>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</si>
  <si>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</si>
  <si>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</si>
  <si>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</si>
  <si>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</si>
  <si>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</si>
  <si>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33131A</t>
  </si>
  <si>
    <t>Secondary smelting and alloying of aluminum</t>
  </si>
  <si>
    <t>Aluminum product manufacturing from purchased aluminum</t>
  </si>
  <si>
    <t>33131B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</si>
  <si>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</si>
  <si>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</si>
  <si>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</si>
  <si>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</si>
  <si>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</si>
  <si>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</si>
  <si>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All other forging, stamping, and sintering</t>
  </si>
  <si>
    <t>33211A</t>
  </si>
  <si>
    <t>Custom roll forming</t>
  </si>
  <si>
    <t>Crown and closure manufacturing and metal stamping</t>
  </si>
  <si>
    <t>33211B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</si>
  <si>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</si>
  <si>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</si>
  <si>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</si>
  <si>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</si>
  <si>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</si>
  <si>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</si>
  <si>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</si>
  <si>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</si>
  <si>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</si>
  <si>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</si>
  <si>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</si>
  <si>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Valve and fittings other than plumbing</t>
  </si>
  <si>
    <t>33291A</t>
  </si>
  <si>
    <t>Plumbing fixture fitting and trim manufacturing</t>
  </si>
  <si>
    <t>Ball and roller bearing manufacturing</t>
  </si>
  <si>
    <t>Ammunition, arms, ordnance, and accessories manufacturing</t>
  </si>
  <si>
    <t>33299A</t>
  </si>
  <si>
    <t>Fabricated pipe and pipe fitting manufacturing</t>
  </si>
  <si>
    <t>Other fabricated metal manufacturing</t>
  </si>
  <si>
    <t>33299B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</si>
  <si>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</si>
  <si>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</si>
  <si>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</si>
  <si>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</si>
  <si>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</si>
  <si>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33329A</t>
  </si>
  <si>
    <t>Plastics and rubber industry machinery manufacturing</t>
  </si>
  <si>
    <t>Semiconductor machinery manufacturing</t>
  </si>
  <si>
    <t>Vending, commercial laundry, and other commercial and service industry machinery manufacturing</t>
  </si>
  <si>
    <t>33331A</t>
  </si>
  <si>
    <t>Office machinery manufacturing</t>
  </si>
  <si>
    <t>Optical instrument and lens manufacturing</t>
  </si>
  <si>
    <t>Photographic and photocopying equipment manufacturing</t>
  </si>
  <si>
    <t>Air purification and ventilation equipment manufacturing</t>
  </si>
  <si>
    <t>33341A</t>
  </si>
  <si>
    <t>Heating equipment (except warm air furnaces) manufacturing</t>
  </si>
  <si>
    <t>Air conditioning, refrigeration, and warm air heating equipment manufacturing</t>
  </si>
  <si>
    <t>Industrial mold manufacturing</t>
  </si>
  <si>
    <t>Metal cutting and forming machine tool manufacturing</t>
  </si>
  <si>
    <t>33351A</t>
  </si>
  <si>
    <t>Special tool, die, jig, and fixture manufacturing</t>
  </si>
  <si>
    <t>Cutting and machine tool accessory, rolling mill, and other metalworking machinery manufacturing</t>
  </si>
  <si>
    <t>33351B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</si>
  <si>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</si>
  <si>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</si>
  <si>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</si>
  <si>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</si>
  <si>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</si>
  <si>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33391A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</si>
  <si>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</si>
  <si>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</si>
  <si>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</si>
  <si>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</si>
  <si>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33399A</t>
  </si>
  <si>
    <t>Packaging machinery manufacturing</t>
  </si>
  <si>
    <t>Industrial process furnace and oven manufacturing</t>
  </si>
  <si>
    <t>Fluid power process machinery</t>
  </si>
  <si>
    <t>33399B</t>
  </si>
  <si>
    <t>Electronic computer manufacturing</t>
  </si>
  <si>
    <t>Computer storage device manufacturing</t>
  </si>
  <si>
    <t>Computer terminals and other computer peripheral equipment manufacturing</t>
  </si>
  <si>
    <t>33411A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</si>
  <si>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</si>
  <si>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</si>
  <si>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</si>
  <si>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</si>
  <si>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Other electronic component manufacturing</t>
  </si>
  <si>
    <t>33441A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</si>
  <si>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</si>
  <si>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</si>
  <si>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</si>
  <si>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</si>
  <si>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</si>
  <si>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</si>
  <si>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</si>
  <si>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</si>
  <si>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</si>
  <si>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</si>
  <si>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</si>
  <si>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33451A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</si>
  <si>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</si>
  <si>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</si>
  <si>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</si>
  <si>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</si>
  <si>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</si>
  <si>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</si>
  <si>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</si>
  <si>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</si>
  <si>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</si>
  <si>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</si>
  <si>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</si>
  <si>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</si>
  <si>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</si>
  <si>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</si>
  <si>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</si>
  <si>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</si>
  <si>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</si>
  <si>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</si>
  <si>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</si>
  <si>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</si>
  <si>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</si>
  <si>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</si>
  <si>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</si>
  <si>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</si>
  <si>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</si>
  <si>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</si>
  <si>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</si>
  <si>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</si>
  <si>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3363A0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</si>
  <si>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</si>
  <si>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</si>
  <si>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</si>
  <si>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</si>
  <si>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</si>
  <si>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</si>
  <si>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</si>
  <si>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</si>
  <si>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</si>
  <si>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33641A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</si>
  <si>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</si>
  <si>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</si>
  <si>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</si>
  <si>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</si>
  <si>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</si>
  <si>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</si>
  <si>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</si>
  <si>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</si>
  <si>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</si>
  <si>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</t>
  </si>
  <si>
    <t>33712A</t>
  </si>
  <si>
    <t>Institutional furniture manufacturing</t>
  </si>
  <si>
    <t>Office furniture and custom architectural woodwork and millwork manufacturing</t>
  </si>
  <si>
    <t>33721A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</si>
  <si>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</si>
  <si>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</si>
  <si>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</si>
  <si>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</si>
  <si>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</si>
  <si>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</si>
  <si>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</si>
  <si>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</si>
  <si>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</si>
  <si>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</si>
  <si>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</si>
  <si>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</si>
  <si>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</si>
  <si>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</si>
  <si>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</si>
  <si>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</si>
  <si>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</si>
  <si>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</si>
  <si>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31122A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</si>
  <si>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</si>
  <si>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</si>
  <si>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</si>
  <si>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</si>
  <si>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</si>
  <si>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</si>
  <si>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31151A</t>
  </si>
  <si>
    <t>Cheese manufacturing</t>
  </si>
  <si>
    <t>Dry, condensed, and evaporated dairy product manufacturing</t>
  </si>
  <si>
    <t>Ice cream and frozen dessert manufacturing</t>
  </si>
  <si>
    <t>Animal (except poultry) slaughtering, rendering, and processing</t>
  </si>
  <si>
    <t>31161A</t>
  </si>
  <si>
    <t>Poultry processing</t>
  </si>
  <si>
    <t>Seafood product preparation and packaging</t>
  </si>
  <si>
    <t>Bread and bakery product manufacturing</t>
  </si>
  <si>
    <t>Cookie, cracker, pasta, and tortilla manufacturing</t>
  </si>
  <si>
    <t>3118A0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</si>
  <si>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</si>
  <si>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</si>
  <si>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</si>
  <si>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</si>
  <si>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</si>
  <si>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</si>
  <si>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</si>
  <si>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</si>
  <si>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</si>
  <si>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</si>
  <si>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</si>
  <si>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</si>
  <si>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</si>
  <si>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</si>
  <si>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</si>
  <si>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</si>
  <si>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</si>
  <si>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</si>
  <si>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</si>
  <si>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</si>
  <si>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</si>
  <si>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</si>
  <si>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</si>
  <si>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</si>
  <si>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</si>
  <si>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</si>
  <si>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</si>
  <si>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</si>
  <si>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</si>
  <si>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</si>
  <si>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</si>
  <si>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</si>
  <si>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</si>
  <si>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</si>
  <si>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</si>
  <si>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</si>
  <si>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</si>
  <si>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</si>
  <si>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</si>
  <si>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3252A0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</si>
  <si>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</si>
  <si>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</si>
  <si>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</si>
  <si>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</si>
  <si>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</si>
  <si>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</si>
  <si>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</si>
  <si>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</si>
  <si>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</si>
  <si>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</si>
  <si>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</si>
  <si>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</si>
  <si>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3259A0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</si>
  <si>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</si>
  <si>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</si>
  <si>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</si>
  <si>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</si>
  <si>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</si>
  <si>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</si>
  <si>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</si>
  <si>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</si>
  <si>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</si>
  <si>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</si>
  <si>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</si>
  <si>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Motor vehicle and parts dealers</t>
  </si>
  <si>
    <t>Food and beverage stores</t>
  </si>
  <si>
    <t>General merchandise stores</t>
  </si>
  <si>
    <t>Other retail</t>
  </si>
  <si>
    <t>4A0000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</si>
  <si>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</si>
  <si>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</si>
  <si>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</si>
  <si>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</si>
  <si>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</si>
  <si>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</si>
  <si>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</si>
  <si>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48A000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</si>
  <si>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</si>
  <si>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</si>
  <si>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</si>
  <si>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</si>
  <si>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</si>
  <si>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</si>
  <si>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5111A0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</si>
  <si>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</si>
  <si>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</si>
  <si>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</si>
  <si>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</si>
  <si>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</si>
  <si>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</si>
  <si>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</si>
  <si>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</si>
  <si>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517A00</t>
  </si>
  <si>
    <t>Data processing, hosting, and related services</t>
  </si>
  <si>
    <t>News syndicates, libraries, archives and all other information services</t>
  </si>
  <si>
    <t>5191A0</t>
  </si>
  <si>
    <t>Internet publishing and broadcasting and Web search portals</t>
  </si>
  <si>
    <t>Monetary authorities and depository credit intermediation</t>
  </si>
  <si>
    <t>52A000</t>
  </si>
  <si>
    <t>Nondepository credit intermediation and related activities</t>
  </si>
  <si>
    <t>522A00</t>
  </si>
  <si>
    <t>Securities and commodity contracts intermediation and brokerage</t>
  </si>
  <si>
    <t>523A00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</si>
  <si>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</si>
  <si>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</si>
  <si>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</si>
  <si>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</si>
  <si>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Housing</t>
  </si>
  <si>
    <t>5310HS</t>
  </si>
  <si>
    <t>Other real estate</t>
  </si>
  <si>
    <t>531ORE</t>
  </si>
  <si>
    <t>Automotive equipment rental and leasing</t>
  </si>
  <si>
    <t>Consumer goods and general rental centers</t>
  </si>
  <si>
    <t>532A00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</si>
  <si>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</si>
  <si>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</si>
  <si>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</si>
  <si>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</si>
  <si>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</si>
  <si>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</si>
  <si>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54151A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</si>
  <si>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</si>
  <si>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</si>
  <si>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</si>
  <si>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</si>
  <si>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Environmental and other technical consulting services</t>
  </si>
  <si>
    <t>5416A0</t>
  </si>
  <si>
    <t>Scientific research and development services</t>
  </si>
  <si>
    <t>Advertising, public relations, and related services</t>
  </si>
  <si>
    <t>Marketing research and all other miscellaneous professional, scientific, and technical services</t>
  </si>
  <si>
    <t>5419A0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</si>
  <si>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</si>
  <si>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</si>
  <si>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</si>
  <si>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</si>
  <si>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</si>
  <si>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</si>
  <si>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</si>
  <si>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</si>
  <si>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</si>
  <si>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</si>
  <si>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</si>
  <si>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</si>
  <si>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</si>
  <si>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</si>
  <si>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611A00</t>
  </si>
  <si>
    <t>Other educational services</t>
  </si>
  <si>
    <t>611B00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</si>
  <si>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</si>
  <si>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</si>
  <si>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</si>
  <si>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</si>
  <si>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</si>
  <si>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</si>
  <si>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</si>
  <si>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</si>
  <si>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</si>
  <si>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623A00</t>
  </si>
  <si>
    <t>Residential mental retardation, mental health, substance abuse and other facilities</t>
  </si>
  <si>
    <t>623B00</t>
  </si>
  <si>
    <t>Individual and family services</t>
  </si>
  <si>
    <t>Community food, housing, and other relief services, including rehabilitation services</t>
  </si>
  <si>
    <t>624A00</t>
  </si>
  <si>
    <t>Child day care services</t>
  </si>
  <si>
    <t>Performing arts companies</t>
  </si>
  <si>
    <t>Spectator sports</t>
  </si>
  <si>
    <t>Promoters of performing arts and sports and agents for public figures</t>
  </si>
  <si>
    <t>711A00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</si>
  <si>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</si>
  <si>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</si>
  <si>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</si>
  <si>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</si>
  <si>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</si>
  <si>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</si>
  <si>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</si>
  <si>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</si>
  <si>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</si>
  <si>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722A00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</si>
  <si>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</si>
  <si>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</si>
  <si>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</si>
  <si>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</si>
  <si>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</si>
  <si>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</si>
  <si>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</si>
  <si>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</si>
  <si>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</si>
  <si>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</si>
  <si>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813A00</t>
  </si>
  <si>
    <t>Civic, social, professional, and similar organizations</t>
  </si>
  <si>
    <t>813B00</t>
  </si>
  <si>
    <t>Private households</t>
  </si>
  <si>
    <t>Federal general government (defense)</t>
  </si>
  <si>
    <t>S00500</t>
  </si>
  <si>
    <t>Federal general government (nondefense)</t>
  </si>
  <si>
    <t>S00600</t>
  </si>
  <si>
    <t>Postal service</t>
  </si>
  <si>
    <t>Federal electric utilities</t>
  </si>
  <si>
    <t>S00101</t>
  </si>
  <si>
    <t>Other federal government enterprises</t>
  </si>
  <si>
    <t>S00102</t>
  </si>
  <si>
    <t>State and local general government</t>
  </si>
  <si>
    <t>S00700</t>
  </si>
  <si>
    <t>State and local government passenger transit</t>
  </si>
  <si>
    <t>S00201</t>
  </si>
  <si>
    <t>State and local government electric utilities</t>
  </si>
  <si>
    <t>S00202</t>
  </si>
  <si>
    <t>Other state and local government enterprises</t>
  </si>
  <si>
    <t>S00203</t>
  </si>
  <si>
    <t>US</t>
  </si>
  <si>
    <t>United States</t>
  </si>
  <si>
    <t>Air</t>
  </si>
  <si>
    <t>Butane, perfluorocyclo-, PFC-318</t>
  </si>
  <si>
    <t>000115-25-3</t>
  </si>
  <si>
    <t>Carbon dioxide</t>
  </si>
  <si>
    <t>Dinitrogen monoxide</t>
  </si>
  <si>
    <t>Ethane, 1,1,1-trifluoro-, HFC-143a</t>
  </si>
  <si>
    <t>000420-46-2</t>
  </si>
  <si>
    <t>Ethane, 1,1,1,2-tetrafluoro-, HFC-134a</t>
  </si>
  <si>
    <t>000811-97-2</t>
  </si>
  <si>
    <t>Ethane, hexafluoro-, HFC-116</t>
  </si>
  <si>
    <t>000076-16-4</t>
  </si>
  <si>
    <t>Ethane, pentafluoro-, HFC-125</t>
  </si>
  <si>
    <t>000354-33-6</t>
  </si>
  <si>
    <t>Methane</t>
  </si>
  <si>
    <t>Methane, difluoro-, HFC-32</t>
  </si>
  <si>
    <t>000075-10-5</t>
  </si>
  <si>
    <t>Methane, tetrafluoro-, R-14</t>
  </si>
  <si>
    <t>000075-73-0</t>
  </si>
  <si>
    <t>Methane, trifluoro-, HFC-23</t>
  </si>
  <si>
    <t>000075-46-7</t>
  </si>
  <si>
    <t>Nitrogen fluoride</t>
  </si>
  <si>
    <t>007783-54-2</t>
  </si>
  <si>
    <t>Propane, 1,1,1,3,3,3-hexafluoro-, HCFC-236fa</t>
  </si>
  <si>
    <t>000690-39-1</t>
  </si>
  <si>
    <t>Propane, perfluoro-</t>
  </si>
  <si>
    <t>000076-19-7</t>
  </si>
  <si>
    <t>Sulfur hexafluoride</t>
  </si>
  <si>
    <t>002551-62-4</t>
  </si>
  <si>
    <t>unspecified</t>
  </si>
  <si>
    <t>kg</t>
  </si>
  <si>
    <t>air</t>
  </si>
  <si>
    <t>4b79b81b-3cd3-450b-a8de-1c397cc70b44</t>
  </si>
  <si>
    <t>7ae371aa-8532-11e0-9d78-0800200c9a66</t>
  </si>
  <si>
    <t>20185046-64bb-4c09-a8e7-e8a9e144ca98</t>
  </si>
  <si>
    <t>e87f039d-d9ce-4242-ac18-c9284cc80f3d</t>
  </si>
  <si>
    <t>e86bfec2-1025-4fa2-90b1-81e35e621e91</t>
  </si>
  <si>
    <t>acc39720-dda7-4b3a-80c7-c6394cad4191</t>
  </si>
  <si>
    <t>281e1011-f121-4d5b-ad4d-22d562b2c2cd</t>
  </si>
  <si>
    <t>20408dd1-8534-11e0-9d78-0800200c9a66</t>
  </si>
  <si>
    <t>151212b4-079b-43a2-96d5-a6eef59166ac</t>
  </si>
  <si>
    <t>33681770-a0e1-4ce8-93c3-941fd607fa5f</t>
  </si>
  <si>
    <t>e5ba3517-a93f-422e-9ce2-f1007fcf6c06</t>
  </si>
  <si>
    <t>e79e03c3-5b19-45f6-b3f3-bf710c6663d2</t>
  </si>
  <si>
    <t>1963a3ba-6d77-4571-bb8f-0e9c8ac28a65</t>
  </si>
  <si>
    <t>b339c2d6-aeef-4608-8d1d-98d8cb1c113d</t>
  </si>
  <si>
    <t>35d1dff5-b535-4628-9826-4a8fce08a1f2</t>
  </si>
  <si>
    <t>OriginalName</t>
  </si>
  <si>
    <t>OriginalCAS</t>
  </si>
  <si>
    <t>Relationship Type</t>
  </si>
  <si>
    <t>MasterName</t>
  </si>
  <si>
    <t>MasterCAS</t>
  </si>
  <si>
    <t>MasterCategory</t>
  </si>
  <si>
    <t>MasterSubCategory</t>
  </si>
  <si>
    <t>MasterUUID</t>
  </si>
  <si>
    <t>CO2</t>
  </si>
  <si>
    <t>=</t>
  </si>
  <si>
    <t>000124-38-20</t>
  </si>
  <si>
    <t>CH4</t>
  </si>
  <si>
    <t>000074-82-92</t>
  </si>
  <si>
    <t>N2O</t>
  </si>
  <si>
    <t>010024-97-366</t>
  </si>
  <si>
    <t>HFC-23</t>
  </si>
  <si>
    <t>HFC-32</t>
  </si>
  <si>
    <t>HFC-125</t>
  </si>
  <si>
    <t>HFC-134a</t>
  </si>
  <si>
    <t>HFC-143a</t>
  </si>
  <si>
    <t>HFC-236fa</t>
  </si>
  <si>
    <t>CF4</t>
  </si>
  <si>
    <t>C2F6</t>
  </si>
  <si>
    <t>C3F8</t>
  </si>
  <si>
    <t>C4F8</t>
  </si>
  <si>
    <t>SF6</t>
  </si>
  <si>
    <t>NF3</t>
  </si>
  <si>
    <t>DQDataCollectionMethods</t>
  </si>
  <si>
    <t>This dataset is intended to reflect current conditions.</t>
  </si>
  <si>
    <t>Additional information</t>
  </si>
  <si>
    <t>No</t>
  </si>
  <si>
    <t>Doi</t>
  </si>
  <si>
    <t>Text reference</t>
  </si>
  <si>
    <t>Primary source</t>
  </si>
  <si>
    <t>https://www.epa.gov/ghgemissions/inventory-us-greenhouse-gas-emissions-and-sinks-1990-2013</t>
  </si>
  <si>
    <t>http://www.bea.gov/industry/io_annual.htm</t>
  </si>
  <si>
    <t>Secondary sources for allocation of emissions</t>
  </si>
  <si>
    <t>2007&amp;2013</t>
  </si>
  <si>
    <t>"USEPA GHG Inventory"</t>
  </si>
  <si>
    <t>"US IO accounts for 2007 (including 2013 outputs)"</t>
  </si>
  <si>
    <t>"Various USGS commodity production surveys"</t>
  </si>
  <si>
    <t>"Various USDA sources"</t>
  </si>
  <si>
    <t>"Various EIA sources"</t>
  </si>
  <si>
    <t>Various years</t>
  </si>
  <si>
    <t>FlowHarmonization</t>
  </si>
  <si>
    <t>U.S. Environmental Protection Agency*</t>
  </si>
  <si>
    <t>*Point of Contact</t>
  </si>
  <si>
    <t>Maps from the "Exchanges" sheet. This sheet should be saved as a CSV file for each desired export.</t>
  </si>
  <si>
    <t>List of sector names and codes for use in "Exchanges."</t>
  </si>
  <si>
    <t>Location codes and descriptions.</t>
  </si>
  <si>
    <t>Mappings of original names to USEEIO model elementary flows.</t>
  </si>
  <si>
    <t>Greenhouse Gas Satellite Account for Use with the USEEIO Model, v1.1</t>
  </si>
  <si>
    <t>Wesley Ingwersen and Katelyn Gilkey, USEPA</t>
  </si>
  <si>
    <t>Last updated: 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</si>
</sst>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 tint="0.34998626667073579"/>
      <name val="Calibri"/>
      <family val="2"/>
    </font>
    <font>
      <sz val="10"/>
      <name val="Calibri"/>
      <family val="2"/>
    </font>
    <font>
      <sz val="11"/>
      <color theme="1" tint="0.34998626667073579"/>
      <name val="Calibri"/>
      <family val="2"/>
    </font>
    <font>
      <i/>
      <sz val="11"/>
      <color rgb="FFFF0000"/>
      <name val="Calibri"/>
      <family val="2"/>
    </font>
    <font>
      <i/>
      <sz val="11"/>
      <color theme="1" tint="0.34998626667073579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2"/>
      <color theme="1" tint="0.1499984740745262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8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color theme="1" tint="0.34998626667073579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20" fillId="0" borderId="0"/>
    <xf numFmtId="0" fontId="1" fillId="0" borderId="0"/>
  </cellStyleXfs>
  <cellXfs count="99">
    <xf numFmtId="0" fontId="0" fillId="0" borderId="0" xfId="0"/>
    <xf numFmtId="0" fontId="4" fillId="2" borderId="0" xfId="1" applyFont="1" applyFill="1" applyAlignment="1">
      <alignment horizontal="right" wrapText="1"/>
    </xf>
    <xf numFmtId="0" fontId="5" fillId="2" borderId="0" xfId="1" applyFont="1" applyFill="1"/>
    <xf numFmtId="0" fontId="4" fillId="2" borderId="0" xfId="1" applyFont="1" applyFill="1" applyAlignment="1">
      <alignment wrapText="1"/>
    </xf>
    <xf numFmtId="0" fontId="6" fillId="2" borderId="0" xfId="1" applyFont="1" applyFill="1" applyAlignment="1">
      <alignment horizontal="right"/>
    </xf>
    <xf numFmtId="0" fontId="7" fillId="2" borderId="0" xfId="1" applyFont="1" applyFill="1" applyAlignment="1">
      <alignment horizontal="right"/>
    </xf>
    <xf numFmtId="0" fontId="6" fillId="2" borderId="0" xfId="1" applyFont="1" applyFill="1" applyAlignment="1">
      <alignment horizontal="right" wrapText="1"/>
    </xf>
    <xf numFmtId="0" fontId="5" fillId="0" borderId="0" xfId="0" applyFont="1"/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8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9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top" wrapText="1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vertical="top"/>
    </xf>
    <xf numFmtId="0" fontId="12" fillId="2" borderId="0" xfId="0" applyFont="1" applyFill="1" applyBorder="1" applyAlignment="1">
      <alignment horizontal="right" vertical="top" wrapText="1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>
      <alignment horizontal="right" vertical="top" wrapText="1"/>
    </xf>
    <xf numFmtId="0" fontId="15" fillId="2" borderId="0" xfId="0" applyFont="1" applyFill="1" applyAlignment="1">
      <alignment horizontal="right" vertical="top" wrapText="1"/>
    </xf>
    <xf numFmtId="0" fontId="15" fillId="2" borderId="0" xfId="0" applyFont="1" applyFill="1" applyAlignment="1">
      <alignment horizontal="left" vertical="top" wrapText="1"/>
    </xf>
    <xf numFmtId="0" fontId="8" fillId="2" borderId="3" xfId="0" applyFont="1" applyFill="1" applyBorder="1" applyAlignment="1">
      <alignment horizontal="right" vertical="top"/>
    </xf>
    <xf numFmtId="0" fontId="13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right" vertical="top"/>
    </xf>
    <xf numFmtId="0" fontId="13" fillId="2" borderId="0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right" vertical="top"/>
    </xf>
    <xf numFmtId="0" fontId="16" fillId="2" borderId="1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center" vertical="top"/>
    </xf>
    <xf numFmtId="0" fontId="17" fillId="2" borderId="0" xfId="0" applyFont="1" applyFill="1" applyAlignment="1">
      <alignment vertical="top"/>
    </xf>
    <xf numFmtId="0" fontId="12" fillId="3" borderId="6" xfId="0" applyFont="1" applyFill="1" applyBorder="1" applyAlignment="1">
      <alignment horizontal="center" textRotation="90" wrapText="1"/>
    </xf>
    <xf numFmtId="0" fontId="11" fillId="2" borderId="0" xfId="0" applyFont="1" applyFill="1" applyAlignment="1">
      <alignment vertical="top" wrapText="1"/>
    </xf>
    <xf numFmtId="0" fontId="11" fillId="4" borderId="6" xfId="0" applyFont="1" applyFill="1" applyBorder="1" applyAlignment="1">
      <alignment horizontal="left" vertical="top"/>
    </xf>
    <xf numFmtId="0" fontId="11" fillId="4" borderId="6" xfId="0" applyFont="1" applyFill="1" applyBorder="1" applyAlignment="1">
      <alignment vertical="top"/>
    </xf>
    <xf numFmtId="0" fontId="3" fillId="0" borderId="0" xfId="0" applyFont="1"/>
    <xf numFmtId="0" fontId="12" fillId="0" borderId="0" xfId="4" applyFont="1" applyFill="1" applyAlignment="1">
      <alignment horizontal="right"/>
    </xf>
    <xf numFmtId="0" fontId="12" fillId="0" borderId="0" xfId="4" applyFont="1" applyFill="1"/>
    <xf numFmtId="0" fontId="12" fillId="0" borderId="0" xfId="4" applyFont="1" applyFill="1" applyAlignment="1">
      <alignment horizontal="left"/>
    </xf>
    <xf numFmtId="0" fontId="1" fillId="0" borderId="0" xfId="4"/>
    <xf numFmtId="0" fontId="15" fillId="0" borderId="0" xfId="4" applyFont="1" applyFill="1" applyAlignment="1">
      <alignment horizontal="right"/>
    </xf>
    <xf numFmtId="0" fontId="15" fillId="0" borderId="0" xfId="4" applyFont="1" applyFill="1"/>
    <xf numFmtId="0" fontId="15" fillId="0" borderId="0" xfId="4" applyFont="1" applyFill="1" applyAlignment="1">
      <alignment horizontal="left"/>
    </xf>
    <xf numFmtId="0" fontId="1" fillId="0" borderId="0" xfId="4" applyAlignment="1">
      <alignment horizontal="right"/>
    </xf>
    <xf numFmtId="0" fontId="1" fillId="0" borderId="0" xfId="4" applyAlignment="1">
      <alignment horizontal="left"/>
    </xf>
    <xf numFmtId="0" fontId="23" fillId="0" borderId="0" xfId="0" applyFont="1"/>
    <xf numFmtId="49" fontId="24" fillId="0" borderId="0" xfId="0" applyNumberFormat="1" applyFont="1" applyFill="1" applyBorder="1"/>
    <xf numFmtId="0" fontId="24" fillId="0" borderId="0" xfId="0" applyNumberFormat="1" applyFont="1" applyFill="1" applyBorder="1"/>
    <xf numFmtId="0" fontId="12" fillId="0" borderId="0" xfId="0" applyFont="1"/>
    <xf numFmtId="0" fontId="2" fillId="0" borderId="0" xfId="0" applyFont="1"/>
    <xf numFmtId="49" fontId="5" fillId="0" borderId="0" xfId="0" applyNumberFormat="1" applyFont="1" applyFill="1"/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vertical="top"/>
    </xf>
    <xf numFmtId="0" fontId="23" fillId="2" borderId="0" xfId="0" applyFont="1" applyFill="1" applyAlignment="1"/>
    <xf numFmtId="0" fontId="23" fillId="5" borderId="6" xfId="0" applyFont="1" applyFill="1" applyBorder="1" applyAlignment="1"/>
    <xf numFmtId="0" fontId="23" fillId="3" borderId="6" xfId="0" applyFont="1" applyFill="1" applyBorder="1" applyAlignment="1"/>
    <xf numFmtId="0" fontId="3" fillId="2" borderId="6" xfId="0" applyFont="1" applyFill="1" applyBorder="1" applyAlignment="1"/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/>
    <xf numFmtId="0" fontId="28" fillId="2" borderId="0" xfId="0" applyFont="1" applyFill="1" applyAlignment="1">
      <alignment vertical="top"/>
    </xf>
    <xf numFmtId="164" fontId="11" fillId="4" borderId="6" xfId="0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vertical="top"/>
    </xf>
    <xf numFmtId="0" fontId="14" fillId="3" borderId="2" xfId="0" applyFont="1" applyFill="1" applyBorder="1" applyAlignment="1">
      <alignment horizontal="center" vertical="top"/>
    </xf>
    <xf numFmtId="0" fontId="14" fillId="3" borderId="5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wrapText="1"/>
    </xf>
    <xf numFmtId="0" fontId="12" fillId="3" borderId="10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3" borderId="9" xfId="3" applyFont="1" applyFill="1" applyBorder="1" applyAlignment="1">
      <alignment horizontal="center" wrapText="1"/>
    </xf>
    <xf numFmtId="0" fontId="14" fillId="3" borderId="10" xfId="3" applyFont="1" applyFill="1" applyBorder="1" applyAlignment="1">
      <alignment horizontal="center" wrapText="1"/>
    </xf>
    <xf numFmtId="0" fontId="18" fillId="3" borderId="10" xfId="0" applyFont="1" applyFill="1" applyBorder="1" applyAlignment="1">
      <alignment horizontal="center" wrapText="1"/>
    </xf>
    <xf numFmtId="0" fontId="18" fillId="3" borderId="6" xfId="0" applyFont="1" applyFill="1" applyBorder="1" applyAlignment="1">
      <alignment horizontal="center" wrapText="1"/>
    </xf>
    <xf numFmtId="0" fontId="19" fillId="3" borderId="10" xfId="0" applyFont="1" applyFill="1" applyBorder="1" applyAlignment="1">
      <alignment horizontal="center" wrapText="1"/>
    </xf>
    <xf numFmtId="0" fontId="19" fillId="3" borderId="6" xfId="0" applyFont="1" applyFill="1" applyBorder="1" applyAlignment="1">
      <alignment horizontal="center" wrapText="1"/>
    </xf>
    <xf numFmtId="0" fontId="14" fillId="3" borderId="9" xfId="2" applyFont="1" applyFill="1" applyBorder="1" applyAlignment="1">
      <alignment horizontal="center" wrapText="1"/>
    </xf>
    <xf numFmtId="0" fontId="14" fillId="3" borderId="10" xfId="2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textRotation="90" wrapText="1"/>
    </xf>
    <xf numFmtId="0" fontId="12" fillId="3" borderId="6" xfId="0" applyFont="1" applyFill="1" applyBorder="1" applyAlignment="1">
      <alignment horizontal="center" vertical="top" wrapText="1"/>
    </xf>
    <xf numFmtId="0" fontId="27" fillId="0" borderId="0" xfId="0" applyFont="1" applyBorder="1" applyAlignment="1">
      <alignment horizontal="left" vertical="top" wrapText="1"/>
    </xf>
  </cellXfs>
  <cellStyles count="5">
    <cellStyle name="Normal" xfId="0" builtinId="0"/>
    <cellStyle name="Normal 11" xfId="1"/>
    <cellStyle name="Normal 27" xfId="4"/>
    <cellStyle name="Normal 4" xfId="3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B28"/>
  <sheetViews>
    <sheetView tabSelected="1" workbookViewId="0">
      <selection activeCell="B16" sqref="B16"/>
    </sheetView>
  </sheetViews>
  <sheetFormatPr baseColWidth="10" defaultColWidth="8.83203125" defaultRowHeight="14" x14ac:dyDescent="0.2"/>
  <cols>
    <col min="1" max="1" width="8.83203125" style="2"/>
    <col min="2" max="2" width="78" style="2" customWidth="1"/>
    <col min="3" max="16384" width="8.83203125" style="2"/>
  </cols>
  <sheetData>
    <row r="2" spans="2:2" ht="58" x14ac:dyDescent="0.35">
      <c r="B2" s="1" t="s">
        <v>651</v>
      </c>
    </row>
    <row r="3" spans="2:2" ht="29" x14ac:dyDescent="0.35">
      <c r="B3" s="3"/>
    </row>
    <row r="4" spans="2:2" ht="15" x14ac:dyDescent="0.2">
      <c r="B4" s="4" t="s">
        <v>0</v>
      </c>
    </row>
    <row r="5" spans="2:2" ht="15" x14ac:dyDescent="0.2">
      <c r="B5" s="4" t="s">
        <v>1</v>
      </c>
    </row>
    <row r="6" spans="2:2" ht="15" x14ac:dyDescent="0.2">
      <c r="B6" s="4" t="s">
        <v>2</v>
      </c>
    </row>
    <row r="7" spans="2:2" ht="15" x14ac:dyDescent="0.2">
      <c r="B7" s="4" t="s">
        <v>3</v>
      </c>
    </row>
    <row r="9" spans="2:2" ht="15" x14ac:dyDescent="0.2">
      <c r="B9" s="4" t="s">
        <v>4</v>
      </c>
    </row>
    <row r="10" spans="2:2" ht="15" x14ac:dyDescent="0.2">
      <c r="B10" s="4" t="s">
        <v>645</v>
      </c>
    </row>
    <row r="11" spans="2:2" ht="15" x14ac:dyDescent="0.2">
      <c r="B11" s="4" t="s">
        <v>5</v>
      </c>
    </row>
    <row r="12" spans="2:2" ht="15" x14ac:dyDescent="0.2">
      <c r="B12" s="4" t="s">
        <v>6</v>
      </c>
    </row>
    <row r="13" spans="2:2" ht="15" x14ac:dyDescent="0.2">
      <c r="B13" s="4" t="s">
        <v>7</v>
      </c>
    </row>
    <row r="16" spans="2:2" ht="15" x14ac:dyDescent="0.2">
      <c r="B16" s="5" t="s">
        <v>653</v>
      </c>
    </row>
    <row r="19" spans="2:2" ht="15" x14ac:dyDescent="0.2">
      <c r="B19" s="4" t="s">
        <v>8</v>
      </c>
    </row>
    <row r="20" spans="2:2" ht="30" x14ac:dyDescent="0.2">
      <c r="B20" s="6" t="s">
        <v>9</v>
      </c>
    </row>
    <row r="21" spans="2:2" ht="15" x14ac:dyDescent="0.2">
      <c r="B21" s="4"/>
    </row>
    <row r="22" spans="2:2" ht="15" x14ac:dyDescent="0.2">
      <c r="B22" s="6" t="s">
        <v>646</v>
      </c>
    </row>
    <row r="23" spans="2:2" ht="15" x14ac:dyDescent="0.2">
      <c r="B23" s="4" t="s">
        <v>10</v>
      </c>
    </row>
    <row r="24" spans="2:2" ht="15" x14ac:dyDescent="0.2">
      <c r="B24" s="6" t="s">
        <v>11</v>
      </c>
    </row>
    <row r="27" spans="2:2" ht="15" x14ac:dyDescent="0.2">
      <c r="B27" s="4" t="s">
        <v>12</v>
      </c>
    </row>
    <row r="28" spans="2:2" ht="15" x14ac:dyDescent="0.2">
      <c r="B2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C15"/>
  <sheetViews>
    <sheetView workbookViewId="0">
      <selection activeCell="E6" sqref="E6"/>
    </sheetView>
  </sheetViews>
  <sheetFormatPr baseColWidth="10" defaultColWidth="8.83203125" defaultRowHeight="14" x14ac:dyDescent="0.2"/>
  <cols>
    <col min="1" max="1" width="8.83203125" style="8"/>
    <col min="2" max="2" width="20.33203125" style="8" customWidth="1"/>
    <col min="3" max="3" width="55.5" style="8" customWidth="1"/>
    <col min="4" max="16384" width="8.83203125" style="8"/>
  </cols>
  <sheetData>
    <row r="2" spans="2:3" ht="92.25" customHeight="1" x14ac:dyDescent="0.35">
      <c r="B2" s="71" t="str">
        <f>Cover!B2</f>
        <v>Greenhouse Gas Satellite Account for Use with the USEEIO Model, v1.1</v>
      </c>
      <c r="C2" s="71"/>
    </row>
    <row r="3" spans="2:3" ht="29" x14ac:dyDescent="0.35">
      <c r="B3" s="9"/>
    </row>
    <row r="4" spans="2:3" ht="15" x14ac:dyDescent="0.2">
      <c r="B4" s="10" t="s">
        <v>14</v>
      </c>
      <c r="C4" s="11"/>
    </row>
    <row r="5" spans="2:3" ht="45" x14ac:dyDescent="0.2">
      <c r="B5" s="12" t="s">
        <v>15</v>
      </c>
      <c r="C5" s="13" t="s">
        <v>16</v>
      </c>
    </row>
    <row r="6" spans="2:3" ht="45" x14ac:dyDescent="0.2">
      <c r="B6" s="12" t="s">
        <v>17</v>
      </c>
      <c r="C6" s="13" t="s">
        <v>18</v>
      </c>
    </row>
    <row r="7" spans="2:3" ht="15" x14ac:dyDescent="0.2">
      <c r="B7" s="14" t="s">
        <v>19</v>
      </c>
      <c r="C7" s="15" t="s">
        <v>20</v>
      </c>
    </row>
    <row r="8" spans="2:3" ht="10.5" customHeight="1" x14ac:dyDescent="0.2">
      <c r="B8" s="16"/>
      <c r="C8" s="17"/>
    </row>
    <row r="9" spans="2:3" ht="15" x14ac:dyDescent="0.2">
      <c r="B9" s="18" t="s">
        <v>21</v>
      </c>
    </row>
    <row r="10" spans="2:3" ht="30" x14ac:dyDescent="0.2">
      <c r="B10" s="19" t="s">
        <v>22</v>
      </c>
      <c r="C10" s="20" t="s">
        <v>647</v>
      </c>
    </row>
    <row r="11" spans="2:3" ht="25.5" customHeight="1" x14ac:dyDescent="0.2">
      <c r="B11" s="21" t="s">
        <v>23</v>
      </c>
      <c r="C11" s="20"/>
    </row>
    <row r="12" spans="2:3" ht="15" x14ac:dyDescent="0.2">
      <c r="B12" s="16" t="s">
        <v>24</v>
      </c>
      <c r="C12" s="17" t="s">
        <v>648</v>
      </c>
    </row>
    <row r="13" spans="2:3" ht="15" x14ac:dyDescent="0.2">
      <c r="B13" s="16" t="s">
        <v>25</v>
      </c>
      <c r="C13" s="17" t="s">
        <v>649</v>
      </c>
    </row>
    <row r="14" spans="2:3" ht="15" x14ac:dyDescent="0.2">
      <c r="B14" s="14" t="s">
        <v>644</v>
      </c>
      <c r="C14" s="15" t="s">
        <v>650</v>
      </c>
    </row>
    <row r="15" spans="2:3" ht="15" x14ac:dyDescent="0.2">
      <c r="B15" s="22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C11"/>
  <sheetViews>
    <sheetView workbookViewId="0">
      <selection activeCell="C8" sqref="C8"/>
    </sheetView>
  </sheetViews>
  <sheetFormatPr baseColWidth="10" defaultColWidth="8.6640625" defaultRowHeight="15" x14ac:dyDescent="0.2"/>
  <cols>
    <col min="1" max="1" width="9.6640625" style="23" customWidth="1"/>
    <col min="2" max="2" width="21.1640625" style="24" bestFit="1" customWidth="1"/>
    <col min="3" max="3" width="54.83203125" style="24" customWidth="1"/>
    <col min="4" max="16384" width="8.6640625" style="25"/>
  </cols>
  <sheetData>
    <row r="2" spans="1:3" ht="94.5" customHeight="1" x14ac:dyDescent="0.2">
      <c r="B2" s="72" t="str">
        <f>Cover!B2</f>
        <v>Greenhouse Gas Satellite Account for Use with the USEEIO Model, v1.1</v>
      </c>
      <c r="C2" s="72"/>
    </row>
    <row r="3" spans="1:3" ht="16" x14ac:dyDescent="0.2">
      <c r="A3" s="26"/>
      <c r="B3" s="31" t="s">
        <v>26</v>
      </c>
      <c r="C3" s="32" t="s">
        <v>27</v>
      </c>
    </row>
    <row r="4" spans="1:3" ht="48" x14ac:dyDescent="0.2">
      <c r="A4" s="26"/>
      <c r="B4" s="33" t="s">
        <v>28</v>
      </c>
      <c r="C4" s="34" t="s">
        <v>29</v>
      </c>
    </row>
    <row r="5" spans="1:3" ht="16" x14ac:dyDescent="0.2">
      <c r="A5" s="26"/>
      <c r="B5" s="33" t="s">
        <v>30</v>
      </c>
      <c r="C5" s="34" t="s">
        <v>31</v>
      </c>
    </row>
    <row r="6" spans="1:3" ht="32" x14ac:dyDescent="0.2">
      <c r="A6" s="27"/>
      <c r="B6" s="33" t="s">
        <v>32</v>
      </c>
      <c r="C6" s="34" t="s">
        <v>33</v>
      </c>
    </row>
    <row r="7" spans="1:3" ht="16" x14ac:dyDescent="0.2">
      <c r="A7" s="28"/>
      <c r="B7" s="33" t="s">
        <v>34</v>
      </c>
      <c r="C7" s="34" t="s">
        <v>628</v>
      </c>
    </row>
    <row r="8" spans="1:3" ht="16" x14ac:dyDescent="0.2">
      <c r="A8" s="27"/>
      <c r="B8" s="33" t="s">
        <v>35</v>
      </c>
      <c r="C8" s="34" t="s">
        <v>36</v>
      </c>
    </row>
    <row r="9" spans="1:3" ht="16" x14ac:dyDescent="0.2">
      <c r="A9" s="27"/>
      <c r="B9" s="35" t="s">
        <v>37</v>
      </c>
      <c r="C9" s="36" t="s">
        <v>652</v>
      </c>
    </row>
    <row r="10" spans="1:3" x14ac:dyDescent="0.2">
      <c r="A10" s="29"/>
      <c r="B10" s="30"/>
    </row>
    <row r="11" spans="1:3" x14ac:dyDescent="0.2">
      <c r="A11" s="29"/>
      <c r="B11" s="30"/>
    </row>
  </sheetData>
  <mergeCells count="1">
    <mergeCell ref="B2:C2"/>
  </mergeCells>
  <dataValidations count="1">
    <dataValidation type="textLength" operator="lessThanOrEqual" allowBlank="1" showInputMessage="1" showErrorMessage="1" sqref="C8:C9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Y2551"/>
  <sheetViews>
    <sheetView workbookViewId="0">
      <selection activeCell="J2" sqref="J2"/>
    </sheetView>
  </sheetViews>
  <sheetFormatPr baseColWidth="10" defaultColWidth="8.6640625" defaultRowHeight="15" x14ac:dyDescent="0.2"/>
  <cols>
    <col min="1" max="1" width="1.5" style="25" customWidth="1"/>
    <col min="2" max="2" width="42.33203125" style="25" customWidth="1"/>
    <col min="3" max="3" width="24.83203125" style="25" customWidth="1"/>
    <col min="4" max="4" width="12.6640625" style="25" customWidth="1"/>
    <col min="5" max="5" width="16.6640625" style="25" customWidth="1"/>
    <col min="6" max="6" width="17.5" style="25" customWidth="1"/>
    <col min="7" max="7" width="47.5" style="25" customWidth="1"/>
    <col min="8" max="8" width="11.5" style="37" customWidth="1"/>
    <col min="9" max="9" width="11.5" style="25" customWidth="1"/>
    <col min="10" max="11" width="11.1640625" style="25" customWidth="1"/>
    <col min="12" max="12" width="8.5" style="25" customWidth="1"/>
    <col min="13" max="13" width="10.33203125" style="25" customWidth="1"/>
    <col min="14" max="14" width="11.5" style="25" customWidth="1"/>
    <col min="15" max="15" width="10.83203125" style="25" customWidth="1"/>
    <col min="16" max="16" width="10.6640625" style="25" customWidth="1"/>
    <col min="17" max="17" width="5.5" style="25" customWidth="1"/>
    <col min="18" max="18" width="5" style="25" customWidth="1"/>
    <col min="19" max="20" width="6" style="25" bestFit="1" customWidth="1"/>
    <col min="21" max="21" width="6" style="25" customWidth="1"/>
    <col min="22" max="22" width="7.33203125" style="25" customWidth="1"/>
    <col min="23" max="23" width="11.5" style="25" customWidth="1"/>
    <col min="24" max="24" width="15.5" style="25" customWidth="1"/>
    <col min="25" max="25" width="25.6640625" style="25" customWidth="1"/>
    <col min="26" max="26" width="8.6640625" style="25"/>
    <col min="27" max="27" width="12.33203125" style="25" customWidth="1"/>
    <col min="28" max="16384" width="8.6640625" style="25"/>
  </cols>
  <sheetData>
    <row r="1" spans="1:25" ht="6" customHeight="1" x14ac:dyDescent="0.2"/>
    <row r="2" spans="1:25" ht="38.5" customHeight="1" x14ac:dyDescent="0.2">
      <c r="A2" s="38"/>
      <c r="B2" s="73" t="s">
        <v>17</v>
      </c>
      <c r="C2" s="73"/>
    </row>
    <row r="3" spans="1:25" x14ac:dyDescent="0.2">
      <c r="A3" s="7"/>
      <c r="B3" s="74" t="s">
        <v>38</v>
      </c>
      <c r="C3" s="75"/>
      <c r="D3" s="75"/>
      <c r="E3" s="75"/>
      <c r="F3" s="76"/>
      <c r="G3" s="77" t="s">
        <v>39</v>
      </c>
      <c r="H3" s="78"/>
      <c r="I3" s="79"/>
      <c r="J3" s="74" t="s">
        <v>40</v>
      </c>
      <c r="K3" s="76"/>
      <c r="L3" s="80" t="s">
        <v>41</v>
      </c>
      <c r="M3" s="81"/>
      <c r="N3" s="81"/>
      <c r="O3" s="81"/>
      <c r="P3" s="82"/>
      <c r="Q3" s="86" t="s">
        <v>42</v>
      </c>
      <c r="R3" s="87"/>
      <c r="S3" s="87"/>
      <c r="T3" s="87"/>
      <c r="U3" s="87"/>
      <c r="V3" s="80" t="s">
        <v>43</v>
      </c>
      <c r="W3" s="81"/>
      <c r="X3" s="81"/>
      <c r="Y3" s="82"/>
    </row>
    <row r="4" spans="1:25" ht="14.75" customHeight="1" x14ac:dyDescent="0.2">
      <c r="A4" s="7"/>
      <c r="B4" s="83" t="s">
        <v>44</v>
      </c>
      <c r="C4" s="83" t="s">
        <v>45</v>
      </c>
      <c r="D4" s="83" t="s">
        <v>46</v>
      </c>
      <c r="E4" s="83" t="s">
        <v>47</v>
      </c>
      <c r="F4" s="85" t="s">
        <v>48</v>
      </c>
      <c r="G4" s="85" t="s">
        <v>44</v>
      </c>
      <c r="H4" s="85" t="s">
        <v>49</v>
      </c>
      <c r="I4" s="85" t="s">
        <v>50</v>
      </c>
      <c r="J4" s="83" t="s">
        <v>51</v>
      </c>
      <c r="K4" s="83" t="s">
        <v>52</v>
      </c>
      <c r="L4" s="90" t="s">
        <v>53</v>
      </c>
      <c r="M4" s="92" t="s">
        <v>54</v>
      </c>
      <c r="N4" s="92" t="s">
        <v>55</v>
      </c>
      <c r="O4" s="92" t="s">
        <v>56</v>
      </c>
      <c r="P4" s="92" t="s">
        <v>57</v>
      </c>
      <c r="Q4" s="96" t="s">
        <v>58</v>
      </c>
      <c r="R4" s="97" t="s">
        <v>59</v>
      </c>
      <c r="S4" s="97"/>
      <c r="T4" s="97"/>
      <c r="U4" s="97"/>
      <c r="V4" s="85" t="s">
        <v>60</v>
      </c>
      <c r="W4" s="85" t="s">
        <v>61</v>
      </c>
      <c r="X4" s="94" t="s">
        <v>19</v>
      </c>
      <c r="Y4" s="88" t="s">
        <v>62</v>
      </c>
    </row>
    <row r="5" spans="1:25" s="40" customFormat="1" ht="89" customHeight="1" x14ac:dyDescent="0.2">
      <c r="A5" s="7"/>
      <c r="B5" s="84"/>
      <c r="C5" s="84"/>
      <c r="D5" s="84"/>
      <c r="E5" s="84"/>
      <c r="F5" s="84"/>
      <c r="G5" s="84"/>
      <c r="H5" s="84"/>
      <c r="I5" s="84"/>
      <c r="J5" s="84"/>
      <c r="K5" s="84"/>
      <c r="L5" s="91"/>
      <c r="M5" s="93"/>
      <c r="N5" s="93"/>
      <c r="O5" s="93"/>
      <c r="P5" s="93"/>
      <c r="Q5" s="96"/>
      <c r="R5" s="39" t="s">
        <v>63</v>
      </c>
      <c r="S5" s="39" t="s">
        <v>64</v>
      </c>
      <c r="T5" s="39" t="s">
        <v>65</v>
      </c>
      <c r="U5" s="39" t="s">
        <v>66</v>
      </c>
      <c r="V5" s="84"/>
      <c r="W5" s="84"/>
      <c r="X5" s="95"/>
      <c r="Y5" s="89"/>
    </row>
    <row r="6" spans="1:25" x14ac:dyDescent="0.2">
      <c r="B6" s="41" t="str">
        <f>VLOOKUP($W6,FlowHarmonization!$A$2:$H$16,4,FALSE)</f>
        <v>Carbon dioxide</v>
      </c>
      <c r="C6" s="41" t="str">
        <f>VLOOKUP($W6,FlowHarmonization!$A$2:$H$16,5,FALSE)</f>
        <v>000124-38-20</v>
      </c>
      <c r="D6" s="41" t="s">
        <v>584</v>
      </c>
      <c r="E6" s="41" t="s">
        <v>582</v>
      </c>
      <c r="F6" s="41" t="str">
        <f>VLOOKUP($W6,FlowHarmonization!$A$2:$H$16,8,FALSE)</f>
        <v>7ae371aa-8532-11e0-9d78-0800200c9a66</v>
      </c>
      <c r="G6" s="41" t="str">
        <f>INDEX(Activities!B$2:C$390,MATCH(H6,Activities!C$2:C$390,0),1)</f>
        <v>Vegetable and melon farming</v>
      </c>
      <c r="H6" s="41">
        <v>111200</v>
      </c>
      <c r="I6" s="41" t="s">
        <v>552</v>
      </c>
      <c r="J6" s="41">
        <v>0.10583226128601227</v>
      </c>
      <c r="K6" s="41" t="s">
        <v>583</v>
      </c>
      <c r="L6" s="41"/>
      <c r="M6" s="41"/>
      <c r="N6" s="41"/>
      <c r="O6" s="41"/>
      <c r="P6" s="41"/>
      <c r="Q6" s="41">
        <v>4</v>
      </c>
      <c r="R6" s="41">
        <v>2</v>
      </c>
      <c r="S6" s="41">
        <v>1</v>
      </c>
      <c r="T6" s="41">
        <v>4</v>
      </c>
      <c r="U6" s="41">
        <v>1</v>
      </c>
      <c r="V6" s="41">
        <v>2013</v>
      </c>
      <c r="W6" s="41" t="s">
        <v>608</v>
      </c>
      <c r="X6" s="41"/>
      <c r="Y6" s="41"/>
    </row>
    <row r="7" spans="1:25" x14ac:dyDescent="0.2">
      <c r="B7" s="41" t="str">
        <f>VLOOKUP($W7,FlowHarmonization!$A$2:$H$16,4,FALSE)</f>
        <v>Dinitrogen monoxide</v>
      </c>
      <c r="C7" s="41" t="str">
        <f>VLOOKUP($W7,FlowHarmonization!$A$2:$H$16,5,FALSE)</f>
        <v>010024-97-366</v>
      </c>
      <c r="D7" s="41" t="s">
        <v>584</v>
      </c>
      <c r="E7" s="41" t="s">
        <v>582</v>
      </c>
      <c r="F7" s="41" t="str">
        <f>VLOOKUP($W7,FlowHarmonization!$A$2:$H$16,8,FALSE)</f>
        <v>20185046-64bb-4c09-a8e7-e8a9e144ca98</v>
      </c>
      <c r="G7" s="41" t="str">
        <f>INDEX(Activities!B$2:C$390,MATCH(H7,Activities!C$2:C$390,0),1)</f>
        <v>Vegetable and melon farming</v>
      </c>
      <c r="H7" s="41">
        <v>111200</v>
      </c>
      <c r="I7" s="41" t="s">
        <v>552</v>
      </c>
      <c r="J7" s="41">
        <v>1.1778126536058462E-3</v>
      </c>
      <c r="K7" s="41" t="s">
        <v>583</v>
      </c>
      <c r="L7" s="41"/>
      <c r="M7" s="41"/>
      <c r="N7" s="41"/>
      <c r="O7" s="41"/>
      <c r="P7" s="41"/>
      <c r="Q7" s="41">
        <v>4</v>
      </c>
      <c r="R7" s="41">
        <v>2</v>
      </c>
      <c r="S7" s="41">
        <v>1</v>
      </c>
      <c r="T7" s="41">
        <v>4</v>
      </c>
      <c r="U7" s="41">
        <v>1</v>
      </c>
      <c r="V7" s="41">
        <v>2013</v>
      </c>
      <c r="W7" s="41" t="s">
        <v>613</v>
      </c>
      <c r="X7" s="41"/>
      <c r="Y7" s="41"/>
    </row>
    <row r="8" spans="1:25" x14ac:dyDescent="0.2">
      <c r="B8" s="41" t="str">
        <f>VLOOKUP($W8,FlowHarmonization!$A$2:$H$16,4,FALSE)</f>
        <v>Methane</v>
      </c>
      <c r="C8" s="41" t="str">
        <f>VLOOKUP($W8,FlowHarmonization!$A$2:$H$16,5,FALSE)</f>
        <v>000074-82-92</v>
      </c>
      <c r="D8" s="41" t="s">
        <v>584</v>
      </c>
      <c r="E8" s="41" t="s">
        <v>582</v>
      </c>
      <c r="F8" s="41" t="str">
        <f>VLOOKUP($W8,FlowHarmonization!$A$2:$H$16,8,FALSE)</f>
        <v>20408dd1-8534-11e0-9d78-0800200c9a66</v>
      </c>
      <c r="G8" s="41" t="str">
        <f>INDEX(Activities!B$2:C$390,MATCH(H8,Activities!C$2:C$390,0),1)</f>
        <v>Vegetable and melon farming</v>
      </c>
      <c r="H8" s="41">
        <v>111200</v>
      </c>
      <c r="I8" s="41" t="s">
        <v>552</v>
      </c>
      <c r="J8" s="41">
        <v>1.1014073409297673E-5</v>
      </c>
      <c r="K8" s="41" t="s">
        <v>583</v>
      </c>
      <c r="L8" s="41"/>
      <c r="M8" s="41"/>
      <c r="N8" s="41"/>
      <c r="O8" s="41"/>
      <c r="P8" s="41"/>
      <c r="Q8" s="41">
        <v>4</v>
      </c>
      <c r="R8" s="41">
        <v>2</v>
      </c>
      <c r="S8" s="41">
        <v>1</v>
      </c>
      <c r="T8" s="41">
        <v>4</v>
      </c>
      <c r="U8" s="41">
        <v>1</v>
      </c>
      <c r="V8" s="41">
        <v>2013</v>
      </c>
      <c r="W8" s="41" t="s">
        <v>611</v>
      </c>
      <c r="X8" s="41"/>
      <c r="Y8" s="41"/>
    </row>
    <row r="9" spans="1:25" x14ac:dyDescent="0.2">
      <c r="B9" s="41" t="str">
        <f>VLOOKUP($W9,FlowHarmonization!$A$2:$H$16,4,FALSE)</f>
        <v>Carbon dioxide</v>
      </c>
      <c r="C9" s="41" t="str">
        <f>VLOOKUP($W9,FlowHarmonization!$A$2:$H$16,5,FALSE)</f>
        <v>000124-38-20</v>
      </c>
      <c r="D9" s="41" t="s">
        <v>584</v>
      </c>
      <c r="E9" s="41" t="s">
        <v>582</v>
      </c>
      <c r="F9" s="41" t="str">
        <f>VLOOKUP($W9,FlowHarmonization!$A$2:$H$16,8,FALSE)</f>
        <v>7ae371aa-8532-11e0-9d78-0800200c9a66</v>
      </c>
      <c r="G9" s="41" t="str">
        <f>INDEX(Activities!B$2:C$390,MATCH(H9,Activities!C$2:C$390,0),1)</f>
        <v>Fruit and tree nut farming</v>
      </c>
      <c r="H9" s="41">
        <v>111300</v>
      </c>
      <c r="I9" s="41" t="s">
        <v>552</v>
      </c>
      <c r="J9" s="41">
        <v>0.11248047986503704</v>
      </c>
      <c r="K9" s="41" t="s">
        <v>583</v>
      </c>
      <c r="L9" s="41"/>
      <c r="M9" s="41"/>
      <c r="N9" s="41"/>
      <c r="O9" s="41"/>
      <c r="P9" s="41"/>
      <c r="Q9" s="41">
        <v>4</v>
      </c>
      <c r="R9" s="41">
        <v>2</v>
      </c>
      <c r="S9" s="41">
        <v>1</v>
      </c>
      <c r="T9" s="41">
        <v>4</v>
      </c>
      <c r="U9" s="41">
        <v>1</v>
      </c>
      <c r="V9" s="41">
        <v>2013</v>
      </c>
      <c r="W9" s="41" t="s">
        <v>608</v>
      </c>
      <c r="X9" s="41"/>
      <c r="Y9" s="41"/>
    </row>
    <row r="10" spans="1:25" x14ac:dyDescent="0.2">
      <c r="B10" s="41" t="str">
        <f>VLOOKUP($W10,FlowHarmonization!$A$2:$H$16,4,FALSE)</f>
        <v>Dinitrogen monoxide</v>
      </c>
      <c r="C10" s="41" t="str">
        <f>VLOOKUP($W10,FlowHarmonization!$A$2:$H$16,5,FALSE)</f>
        <v>010024-97-366</v>
      </c>
      <c r="D10" s="41" t="s">
        <v>584</v>
      </c>
      <c r="E10" s="41" t="s">
        <v>582</v>
      </c>
      <c r="F10" s="41" t="str">
        <f>VLOOKUP($W10,FlowHarmonization!$A$2:$H$16,8,FALSE)</f>
        <v>20185046-64bb-4c09-a8e7-e8a9e144ca98</v>
      </c>
      <c r="G10" s="41" t="str">
        <f>INDEX(Activities!B$2:C$390,MATCH(H10,Activities!C$2:C$390,0),1)</f>
        <v>Fruit and tree nut farming</v>
      </c>
      <c r="H10" s="41">
        <v>111300</v>
      </c>
      <c r="I10" s="41" t="s">
        <v>552</v>
      </c>
      <c r="J10" s="41">
        <v>5.8150447010347985E-4</v>
      </c>
      <c r="K10" s="41" t="s">
        <v>583</v>
      </c>
      <c r="L10" s="41"/>
      <c r="M10" s="41"/>
      <c r="N10" s="41"/>
      <c r="O10" s="41"/>
      <c r="P10" s="41"/>
      <c r="Q10" s="41">
        <v>4</v>
      </c>
      <c r="R10" s="41">
        <v>2</v>
      </c>
      <c r="S10" s="41">
        <v>1</v>
      </c>
      <c r="T10" s="41">
        <v>4</v>
      </c>
      <c r="U10" s="41">
        <v>1</v>
      </c>
      <c r="V10" s="41">
        <v>2013</v>
      </c>
      <c r="W10" s="41" t="s">
        <v>613</v>
      </c>
      <c r="X10" s="41"/>
      <c r="Y10" s="41"/>
    </row>
    <row r="11" spans="1:25" x14ac:dyDescent="0.2">
      <c r="B11" s="41" t="str">
        <f>VLOOKUP($W11,FlowHarmonization!$A$2:$H$16,4,FALSE)</f>
        <v>Methane</v>
      </c>
      <c r="C11" s="41" t="str">
        <f>VLOOKUP($W11,FlowHarmonization!$A$2:$H$16,5,FALSE)</f>
        <v>000074-82-92</v>
      </c>
      <c r="D11" s="41" t="s">
        <v>584</v>
      </c>
      <c r="E11" s="41" t="s">
        <v>582</v>
      </c>
      <c r="F11" s="41" t="str">
        <f>VLOOKUP($W11,FlowHarmonization!$A$2:$H$16,8,FALSE)</f>
        <v>20408dd1-8534-11e0-9d78-0800200c9a66</v>
      </c>
      <c r="G11" s="41" t="str">
        <f>INDEX(Activities!B$2:C$390,MATCH(H11,Activities!C$2:C$390,0),1)</f>
        <v>Fruit and tree nut farming</v>
      </c>
      <c r="H11" s="41">
        <v>111300</v>
      </c>
      <c r="I11" s="41" t="s">
        <v>552</v>
      </c>
      <c r="J11" s="41">
        <v>8.9460224039791494E-6</v>
      </c>
      <c r="K11" s="41" t="s">
        <v>583</v>
      </c>
      <c r="L11" s="41"/>
      <c r="M11" s="41"/>
      <c r="N11" s="41"/>
      <c r="O11" s="41"/>
      <c r="P11" s="41"/>
      <c r="Q11" s="41">
        <v>4</v>
      </c>
      <c r="R11" s="41">
        <v>2</v>
      </c>
      <c r="S11" s="41">
        <v>1</v>
      </c>
      <c r="T11" s="41">
        <v>4</v>
      </c>
      <c r="U11" s="41">
        <v>1</v>
      </c>
      <c r="V11" s="41">
        <v>2013</v>
      </c>
      <c r="W11" s="41" t="s">
        <v>611</v>
      </c>
      <c r="X11" s="41"/>
      <c r="Y11" s="41"/>
    </row>
    <row r="12" spans="1:25" x14ac:dyDescent="0.2">
      <c r="B12" s="41" t="str">
        <f>VLOOKUP($W12,FlowHarmonization!$A$2:$H$16,4,FALSE)</f>
        <v>Carbon dioxide</v>
      </c>
      <c r="C12" s="41" t="str">
        <f>VLOOKUP($W12,FlowHarmonization!$A$2:$H$16,5,FALSE)</f>
        <v>000124-38-20</v>
      </c>
      <c r="D12" s="41" t="s">
        <v>584</v>
      </c>
      <c r="E12" s="41" t="s">
        <v>582</v>
      </c>
      <c r="F12" s="41" t="str">
        <f>VLOOKUP($W12,FlowHarmonization!$A$2:$H$16,8,FALSE)</f>
        <v>7ae371aa-8532-11e0-9d78-0800200c9a66</v>
      </c>
      <c r="G12" s="41" t="str">
        <f>INDEX(Activities!B$2:C$390,MATCH(H12,Activities!C$2:C$390,0),1)</f>
        <v>Greenhouse, nursery, and floriculture production</v>
      </c>
      <c r="H12" s="41">
        <v>111400</v>
      </c>
      <c r="I12" s="41" t="s">
        <v>552</v>
      </c>
      <c r="J12" s="41">
        <v>0.52553467783998331</v>
      </c>
      <c r="K12" s="41" t="s">
        <v>583</v>
      </c>
      <c r="L12" s="41"/>
      <c r="M12" s="41"/>
      <c r="N12" s="41"/>
      <c r="O12" s="41"/>
      <c r="P12" s="41"/>
      <c r="Q12" s="41">
        <v>4</v>
      </c>
      <c r="R12" s="41">
        <v>2</v>
      </c>
      <c r="S12" s="41">
        <v>1</v>
      </c>
      <c r="T12" s="41">
        <v>4</v>
      </c>
      <c r="U12" s="41">
        <v>1</v>
      </c>
      <c r="V12" s="41">
        <v>2013</v>
      </c>
      <c r="W12" s="41" t="s">
        <v>608</v>
      </c>
      <c r="X12" s="41"/>
      <c r="Y12" s="41"/>
    </row>
    <row r="13" spans="1:25" x14ac:dyDescent="0.2">
      <c r="B13" s="41" t="str">
        <f>VLOOKUP($W13,FlowHarmonization!$A$2:$H$16,4,FALSE)</f>
        <v>Dinitrogen monoxide</v>
      </c>
      <c r="C13" s="41" t="str">
        <f>VLOOKUP($W13,FlowHarmonization!$A$2:$H$16,5,FALSE)</f>
        <v>010024-97-366</v>
      </c>
      <c r="D13" s="41" t="s">
        <v>584</v>
      </c>
      <c r="E13" s="41" t="s">
        <v>582</v>
      </c>
      <c r="F13" s="41" t="str">
        <f>VLOOKUP($W13,FlowHarmonization!$A$2:$H$16,8,FALSE)</f>
        <v>20185046-64bb-4c09-a8e7-e8a9e144ca98</v>
      </c>
      <c r="G13" s="41" t="str">
        <f>INDEX(Activities!B$2:C$390,MATCH(H13,Activities!C$2:C$390,0),1)</f>
        <v>Greenhouse, nursery, and floriculture production</v>
      </c>
      <c r="H13" s="41">
        <v>111400</v>
      </c>
      <c r="I13" s="41" t="s">
        <v>552</v>
      </c>
      <c r="J13" s="41">
        <v>6.4009799570919376E-4</v>
      </c>
      <c r="K13" s="41" t="s">
        <v>583</v>
      </c>
      <c r="L13" s="41"/>
      <c r="M13" s="41"/>
      <c r="N13" s="41"/>
      <c r="O13" s="41"/>
      <c r="P13" s="41"/>
      <c r="Q13" s="41">
        <v>4</v>
      </c>
      <c r="R13" s="41">
        <v>2</v>
      </c>
      <c r="S13" s="41">
        <v>1</v>
      </c>
      <c r="T13" s="41">
        <v>4</v>
      </c>
      <c r="U13" s="41">
        <v>1</v>
      </c>
      <c r="V13" s="41">
        <v>2013</v>
      </c>
      <c r="W13" s="41" t="s">
        <v>613</v>
      </c>
      <c r="X13" s="41"/>
      <c r="Y13" s="41"/>
    </row>
    <row r="14" spans="1:25" x14ac:dyDescent="0.2">
      <c r="B14" s="41" t="str">
        <f>VLOOKUP($W14,FlowHarmonization!$A$2:$H$16,4,FALSE)</f>
        <v>Methane</v>
      </c>
      <c r="C14" s="41" t="str">
        <f>VLOOKUP($W14,FlowHarmonization!$A$2:$H$16,5,FALSE)</f>
        <v>000074-82-92</v>
      </c>
      <c r="D14" s="41" t="s">
        <v>584</v>
      </c>
      <c r="E14" s="41" t="s">
        <v>582</v>
      </c>
      <c r="F14" s="41" t="str">
        <f>VLOOKUP($W14,FlowHarmonization!$A$2:$H$16,8,FALSE)</f>
        <v>20408dd1-8534-11e0-9d78-0800200c9a66</v>
      </c>
      <c r="G14" s="41" t="str">
        <f>INDEX(Activities!B$2:C$390,MATCH(H14,Activities!C$2:C$390,0),1)</f>
        <v>Greenhouse, nursery, and floriculture production</v>
      </c>
      <c r="H14" s="41">
        <v>111400</v>
      </c>
      <c r="I14" s="41" t="s">
        <v>552</v>
      </c>
      <c r="J14" s="41">
        <v>2.3289627215483703E-5</v>
      </c>
      <c r="K14" s="41" t="s">
        <v>583</v>
      </c>
      <c r="L14" s="41"/>
      <c r="M14" s="41"/>
      <c r="N14" s="41"/>
      <c r="O14" s="41"/>
      <c r="P14" s="41"/>
      <c r="Q14" s="41">
        <v>4</v>
      </c>
      <c r="R14" s="41">
        <v>2</v>
      </c>
      <c r="S14" s="41">
        <v>1</v>
      </c>
      <c r="T14" s="41">
        <v>4</v>
      </c>
      <c r="U14" s="41">
        <v>1</v>
      </c>
      <c r="V14" s="41">
        <v>2013</v>
      </c>
      <c r="W14" s="41" t="s">
        <v>611</v>
      </c>
      <c r="X14" s="41"/>
      <c r="Y14" s="41"/>
    </row>
    <row r="15" spans="1:25" x14ac:dyDescent="0.2">
      <c r="B15" s="41" t="str">
        <f>VLOOKUP($W15,FlowHarmonization!$A$2:$H$16,4,FALSE)</f>
        <v>Carbon dioxide</v>
      </c>
      <c r="C15" s="41" t="str">
        <f>VLOOKUP($W15,FlowHarmonization!$A$2:$H$16,5,FALSE)</f>
        <v>000124-38-20</v>
      </c>
      <c r="D15" s="41" t="s">
        <v>584</v>
      </c>
      <c r="E15" s="41" t="s">
        <v>582</v>
      </c>
      <c r="F15" s="41" t="str">
        <f>VLOOKUP($W15,FlowHarmonization!$A$2:$H$16,8,FALSE)</f>
        <v>7ae371aa-8532-11e0-9d78-0800200c9a66</v>
      </c>
      <c r="G15" s="41" t="str">
        <f>INDEX(Activities!B$2:C$390,MATCH(H15,Activities!C$2:C$390,0),1)</f>
        <v>Other crop farming</v>
      </c>
      <c r="H15" s="41">
        <v>111900</v>
      </c>
      <c r="I15" s="41" t="s">
        <v>552</v>
      </c>
      <c r="J15" s="41">
        <v>0.32691268138493546</v>
      </c>
      <c r="K15" s="41" t="s">
        <v>583</v>
      </c>
      <c r="L15" s="41"/>
      <c r="M15" s="41"/>
      <c r="N15" s="41"/>
      <c r="O15" s="41"/>
      <c r="P15" s="41"/>
      <c r="Q15" s="41">
        <v>4</v>
      </c>
      <c r="R15" s="41">
        <v>2</v>
      </c>
      <c r="S15" s="41">
        <v>1</v>
      </c>
      <c r="T15" s="41">
        <v>4</v>
      </c>
      <c r="U15" s="41">
        <v>1</v>
      </c>
      <c r="V15" s="41">
        <v>2013</v>
      </c>
      <c r="W15" s="41" t="s">
        <v>608</v>
      </c>
      <c r="X15" s="41"/>
      <c r="Y15" s="41"/>
    </row>
    <row r="16" spans="1:25" x14ac:dyDescent="0.2">
      <c r="B16" s="41" t="str">
        <f>VLOOKUP($W16,FlowHarmonization!$A$2:$H$16,4,FALSE)</f>
        <v>Dinitrogen monoxide</v>
      </c>
      <c r="C16" s="41" t="str">
        <f>VLOOKUP($W16,FlowHarmonization!$A$2:$H$16,5,FALSE)</f>
        <v>010024-97-366</v>
      </c>
      <c r="D16" s="41" t="s">
        <v>584</v>
      </c>
      <c r="E16" s="41" t="s">
        <v>582</v>
      </c>
      <c r="F16" s="41" t="str">
        <f>VLOOKUP($W16,FlowHarmonization!$A$2:$H$16,8,FALSE)</f>
        <v>20185046-64bb-4c09-a8e7-e8a9e144ca98</v>
      </c>
      <c r="G16" s="41" t="str">
        <f>INDEX(Activities!B$2:C$390,MATCH(H16,Activities!C$2:C$390,0),1)</f>
        <v>Other crop farming</v>
      </c>
      <c r="H16" s="41">
        <v>111900</v>
      </c>
      <c r="I16" s="41" t="s">
        <v>552</v>
      </c>
      <c r="J16" s="41">
        <v>2.5378044307282923E-3</v>
      </c>
      <c r="K16" s="41" t="s">
        <v>583</v>
      </c>
      <c r="L16" s="41"/>
      <c r="M16" s="41"/>
      <c r="N16" s="41"/>
      <c r="O16" s="41"/>
      <c r="P16" s="41"/>
      <c r="Q16" s="41">
        <v>4</v>
      </c>
      <c r="R16" s="41">
        <v>2</v>
      </c>
      <c r="S16" s="41">
        <v>1</v>
      </c>
      <c r="T16" s="41">
        <v>4</v>
      </c>
      <c r="U16" s="41">
        <v>1</v>
      </c>
      <c r="V16" s="41">
        <v>2013</v>
      </c>
      <c r="W16" s="41" t="s">
        <v>613</v>
      </c>
      <c r="X16" s="41"/>
      <c r="Y16" s="41"/>
    </row>
    <row r="17" spans="2:25" x14ac:dyDescent="0.2">
      <c r="B17" s="41" t="str">
        <f>VLOOKUP($W17,FlowHarmonization!$A$2:$H$16,4,FALSE)</f>
        <v>Methane</v>
      </c>
      <c r="C17" s="41" t="str">
        <f>VLOOKUP($W17,FlowHarmonization!$A$2:$H$16,5,FALSE)</f>
        <v>000074-82-92</v>
      </c>
      <c r="D17" s="41" t="s">
        <v>584</v>
      </c>
      <c r="E17" s="41" t="s">
        <v>582</v>
      </c>
      <c r="F17" s="41" t="str">
        <f>VLOOKUP($W17,FlowHarmonization!$A$2:$H$16,8,FALSE)</f>
        <v>20408dd1-8534-11e0-9d78-0800200c9a66</v>
      </c>
      <c r="G17" s="41" t="str">
        <f>INDEX(Activities!B$2:C$390,MATCH(H17,Activities!C$2:C$390,0),1)</f>
        <v>Other crop farming</v>
      </c>
      <c r="H17" s="41">
        <v>111900</v>
      </c>
      <c r="I17" s="41" t="s">
        <v>552</v>
      </c>
      <c r="J17" s="41">
        <v>2.7109576387594274E-5</v>
      </c>
      <c r="K17" s="41" t="s">
        <v>583</v>
      </c>
      <c r="L17" s="41"/>
      <c r="M17" s="41"/>
      <c r="N17" s="41"/>
      <c r="O17" s="41"/>
      <c r="P17" s="41"/>
      <c r="Q17" s="41">
        <v>4</v>
      </c>
      <c r="R17" s="41">
        <v>2</v>
      </c>
      <c r="S17" s="41">
        <v>1</v>
      </c>
      <c r="T17" s="41">
        <v>4</v>
      </c>
      <c r="U17" s="41">
        <v>1</v>
      </c>
      <c r="V17" s="41">
        <v>2013</v>
      </c>
      <c r="W17" s="41" t="s">
        <v>611</v>
      </c>
      <c r="X17" s="41"/>
      <c r="Y17" s="41"/>
    </row>
    <row r="18" spans="2:25" x14ac:dyDescent="0.2">
      <c r="B18" s="41" t="str">
        <f>VLOOKUP($W18,FlowHarmonization!$A$2:$H$16,4,FALSE)</f>
        <v>Carbon dioxide</v>
      </c>
      <c r="C18" s="41" t="str">
        <f>VLOOKUP($W18,FlowHarmonization!$A$2:$H$16,5,FALSE)</f>
        <v>000124-38-20</v>
      </c>
      <c r="D18" s="41" t="s">
        <v>584</v>
      </c>
      <c r="E18" s="41" t="s">
        <v>582</v>
      </c>
      <c r="F18" s="41" t="str">
        <f>VLOOKUP($W18,FlowHarmonization!$A$2:$H$16,8,FALSE)</f>
        <v>7ae371aa-8532-11e0-9d78-0800200c9a66</v>
      </c>
      <c r="G18" s="41" t="str">
        <f>INDEX(Activities!B$2:C$390,MATCH(H18,Activities!C$2:C$390,0),1)</f>
        <v>Dairy cattle and milk production</v>
      </c>
      <c r="H18" s="41">
        <v>112120</v>
      </c>
      <c r="I18" s="41" t="s">
        <v>552</v>
      </c>
      <c r="J18" s="41">
        <v>0.15343294089537229</v>
      </c>
      <c r="K18" s="41" t="s">
        <v>583</v>
      </c>
      <c r="L18" s="41"/>
      <c r="M18" s="41"/>
      <c r="N18" s="41"/>
      <c r="O18" s="41"/>
      <c r="P18" s="41"/>
      <c r="Q18" s="41">
        <v>4</v>
      </c>
      <c r="R18" s="41">
        <v>2</v>
      </c>
      <c r="S18" s="41">
        <v>1</v>
      </c>
      <c r="T18" s="41">
        <v>4</v>
      </c>
      <c r="U18" s="41">
        <v>1</v>
      </c>
      <c r="V18" s="41">
        <v>2013</v>
      </c>
      <c r="W18" s="41" t="s">
        <v>608</v>
      </c>
      <c r="X18" s="41"/>
      <c r="Y18" s="41"/>
    </row>
    <row r="19" spans="2:25" x14ac:dyDescent="0.2">
      <c r="B19" s="41" t="str">
        <f>VLOOKUP($W19,FlowHarmonization!$A$2:$H$16,4,FALSE)</f>
        <v>Methane</v>
      </c>
      <c r="C19" s="41" t="str">
        <f>VLOOKUP($W19,FlowHarmonization!$A$2:$H$16,5,FALSE)</f>
        <v>000074-82-92</v>
      </c>
      <c r="D19" s="41" t="s">
        <v>584</v>
      </c>
      <c r="E19" s="41" t="s">
        <v>582</v>
      </c>
      <c r="F19" s="41" t="str">
        <f>VLOOKUP($W19,FlowHarmonization!$A$2:$H$16,8,FALSE)</f>
        <v>20408dd1-8534-11e0-9d78-0800200c9a66</v>
      </c>
      <c r="G19" s="41" t="str">
        <f>INDEX(Activities!B$2:C$390,MATCH(H19,Activities!C$2:C$390,0),1)</f>
        <v>Dairy cattle and milk production</v>
      </c>
      <c r="H19" s="41">
        <v>112120</v>
      </c>
      <c r="I19" s="41" t="s">
        <v>552</v>
      </c>
      <c r="J19" s="41">
        <v>7.1514997768991131E-2</v>
      </c>
      <c r="K19" s="41" t="s">
        <v>583</v>
      </c>
      <c r="L19" s="41"/>
      <c r="M19" s="41"/>
      <c r="N19" s="41"/>
      <c r="O19" s="41"/>
      <c r="P19" s="41"/>
      <c r="Q19" s="41">
        <v>4</v>
      </c>
      <c r="R19" s="41">
        <v>2</v>
      </c>
      <c r="S19" s="41">
        <v>1</v>
      </c>
      <c r="T19" s="41">
        <v>4</v>
      </c>
      <c r="U19" s="41">
        <v>1</v>
      </c>
      <c r="V19" s="41">
        <v>2013</v>
      </c>
      <c r="W19" s="41" t="s">
        <v>611</v>
      </c>
      <c r="X19" s="41"/>
      <c r="Y19" s="41"/>
    </row>
    <row r="20" spans="2:25" x14ac:dyDescent="0.2">
      <c r="B20" s="41" t="str">
        <f>VLOOKUP($W20,FlowHarmonization!$A$2:$H$16,4,FALSE)</f>
        <v>Dinitrogen monoxide</v>
      </c>
      <c r="C20" s="41" t="str">
        <f>VLOOKUP($W20,FlowHarmonization!$A$2:$H$16,5,FALSE)</f>
        <v>010024-97-366</v>
      </c>
      <c r="D20" s="41" t="s">
        <v>584</v>
      </c>
      <c r="E20" s="41" t="s">
        <v>582</v>
      </c>
      <c r="F20" s="41" t="str">
        <f>VLOOKUP($W20,FlowHarmonization!$A$2:$H$16,8,FALSE)</f>
        <v>20185046-64bb-4c09-a8e7-e8a9e144ca98</v>
      </c>
      <c r="G20" s="41" t="str">
        <f>INDEX(Activities!B$2:C$390,MATCH(H20,Activities!C$2:C$390,0),1)</f>
        <v>Dairy cattle and milk production</v>
      </c>
      <c r="H20" s="41">
        <v>112120</v>
      </c>
      <c r="I20" s="41" t="s">
        <v>552</v>
      </c>
      <c r="J20" s="41">
        <v>1.9759984696936981E-3</v>
      </c>
      <c r="K20" s="41" t="s">
        <v>583</v>
      </c>
      <c r="L20" s="41"/>
      <c r="M20" s="41"/>
      <c r="N20" s="41"/>
      <c r="O20" s="41"/>
      <c r="P20" s="41"/>
      <c r="Q20" s="41">
        <v>3</v>
      </c>
      <c r="R20" s="41">
        <v>2</v>
      </c>
      <c r="S20" s="41">
        <v>1</v>
      </c>
      <c r="T20" s="41">
        <v>4</v>
      </c>
      <c r="U20" s="41">
        <v>1</v>
      </c>
      <c r="V20" s="41">
        <v>2013</v>
      </c>
      <c r="W20" s="41" t="s">
        <v>613</v>
      </c>
      <c r="X20" s="41"/>
      <c r="Y20" s="41"/>
    </row>
    <row r="21" spans="2:25" x14ac:dyDescent="0.2">
      <c r="B21" s="41" t="str">
        <f>VLOOKUP($W21,FlowHarmonization!$A$2:$H$16,4,FALSE)</f>
        <v>Carbon dioxide</v>
      </c>
      <c r="C21" s="41" t="str">
        <f>VLOOKUP($W21,FlowHarmonization!$A$2:$H$16,5,FALSE)</f>
        <v>000124-38-20</v>
      </c>
      <c r="D21" s="41" t="s">
        <v>584</v>
      </c>
      <c r="E21" s="41" t="s">
        <v>582</v>
      </c>
      <c r="F21" s="41" t="str">
        <f>VLOOKUP($W21,FlowHarmonization!$A$2:$H$16,8,FALSE)</f>
        <v>7ae371aa-8532-11e0-9d78-0800200c9a66</v>
      </c>
      <c r="G21" s="41" t="str">
        <f>INDEX(Activities!B$2:C$390,MATCH(H21,Activities!C$2:C$390,0),1)</f>
        <v>Poultry and egg production</v>
      </c>
      <c r="H21" s="41">
        <v>112300</v>
      </c>
      <c r="I21" s="41" t="s">
        <v>552</v>
      </c>
      <c r="J21" s="41">
        <v>0.20102034849851741</v>
      </c>
      <c r="K21" s="41" t="s">
        <v>583</v>
      </c>
      <c r="L21" s="41"/>
      <c r="M21" s="41"/>
      <c r="N21" s="41"/>
      <c r="O21" s="41"/>
      <c r="P21" s="41"/>
      <c r="Q21" s="41">
        <v>4</v>
      </c>
      <c r="R21" s="41">
        <v>2</v>
      </c>
      <c r="S21" s="41">
        <v>1</v>
      </c>
      <c r="T21" s="41">
        <v>4</v>
      </c>
      <c r="U21" s="41">
        <v>1</v>
      </c>
      <c r="V21" s="41">
        <v>2013</v>
      </c>
      <c r="W21" s="41" t="s">
        <v>608</v>
      </c>
      <c r="X21" s="41"/>
      <c r="Y21" s="41"/>
    </row>
    <row r="22" spans="2:25" x14ac:dyDescent="0.2">
      <c r="B22" s="41" t="str">
        <f>VLOOKUP($W22,FlowHarmonization!$A$2:$H$16,4,FALSE)</f>
        <v>Methane</v>
      </c>
      <c r="C22" s="41" t="str">
        <f>VLOOKUP($W22,FlowHarmonization!$A$2:$H$16,5,FALSE)</f>
        <v>000074-82-92</v>
      </c>
      <c r="D22" s="41" t="s">
        <v>584</v>
      </c>
      <c r="E22" s="41" t="s">
        <v>582</v>
      </c>
      <c r="F22" s="41" t="str">
        <f>VLOOKUP($W22,FlowHarmonization!$A$2:$H$16,8,FALSE)</f>
        <v>20408dd1-8534-11e0-9d78-0800200c9a66</v>
      </c>
      <c r="G22" s="41" t="str">
        <f>INDEX(Activities!B$2:C$390,MATCH(H22,Activities!C$2:C$390,0),1)</f>
        <v>Poultry and egg production</v>
      </c>
      <c r="H22" s="41">
        <v>112300</v>
      </c>
      <c r="I22" s="41" t="s">
        <v>552</v>
      </c>
      <c r="J22" s="41">
        <v>2.8559873800016152E-3</v>
      </c>
      <c r="K22" s="41" t="s">
        <v>583</v>
      </c>
      <c r="L22" s="41"/>
      <c r="M22" s="41"/>
      <c r="N22" s="41"/>
      <c r="O22" s="41"/>
      <c r="P22" s="41"/>
      <c r="Q22" s="41">
        <v>4</v>
      </c>
      <c r="R22" s="41">
        <v>2</v>
      </c>
      <c r="S22" s="41">
        <v>1</v>
      </c>
      <c r="T22" s="41">
        <v>4</v>
      </c>
      <c r="U22" s="41">
        <v>1</v>
      </c>
      <c r="V22" s="41">
        <v>2013</v>
      </c>
      <c r="W22" s="41" t="s">
        <v>611</v>
      </c>
      <c r="X22" s="41"/>
      <c r="Y22" s="41"/>
    </row>
    <row r="23" spans="2:25" x14ac:dyDescent="0.2">
      <c r="B23" s="41" t="str">
        <f>VLOOKUP($W23,FlowHarmonization!$A$2:$H$16,4,FALSE)</f>
        <v>Dinitrogen monoxide</v>
      </c>
      <c r="C23" s="41" t="str">
        <f>VLOOKUP($W23,FlowHarmonization!$A$2:$H$16,5,FALSE)</f>
        <v>010024-97-366</v>
      </c>
      <c r="D23" s="41" t="s">
        <v>584</v>
      </c>
      <c r="E23" s="41" t="s">
        <v>582</v>
      </c>
      <c r="F23" s="41" t="str">
        <f>VLOOKUP($W23,FlowHarmonization!$A$2:$H$16,8,FALSE)</f>
        <v>20185046-64bb-4c09-a8e7-e8a9e144ca98</v>
      </c>
      <c r="G23" s="41" t="str">
        <f>INDEX(Activities!B$2:C$390,MATCH(H23,Activities!C$2:C$390,0),1)</f>
        <v>Poultry and egg production</v>
      </c>
      <c r="H23" s="41">
        <v>112300</v>
      </c>
      <c r="I23" s="41" t="s">
        <v>552</v>
      </c>
      <c r="J23" s="41">
        <v>1.204339900361218E-4</v>
      </c>
      <c r="K23" s="41" t="s">
        <v>583</v>
      </c>
      <c r="L23" s="41"/>
      <c r="M23" s="41"/>
      <c r="N23" s="41"/>
      <c r="O23" s="41"/>
      <c r="P23" s="41"/>
      <c r="Q23" s="41">
        <v>4</v>
      </c>
      <c r="R23" s="41">
        <v>2</v>
      </c>
      <c r="S23" s="41">
        <v>1</v>
      </c>
      <c r="T23" s="41">
        <v>4</v>
      </c>
      <c r="U23" s="41">
        <v>1</v>
      </c>
      <c r="V23" s="41">
        <v>2013</v>
      </c>
      <c r="W23" s="41" t="s">
        <v>613</v>
      </c>
      <c r="X23" s="41"/>
      <c r="Y23" s="41"/>
    </row>
    <row r="24" spans="2:25" x14ac:dyDescent="0.2">
      <c r="B24" s="41" t="str">
        <f>VLOOKUP($W24,FlowHarmonization!$A$2:$H$16,4,FALSE)</f>
        <v>Methane</v>
      </c>
      <c r="C24" s="41" t="str">
        <f>VLOOKUP($W24,FlowHarmonization!$A$2:$H$16,5,FALSE)</f>
        <v>000074-82-92</v>
      </c>
      <c r="D24" s="41" t="s">
        <v>584</v>
      </c>
      <c r="E24" s="41" t="s">
        <v>582</v>
      </c>
      <c r="F24" s="41" t="str">
        <f>VLOOKUP($W24,FlowHarmonization!$A$2:$H$16,8,FALSE)</f>
        <v>20408dd1-8534-11e0-9d78-0800200c9a66</v>
      </c>
      <c r="G24" s="41" t="str">
        <f>INDEX(Activities!B$2:C$390,MATCH(H24,Activities!C$2:C$390,0),1)</f>
        <v>Forestry and logging</v>
      </c>
      <c r="H24" s="41">
        <v>113000</v>
      </c>
      <c r="I24" s="41" t="s">
        <v>552</v>
      </c>
      <c r="J24" s="41">
        <v>2.9834413746514733E-5</v>
      </c>
      <c r="K24" s="41" t="s">
        <v>583</v>
      </c>
      <c r="L24" s="41"/>
      <c r="M24" s="41"/>
      <c r="N24" s="41"/>
      <c r="O24" s="41"/>
      <c r="P24" s="41"/>
      <c r="Q24" s="41">
        <v>4</v>
      </c>
      <c r="R24" s="41">
        <v>2</v>
      </c>
      <c r="S24" s="41">
        <v>1</v>
      </c>
      <c r="T24" s="41">
        <v>4</v>
      </c>
      <c r="U24" s="41">
        <v>1</v>
      </c>
      <c r="V24" s="41">
        <v>2013</v>
      </c>
      <c r="W24" s="41" t="s">
        <v>611</v>
      </c>
      <c r="X24" s="41"/>
      <c r="Y24" s="41"/>
    </row>
    <row r="25" spans="2:25" x14ac:dyDescent="0.2">
      <c r="B25" s="41" t="str">
        <f>VLOOKUP($W25,FlowHarmonization!$A$2:$H$16,4,FALSE)</f>
        <v>Dinitrogen monoxide</v>
      </c>
      <c r="C25" s="41" t="str">
        <f>VLOOKUP($W25,FlowHarmonization!$A$2:$H$16,5,FALSE)</f>
        <v>010024-97-366</v>
      </c>
      <c r="D25" s="41" t="s">
        <v>584</v>
      </c>
      <c r="E25" s="41" t="s">
        <v>582</v>
      </c>
      <c r="F25" s="41" t="str">
        <f>VLOOKUP($W25,FlowHarmonization!$A$2:$H$16,8,FALSE)</f>
        <v>20185046-64bb-4c09-a8e7-e8a9e144ca98</v>
      </c>
      <c r="G25" s="41" t="str">
        <f>INDEX(Activities!B$2:C$390,MATCH(H25,Activities!C$2:C$390,0),1)</f>
        <v>Forestry and logging</v>
      </c>
      <c r="H25" s="41">
        <v>113000</v>
      </c>
      <c r="I25" s="41" t="s">
        <v>552</v>
      </c>
      <c r="J25" s="41">
        <v>5.0025497732036682E-6</v>
      </c>
      <c r="K25" s="41" t="s">
        <v>583</v>
      </c>
      <c r="L25" s="41"/>
      <c r="M25" s="41"/>
      <c r="N25" s="41"/>
      <c r="O25" s="41"/>
      <c r="P25" s="41"/>
      <c r="Q25" s="41">
        <v>4</v>
      </c>
      <c r="R25" s="41">
        <v>2</v>
      </c>
      <c r="S25" s="41">
        <v>1</v>
      </c>
      <c r="T25" s="41">
        <v>4</v>
      </c>
      <c r="U25" s="41">
        <v>1</v>
      </c>
      <c r="V25" s="41">
        <v>2013</v>
      </c>
      <c r="W25" s="41" t="s">
        <v>613</v>
      </c>
      <c r="X25" s="41"/>
      <c r="Y25" s="41"/>
    </row>
    <row r="26" spans="2:25" x14ac:dyDescent="0.2">
      <c r="B26" s="41" t="str">
        <f>VLOOKUP($W26,FlowHarmonization!$A$2:$H$16,4,FALSE)</f>
        <v>Carbon dioxide</v>
      </c>
      <c r="C26" s="41" t="str">
        <f>VLOOKUP($W26,FlowHarmonization!$A$2:$H$16,5,FALSE)</f>
        <v>000124-38-20</v>
      </c>
      <c r="D26" s="41" t="s">
        <v>584</v>
      </c>
      <c r="E26" s="41" t="s">
        <v>582</v>
      </c>
      <c r="F26" s="41" t="str">
        <f>VLOOKUP($W26,FlowHarmonization!$A$2:$H$16,8,FALSE)</f>
        <v>7ae371aa-8532-11e0-9d78-0800200c9a66</v>
      </c>
      <c r="G26" s="41" t="str">
        <f>INDEX(Activities!B$2:C$390,MATCH(H26,Activities!C$2:C$390,0),1)</f>
        <v>Forestry and logging</v>
      </c>
      <c r="H26" s="41">
        <v>113000</v>
      </c>
      <c r="I26" s="41" t="s">
        <v>552</v>
      </c>
      <c r="J26" s="41">
        <v>9.0589469723411045E-2</v>
      </c>
      <c r="K26" s="41" t="s">
        <v>583</v>
      </c>
      <c r="L26" s="41"/>
      <c r="M26" s="41"/>
      <c r="N26" s="41"/>
      <c r="O26" s="41"/>
      <c r="P26" s="41"/>
      <c r="Q26" s="41">
        <v>4</v>
      </c>
      <c r="R26" s="41">
        <v>2</v>
      </c>
      <c r="S26" s="41">
        <v>1</v>
      </c>
      <c r="T26" s="41">
        <v>4</v>
      </c>
      <c r="U26" s="41">
        <v>1</v>
      </c>
      <c r="V26" s="41">
        <v>2013</v>
      </c>
      <c r="W26" s="41" t="s">
        <v>608</v>
      </c>
      <c r="X26" s="41"/>
      <c r="Y26" s="41"/>
    </row>
    <row r="27" spans="2:25" x14ac:dyDescent="0.2">
      <c r="B27" s="41" t="str">
        <f>VLOOKUP($W27,FlowHarmonization!$A$2:$H$16,4,FALSE)</f>
        <v>Carbon dioxide</v>
      </c>
      <c r="C27" s="41" t="str">
        <f>VLOOKUP($W27,FlowHarmonization!$A$2:$H$16,5,FALSE)</f>
        <v>000124-38-20</v>
      </c>
      <c r="D27" s="41" t="s">
        <v>584</v>
      </c>
      <c r="E27" s="41" t="s">
        <v>582</v>
      </c>
      <c r="F27" s="41" t="str">
        <f>VLOOKUP($W27,FlowHarmonization!$A$2:$H$16,8,FALSE)</f>
        <v>7ae371aa-8532-11e0-9d78-0800200c9a66</v>
      </c>
      <c r="G27" s="41" t="str">
        <f>INDEX(Activities!B$2:C$390,MATCH(H27,Activities!C$2:C$390,0),1)</f>
        <v>Fishing, hunting and trapping</v>
      </c>
      <c r="H27" s="41">
        <v>114000</v>
      </c>
      <c r="I27" s="41" t="s">
        <v>552</v>
      </c>
      <c r="J27" s="41">
        <v>0.19892858100810748</v>
      </c>
      <c r="K27" s="41" t="s">
        <v>583</v>
      </c>
      <c r="L27" s="41"/>
      <c r="M27" s="41"/>
      <c r="N27" s="41"/>
      <c r="O27" s="41"/>
      <c r="P27" s="41"/>
      <c r="Q27" s="41">
        <v>4</v>
      </c>
      <c r="R27" s="41">
        <v>2</v>
      </c>
      <c r="S27" s="41">
        <v>1</v>
      </c>
      <c r="T27" s="41">
        <v>4</v>
      </c>
      <c r="U27" s="41">
        <v>1</v>
      </c>
      <c r="V27" s="41">
        <v>2013</v>
      </c>
      <c r="W27" s="41" t="s">
        <v>608</v>
      </c>
      <c r="X27" s="41"/>
      <c r="Y27" s="41"/>
    </row>
    <row r="28" spans="2:25" x14ac:dyDescent="0.2">
      <c r="B28" s="41" t="str">
        <f>VLOOKUP($W28,FlowHarmonization!$A$2:$H$16,4,FALSE)</f>
        <v>Methane</v>
      </c>
      <c r="C28" s="41" t="str">
        <f>VLOOKUP($W28,FlowHarmonization!$A$2:$H$16,5,FALSE)</f>
        <v>000074-82-92</v>
      </c>
      <c r="D28" s="41" t="s">
        <v>584</v>
      </c>
      <c r="E28" s="41" t="s">
        <v>582</v>
      </c>
      <c r="F28" s="41" t="str">
        <f>VLOOKUP($W28,FlowHarmonization!$A$2:$H$16,8,FALSE)</f>
        <v>20408dd1-8534-11e0-9d78-0800200c9a66</v>
      </c>
      <c r="G28" s="41" t="str">
        <f>INDEX(Activities!B$2:C$390,MATCH(H28,Activities!C$2:C$390,0),1)</f>
        <v>Fishing, hunting and trapping</v>
      </c>
      <c r="H28" s="41">
        <v>114000</v>
      </c>
      <c r="I28" s="41" t="s">
        <v>552</v>
      </c>
      <c r="J28" s="41">
        <v>1.1273732869788392E-5</v>
      </c>
      <c r="K28" s="41" t="s">
        <v>583</v>
      </c>
      <c r="L28" s="41"/>
      <c r="M28" s="41"/>
      <c r="N28" s="41"/>
      <c r="O28" s="41"/>
      <c r="P28" s="41"/>
      <c r="Q28" s="41">
        <v>4</v>
      </c>
      <c r="R28" s="41">
        <v>2</v>
      </c>
      <c r="S28" s="41">
        <v>1</v>
      </c>
      <c r="T28" s="41">
        <v>4</v>
      </c>
      <c r="U28" s="41">
        <v>1</v>
      </c>
      <c r="V28" s="41">
        <v>2013</v>
      </c>
      <c r="W28" s="41" t="s">
        <v>611</v>
      </c>
      <c r="X28" s="41"/>
      <c r="Y28" s="41"/>
    </row>
    <row r="29" spans="2:25" x14ac:dyDescent="0.2">
      <c r="B29" s="41" t="str">
        <f>VLOOKUP($W29,FlowHarmonization!$A$2:$H$16,4,FALSE)</f>
        <v>Dinitrogen monoxide</v>
      </c>
      <c r="C29" s="41" t="str">
        <f>VLOOKUP($W29,FlowHarmonization!$A$2:$H$16,5,FALSE)</f>
        <v>010024-97-366</v>
      </c>
      <c r="D29" s="41" t="s">
        <v>584</v>
      </c>
      <c r="E29" s="41" t="s">
        <v>582</v>
      </c>
      <c r="F29" s="41" t="str">
        <f>VLOOKUP($W29,FlowHarmonization!$A$2:$H$16,8,FALSE)</f>
        <v>20185046-64bb-4c09-a8e7-e8a9e144ca98</v>
      </c>
      <c r="G29" s="41" t="str">
        <f>INDEX(Activities!B$2:C$390,MATCH(H29,Activities!C$2:C$390,0),1)</f>
        <v>Fishing, hunting and trapping</v>
      </c>
      <c r="H29" s="41">
        <v>114000</v>
      </c>
      <c r="I29" s="41" t="s">
        <v>552</v>
      </c>
      <c r="J29" s="41">
        <v>1.8376068832293698E-6</v>
      </c>
      <c r="K29" s="41" t="s">
        <v>583</v>
      </c>
      <c r="L29" s="41"/>
      <c r="M29" s="41"/>
      <c r="N29" s="41"/>
      <c r="O29" s="41"/>
      <c r="P29" s="41"/>
      <c r="Q29" s="41">
        <v>4</v>
      </c>
      <c r="R29" s="41">
        <v>2</v>
      </c>
      <c r="S29" s="41">
        <v>1</v>
      </c>
      <c r="T29" s="41">
        <v>4</v>
      </c>
      <c r="U29" s="41">
        <v>1</v>
      </c>
      <c r="V29" s="41">
        <v>2013</v>
      </c>
      <c r="W29" s="41" t="s">
        <v>613</v>
      </c>
      <c r="X29" s="41"/>
      <c r="Y29" s="41"/>
    </row>
    <row r="30" spans="2:25" x14ac:dyDescent="0.2">
      <c r="B30" s="41" t="str">
        <f>VLOOKUP($W30,FlowHarmonization!$A$2:$H$16,4,FALSE)</f>
        <v>Carbon dioxide</v>
      </c>
      <c r="C30" s="41" t="str">
        <f>VLOOKUP($W30,FlowHarmonization!$A$2:$H$16,5,FALSE)</f>
        <v>000124-38-20</v>
      </c>
      <c r="D30" s="41" t="s">
        <v>584</v>
      </c>
      <c r="E30" s="41" t="s">
        <v>582</v>
      </c>
      <c r="F30" s="41" t="str">
        <f>VLOOKUP($W30,FlowHarmonization!$A$2:$H$16,8,FALSE)</f>
        <v>7ae371aa-8532-11e0-9d78-0800200c9a66</v>
      </c>
      <c r="G30" s="41" t="str">
        <f>INDEX(Activities!B$2:C$390,MATCH(H30,Activities!C$2:C$390,0),1)</f>
        <v>Support activities for agriculture and forestry</v>
      </c>
      <c r="H30" s="41">
        <v>115000</v>
      </c>
      <c r="I30" s="41" t="s">
        <v>552</v>
      </c>
      <c r="J30" s="41">
        <v>1.5077438573789783E-2</v>
      </c>
      <c r="K30" s="41" t="s">
        <v>583</v>
      </c>
      <c r="L30" s="41"/>
      <c r="M30" s="41"/>
      <c r="N30" s="41"/>
      <c r="O30" s="41"/>
      <c r="P30" s="41"/>
      <c r="Q30" s="41">
        <v>4</v>
      </c>
      <c r="R30" s="41">
        <v>2</v>
      </c>
      <c r="S30" s="41">
        <v>1</v>
      </c>
      <c r="T30" s="41">
        <v>4</v>
      </c>
      <c r="U30" s="41">
        <v>1</v>
      </c>
      <c r="V30" s="41">
        <v>2013</v>
      </c>
      <c r="W30" s="41" t="s">
        <v>608</v>
      </c>
      <c r="X30" s="41"/>
      <c r="Y30" s="41"/>
    </row>
    <row r="31" spans="2:25" x14ac:dyDescent="0.2">
      <c r="B31" s="41" t="str">
        <f>VLOOKUP($W31,FlowHarmonization!$A$2:$H$16,4,FALSE)</f>
        <v>Methane</v>
      </c>
      <c r="C31" s="41" t="str">
        <f>VLOOKUP($W31,FlowHarmonization!$A$2:$H$16,5,FALSE)</f>
        <v>000074-82-92</v>
      </c>
      <c r="D31" s="41" t="s">
        <v>584</v>
      </c>
      <c r="E31" s="41" t="s">
        <v>582</v>
      </c>
      <c r="F31" s="41" t="str">
        <f>VLOOKUP($W31,FlowHarmonization!$A$2:$H$16,8,FALSE)</f>
        <v>20408dd1-8534-11e0-9d78-0800200c9a66</v>
      </c>
      <c r="G31" s="41" t="str">
        <f>INDEX(Activities!B$2:C$390,MATCH(H31,Activities!C$2:C$390,0),1)</f>
        <v>Support activities for agriculture and forestry</v>
      </c>
      <c r="H31" s="41">
        <v>115000</v>
      </c>
      <c r="I31" s="41" t="s">
        <v>552</v>
      </c>
      <c r="J31" s="41">
        <v>4.1441841052670455E-7</v>
      </c>
      <c r="K31" s="41" t="s">
        <v>583</v>
      </c>
      <c r="L31" s="41"/>
      <c r="M31" s="41"/>
      <c r="N31" s="41"/>
      <c r="O31" s="41"/>
      <c r="P31" s="41"/>
      <c r="Q31" s="41">
        <v>4</v>
      </c>
      <c r="R31" s="41">
        <v>2</v>
      </c>
      <c r="S31" s="41">
        <v>1</v>
      </c>
      <c r="T31" s="41">
        <v>4</v>
      </c>
      <c r="U31" s="41">
        <v>1</v>
      </c>
      <c r="V31" s="41">
        <v>2013</v>
      </c>
      <c r="W31" s="41" t="s">
        <v>611</v>
      </c>
      <c r="X31" s="41"/>
      <c r="Y31" s="41"/>
    </row>
    <row r="32" spans="2:25" x14ac:dyDescent="0.2">
      <c r="B32" s="41" t="str">
        <f>VLOOKUP($W32,FlowHarmonization!$A$2:$H$16,4,FALSE)</f>
        <v>Dinitrogen monoxide</v>
      </c>
      <c r="C32" s="41" t="str">
        <f>VLOOKUP($W32,FlowHarmonization!$A$2:$H$16,5,FALSE)</f>
        <v>010024-97-366</v>
      </c>
      <c r="D32" s="41" t="s">
        <v>584</v>
      </c>
      <c r="E32" s="41" t="s">
        <v>582</v>
      </c>
      <c r="F32" s="41" t="str">
        <f>VLOOKUP($W32,FlowHarmonization!$A$2:$H$16,8,FALSE)</f>
        <v>20185046-64bb-4c09-a8e7-e8a9e144ca98</v>
      </c>
      <c r="G32" s="41" t="str">
        <f>INDEX(Activities!B$2:C$390,MATCH(H32,Activities!C$2:C$390,0),1)</f>
        <v>Support activities for agriculture and forestry</v>
      </c>
      <c r="H32" s="41">
        <v>115000</v>
      </c>
      <c r="I32" s="41" t="s">
        <v>552</v>
      </c>
      <c r="J32" s="41">
        <v>6.953329035682962E-8</v>
      </c>
      <c r="K32" s="41" t="s">
        <v>583</v>
      </c>
      <c r="L32" s="41"/>
      <c r="M32" s="41"/>
      <c r="N32" s="41"/>
      <c r="O32" s="41"/>
      <c r="P32" s="41"/>
      <c r="Q32" s="41">
        <v>4</v>
      </c>
      <c r="R32" s="41">
        <v>2</v>
      </c>
      <c r="S32" s="41">
        <v>1</v>
      </c>
      <c r="T32" s="41">
        <v>4</v>
      </c>
      <c r="U32" s="41">
        <v>1</v>
      </c>
      <c r="V32" s="41">
        <v>2013</v>
      </c>
      <c r="W32" s="41" t="s">
        <v>613</v>
      </c>
      <c r="X32" s="41"/>
      <c r="Y32" s="41"/>
    </row>
    <row r="33" spans="2:25" x14ac:dyDescent="0.2">
      <c r="B33" s="41" t="str">
        <f>VLOOKUP($W33,FlowHarmonization!$A$2:$H$16,4,FALSE)</f>
        <v>Carbon dioxide</v>
      </c>
      <c r="C33" s="41" t="str">
        <f>VLOOKUP($W33,FlowHarmonization!$A$2:$H$16,5,FALSE)</f>
        <v>000124-38-20</v>
      </c>
      <c r="D33" s="41" t="s">
        <v>584</v>
      </c>
      <c r="E33" s="41" t="s">
        <v>582</v>
      </c>
      <c r="F33" s="41" t="str">
        <f>VLOOKUP($W33,FlowHarmonization!$A$2:$H$16,8,FALSE)</f>
        <v>7ae371aa-8532-11e0-9d78-0800200c9a66</v>
      </c>
      <c r="G33" s="41" t="str">
        <f>INDEX(Activities!B$2:C$390,MATCH(H33,Activities!C$2:C$390,0),1)</f>
        <v>Oil and gas extraction</v>
      </c>
      <c r="H33" s="41">
        <v>211000</v>
      </c>
      <c r="I33" s="41" t="s">
        <v>552</v>
      </c>
      <c r="J33" s="41">
        <v>0.20554442270697176</v>
      </c>
      <c r="K33" s="41" t="s">
        <v>583</v>
      </c>
      <c r="L33" s="41"/>
      <c r="M33" s="41"/>
      <c r="N33" s="41"/>
      <c r="O33" s="41"/>
      <c r="P33" s="41"/>
      <c r="Q33" s="41">
        <v>4</v>
      </c>
      <c r="R33" s="41">
        <v>2</v>
      </c>
      <c r="S33" s="41">
        <v>1</v>
      </c>
      <c r="T33" s="41">
        <v>4</v>
      </c>
      <c r="U33" s="41">
        <v>1</v>
      </c>
      <c r="V33" s="41">
        <v>2013</v>
      </c>
      <c r="W33" s="41" t="s">
        <v>608</v>
      </c>
      <c r="X33" s="41"/>
      <c r="Y33" s="41"/>
    </row>
    <row r="34" spans="2:25" x14ac:dyDescent="0.2">
      <c r="B34" s="41" t="str">
        <f>VLOOKUP($W34,FlowHarmonization!$A$2:$H$16,4,FALSE)</f>
        <v>Methane</v>
      </c>
      <c r="C34" s="41" t="str">
        <f>VLOOKUP($W34,FlowHarmonization!$A$2:$H$16,5,FALSE)</f>
        <v>000074-82-92</v>
      </c>
      <c r="D34" s="41" t="s">
        <v>584</v>
      </c>
      <c r="E34" s="41" t="s">
        <v>582</v>
      </c>
      <c r="F34" s="41" t="str">
        <f>VLOOKUP($W34,FlowHarmonization!$A$2:$H$16,8,FALSE)</f>
        <v>20408dd1-8534-11e0-9d78-0800200c9a66</v>
      </c>
      <c r="G34" s="41" t="str">
        <f>INDEX(Activities!B$2:C$390,MATCH(H34,Activities!C$2:C$390,0),1)</f>
        <v>Oil and gas extraction</v>
      </c>
      <c r="H34" s="41">
        <v>211000</v>
      </c>
      <c r="I34" s="41" t="s">
        <v>552</v>
      </c>
      <c r="J34" s="41">
        <v>9.4702772956385285E-3</v>
      </c>
      <c r="K34" s="41" t="s">
        <v>583</v>
      </c>
      <c r="L34" s="41"/>
      <c r="M34" s="41"/>
      <c r="N34" s="41"/>
      <c r="O34" s="41"/>
      <c r="P34" s="41"/>
      <c r="Q34" s="41">
        <v>4</v>
      </c>
      <c r="R34" s="41">
        <v>2</v>
      </c>
      <c r="S34" s="41">
        <v>1</v>
      </c>
      <c r="T34" s="41">
        <v>4</v>
      </c>
      <c r="U34" s="41">
        <v>1</v>
      </c>
      <c r="V34" s="41">
        <v>2013</v>
      </c>
      <c r="W34" s="41" t="s">
        <v>611</v>
      </c>
      <c r="X34" s="41"/>
      <c r="Y34" s="41"/>
    </row>
    <row r="35" spans="2:25" x14ac:dyDescent="0.2">
      <c r="B35" s="41" t="str">
        <f>VLOOKUP($W35,FlowHarmonization!$A$2:$H$16,4,FALSE)</f>
        <v>Dinitrogen monoxide</v>
      </c>
      <c r="C35" s="41" t="str">
        <f>VLOOKUP($W35,FlowHarmonization!$A$2:$H$16,5,FALSE)</f>
        <v>010024-97-366</v>
      </c>
      <c r="D35" s="41" t="s">
        <v>584</v>
      </c>
      <c r="E35" s="41" t="s">
        <v>582</v>
      </c>
      <c r="F35" s="41" t="str">
        <f>VLOOKUP($W35,FlowHarmonization!$A$2:$H$16,8,FALSE)</f>
        <v>20185046-64bb-4c09-a8e7-e8a9e144ca98</v>
      </c>
      <c r="G35" s="41" t="str">
        <f>INDEX(Activities!B$2:C$390,MATCH(H35,Activities!C$2:C$390,0),1)</f>
        <v>Oil and gas extraction</v>
      </c>
      <c r="H35" s="41">
        <v>211000</v>
      </c>
      <c r="I35" s="41" t="s">
        <v>552</v>
      </c>
      <c r="J35" s="41">
        <v>6.3044438355308381E-7</v>
      </c>
      <c r="K35" s="41" t="s">
        <v>583</v>
      </c>
      <c r="L35" s="41"/>
      <c r="M35" s="41"/>
      <c r="N35" s="41"/>
      <c r="O35" s="41"/>
      <c r="P35" s="41"/>
      <c r="Q35" s="41">
        <v>4</v>
      </c>
      <c r="R35" s="41">
        <v>2</v>
      </c>
      <c r="S35" s="41">
        <v>1</v>
      </c>
      <c r="T35" s="41">
        <v>4</v>
      </c>
      <c r="U35" s="41">
        <v>1</v>
      </c>
      <c r="V35" s="41">
        <v>2013</v>
      </c>
      <c r="W35" s="41" t="s">
        <v>613</v>
      </c>
      <c r="X35" s="41"/>
      <c r="Y35" s="41"/>
    </row>
    <row r="36" spans="2:25" x14ac:dyDescent="0.2">
      <c r="B36" s="41" t="str">
        <f>VLOOKUP($W36,FlowHarmonization!$A$2:$H$16,4,FALSE)</f>
        <v>Ethane, 1,1,1,2-tetrafluoro-, HFC-134a</v>
      </c>
      <c r="C36" s="41" t="str">
        <f>VLOOKUP($W36,FlowHarmonization!$A$2:$H$16,5,FALSE)</f>
        <v>000811-97-2</v>
      </c>
      <c r="D36" s="41" t="s">
        <v>584</v>
      </c>
      <c r="E36" s="41" t="s">
        <v>582</v>
      </c>
      <c r="F36" s="41" t="str">
        <f>VLOOKUP($W36,FlowHarmonization!$A$2:$H$16,8,FALSE)</f>
        <v>e87f039d-d9ce-4242-ac18-c9284cc80f3d</v>
      </c>
      <c r="G36" s="41" t="str">
        <f>INDEX(Activities!B$2:C$390,MATCH(H36,Activities!C$2:C$390,0),1)</f>
        <v>Oil and gas extraction</v>
      </c>
      <c r="H36" s="41">
        <v>211000</v>
      </c>
      <c r="I36" s="41" t="s">
        <v>552</v>
      </c>
      <c r="J36" s="41">
        <v>2.0327975744436314E-8</v>
      </c>
      <c r="K36" s="41" t="s">
        <v>583</v>
      </c>
      <c r="L36" s="41"/>
      <c r="M36" s="41"/>
      <c r="N36" s="41"/>
      <c r="O36" s="41"/>
      <c r="P36" s="41"/>
      <c r="Q36" s="41">
        <v>4</v>
      </c>
      <c r="R36" s="41">
        <v>2</v>
      </c>
      <c r="S36" s="41">
        <v>1</v>
      </c>
      <c r="T36" s="41">
        <v>4</v>
      </c>
      <c r="U36" s="41">
        <v>1</v>
      </c>
      <c r="V36" s="41">
        <v>2013</v>
      </c>
      <c r="W36" s="41" t="s">
        <v>618</v>
      </c>
      <c r="X36" s="41"/>
      <c r="Y36" s="41"/>
    </row>
    <row r="37" spans="2:25" x14ac:dyDescent="0.2">
      <c r="B37" s="41" t="str">
        <f>VLOOKUP($W37,FlowHarmonization!$A$2:$H$16,4,FALSE)</f>
        <v>Ethane, pentafluoro-, HFC-125</v>
      </c>
      <c r="C37" s="41" t="str">
        <f>VLOOKUP($W37,FlowHarmonization!$A$2:$H$16,5,FALSE)</f>
        <v>000354-33-6</v>
      </c>
      <c r="D37" s="41" t="s">
        <v>584</v>
      </c>
      <c r="E37" s="41" t="s">
        <v>582</v>
      </c>
      <c r="F37" s="41" t="str">
        <f>VLOOKUP($W37,FlowHarmonization!$A$2:$H$16,8,FALSE)</f>
        <v>281e1011-f121-4d5b-ad4d-22d562b2c2cd</v>
      </c>
      <c r="G37" s="41" t="str">
        <f>INDEX(Activities!B$2:C$390,MATCH(H37,Activities!C$2:C$390,0),1)</f>
        <v>Oil and gas extraction</v>
      </c>
      <c r="H37" s="41">
        <v>211000</v>
      </c>
      <c r="I37" s="41" t="s">
        <v>552</v>
      </c>
      <c r="J37" s="41">
        <v>5.3932877021173464E-9</v>
      </c>
      <c r="K37" s="41" t="s">
        <v>583</v>
      </c>
      <c r="L37" s="41"/>
      <c r="M37" s="41"/>
      <c r="N37" s="41"/>
      <c r="O37" s="41"/>
      <c r="P37" s="41"/>
      <c r="Q37" s="41">
        <v>4</v>
      </c>
      <c r="R37" s="41">
        <v>2</v>
      </c>
      <c r="S37" s="41">
        <v>1</v>
      </c>
      <c r="T37" s="41">
        <v>4</v>
      </c>
      <c r="U37" s="41">
        <v>1</v>
      </c>
      <c r="V37" s="41">
        <v>2013</v>
      </c>
      <c r="W37" s="41" t="s">
        <v>617</v>
      </c>
      <c r="X37" s="41"/>
      <c r="Y37" s="41"/>
    </row>
    <row r="38" spans="2:25" x14ac:dyDescent="0.2">
      <c r="B38" s="41" t="str">
        <f>VLOOKUP($W38,FlowHarmonization!$A$2:$H$16,4,FALSE)</f>
        <v>Methane, difluoro-, HFC-32</v>
      </c>
      <c r="C38" s="41" t="str">
        <f>VLOOKUP($W38,FlowHarmonization!$A$2:$H$16,5,FALSE)</f>
        <v>000075-10-5</v>
      </c>
      <c r="D38" s="41" t="s">
        <v>584</v>
      </c>
      <c r="E38" s="41" t="s">
        <v>582</v>
      </c>
      <c r="F38" s="41" t="str">
        <f>VLOOKUP($W38,FlowHarmonization!$A$2:$H$16,8,FALSE)</f>
        <v>151212b4-079b-43a2-96d5-a6eef59166ac</v>
      </c>
      <c r="G38" s="41" t="str">
        <f>INDEX(Activities!B$2:C$390,MATCH(H38,Activities!C$2:C$390,0),1)</f>
        <v>Oil and gas extraction</v>
      </c>
      <c r="H38" s="41">
        <v>211000</v>
      </c>
      <c r="I38" s="41" t="s">
        <v>552</v>
      </c>
      <c r="J38" s="41">
        <v>3.1407994937536428E-9</v>
      </c>
      <c r="K38" s="41" t="s">
        <v>583</v>
      </c>
      <c r="L38" s="41"/>
      <c r="M38" s="41"/>
      <c r="N38" s="41"/>
      <c r="O38" s="41"/>
      <c r="P38" s="41"/>
      <c r="Q38" s="41">
        <v>4</v>
      </c>
      <c r="R38" s="41">
        <v>2</v>
      </c>
      <c r="S38" s="41">
        <v>1</v>
      </c>
      <c r="T38" s="41">
        <v>4</v>
      </c>
      <c r="U38" s="41">
        <v>1</v>
      </c>
      <c r="V38" s="41">
        <v>2013</v>
      </c>
      <c r="W38" s="41" t="s">
        <v>616</v>
      </c>
      <c r="X38" s="41"/>
      <c r="Y38" s="41"/>
    </row>
    <row r="39" spans="2:25" x14ac:dyDescent="0.2">
      <c r="B39" s="41" t="str">
        <f>VLOOKUP($W39,FlowHarmonization!$A$2:$H$16,4,FALSE)</f>
        <v>Ethane, 1,1,1-trifluoro-, HFC-143a</v>
      </c>
      <c r="C39" s="41" t="str">
        <f>VLOOKUP($W39,FlowHarmonization!$A$2:$H$16,5,FALSE)</f>
        <v>000420-46-2</v>
      </c>
      <c r="D39" s="41" t="s">
        <v>584</v>
      </c>
      <c r="E39" s="41" t="s">
        <v>582</v>
      </c>
      <c r="F39" s="41" t="str">
        <f>VLOOKUP($W39,FlowHarmonization!$A$2:$H$16,8,FALSE)</f>
        <v>e86bfec2-1025-4fa2-90b1-81e35e621e91</v>
      </c>
      <c r="G39" s="41" t="str">
        <f>INDEX(Activities!B$2:C$390,MATCH(H39,Activities!C$2:C$390,0),1)</f>
        <v>Oil and gas extraction</v>
      </c>
      <c r="H39" s="41">
        <v>211000</v>
      </c>
      <c r="I39" s="41" t="s">
        <v>552</v>
      </c>
      <c r="J39" s="41">
        <v>2.3075633864471623E-9</v>
      </c>
      <c r="K39" s="41" t="s">
        <v>583</v>
      </c>
      <c r="L39" s="41"/>
      <c r="M39" s="41"/>
      <c r="N39" s="41"/>
      <c r="O39" s="41"/>
      <c r="P39" s="41"/>
      <c r="Q39" s="41">
        <v>4</v>
      </c>
      <c r="R39" s="41">
        <v>2</v>
      </c>
      <c r="S39" s="41">
        <v>1</v>
      </c>
      <c r="T39" s="41">
        <v>4</v>
      </c>
      <c r="U39" s="41">
        <v>1</v>
      </c>
      <c r="V39" s="41">
        <v>2013</v>
      </c>
      <c r="W39" s="41" t="s">
        <v>619</v>
      </c>
      <c r="X39" s="41"/>
      <c r="Y39" s="41"/>
    </row>
    <row r="40" spans="2:25" x14ac:dyDescent="0.2">
      <c r="B40" s="41" t="str">
        <f>VLOOKUP($W40,FlowHarmonization!$A$2:$H$16,4,FALSE)</f>
        <v>Propane, 1,1,1,3,3,3-hexafluoro-, HCFC-236fa</v>
      </c>
      <c r="C40" s="41" t="str">
        <f>VLOOKUP($W40,FlowHarmonization!$A$2:$H$16,5,FALSE)</f>
        <v>000690-39-1</v>
      </c>
      <c r="D40" s="41" t="s">
        <v>584</v>
      </c>
      <c r="E40" s="41" t="s">
        <v>582</v>
      </c>
      <c r="F40" s="41" t="str">
        <f>VLOOKUP($W40,FlowHarmonization!$A$2:$H$16,8,FALSE)</f>
        <v>1963a3ba-6d77-4571-bb8f-0e9c8ac28a65</v>
      </c>
      <c r="G40" s="41" t="str">
        <f>INDEX(Activities!B$2:C$390,MATCH(H40,Activities!C$2:C$390,0),1)</f>
        <v>Oil and gas extraction</v>
      </c>
      <c r="H40" s="41">
        <v>211000</v>
      </c>
      <c r="I40" s="41" t="s">
        <v>552</v>
      </c>
      <c r="J40" s="41">
        <v>6.2339439493169496E-11</v>
      </c>
      <c r="K40" s="41" t="s">
        <v>583</v>
      </c>
      <c r="L40" s="41"/>
      <c r="M40" s="41"/>
      <c r="N40" s="41"/>
      <c r="O40" s="41"/>
      <c r="P40" s="41"/>
      <c r="Q40" s="41">
        <v>4</v>
      </c>
      <c r="R40" s="41">
        <v>2</v>
      </c>
      <c r="S40" s="41">
        <v>1</v>
      </c>
      <c r="T40" s="41">
        <v>4</v>
      </c>
      <c r="U40" s="41">
        <v>1</v>
      </c>
      <c r="V40" s="41">
        <v>2013</v>
      </c>
      <c r="W40" s="41" t="s">
        <v>620</v>
      </c>
      <c r="X40" s="41"/>
      <c r="Y40" s="41"/>
    </row>
    <row r="41" spans="2:25" x14ac:dyDescent="0.2">
      <c r="B41" s="41" t="str">
        <f>VLOOKUP($W41,FlowHarmonization!$A$2:$H$16,4,FALSE)</f>
        <v>Carbon dioxide</v>
      </c>
      <c r="C41" s="41" t="str">
        <f>VLOOKUP($W41,FlowHarmonization!$A$2:$H$16,5,FALSE)</f>
        <v>000124-38-20</v>
      </c>
      <c r="D41" s="41" t="s">
        <v>584</v>
      </c>
      <c r="E41" s="41" t="s">
        <v>582</v>
      </c>
      <c r="F41" s="41" t="str">
        <f>VLOOKUP($W41,FlowHarmonization!$A$2:$H$16,8,FALSE)</f>
        <v>7ae371aa-8532-11e0-9d78-0800200c9a66</v>
      </c>
      <c r="G41" s="41" t="str">
        <f>INDEX(Activities!B$2:C$390,MATCH(H41,Activities!C$2:C$390,0),1)</f>
        <v>Coal mining</v>
      </c>
      <c r="H41" s="41">
        <v>212100</v>
      </c>
      <c r="I41" s="41" t="s">
        <v>552</v>
      </c>
      <c r="J41" s="41">
        <v>0.17423117341574884</v>
      </c>
      <c r="K41" s="41" t="s">
        <v>583</v>
      </c>
      <c r="L41" s="41"/>
      <c r="M41" s="41"/>
      <c r="N41" s="41"/>
      <c r="O41" s="41"/>
      <c r="P41" s="41"/>
      <c r="Q41" s="41">
        <v>4</v>
      </c>
      <c r="R41" s="41">
        <v>2</v>
      </c>
      <c r="S41" s="41">
        <v>1</v>
      </c>
      <c r="T41" s="41">
        <v>4</v>
      </c>
      <c r="U41" s="41">
        <v>1</v>
      </c>
      <c r="V41" s="41">
        <v>2013</v>
      </c>
      <c r="W41" s="41" t="s">
        <v>608</v>
      </c>
      <c r="X41" s="41"/>
      <c r="Y41" s="41"/>
    </row>
    <row r="42" spans="2:25" x14ac:dyDescent="0.2">
      <c r="B42" s="41" t="str">
        <f>VLOOKUP($W42,FlowHarmonization!$A$2:$H$16,4,FALSE)</f>
        <v>Methane</v>
      </c>
      <c r="C42" s="41" t="str">
        <f>VLOOKUP($W42,FlowHarmonization!$A$2:$H$16,5,FALSE)</f>
        <v>000074-82-92</v>
      </c>
      <c r="D42" s="41" t="s">
        <v>584</v>
      </c>
      <c r="E42" s="41" t="s">
        <v>582</v>
      </c>
      <c r="F42" s="41" t="str">
        <f>VLOOKUP($W42,FlowHarmonization!$A$2:$H$16,8,FALSE)</f>
        <v>20408dd1-8534-11e0-9d78-0800200c9a66</v>
      </c>
      <c r="G42" s="41" t="str">
        <f>INDEX(Activities!B$2:C$390,MATCH(H42,Activities!C$2:C$390,0),1)</f>
        <v>Coal mining</v>
      </c>
      <c r="H42" s="41">
        <v>212100</v>
      </c>
      <c r="I42" s="41" t="s">
        <v>552</v>
      </c>
      <c r="J42" s="41">
        <v>5.0894366188362086E-2</v>
      </c>
      <c r="K42" s="41" t="s">
        <v>583</v>
      </c>
      <c r="L42" s="41"/>
      <c r="M42" s="41"/>
      <c r="N42" s="41"/>
      <c r="O42" s="41"/>
      <c r="P42" s="41"/>
      <c r="Q42" s="41">
        <v>2</v>
      </c>
      <c r="R42" s="41">
        <v>1</v>
      </c>
      <c r="S42" s="41">
        <v>1</v>
      </c>
      <c r="T42" s="41">
        <v>1</v>
      </c>
      <c r="U42" s="41">
        <v>1</v>
      </c>
      <c r="V42" s="41">
        <v>2013</v>
      </c>
      <c r="W42" s="41" t="s">
        <v>611</v>
      </c>
      <c r="X42" s="41"/>
      <c r="Y42" s="41"/>
    </row>
    <row r="43" spans="2:25" x14ac:dyDescent="0.2">
      <c r="B43" s="41" t="str">
        <f>VLOOKUP($W43,FlowHarmonization!$A$2:$H$16,4,FALSE)</f>
        <v>Dinitrogen monoxide</v>
      </c>
      <c r="C43" s="41" t="str">
        <f>VLOOKUP($W43,FlowHarmonization!$A$2:$H$16,5,FALSE)</f>
        <v>010024-97-366</v>
      </c>
      <c r="D43" s="41" t="s">
        <v>584</v>
      </c>
      <c r="E43" s="41" t="s">
        <v>582</v>
      </c>
      <c r="F43" s="41" t="str">
        <f>VLOOKUP($W43,FlowHarmonization!$A$2:$H$16,8,FALSE)</f>
        <v>20185046-64bb-4c09-a8e7-e8a9e144ca98</v>
      </c>
      <c r="G43" s="41" t="str">
        <f>INDEX(Activities!B$2:C$390,MATCH(H43,Activities!C$2:C$390,0),1)</f>
        <v>Coal mining</v>
      </c>
      <c r="H43" s="41">
        <v>212100</v>
      </c>
      <c r="I43" s="41" t="s">
        <v>552</v>
      </c>
      <c r="J43" s="41">
        <v>1.0161408487925415E-5</v>
      </c>
      <c r="K43" s="41" t="s">
        <v>583</v>
      </c>
      <c r="L43" s="41"/>
      <c r="M43" s="41"/>
      <c r="N43" s="41"/>
      <c r="O43" s="41"/>
      <c r="P43" s="41"/>
      <c r="Q43" s="41">
        <v>4</v>
      </c>
      <c r="R43" s="41">
        <v>2</v>
      </c>
      <c r="S43" s="41">
        <v>1</v>
      </c>
      <c r="T43" s="41">
        <v>4</v>
      </c>
      <c r="U43" s="41">
        <v>1</v>
      </c>
      <c r="V43" s="41">
        <v>2013</v>
      </c>
      <c r="W43" s="41" t="s">
        <v>613</v>
      </c>
      <c r="X43" s="41"/>
      <c r="Y43" s="41"/>
    </row>
    <row r="44" spans="2:25" x14ac:dyDescent="0.2">
      <c r="B44" s="41" t="str">
        <f>VLOOKUP($W44,FlowHarmonization!$A$2:$H$16,4,FALSE)</f>
        <v>Carbon dioxide</v>
      </c>
      <c r="C44" s="41" t="str">
        <f>VLOOKUP($W44,FlowHarmonization!$A$2:$H$16,5,FALSE)</f>
        <v>000124-38-20</v>
      </c>
      <c r="D44" s="41" t="s">
        <v>584</v>
      </c>
      <c r="E44" s="41" t="s">
        <v>582</v>
      </c>
      <c r="F44" s="41" t="str">
        <f>VLOOKUP($W44,FlowHarmonization!$A$2:$H$16,8,FALSE)</f>
        <v>7ae371aa-8532-11e0-9d78-0800200c9a66</v>
      </c>
      <c r="G44" s="41" t="str">
        <f>INDEX(Activities!B$2:C$390,MATCH(H44,Activities!C$2:C$390,0),1)</f>
        <v>Copper, nickel, lead, and zinc mining</v>
      </c>
      <c r="H44" s="41">
        <v>212230</v>
      </c>
      <c r="I44" s="41" t="s">
        <v>552</v>
      </c>
      <c r="J44" s="41">
        <v>0.75515090922599137</v>
      </c>
      <c r="K44" s="41" t="s">
        <v>583</v>
      </c>
      <c r="L44" s="41"/>
      <c r="M44" s="41"/>
      <c r="N44" s="41"/>
      <c r="O44" s="41"/>
      <c r="P44" s="41"/>
      <c r="Q44" s="41">
        <v>4</v>
      </c>
      <c r="R44" s="41">
        <v>2</v>
      </c>
      <c r="S44" s="41">
        <v>1</v>
      </c>
      <c r="T44" s="41">
        <v>4</v>
      </c>
      <c r="U44" s="41">
        <v>1</v>
      </c>
      <c r="V44" s="41">
        <v>2013</v>
      </c>
      <c r="W44" s="41" t="s">
        <v>608</v>
      </c>
      <c r="X44" s="41"/>
      <c r="Y44" s="41"/>
    </row>
    <row r="45" spans="2:25" x14ac:dyDescent="0.2">
      <c r="B45" s="41" t="str">
        <f>VLOOKUP($W45,FlowHarmonization!$A$2:$H$16,4,FALSE)</f>
        <v>Methane</v>
      </c>
      <c r="C45" s="41" t="str">
        <f>VLOOKUP($W45,FlowHarmonization!$A$2:$H$16,5,FALSE)</f>
        <v>000074-82-92</v>
      </c>
      <c r="D45" s="41" t="s">
        <v>584</v>
      </c>
      <c r="E45" s="41" t="s">
        <v>582</v>
      </c>
      <c r="F45" s="41" t="str">
        <f>VLOOKUP($W45,FlowHarmonization!$A$2:$H$16,8,FALSE)</f>
        <v>20408dd1-8534-11e0-9d78-0800200c9a66</v>
      </c>
      <c r="G45" s="41" t="str">
        <f>INDEX(Activities!B$2:C$390,MATCH(H45,Activities!C$2:C$390,0),1)</f>
        <v>Copper, nickel, lead, and zinc mining</v>
      </c>
      <c r="H45" s="41">
        <v>212230</v>
      </c>
      <c r="I45" s="41" t="s">
        <v>552</v>
      </c>
      <c r="J45" s="41">
        <v>5.2515841147954479E-5</v>
      </c>
      <c r="K45" s="41" t="s">
        <v>583</v>
      </c>
      <c r="L45" s="41"/>
      <c r="M45" s="41"/>
      <c r="N45" s="41"/>
      <c r="O45" s="41"/>
      <c r="P45" s="41"/>
      <c r="Q45" s="41">
        <v>4</v>
      </c>
      <c r="R45" s="41">
        <v>2</v>
      </c>
      <c r="S45" s="41">
        <v>1</v>
      </c>
      <c r="T45" s="41">
        <v>4</v>
      </c>
      <c r="U45" s="41">
        <v>1</v>
      </c>
      <c r="V45" s="41">
        <v>2013</v>
      </c>
      <c r="W45" s="41" t="s">
        <v>611</v>
      </c>
      <c r="X45" s="41"/>
      <c r="Y45" s="41"/>
    </row>
    <row r="46" spans="2:25" x14ac:dyDescent="0.2">
      <c r="B46" s="41" t="str">
        <f>VLOOKUP($W46,FlowHarmonization!$A$2:$H$16,4,FALSE)</f>
        <v>Dinitrogen monoxide</v>
      </c>
      <c r="C46" s="41" t="str">
        <f>VLOOKUP($W46,FlowHarmonization!$A$2:$H$16,5,FALSE)</f>
        <v>010024-97-366</v>
      </c>
      <c r="D46" s="41" t="s">
        <v>584</v>
      </c>
      <c r="E46" s="41" t="s">
        <v>582</v>
      </c>
      <c r="F46" s="41" t="str">
        <f>VLOOKUP($W46,FlowHarmonization!$A$2:$H$16,8,FALSE)</f>
        <v>20185046-64bb-4c09-a8e7-e8a9e144ca98</v>
      </c>
      <c r="G46" s="41" t="str">
        <f>INDEX(Activities!B$2:C$390,MATCH(H46,Activities!C$2:C$390,0),1)</f>
        <v>Copper, nickel, lead, and zinc mining</v>
      </c>
      <c r="H46" s="41">
        <v>212230</v>
      </c>
      <c r="I46" s="41" t="s">
        <v>552</v>
      </c>
      <c r="J46" s="41">
        <v>2.0595967922573501E-5</v>
      </c>
      <c r="K46" s="41" t="s">
        <v>583</v>
      </c>
      <c r="L46" s="41"/>
      <c r="M46" s="41"/>
      <c r="N46" s="41"/>
      <c r="O46" s="41"/>
      <c r="P46" s="41"/>
      <c r="Q46" s="41">
        <v>4</v>
      </c>
      <c r="R46" s="41">
        <v>2</v>
      </c>
      <c r="S46" s="41">
        <v>1</v>
      </c>
      <c r="T46" s="41">
        <v>4</v>
      </c>
      <c r="U46" s="41">
        <v>1</v>
      </c>
      <c r="V46" s="41">
        <v>2013</v>
      </c>
      <c r="W46" s="41" t="s">
        <v>613</v>
      </c>
      <c r="X46" s="41"/>
      <c r="Y46" s="41"/>
    </row>
    <row r="47" spans="2:25" x14ac:dyDescent="0.2">
      <c r="B47" s="41" t="str">
        <f>VLOOKUP($W47,FlowHarmonization!$A$2:$H$16,4,FALSE)</f>
        <v>Carbon dioxide</v>
      </c>
      <c r="C47" s="41" t="str">
        <f>VLOOKUP($W47,FlowHarmonization!$A$2:$H$16,5,FALSE)</f>
        <v>000124-38-20</v>
      </c>
      <c r="D47" s="41" t="s">
        <v>584</v>
      </c>
      <c r="E47" s="41" t="s">
        <v>582</v>
      </c>
      <c r="F47" s="41" t="str">
        <f>VLOOKUP($W47,FlowHarmonization!$A$2:$H$16,8,FALSE)</f>
        <v>7ae371aa-8532-11e0-9d78-0800200c9a66</v>
      </c>
      <c r="G47" s="41" t="str">
        <f>INDEX(Activities!B$2:C$390,MATCH(H47,Activities!C$2:C$390,0),1)</f>
        <v>Stone mining and quarrying</v>
      </c>
      <c r="H47" s="41">
        <v>212310</v>
      </c>
      <c r="I47" s="41" t="s">
        <v>552</v>
      </c>
      <c r="J47" s="41">
        <v>0.39475040357496627</v>
      </c>
      <c r="K47" s="41" t="s">
        <v>583</v>
      </c>
      <c r="L47" s="41"/>
      <c r="M47" s="41"/>
      <c r="N47" s="41"/>
      <c r="O47" s="41"/>
      <c r="P47" s="41"/>
      <c r="Q47" s="41">
        <v>4</v>
      </c>
      <c r="R47" s="41">
        <v>2</v>
      </c>
      <c r="S47" s="41">
        <v>1</v>
      </c>
      <c r="T47" s="41">
        <v>4</v>
      </c>
      <c r="U47" s="41">
        <v>1</v>
      </c>
      <c r="V47" s="41">
        <v>2013</v>
      </c>
      <c r="W47" s="41" t="s">
        <v>608</v>
      </c>
      <c r="X47" s="41"/>
      <c r="Y47" s="41"/>
    </row>
    <row r="48" spans="2:25" x14ac:dyDescent="0.2">
      <c r="B48" s="41" t="str">
        <f>VLOOKUP($W48,FlowHarmonization!$A$2:$H$16,4,FALSE)</f>
        <v>Methane</v>
      </c>
      <c r="C48" s="41" t="str">
        <f>VLOOKUP($W48,FlowHarmonization!$A$2:$H$16,5,FALSE)</f>
        <v>000074-82-92</v>
      </c>
      <c r="D48" s="41" t="s">
        <v>584</v>
      </c>
      <c r="E48" s="41" t="s">
        <v>582</v>
      </c>
      <c r="F48" s="41" t="str">
        <f>VLOOKUP($W48,FlowHarmonization!$A$2:$H$16,8,FALSE)</f>
        <v>20408dd1-8534-11e0-9d78-0800200c9a66</v>
      </c>
      <c r="G48" s="41" t="str">
        <f>INDEX(Activities!B$2:C$390,MATCH(H48,Activities!C$2:C$390,0),1)</f>
        <v>Stone mining and quarrying</v>
      </c>
      <c r="H48" s="41">
        <v>212310</v>
      </c>
      <c r="I48" s="41" t="s">
        <v>552</v>
      </c>
      <c r="J48" s="41">
        <v>3.4979505291987781E-5</v>
      </c>
      <c r="K48" s="41" t="s">
        <v>583</v>
      </c>
      <c r="L48" s="41"/>
      <c r="M48" s="41"/>
      <c r="N48" s="41"/>
      <c r="O48" s="41"/>
      <c r="P48" s="41"/>
      <c r="Q48" s="41">
        <v>4</v>
      </c>
      <c r="R48" s="41">
        <v>2</v>
      </c>
      <c r="S48" s="41">
        <v>1</v>
      </c>
      <c r="T48" s="41">
        <v>4</v>
      </c>
      <c r="U48" s="41">
        <v>1</v>
      </c>
      <c r="V48" s="41">
        <v>2013</v>
      </c>
      <c r="W48" s="41" t="s">
        <v>611</v>
      </c>
      <c r="X48" s="41"/>
      <c r="Y48" s="41"/>
    </row>
    <row r="49" spans="2:25" x14ac:dyDescent="0.2">
      <c r="B49" s="41" t="str">
        <f>VLOOKUP($W49,FlowHarmonization!$A$2:$H$16,4,FALSE)</f>
        <v>Dinitrogen monoxide</v>
      </c>
      <c r="C49" s="41" t="str">
        <f>VLOOKUP($W49,FlowHarmonization!$A$2:$H$16,5,FALSE)</f>
        <v>010024-97-366</v>
      </c>
      <c r="D49" s="41" t="s">
        <v>584</v>
      </c>
      <c r="E49" s="41" t="s">
        <v>582</v>
      </c>
      <c r="F49" s="41" t="str">
        <f>VLOOKUP($W49,FlowHarmonization!$A$2:$H$16,8,FALSE)</f>
        <v>20185046-64bb-4c09-a8e7-e8a9e144ca98</v>
      </c>
      <c r="G49" s="41" t="str">
        <f>INDEX(Activities!B$2:C$390,MATCH(H49,Activities!C$2:C$390,0),1)</f>
        <v>Stone mining and quarrying</v>
      </c>
      <c r="H49" s="41">
        <v>212310</v>
      </c>
      <c r="I49" s="41" t="s">
        <v>552</v>
      </c>
      <c r="J49" s="41">
        <v>1.4254909270604525E-5</v>
      </c>
      <c r="K49" s="41" t="s">
        <v>583</v>
      </c>
      <c r="L49" s="41"/>
      <c r="M49" s="41"/>
      <c r="N49" s="41"/>
      <c r="O49" s="41"/>
      <c r="P49" s="41"/>
      <c r="Q49" s="41">
        <v>4</v>
      </c>
      <c r="R49" s="41">
        <v>2</v>
      </c>
      <c r="S49" s="41">
        <v>1</v>
      </c>
      <c r="T49" s="41">
        <v>4</v>
      </c>
      <c r="U49" s="41">
        <v>1</v>
      </c>
      <c r="V49" s="41">
        <v>2013</v>
      </c>
      <c r="W49" s="41" t="s">
        <v>613</v>
      </c>
      <c r="X49" s="41"/>
      <c r="Y49" s="41"/>
    </row>
    <row r="50" spans="2:25" x14ac:dyDescent="0.2">
      <c r="B50" s="41" t="str">
        <f>VLOOKUP($W50,FlowHarmonization!$A$2:$H$16,4,FALSE)</f>
        <v>Carbon dioxide</v>
      </c>
      <c r="C50" s="41" t="str">
        <f>VLOOKUP($W50,FlowHarmonization!$A$2:$H$16,5,FALSE)</f>
        <v>000124-38-20</v>
      </c>
      <c r="D50" s="41" t="s">
        <v>584</v>
      </c>
      <c r="E50" s="41" t="s">
        <v>582</v>
      </c>
      <c r="F50" s="41" t="str">
        <f>VLOOKUP($W50,FlowHarmonization!$A$2:$H$16,8,FALSE)</f>
        <v>7ae371aa-8532-11e0-9d78-0800200c9a66</v>
      </c>
      <c r="G50" s="41" t="str">
        <f>INDEX(Activities!B$2:C$390,MATCH(H50,Activities!C$2:C$390,0),1)</f>
        <v>Drilling oil and gas wells</v>
      </c>
      <c r="H50" s="41">
        <v>213111</v>
      </c>
      <c r="I50" s="41" t="s">
        <v>552</v>
      </c>
      <c r="J50" s="41">
        <v>5.4015745896418117E-2</v>
      </c>
      <c r="K50" s="41" t="s">
        <v>583</v>
      </c>
      <c r="L50" s="41"/>
      <c r="M50" s="41"/>
      <c r="N50" s="41"/>
      <c r="O50" s="41"/>
      <c r="P50" s="41"/>
      <c r="Q50" s="41">
        <v>4</v>
      </c>
      <c r="R50" s="41">
        <v>2</v>
      </c>
      <c r="S50" s="41">
        <v>1</v>
      </c>
      <c r="T50" s="41">
        <v>4</v>
      </c>
      <c r="U50" s="41">
        <v>1</v>
      </c>
      <c r="V50" s="41">
        <v>2013</v>
      </c>
      <c r="W50" s="41" t="s">
        <v>608</v>
      </c>
      <c r="X50" s="41"/>
      <c r="Y50" s="41"/>
    </row>
    <row r="51" spans="2:25" x14ac:dyDescent="0.2">
      <c r="B51" s="41" t="str">
        <f>VLOOKUP($W51,FlowHarmonization!$A$2:$H$16,4,FALSE)</f>
        <v>Methane</v>
      </c>
      <c r="C51" s="41" t="str">
        <f>VLOOKUP($W51,FlowHarmonization!$A$2:$H$16,5,FALSE)</f>
        <v>000074-82-92</v>
      </c>
      <c r="D51" s="41" t="s">
        <v>584</v>
      </c>
      <c r="E51" s="41" t="s">
        <v>582</v>
      </c>
      <c r="F51" s="41" t="str">
        <f>VLOOKUP($W51,FlowHarmonization!$A$2:$H$16,8,FALSE)</f>
        <v>20408dd1-8534-11e0-9d78-0800200c9a66</v>
      </c>
      <c r="G51" s="41" t="str">
        <f>INDEX(Activities!B$2:C$390,MATCH(H51,Activities!C$2:C$390,0),1)</f>
        <v>Drilling oil and gas wells</v>
      </c>
      <c r="H51" s="41">
        <v>213111</v>
      </c>
      <c r="I51" s="41" t="s">
        <v>552</v>
      </c>
      <c r="J51" s="41">
        <v>1.5057022263707757E-5</v>
      </c>
      <c r="K51" s="41" t="s">
        <v>583</v>
      </c>
      <c r="L51" s="41"/>
      <c r="M51" s="41"/>
      <c r="N51" s="41"/>
      <c r="O51" s="41"/>
      <c r="P51" s="41"/>
      <c r="Q51" s="41">
        <v>4</v>
      </c>
      <c r="R51" s="41">
        <v>2</v>
      </c>
      <c r="S51" s="41">
        <v>1</v>
      </c>
      <c r="T51" s="41">
        <v>4</v>
      </c>
      <c r="U51" s="41">
        <v>1</v>
      </c>
      <c r="V51" s="41">
        <v>2013</v>
      </c>
      <c r="W51" s="41" t="s">
        <v>611</v>
      </c>
      <c r="X51" s="41"/>
      <c r="Y51" s="41"/>
    </row>
    <row r="52" spans="2:25" x14ac:dyDescent="0.2">
      <c r="B52" s="41" t="str">
        <f>VLOOKUP($W52,FlowHarmonization!$A$2:$H$16,4,FALSE)</f>
        <v>Dinitrogen monoxide</v>
      </c>
      <c r="C52" s="41" t="str">
        <f>VLOOKUP($W52,FlowHarmonization!$A$2:$H$16,5,FALSE)</f>
        <v>010024-97-366</v>
      </c>
      <c r="D52" s="41" t="s">
        <v>584</v>
      </c>
      <c r="E52" s="41" t="s">
        <v>582</v>
      </c>
      <c r="F52" s="41" t="str">
        <f>VLOOKUP($W52,FlowHarmonization!$A$2:$H$16,8,FALSE)</f>
        <v>20185046-64bb-4c09-a8e7-e8a9e144ca98</v>
      </c>
      <c r="G52" s="41" t="str">
        <f>INDEX(Activities!B$2:C$390,MATCH(H52,Activities!C$2:C$390,0),1)</f>
        <v>Drilling oil and gas wells</v>
      </c>
      <c r="H52" s="41">
        <v>213111</v>
      </c>
      <c r="I52" s="41" t="s">
        <v>552</v>
      </c>
      <c r="J52" s="41">
        <v>7.0910770385067803E-6</v>
      </c>
      <c r="K52" s="41" t="s">
        <v>583</v>
      </c>
      <c r="L52" s="41"/>
      <c r="M52" s="41"/>
      <c r="N52" s="41"/>
      <c r="O52" s="41"/>
      <c r="P52" s="41"/>
      <c r="Q52" s="41">
        <v>4</v>
      </c>
      <c r="R52" s="41">
        <v>2</v>
      </c>
      <c r="S52" s="41">
        <v>1</v>
      </c>
      <c r="T52" s="41">
        <v>4</v>
      </c>
      <c r="U52" s="41">
        <v>1</v>
      </c>
      <c r="V52" s="41">
        <v>2013</v>
      </c>
      <c r="W52" s="41" t="s">
        <v>613</v>
      </c>
      <c r="X52" s="41"/>
      <c r="Y52" s="41"/>
    </row>
    <row r="53" spans="2:25" x14ac:dyDescent="0.2">
      <c r="B53" s="41" t="str">
        <f>VLOOKUP($W53,FlowHarmonization!$A$2:$H$16,4,FALSE)</f>
        <v>Carbon dioxide</v>
      </c>
      <c r="C53" s="41" t="str">
        <f>VLOOKUP($W53,FlowHarmonization!$A$2:$H$16,5,FALSE)</f>
        <v>000124-38-20</v>
      </c>
      <c r="D53" s="41" t="s">
        <v>584</v>
      </c>
      <c r="E53" s="41" t="s">
        <v>582</v>
      </c>
      <c r="F53" s="41" t="str">
        <f>VLOOKUP($W53,FlowHarmonization!$A$2:$H$16,8,FALSE)</f>
        <v>7ae371aa-8532-11e0-9d78-0800200c9a66</v>
      </c>
      <c r="G53" s="41" t="str">
        <f>INDEX(Activities!B$2:C$390,MATCH(H53,Activities!C$2:C$390,0),1)</f>
        <v>Electric power generation, transmission, and distribution</v>
      </c>
      <c r="H53" s="41">
        <v>221100</v>
      </c>
      <c r="I53" s="41" t="s">
        <v>552</v>
      </c>
      <c r="J53" s="41">
        <v>6.193408506826982</v>
      </c>
      <c r="K53" s="41" t="s">
        <v>583</v>
      </c>
      <c r="L53" s="41"/>
      <c r="M53" s="41"/>
      <c r="N53" s="41"/>
      <c r="O53" s="41"/>
      <c r="P53" s="41"/>
      <c r="Q53" s="41">
        <v>2</v>
      </c>
      <c r="R53" s="41">
        <v>1</v>
      </c>
      <c r="S53" s="41">
        <v>1</v>
      </c>
      <c r="T53" s="41">
        <v>1</v>
      </c>
      <c r="U53" s="41">
        <v>1</v>
      </c>
      <c r="V53" s="41">
        <v>2013</v>
      </c>
      <c r="W53" s="41" t="s">
        <v>608</v>
      </c>
      <c r="X53" s="41"/>
      <c r="Y53" s="41"/>
    </row>
    <row r="54" spans="2:25" x14ac:dyDescent="0.2">
      <c r="B54" s="41" t="str">
        <f>VLOOKUP($W54,FlowHarmonization!$A$2:$H$16,4,FALSE)</f>
        <v>Dinitrogen monoxide</v>
      </c>
      <c r="C54" s="41" t="str">
        <f>VLOOKUP($W54,FlowHarmonization!$A$2:$H$16,5,FALSE)</f>
        <v>010024-97-366</v>
      </c>
      <c r="D54" s="41" t="s">
        <v>584</v>
      </c>
      <c r="E54" s="41" t="s">
        <v>582</v>
      </c>
      <c r="F54" s="41" t="str">
        <f>VLOOKUP($W54,FlowHarmonization!$A$2:$H$16,8,FALSE)</f>
        <v>20185046-64bb-4c09-a8e7-e8a9e144ca98</v>
      </c>
      <c r="G54" s="41" t="str">
        <f>INDEX(Activities!B$2:C$390,MATCH(H54,Activities!C$2:C$390,0),1)</f>
        <v>Electric power generation, transmission, and distribution</v>
      </c>
      <c r="H54" s="41">
        <v>221100</v>
      </c>
      <c r="I54" s="41" t="s">
        <v>552</v>
      </c>
      <c r="J54" s="41">
        <v>1.9460735142541835E-4</v>
      </c>
      <c r="K54" s="41" t="s">
        <v>583</v>
      </c>
      <c r="L54" s="41"/>
      <c r="M54" s="41"/>
      <c r="N54" s="41"/>
      <c r="O54" s="41"/>
      <c r="P54" s="41"/>
      <c r="Q54" s="41">
        <v>2</v>
      </c>
      <c r="R54" s="41">
        <v>1</v>
      </c>
      <c r="S54" s="41">
        <v>1</v>
      </c>
      <c r="T54" s="41">
        <v>1</v>
      </c>
      <c r="U54" s="41">
        <v>1</v>
      </c>
      <c r="V54" s="41">
        <v>2013</v>
      </c>
      <c r="W54" s="41" t="s">
        <v>613</v>
      </c>
      <c r="X54" s="41"/>
      <c r="Y54" s="41"/>
    </row>
    <row r="55" spans="2:25" x14ac:dyDescent="0.2">
      <c r="B55" s="41" t="str">
        <f>VLOOKUP($W55,FlowHarmonization!$A$2:$H$16,4,FALSE)</f>
        <v>Methane</v>
      </c>
      <c r="C55" s="41" t="str">
        <f>VLOOKUP($W55,FlowHarmonization!$A$2:$H$16,5,FALSE)</f>
        <v>000074-82-92</v>
      </c>
      <c r="D55" s="41" t="s">
        <v>584</v>
      </c>
      <c r="E55" s="41" t="s">
        <v>582</v>
      </c>
      <c r="F55" s="41" t="str">
        <f>VLOOKUP($W55,FlowHarmonization!$A$2:$H$16,8,FALSE)</f>
        <v>20408dd1-8534-11e0-9d78-0800200c9a66</v>
      </c>
      <c r="G55" s="41" t="str">
        <f>INDEX(Activities!B$2:C$390,MATCH(H55,Activities!C$2:C$390,0),1)</f>
        <v>Electric power generation, transmission, and distribution</v>
      </c>
      <c r="H55" s="41">
        <v>221100</v>
      </c>
      <c r="I55" s="41" t="s">
        <v>552</v>
      </c>
      <c r="J55" s="41">
        <v>4.8580515790387153E-5</v>
      </c>
      <c r="K55" s="41" t="s">
        <v>583</v>
      </c>
      <c r="L55" s="41"/>
      <c r="M55" s="41"/>
      <c r="N55" s="41"/>
      <c r="O55" s="41"/>
      <c r="P55" s="41"/>
      <c r="Q55" s="41">
        <v>2</v>
      </c>
      <c r="R55" s="41">
        <v>1</v>
      </c>
      <c r="S55" s="41">
        <v>1</v>
      </c>
      <c r="T55" s="41">
        <v>1</v>
      </c>
      <c r="U55" s="41">
        <v>1</v>
      </c>
      <c r="V55" s="41">
        <v>2013</v>
      </c>
      <c r="W55" s="41" t="s">
        <v>611</v>
      </c>
      <c r="X55" s="41"/>
      <c r="Y55" s="41"/>
    </row>
    <row r="56" spans="2:25" x14ac:dyDescent="0.2">
      <c r="B56" s="41" t="str">
        <f>VLOOKUP($W56,FlowHarmonization!$A$2:$H$16,4,FALSE)</f>
        <v>Sulfur hexafluoride</v>
      </c>
      <c r="C56" s="41" t="str">
        <f>VLOOKUP($W56,FlowHarmonization!$A$2:$H$16,5,FALSE)</f>
        <v>002551-62-4</v>
      </c>
      <c r="D56" s="41" t="s">
        <v>584</v>
      </c>
      <c r="E56" s="41" t="s">
        <v>582</v>
      </c>
      <c r="F56" s="41" t="str">
        <f>VLOOKUP($W56,FlowHarmonization!$A$2:$H$16,8,FALSE)</f>
        <v>35d1dff5-b535-4628-9826-4a8fce08a1f2</v>
      </c>
      <c r="G56" s="41" t="str">
        <f>INDEX(Activities!B$2:C$390,MATCH(H56,Activities!C$2:C$390,0),1)</f>
        <v>Electric power generation, transmission, and distribution</v>
      </c>
      <c r="H56" s="41">
        <v>221100</v>
      </c>
      <c r="I56" s="41" t="s">
        <v>552</v>
      </c>
      <c r="J56" s="41">
        <v>7.8166712861661293E-7</v>
      </c>
      <c r="K56" s="41" t="s">
        <v>583</v>
      </c>
      <c r="L56" s="41"/>
      <c r="M56" s="41"/>
      <c r="N56" s="41"/>
      <c r="O56" s="41"/>
      <c r="P56" s="41"/>
      <c r="Q56" s="41">
        <v>2</v>
      </c>
      <c r="R56" s="41">
        <v>1</v>
      </c>
      <c r="S56" s="41">
        <v>1</v>
      </c>
      <c r="T56" s="41">
        <v>1</v>
      </c>
      <c r="U56" s="41">
        <v>1</v>
      </c>
      <c r="V56" s="41">
        <v>2013</v>
      </c>
      <c r="W56" s="41" t="s">
        <v>625</v>
      </c>
      <c r="X56" s="41"/>
      <c r="Y56" s="41"/>
    </row>
    <row r="57" spans="2:25" x14ac:dyDescent="0.2">
      <c r="B57" s="41" t="str">
        <f>VLOOKUP($W57,FlowHarmonization!$A$2:$H$16,4,FALSE)</f>
        <v>Ethane, 1,1,1,2-tetrafluoro-, HFC-134a</v>
      </c>
      <c r="C57" s="41" t="str">
        <f>VLOOKUP($W57,FlowHarmonization!$A$2:$H$16,5,FALSE)</f>
        <v>000811-97-2</v>
      </c>
      <c r="D57" s="41" t="s">
        <v>584</v>
      </c>
      <c r="E57" s="41" t="s">
        <v>582</v>
      </c>
      <c r="F57" s="41" t="str">
        <f>VLOOKUP($W57,FlowHarmonization!$A$2:$H$16,8,FALSE)</f>
        <v>e87f039d-d9ce-4242-ac18-c9284cc80f3d</v>
      </c>
      <c r="G57" s="41" t="str">
        <f>INDEX(Activities!B$2:C$390,MATCH(H57,Activities!C$2:C$390,0),1)</f>
        <v>Electric power generation, transmission, and distribution</v>
      </c>
      <c r="H57" s="41">
        <v>221100</v>
      </c>
      <c r="I57" s="41" t="s">
        <v>552</v>
      </c>
      <c r="J57" s="41">
        <v>9.599892568478791E-10</v>
      </c>
      <c r="K57" s="41" t="s">
        <v>583</v>
      </c>
      <c r="L57" s="41"/>
      <c r="M57" s="41"/>
      <c r="N57" s="41"/>
      <c r="O57" s="41"/>
      <c r="P57" s="41"/>
      <c r="Q57" s="41">
        <v>4</v>
      </c>
      <c r="R57" s="41">
        <v>2</v>
      </c>
      <c r="S57" s="41">
        <v>1</v>
      </c>
      <c r="T57" s="41">
        <v>4</v>
      </c>
      <c r="U57" s="41">
        <v>1</v>
      </c>
      <c r="V57" s="41">
        <v>2013</v>
      </c>
      <c r="W57" s="41" t="s">
        <v>618</v>
      </c>
      <c r="X57" s="41"/>
      <c r="Y57" s="41"/>
    </row>
    <row r="58" spans="2:25" x14ac:dyDescent="0.2">
      <c r="B58" s="41" t="str">
        <f>VLOOKUP($W58,FlowHarmonization!$A$2:$H$16,4,FALSE)</f>
        <v>Ethane, pentafluoro-, HFC-125</v>
      </c>
      <c r="C58" s="41" t="str">
        <f>VLOOKUP($W58,FlowHarmonization!$A$2:$H$16,5,FALSE)</f>
        <v>000354-33-6</v>
      </c>
      <c r="D58" s="41" t="s">
        <v>584</v>
      </c>
      <c r="E58" s="41" t="s">
        <v>582</v>
      </c>
      <c r="F58" s="41" t="str">
        <f>VLOOKUP($W58,FlowHarmonization!$A$2:$H$16,8,FALSE)</f>
        <v>281e1011-f121-4d5b-ad4d-22d562b2c2cd</v>
      </c>
      <c r="G58" s="41" t="str">
        <f>INDEX(Activities!B$2:C$390,MATCH(H58,Activities!C$2:C$390,0),1)</f>
        <v>Electric power generation, transmission, and distribution</v>
      </c>
      <c r="H58" s="41">
        <v>221100</v>
      </c>
      <c r="I58" s="41" t="s">
        <v>552</v>
      </c>
      <c r="J58" s="41">
        <v>2.5469817153532851E-10</v>
      </c>
      <c r="K58" s="41" t="s">
        <v>583</v>
      </c>
      <c r="L58" s="41"/>
      <c r="M58" s="41"/>
      <c r="N58" s="41"/>
      <c r="O58" s="41"/>
      <c r="P58" s="41"/>
      <c r="Q58" s="41">
        <v>4</v>
      </c>
      <c r="R58" s="41">
        <v>2</v>
      </c>
      <c r="S58" s="41">
        <v>1</v>
      </c>
      <c r="T58" s="41">
        <v>4</v>
      </c>
      <c r="U58" s="41">
        <v>1</v>
      </c>
      <c r="V58" s="41">
        <v>2013</v>
      </c>
      <c r="W58" s="41" t="s">
        <v>617</v>
      </c>
      <c r="X58" s="41"/>
      <c r="Y58" s="41"/>
    </row>
    <row r="59" spans="2:25" x14ac:dyDescent="0.2">
      <c r="B59" s="41" t="str">
        <f>VLOOKUP($W59,FlowHarmonization!$A$2:$H$16,4,FALSE)</f>
        <v>Methane, difluoro-, HFC-32</v>
      </c>
      <c r="C59" s="41" t="str">
        <f>VLOOKUP($W59,FlowHarmonization!$A$2:$H$16,5,FALSE)</f>
        <v>000075-10-5</v>
      </c>
      <c r="D59" s="41" t="s">
        <v>584</v>
      </c>
      <c r="E59" s="41" t="s">
        <v>582</v>
      </c>
      <c r="F59" s="41" t="str">
        <f>VLOOKUP($W59,FlowHarmonization!$A$2:$H$16,8,FALSE)</f>
        <v>151212b4-079b-43a2-96d5-a6eef59166ac</v>
      </c>
      <c r="G59" s="41" t="str">
        <f>INDEX(Activities!B$2:C$390,MATCH(H59,Activities!C$2:C$390,0),1)</f>
        <v>Electric power generation, transmission, and distribution</v>
      </c>
      <c r="H59" s="41">
        <v>221100</v>
      </c>
      <c r="I59" s="41" t="s">
        <v>552</v>
      </c>
      <c r="J59" s="41">
        <v>1.4832434915424301E-10</v>
      </c>
      <c r="K59" s="41" t="s">
        <v>583</v>
      </c>
      <c r="L59" s="41"/>
      <c r="M59" s="41"/>
      <c r="N59" s="41"/>
      <c r="O59" s="41"/>
      <c r="P59" s="41"/>
      <c r="Q59" s="41">
        <v>4</v>
      </c>
      <c r="R59" s="41">
        <v>2</v>
      </c>
      <c r="S59" s="41">
        <v>1</v>
      </c>
      <c r="T59" s="41">
        <v>4</v>
      </c>
      <c r="U59" s="41">
        <v>1</v>
      </c>
      <c r="V59" s="41">
        <v>2013</v>
      </c>
      <c r="W59" s="41" t="s">
        <v>616</v>
      </c>
      <c r="X59" s="41"/>
      <c r="Y59" s="41"/>
    </row>
    <row r="60" spans="2:25" x14ac:dyDescent="0.2">
      <c r="B60" s="41" t="str">
        <f>VLOOKUP($W60,FlowHarmonization!$A$2:$H$16,4,FALSE)</f>
        <v>Ethane, 1,1,1-trifluoro-, HFC-143a</v>
      </c>
      <c r="C60" s="41" t="str">
        <f>VLOOKUP($W60,FlowHarmonization!$A$2:$H$16,5,FALSE)</f>
        <v>000420-46-2</v>
      </c>
      <c r="D60" s="41" t="s">
        <v>584</v>
      </c>
      <c r="E60" s="41" t="s">
        <v>582</v>
      </c>
      <c r="F60" s="41" t="str">
        <f>VLOOKUP($W60,FlowHarmonization!$A$2:$H$16,8,FALSE)</f>
        <v>e86bfec2-1025-4fa2-90b1-81e35e621e91</v>
      </c>
      <c r="G60" s="41" t="str">
        <f>INDEX(Activities!B$2:C$390,MATCH(H60,Activities!C$2:C$390,0),1)</f>
        <v>Electric power generation, transmission, and distribution</v>
      </c>
      <c r="H60" s="41">
        <v>221100</v>
      </c>
      <c r="I60" s="41" t="s">
        <v>552</v>
      </c>
      <c r="J60" s="41">
        <v>1.0897474929795149E-10</v>
      </c>
      <c r="K60" s="41" t="s">
        <v>583</v>
      </c>
      <c r="L60" s="41"/>
      <c r="M60" s="41"/>
      <c r="N60" s="41"/>
      <c r="O60" s="41"/>
      <c r="P60" s="41"/>
      <c r="Q60" s="41">
        <v>4</v>
      </c>
      <c r="R60" s="41">
        <v>2</v>
      </c>
      <c r="S60" s="41">
        <v>1</v>
      </c>
      <c r="T60" s="41">
        <v>4</v>
      </c>
      <c r="U60" s="41">
        <v>1</v>
      </c>
      <c r="V60" s="41">
        <v>2013</v>
      </c>
      <c r="W60" s="41" t="s">
        <v>619</v>
      </c>
      <c r="X60" s="41"/>
      <c r="Y60" s="41"/>
    </row>
    <row r="61" spans="2:25" x14ac:dyDescent="0.2">
      <c r="B61" s="41" t="str">
        <f>VLOOKUP($W61,FlowHarmonization!$A$2:$H$16,4,FALSE)</f>
        <v>Propane, 1,1,1,3,3,3-hexafluoro-, HCFC-236fa</v>
      </c>
      <c r="C61" s="41" t="str">
        <f>VLOOKUP($W61,FlowHarmonization!$A$2:$H$16,5,FALSE)</f>
        <v>000690-39-1</v>
      </c>
      <c r="D61" s="41" t="s">
        <v>584</v>
      </c>
      <c r="E61" s="41" t="s">
        <v>582</v>
      </c>
      <c r="F61" s="41" t="str">
        <f>VLOOKUP($W61,FlowHarmonization!$A$2:$H$16,8,FALSE)</f>
        <v>1963a3ba-6d77-4571-bb8f-0e9c8ac28a65</v>
      </c>
      <c r="G61" s="41" t="str">
        <f>INDEX(Activities!B$2:C$390,MATCH(H61,Activities!C$2:C$390,0),1)</f>
        <v>Electric power generation, transmission, and distribution</v>
      </c>
      <c r="H61" s="41">
        <v>221100</v>
      </c>
      <c r="I61" s="41" t="s">
        <v>552</v>
      </c>
      <c r="J61" s="41">
        <v>2.9439818771793119E-12</v>
      </c>
      <c r="K61" s="41" t="s">
        <v>583</v>
      </c>
      <c r="L61" s="41"/>
      <c r="M61" s="41"/>
      <c r="N61" s="41"/>
      <c r="O61" s="41"/>
      <c r="P61" s="41"/>
      <c r="Q61" s="41">
        <v>4</v>
      </c>
      <c r="R61" s="41">
        <v>2</v>
      </c>
      <c r="S61" s="41">
        <v>1</v>
      </c>
      <c r="T61" s="41">
        <v>4</v>
      </c>
      <c r="U61" s="41">
        <v>1</v>
      </c>
      <c r="V61" s="41">
        <v>2013</v>
      </c>
      <c r="W61" s="41" t="s">
        <v>620</v>
      </c>
      <c r="X61" s="41"/>
      <c r="Y61" s="41"/>
    </row>
    <row r="62" spans="2:25" x14ac:dyDescent="0.2">
      <c r="B62" s="41" t="str">
        <f>VLOOKUP($W62,FlowHarmonization!$A$2:$H$16,4,FALSE)</f>
        <v>Methane</v>
      </c>
      <c r="C62" s="41" t="str">
        <f>VLOOKUP($W62,FlowHarmonization!$A$2:$H$16,5,FALSE)</f>
        <v>000074-82-92</v>
      </c>
      <c r="D62" s="41" t="s">
        <v>584</v>
      </c>
      <c r="E62" s="41" t="s">
        <v>582</v>
      </c>
      <c r="F62" s="41" t="str">
        <f>VLOOKUP($W62,FlowHarmonization!$A$2:$H$16,8,FALSE)</f>
        <v>20408dd1-8534-11e0-9d78-0800200c9a66</v>
      </c>
      <c r="G62" s="41" t="str">
        <f>INDEX(Activities!B$2:C$390,MATCH(H62,Activities!C$2:C$390,0),1)</f>
        <v>Natural gas distribution</v>
      </c>
      <c r="H62" s="41">
        <v>221200</v>
      </c>
      <c r="I62" s="41" t="s">
        <v>552</v>
      </c>
      <c r="J62" s="41">
        <v>1.4222867637637211E-2</v>
      </c>
      <c r="K62" s="41" t="s">
        <v>583</v>
      </c>
      <c r="L62" s="41"/>
      <c r="M62" s="41"/>
      <c r="N62" s="41"/>
      <c r="O62" s="41"/>
      <c r="P62" s="41"/>
      <c r="Q62" s="41">
        <v>4</v>
      </c>
      <c r="R62" s="41">
        <v>2</v>
      </c>
      <c r="S62" s="41">
        <v>1</v>
      </c>
      <c r="T62" s="41">
        <v>4</v>
      </c>
      <c r="U62" s="41">
        <v>1</v>
      </c>
      <c r="V62" s="41">
        <v>2013</v>
      </c>
      <c r="W62" s="41" t="s">
        <v>611</v>
      </c>
      <c r="X62" s="41"/>
      <c r="Y62" s="41"/>
    </row>
    <row r="63" spans="2:25" x14ac:dyDescent="0.2">
      <c r="B63" s="41" t="str">
        <f>VLOOKUP($W63,FlowHarmonization!$A$2:$H$16,4,FALSE)</f>
        <v>Carbon dioxide</v>
      </c>
      <c r="C63" s="41" t="str">
        <f>VLOOKUP($W63,FlowHarmonization!$A$2:$H$16,5,FALSE)</f>
        <v>000124-38-20</v>
      </c>
      <c r="D63" s="41" t="s">
        <v>584</v>
      </c>
      <c r="E63" s="41" t="s">
        <v>582</v>
      </c>
      <c r="F63" s="41" t="str">
        <f>VLOOKUP($W63,FlowHarmonization!$A$2:$H$16,8,FALSE)</f>
        <v>7ae371aa-8532-11e0-9d78-0800200c9a66</v>
      </c>
      <c r="G63" s="41" t="str">
        <f>INDEX(Activities!B$2:C$390,MATCH(H63,Activities!C$2:C$390,0),1)</f>
        <v>Natural gas distribution</v>
      </c>
      <c r="H63" s="41">
        <v>221200</v>
      </c>
      <c r="I63" s="41" t="s">
        <v>552</v>
      </c>
      <c r="J63" s="70">
        <v>0.52107803357109295</v>
      </c>
      <c r="K63" s="41" t="s">
        <v>583</v>
      </c>
      <c r="L63" s="41"/>
      <c r="M63" s="41"/>
      <c r="N63" s="41"/>
      <c r="O63" s="41"/>
      <c r="P63" s="41"/>
      <c r="Q63" s="41">
        <v>4</v>
      </c>
      <c r="R63" s="41">
        <v>2</v>
      </c>
      <c r="S63" s="41">
        <v>1</v>
      </c>
      <c r="T63" s="41">
        <v>4</v>
      </c>
      <c r="U63" s="41">
        <v>1</v>
      </c>
      <c r="V63" s="41">
        <v>2013</v>
      </c>
      <c r="W63" s="41" t="s">
        <v>608</v>
      </c>
      <c r="X63" s="41"/>
      <c r="Y63" s="41"/>
    </row>
    <row r="64" spans="2:25" x14ac:dyDescent="0.2">
      <c r="B64" s="41" t="str">
        <f>VLOOKUP($W64,FlowHarmonization!$A$2:$H$16,4,FALSE)</f>
        <v>Methane</v>
      </c>
      <c r="C64" s="41" t="str">
        <f>VLOOKUP($W64,FlowHarmonization!$A$2:$H$16,5,FALSE)</f>
        <v>000074-82-92</v>
      </c>
      <c r="D64" s="41" t="s">
        <v>584</v>
      </c>
      <c r="E64" s="41" t="s">
        <v>582</v>
      </c>
      <c r="F64" s="41" t="str">
        <f>VLOOKUP($W64,FlowHarmonization!$A$2:$H$16,8,FALSE)</f>
        <v>20408dd1-8534-11e0-9d78-0800200c9a66</v>
      </c>
      <c r="G64" s="41" t="str">
        <f>INDEX(Activities!B$2:C$390,MATCH(H64,Activities!C$2:C$390,0),1)</f>
        <v>Water, sewage and other systems</v>
      </c>
      <c r="H64" s="41">
        <v>221300</v>
      </c>
      <c r="I64" s="41" t="s">
        <v>552</v>
      </c>
      <c r="J64" s="41">
        <v>4.7092064987049681E-2</v>
      </c>
      <c r="K64" s="41" t="s">
        <v>583</v>
      </c>
      <c r="L64" s="41"/>
      <c r="M64" s="41"/>
      <c r="N64" s="41"/>
      <c r="O64" s="41"/>
      <c r="P64" s="41"/>
      <c r="Q64" s="41">
        <v>4</v>
      </c>
      <c r="R64" s="41">
        <v>2</v>
      </c>
      <c r="S64" s="41">
        <v>1</v>
      </c>
      <c r="T64" s="41">
        <v>4</v>
      </c>
      <c r="U64" s="41">
        <v>1</v>
      </c>
      <c r="V64" s="41">
        <v>2013</v>
      </c>
      <c r="W64" s="41" t="s">
        <v>611</v>
      </c>
      <c r="X64" s="41"/>
      <c r="Y64" s="41"/>
    </row>
    <row r="65" spans="2:25" x14ac:dyDescent="0.2">
      <c r="B65" s="41" t="str">
        <f>VLOOKUP($W65,FlowHarmonization!$A$2:$H$16,4,FALSE)</f>
        <v>Carbon dioxide</v>
      </c>
      <c r="C65" s="41" t="str">
        <f>VLOOKUP($W65,FlowHarmonization!$A$2:$H$16,5,FALSE)</f>
        <v>000124-38-20</v>
      </c>
      <c r="D65" s="41" t="s">
        <v>584</v>
      </c>
      <c r="E65" s="41" t="s">
        <v>582</v>
      </c>
      <c r="F65" s="41" t="str">
        <f>VLOOKUP($W65,FlowHarmonization!$A$2:$H$16,8,FALSE)</f>
        <v>7ae371aa-8532-11e0-9d78-0800200c9a66</v>
      </c>
      <c r="G65" s="41" t="str">
        <f>INDEX(Activities!B$2:C$390,MATCH(H65,Activities!C$2:C$390,0),1)</f>
        <v>Water, sewage and other systems</v>
      </c>
      <c r="H65" s="41">
        <v>221300</v>
      </c>
      <c r="I65" s="41" t="s">
        <v>552</v>
      </c>
      <c r="J65" s="41">
        <v>1.7267090495251553E-3</v>
      </c>
      <c r="K65" s="41" t="s">
        <v>583</v>
      </c>
      <c r="L65" s="41"/>
      <c r="M65" s="41"/>
      <c r="N65" s="41"/>
      <c r="O65" s="41"/>
      <c r="P65" s="41"/>
      <c r="Q65" s="41">
        <v>4</v>
      </c>
      <c r="R65" s="41">
        <v>2</v>
      </c>
      <c r="S65" s="41">
        <v>1</v>
      </c>
      <c r="T65" s="41">
        <v>4</v>
      </c>
      <c r="U65" s="41">
        <v>1</v>
      </c>
      <c r="V65" s="41">
        <v>2013</v>
      </c>
      <c r="W65" s="41" t="s">
        <v>608</v>
      </c>
      <c r="X65" s="41"/>
      <c r="Y65" s="41"/>
    </row>
    <row r="66" spans="2:25" x14ac:dyDescent="0.2">
      <c r="B66" s="41" t="str">
        <f>VLOOKUP($W66,FlowHarmonization!$A$2:$H$16,4,FALSE)</f>
        <v>Dinitrogen monoxide</v>
      </c>
      <c r="C66" s="41" t="str">
        <f>VLOOKUP($W66,FlowHarmonization!$A$2:$H$16,5,FALSE)</f>
        <v>010024-97-366</v>
      </c>
      <c r="D66" s="41" t="s">
        <v>584</v>
      </c>
      <c r="E66" s="41" t="s">
        <v>582</v>
      </c>
      <c r="F66" s="41" t="str">
        <f>VLOOKUP($W66,FlowHarmonization!$A$2:$H$16,8,FALSE)</f>
        <v>20185046-64bb-4c09-a8e7-e8a9e144ca98</v>
      </c>
      <c r="G66" s="41" t="str">
        <f>INDEX(Activities!B$2:C$390,MATCH(H66,Activities!C$2:C$390,0),1)</f>
        <v>Water, sewage and other systems</v>
      </c>
      <c r="H66" s="41">
        <v>221300</v>
      </c>
      <c r="I66" s="41" t="s">
        <v>552</v>
      </c>
      <c r="J66" s="41">
        <v>1.2905543536719433E-3</v>
      </c>
      <c r="K66" s="41" t="s">
        <v>583</v>
      </c>
      <c r="L66" s="41"/>
      <c r="M66" s="41"/>
      <c r="N66" s="41"/>
      <c r="O66" s="41"/>
      <c r="P66" s="41"/>
      <c r="Q66" s="41">
        <v>2</v>
      </c>
      <c r="R66" s="41">
        <v>1</v>
      </c>
      <c r="S66" s="41">
        <v>1</v>
      </c>
      <c r="T66" s="41">
        <v>1</v>
      </c>
      <c r="U66" s="41">
        <v>1</v>
      </c>
      <c r="V66" s="41">
        <v>2013</v>
      </c>
      <c r="W66" s="41" t="s">
        <v>613</v>
      </c>
      <c r="X66" s="41"/>
      <c r="Y66" s="41"/>
    </row>
    <row r="67" spans="2:25" x14ac:dyDescent="0.2">
      <c r="B67" s="41" t="str">
        <f>VLOOKUP($W67,FlowHarmonization!$A$2:$H$16,4,FALSE)</f>
        <v>Carbon dioxide</v>
      </c>
      <c r="C67" s="41" t="str">
        <f>VLOOKUP($W67,FlowHarmonization!$A$2:$H$16,5,FALSE)</f>
        <v>000124-38-20</v>
      </c>
      <c r="D67" s="41" t="s">
        <v>584</v>
      </c>
      <c r="E67" s="41" t="s">
        <v>582</v>
      </c>
      <c r="F67" s="41" t="str">
        <f>VLOOKUP($W67,FlowHarmonization!$A$2:$H$16,8,FALSE)</f>
        <v>7ae371aa-8532-11e0-9d78-0800200c9a66</v>
      </c>
      <c r="G67" s="41" t="str">
        <f>INDEX(Activities!B$2:C$390,MATCH(H67,Activities!C$2:C$390,0),1)</f>
        <v>Nonresidential maintenance and repair</v>
      </c>
      <c r="H67" s="41">
        <v>230301</v>
      </c>
      <c r="I67" s="41" t="s">
        <v>552</v>
      </c>
      <c r="J67" s="41">
        <v>9.3410336000585126E-2</v>
      </c>
      <c r="K67" s="41" t="s">
        <v>583</v>
      </c>
      <c r="L67" s="41"/>
      <c r="M67" s="41"/>
      <c r="N67" s="41"/>
      <c r="O67" s="41"/>
      <c r="P67" s="41"/>
      <c r="Q67" s="41">
        <v>4</v>
      </c>
      <c r="R67" s="41">
        <v>2</v>
      </c>
      <c r="S67" s="41">
        <v>1</v>
      </c>
      <c r="T67" s="41">
        <v>4</v>
      </c>
      <c r="U67" s="41">
        <v>1</v>
      </c>
      <c r="V67" s="41">
        <v>2013</v>
      </c>
      <c r="W67" s="41" t="s">
        <v>608</v>
      </c>
      <c r="X67" s="41"/>
      <c r="Y67" s="41"/>
    </row>
    <row r="68" spans="2:25" x14ac:dyDescent="0.2">
      <c r="B68" s="41" t="str">
        <f>VLOOKUP($W68,FlowHarmonization!$A$2:$H$16,4,FALSE)</f>
        <v>Ethane, 1,1,1,2-tetrafluoro-, HFC-134a</v>
      </c>
      <c r="C68" s="41" t="str">
        <f>VLOOKUP($W68,FlowHarmonization!$A$2:$H$16,5,FALSE)</f>
        <v>000811-97-2</v>
      </c>
      <c r="D68" s="41" t="s">
        <v>584</v>
      </c>
      <c r="E68" s="41" t="s">
        <v>582</v>
      </c>
      <c r="F68" s="41" t="str">
        <f>VLOOKUP($W68,FlowHarmonization!$A$2:$H$16,8,FALSE)</f>
        <v>e87f039d-d9ce-4242-ac18-c9284cc80f3d</v>
      </c>
      <c r="G68" s="41" t="str">
        <f>INDEX(Activities!B$2:C$390,MATCH(H68,Activities!C$2:C$390,0),1)</f>
        <v>Nonresidential maintenance and repair</v>
      </c>
      <c r="H68" s="41">
        <v>230301</v>
      </c>
      <c r="I68" s="41" t="s">
        <v>552</v>
      </c>
      <c r="J68" s="41">
        <v>7.2776659366041106E-6</v>
      </c>
      <c r="K68" s="41" t="s">
        <v>583</v>
      </c>
      <c r="L68" s="41"/>
      <c r="M68" s="41"/>
      <c r="N68" s="41"/>
      <c r="O68" s="41"/>
      <c r="P68" s="41"/>
      <c r="Q68" s="41">
        <v>4</v>
      </c>
      <c r="R68" s="41">
        <v>2</v>
      </c>
      <c r="S68" s="41">
        <v>1</v>
      </c>
      <c r="T68" s="41">
        <v>4</v>
      </c>
      <c r="U68" s="41">
        <v>1</v>
      </c>
      <c r="V68" s="41">
        <v>2013</v>
      </c>
      <c r="W68" s="41" t="s">
        <v>618</v>
      </c>
      <c r="X68" s="41"/>
      <c r="Y68" s="41"/>
    </row>
    <row r="69" spans="2:25" x14ac:dyDescent="0.2">
      <c r="B69" s="41" t="str">
        <f>VLOOKUP($W69,FlowHarmonization!$A$2:$H$16,4,FALSE)</f>
        <v>Methane</v>
      </c>
      <c r="C69" s="41" t="str">
        <f>VLOOKUP($W69,FlowHarmonization!$A$2:$H$16,5,FALSE)</f>
        <v>000074-82-92</v>
      </c>
      <c r="D69" s="41" t="s">
        <v>584</v>
      </c>
      <c r="E69" s="41" t="s">
        <v>582</v>
      </c>
      <c r="F69" s="41" t="str">
        <f>VLOOKUP($W69,FlowHarmonization!$A$2:$H$16,8,FALSE)</f>
        <v>20408dd1-8534-11e0-9d78-0800200c9a66</v>
      </c>
      <c r="G69" s="41" t="str">
        <f>INDEX(Activities!B$2:C$390,MATCH(H69,Activities!C$2:C$390,0),1)</f>
        <v>Nonresidential maintenance and repair</v>
      </c>
      <c r="H69" s="41">
        <v>230301</v>
      </c>
      <c r="I69" s="41" t="s">
        <v>552</v>
      </c>
      <c r="J69" s="41">
        <v>2.3362299346966746E-6</v>
      </c>
      <c r="K69" s="41" t="s">
        <v>583</v>
      </c>
      <c r="L69" s="41"/>
      <c r="M69" s="41"/>
      <c r="N69" s="41"/>
      <c r="O69" s="41"/>
      <c r="P69" s="41"/>
      <c r="Q69" s="41">
        <v>4</v>
      </c>
      <c r="R69" s="41">
        <v>2</v>
      </c>
      <c r="S69" s="41">
        <v>1</v>
      </c>
      <c r="T69" s="41">
        <v>4</v>
      </c>
      <c r="U69" s="41">
        <v>1</v>
      </c>
      <c r="V69" s="41">
        <v>2013</v>
      </c>
      <c r="W69" s="41" t="s">
        <v>611</v>
      </c>
      <c r="X69" s="41"/>
      <c r="Y69" s="41"/>
    </row>
    <row r="70" spans="2:25" x14ac:dyDescent="0.2">
      <c r="B70" s="41" t="str">
        <f>VLOOKUP($W70,FlowHarmonization!$A$2:$H$16,4,FALSE)</f>
        <v>Ethane, pentafluoro-, HFC-125</v>
      </c>
      <c r="C70" s="41" t="str">
        <f>VLOOKUP($W70,FlowHarmonization!$A$2:$H$16,5,FALSE)</f>
        <v>000354-33-6</v>
      </c>
      <c r="D70" s="41" t="s">
        <v>584</v>
      </c>
      <c r="E70" s="41" t="s">
        <v>582</v>
      </c>
      <c r="F70" s="41" t="str">
        <f>VLOOKUP($W70,FlowHarmonization!$A$2:$H$16,8,FALSE)</f>
        <v>281e1011-f121-4d5b-ad4d-22d562b2c2cd</v>
      </c>
      <c r="G70" s="41" t="str">
        <f>INDEX(Activities!B$2:C$390,MATCH(H70,Activities!C$2:C$390,0),1)</f>
        <v>Nonresidential maintenance and repair</v>
      </c>
      <c r="H70" s="41">
        <v>230301</v>
      </c>
      <c r="I70" s="41" t="s">
        <v>552</v>
      </c>
      <c r="J70" s="41">
        <v>1.930863490268971E-6</v>
      </c>
      <c r="K70" s="41" t="s">
        <v>583</v>
      </c>
      <c r="L70" s="41"/>
      <c r="M70" s="41"/>
      <c r="N70" s="41"/>
      <c r="O70" s="41"/>
      <c r="P70" s="41"/>
      <c r="Q70" s="41">
        <v>4</v>
      </c>
      <c r="R70" s="41">
        <v>2</v>
      </c>
      <c r="S70" s="41">
        <v>1</v>
      </c>
      <c r="T70" s="41">
        <v>4</v>
      </c>
      <c r="U70" s="41">
        <v>1</v>
      </c>
      <c r="V70" s="41">
        <v>2013</v>
      </c>
      <c r="W70" s="41" t="s">
        <v>617</v>
      </c>
      <c r="X70" s="41"/>
      <c r="Y70" s="41"/>
    </row>
    <row r="71" spans="2:25" x14ac:dyDescent="0.2">
      <c r="B71" s="41" t="str">
        <f>VLOOKUP($W71,FlowHarmonization!$A$2:$H$16,4,FALSE)</f>
        <v>Methane, difluoro-, HFC-32</v>
      </c>
      <c r="C71" s="41" t="str">
        <f>VLOOKUP($W71,FlowHarmonization!$A$2:$H$16,5,FALSE)</f>
        <v>000075-10-5</v>
      </c>
      <c r="D71" s="41" t="s">
        <v>584</v>
      </c>
      <c r="E71" s="41" t="s">
        <v>582</v>
      </c>
      <c r="F71" s="41" t="str">
        <f>VLOOKUP($W71,FlowHarmonization!$A$2:$H$16,8,FALSE)</f>
        <v>151212b4-079b-43a2-96d5-a6eef59166ac</v>
      </c>
      <c r="G71" s="41" t="str">
        <f>INDEX(Activities!B$2:C$390,MATCH(H71,Activities!C$2:C$390,0),1)</f>
        <v>Nonresidential maintenance and repair</v>
      </c>
      <c r="H71" s="41">
        <v>230301</v>
      </c>
      <c r="I71" s="41" t="s">
        <v>552</v>
      </c>
      <c r="J71" s="41">
        <v>1.1244449411373575E-6</v>
      </c>
      <c r="K71" s="41" t="s">
        <v>583</v>
      </c>
      <c r="L71" s="41"/>
      <c r="M71" s="41"/>
      <c r="N71" s="41"/>
      <c r="O71" s="41"/>
      <c r="P71" s="41"/>
      <c r="Q71" s="41">
        <v>4</v>
      </c>
      <c r="R71" s="41">
        <v>2</v>
      </c>
      <c r="S71" s="41">
        <v>1</v>
      </c>
      <c r="T71" s="41">
        <v>4</v>
      </c>
      <c r="U71" s="41">
        <v>1</v>
      </c>
      <c r="V71" s="41">
        <v>2013</v>
      </c>
      <c r="W71" s="41" t="s">
        <v>616</v>
      </c>
      <c r="X71" s="41"/>
      <c r="Y71" s="41"/>
    </row>
    <row r="72" spans="2:25" x14ac:dyDescent="0.2">
      <c r="B72" s="41" t="str">
        <f>VLOOKUP($W72,FlowHarmonization!$A$2:$H$16,4,FALSE)</f>
        <v>Ethane, 1,1,1-trifluoro-, HFC-143a</v>
      </c>
      <c r="C72" s="41" t="str">
        <f>VLOOKUP($W72,FlowHarmonization!$A$2:$H$16,5,FALSE)</f>
        <v>000420-46-2</v>
      </c>
      <c r="D72" s="41" t="s">
        <v>584</v>
      </c>
      <c r="E72" s="41" t="s">
        <v>582</v>
      </c>
      <c r="F72" s="41" t="str">
        <f>VLOOKUP($W72,FlowHarmonization!$A$2:$H$16,8,FALSE)</f>
        <v>e86bfec2-1025-4fa2-90b1-81e35e621e91</v>
      </c>
      <c r="G72" s="41" t="str">
        <f>INDEX(Activities!B$2:C$390,MATCH(H72,Activities!C$2:C$390,0),1)</f>
        <v>Nonresidential maintenance and repair</v>
      </c>
      <c r="H72" s="41">
        <v>230301</v>
      </c>
      <c r="I72" s="41" t="s">
        <v>552</v>
      </c>
      <c r="J72" s="41">
        <v>8.2613614189783273E-7</v>
      </c>
      <c r="K72" s="41" t="s">
        <v>583</v>
      </c>
      <c r="L72" s="41"/>
      <c r="M72" s="41"/>
      <c r="N72" s="41"/>
      <c r="O72" s="41"/>
      <c r="P72" s="41"/>
      <c r="Q72" s="41">
        <v>4</v>
      </c>
      <c r="R72" s="41">
        <v>2</v>
      </c>
      <c r="S72" s="41">
        <v>1</v>
      </c>
      <c r="T72" s="41">
        <v>4</v>
      </c>
      <c r="U72" s="41">
        <v>1</v>
      </c>
      <c r="V72" s="41">
        <v>2013</v>
      </c>
      <c r="W72" s="41" t="s">
        <v>619</v>
      </c>
      <c r="X72" s="41"/>
      <c r="Y72" s="41"/>
    </row>
    <row r="73" spans="2:25" x14ac:dyDescent="0.2">
      <c r="B73" s="41" t="str">
        <f>VLOOKUP($W73,FlowHarmonization!$A$2:$H$16,4,FALSE)</f>
        <v>Dinitrogen monoxide</v>
      </c>
      <c r="C73" s="41" t="str">
        <f>VLOOKUP($W73,FlowHarmonization!$A$2:$H$16,5,FALSE)</f>
        <v>010024-97-366</v>
      </c>
      <c r="D73" s="41" t="s">
        <v>584</v>
      </c>
      <c r="E73" s="41" t="s">
        <v>582</v>
      </c>
      <c r="F73" s="41" t="str">
        <f>VLOOKUP($W73,FlowHarmonization!$A$2:$H$16,8,FALSE)</f>
        <v>20185046-64bb-4c09-a8e7-e8a9e144ca98</v>
      </c>
      <c r="G73" s="41" t="str">
        <f>INDEX(Activities!B$2:C$390,MATCH(H73,Activities!C$2:C$390,0),1)</f>
        <v>Nonresidential maintenance and repair</v>
      </c>
      <c r="H73" s="41">
        <v>230301</v>
      </c>
      <c r="I73" s="41" t="s">
        <v>552</v>
      </c>
      <c r="J73" s="41">
        <v>3.5646802276327906E-7</v>
      </c>
      <c r="K73" s="41" t="s">
        <v>583</v>
      </c>
      <c r="L73" s="41"/>
      <c r="M73" s="41"/>
      <c r="N73" s="41"/>
      <c r="O73" s="41"/>
      <c r="P73" s="41"/>
      <c r="Q73" s="41">
        <v>4</v>
      </c>
      <c r="R73" s="41">
        <v>2</v>
      </c>
      <c r="S73" s="41">
        <v>1</v>
      </c>
      <c r="T73" s="41">
        <v>4</v>
      </c>
      <c r="U73" s="41">
        <v>1</v>
      </c>
      <c r="V73" s="41">
        <v>2013</v>
      </c>
      <c r="W73" s="41" t="s">
        <v>613</v>
      </c>
      <c r="X73" s="41"/>
      <c r="Y73" s="41"/>
    </row>
    <row r="74" spans="2:25" x14ac:dyDescent="0.2">
      <c r="B74" s="41" t="str">
        <f>VLOOKUP($W74,FlowHarmonization!$A$2:$H$16,4,FALSE)</f>
        <v>Propane, 1,1,1,3,3,3-hexafluoro-, HCFC-236fa</v>
      </c>
      <c r="C74" s="41" t="str">
        <f>VLOOKUP($W74,FlowHarmonization!$A$2:$H$16,5,FALSE)</f>
        <v>000690-39-1</v>
      </c>
      <c r="D74" s="41" t="s">
        <v>584</v>
      </c>
      <c r="E74" s="41" t="s">
        <v>582</v>
      </c>
      <c r="F74" s="41" t="str">
        <f>VLOOKUP($W74,FlowHarmonization!$A$2:$H$16,8,FALSE)</f>
        <v>1963a3ba-6d77-4571-bb8f-0e9c8ac28a65</v>
      </c>
      <c r="G74" s="41" t="str">
        <f>INDEX(Activities!B$2:C$390,MATCH(H74,Activities!C$2:C$390,0),1)</f>
        <v>Nonresidential maintenance and repair</v>
      </c>
      <c r="H74" s="41">
        <v>230301</v>
      </c>
      <c r="I74" s="41" t="s">
        <v>552</v>
      </c>
      <c r="J74" s="41">
        <v>2.2318287910718543E-8</v>
      </c>
      <c r="K74" s="41" t="s">
        <v>583</v>
      </c>
      <c r="L74" s="41"/>
      <c r="M74" s="41"/>
      <c r="N74" s="41"/>
      <c r="O74" s="41"/>
      <c r="P74" s="41"/>
      <c r="Q74" s="41">
        <v>4</v>
      </c>
      <c r="R74" s="41">
        <v>2</v>
      </c>
      <c r="S74" s="41">
        <v>1</v>
      </c>
      <c r="T74" s="41">
        <v>4</v>
      </c>
      <c r="U74" s="41">
        <v>1</v>
      </c>
      <c r="V74" s="41">
        <v>2013</v>
      </c>
      <c r="W74" s="41" t="s">
        <v>620</v>
      </c>
      <c r="X74" s="41"/>
      <c r="Y74" s="41"/>
    </row>
    <row r="75" spans="2:25" x14ac:dyDescent="0.2">
      <c r="B75" s="41" t="str">
        <f>VLOOKUP($W75,FlowHarmonization!$A$2:$H$16,4,FALSE)</f>
        <v>Carbon dioxide</v>
      </c>
      <c r="C75" s="41" t="str">
        <f>VLOOKUP($W75,FlowHarmonization!$A$2:$H$16,5,FALSE)</f>
        <v>000124-38-20</v>
      </c>
      <c r="D75" s="41" t="s">
        <v>584</v>
      </c>
      <c r="E75" s="41" t="s">
        <v>582</v>
      </c>
      <c r="F75" s="41" t="str">
        <f>VLOOKUP($W75,FlowHarmonization!$A$2:$H$16,8,FALSE)</f>
        <v>7ae371aa-8532-11e0-9d78-0800200c9a66</v>
      </c>
      <c r="G75" s="41" t="str">
        <f>INDEX(Activities!B$2:C$390,MATCH(H75,Activities!C$2:C$390,0),1)</f>
        <v>Residential maintenance and repair</v>
      </c>
      <c r="H75" s="41">
        <v>230302</v>
      </c>
      <c r="I75" s="41" t="s">
        <v>552</v>
      </c>
      <c r="J75" s="41">
        <v>9.2893625081982581E-2</v>
      </c>
      <c r="K75" s="41" t="s">
        <v>583</v>
      </c>
      <c r="L75" s="41"/>
      <c r="M75" s="41"/>
      <c r="N75" s="41"/>
      <c r="O75" s="41"/>
      <c r="P75" s="41"/>
      <c r="Q75" s="41">
        <v>4</v>
      </c>
      <c r="R75" s="41">
        <v>2</v>
      </c>
      <c r="S75" s="41">
        <v>1</v>
      </c>
      <c r="T75" s="41">
        <v>4</v>
      </c>
      <c r="U75" s="41">
        <v>1</v>
      </c>
      <c r="V75" s="41">
        <v>2013</v>
      </c>
      <c r="W75" s="41" t="s">
        <v>608</v>
      </c>
      <c r="X75" s="41"/>
      <c r="Y75" s="41"/>
    </row>
    <row r="76" spans="2:25" x14ac:dyDescent="0.2">
      <c r="B76" s="41" t="str">
        <f>VLOOKUP($W76,FlowHarmonization!$A$2:$H$16,4,FALSE)</f>
        <v>Ethane, 1,1,1,2-tetrafluoro-, HFC-134a</v>
      </c>
      <c r="C76" s="41" t="str">
        <f>VLOOKUP($W76,FlowHarmonization!$A$2:$H$16,5,FALSE)</f>
        <v>000811-97-2</v>
      </c>
      <c r="D76" s="41" t="s">
        <v>584</v>
      </c>
      <c r="E76" s="41" t="s">
        <v>582</v>
      </c>
      <c r="F76" s="41" t="str">
        <f>VLOOKUP($W76,FlowHarmonization!$A$2:$H$16,8,FALSE)</f>
        <v>e87f039d-d9ce-4242-ac18-c9284cc80f3d</v>
      </c>
      <c r="G76" s="41" t="str">
        <f>INDEX(Activities!B$2:C$390,MATCH(H76,Activities!C$2:C$390,0),1)</f>
        <v>Residential maintenance and repair</v>
      </c>
      <c r="H76" s="41">
        <v>230302</v>
      </c>
      <c r="I76" s="41" t="s">
        <v>552</v>
      </c>
      <c r="J76" s="41">
        <v>1.0210542467442774E-5</v>
      </c>
      <c r="K76" s="41" t="s">
        <v>583</v>
      </c>
      <c r="L76" s="41"/>
      <c r="M76" s="41"/>
      <c r="N76" s="41"/>
      <c r="O76" s="41"/>
      <c r="P76" s="41"/>
      <c r="Q76" s="41">
        <v>4</v>
      </c>
      <c r="R76" s="41">
        <v>2</v>
      </c>
      <c r="S76" s="41">
        <v>1</v>
      </c>
      <c r="T76" s="41">
        <v>4</v>
      </c>
      <c r="U76" s="41">
        <v>1</v>
      </c>
      <c r="V76" s="41">
        <v>2013</v>
      </c>
      <c r="W76" s="41" t="s">
        <v>618</v>
      </c>
      <c r="X76" s="41"/>
      <c r="Y76" s="41"/>
    </row>
    <row r="77" spans="2:25" x14ac:dyDescent="0.2">
      <c r="B77" s="41" t="str">
        <f>VLOOKUP($W77,FlowHarmonization!$A$2:$H$16,4,FALSE)</f>
        <v>Ethane, pentafluoro-, HFC-125</v>
      </c>
      <c r="C77" s="41" t="str">
        <f>VLOOKUP($W77,FlowHarmonization!$A$2:$H$16,5,FALSE)</f>
        <v>000354-33-6</v>
      </c>
      <c r="D77" s="41" t="s">
        <v>584</v>
      </c>
      <c r="E77" s="41" t="s">
        <v>582</v>
      </c>
      <c r="F77" s="41" t="str">
        <f>VLOOKUP($W77,FlowHarmonization!$A$2:$H$16,8,FALSE)</f>
        <v>281e1011-f121-4d5b-ad4d-22d562b2c2cd</v>
      </c>
      <c r="G77" s="41" t="str">
        <f>INDEX(Activities!B$2:C$390,MATCH(H77,Activities!C$2:C$390,0),1)</f>
        <v>Residential maintenance and repair</v>
      </c>
      <c r="H77" s="41">
        <v>230302</v>
      </c>
      <c r="I77" s="41" t="s">
        <v>552</v>
      </c>
      <c r="J77" s="41">
        <v>2.7089954166576581E-6</v>
      </c>
      <c r="K77" s="41" t="s">
        <v>583</v>
      </c>
      <c r="L77" s="41"/>
      <c r="M77" s="41"/>
      <c r="N77" s="41"/>
      <c r="O77" s="41"/>
      <c r="P77" s="41"/>
      <c r="Q77" s="41">
        <v>4</v>
      </c>
      <c r="R77" s="41">
        <v>2</v>
      </c>
      <c r="S77" s="41">
        <v>1</v>
      </c>
      <c r="T77" s="41">
        <v>4</v>
      </c>
      <c r="U77" s="41">
        <v>1</v>
      </c>
      <c r="V77" s="41">
        <v>2013</v>
      </c>
      <c r="W77" s="41" t="s">
        <v>617</v>
      </c>
      <c r="X77" s="41"/>
      <c r="Y77" s="41"/>
    </row>
    <row r="78" spans="2:25" x14ac:dyDescent="0.2">
      <c r="B78" s="41" t="str">
        <f>VLOOKUP($W78,FlowHarmonization!$A$2:$H$16,4,FALSE)</f>
        <v>Methane</v>
      </c>
      <c r="C78" s="41" t="str">
        <f>VLOOKUP($W78,FlowHarmonization!$A$2:$H$16,5,FALSE)</f>
        <v>000074-82-92</v>
      </c>
      <c r="D78" s="41" t="s">
        <v>584</v>
      </c>
      <c r="E78" s="41" t="s">
        <v>582</v>
      </c>
      <c r="F78" s="41" t="str">
        <f>VLOOKUP($W78,FlowHarmonization!$A$2:$H$16,8,FALSE)</f>
        <v>20408dd1-8534-11e0-9d78-0800200c9a66</v>
      </c>
      <c r="G78" s="41" t="str">
        <f>INDEX(Activities!B$2:C$390,MATCH(H78,Activities!C$2:C$390,0),1)</f>
        <v>Residential maintenance and repair</v>
      </c>
      <c r="H78" s="41">
        <v>230302</v>
      </c>
      <c r="I78" s="41" t="s">
        <v>552</v>
      </c>
      <c r="J78" s="41">
        <v>2.3631975790941459E-6</v>
      </c>
      <c r="K78" s="41" t="s">
        <v>583</v>
      </c>
      <c r="L78" s="41"/>
      <c r="M78" s="41"/>
      <c r="N78" s="41"/>
      <c r="O78" s="41"/>
      <c r="P78" s="41"/>
      <c r="Q78" s="41">
        <v>4</v>
      </c>
      <c r="R78" s="41">
        <v>2</v>
      </c>
      <c r="S78" s="41">
        <v>1</v>
      </c>
      <c r="T78" s="41">
        <v>4</v>
      </c>
      <c r="U78" s="41">
        <v>1</v>
      </c>
      <c r="V78" s="41">
        <v>2013</v>
      </c>
      <c r="W78" s="41" t="s">
        <v>611</v>
      </c>
      <c r="X78" s="41"/>
      <c r="Y78" s="41"/>
    </row>
    <row r="79" spans="2:25" x14ac:dyDescent="0.2">
      <c r="B79" s="41" t="str">
        <f>VLOOKUP($W79,FlowHarmonization!$A$2:$H$16,4,FALSE)</f>
        <v>Methane, difluoro-, HFC-32</v>
      </c>
      <c r="C79" s="41" t="str">
        <f>VLOOKUP($W79,FlowHarmonization!$A$2:$H$16,5,FALSE)</f>
        <v>000075-10-5</v>
      </c>
      <c r="D79" s="41" t="s">
        <v>584</v>
      </c>
      <c r="E79" s="41" t="s">
        <v>582</v>
      </c>
      <c r="F79" s="41" t="str">
        <f>VLOOKUP($W79,FlowHarmonization!$A$2:$H$16,8,FALSE)</f>
        <v>151212b4-079b-43a2-96d5-a6eef59166ac</v>
      </c>
      <c r="G79" s="41" t="str">
        <f>INDEX(Activities!B$2:C$390,MATCH(H79,Activities!C$2:C$390,0),1)</f>
        <v>Residential maintenance and repair</v>
      </c>
      <c r="H79" s="41">
        <v>230302</v>
      </c>
      <c r="I79" s="41" t="s">
        <v>552</v>
      </c>
      <c r="J79" s="41">
        <v>1.5775927232435608E-6</v>
      </c>
      <c r="K79" s="41" t="s">
        <v>583</v>
      </c>
      <c r="L79" s="41"/>
      <c r="M79" s="41"/>
      <c r="N79" s="41"/>
      <c r="O79" s="41"/>
      <c r="P79" s="41"/>
      <c r="Q79" s="41">
        <v>4</v>
      </c>
      <c r="R79" s="41">
        <v>2</v>
      </c>
      <c r="S79" s="41">
        <v>1</v>
      </c>
      <c r="T79" s="41">
        <v>4</v>
      </c>
      <c r="U79" s="41">
        <v>1</v>
      </c>
      <c r="V79" s="41">
        <v>2013</v>
      </c>
      <c r="W79" s="41" t="s">
        <v>616</v>
      </c>
      <c r="X79" s="41"/>
      <c r="Y79" s="41"/>
    </row>
    <row r="80" spans="2:25" x14ac:dyDescent="0.2">
      <c r="B80" s="41" t="str">
        <f>VLOOKUP($W80,FlowHarmonization!$A$2:$H$16,4,FALSE)</f>
        <v>Ethane, 1,1,1-trifluoro-, HFC-143a</v>
      </c>
      <c r="C80" s="41" t="str">
        <f>VLOOKUP($W80,FlowHarmonization!$A$2:$H$16,5,FALSE)</f>
        <v>000420-46-2</v>
      </c>
      <c r="D80" s="41" t="s">
        <v>584</v>
      </c>
      <c r="E80" s="41" t="s">
        <v>582</v>
      </c>
      <c r="F80" s="41" t="str">
        <f>VLOOKUP($W80,FlowHarmonization!$A$2:$H$16,8,FALSE)</f>
        <v>e86bfec2-1025-4fa2-90b1-81e35e621e91</v>
      </c>
      <c r="G80" s="41" t="str">
        <f>INDEX(Activities!B$2:C$390,MATCH(H80,Activities!C$2:C$390,0),1)</f>
        <v>Residential maintenance and repair</v>
      </c>
      <c r="H80" s="41">
        <v>230302</v>
      </c>
      <c r="I80" s="41" t="s">
        <v>552</v>
      </c>
      <c r="J80" s="41">
        <v>1.1590664141796552E-6</v>
      </c>
      <c r="K80" s="41" t="s">
        <v>583</v>
      </c>
      <c r="L80" s="41"/>
      <c r="M80" s="41"/>
      <c r="N80" s="41"/>
      <c r="O80" s="41"/>
      <c r="P80" s="41"/>
      <c r="Q80" s="41">
        <v>4</v>
      </c>
      <c r="R80" s="41">
        <v>2</v>
      </c>
      <c r="S80" s="41">
        <v>1</v>
      </c>
      <c r="T80" s="41">
        <v>4</v>
      </c>
      <c r="U80" s="41">
        <v>1</v>
      </c>
      <c r="V80" s="41">
        <v>2013</v>
      </c>
      <c r="W80" s="41" t="s">
        <v>619</v>
      </c>
      <c r="X80" s="41"/>
      <c r="Y80" s="41"/>
    </row>
    <row r="81" spans="2:25" x14ac:dyDescent="0.2">
      <c r="B81" s="41" t="str">
        <f>VLOOKUP($W81,FlowHarmonization!$A$2:$H$16,4,FALSE)</f>
        <v>Dinitrogen monoxide</v>
      </c>
      <c r="C81" s="41" t="str">
        <f>VLOOKUP($W81,FlowHarmonization!$A$2:$H$16,5,FALSE)</f>
        <v>010024-97-366</v>
      </c>
      <c r="D81" s="41" t="s">
        <v>584</v>
      </c>
      <c r="E81" s="41" t="s">
        <v>582</v>
      </c>
      <c r="F81" s="41" t="str">
        <f>VLOOKUP($W81,FlowHarmonization!$A$2:$H$16,8,FALSE)</f>
        <v>20185046-64bb-4c09-a8e7-e8a9e144ca98</v>
      </c>
      <c r="G81" s="41" t="str">
        <f>INDEX(Activities!B$2:C$390,MATCH(H81,Activities!C$2:C$390,0),1)</f>
        <v>Residential maintenance and repair</v>
      </c>
      <c r="H81" s="41">
        <v>230302</v>
      </c>
      <c r="I81" s="41" t="s">
        <v>552</v>
      </c>
      <c r="J81" s="41">
        <v>3.6731604815250833E-7</v>
      </c>
      <c r="K81" s="41" t="s">
        <v>583</v>
      </c>
      <c r="L81" s="41"/>
      <c r="M81" s="41"/>
      <c r="N81" s="41"/>
      <c r="O81" s="41"/>
      <c r="P81" s="41"/>
      <c r="Q81" s="41">
        <v>4</v>
      </c>
      <c r="R81" s="41">
        <v>2</v>
      </c>
      <c r="S81" s="41">
        <v>1</v>
      </c>
      <c r="T81" s="41">
        <v>4</v>
      </c>
      <c r="U81" s="41">
        <v>1</v>
      </c>
      <c r="V81" s="41">
        <v>2013</v>
      </c>
      <c r="W81" s="41" t="s">
        <v>613</v>
      </c>
      <c r="X81" s="41"/>
      <c r="Y81" s="41"/>
    </row>
    <row r="82" spans="2:25" x14ac:dyDescent="0.2">
      <c r="B82" s="41" t="str">
        <f>VLOOKUP($W82,FlowHarmonization!$A$2:$H$16,4,FALSE)</f>
        <v>Propane, 1,1,1,3,3,3-hexafluoro-, HCFC-236fa</v>
      </c>
      <c r="C82" s="41" t="str">
        <f>VLOOKUP($W82,FlowHarmonization!$A$2:$H$16,5,FALSE)</f>
        <v>000690-39-1</v>
      </c>
      <c r="D82" s="41" t="s">
        <v>584</v>
      </c>
      <c r="E82" s="41" t="s">
        <v>582</v>
      </c>
      <c r="F82" s="41" t="str">
        <f>VLOOKUP($W82,FlowHarmonization!$A$2:$H$16,8,FALSE)</f>
        <v>1963a3ba-6d77-4571-bb8f-0e9c8ac28a65</v>
      </c>
      <c r="G82" s="41" t="str">
        <f>INDEX(Activities!B$2:C$390,MATCH(H82,Activities!C$2:C$390,0),1)</f>
        <v>Residential maintenance and repair</v>
      </c>
      <c r="H82" s="41">
        <v>230302</v>
      </c>
      <c r="I82" s="41" t="s">
        <v>552</v>
      </c>
      <c r="J82" s="41">
        <v>3.1312487890772858E-8</v>
      </c>
      <c r="K82" s="41" t="s">
        <v>583</v>
      </c>
      <c r="L82" s="41"/>
      <c r="M82" s="41"/>
      <c r="N82" s="41"/>
      <c r="O82" s="41"/>
      <c r="P82" s="41"/>
      <c r="Q82" s="41">
        <v>4</v>
      </c>
      <c r="R82" s="41">
        <v>2</v>
      </c>
      <c r="S82" s="41">
        <v>1</v>
      </c>
      <c r="T82" s="41">
        <v>4</v>
      </c>
      <c r="U82" s="41">
        <v>1</v>
      </c>
      <c r="V82" s="41">
        <v>2013</v>
      </c>
      <c r="W82" s="41" t="s">
        <v>620</v>
      </c>
      <c r="X82" s="41"/>
      <c r="Y82" s="41"/>
    </row>
    <row r="83" spans="2:25" x14ac:dyDescent="0.2">
      <c r="B83" s="41" t="str">
        <f>VLOOKUP($W83,FlowHarmonization!$A$2:$H$16,4,FALSE)</f>
        <v>Carbon dioxide</v>
      </c>
      <c r="C83" s="41" t="str">
        <f>VLOOKUP($W83,FlowHarmonization!$A$2:$H$16,5,FALSE)</f>
        <v>000124-38-20</v>
      </c>
      <c r="D83" s="41" t="s">
        <v>584</v>
      </c>
      <c r="E83" s="41" t="s">
        <v>582</v>
      </c>
      <c r="F83" s="41" t="str">
        <f>VLOOKUP($W83,FlowHarmonization!$A$2:$H$16,8,FALSE)</f>
        <v>7ae371aa-8532-11e0-9d78-0800200c9a66</v>
      </c>
      <c r="G83" s="41" t="str">
        <f>INDEX(Activities!B$2:C$390,MATCH(H83,Activities!C$2:C$390,0),1)</f>
        <v>Health care structures</v>
      </c>
      <c r="H83" s="41">
        <v>233210</v>
      </c>
      <c r="I83" s="41" t="s">
        <v>552</v>
      </c>
      <c r="J83" s="41">
        <v>9.2227799564956803E-2</v>
      </c>
      <c r="K83" s="41" t="s">
        <v>583</v>
      </c>
      <c r="L83" s="41"/>
      <c r="M83" s="41"/>
      <c r="N83" s="41"/>
      <c r="O83" s="41"/>
      <c r="P83" s="41"/>
      <c r="Q83" s="41">
        <v>4</v>
      </c>
      <c r="R83" s="41">
        <v>2</v>
      </c>
      <c r="S83" s="41">
        <v>1</v>
      </c>
      <c r="T83" s="41">
        <v>4</v>
      </c>
      <c r="U83" s="41">
        <v>1</v>
      </c>
      <c r="V83" s="41">
        <v>2013</v>
      </c>
      <c r="W83" s="41" t="s">
        <v>608</v>
      </c>
      <c r="X83" s="41"/>
      <c r="Y83" s="41"/>
    </row>
    <row r="84" spans="2:25" x14ac:dyDescent="0.2">
      <c r="B84" s="41" t="str">
        <f>VLOOKUP($W84,FlowHarmonization!$A$2:$H$16,4,FALSE)</f>
        <v>Ethane, 1,1,1,2-tetrafluoro-, HFC-134a</v>
      </c>
      <c r="C84" s="41" t="str">
        <f>VLOOKUP($W84,FlowHarmonization!$A$2:$H$16,5,FALSE)</f>
        <v>000811-97-2</v>
      </c>
      <c r="D84" s="41" t="s">
        <v>584</v>
      </c>
      <c r="E84" s="41" t="s">
        <v>582</v>
      </c>
      <c r="F84" s="41" t="str">
        <f>VLOOKUP($W84,FlowHarmonization!$A$2:$H$16,8,FALSE)</f>
        <v>e87f039d-d9ce-4242-ac18-c9284cc80f3d</v>
      </c>
      <c r="G84" s="41" t="str">
        <f>INDEX(Activities!B$2:C$390,MATCH(H84,Activities!C$2:C$390,0),1)</f>
        <v>Health care structures</v>
      </c>
      <c r="H84" s="41">
        <v>233210</v>
      </c>
      <c r="I84" s="41" t="s">
        <v>552</v>
      </c>
      <c r="J84" s="41">
        <v>1.2375753390090479E-5</v>
      </c>
      <c r="K84" s="41" t="s">
        <v>583</v>
      </c>
      <c r="L84" s="41"/>
      <c r="M84" s="41"/>
      <c r="N84" s="41"/>
      <c r="O84" s="41"/>
      <c r="P84" s="41"/>
      <c r="Q84" s="41">
        <v>4</v>
      </c>
      <c r="R84" s="41">
        <v>2</v>
      </c>
      <c r="S84" s="41">
        <v>1</v>
      </c>
      <c r="T84" s="41">
        <v>4</v>
      </c>
      <c r="U84" s="41">
        <v>1</v>
      </c>
      <c r="V84" s="41">
        <v>2013</v>
      </c>
      <c r="W84" s="41" t="s">
        <v>618</v>
      </c>
      <c r="X84" s="41"/>
      <c r="Y84" s="41"/>
    </row>
    <row r="85" spans="2:25" x14ac:dyDescent="0.2">
      <c r="B85" s="41" t="str">
        <f>VLOOKUP($W85,FlowHarmonization!$A$2:$H$16,4,FALSE)</f>
        <v>Ethane, pentafluoro-, HFC-125</v>
      </c>
      <c r="C85" s="41" t="str">
        <f>VLOOKUP($W85,FlowHarmonization!$A$2:$H$16,5,FALSE)</f>
        <v>000354-33-6</v>
      </c>
      <c r="D85" s="41" t="s">
        <v>584</v>
      </c>
      <c r="E85" s="41" t="s">
        <v>582</v>
      </c>
      <c r="F85" s="41" t="str">
        <f>VLOOKUP($W85,FlowHarmonization!$A$2:$H$16,8,FALSE)</f>
        <v>281e1011-f121-4d5b-ad4d-22d562b2c2cd</v>
      </c>
      <c r="G85" s="41" t="str">
        <f>INDEX(Activities!B$2:C$390,MATCH(H85,Activities!C$2:C$390,0),1)</f>
        <v>Health care structures</v>
      </c>
      <c r="H85" s="41">
        <v>233210</v>
      </c>
      <c r="I85" s="41" t="s">
        <v>552</v>
      </c>
      <c r="J85" s="41">
        <v>3.2834552442576651E-6</v>
      </c>
      <c r="K85" s="41" t="s">
        <v>583</v>
      </c>
      <c r="L85" s="41"/>
      <c r="M85" s="41"/>
      <c r="N85" s="41"/>
      <c r="O85" s="41"/>
      <c r="P85" s="41"/>
      <c r="Q85" s="41">
        <v>4</v>
      </c>
      <c r="R85" s="41">
        <v>2</v>
      </c>
      <c r="S85" s="41">
        <v>1</v>
      </c>
      <c r="T85" s="41">
        <v>4</v>
      </c>
      <c r="U85" s="41">
        <v>1</v>
      </c>
      <c r="V85" s="41">
        <v>2013</v>
      </c>
      <c r="W85" s="41" t="s">
        <v>617</v>
      </c>
      <c r="X85" s="41"/>
      <c r="Y85" s="41"/>
    </row>
    <row r="86" spans="2:25" x14ac:dyDescent="0.2">
      <c r="B86" s="41" t="str">
        <f>VLOOKUP($W86,FlowHarmonization!$A$2:$H$16,4,FALSE)</f>
        <v>Methane</v>
      </c>
      <c r="C86" s="41" t="str">
        <f>VLOOKUP($W86,FlowHarmonization!$A$2:$H$16,5,FALSE)</f>
        <v>000074-82-92</v>
      </c>
      <c r="D86" s="41" t="s">
        <v>584</v>
      </c>
      <c r="E86" s="41" t="s">
        <v>582</v>
      </c>
      <c r="F86" s="41" t="str">
        <f>VLOOKUP($W86,FlowHarmonization!$A$2:$H$16,8,FALSE)</f>
        <v>20408dd1-8534-11e0-9d78-0800200c9a66</v>
      </c>
      <c r="G86" s="41" t="str">
        <f>INDEX(Activities!B$2:C$390,MATCH(H86,Activities!C$2:C$390,0),1)</f>
        <v>Health care structures</v>
      </c>
      <c r="H86" s="41">
        <v>233210</v>
      </c>
      <c r="I86" s="41" t="s">
        <v>552</v>
      </c>
      <c r="J86" s="41">
        <v>2.3309217898001591E-6</v>
      </c>
      <c r="K86" s="41" t="s">
        <v>583</v>
      </c>
      <c r="L86" s="41"/>
      <c r="M86" s="41"/>
      <c r="N86" s="41"/>
      <c r="O86" s="41"/>
      <c r="P86" s="41"/>
      <c r="Q86" s="41">
        <v>4</v>
      </c>
      <c r="R86" s="41">
        <v>2</v>
      </c>
      <c r="S86" s="41">
        <v>1</v>
      </c>
      <c r="T86" s="41">
        <v>4</v>
      </c>
      <c r="U86" s="41">
        <v>1</v>
      </c>
      <c r="V86" s="41">
        <v>2013</v>
      </c>
      <c r="W86" s="41" t="s">
        <v>611</v>
      </c>
      <c r="X86" s="41"/>
      <c r="Y86" s="41"/>
    </row>
    <row r="87" spans="2:25" x14ac:dyDescent="0.2">
      <c r="B87" s="41" t="str">
        <f>VLOOKUP($W87,FlowHarmonization!$A$2:$H$16,4,FALSE)</f>
        <v>Methane, difluoro-, HFC-32</v>
      </c>
      <c r="C87" s="41" t="str">
        <f>VLOOKUP($W87,FlowHarmonization!$A$2:$H$16,5,FALSE)</f>
        <v>000075-10-5</v>
      </c>
      <c r="D87" s="41" t="s">
        <v>584</v>
      </c>
      <c r="E87" s="41" t="s">
        <v>582</v>
      </c>
      <c r="F87" s="41" t="str">
        <f>VLOOKUP($W87,FlowHarmonization!$A$2:$H$16,8,FALSE)</f>
        <v>151212b4-079b-43a2-96d5-a6eef59166ac</v>
      </c>
      <c r="G87" s="41" t="str">
        <f>INDEX(Activities!B$2:C$390,MATCH(H87,Activities!C$2:C$390,0),1)</f>
        <v>Health care structures</v>
      </c>
      <c r="H87" s="41">
        <v>233210</v>
      </c>
      <c r="I87" s="41" t="s">
        <v>552</v>
      </c>
      <c r="J87" s="41">
        <v>1.9121313637465649E-6</v>
      </c>
      <c r="K87" s="41" t="s">
        <v>583</v>
      </c>
      <c r="L87" s="41"/>
      <c r="M87" s="41"/>
      <c r="N87" s="41"/>
      <c r="O87" s="41"/>
      <c r="P87" s="41"/>
      <c r="Q87" s="41">
        <v>4</v>
      </c>
      <c r="R87" s="41">
        <v>2</v>
      </c>
      <c r="S87" s="41">
        <v>1</v>
      </c>
      <c r="T87" s="41">
        <v>4</v>
      </c>
      <c r="U87" s="41">
        <v>1</v>
      </c>
      <c r="V87" s="41">
        <v>2013</v>
      </c>
      <c r="W87" s="41" t="s">
        <v>616</v>
      </c>
      <c r="X87" s="41"/>
      <c r="Y87" s="41"/>
    </row>
    <row r="88" spans="2:25" x14ac:dyDescent="0.2">
      <c r="B88" s="41" t="str">
        <f>VLOOKUP($W88,FlowHarmonization!$A$2:$H$16,4,FALSE)</f>
        <v>Ethane, 1,1,1-trifluoro-, HFC-143a</v>
      </c>
      <c r="C88" s="41" t="str">
        <f>VLOOKUP($W88,FlowHarmonization!$A$2:$H$16,5,FALSE)</f>
        <v>000420-46-2</v>
      </c>
      <c r="D88" s="41" t="s">
        <v>584</v>
      </c>
      <c r="E88" s="41" t="s">
        <v>582</v>
      </c>
      <c r="F88" s="41" t="str">
        <f>VLOOKUP($W88,FlowHarmonization!$A$2:$H$16,8,FALSE)</f>
        <v>e86bfec2-1025-4fa2-90b1-81e35e621e91</v>
      </c>
      <c r="G88" s="41" t="str">
        <f>INDEX(Activities!B$2:C$390,MATCH(H88,Activities!C$2:C$390,0),1)</f>
        <v>Health care structures</v>
      </c>
      <c r="H88" s="41">
        <v>233210</v>
      </c>
      <c r="I88" s="41" t="s">
        <v>552</v>
      </c>
      <c r="J88" s="41">
        <v>1.404853870434605E-6</v>
      </c>
      <c r="K88" s="41" t="s">
        <v>583</v>
      </c>
      <c r="L88" s="41"/>
      <c r="M88" s="41"/>
      <c r="N88" s="41"/>
      <c r="O88" s="41"/>
      <c r="P88" s="41"/>
      <c r="Q88" s="41">
        <v>4</v>
      </c>
      <c r="R88" s="41">
        <v>2</v>
      </c>
      <c r="S88" s="41">
        <v>1</v>
      </c>
      <c r="T88" s="41">
        <v>4</v>
      </c>
      <c r="U88" s="41">
        <v>1</v>
      </c>
      <c r="V88" s="41">
        <v>2013</v>
      </c>
      <c r="W88" s="41" t="s">
        <v>619</v>
      </c>
      <c r="X88" s="41"/>
      <c r="Y88" s="41"/>
    </row>
    <row r="89" spans="2:25" x14ac:dyDescent="0.2">
      <c r="B89" s="41" t="str">
        <f>VLOOKUP($W89,FlowHarmonization!$A$2:$H$16,4,FALSE)</f>
        <v>Dinitrogen monoxide</v>
      </c>
      <c r="C89" s="41" t="str">
        <f>VLOOKUP($W89,FlowHarmonization!$A$2:$H$16,5,FALSE)</f>
        <v>010024-97-366</v>
      </c>
      <c r="D89" s="41" t="s">
        <v>584</v>
      </c>
      <c r="E89" s="41" t="s">
        <v>582</v>
      </c>
      <c r="F89" s="41" t="str">
        <f>VLOOKUP($W89,FlowHarmonization!$A$2:$H$16,8,FALSE)</f>
        <v>20185046-64bb-4c09-a8e7-e8a9e144ca98</v>
      </c>
      <c r="G89" s="41" t="str">
        <f>INDEX(Activities!B$2:C$390,MATCH(H89,Activities!C$2:C$390,0),1)</f>
        <v>Health care structures</v>
      </c>
      <c r="H89" s="41">
        <v>233210</v>
      </c>
      <c r="I89" s="41" t="s">
        <v>552</v>
      </c>
      <c r="J89" s="41">
        <v>3.5975425446564758E-7</v>
      </c>
      <c r="K89" s="41" t="s">
        <v>583</v>
      </c>
      <c r="L89" s="41"/>
      <c r="M89" s="41"/>
      <c r="N89" s="41"/>
      <c r="O89" s="41"/>
      <c r="P89" s="41"/>
      <c r="Q89" s="41">
        <v>4</v>
      </c>
      <c r="R89" s="41">
        <v>2</v>
      </c>
      <c r="S89" s="41">
        <v>1</v>
      </c>
      <c r="T89" s="41">
        <v>4</v>
      </c>
      <c r="U89" s="41">
        <v>1</v>
      </c>
      <c r="V89" s="41">
        <v>2013</v>
      </c>
      <c r="W89" s="41" t="s">
        <v>613</v>
      </c>
      <c r="X89" s="41"/>
      <c r="Y89" s="41"/>
    </row>
    <row r="90" spans="2:25" x14ac:dyDescent="0.2">
      <c r="B90" s="41" t="str">
        <f>VLOOKUP($W90,FlowHarmonization!$A$2:$H$16,4,FALSE)</f>
        <v>Propane, 1,1,1,3,3,3-hexafluoro-, HCFC-236fa</v>
      </c>
      <c r="C90" s="41" t="str">
        <f>VLOOKUP($W90,FlowHarmonization!$A$2:$H$16,5,FALSE)</f>
        <v>000690-39-1</v>
      </c>
      <c r="D90" s="41" t="s">
        <v>584</v>
      </c>
      <c r="E90" s="41" t="s">
        <v>582</v>
      </c>
      <c r="F90" s="41" t="str">
        <f>VLOOKUP($W90,FlowHarmonization!$A$2:$H$16,8,FALSE)</f>
        <v>1963a3ba-6d77-4571-bb8f-0e9c8ac28a65</v>
      </c>
      <c r="G90" s="41" t="str">
        <f>INDEX(Activities!B$2:C$390,MATCH(H90,Activities!C$2:C$390,0),1)</f>
        <v>Health care structures</v>
      </c>
      <c r="H90" s="41">
        <v>233210</v>
      </c>
      <c r="I90" s="41" t="s">
        <v>552</v>
      </c>
      <c r="J90" s="41">
        <v>3.7952501485795437E-8</v>
      </c>
      <c r="K90" s="41" t="s">
        <v>583</v>
      </c>
      <c r="L90" s="41"/>
      <c r="M90" s="41"/>
      <c r="N90" s="41"/>
      <c r="O90" s="41"/>
      <c r="P90" s="41"/>
      <c r="Q90" s="41">
        <v>4</v>
      </c>
      <c r="R90" s="41">
        <v>2</v>
      </c>
      <c r="S90" s="41">
        <v>1</v>
      </c>
      <c r="T90" s="41">
        <v>4</v>
      </c>
      <c r="U90" s="41">
        <v>1</v>
      </c>
      <c r="V90" s="41">
        <v>2013</v>
      </c>
      <c r="W90" s="41" t="s">
        <v>620</v>
      </c>
      <c r="X90" s="41"/>
      <c r="Y90" s="41"/>
    </row>
    <row r="91" spans="2:25" x14ac:dyDescent="0.2">
      <c r="B91" s="41" t="str">
        <f>VLOOKUP($W91,FlowHarmonization!$A$2:$H$16,4,FALSE)</f>
        <v>Carbon dioxide</v>
      </c>
      <c r="C91" s="41" t="str">
        <f>VLOOKUP($W91,FlowHarmonization!$A$2:$H$16,5,FALSE)</f>
        <v>000124-38-20</v>
      </c>
      <c r="D91" s="41" t="s">
        <v>584</v>
      </c>
      <c r="E91" s="41" t="s">
        <v>582</v>
      </c>
      <c r="F91" s="41" t="str">
        <f>VLOOKUP($W91,FlowHarmonization!$A$2:$H$16,8,FALSE)</f>
        <v>7ae371aa-8532-11e0-9d78-0800200c9a66</v>
      </c>
      <c r="G91" s="41" t="str">
        <f>INDEX(Activities!B$2:C$390,MATCH(H91,Activities!C$2:C$390,0),1)</f>
        <v>Manufacturing structures</v>
      </c>
      <c r="H91" s="41">
        <v>233230</v>
      </c>
      <c r="I91" s="41" t="s">
        <v>552</v>
      </c>
      <c r="J91" s="41">
        <v>5.8543683313834513E-2</v>
      </c>
      <c r="K91" s="41" t="s">
        <v>583</v>
      </c>
      <c r="L91" s="41"/>
      <c r="M91" s="41"/>
      <c r="N91" s="41"/>
      <c r="O91" s="41"/>
      <c r="P91" s="41"/>
      <c r="Q91" s="41">
        <v>4</v>
      </c>
      <c r="R91" s="41">
        <v>2</v>
      </c>
      <c r="S91" s="41">
        <v>1</v>
      </c>
      <c r="T91" s="41">
        <v>4</v>
      </c>
      <c r="U91" s="41">
        <v>1</v>
      </c>
      <c r="V91" s="41">
        <v>2013</v>
      </c>
      <c r="W91" s="41" t="s">
        <v>608</v>
      </c>
      <c r="X91" s="41"/>
      <c r="Y91" s="41"/>
    </row>
    <row r="92" spans="2:25" x14ac:dyDescent="0.2">
      <c r="B92" s="41" t="str">
        <f>VLOOKUP($W92,FlowHarmonization!$A$2:$H$16,4,FALSE)</f>
        <v>Ethane, 1,1,1,2-tetrafluoro-, HFC-134a</v>
      </c>
      <c r="C92" s="41" t="str">
        <f>VLOOKUP($W92,FlowHarmonization!$A$2:$H$16,5,FALSE)</f>
        <v>000811-97-2</v>
      </c>
      <c r="D92" s="41" t="s">
        <v>584</v>
      </c>
      <c r="E92" s="41" t="s">
        <v>582</v>
      </c>
      <c r="F92" s="41" t="str">
        <f>VLOOKUP($W92,FlowHarmonization!$A$2:$H$16,8,FALSE)</f>
        <v>e87f039d-d9ce-4242-ac18-c9284cc80f3d</v>
      </c>
      <c r="G92" s="41" t="str">
        <f>INDEX(Activities!B$2:C$390,MATCH(H92,Activities!C$2:C$390,0),1)</f>
        <v>Manufacturing structures</v>
      </c>
      <c r="H92" s="41">
        <v>233230</v>
      </c>
      <c r="I92" s="41" t="s">
        <v>552</v>
      </c>
      <c r="J92" s="41">
        <v>1.5916006538095889E-6</v>
      </c>
      <c r="K92" s="41" t="s">
        <v>583</v>
      </c>
      <c r="L92" s="41"/>
      <c r="M92" s="41"/>
      <c r="N92" s="41"/>
      <c r="O92" s="41"/>
      <c r="P92" s="41"/>
      <c r="Q92" s="41">
        <v>4</v>
      </c>
      <c r="R92" s="41">
        <v>2</v>
      </c>
      <c r="S92" s="41">
        <v>1</v>
      </c>
      <c r="T92" s="41">
        <v>4</v>
      </c>
      <c r="U92" s="41">
        <v>1</v>
      </c>
      <c r="V92" s="41">
        <v>2013</v>
      </c>
      <c r="W92" s="41" t="s">
        <v>618</v>
      </c>
      <c r="X92" s="41"/>
      <c r="Y92" s="41"/>
    </row>
    <row r="93" spans="2:25" x14ac:dyDescent="0.2">
      <c r="B93" s="41" t="str">
        <f>VLOOKUP($W93,FlowHarmonization!$A$2:$H$16,4,FALSE)</f>
        <v>Methane</v>
      </c>
      <c r="C93" s="41" t="str">
        <f>VLOOKUP($W93,FlowHarmonization!$A$2:$H$16,5,FALSE)</f>
        <v>000074-82-92</v>
      </c>
      <c r="D93" s="41" t="s">
        <v>584</v>
      </c>
      <c r="E93" s="41" t="s">
        <v>582</v>
      </c>
      <c r="F93" s="41" t="str">
        <f>VLOOKUP($W93,FlowHarmonization!$A$2:$H$16,8,FALSE)</f>
        <v>20408dd1-8534-11e0-9d78-0800200c9a66</v>
      </c>
      <c r="G93" s="41" t="str">
        <f>INDEX(Activities!B$2:C$390,MATCH(H93,Activities!C$2:C$390,0),1)</f>
        <v>Manufacturing structures</v>
      </c>
      <c r="H93" s="41">
        <v>233230</v>
      </c>
      <c r="I93" s="41" t="s">
        <v>552</v>
      </c>
      <c r="J93" s="41">
        <v>1.4773920823662985E-6</v>
      </c>
      <c r="K93" s="41" t="s">
        <v>583</v>
      </c>
      <c r="L93" s="41"/>
      <c r="M93" s="41"/>
      <c r="N93" s="41"/>
      <c r="O93" s="41"/>
      <c r="P93" s="41"/>
      <c r="Q93" s="41">
        <v>4</v>
      </c>
      <c r="R93" s="41">
        <v>2</v>
      </c>
      <c r="S93" s="41">
        <v>1</v>
      </c>
      <c r="T93" s="41">
        <v>4</v>
      </c>
      <c r="U93" s="41">
        <v>1</v>
      </c>
      <c r="V93" s="41">
        <v>2013</v>
      </c>
      <c r="W93" s="41" t="s">
        <v>611</v>
      </c>
      <c r="X93" s="41"/>
      <c r="Y93" s="41"/>
    </row>
    <row r="94" spans="2:25" x14ac:dyDescent="0.2">
      <c r="B94" s="41" t="str">
        <f>VLOOKUP($W94,FlowHarmonization!$A$2:$H$16,4,FALSE)</f>
        <v>Ethane, pentafluoro-, HFC-125</v>
      </c>
      <c r="C94" s="41" t="str">
        <f>VLOOKUP($W94,FlowHarmonization!$A$2:$H$16,5,FALSE)</f>
        <v>000354-33-6</v>
      </c>
      <c r="D94" s="41" t="s">
        <v>584</v>
      </c>
      <c r="E94" s="41" t="s">
        <v>582</v>
      </c>
      <c r="F94" s="41" t="str">
        <f>VLOOKUP($W94,FlowHarmonization!$A$2:$H$16,8,FALSE)</f>
        <v>281e1011-f121-4d5b-ad4d-22d562b2c2cd</v>
      </c>
      <c r="G94" s="41" t="str">
        <f>INDEX(Activities!B$2:C$390,MATCH(H94,Activities!C$2:C$390,0),1)</f>
        <v>Manufacturing structures</v>
      </c>
      <c r="H94" s="41">
        <v>233230</v>
      </c>
      <c r="I94" s="41" t="s">
        <v>552</v>
      </c>
      <c r="J94" s="41">
        <v>4.2227324258897636E-7</v>
      </c>
      <c r="K94" s="41" t="s">
        <v>583</v>
      </c>
      <c r="L94" s="41"/>
      <c r="M94" s="41"/>
      <c r="N94" s="41"/>
      <c r="O94" s="41"/>
      <c r="P94" s="41"/>
      <c r="Q94" s="41">
        <v>4</v>
      </c>
      <c r="R94" s="41">
        <v>2</v>
      </c>
      <c r="S94" s="41">
        <v>1</v>
      </c>
      <c r="T94" s="41">
        <v>4</v>
      </c>
      <c r="U94" s="41">
        <v>1</v>
      </c>
      <c r="V94" s="41">
        <v>2013</v>
      </c>
      <c r="W94" s="41" t="s">
        <v>617</v>
      </c>
      <c r="X94" s="41"/>
      <c r="Y94" s="41"/>
    </row>
    <row r="95" spans="2:25" x14ac:dyDescent="0.2">
      <c r="B95" s="41" t="str">
        <f>VLOOKUP($W95,FlowHarmonization!$A$2:$H$16,4,FALSE)</f>
        <v>Methane, difluoro-, HFC-32</v>
      </c>
      <c r="C95" s="41" t="str">
        <f>VLOOKUP($W95,FlowHarmonization!$A$2:$H$16,5,FALSE)</f>
        <v>000075-10-5</v>
      </c>
      <c r="D95" s="41" t="s">
        <v>584</v>
      </c>
      <c r="E95" s="41" t="s">
        <v>582</v>
      </c>
      <c r="F95" s="41" t="str">
        <f>VLOOKUP($W95,FlowHarmonization!$A$2:$H$16,8,FALSE)</f>
        <v>151212b4-079b-43a2-96d5-a6eef59166ac</v>
      </c>
      <c r="G95" s="41" t="str">
        <f>INDEX(Activities!B$2:C$390,MATCH(H95,Activities!C$2:C$390,0),1)</f>
        <v>Manufacturing structures</v>
      </c>
      <c r="H95" s="41">
        <v>233230</v>
      </c>
      <c r="I95" s="41" t="s">
        <v>552</v>
      </c>
      <c r="J95" s="41">
        <v>2.4591226350273964E-7</v>
      </c>
      <c r="K95" s="41" t="s">
        <v>583</v>
      </c>
      <c r="L95" s="41"/>
      <c r="M95" s="41"/>
      <c r="N95" s="41"/>
      <c r="O95" s="41"/>
      <c r="P95" s="41"/>
      <c r="Q95" s="41">
        <v>4</v>
      </c>
      <c r="R95" s="41">
        <v>2</v>
      </c>
      <c r="S95" s="41">
        <v>1</v>
      </c>
      <c r="T95" s="41">
        <v>4</v>
      </c>
      <c r="U95" s="41">
        <v>1</v>
      </c>
      <c r="V95" s="41">
        <v>2013</v>
      </c>
      <c r="W95" s="41" t="s">
        <v>616</v>
      </c>
      <c r="X95" s="41"/>
      <c r="Y95" s="41"/>
    </row>
    <row r="96" spans="2:25" x14ac:dyDescent="0.2">
      <c r="B96" s="41" t="str">
        <f>VLOOKUP($W96,FlowHarmonization!$A$2:$H$16,4,FALSE)</f>
        <v>Dinitrogen monoxide</v>
      </c>
      <c r="C96" s="41" t="str">
        <f>VLOOKUP($W96,FlowHarmonization!$A$2:$H$16,5,FALSE)</f>
        <v>010024-97-366</v>
      </c>
      <c r="D96" s="41" t="s">
        <v>584</v>
      </c>
      <c r="E96" s="41" t="s">
        <v>582</v>
      </c>
      <c r="F96" s="41" t="str">
        <f>VLOOKUP($W96,FlowHarmonization!$A$2:$H$16,8,FALSE)</f>
        <v>20185046-64bb-4c09-a8e7-e8a9e144ca98</v>
      </c>
      <c r="G96" s="41" t="str">
        <f>INDEX(Activities!B$2:C$390,MATCH(H96,Activities!C$2:C$390,0),1)</f>
        <v>Manufacturing structures</v>
      </c>
      <c r="H96" s="41">
        <v>233230</v>
      </c>
      <c r="I96" s="41" t="s">
        <v>552</v>
      </c>
      <c r="J96" s="41">
        <v>2.2765086371576016E-7</v>
      </c>
      <c r="K96" s="41" t="s">
        <v>583</v>
      </c>
      <c r="L96" s="41"/>
      <c r="M96" s="41"/>
      <c r="N96" s="41"/>
      <c r="O96" s="41"/>
      <c r="P96" s="41"/>
      <c r="Q96" s="41">
        <v>4</v>
      </c>
      <c r="R96" s="41">
        <v>2</v>
      </c>
      <c r="S96" s="41">
        <v>1</v>
      </c>
      <c r="T96" s="41">
        <v>4</v>
      </c>
      <c r="U96" s="41">
        <v>1</v>
      </c>
      <c r="V96" s="41">
        <v>2013</v>
      </c>
      <c r="W96" s="41" t="s">
        <v>613</v>
      </c>
      <c r="X96" s="41"/>
      <c r="Y96" s="41"/>
    </row>
    <row r="97" spans="2:25" x14ac:dyDescent="0.2">
      <c r="B97" s="41" t="str">
        <f>VLOOKUP($W97,FlowHarmonization!$A$2:$H$16,4,FALSE)</f>
        <v>Ethane, 1,1,1-trifluoro-, HFC-143a</v>
      </c>
      <c r="C97" s="41" t="str">
        <f>VLOOKUP($W97,FlowHarmonization!$A$2:$H$16,5,FALSE)</f>
        <v>000420-46-2</v>
      </c>
      <c r="D97" s="41" t="s">
        <v>584</v>
      </c>
      <c r="E97" s="41" t="s">
        <v>582</v>
      </c>
      <c r="F97" s="41" t="str">
        <f>VLOOKUP($W97,FlowHarmonization!$A$2:$H$16,8,FALSE)</f>
        <v>e86bfec2-1025-4fa2-90b1-81e35e621e91</v>
      </c>
      <c r="G97" s="41" t="str">
        <f>INDEX(Activities!B$2:C$390,MATCH(H97,Activities!C$2:C$390,0),1)</f>
        <v>Manufacturing structures</v>
      </c>
      <c r="H97" s="41">
        <v>233230</v>
      </c>
      <c r="I97" s="41" t="s">
        <v>552</v>
      </c>
      <c r="J97" s="41">
        <v>1.8067314919841837E-7</v>
      </c>
      <c r="K97" s="41" t="s">
        <v>583</v>
      </c>
      <c r="L97" s="41"/>
      <c r="M97" s="41"/>
      <c r="N97" s="41"/>
      <c r="O97" s="41"/>
      <c r="P97" s="41"/>
      <c r="Q97" s="41">
        <v>4</v>
      </c>
      <c r="R97" s="41">
        <v>2</v>
      </c>
      <c r="S97" s="41">
        <v>1</v>
      </c>
      <c r="T97" s="41">
        <v>4</v>
      </c>
      <c r="U97" s="41">
        <v>1</v>
      </c>
      <c r="V97" s="41">
        <v>2013</v>
      </c>
      <c r="W97" s="41" t="s">
        <v>619</v>
      </c>
      <c r="X97" s="41"/>
      <c r="Y97" s="41"/>
    </row>
    <row r="98" spans="2:25" x14ac:dyDescent="0.2">
      <c r="B98" s="41" t="str">
        <f>VLOOKUP($W98,FlowHarmonization!$A$2:$H$16,4,FALSE)</f>
        <v>Propane, 1,1,1,3,3,3-hexafluoro-, HCFC-236fa</v>
      </c>
      <c r="C98" s="41" t="str">
        <f>VLOOKUP($W98,FlowHarmonization!$A$2:$H$16,5,FALSE)</f>
        <v>000690-39-1</v>
      </c>
      <c r="D98" s="41" t="s">
        <v>584</v>
      </c>
      <c r="E98" s="41" t="s">
        <v>582</v>
      </c>
      <c r="F98" s="41" t="str">
        <f>VLOOKUP($W98,FlowHarmonization!$A$2:$H$16,8,FALSE)</f>
        <v>1963a3ba-6d77-4571-bb8f-0e9c8ac28a65</v>
      </c>
      <c r="G98" s="41" t="str">
        <f>INDEX(Activities!B$2:C$390,MATCH(H98,Activities!C$2:C$390,0),1)</f>
        <v>Manufacturing structures</v>
      </c>
      <c r="H98" s="41">
        <v>233230</v>
      </c>
      <c r="I98" s="41" t="s">
        <v>552</v>
      </c>
      <c r="J98" s="41">
        <v>4.8809332470109756E-9</v>
      </c>
      <c r="K98" s="41" t="s">
        <v>583</v>
      </c>
      <c r="L98" s="41"/>
      <c r="M98" s="41"/>
      <c r="N98" s="41"/>
      <c r="O98" s="41"/>
      <c r="P98" s="41"/>
      <c r="Q98" s="41">
        <v>4</v>
      </c>
      <c r="R98" s="41">
        <v>2</v>
      </c>
      <c r="S98" s="41">
        <v>1</v>
      </c>
      <c r="T98" s="41">
        <v>4</v>
      </c>
      <c r="U98" s="41">
        <v>1</v>
      </c>
      <c r="V98" s="41">
        <v>2013</v>
      </c>
      <c r="W98" s="41" t="s">
        <v>620</v>
      </c>
      <c r="X98" s="41"/>
      <c r="Y98" s="41"/>
    </row>
    <row r="99" spans="2:25" x14ac:dyDescent="0.2">
      <c r="B99" s="41" t="str">
        <f>VLOOKUP($W99,FlowHarmonization!$A$2:$H$16,4,FALSE)</f>
        <v>Carbon dioxide</v>
      </c>
      <c r="C99" s="41" t="str">
        <f>VLOOKUP($W99,FlowHarmonization!$A$2:$H$16,5,FALSE)</f>
        <v>000124-38-20</v>
      </c>
      <c r="D99" s="41" t="s">
        <v>584</v>
      </c>
      <c r="E99" s="41" t="s">
        <v>582</v>
      </c>
      <c r="F99" s="41" t="str">
        <f>VLOOKUP($W99,FlowHarmonization!$A$2:$H$16,8,FALSE)</f>
        <v>7ae371aa-8532-11e0-9d78-0800200c9a66</v>
      </c>
      <c r="G99" s="41" t="str">
        <f>INDEX(Activities!B$2:C$390,MATCH(H99,Activities!C$2:C$390,0),1)</f>
        <v>Power and communication structures</v>
      </c>
      <c r="H99" s="41">
        <v>233240</v>
      </c>
      <c r="I99" s="41" t="s">
        <v>552</v>
      </c>
      <c r="J99" s="41">
        <v>6.6895764004409566E-2</v>
      </c>
      <c r="K99" s="41" t="s">
        <v>583</v>
      </c>
      <c r="L99" s="41"/>
      <c r="M99" s="41"/>
      <c r="N99" s="41"/>
      <c r="O99" s="41"/>
      <c r="P99" s="41"/>
      <c r="Q99" s="41">
        <v>4</v>
      </c>
      <c r="R99" s="41">
        <v>2</v>
      </c>
      <c r="S99" s="41">
        <v>1</v>
      </c>
      <c r="T99" s="41">
        <v>4</v>
      </c>
      <c r="U99" s="41">
        <v>1</v>
      </c>
      <c r="V99" s="41">
        <v>2013</v>
      </c>
      <c r="W99" s="41" t="s">
        <v>608</v>
      </c>
      <c r="X99" s="41"/>
      <c r="Y99" s="41"/>
    </row>
    <row r="100" spans="2:25" x14ac:dyDescent="0.2">
      <c r="B100" s="41" t="str">
        <f>VLOOKUP($W100,FlowHarmonization!$A$2:$H$16,4,FALSE)</f>
        <v>Methane</v>
      </c>
      <c r="C100" s="41" t="str">
        <f>VLOOKUP($W100,FlowHarmonization!$A$2:$H$16,5,FALSE)</f>
        <v>000074-82-92</v>
      </c>
      <c r="D100" s="41" t="s">
        <v>584</v>
      </c>
      <c r="E100" s="41" t="s">
        <v>582</v>
      </c>
      <c r="F100" s="41" t="str">
        <f>VLOOKUP($W100,FlowHarmonization!$A$2:$H$16,8,FALSE)</f>
        <v>20408dd1-8534-11e0-9d78-0800200c9a66</v>
      </c>
      <c r="G100" s="41" t="str">
        <f>INDEX(Activities!B$2:C$390,MATCH(H100,Activities!C$2:C$390,0),1)</f>
        <v>Power and communication structures</v>
      </c>
      <c r="H100" s="41">
        <v>233240</v>
      </c>
      <c r="I100" s="41" t="s">
        <v>552</v>
      </c>
      <c r="J100" s="41">
        <v>1.7879845775278605E-6</v>
      </c>
      <c r="K100" s="41" t="s">
        <v>583</v>
      </c>
      <c r="L100" s="41"/>
      <c r="M100" s="41"/>
      <c r="N100" s="41"/>
      <c r="O100" s="41"/>
      <c r="P100" s="41"/>
      <c r="Q100" s="41">
        <v>4</v>
      </c>
      <c r="R100" s="41">
        <v>2</v>
      </c>
      <c r="S100" s="41">
        <v>1</v>
      </c>
      <c r="T100" s="41">
        <v>4</v>
      </c>
      <c r="U100" s="41">
        <v>1</v>
      </c>
      <c r="V100" s="41">
        <v>2013</v>
      </c>
      <c r="W100" s="41" t="s">
        <v>611</v>
      </c>
      <c r="X100" s="41"/>
      <c r="Y100" s="41"/>
    </row>
    <row r="101" spans="2:25" x14ac:dyDescent="0.2">
      <c r="B101" s="41" t="str">
        <f>VLOOKUP($W101,FlowHarmonization!$A$2:$H$16,4,FALSE)</f>
        <v>Ethane, 1,1,1,2-tetrafluoro-, HFC-134a</v>
      </c>
      <c r="C101" s="41" t="str">
        <f>VLOOKUP($W101,FlowHarmonization!$A$2:$H$16,5,FALSE)</f>
        <v>000811-97-2</v>
      </c>
      <c r="D101" s="41" t="s">
        <v>584</v>
      </c>
      <c r="E101" s="41" t="s">
        <v>582</v>
      </c>
      <c r="F101" s="41" t="str">
        <f>VLOOKUP($W101,FlowHarmonization!$A$2:$H$16,8,FALSE)</f>
        <v>e87f039d-d9ce-4242-ac18-c9284cc80f3d</v>
      </c>
      <c r="G101" s="41" t="str">
        <f>INDEX(Activities!B$2:C$390,MATCH(H101,Activities!C$2:C$390,0),1)</f>
        <v>Power and communication structures</v>
      </c>
      <c r="H101" s="41">
        <v>233240</v>
      </c>
      <c r="I101" s="41" t="s">
        <v>552</v>
      </c>
      <c r="J101" s="41">
        <v>1.1006297326781119E-6</v>
      </c>
      <c r="K101" s="41" t="s">
        <v>583</v>
      </c>
      <c r="L101" s="41"/>
      <c r="M101" s="41"/>
      <c r="N101" s="41"/>
      <c r="O101" s="41"/>
      <c r="P101" s="41"/>
      <c r="Q101" s="41">
        <v>4</v>
      </c>
      <c r="R101" s="41">
        <v>2</v>
      </c>
      <c r="S101" s="41">
        <v>1</v>
      </c>
      <c r="T101" s="41">
        <v>4</v>
      </c>
      <c r="U101" s="41">
        <v>1</v>
      </c>
      <c r="V101" s="41">
        <v>2013</v>
      </c>
      <c r="W101" s="41" t="s">
        <v>618</v>
      </c>
      <c r="X101" s="41"/>
      <c r="Y101" s="41"/>
    </row>
    <row r="102" spans="2:25" x14ac:dyDescent="0.2">
      <c r="B102" s="41" t="str">
        <f>VLOOKUP($W102,FlowHarmonization!$A$2:$H$16,4,FALSE)</f>
        <v>Dinitrogen monoxide</v>
      </c>
      <c r="C102" s="41" t="str">
        <f>VLOOKUP($W102,FlowHarmonization!$A$2:$H$16,5,FALSE)</f>
        <v>010024-97-366</v>
      </c>
      <c r="D102" s="41" t="s">
        <v>584</v>
      </c>
      <c r="E102" s="41" t="s">
        <v>582</v>
      </c>
      <c r="F102" s="41" t="str">
        <f>VLOOKUP($W102,FlowHarmonization!$A$2:$H$16,8,FALSE)</f>
        <v>20185046-64bb-4c09-a8e7-e8a9e144ca98</v>
      </c>
      <c r="G102" s="41" t="str">
        <f>INDEX(Activities!B$2:C$390,MATCH(H102,Activities!C$2:C$390,0),1)</f>
        <v>Power and communication structures</v>
      </c>
      <c r="H102" s="41">
        <v>233240</v>
      </c>
      <c r="I102" s="41" t="s">
        <v>552</v>
      </c>
      <c r="J102" s="41">
        <v>2.9220859171600502E-7</v>
      </c>
      <c r="K102" s="41" t="s">
        <v>583</v>
      </c>
      <c r="L102" s="41"/>
      <c r="M102" s="41"/>
      <c r="N102" s="41"/>
      <c r="O102" s="41"/>
      <c r="P102" s="41"/>
      <c r="Q102" s="41">
        <v>4</v>
      </c>
      <c r="R102" s="41">
        <v>2</v>
      </c>
      <c r="S102" s="41">
        <v>1</v>
      </c>
      <c r="T102" s="41">
        <v>4</v>
      </c>
      <c r="U102" s="41">
        <v>1</v>
      </c>
      <c r="V102" s="41">
        <v>2013</v>
      </c>
      <c r="W102" s="41" t="s">
        <v>613</v>
      </c>
      <c r="X102" s="41"/>
      <c r="Y102" s="41"/>
    </row>
    <row r="103" spans="2:25" x14ac:dyDescent="0.2">
      <c r="B103" s="41" t="str">
        <f>VLOOKUP($W103,FlowHarmonization!$A$2:$H$16,4,FALSE)</f>
        <v>Ethane, pentafluoro-, HFC-125</v>
      </c>
      <c r="C103" s="41" t="str">
        <f>VLOOKUP($W103,FlowHarmonization!$A$2:$H$16,5,FALSE)</f>
        <v>000354-33-6</v>
      </c>
      <c r="D103" s="41" t="s">
        <v>584</v>
      </c>
      <c r="E103" s="41" t="s">
        <v>582</v>
      </c>
      <c r="F103" s="41" t="str">
        <f>VLOOKUP($W103,FlowHarmonization!$A$2:$H$16,8,FALSE)</f>
        <v>281e1011-f121-4d5b-ad4d-22d562b2c2cd</v>
      </c>
      <c r="G103" s="41" t="str">
        <f>INDEX(Activities!B$2:C$390,MATCH(H103,Activities!C$2:C$390,0),1)</f>
        <v>Power and communication structures</v>
      </c>
      <c r="H103" s="41">
        <v>233240</v>
      </c>
      <c r="I103" s="41" t="s">
        <v>552</v>
      </c>
      <c r="J103" s="41">
        <v>2.9201199747900255E-7</v>
      </c>
      <c r="K103" s="41" t="s">
        <v>583</v>
      </c>
      <c r="L103" s="41"/>
      <c r="M103" s="41"/>
      <c r="N103" s="41"/>
      <c r="O103" s="41"/>
      <c r="P103" s="41"/>
      <c r="Q103" s="41">
        <v>4</v>
      </c>
      <c r="R103" s="41">
        <v>2</v>
      </c>
      <c r="S103" s="41">
        <v>1</v>
      </c>
      <c r="T103" s="41">
        <v>4</v>
      </c>
      <c r="U103" s="41">
        <v>1</v>
      </c>
      <c r="V103" s="41">
        <v>2013</v>
      </c>
      <c r="W103" s="41" t="s">
        <v>617</v>
      </c>
      <c r="X103" s="41"/>
      <c r="Y103" s="41"/>
    </row>
    <row r="104" spans="2:25" x14ac:dyDescent="0.2">
      <c r="B104" s="41" t="str">
        <f>VLOOKUP($W104,FlowHarmonization!$A$2:$H$16,4,FALSE)</f>
        <v>Methane, difluoro-, HFC-32</v>
      </c>
      <c r="C104" s="41" t="str">
        <f>VLOOKUP($W104,FlowHarmonization!$A$2:$H$16,5,FALSE)</f>
        <v>000075-10-5</v>
      </c>
      <c r="D104" s="41" t="s">
        <v>584</v>
      </c>
      <c r="E104" s="41" t="s">
        <v>582</v>
      </c>
      <c r="F104" s="41" t="str">
        <f>VLOOKUP($W104,FlowHarmonization!$A$2:$H$16,8,FALSE)</f>
        <v>151212b4-079b-43a2-96d5-a6eef59166ac</v>
      </c>
      <c r="G104" s="41" t="str">
        <f>INDEX(Activities!B$2:C$390,MATCH(H104,Activities!C$2:C$390,0),1)</f>
        <v>Power and communication structures</v>
      </c>
      <c r="H104" s="41">
        <v>233240</v>
      </c>
      <c r="I104" s="41" t="s">
        <v>552</v>
      </c>
      <c r="J104" s="41">
        <v>1.7005418299713139E-7</v>
      </c>
      <c r="K104" s="41" t="s">
        <v>583</v>
      </c>
      <c r="L104" s="41"/>
      <c r="M104" s="41"/>
      <c r="N104" s="41"/>
      <c r="O104" s="41"/>
      <c r="P104" s="41"/>
      <c r="Q104" s="41">
        <v>4</v>
      </c>
      <c r="R104" s="41">
        <v>2</v>
      </c>
      <c r="S104" s="41">
        <v>1</v>
      </c>
      <c r="T104" s="41">
        <v>4</v>
      </c>
      <c r="U104" s="41">
        <v>1</v>
      </c>
      <c r="V104" s="41">
        <v>2013</v>
      </c>
      <c r="W104" s="41" t="s">
        <v>616</v>
      </c>
      <c r="X104" s="41"/>
      <c r="Y104" s="41"/>
    </row>
    <row r="105" spans="2:25" x14ac:dyDescent="0.2">
      <c r="B105" s="41" t="str">
        <f>VLOOKUP($W105,FlowHarmonization!$A$2:$H$16,4,FALSE)</f>
        <v>Ethane, 1,1,1-trifluoro-, HFC-143a</v>
      </c>
      <c r="C105" s="41" t="str">
        <f>VLOOKUP($W105,FlowHarmonization!$A$2:$H$16,5,FALSE)</f>
        <v>000420-46-2</v>
      </c>
      <c r="D105" s="41" t="s">
        <v>584</v>
      </c>
      <c r="E105" s="41" t="s">
        <v>582</v>
      </c>
      <c r="F105" s="41" t="str">
        <f>VLOOKUP($W105,FlowHarmonization!$A$2:$H$16,8,FALSE)</f>
        <v>e86bfec2-1025-4fa2-90b1-81e35e621e91</v>
      </c>
      <c r="G105" s="41" t="str">
        <f>INDEX(Activities!B$2:C$390,MATCH(H105,Activities!C$2:C$390,0),1)</f>
        <v>Power and communication structures</v>
      </c>
      <c r="H105" s="41">
        <v>233240</v>
      </c>
      <c r="I105" s="41" t="s">
        <v>552</v>
      </c>
      <c r="J105" s="41">
        <v>1.2493978274537561E-7</v>
      </c>
      <c r="K105" s="41" t="s">
        <v>583</v>
      </c>
      <c r="L105" s="41"/>
      <c r="M105" s="41"/>
      <c r="N105" s="41"/>
      <c r="O105" s="41"/>
      <c r="P105" s="41"/>
      <c r="Q105" s="41">
        <v>4</v>
      </c>
      <c r="R105" s="41">
        <v>2</v>
      </c>
      <c r="S105" s="41">
        <v>1</v>
      </c>
      <c r="T105" s="41">
        <v>4</v>
      </c>
      <c r="U105" s="41">
        <v>1</v>
      </c>
      <c r="V105" s="41">
        <v>2013</v>
      </c>
      <c r="W105" s="41" t="s">
        <v>619</v>
      </c>
      <c r="X105" s="41"/>
      <c r="Y105" s="41"/>
    </row>
    <row r="106" spans="2:25" x14ac:dyDescent="0.2">
      <c r="B106" s="41" t="str">
        <f>VLOOKUP($W106,FlowHarmonization!$A$2:$H$16,4,FALSE)</f>
        <v>Propane, 1,1,1,3,3,3-hexafluoro-, HCFC-236fa</v>
      </c>
      <c r="C106" s="41" t="str">
        <f>VLOOKUP($W106,FlowHarmonization!$A$2:$H$16,5,FALSE)</f>
        <v>000690-39-1</v>
      </c>
      <c r="D106" s="41" t="s">
        <v>584</v>
      </c>
      <c r="E106" s="41" t="s">
        <v>582</v>
      </c>
      <c r="F106" s="41" t="str">
        <f>VLOOKUP($W106,FlowHarmonization!$A$2:$H$16,8,FALSE)</f>
        <v>1963a3ba-6d77-4571-bb8f-0e9c8ac28a65</v>
      </c>
      <c r="G106" s="41" t="str">
        <f>INDEX(Activities!B$2:C$390,MATCH(H106,Activities!C$2:C$390,0),1)</f>
        <v>Power and communication structures</v>
      </c>
      <c r="H106" s="41">
        <v>233240</v>
      </c>
      <c r="I106" s="41" t="s">
        <v>552</v>
      </c>
      <c r="J106" s="41">
        <v>3.3752815079705858E-9</v>
      </c>
      <c r="K106" s="41" t="s">
        <v>583</v>
      </c>
      <c r="L106" s="41"/>
      <c r="M106" s="41"/>
      <c r="N106" s="41"/>
      <c r="O106" s="41"/>
      <c r="P106" s="41"/>
      <c r="Q106" s="41">
        <v>4</v>
      </c>
      <c r="R106" s="41">
        <v>2</v>
      </c>
      <c r="S106" s="41">
        <v>1</v>
      </c>
      <c r="T106" s="41">
        <v>4</v>
      </c>
      <c r="U106" s="41">
        <v>1</v>
      </c>
      <c r="V106" s="41">
        <v>2013</v>
      </c>
      <c r="W106" s="41" t="s">
        <v>620</v>
      </c>
      <c r="X106" s="41"/>
      <c r="Y106" s="41"/>
    </row>
    <row r="107" spans="2:25" x14ac:dyDescent="0.2">
      <c r="B107" s="41" t="str">
        <f>VLOOKUP($W107,FlowHarmonization!$A$2:$H$16,4,FALSE)</f>
        <v>Carbon dioxide</v>
      </c>
      <c r="C107" s="41" t="str">
        <f>VLOOKUP($W107,FlowHarmonization!$A$2:$H$16,5,FALSE)</f>
        <v>000124-38-20</v>
      </c>
      <c r="D107" s="41" t="s">
        <v>584</v>
      </c>
      <c r="E107" s="41" t="s">
        <v>582</v>
      </c>
      <c r="F107" s="41" t="str">
        <f>VLOOKUP($W107,FlowHarmonization!$A$2:$H$16,8,FALSE)</f>
        <v>7ae371aa-8532-11e0-9d78-0800200c9a66</v>
      </c>
      <c r="G107" s="41" t="str">
        <f>INDEX(Activities!B$2:C$390,MATCH(H107,Activities!C$2:C$390,0),1)</f>
        <v>Educational and vocational structures</v>
      </c>
      <c r="H107" s="41">
        <v>233262</v>
      </c>
      <c r="I107" s="41" t="s">
        <v>552</v>
      </c>
      <c r="J107" s="41">
        <v>8.630087796003047E-2</v>
      </c>
      <c r="K107" s="41" t="s">
        <v>583</v>
      </c>
      <c r="L107" s="41"/>
      <c r="M107" s="41"/>
      <c r="N107" s="41"/>
      <c r="O107" s="41"/>
      <c r="P107" s="41"/>
      <c r="Q107" s="41">
        <v>4</v>
      </c>
      <c r="R107" s="41">
        <v>2</v>
      </c>
      <c r="S107" s="41">
        <v>1</v>
      </c>
      <c r="T107" s="41">
        <v>4</v>
      </c>
      <c r="U107" s="41">
        <v>1</v>
      </c>
      <c r="V107" s="41">
        <v>2013</v>
      </c>
      <c r="W107" s="41" t="s">
        <v>608</v>
      </c>
      <c r="X107" s="41"/>
      <c r="Y107" s="41"/>
    </row>
    <row r="108" spans="2:25" x14ac:dyDescent="0.2">
      <c r="B108" s="41" t="str">
        <f>VLOOKUP($W108,FlowHarmonization!$A$2:$H$16,4,FALSE)</f>
        <v>Ethane, 1,1,1,2-tetrafluoro-, HFC-134a</v>
      </c>
      <c r="C108" s="41" t="str">
        <f>VLOOKUP($W108,FlowHarmonization!$A$2:$H$16,5,FALSE)</f>
        <v>000811-97-2</v>
      </c>
      <c r="D108" s="41" t="s">
        <v>584</v>
      </c>
      <c r="E108" s="41" t="s">
        <v>582</v>
      </c>
      <c r="F108" s="41" t="str">
        <f>VLOOKUP($W108,FlowHarmonization!$A$2:$H$16,8,FALSE)</f>
        <v>e87f039d-d9ce-4242-ac18-c9284cc80f3d</v>
      </c>
      <c r="G108" s="41" t="str">
        <f>INDEX(Activities!B$2:C$390,MATCH(H108,Activities!C$2:C$390,0),1)</f>
        <v>Educational and vocational structures</v>
      </c>
      <c r="H108" s="41">
        <v>233262</v>
      </c>
      <c r="I108" s="41" t="s">
        <v>552</v>
      </c>
      <c r="J108" s="41">
        <v>1.3729731411807824E-5</v>
      </c>
      <c r="K108" s="41" t="s">
        <v>583</v>
      </c>
      <c r="L108" s="41"/>
      <c r="M108" s="41"/>
      <c r="N108" s="41"/>
      <c r="O108" s="41"/>
      <c r="P108" s="41"/>
      <c r="Q108" s="41">
        <v>4</v>
      </c>
      <c r="R108" s="41">
        <v>2</v>
      </c>
      <c r="S108" s="41">
        <v>1</v>
      </c>
      <c r="T108" s="41">
        <v>4</v>
      </c>
      <c r="U108" s="41">
        <v>1</v>
      </c>
      <c r="V108" s="41">
        <v>2013</v>
      </c>
      <c r="W108" s="41" t="s">
        <v>618</v>
      </c>
      <c r="X108" s="41"/>
      <c r="Y108" s="41"/>
    </row>
    <row r="109" spans="2:25" x14ac:dyDescent="0.2">
      <c r="B109" s="41" t="str">
        <f>VLOOKUP($W109,FlowHarmonization!$A$2:$H$16,4,FALSE)</f>
        <v>Ethane, pentafluoro-, HFC-125</v>
      </c>
      <c r="C109" s="41" t="str">
        <f>VLOOKUP($W109,FlowHarmonization!$A$2:$H$16,5,FALSE)</f>
        <v>000354-33-6</v>
      </c>
      <c r="D109" s="41" t="s">
        <v>584</v>
      </c>
      <c r="E109" s="41" t="s">
        <v>582</v>
      </c>
      <c r="F109" s="41" t="str">
        <f>VLOOKUP($W109,FlowHarmonization!$A$2:$H$16,8,FALSE)</f>
        <v>281e1011-f121-4d5b-ad4d-22d562b2c2cd</v>
      </c>
      <c r="G109" s="41" t="str">
        <f>INDEX(Activities!B$2:C$390,MATCH(H109,Activities!C$2:C$390,0),1)</f>
        <v>Educational and vocational structures</v>
      </c>
      <c r="H109" s="41">
        <v>233262</v>
      </c>
      <c r="I109" s="41" t="s">
        <v>552</v>
      </c>
      <c r="J109" s="41">
        <v>3.6426839793403487E-6</v>
      </c>
      <c r="K109" s="41" t="s">
        <v>583</v>
      </c>
      <c r="L109" s="41"/>
      <c r="M109" s="41"/>
      <c r="N109" s="41"/>
      <c r="O109" s="41"/>
      <c r="P109" s="41"/>
      <c r="Q109" s="41">
        <v>4</v>
      </c>
      <c r="R109" s="41">
        <v>2</v>
      </c>
      <c r="S109" s="41">
        <v>1</v>
      </c>
      <c r="T109" s="41">
        <v>4</v>
      </c>
      <c r="U109" s="41">
        <v>1</v>
      </c>
      <c r="V109" s="41">
        <v>2013</v>
      </c>
      <c r="W109" s="41" t="s">
        <v>617</v>
      </c>
      <c r="X109" s="41"/>
      <c r="Y109" s="41"/>
    </row>
    <row r="110" spans="2:25" x14ac:dyDescent="0.2">
      <c r="B110" s="41" t="str">
        <f>VLOOKUP($W110,FlowHarmonization!$A$2:$H$16,4,FALSE)</f>
        <v>Methane</v>
      </c>
      <c r="C110" s="41" t="str">
        <f>VLOOKUP($W110,FlowHarmonization!$A$2:$H$16,5,FALSE)</f>
        <v>000074-82-92</v>
      </c>
      <c r="D110" s="41" t="s">
        <v>584</v>
      </c>
      <c r="E110" s="41" t="s">
        <v>582</v>
      </c>
      <c r="F110" s="41" t="str">
        <f>VLOOKUP($W110,FlowHarmonization!$A$2:$H$16,8,FALSE)</f>
        <v>20408dd1-8534-11e0-9d78-0800200c9a66</v>
      </c>
      <c r="G110" s="41" t="str">
        <f>INDEX(Activities!B$2:C$390,MATCH(H110,Activities!C$2:C$390,0),1)</f>
        <v>Educational and vocational structures</v>
      </c>
      <c r="H110" s="41">
        <v>233262</v>
      </c>
      <c r="I110" s="41" t="s">
        <v>552</v>
      </c>
      <c r="J110" s="41">
        <v>2.1891789422784775E-6</v>
      </c>
      <c r="K110" s="41" t="s">
        <v>583</v>
      </c>
      <c r="L110" s="41"/>
      <c r="M110" s="41"/>
      <c r="N110" s="41"/>
      <c r="O110" s="41"/>
      <c r="P110" s="41"/>
      <c r="Q110" s="41">
        <v>4</v>
      </c>
      <c r="R110" s="41">
        <v>2</v>
      </c>
      <c r="S110" s="41">
        <v>1</v>
      </c>
      <c r="T110" s="41">
        <v>4</v>
      </c>
      <c r="U110" s="41">
        <v>1</v>
      </c>
      <c r="V110" s="41">
        <v>2013</v>
      </c>
      <c r="W110" s="41" t="s">
        <v>611</v>
      </c>
      <c r="X110" s="41"/>
      <c r="Y110" s="41"/>
    </row>
    <row r="111" spans="2:25" x14ac:dyDescent="0.2">
      <c r="B111" s="41" t="str">
        <f>VLOOKUP($W111,FlowHarmonization!$A$2:$H$16,4,FALSE)</f>
        <v>Methane, difluoro-, HFC-32</v>
      </c>
      <c r="C111" s="41" t="str">
        <f>VLOOKUP($W111,FlowHarmonization!$A$2:$H$16,5,FALSE)</f>
        <v>000075-10-5</v>
      </c>
      <c r="D111" s="41" t="s">
        <v>584</v>
      </c>
      <c r="E111" s="41" t="s">
        <v>582</v>
      </c>
      <c r="F111" s="41" t="str">
        <f>VLOOKUP($W111,FlowHarmonization!$A$2:$H$16,8,FALSE)</f>
        <v>151212b4-079b-43a2-96d5-a6eef59166ac</v>
      </c>
      <c r="G111" s="41" t="str">
        <f>INDEX(Activities!B$2:C$390,MATCH(H111,Activities!C$2:C$390,0),1)</f>
        <v>Educational and vocational structures</v>
      </c>
      <c r="H111" s="41">
        <v>233262</v>
      </c>
      <c r="I111" s="41" t="s">
        <v>552</v>
      </c>
      <c r="J111" s="41">
        <v>2.1213294432123623E-6</v>
      </c>
      <c r="K111" s="41" t="s">
        <v>583</v>
      </c>
      <c r="L111" s="41"/>
      <c r="M111" s="41"/>
      <c r="N111" s="41"/>
      <c r="O111" s="41"/>
      <c r="P111" s="41"/>
      <c r="Q111" s="41">
        <v>4</v>
      </c>
      <c r="R111" s="41">
        <v>2</v>
      </c>
      <c r="S111" s="41">
        <v>1</v>
      </c>
      <c r="T111" s="41">
        <v>4</v>
      </c>
      <c r="U111" s="41">
        <v>1</v>
      </c>
      <c r="V111" s="41">
        <v>2013</v>
      </c>
      <c r="W111" s="41" t="s">
        <v>616</v>
      </c>
      <c r="X111" s="41"/>
      <c r="Y111" s="41"/>
    </row>
    <row r="112" spans="2:25" x14ac:dyDescent="0.2">
      <c r="B112" s="41" t="str">
        <f>VLOOKUP($W112,FlowHarmonization!$A$2:$H$16,4,FALSE)</f>
        <v>Ethane, 1,1,1-trifluoro-, HFC-143a</v>
      </c>
      <c r="C112" s="41" t="str">
        <f>VLOOKUP($W112,FlowHarmonization!$A$2:$H$16,5,FALSE)</f>
        <v>000420-46-2</v>
      </c>
      <c r="D112" s="41" t="s">
        <v>584</v>
      </c>
      <c r="E112" s="41" t="s">
        <v>582</v>
      </c>
      <c r="F112" s="41" t="str">
        <f>VLOOKUP($W112,FlowHarmonization!$A$2:$H$16,8,FALSE)</f>
        <v>e86bfec2-1025-4fa2-90b1-81e35e621e91</v>
      </c>
      <c r="G112" s="41" t="str">
        <f>INDEX(Activities!B$2:C$390,MATCH(H112,Activities!C$2:C$390,0),1)</f>
        <v>Educational and vocational structures</v>
      </c>
      <c r="H112" s="41">
        <v>233262</v>
      </c>
      <c r="I112" s="41" t="s">
        <v>552</v>
      </c>
      <c r="J112" s="41">
        <v>1.5585528982300432E-6</v>
      </c>
      <c r="K112" s="41" t="s">
        <v>583</v>
      </c>
      <c r="L112" s="41"/>
      <c r="M112" s="41"/>
      <c r="N112" s="41"/>
      <c r="O112" s="41"/>
      <c r="P112" s="41"/>
      <c r="Q112" s="41">
        <v>4</v>
      </c>
      <c r="R112" s="41">
        <v>2</v>
      </c>
      <c r="S112" s="41">
        <v>1</v>
      </c>
      <c r="T112" s="41">
        <v>4</v>
      </c>
      <c r="U112" s="41">
        <v>1</v>
      </c>
      <c r="V112" s="41">
        <v>2013</v>
      </c>
      <c r="W112" s="41" t="s">
        <v>619</v>
      </c>
      <c r="X112" s="41"/>
      <c r="Y112" s="41"/>
    </row>
    <row r="113" spans="2:25" x14ac:dyDescent="0.2">
      <c r="B113" s="41" t="str">
        <f>VLOOKUP($W113,FlowHarmonization!$A$2:$H$16,4,FALSE)</f>
        <v>Dinitrogen monoxide</v>
      </c>
      <c r="C113" s="41" t="str">
        <f>VLOOKUP($W113,FlowHarmonization!$A$2:$H$16,5,FALSE)</f>
        <v>010024-97-366</v>
      </c>
      <c r="D113" s="41" t="s">
        <v>584</v>
      </c>
      <c r="E113" s="41" t="s">
        <v>582</v>
      </c>
      <c r="F113" s="41" t="str">
        <f>VLOOKUP($W113,FlowHarmonization!$A$2:$H$16,8,FALSE)</f>
        <v>20185046-64bb-4c09-a8e7-e8a9e144ca98</v>
      </c>
      <c r="G113" s="41" t="str">
        <f>INDEX(Activities!B$2:C$390,MATCH(H113,Activities!C$2:C$390,0),1)</f>
        <v>Educational and vocational structures</v>
      </c>
      <c r="H113" s="41">
        <v>233262</v>
      </c>
      <c r="I113" s="41" t="s">
        <v>552</v>
      </c>
      <c r="J113" s="41">
        <v>3.3922253097278431E-7</v>
      </c>
      <c r="K113" s="41" t="s">
        <v>583</v>
      </c>
      <c r="L113" s="41"/>
      <c r="M113" s="41"/>
      <c r="N113" s="41"/>
      <c r="O113" s="41"/>
      <c r="P113" s="41"/>
      <c r="Q113" s="41">
        <v>4</v>
      </c>
      <c r="R113" s="41">
        <v>2</v>
      </c>
      <c r="S113" s="41">
        <v>1</v>
      </c>
      <c r="T113" s="41">
        <v>4</v>
      </c>
      <c r="U113" s="41">
        <v>1</v>
      </c>
      <c r="V113" s="41">
        <v>2013</v>
      </c>
      <c r="W113" s="41" t="s">
        <v>613</v>
      </c>
      <c r="X113" s="41"/>
      <c r="Y113" s="41"/>
    </row>
    <row r="114" spans="2:25" x14ac:dyDescent="0.2">
      <c r="B114" s="41" t="str">
        <f>VLOOKUP($W114,FlowHarmonization!$A$2:$H$16,4,FALSE)</f>
        <v>Propane, 1,1,1,3,3,3-hexafluoro-, HCFC-236fa</v>
      </c>
      <c r="C114" s="41" t="str">
        <f>VLOOKUP($W114,FlowHarmonization!$A$2:$H$16,5,FALSE)</f>
        <v>000690-39-1</v>
      </c>
      <c r="D114" s="41" t="s">
        <v>584</v>
      </c>
      <c r="E114" s="41" t="s">
        <v>582</v>
      </c>
      <c r="F114" s="41" t="str">
        <f>VLOOKUP($W114,FlowHarmonization!$A$2:$H$16,8,FALSE)</f>
        <v>1963a3ba-6d77-4571-bb8f-0e9c8ac28a65</v>
      </c>
      <c r="G114" s="41" t="str">
        <f>INDEX(Activities!B$2:C$390,MATCH(H114,Activities!C$2:C$390,0),1)</f>
        <v>Educational and vocational structures</v>
      </c>
      <c r="H114" s="41">
        <v>233262</v>
      </c>
      <c r="I114" s="41" t="s">
        <v>552</v>
      </c>
      <c r="J114" s="41">
        <v>4.2104721658678687E-8</v>
      </c>
      <c r="K114" s="41" t="s">
        <v>583</v>
      </c>
      <c r="L114" s="41"/>
      <c r="M114" s="41"/>
      <c r="N114" s="41"/>
      <c r="O114" s="41"/>
      <c r="P114" s="41"/>
      <c r="Q114" s="41">
        <v>4</v>
      </c>
      <c r="R114" s="41">
        <v>2</v>
      </c>
      <c r="S114" s="41">
        <v>1</v>
      </c>
      <c r="T114" s="41">
        <v>4</v>
      </c>
      <c r="U114" s="41">
        <v>1</v>
      </c>
      <c r="V114" s="41">
        <v>2013</v>
      </c>
      <c r="W114" s="41" t="s">
        <v>620</v>
      </c>
      <c r="X114" s="41"/>
      <c r="Y114" s="41"/>
    </row>
    <row r="115" spans="2:25" x14ac:dyDescent="0.2">
      <c r="B115" s="41" t="str">
        <f>VLOOKUP($W115,FlowHarmonization!$A$2:$H$16,4,FALSE)</f>
        <v>Carbon dioxide</v>
      </c>
      <c r="C115" s="41" t="str">
        <f>VLOOKUP($W115,FlowHarmonization!$A$2:$H$16,5,FALSE)</f>
        <v>000124-38-20</v>
      </c>
      <c r="D115" s="41" t="s">
        <v>584</v>
      </c>
      <c r="E115" s="41" t="s">
        <v>582</v>
      </c>
      <c r="F115" s="41" t="str">
        <f>VLOOKUP($W115,FlowHarmonization!$A$2:$H$16,8,FALSE)</f>
        <v>7ae371aa-8532-11e0-9d78-0800200c9a66</v>
      </c>
      <c r="G115" s="41" t="str">
        <f>INDEX(Activities!B$2:C$390,MATCH(H115,Activities!C$2:C$390,0),1)</f>
        <v>Highways and streets</v>
      </c>
      <c r="H115" s="41">
        <v>233293</v>
      </c>
      <c r="I115" s="41" t="s">
        <v>552</v>
      </c>
      <c r="J115" s="41">
        <v>0.22984806183962991</v>
      </c>
      <c r="K115" s="41" t="s">
        <v>583</v>
      </c>
      <c r="L115" s="41"/>
      <c r="M115" s="41"/>
      <c r="N115" s="41"/>
      <c r="O115" s="41"/>
      <c r="P115" s="41"/>
      <c r="Q115" s="41">
        <v>4</v>
      </c>
      <c r="R115" s="41">
        <v>2</v>
      </c>
      <c r="S115" s="41">
        <v>1</v>
      </c>
      <c r="T115" s="41">
        <v>4</v>
      </c>
      <c r="U115" s="41">
        <v>1</v>
      </c>
      <c r="V115" s="41">
        <v>2013</v>
      </c>
      <c r="W115" s="41" t="s">
        <v>608</v>
      </c>
      <c r="X115" s="41"/>
      <c r="Y115" s="41"/>
    </row>
    <row r="116" spans="2:25" x14ac:dyDescent="0.2">
      <c r="B116" s="41" t="str">
        <f>VLOOKUP($W116,FlowHarmonization!$A$2:$H$16,4,FALSE)</f>
        <v>Methane</v>
      </c>
      <c r="C116" s="41" t="str">
        <f>VLOOKUP($W116,FlowHarmonization!$A$2:$H$16,5,FALSE)</f>
        <v>000074-82-92</v>
      </c>
      <c r="D116" s="41" t="s">
        <v>584</v>
      </c>
      <c r="E116" s="41" t="s">
        <v>582</v>
      </c>
      <c r="F116" s="41" t="str">
        <f>VLOOKUP($W116,FlowHarmonization!$A$2:$H$16,8,FALSE)</f>
        <v>20408dd1-8534-11e0-9d78-0800200c9a66</v>
      </c>
      <c r="G116" s="41" t="str">
        <f>INDEX(Activities!B$2:C$390,MATCH(H116,Activities!C$2:C$390,0),1)</f>
        <v>Highways and streets</v>
      </c>
      <c r="H116" s="41">
        <v>233293</v>
      </c>
      <c r="I116" s="41" t="s">
        <v>552</v>
      </c>
      <c r="J116" s="41">
        <v>5.6157410167978593E-6</v>
      </c>
      <c r="K116" s="41" t="s">
        <v>583</v>
      </c>
      <c r="L116" s="41"/>
      <c r="M116" s="41"/>
      <c r="N116" s="41"/>
      <c r="O116" s="41"/>
      <c r="P116" s="41"/>
      <c r="Q116" s="41">
        <v>4</v>
      </c>
      <c r="R116" s="41">
        <v>2</v>
      </c>
      <c r="S116" s="41">
        <v>1</v>
      </c>
      <c r="T116" s="41">
        <v>4</v>
      </c>
      <c r="U116" s="41">
        <v>1</v>
      </c>
      <c r="V116" s="41">
        <v>2013</v>
      </c>
      <c r="W116" s="41" t="s">
        <v>611</v>
      </c>
      <c r="X116" s="41"/>
      <c r="Y116" s="41"/>
    </row>
    <row r="117" spans="2:25" x14ac:dyDescent="0.2">
      <c r="B117" s="41" t="str">
        <f>VLOOKUP($W117,FlowHarmonization!$A$2:$H$16,4,FALSE)</f>
        <v>Dinitrogen monoxide</v>
      </c>
      <c r="C117" s="41" t="str">
        <f>VLOOKUP($W117,FlowHarmonization!$A$2:$H$16,5,FALSE)</f>
        <v>010024-97-366</v>
      </c>
      <c r="D117" s="41" t="s">
        <v>584</v>
      </c>
      <c r="E117" s="41" t="s">
        <v>582</v>
      </c>
      <c r="F117" s="41" t="str">
        <f>VLOOKUP($W117,FlowHarmonization!$A$2:$H$16,8,FALSE)</f>
        <v>20185046-64bb-4c09-a8e7-e8a9e144ca98</v>
      </c>
      <c r="G117" s="41" t="str">
        <f>INDEX(Activities!B$2:C$390,MATCH(H117,Activities!C$2:C$390,0),1)</f>
        <v>Highways and streets</v>
      </c>
      <c r="H117" s="41">
        <v>233293</v>
      </c>
      <c r="I117" s="41" t="s">
        <v>552</v>
      </c>
      <c r="J117" s="41">
        <v>8.3444017158956165E-7</v>
      </c>
      <c r="K117" s="41" t="s">
        <v>583</v>
      </c>
      <c r="L117" s="41"/>
      <c r="M117" s="41"/>
      <c r="N117" s="41"/>
      <c r="O117" s="41"/>
      <c r="P117" s="41"/>
      <c r="Q117" s="41">
        <v>4</v>
      </c>
      <c r="R117" s="41">
        <v>2</v>
      </c>
      <c r="S117" s="41">
        <v>1</v>
      </c>
      <c r="T117" s="41">
        <v>4</v>
      </c>
      <c r="U117" s="41">
        <v>1</v>
      </c>
      <c r="V117" s="41">
        <v>2013</v>
      </c>
      <c r="W117" s="41" t="s">
        <v>613</v>
      </c>
      <c r="X117" s="41"/>
      <c r="Y117" s="41"/>
    </row>
    <row r="118" spans="2:25" x14ac:dyDescent="0.2">
      <c r="B118" s="41" t="str">
        <f>VLOOKUP($W118,FlowHarmonization!$A$2:$H$16,4,FALSE)</f>
        <v>Ethane, 1,1,1,2-tetrafluoro-, HFC-134a</v>
      </c>
      <c r="C118" s="41" t="str">
        <f>VLOOKUP($W118,FlowHarmonization!$A$2:$H$16,5,FALSE)</f>
        <v>000811-97-2</v>
      </c>
      <c r="D118" s="41" t="s">
        <v>584</v>
      </c>
      <c r="E118" s="41" t="s">
        <v>582</v>
      </c>
      <c r="F118" s="41" t="str">
        <f>VLOOKUP($W118,FlowHarmonization!$A$2:$H$16,8,FALSE)</f>
        <v>e87f039d-d9ce-4242-ac18-c9284cc80f3d</v>
      </c>
      <c r="G118" s="41" t="str">
        <f>INDEX(Activities!B$2:C$390,MATCH(H118,Activities!C$2:C$390,0),1)</f>
        <v>Highways and streets</v>
      </c>
      <c r="H118" s="41">
        <v>233293</v>
      </c>
      <c r="I118" s="41" t="s">
        <v>552</v>
      </c>
      <c r="J118" s="41">
        <v>7.6689724724383263E-8</v>
      </c>
      <c r="K118" s="41" t="s">
        <v>583</v>
      </c>
      <c r="L118" s="41"/>
      <c r="M118" s="41"/>
      <c r="N118" s="41"/>
      <c r="O118" s="41"/>
      <c r="P118" s="41"/>
      <c r="Q118" s="41">
        <v>4</v>
      </c>
      <c r="R118" s="41">
        <v>2</v>
      </c>
      <c r="S118" s="41">
        <v>1</v>
      </c>
      <c r="T118" s="41">
        <v>4</v>
      </c>
      <c r="U118" s="41">
        <v>1</v>
      </c>
      <c r="V118" s="41">
        <v>2013</v>
      </c>
      <c r="W118" s="41" t="s">
        <v>618</v>
      </c>
      <c r="X118" s="41"/>
      <c r="Y118" s="41"/>
    </row>
    <row r="119" spans="2:25" x14ac:dyDescent="0.2">
      <c r="B119" s="41" t="str">
        <f>VLOOKUP($W119,FlowHarmonization!$A$2:$H$16,4,FALSE)</f>
        <v>Ethane, pentafluoro-, HFC-125</v>
      </c>
      <c r="C119" s="41" t="str">
        <f>VLOOKUP($W119,FlowHarmonization!$A$2:$H$16,5,FALSE)</f>
        <v>000354-33-6</v>
      </c>
      <c r="D119" s="41" t="s">
        <v>584</v>
      </c>
      <c r="E119" s="41" t="s">
        <v>582</v>
      </c>
      <c r="F119" s="41" t="str">
        <f>VLOOKUP($W119,FlowHarmonization!$A$2:$H$16,8,FALSE)</f>
        <v>281e1011-f121-4d5b-ad4d-22d562b2c2cd</v>
      </c>
      <c r="G119" s="41" t="str">
        <f>INDEX(Activities!B$2:C$390,MATCH(H119,Activities!C$2:C$390,0),1)</f>
        <v>Highways and streets</v>
      </c>
      <c r="H119" s="41">
        <v>233293</v>
      </c>
      <c r="I119" s="41" t="s">
        <v>552</v>
      </c>
      <c r="J119" s="41">
        <v>2.0346824220704033E-8</v>
      </c>
      <c r="K119" s="41" t="s">
        <v>583</v>
      </c>
      <c r="L119" s="41"/>
      <c r="M119" s="41"/>
      <c r="N119" s="41"/>
      <c r="O119" s="41"/>
      <c r="P119" s="41"/>
      <c r="Q119" s="41">
        <v>4</v>
      </c>
      <c r="R119" s="41">
        <v>2</v>
      </c>
      <c r="S119" s="41">
        <v>1</v>
      </c>
      <c r="T119" s="41">
        <v>4</v>
      </c>
      <c r="U119" s="41">
        <v>1</v>
      </c>
      <c r="V119" s="41">
        <v>2013</v>
      </c>
      <c r="W119" s="41" t="s">
        <v>617</v>
      </c>
      <c r="X119" s="41"/>
      <c r="Y119" s="41"/>
    </row>
    <row r="120" spans="2:25" x14ac:dyDescent="0.2">
      <c r="B120" s="41" t="str">
        <f>VLOOKUP($W120,FlowHarmonization!$A$2:$H$16,4,FALSE)</f>
        <v>Methane, difluoro-, HFC-32</v>
      </c>
      <c r="C120" s="41" t="str">
        <f>VLOOKUP($W120,FlowHarmonization!$A$2:$H$16,5,FALSE)</f>
        <v>000075-10-5</v>
      </c>
      <c r="D120" s="41" t="s">
        <v>584</v>
      </c>
      <c r="E120" s="41" t="s">
        <v>582</v>
      </c>
      <c r="F120" s="41" t="str">
        <f>VLOOKUP($W120,FlowHarmonization!$A$2:$H$16,8,FALSE)</f>
        <v>151212b4-079b-43a2-96d5-a6eef59166ac</v>
      </c>
      <c r="G120" s="41" t="str">
        <f>INDEX(Activities!B$2:C$390,MATCH(H120,Activities!C$2:C$390,0),1)</f>
        <v>Highways and streets</v>
      </c>
      <c r="H120" s="41">
        <v>233293</v>
      </c>
      <c r="I120" s="41" t="s">
        <v>552</v>
      </c>
      <c r="J120" s="41">
        <v>1.1849042502737812E-8</v>
      </c>
      <c r="K120" s="41" t="s">
        <v>583</v>
      </c>
      <c r="L120" s="41"/>
      <c r="M120" s="41"/>
      <c r="N120" s="41"/>
      <c r="O120" s="41"/>
      <c r="P120" s="41"/>
      <c r="Q120" s="41">
        <v>4</v>
      </c>
      <c r="R120" s="41">
        <v>2</v>
      </c>
      <c r="S120" s="41">
        <v>1</v>
      </c>
      <c r="T120" s="41">
        <v>4</v>
      </c>
      <c r="U120" s="41">
        <v>1</v>
      </c>
      <c r="V120" s="41">
        <v>2013</v>
      </c>
      <c r="W120" s="41" t="s">
        <v>616</v>
      </c>
      <c r="X120" s="41"/>
      <c r="Y120" s="41"/>
    </row>
    <row r="121" spans="2:25" x14ac:dyDescent="0.2">
      <c r="B121" s="41" t="str">
        <f>VLOOKUP($W121,FlowHarmonization!$A$2:$H$16,4,FALSE)</f>
        <v>Ethane, 1,1,1-trifluoro-, HFC-143a</v>
      </c>
      <c r="C121" s="41" t="str">
        <f>VLOOKUP($W121,FlowHarmonization!$A$2:$H$16,5,FALSE)</f>
        <v>000420-46-2</v>
      </c>
      <c r="D121" s="41" t="s">
        <v>584</v>
      </c>
      <c r="E121" s="41" t="s">
        <v>582</v>
      </c>
      <c r="F121" s="41" t="str">
        <f>VLOOKUP($W121,FlowHarmonization!$A$2:$H$16,8,FALSE)</f>
        <v>e86bfec2-1025-4fa2-90b1-81e35e621e91</v>
      </c>
      <c r="G121" s="41" t="str">
        <f>INDEX(Activities!B$2:C$390,MATCH(H121,Activities!C$2:C$390,0),1)</f>
        <v>Highways and streets</v>
      </c>
      <c r="H121" s="41">
        <v>233293</v>
      </c>
      <c r="I121" s="41" t="s">
        <v>552</v>
      </c>
      <c r="J121" s="41">
        <v>8.7055594278310514E-9</v>
      </c>
      <c r="K121" s="41" t="s">
        <v>583</v>
      </c>
      <c r="L121" s="41"/>
      <c r="M121" s="41"/>
      <c r="N121" s="41"/>
      <c r="O121" s="41"/>
      <c r="P121" s="41"/>
      <c r="Q121" s="41">
        <v>4</v>
      </c>
      <c r="R121" s="41">
        <v>2</v>
      </c>
      <c r="S121" s="41">
        <v>1</v>
      </c>
      <c r="T121" s="41">
        <v>4</v>
      </c>
      <c r="U121" s="41">
        <v>1</v>
      </c>
      <c r="V121" s="41">
        <v>2013</v>
      </c>
      <c r="W121" s="41" t="s">
        <v>619</v>
      </c>
      <c r="X121" s="41"/>
      <c r="Y121" s="41"/>
    </row>
    <row r="122" spans="2:25" x14ac:dyDescent="0.2">
      <c r="B122" s="41" t="str">
        <f>VLOOKUP($W122,FlowHarmonization!$A$2:$H$16,4,FALSE)</f>
        <v>Propane, 1,1,1,3,3,3-hexafluoro-, HCFC-236fa</v>
      </c>
      <c r="C122" s="41" t="str">
        <f>VLOOKUP($W122,FlowHarmonization!$A$2:$H$16,5,FALSE)</f>
        <v>000690-39-1</v>
      </c>
      <c r="D122" s="41" t="s">
        <v>584</v>
      </c>
      <c r="E122" s="41" t="s">
        <v>582</v>
      </c>
      <c r="F122" s="41" t="str">
        <f>VLOOKUP($W122,FlowHarmonization!$A$2:$H$16,8,FALSE)</f>
        <v>1963a3ba-6d77-4571-bb8f-0e9c8ac28a65</v>
      </c>
      <c r="G122" s="41" t="str">
        <f>INDEX(Activities!B$2:C$390,MATCH(H122,Activities!C$2:C$390,0),1)</f>
        <v>Highways and streets</v>
      </c>
      <c r="H122" s="41">
        <v>233293</v>
      </c>
      <c r="I122" s="41" t="s">
        <v>552</v>
      </c>
      <c r="J122" s="41">
        <v>2.3518300662632394E-10</v>
      </c>
      <c r="K122" s="41" t="s">
        <v>583</v>
      </c>
      <c r="L122" s="41"/>
      <c r="M122" s="41"/>
      <c r="N122" s="41"/>
      <c r="O122" s="41"/>
      <c r="P122" s="41"/>
      <c r="Q122" s="41">
        <v>4</v>
      </c>
      <c r="R122" s="41">
        <v>2</v>
      </c>
      <c r="S122" s="41">
        <v>1</v>
      </c>
      <c r="T122" s="41">
        <v>4</v>
      </c>
      <c r="U122" s="41">
        <v>1</v>
      </c>
      <c r="V122" s="41">
        <v>2013</v>
      </c>
      <c r="W122" s="41" t="s">
        <v>620</v>
      </c>
      <c r="X122" s="41"/>
      <c r="Y122" s="41"/>
    </row>
    <row r="123" spans="2:25" x14ac:dyDescent="0.2">
      <c r="B123" s="41" t="str">
        <f>VLOOKUP($W123,FlowHarmonization!$A$2:$H$16,4,FALSE)</f>
        <v>Carbon dioxide</v>
      </c>
      <c r="C123" s="41" t="str">
        <f>VLOOKUP($W123,FlowHarmonization!$A$2:$H$16,5,FALSE)</f>
        <v>000124-38-20</v>
      </c>
      <c r="D123" s="41" t="s">
        <v>584</v>
      </c>
      <c r="E123" s="41" t="s">
        <v>582</v>
      </c>
      <c r="F123" s="41" t="str">
        <f>VLOOKUP($W123,FlowHarmonization!$A$2:$H$16,8,FALSE)</f>
        <v>7ae371aa-8532-11e0-9d78-0800200c9a66</v>
      </c>
      <c r="G123" s="41" t="str">
        <f>INDEX(Activities!B$2:C$390,MATCH(H123,Activities!C$2:C$390,0),1)</f>
        <v>Single-family residential structures</v>
      </c>
      <c r="H123" s="41">
        <v>233411</v>
      </c>
      <c r="I123" s="41" t="s">
        <v>552</v>
      </c>
      <c r="J123" s="41">
        <v>0.14955973312944015</v>
      </c>
      <c r="K123" s="41" t="s">
        <v>583</v>
      </c>
      <c r="L123" s="41"/>
      <c r="M123" s="41"/>
      <c r="N123" s="41"/>
      <c r="O123" s="41"/>
      <c r="P123" s="41"/>
      <c r="Q123" s="41">
        <v>4</v>
      </c>
      <c r="R123" s="41">
        <v>2</v>
      </c>
      <c r="S123" s="41">
        <v>1</v>
      </c>
      <c r="T123" s="41">
        <v>4</v>
      </c>
      <c r="U123" s="41">
        <v>1</v>
      </c>
      <c r="V123" s="41">
        <v>2013</v>
      </c>
      <c r="W123" s="41" t="s">
        <v>608</v>
      </c>
      <c r="X123" s="41"/>
      <c r="Y123" s="41"/>
    </row>
    <row r="124" spans="2:25" x14ac:dyDescent="0.2">
      <c r="B124" s="41" t="str">
        <f>VLOOKUP($W124,FlowHarmonization!$A$2:$H$16,4,FALSE)</f>
        <v>Ethane, 1,1,1,2-tetrafluoro-, HFC-134a</v>
      </c>
      <c r="C124" s="41" t="str">
        <f>VLOOKUP($W124,FlowHarmonization!$A$2:$H$16,5,FALSE)</f>
        <v>000811-97-2</v>
      </c>
      <c r="D124" s="41" t="s">
        <v>584</v>
      </c>
      <c r="E124" s="41" t="s">
        <v>582</v>
      </c>
      <c r="F124" s="41" t="str">
        <f>VLOOKUP($W124,FlowHarmonization!$A$2:$H$16,8,FALSE)</f>
        <v>e87f039d-d9ce-4242-ac18-c9284cc80f3d</v>
      </c>
      <c r="G124" s="41" t="str">
        <f>INDEX(Activities!B$2:C$390,MATCH(H124,Activities!C$2:C$390,0),1)</f>
        <v>Single-family residential structures</v>
      </c>
      <c r="H124" s="41">
        <v>233411</v>
      </c>
      <c r="I124" s="41" t="s">
        <v>552</v>
      </c>
      <c r="J124" s="41">
        <v>7.429667352508542E-6</v>
      </c>
      <c r="K124" s="41" t="s">
        <v>583</v>
      </c>
      <c r="L124" s="41"/>
      <c r="M124" s="41"/>
      <c r="N124" s="41"/>
      <c r="O124" s="41"/>
      <c r="P124" s="41"/>
      <c r="Q124" s="41">
        <v>4</v>
      </c>
      <c r="R124" s="41">
        <v>2</v>
      </c>
      <c r="S124" s="41">
        <v>1</v>
      </c>
      <c r="T124" s="41">
        <v>4</v>
      </c>
      <c r="U124" s="41">
        <v>1</v>
      </c>
      <c r="V124" s="41">
        <v>2013</v>
      </c>
      <c r="W124" s="41" t="s">
        <v>618</v>
      </c>
      <c r="X124" s="41"/>
      <c r="Y124" s="41"/>
    </row>
    <row r="125" spans="2:25" x14ac:dyDescent="0.2">
      <c r="B125" s="41" t="str">
        <f>VLOOKUP($W125,FlowHarmonization!$A$2:$H$16,4,FALSE)</f>
        <v>Methane</v>
      </c>
      <c r="C125" s="41" t="str">
        <f>VLOOKUP($W125,FlowHarmonization!$A$2:$H$16,5,FALSE)</f>
        <v>000074-82-92</v>
      </c>
      <c r="D125" s="41" t="s">
        <v>584</v>
      </c>
      <c r="E125" s="41" t="s">
        <v>582</v>
      </c>
      <c r="F125" s="41" t="str">
        <f>VLOOKUP($W125,FlowHarmonization!$A$2:$H$16,8,FALSE)</f>
        <v>20408dd1-8534-11e0-9d78-0800200c9a66</v>
      </c>
      <c r="G125" s="41" t="str">
        <f>INDEX(Activities!B$2:C$390,MATCH(H125,Activities!C$2:C$390,0),1)</f>
        <v>Single-family residential structures</v>
      </c>
      <c r="H125" s="41">
        <v>233411</v>
      </c>
      <c r="I125" s="41" t="s">
        <v>552</v>
      </c>
      <c r="J125" s="41">
        <v>3.7575852827872206E-6</v>
      </c>
      <c r="K125" s="41" t="s">
        <v>583</v>
      </c>
      <c r="L125" s="41"/>
      <c r="M125" s="41"/>
      <c r="N125" s="41"/>
      <c r="O125" s="41"/>
      <c r="P125" s="41"/>
      <c r="Q125" s="41">
        <v>4</v>
      </c>
      <c r="R125" s="41">
        <v>2</v>
      </c>
      <c r="S125" s="41">
        <v>1</v>
      </c>
      <c r="T125" s="41">
        <v>4</v>
      </c>
      <c r="U125" s="41">
        <v>1</v>
      </c>
      <c r="V125" s="41">
        <v>2013</v>
      </c>
      <c r="W125" s="41" t="s">
        <v>611</v>
      </c>
      <c r="X125" s="41"/>
      <c r="Y125" s="41"/>
    </row>
    <row r="126" spans="2:25" x14ac:dyDescent="0.2">
      <c r="B126" s="41" t="str">
        <f>VLOOKUP($W126,FlowHarmonization!$A$2:$H$16,4,FALSE)</f>
        <v>Ethane, pentafluoro-, HFC-125</v>
      </c>
      <c r="C126" s="41" t="str">
        <f>VLOOKUP($W126,FlowHarmonization!$A$2:$H$16,5,FALSE)</f>
        <v>000354-33-6</v>
      </c>
      <c r="D126" s="41" t="s">
        <v>584</v>
      </c>
      <c r="E126" s="41" t="s">
        <v>582</v>
      </c>
      <c r="F126" s="41" t="str">
        <f>VLOOKUP($W126,FlowHarmonization!$A$2:$H$16,8,FALSE)</f>
        <v>281e1011-f121-4d5b-ad4d-22d562b2c2cd</v>
      </c>
      <c r="G126" s="41" t="str">
        <f>INDEX(Activities!B$2:C$390,MATCH(H126,Activities!C$2:C$390,0),1)</f>
        <v>Single-family residential structures</v>
      </c>
      <c r="H126" s="41">
        <v>233411</v>
      </c>
      <c r="I126" s="41" t="s">
        <v>552</v>
      </c>
      <c r="J126" s="41">
        <v>1.9711915277188461E-6</v>
      </c>
      <c r="K126" s="41" t="s">
        <v>583</v>
      </c>
      <c r="L126" s="41"/>
      <c r="M126" s="41"/>
      <c r="N126" s="41"/>
      <c r="O126" s="41"/>
      <c r="P126" s="41"/>
      <c r="Q126" s="41">
        <v>4</v>
      </c>
      <c r="R126" s="41">
        <v>2</v>
      </c>
      <c r="S126" s="41">
        <v>1</v>
      </c>
      <c r="T126" s="41">
        <v>4</v>
      </c>
      <c r="U126" s="41">
        <v>1</v>
      </c>
      <c r="V126" s="41">
        <v>2013</v>
      </c>
      <c r="W126" s="41" t="s">
        <v>617</v>
      </c>
      <c r="X126" s="41"/>
      <c r="Y126" s="41"/>
    </row>
    <row r="127" spans="2:25" x14ac:dyDescent="0.2">
      <c r="B127" s="41" t="str">
        <f>VLOOKUP($W127,FlowHarmonization!$A$2:$H$16,4,FALSE)</f>
        <v>Methane, difluoro-, HFC-32</v>
      </c>
      <c r="C127" s="41" t="str">
        <f>VLOOKUP($W127,FlowHarmonization!$A$2:$H$16,5,FALSE)</f>
        <v>000075-10-5</v>
      </c>
      <c r="D127" s="41" t="s">
        <v>584</v>
      </c>
      <c r="E127" s="41" t="s">
        <v>582</v>
      </c>
      <c r="F127" s="41" t="str">
        <f>VLOOKUP($W127,FlowHarmonization!$A$2:$H$16,8,FALSE)</f>
        <v>151212b4-079b-43a2-96d5-a6eef59166ac</v>
      </c>
      <c r="G127" s="41" t="str">
        <f>INDEX(Activities!B$2:C$390,MATCH(H127,Activities!C$2:C$390,0),1)</f>
        <v>Single-family residential structures</v>
      </c>
      <c r="H127" s="41">
        <v>233411</v>
      </c>
      <c r="I127" s="41" t="s">
        <v>552</v>
      </c>
      <c r="J127" s="41">
        <v>1.1479301113345493E-6</v>
      </c>
      <c r="K127" s="41" t="s">
        <v>583</v>
      </c>
      <c r="L127" s="41"/>
      <c r="M127" s="41"/>
      <c r="N127" s="41"/>
      <c r="O127" s="41"/>
      <c r="P127" s="41"/>
      <c r="Q127" s="41">
        <v>4</v>
      </c>
      <c r="R127" s="41">
        <v>2</v>
      </c>
      <c r="S127" s="41">
        <v>1</v>
      </c>
      <c r="T127" s="41">
        <v>4</v>
      </c>
      <c r="U127" s="41">
        <v>1</v>
      </c>
      <c r="V127" s="41">
        <v>2013</v>
      </c>
      <c r="W127" s="41" t="s">
        <v>616</v>
      </c>
      <c r="X127" s="41"/>
      <c r="Y127" s="41"/>
    </row>
    <row r="128" spans="2:25" x14ac:dyDescent="0.2">
      <c r="B128" s="41" t="str">
        <f>VLOOKUP($W128,FlowHarmonization!$A$2:$H$16,4,FALSE)</f>
        <v>Ethane, 1,1,1-trifluoro-, HFC-143a</v>
      </c>
      <c r="C128" s="41" t="str">
        <f>VLOOKUP($W128,FlowHarmonization!$A$2:$H$16,5,FALSE)</f>
        <v>000420-46-2</v>
      </c>
      <c r="D128" s="41" t="s">
        <v>584</v>
      </c>
      <c r="E128" s="41" t="s">
        <v>582</v>
      </c>
      <c r="F128" s="41" t="str">
        <f>VLOOKUP($W128,FlowHarmonization!$A$2:$H$16,8,FALSE)</f>
        <v>e86bfec2-1025-4fa2-90b1-81e35e621e91</v>
      </c>
      <c r="G128" s="41" t="str">
        <f>INDEX(Activities!B$2:C$390,MATCH(H128,Activities!C$2:C$390,0),1)</f>
        <v>Single-family residential structures</v>
      </c>
      <c r="H128" s="41">
        <v>233411</v>
      </c>
      <c r="I128" s="41" t="s">
        <v>552</v>
      </c>
      <c r="J128" s="41">
        <v>8.4339083102373781E-7</v>
      </c>
      <c r="K128" s="41" t="s">
        <v>583</v>
      </c>
      <c r="L128" s="41"/>
      <c r="M128" s="41"/>
      <c r="N128" s="41"/>
      <c r="O128" s="41"/>
      <c r="P128" s="41"/>
      <c r="Q128" s="41">
        <v>4</v>
      </c>
      <c r="R128" s="41">
        <v>2</v>
      </c>
      <c r="S128" s="41">
        <v>1</v>
      </c>
      <c r="T128" s="41">
        <v>4</v>
      </c>
      <c r="U128" s="41">
        <v>1</v>
      </c>
      <c r="V128" s="41">
        <v>2013</v>
      </c>
      <c r="W128" s="41" t="s">
        <v>619</v>
      </c>
      <c r="X128" s="41"/>
      <c r="Y128" s="41"/>
    </row>
    <row r="129" spans="2:25" x14ac:dyDescent="0.2">
      <c r="B129" s="41" t="str">
        <f>VLOOKUP($W129,FlowHarmonization!$A$2:$H$16,4,FALSE)</f>
        <v>Dinitrogen monoxide</v>
      </c>
      <c r="C129" s="41" t="str">
        <f>VLOOKUP($W129,FlowHarmonization!$A$2:$H$16,5,FALSE)</f>
        <v>010024-97-366</v>
      </c>
      <c r="D129" s="41" t="s">
        <v>584</v>
      </c>
      <c r="E129" s="41" t="s">
        <v>582</v>
      </c>
      <c r="F129" s="41" t="str">
        <f>VLOOKUP($W129,FlowHarmonization!$A$2:$H$16,8,FALSE)</f>
        <v>20185046-64bb-4c09-a8e7-e8a9e144ca98</v>
      </c>
      <c r="G129" s="41" t="str">
        <f>INDEX(Activities!B$2:C$390,MATCH(H129,Activities!C$2:C$390,0),1)</f>
        <v>Single-family residential structures</v>
      </c>
      <c r="H129" s="41">
        <v>233411</v>
      </c>
      <c r="I129" s="41" t="s">
        <v>552</v>
      </c>
      <c r="J129" s="41">
        <v>5.7621771455386539E-7</v>
      </c>
      <c r="K129" s="41" t="s">
        <v>583</v>
      </c>
      <c r="L129" s="41"/>
      <c r="M129" s="41"/>
      <c r="N129" s="41"/>
      <c r="O129" s="41"/>
      <c r="P129" s="41"/>
      <c r="Q129" s="41">
        <v>4</v>
      </c>
      <c r="R129" s="41">
        <v>2</v>
      </c>
      <c r="S129" s="41">
        <v>1</v>
      </c>
      <c r="T129" s="41">
        <v>4</v>
      </c>
      <c r="U129" s="41">
        <v>1</v>
      </c>
      <c r="V129" s="41">
        <v>2013</v>
      </c>
      <c r="W129" s="41" t="s">
        <v>613</v>
      </c>
      <c r="X129" s="41"/>
      <c r="Y129" s="41"/>
    </row>
    <row r="130" spans="2:25" x14ac:dyDescent="0.2">
      <c r="B130" s="41" t="str">
        <f>VLOOKUP($W130,FlowHarmonization!$A$2:$H$16,4,FALSE)</f>
        <v>Propane, 1,1,1,3,3,3-hexafluoro-, HCFC-236fa</v>
      </c>
      <c r="C130" s="41" t="str">
        <f>VLOOKUP($W130,FlowHarmonization!$A$2:$H$16,5,FALSE)</f>
        <v>000690-39-1</v>
      </c>
      <c r="D130" s="41" t="s">
        <v>584</v>
      </c>
      <c r="E130" s="41" t="s">
        <v>582</v>
      </c>
      <c r="F130" s="41" t="str">
        <f>VLOOKUP($W130,FlowHarmonization!$A$2:$H$16,8,FALSE)</f>
        <v>1963a3ba-6d77-4571-bb8f-0e9c8ac28a65</v>
      </c>
      <c r="G130" s="41" t="str">
        <f>INDEX(Activities!B$2:C$390,MATCH(H130,Activities!C$2:C$390,0),1)</f>
        <v>Single-family residential structures</v>
      </c>
      <c r="H130" s="41">
        <v>233411</v>
      </c>
      <c r="I130" s="41" t="s">
        <v>552</v>
      </c>
      <c r="J130" s="41">
        <v>2.2784427933157512E-8</v>
      </c>
      <c r="K130" s="41" t="s">
        <v>583</v>
      </c>
      <c r="L130" s="41"/>
      <c r="M130" s="41"/>
      <c r="N130" s="41"/>
      <c r="O130" s="41"/>
      <c r="P130" s="41"/>
      <c r="Q130" s="41">
        <v>4</v>
      </c>
      <c r="R130" s="41">
        <v>2</v>
      </c>
      <c r="S130" s="41">
        <v>1</v>
      </c>
      <c r="T130" s="41">
        <v>4</v>
      </c>
      <c r="U130" s="41">
        <v>1</v>
      </c>
      <c r="V130" s="41">
        <v>2013</v>
      </c>
      <c r="W130" s="41" t="s">
        <v>620</v>
      </c>
      <c r="X130" s="41"/>
      <c r="Y130" s="41"/>
    </row>
    <row r="131" spans="2:25" x14ac:dyDescent="0.2">
      <c r="B131" s="41" t="str">
        <f>VLOOKUP($W131,FlowHarmonization!$A$2:$H$16,4,FALSE)</f>
        <v>Carbon dioxide</v>
      </c>
      <c r="C131" s="41" t="str">
        <f>VLOOKUP($W131,FlowHarmonization!$A$2:$H$16,5,FALSE)</f>
        <v>000124-38-20</v>
      </c>
      <c r="D131" s="41" t="s">
        <v>584</v>
      </c>
      <c r="E131" s="41" t="s">
        <v>582</v>
      </c>
      <c r="F131" s="41" t="str">
        <f>VLOOKUP($W131,FlowHarmonization!$A$2:$H$16,8,FALSE)</f>
        <v>7ae371aa-8532-11e0-9d78-0800200c9a66</v>
      </c>
      <c r="G131" s="41" t="str">
        <f>INDEX(Activities!B$2:C$390,MATCH(H131,Activities!C$2:C$390,0),1)</f>
        <v>Multifamily residential structures</v>
      </c>
      <c r="H131" s="41">
        <v>233412</v>
      </c>
      <c r="I131" s="41" t="s">
        <v>552</v>
      </c>
      <c r="J131" s="41">
        <v>0.10673818605195344</v>
      </c>
      <c r="K131" s="41" t="s">
        <v>583</v>
      </c>
      <c r="L131" s="41"/>
      <c r="M131" s="41"/>
      <c r="N131" s="41"/>
      <c r="O131" s="41"/>
      <c r="P131" s="41"/>
      <c r="Q131" s="41">
        <v>4</v>
      </c>
      <c r="R131" s="41">
        <v>2</v>
      </c>
      <c r="S131" s="41">
        <v>1</v>
      </c>
      <c r="T131" s="41">
        <v>4</v>
      </c>
      <c r="U131" s="41">
        <v>1</v>
      </c>
      <c r="V131" s="41">
        <v>2013</v>
      </c>
      <c r="W131" s="41" t="s">
        <v>608</v>
      </c>
      <c r="X131" s="41"/>
      <c r="Y131" s="41"/>
    </row>
    <row r="132" spans="2:25" x14ac:dyDescent="0.2">
      <c r="B132" s="41" t="str">
        <f>VLOOKUP($W132,FlowHarmonization!$A$2:$H$16,4,FALSE)</f>
        <v>Ethane, 1,1,1,2-tetrafluoro-, HFC-134a</v>
      </c>
      <c r="C132" s="41" t="str">
        <f>VLOOKUP($W132,FlowHarmonization!$A$2:$H$16,5,FALSE)</f>
        <v>000811-97-2</v>
      </c>
      <c r="D132" s="41" t="s">
        <v>584</v>
      </c>
      <c r="E132" s="41" t="s">
        <v>582</v>
      </c>
      <c r="F132" s="41" t="str">
        <f>VLOOKUP($W132,FlowHarmonization!$A$2:$H$16,8,FALSE)</f>
        <v>e87f039d-d9ce-4242-ac18-c9284cc80f3d</v>
      </c>
      <c r="G132" s="41" t="str">
        <f>INDEX(Activities!B$2:C$390,MATCH(H132,Activities!C$2:C$390,0),1)</f>
        <v>Multifamily residential structures</v>
      </c>
      <c r="H132" s="41">
        <v>233412</v>
      </c>
      <c r="I132" s="41" t="s">
        <v>552</v>
      </c>
      <c r="J132" s="41">
        <v>9.3246021383657552E-6</v>
      </c>
      <c r="K132" s="41" t="s">
        <v>583</v>
      </c>
      <c r="L132" s="41"/>
      <c r="M132" s="41"/>
      <c r="N132" s="41"/>
      <c r="O132" s="41"/>
      <c r="P132" s="41"/>
      <c r="Q132" s="41">
        <v>4</v>
      </c>
      <c r="R132" s="41">
        <v>2</v>
      </c>
      <c r="S132" s="41">
        <v>1</v>
      </c>
      <c r="T132" s="41">
        <v>4</v>
      </c>
      <c r="U132" s="41">
        <v>1</v>
      </c>
      <c r="V132" s="41">
        <v>2013</v>
      </c>
      <c r="W132" s="41" t="s">
        <v>618</v>
      </c>
      <c r="X132" s="41"/>
      <c r="Y132" s="41"/>
    </row>
    <row r="133" spans="2:25" x14ac:dyDescent="0.2">
      <c r="B133" s="41" t="str">
        <f>VLOOKUP($W133,FlowHarmonization!$A$2:$H$16,4,FALSE)</f>
        <v>Methane</v>
      </c>
      <c r="C133" s="41" t="str">
        <f>VLOOKUP($W133,FlowHarmonization!$A$2:$H$16,5,FALSE)</f>
        <v>000074-82-92</v>
      </c>
      <c r="D133" s="41" t="s">
        <v>584</v>
      </c>
      <c r="E133" s="41" t="s">
        <v>582</v>
      </c>
      <c r="F133" s="41" t="str">
        <f>VLOOKUP($W133,FlowHarmonization!$A$2:$H$16,8,FALSE)</f>
        <v>20408dd1-8534-11e0-9d78-0800200c9a66</v>
      </c>
      <c r="G133" s="41" t="str">
        <f>INDEX(Activities!B$2:C$390,MATCH(H133,Activities!C$2:C$390,0),1)</f>
        <v>Multifamily residential structures</v>
      </c>
      <c r="H133" s="41">
        <v>233412</v>
      </c>
      <c r="I133" s="41" t="s">
        <v>552</v>
      </c>
      <c r="J133" s="41">
        <v>2.6803634941587087E-6</v>
      </c>
      <c r="K133" s="41" t="s">
        <v>583</v>
      </c>
      <c r="L133" s="41"/>
      <c r="M133" s="41"/>
      <c r="N133" s="41"/>
      <c r="O133" s="41"/>
      <c r="P133" s="41"/>
      <c r="Q133" s="41">
        <v>4</v>
      </c>
      <c r="R133" s="41">
        <v>2</v>
      </c>
      <c r="S133" s="41">
        <v>1</v>
      </c>
      <c r="T133" s="41">
        <v>4</v>
      </c>
      <c r="U133" s="41">
        <v>1</v>
      </c>
      <c r="V133" s="41">
        <v>2013</v>
      </c>
      <c r="W133" s="41" t="s">
        <v>611</v>
      </c>
      <c r="X133" s="41"/>
      <c r="Y133" s="41"/>
    </row>
    <row r="134" spans="2:25" x14ac:dyDescent="0.2">
      <c r="B134" s="41" t="str">
        <f>VLOOKUP($W134,FlowHarmonization!$A$2:$H$16,4,FALSE)</f>
        <v>Ethane, pentafluoro-, HFC-125</v>
      </c>
      <c r="C134" s="41" t="str">
        <f>VLOOKUP($W134,FlowHarmonization!$A$2:$H$16,5,FALSE)</f>
        <v>000354-33-6</v>
      </c>
      <c r="D134" s="41" t="s">
        <v>584</v>
      </c>
      <c r="E134" s="41" t="s">
        <v>582</v>
      </c>
      <c r="F134" s="41" t="str">
        <f>VLOOKUP($W134,FlowHarmonization!$A$2:$H$16,8,FALSE)</f>
        <v>281e1011-f121-4d5b-ad4d-22d562b2c2cd</v>
      </c>
      <c r="G134" s="41" t="str">
        <f>INDEX(Activities!B$2:C$390,MATCH(H134,Activities!C$2:C$390,0),1)</f>
        <v>Multifamily residential structures</v>
      </c>
      <c r="H134" s="41">
        <v>233412</v>
      </c>
      <c r="I134" s="41" t="s">
        <v>552</v>
      </c>
      <c r="J134" s="41">
        <v>2.4739434300903953E-6</v>
      </c>
      <c r="K134" s="41" t="s">
        <v>583</v>
      </c>
      <c r="L134" s="41"/>
      <c r="M134" s="41"/>
      <c r="N134" s="41"/>
      <c r="O134" s="41"/>
      <c r="P134" s="41"/>
      <c r="Q134" s="41">
        <v>4</v>
      </c>
      <c r="R134" s="41">
        <v>2</v>
      </c>
      <c r="S134" s="41">
        <v>1</v>
      </c>
      <c r="T134" s="41">
        <v>4</v>
      </c>
      <c r="U134" s="41">
        <v>1</v>
      </c>
      <c r="V134" s="41">
        <v>2013</v>
      </c>
      <c r="W134" s="41" t="s">
        <v>617</v>
      </c>
      <c r="X134" s="41"/>
      <c r="Y134" s="41"/>
    </row>
    <row r="135" spans="2:25" x14ac:dyDescent="0.2">
      <c r="B135" s="41" t="str">
        <f>VLOOKUP($W135,FlowHarmonization!$A$2:$H$16,4,FALSE)</f>
        <v>Methane, difluoro-, HFC-32</v>
      </c>
      <c r="C135" s="41" t="str">
        <f>VLOOKUP($W135,FlowHarmonization!$A$2:$H$16,5,FALSE)</f>
        <v>000075-10-5</v>
      </c>
      <c r="D135" s="41" t="s">
        <v>584</v>
      </c>
      <c r="E135" s="41" t="s">
        <v>582</v>
      </c>
      <c r="F135" s="41" t="str">
        <f>VLOOKUP($W135,FlowHarmonization!$A$2:$H$16,8,FALSE)</f>
        <v>151212b4-079b-43a2-96d5-a6eef59166ac</v>
      </c>
      <c r="G135" s="41" t="str">
        <f>INDEX(Activities!B$2:C$390,MATCH(H135,Activities!C$2:C$390,0),1)</f>
        <v>Multifamily residential structures</v>
      </c>
      <c r="H135" s="41">
        <v>233412</v>
      </c>
      <c r="I135" s="41" t="s">
        <v>552</v>
      </c>
      <c r="J135" s="41">
        <v>1.4407093969328916E-6</v>
      </c>
      <c r="K135" s="41" t="s">
        <v>583</v>
      </c>
      <c r="L135" s="41"/>
      <c r="M135" s="41"/>
      <c r="N135" s="41"/>
      <c r="O135" s="41"/>
      <c r="P135" s="41"/>
      <c r="Q135" s="41">
        <v>4</v>
      </c>
      <c r="R135" s="41">
        <v>2</v>
      </c>
      <c r="S135" s="41">
        <v>1</v>
      </c>
      <c r="T135" s="41">
        <v>4</v>
      </c>
      <c r="U135" s="41">
        <v>1</v>
      </c>
      <c r="V135" s="41">
        <v>2013</v>
      </c>
      <c r="W135" s="41" t="s">
        <v>616</v>
      </c>
      <c r="X135" s="41"/>
      <c r="Y135" s="41"/>
    </row>
    <row r="136" spans="2:25" x14ac:dyDescent="0.2">
      <c r="B136" s="41" t="str">
        <f>VLOOKUP($W136,FlowHarmonization!$A$2:$H$16,4,FALSE)</f>
        <v>Ethane, 1,1,1-trifluoro-, HFC-143a</v>
      </c>
      <c r="C136" s="41" t="str">
        <f>VLOOKUP($W136,FlowHarmonization!$A$2:$H$16,5,FALSE)</f>
        <v>000420-46-2</v>
      </c>
      <c r="D136" s="41" t="s">
        <v>584</v>
      </c>
      <c r="E136" s="41" t="s">
        <v>582</v>
      </c>
      <c r="F136" s="41" t="str">
        <f>VLOOKUP($W136,FlowHarmonization!$A$2:$H$16,8,FALSE)</f>
        <v>e86bfec2-1025-4fa2-90b1-81e35e621e91</v>
      </c>
      <c r="G136" s="41" t="str">
        <f>INDEX(Activities!B$2:C$390,MATCH(H136,Activities!C$2:C$390,0),1)</f>
        <v>Multifamily residential structures</v>
      </c>
      <c r="H136" s="41">
        <v>233412</v>
      </c>
      <c r="I136" s="41" t="s">
        <v>552</v>
      </c>
      <c r="J136" s="41">
        <v>1.0584974499277862E-6</v>
      </c>
      <c r="K136" s="41" t="s">
        <v>583</v>
      </c>
      <c r="L136" s="41"/>
      <c r="M136" s="41"/>
      <c r="N136" s="41"/>
      <c r="O136" s="41"/>
      <c r="P136" s="41"/>
      <c r="Q136" s="41">
        <v>4</v>
      </c>
      <c r="R136" s="41">
        <v>2</v>
      </c>
      <c r="S136" s="41">
        <v>1</v>
      </c>
      <c r="T136" s="41">
        <v>4</v>
      </c>
      <c r="U136" s="41">
        <v>1</v>
      </c>
      <c r="V136" s="41">
        <v>2013</v>
      </c>
      <c r="W136" s="41" t="s">
        <v>619</v>
      </c>
      <c r="X136" s="41"/>
      <c r="Y136" s="41"/>
    </row>
    <row r="137" spans="2:25" x14ac:dyDescent="0.2">
      <c r="B137" s="41" t="str">
        <f>VLOOKUP($W137,FlowHarmonization!$A$2:$H$16,4,FALSE)</f>
        <v>Dinitrogen monoxide</v>
      </c>
      <c r="C137" s="41" t="str">
        <f>VLOOKUP($W137,FlowHarmonization!$A$2:$H$16,5,FALSE)</f>
        <v>010024-97-366</v>
      </c>
      <c r="D137" s="41" t="s">
        <v>584</v>
      </c>
      <c r="E137" s="41" t="s">
        <v>582</v>
      </c>
      <c r="F137" s="41" t="str">
        <f>VLOOKUP($W137,FlowHarmonization!$A$2:$H$16,8,FALSE)</f>
        <v>20185046-64bb-4c09-a8e7-e8a9e144ca98</v>
      </c>
      <c r="G137" s="41" t="str">
        <f>INDEX(Activities!B$2:C$390,MATCH(H137,Activities!C$2:C$390,0),1)</f>
        <v>Multifamily residential structures</v>
      </c>
      <c r="H137" s="41">
        <v>233412</v>
      </c>
      <c r="I137" s="41" t="s">
        <v>552</v>
      </c>
      <c r="J137" s="41">
        <v>4.1079954227853935E-7</v>
      </c>
      <c r="K137" s="41" t="s">
        <v>583</v>
      </c>
      <c r="L137" s="41"/>
      <c r="M137" s="41"/>
      <c r="N137" s="41"/>
      <c r="O137" s="41"/>
      <c r="P137" s="41"/>
      <c r="Q137" s="41">
        <v>4</v>
      </c>
      <c r="R137" s="41">
        <v>2</v>
      </c>
      <c r="S137" s="41">
        <v>1</v>
      </c>
      <c r="T137" s="41">
        <v>4</v>
      </c>
      <c r="U137" s="41">
        <v>1</v>
      </c>
      <c r="V137" s="41">
        <v>2013</v>
      </c>
      <c r="W137" s="41" t="s">
        <v>613</v>
      </c>
      <c r="X137" s="41"/>
      <c r="Y137" s="41"/>
    </row>
    <row r="138" spans="2:25" x14ac:dyDescent="0.2">
      <c r="B138" s="41" t="str">
        <f>VLOOKUP($W138,FlowHarmonization!$A$2:$H$16,4,FALSE)</f>
        <v>Propane, 1,1,1,3,3,3-hexafluoro-, HCFC-236fa</v>
      </c>
      <c r="C138" s="41" t="str">
        <f>VLOOKUP($W138,FlowHarmonization!$A$2:$H$16,5,FALSE)</f>
        <v>000690-39-1</v>
      </c>
      <c r="D138" s="41" t="s">
        <v>584</v>
      </c>
      <c r="E138" s="41" t="s">
        <v>582</v>
      </c>
      <c r="F138" s="41" t="str">
        <f>VLOOKUP($W138,FlowHarmonization!$A$2:$H$16,8,FALSE)</f>
        <v>1963a3ba-6d77-4571-bb8f-0e9c8ac28a65</v>
      </c>
      <c r="G138" s="41" t="str">
        <f>INDEX(Activities!B$2:C$390,MATCH(H138,Activities!C$2:C$390,0),1)</f>
        <v>Multifamily residential structures</v>
      </c>
      <c r="H138" s="41">
        <v>233412</v>
      </c>
      <c r="I138" s="41" t="s">
        <v>552</v>
      </c>
      <c r="J138" s="41">
        <v>2.8595590535453474E-8</v>
      </c>
      <c r="K138" s="41" t="s">
        <v>583</v>
      </c>
      <c r="L138" s="41"/>
      <c r="M138" s="41"/>
      <c r="N138" s="41"/>
      <c r="O138" s="41"/>
      <c r="P138" s="41"/>
      <c r="Q138" s="41">
        <v>4</v>
      </c>
      <c r="R138" s="41">
        <v>2</v>
      </c>
      <c r="S138" s="41">
        <v>1</v>
      </c>
      <c r="T138" s="41">
        <v>4</v>
      </c>
      <c r="U138" s="41">
        <v>1</v>
      </c>
      <c r="V138" s="41">
        <v>2013</v>
      </c>
      <c r="W138" s="41" t="s">
        <v>620</v>
      </c>
      <c r="X138" s="41"/>
      <c r="Y138" s="41"/>
    </row>
    <row r="139" spans="2:25" x14ac:dyDescent="0.2">
      <c r="B139" s="41" t="str">
        <f>VLOOKUP($W139,FlowHarmonization!$A$2:$H$16,4,FALSE)</f>
        <v>Carbon dioxide</v>
      </c>
      <c r="C139" s="41" t="str">
        <f>VLOOKUP($W139,FlowHarmonization!$A$2:$H$16,5,FALSE)</f>
        <v>000124-38-20</v>
      </c>
      <c r="D139" s="41" t="s">
        <v>584</v>
      </c>
      <c r="E139" s="41" t="s">
        <v>582</v>
      </c>
      <c r="F139" s="41" t="str">
        <f>VLOOKUP($W139,FlowHarmonization!$A$2:$H$16,8,FALSE)</f>
        <v>7ae371aa-8532-11e0-9d78-0800200c9a66</v>
      </c>
      <c r="G139" s="41" t="str">
        <f>INDEX(Activities!B$2:C$390,MATCH(H139,Activities!C$2:C$390,0),1)</f>
        <v>Dog and cat food manufacturing</v>
      </c>
      <c r="H139" s="41">
        <v>311111</v>
      </c>
      <c r="I139" s="41" t="s">
        <v>552</v>
      </c>
      <c r="J139" s="41">
        <v>4.2374836755426623E-2</v>
      </c>
      <c r="K139" s="41" t="s">
        <v>583</v>
      </c>
      <c r="L139" s="41"/>
      <c r="M139" s="41"/>
      <c r="N139" s="41"/>
      <c r="O139" s="41"/>
      <c r="P139" s="41"/>
      <c r="Q139" s="41">
        <v>4</v>
      </c>
      <c r="R139" s="41">
        <v>2</v>
      </c>
      <c r="S139" s="41">
        <v>1</v>
      </c>
      <c r="T139" s="41">
        <v>4</v>
      </c>
      <c r="U139" s="41">
        <v>1</v>
      </c>
      <c r="V139" s="41">
        <v>2013</v>
      </c>
      <c r="W139" s="41" t="s">
        <v>608</v>
      </c>
      <c r="X139" s="41"/>
      <c r="Y139" s="41"/>
    </row>
    <row r="140" spans="2:25" x14ac:dyDescent="0.2">
      <c r="B140" s="41" t="str">
        <f>VLOOKUP($W140,FlowHarmonization!$A$2:$H$16,4,FALSE)</f>
        <v>Methane</v>
      </c>
      <c r="C140" s="41" t="str">
        <f>VLOOKUP($W140,FlowHarmonization!$A$2:$H$16,5,FALSE)</f>
        <v>000074-82-92</v>
      </c>
      <c r="D140" s="41" t="s">
        <v>584</v>
      </c>
      <c r="E140" s="41" t="s">
        <v>582</v>
      </c>
      <c r="F140" s="41" t="str">
        <f>VLOOKUP($W140,FlowHarmonization!$A$2:$H$16,8,FALSE)</f>
        <v>20408dd1-8534-11e0-9d78-0800200c9a66</v>
      </c>
      <c r="G140" s="41" t="str">
        <f>INDEX(Activities!B$2:C$390,MATCH(H140,Activities!C$2:C$390,0),1)</f>
        <v>Dog and cat food manufacturing</v>
      </c>
      <c r="H140" s="41">
        <v>311111</v>
      </c>
      <c r="I140" s="41" t="s">
        <v>552</v>
      </c>
      <c r="J140" s="41">
        <v>7.9271895116586777E-7</v>
      </c>
      <c r="K140" s="41" t="s">
        <v>583</v>
      </c>
      <c r="L140" s="41"/>
      <c r="M140" s="41"/>
      <c r="N140" s="41"/>
      <c r="O140" s="41"/>
      <c r="P140" s="41"/>
      <c r="Q140" s="41">
        <v>4</v>
      </c>
      <c r="R140" s="41">
        <v>2</v>
      </c>
      <c r="S140" s="41">
        <v>1</v>
      </c>
      <c r="T140" s="41">
        <v>4</v>
      </c>
      <c r="U140" s="41">
        <v>1</v>
      </c>
      <c r="V140" s="41">
        <v>2013</v>
      </c>
      <c r="W140" s="41" t="s">
        <v>611</v>
      </c>
      <c r="X140" s="41"/>
      <c r="Y140" s="41"/>
    </row>
    <row r="141" spans="2:25" x14ac:dyDescent="0.2">
      <c r="B141" s="41" t="str">
        <f>VLOOKUP($W141,FlowHarmonization!$A$2:$H$16,4,FALSE)</f>
        <v>Ethane, 1,1,1,2-tetrafluoro-, HFC-134a</v>
      </c>
      <c r="C141" s="41" t="str">
        <f>VLOOKUP($W141,FlowHarmonization!$A$2:$H$16,5,FALSE)</f>
        <v>000811-97-2</v>
      </c>
      <c r="D141" s="41" t="s">
        <v>584</v>
      </c>
      <c r="E141" s="41" t="s">
        <v>582</v>
      </c>
      <c r="F141" s="41" t="str">
        <f>VLOOKUP($W141,FlowHarmonization!$A$2:$H$16,8,FALSE)</f>
        <v>e87f039d-d9ce-4242-ac18-c9284cc80f3d</v>
      </c>
      <c r="G141" s="41" t="str">
        <f>INDEX(Activities!B$2:C$390,MATCH(H141,Activities!C$2:C$390,0),1)</f>
        <v>Dog and cat food manufacturing</v>
      </c>
      <c r="H141" s="41">
        <v>311111</v>
      </c>
      <c r="I141" s="41" t="s">
        <v>552</v>
      </c>
      <c r="J141" s="41">
        <v>3.056416938771505E-7</v>
      </c>
      <c r="K141" s="41" t="s">
        <v>583</v>
      </c>
      <c r="L141" s="41"/>
      <c r="M141" s="41"/>
      <c r="N141" s="41"/>
      <c r="O141" s="41"/>
      <c r="P141" s="41"/>
      <c r="Q141" s="41">
        <v>4</v>
      </c>
      <c r="R141" s="41">
        <v>2</v>
      </c>
      <c r="S141" s="41">
        <v>1</v>
      </c>
      <c r="T141" s="41">
        <v>4</v>
      </c>
      <c r="U141" s="41">
        <v>1</v>
      </c>
      <c r="V141" s="41">
        <v>2013</v>
      </c>
      <c r="W141" s="41" t="s">
        <v>618</v>
      </c>
      <c r="X141" s="41"/>
      <c r="Y141" s="41"/>
    </row>
    <row r="142" spans="2:25" x14ac:dyDescent="0.2">
      <c r="B142" s="41" t="str">
        <f>VLOOKUP($W142,FlowHarmonization!$A$2:$H$16,4,FALSE)</f>
        <v>Ethane, pentafluoro-, HFC-125</v>
      </c>
      <c r="C142" s="41" t="str">
        <f>VLOOKUP($W142,FlowHarmonization!$A$2:$H$16,5,FALSE)</f>
        <v>000354-33-6</v>
      </c>
      <c r="D142" s="41" t="s">
        <v>584</v>
      </c>
      <c r="E142" s="41" t="s">
        <v>582</v>
      </c>
      <c r="F142" s="41" t="str">
        <f>VLOOKUP($W142,FlowHarmonization!$A$2:$H$16,8,FALSE)</f>
        <v>281e1011-f121-4d5b-ad4d-22d562b2c2cd</v>
      </c>
      <c r="G142" s="41" t="str">
        <f>INDEX(Activities!B$2:C$390,MATCH(H142,Activities!C$2:C$390,0),1)</f>
        <v>Dog and cat food manufacturing</v>
      </c>
      <c r="H142" s="41">
        <v>311111</v>
      </c>
      <c r="I142" s="41" t="s">
        <v>552</v>
      </c>
      <c r="J142" s="41">
        <v>8.1090887236675043E-8</v>
      </c>
      <c r="K142" s="41" t="s">
        <v>583</v>
      </c>
      <c r="L142" s="41"/>
      <c r="M142" s="41"/>
      <c r="N142" s="41"/>
      <c r="O142" s="41"/>
      <c r="P142" s="41"/>
      <c r="Q142" s="41">
        <v>4</v>
      </c>
      <c r="R142" s="41">
        <v>2</v>
      </c>
      <c r="S142" s="41">
        <v>1</v>
      </c>
      <c r="T142" s="41">
        <v>4</v>
      </c>
      <c r="U142" s="41">
        <v>1</v>
      </c>
      <c r="V142" s="41">
        <v>2013</v>
      </c>
      <c r="W142" s="41" t="s">
        <v>617</v>
      </c>
      <c r="X142" s="41"/>
      <c r="Y142" s="41"/>
    </row>
    <row r="143" spans="2:25" x14ac:dyDescent="0.2">
      <c r="B143" s="41" t="str">
        <f>VLOOKUP($W143,FlowHarmonization!$A$2:$H$16,4,FALSE)</f>
        <v>Dinitrogen monoxide</v>
      </c>
      <c r="C143" s="41" t="str">
        <f>VLOOKUP($W143,FlowHarmonization!$A$2:$H$16,5,FALSE)</f>
        <v>010024-97-366</v>
      </c>
      <c r="D143" s="41" t="s">
        <v>584</v>
      </c>
      <c r="E143" s="41" t="s">
        <v>582</v>
      </c>
      <c r="F143" s="41" t="str">
        <f>VLOOKUP($W143,FlowHarmonization!$A$2:$H$16,8,FALSE)</f>
        <v>20185046-64bb-4c09-a8e7-e8a9e144ca98</v>
      </c>
      <c r="G143" s="41" t="str">
        <f>INDEX(Activities!B$2:C$390,MATCH(H143,Activities!C$2:C$390,0),1)</f>
        <v>Dog and cat food manufacturing</v>
      </c>
      <c r="H143" s="41">
        <v>311111</v>
      </c>
      <c r="I143" s="41" t="s">
        <v>552</v>
      </c>
      <c r="J143" s="41">
        <v>7.5872098380669713E-8</v>
      </c>
      <c r="K143" s="41" t="s">
        <v>583</v>
      </c>
      <c r="L143" s="41"/>
      <c r="M143" s="41"/>
      <c r="N143" s="41"/>
      <c r="O143" s="41"/>
      <c r="P143" s="41"/>
      <c r="Q143" s="41">
        <v>4</v>
      </c>
      <c r="R143" s="41">
        <v>2</v>
      </c>
      <c r="S143" s="41">
        <v>1</v>
      </c>
      <c r="T143" s="41">
        <v>4</v>
      </c>
      <c r="U143" s="41">
        <v>1</v>
      </c>
      <c r="V143" s="41">
        <v>2013</v>
      </c>
      <c r="W143" s="41" t="s">
        <v>613</v>
      </c>
      <c r="X143" s="41"/>
      <c r="Y143" s="41"/>
    </row>
    <row r="144" spans="2:25" x14ac:dyDescent="0.2">
      <c r="B144" s="41" t="str">
        <f>VLOOKUP($W144,FlowHarmonization!$A$2:$H$16,4,FALSE)</f>
        <v>Methane, difluoro-, HFC-32</v>
      </c>
      <c r="C144" s="41" t="str">
        <f>VLOOKUP($W144,FlowHarmonization!$A$2:$H$16,5,FALSE)</f>
        <v>000075-10-5</v>
      </c>
      <c r="D144" s="41" t="s">
        <v>584</v>
      </c>
      <c r="E144" s="41" t="s">
        <v>582</v>
      </c>
      <c r="F144" s="41" t="str">
        <f>VLOOKUP($W144,FlowHarmonization!$A$2:$H$16,8,FALSE)</f>
        <v>151212b4-079b-43a2-96d5-a6eef59166ac</v>
      </c>
      <c r="G144" s="41" t="str">
        <f>INDEX(Activities!B$2:C$390,MATCH(H144,Activities!C$2:C$390,0),1)</f>
        <v>Dog and cat food manufacturing</v>
      </c>
      <c r="H144" s="41">
        <v>311111</v>
      </c>
      <c r="I144" s="41" t="s">
        <v>552</v>
      </c>
      <c r="J144" s="41">
        <v>4.7223554842252171E-8</v>
      </c>
      <c r="K144" s="41" t="s">
        <v>583</v>
      </c>
      <c r="L144" s="41"/>
      <c r="M144" s="41"/>
      <c r="N144" s="41"/>
      <c r="O144" s="41"/>
      <c r="P144" s="41"/>
      <c r="Q144" s="41">
        <v>4</v>
      </c>
      <c r="R144" s="41">
        <v>2</v>
      </c>
      <c r="S144" s="41">
        <v>1</v>
      </c>
      <c r="T144" s="41">
        <v>4</v>
      </c>
      <c r="U144" s="41">
        <v>1</v>
      </c>
      <c r="V144" s="41">
        <v>2013</v>
      </c>
      <c r="W144" s="41" t="s">
        <v>616</v>
      </c>
      <c r="X144" s="41"/>
      <c r="Y144" s="41"/>
    </row>
    <row r="145" spans="2:25" x14ac:dyDescent="0.2">
      <c r="B145" s="41" t="str">
        <f>VLOOKUP($W145,FlowHarmonization!$A$2:$H$16,4,FALSE)</f>
        <v>Ethane, 1,1,1-trifluoro-, HFC-143a</v>
      </c>
      <c r="C145" s="41" t="str">
        <f>VLOOKUP($W145,FlowHarmonization!$A$2:$H$16,5,FALSE)</f>
        <v>000420-46-2</v>
      </c>
      <c r="D145" s="41" t="s">
        <v>584</v>
      </c>
      <c r="E145" s="41" t="s">
        <v>582</v>
      </c>
      <c r="F145" s="41" t="str">
        <f>VLOOKUP($W145,FlowHarmonization!$A$2:$H$16,8,FALSE)</f>
        <v>e86bfec2-1025-4fa2-90b1-81e35e621e91</v>
      </c>
      <c r="G145" s="41" t="str">
        <f>INDEX(Activities!B$2:C$390,MATCH(H145,Activities!C$2:C$390,0),1)</f>
        <v>Dog and cat food manufacturing</v>
      </c>
      <c r="H145" s="41">
        <v>311111</v>
      </c>
      <c r="I145" s="41" t="s">
        <v>552</v>
      </c>
      <c r="J145" s="41">
        <v>3.4695416357707858E-8</v>
      </c>
      <c r="K145" s="41" t="s">
        <v>583</v>
      </c>
      <c r="L145" s="41"/>
      <c r="M145" s="41"/>
      <c r="N145" s="41"/>
      <c r="O145" s="41"/>
      <c r="P145" s="41"/>
      <c r="Q145" s="41">
        <v>4</v>
      </c>
      <c r="R145" s="41">
        <v>2</v>
      </c>
      <c r="S145" s="41">
        <v>1</v>
      </c>
      <c r="T145" s="41">
        <v>4</v>
      </c>
      <c r="U145" s="41">
        <v>1</v>
      </c>
      <c r="V145" s="41">
        <v>2013</v>
      </c>
      <c r="W145" s="41" t="s">
        <v>619</v>
      </c>
      <c r="X145" s="41"/>
      <c r="Y145" s="41"/>
    </row>
    <row r="146" spans="2:25" x14ac:dyDescent="0.2">
      <c r="B146" s="41" t="str">
        <f>VLOOKUP($W146,FlowHarmonization!$A$2:$H$16,4,FALSE)</f>
        <v>Propane, 1,1,1,3,3,3-hexafluoro-, HCFC-236fa</v>
      </c>
      <c r="C146" s="41" t="str">
        <f>VLOOKUP($W146,FlowHarmonization!$A$2:$H$16,5,FALSE)</f>
        <v>000690-39-1</v>
      </c>
      <c r="D146" s="41" t="s">
        <v>584</v>
      </c>
      <c r="E146" s="41" t="s">
        <v>582</v>
      </c>
      <c r="F146" s="41" t="str">
        <f>VLOOKUP($W146,FlowHarmonization!$A$2:$H$16,8,FALSE)</f>
        <v>1963a3ba-6d77-4571-bb8f-0e9c8ac28a65</v>
      </c>
      <c r="G146" s="41" t="str">
        <f>INDEX(Activities!B$2:C$390,MATCH(H146,Activities!C$2:C$390,0),1)</f>
        <v>Dog and cat food manufacturing</v>
      </c>
      <c r="H146" s="41">
        <v>311111</v>
      </c>
      <c r="I146" s="41" t="s">
        <v>552</v>
      </c>
      <c r="J146" s="41">
        <v>9.3730591385909816E-10</v>
      </c>
      <c r="K146" s="41" t="s">
        <v>583</v>
      </c>
      <c r="L146" s="41"/>
      <c r="M146" s="41"/>
      <c r="N146" s="41"/>
      <c r="O146" s="41"/>
      <c r="P146" s="41"/>
      <c r="Q146" s="41">
        <v>4</v>
      </c>
      <c r="R146" s="41">
        <v>2</v>
      </c>
      <c r="S146" s="41">
        <v>1</v>
      </c>
      <c r="T146" s="41">
        <v>4</v>
      </c>
      <c r="U146" s="41">
        <v>1</v>
      </c>
      <c r="V146" s="41">
        <v>2013</v>
      </c>
      <c r="W146" s="41" t="s">
        <v>620</v>
      </c>
      <c r="X146" s="41"/>
      <c r="Y146" s="41"/>
    </row>
    <row r="147" spans="2:25" x14ac:dyDescent="0.2">
      <c r="B147" s="41" t="str">
        <f>VLOOKUP($W147,FlowHarmonization!$A$2:$H$16,4,FALSE)</f>
        <v>Carbon dioxide</v>
      </c>
      <c r="C147" s="41" t="str">
        <f>VLOOKUP($W147,FlowHarmonization!$A$2:$H$16,5,FALSE)</f>
        <v>000124-38-20</v>
      </c>
      <c r="D147" s="41" t="s">
        <v>584</v>
      </c>
      <c r="E147" s="41" t="s">
        <v>582</v>
      </c>
      <c r="F147" s="41" t="str">
        <f>VLOOKUP($W147,FlowHarmonization!$A$2:$H$16,8,FALSE)</f>
        <v>7ae371aa-8532-11e0-9d78-0800200c9a66</v>
      </c>
      <c r="G147" s="41" t="str">
        <f>INDEX(Activities!B$2:C$390,MATCH(H147,Activities!C$2:C$390,0),1)</f>
        <v>Other animal food manufacturing</v>
      </c>
      <c r="H147" s="41">
        <v>311119</v>
      </c>
      <c r="I147" s="41" t="s">
        <v>552</v>
      </c>
      <c r="J147" s="41">
        <v>2.8216177922573044E-2</v>
      </c>
      <c r="K147" s="41" t="s">
        <v>583</v>
      </c>
      <c r="L147" s="41"/>
      <c r="M147" s="41"/>
      <c r="N147" s="41"/>
      <c r="O147" s="41"/>
      <c r="P147" s="41"/>
      <c r="Q147" s="41">
        <v>4</v>
      </c>
      <c r="R147" s="41">
        <v>2</v>
      </c>
      <c r="S147" s="41">
        <v>1</v>
      </c>
      <c r="T147" s="41">
        <v>4</v>
      </c>
      <c r="U147" s="41">
        <v>1</v>
      </c>
      <c r="V147" s="41">
        <v>2013</v>
      </c>
      <c r="W147" s="41" t="s">
        <v>608</v>
      </c>
      <c r="X147" s="41"/>
      <c r="Y147" s="41"/>
    </row>
    <row r="148" spans="2:25" x14ac:dyDescent="0.2">
      <c r="B148" s="41" t="str">
        <f>VLOOKUP($W148,FlowHarmonization!$A$2:$H$16,4,FALSE)</f>
        <v>Methane</v>
      </c>
      <c r="C148" s="41" t="str">
        <f>VLOOKUP($W148,FlowHarmonization!$A$2:$H$16,5,FALSE)</f>
        <v>000074-82-92</v>
      </c>
      <c r="D148" s="41" t="s">
        <v>584</v>
      </c>
      <c r="E148" s="41" t="s">
        <v>582</v>
      </c>
      <c r="F148" s="41" t="str">
        <f>VLOOKUP($W148,FlowHarmonization!$A$2:$H$16,8,FALSE)</f>
        <v>20408dd1-8534-11e0-9d78-0800200c9a66</v>
      </c>
      <c r="G148" s="41" t="str">
        <f>INDEX(Activities!B$2:C$390,MATCH(H148,Activities!C$2:C$390,0),1)</f>
        <v>Other animal food manufacturing</v>
      </c>
      <c r="H148" s="41">
        <v>311119</v>
      </c>
      <c r="I148" s="41" t="s">
        <v>552</v>
      </c>
      <c r="J148" s="41">
        <v>5.3045034909336615E-7</v>
      </c>
      <c r="K148" s="41" t="s">
        <v>583</v>
      </c>
      <c r="L148" s="41"/>
      <c r="M148" s="41"/>
      <c r="N148" s="41"/>
      <c r="O148" s="41"/>
      <c r="P148" s="41"/>
      <c r="Q148" s="41">
        <v>4</v>
      </c>
      <c r="R148" s="41">
        <v>2</v>
      </c>
      <c r="S148" s="41">
        <v>1</v>
      </c>
      <c r="T148" s="41">
        <v>4</v>
      </c>
      <c r="U148" s="41">
        <v>1</v>
      </c>
      <c r="V148" s="41">
        <v>2013</v>
      </c>
      <c r="W148" s="41" t="s">
        <v>611</v>
      </c>
      <c r="X148" s="41"/>
      <c r="Y148" s="41"/>
    </row>
    <row r="149" spans="2:25" x14ac:dyDescent="0.2">
      <c r="B149" s="41" t="str">
        <f>VLOOKUP($W149,FlowHarmonization!$A$2:$H$16,4,FALSE)</f>
        <v>Dinitrogen monoxide</v>
      </c>
      <c r="C149" s="41" t="str">
        <f>VLOOKUP($W149,FlowHarmonization!$A$2:$H$16,5,FALSE)</f>
        <v>010024-97-366</v>
      </c>
      <c r="D149" s="41" t="s">
        <v>584</v>
      </c>
      <c r="E149" s="41" t="s">
        <v>582</v>
      </c>
      <c r="F149" s="41" t="str">
        <f>VLOOKUP($W149,FlowHarmonization!$A$2:$H$16,8,FALSE)</f>
        <v>20185046-64bb-4c09-a8e7-e8a9e144ca98</v>
      </c>
      <c r="G149" s="41" t="str">
        <f>INDEX(Activities!B$2:C$390,MATCH(H149,Activities!C$2:C$390,0),1)</f>
        <v>Other animal food manufacturing</v>
      </c>
      <c r="H149" s="41">
        <v>311119</v>
      </c>
      <c r="I149" s="41" t="s">
        <v>552</v>
      </c>
      <c r="J149" s="41">
        <v>5.1357165117087843E-8</v>
      </c>
      <c r="K149" s="41" t="s">
        <v>583</v>
      </c>
      <c r="L149" s="41"/>
      <c r="M149" s="41"/>
      <c r="N149" s="41"/>
      <c r="O149" s="41"/>
      <c r="P149" s="41"/>
      <c r="Q149" s="41">
        <v>4</v>
      </c>
      <c r="R149" s="41">
        <v>2</v>
      </c>
      <c r="S149" s="41">
        <v>1</v>
      </c>
      <c r="T149" s="41">
        <v>4</v>
      </c>
      <c r="U149" s="41">
        <v>1</v>
      </c>
      <c r="V149" s="41">
        <v>2013</v>
      </c>
      <c r="W149" s="41" t="s">
        <v>613</v>
      </c>
      <c r="X149" s="41"/>
      <c r="Y149" s="41"/>
    </row>
    <row r="150" spans="2:25" x14ac:dyDescent="0.2">
      <c r="B150" s="41" t="str">
        <f>VLOOKUP($W150,FlowHarmonization!$A$2:$H$16,4,FALSE)</f>
        <v>Ethane, 1,1,1,2-tetrafluoro-, HFC-134a</v>
      </c>
      <c r="C150" s="41" t="str">
        <f>VLOOKUP($W150,FlowHarmonization!$A$2:$H$16,5,FALSE)</f>
        <v>000811-97-2</v>
      </c>
      <c r="D150" s="41" t="s">
        <v>584</v>
      </c>
      <c r="E150" s="41" t="s">
        <v>582</v>
      </c>
      <c r="F150" s="41" t="str">
        <f>VLOOKUP($W150,FlowHarmonization!$A$2:$H$16,8,FALSE)</f>
        <v>e87f039d-d9ce-4242-ac18-c9284cc80f3d</v>
      </c>
      <c r="G150" s="41" t="str">
        <f>INDEX(Activities!B$2:C$390,MATCH(H150,Activities!C$2:C$390,0),1)</f>
        <v>Other animal food manufacturing</v>
      </c>
      <c r="H150" s="41">
        <v>311119</v>
      </c>
      <c r="I150" s="41" t="s">
        <v>552</v>
      </c>
      <c r="J150" s="41">
        <v>2.2522797623553949E-8</v>
      </c>
      <c r="K150" s="41" t="s">
        <v>583</v>
      </c>
      <c r="L150" s="41"/>
      <c r="M150" s="41"/>
      <c r="N150" s="41"/>
      <c r="O150" s="41"/>
      <c r="P150" s="41"/>
      <c r="Q150" s="41">
        <v>4</v>
      </c>
      <c r="R150" s="41">
        <v>2</v>
      </c>
      <c r="S150" s="41">
        <v>1</v>
      </c>
      <c r="T150" s="41">
        <v>4</v>
      </c>
      <c r="U150" s="41">
        <v>1</v>
      </c>
      <c r="V150" s="41">
        <v>2013</v>
      </c>
      <c r="W150" s="41" t="s">
        <v>618</v>
      </c>
      <c r="X150" s="41"/>
      <c r="Y150" s="41"/>
    </row>
    <row r="151" spans="2:25" x14ac:dyDescent="0.2">
      <c r="B151" s="41" t="str">
        <f>VLOOKUP($W151,FlowHarmonization!$A$2:$H$16,4,FALSE)</f>
        <v>Ethane, pentafluoro-, HFC-125</v>
      </c>
      <c r="C151" s="41" t="str">
        <f>VLOOKUP($W151,FlowHarmonization!$A$2:$H$16,5,FALSE)</f>
        <v>000354-33-6</v>
      </c>
      <c r="D151" s="41" t="s">
        <v>584</v>
      </c>
      <c r="E151" s="41" t="s">
        <v>582</v>
      </c>
      <c r="F151" s="41" t="str">
        <f>VLOOKUP($W151,FlowHarmonization!$A$2:$H$16,8,FALSE)</f>
        <v>281e1011-f121-4d5b-ad4d-22d562b2c2cd</v>
      </c>
      <c r="G151" s="41" t="str">
        <f>INDEX(Activities!B$2:C$390,MATCH(H151,Activities!C$2:C$390,0),1)</f>
        <v>Other animal food manufacturing</v>
      </c>
      <c r="H151" s="41">
        <v>311119</v>
      </c>
      <c r="I151" s="41" t="s">
        <v>552</v>
      </c>
      <c r="J151" s="41">
        <v>5.975603718124157E-9</v>
      </c>
      <c r="K151" s="41" t="s">
        <v>583</v>
      </c>
      <c r="L151" s="41"/>
      <c r="M151" s="41"/>
      <c r="N151" s="41"/>
      <c r="O151" s="41"/>
      <c r="P151" s="41"/>
      <c r="Q151" s="41">
        <v>4</v>
      </c>
      <c r="R151" s="41">
        <v>2</v>
      </c>
      <c r="S151" s="41">
        <v>1</v>
      </c>
      <c r="T151" s="41">
        <v>4</v>
      </c>
      <c r="U151" s="41">
        <v>1</v>
      </c>
      <c r="V151" s="41">
        <v>2013</v>
      </c>
      <c r="W151" s="41" t="s">
        <v>617</v>
      </c>
      <c r="X151" s="41"/>
      <c r="Y151" s="41"/>
    </row>
    <row r="152" spans="2:25" x14ac:dyDescent="0.2">
      <c r="B152" s="41" t="str">
        <f>VLOOKUP($W152,FlowHarmonization!$A$2:$H$16,4,FALSE)</f>
        <v>Methane, difluoro-, HFC-32</v>
      </c>
      <c r="C152" s="41" t="str">
        <f>VLOOKUP($W152,FlowHarmonization!$A$2:$H$16,5,FALSE)</f>
        <v>000075-10-5</v>
      </c>
      <c r="D152" s="41" t="s">
        <v>584</v>
      </c>
      <c r="E152" s="41" t="s">
        <v>582</v>
      </c>
      <c r="F152" s="41" t="str">
        <f>VLOOKUP($W152,FlowHarmonization!$A$2:$H$16,8,FALSE)</f>
        <v>151212b4-079b-43a2-96d5-a6eef59166ac</v>
      </c>
      <c r="G152" s="41" t="str">
        <f>INDEX(Activities!B$2:C$390,MATCH(H152,Activities!C$2:C$390,0),1)</f>
        <v>Other animal food manufacturing</v>
      </c>
      <c r="H152" s="41">
        <v>311119</v>
      </c>
      <c r="I152" s="41" t="s">
        <v>552</v>
      </c>
      <c r="J152" s="41">
        <v>3.4799132123785192E-9</v>
      </c>
      <c r="K152" s="41" t="s">
        <v>583</v>
      </c>
      <c r="L152" s="41"/>
      <c r="M152" s="41"/>
      <c r="N152" s="41"/>
      <c r="O152" s="41"/>
      <c r="P152" s="41"/>
      <c r="Q152" s="41">
        <v>4</v>
      </c>
      <c r="R152" s="41">
        <v>2</v>
      </c>
      <c r="S152" s="41">
        <v>1</v>
      </c>
      <c r="T152" s="41">
        <v>4</v>
      </c>
      <c r="U152" s="41">
        <v>1</v>
      </c>
      <c r="V152" s="41">
        <v>2013</v>
      </c>
      <c r="W152" s="41" t="s">
        <v>616</v>
      </c>
      <c r="X152" s="41"/>
      <c r="Y152" s="41"/>
    </row>
    <row r="153" spans="2:25" x14ac:dyDescent="0.2">
      <c r="B153" s="41" t="str">
        <f>VLOOKUP($W153,FlowHarmonization!$A$2:$H$16,4,FALSE)</f>
        <v>Ethane, 1,1,1-trifluoro-, HFC-143a</v>
      </c>
      <c r="C153" s="41" t="str">
        <f>VLOOKUP($W153,FlowHarmonization!$A$2:$H$16,5,FALSE)</f>
        <v>000420-46-2</v>
      </c>
      <c r="D153" s="41" t="s">
        <v>584</v>
      </c>
      <c r="E153" s="41" t="s">
        <v>582</v>
      </c>
      <c r="F153" s="41" t="str">
        <f>VLOOKUP($W153,FlowHarmonization!$A$2:$H$16,8,FALSE)</f>
        <v>e86bfec2-1025-4fa2-90b1-81e35e621e91</v>
      </c>
      <c r="G153" s="41" t="str">
        <f>INDEX(Activities!B$2:C$390,MATCH(H153,Activities!C$2:C$390,0),1)</f>
        <v>Other animal food manufacturing</v>
      </c>
      <c r="H153" s="41">
        <v>311119</v>
      </c>
      <c r="I153" s="41" t="s">
        <v>552</v>
      </c>
      <c r="J153" s="41">
        <v>2.5567121788157873E-9</v>
      </c>
      <c r="K153" s="41" t="s">
        <v>583</v>
      </c>
      <c r="L153" s="41"/>
      <c r="M153" s="41"/>
      <c r="N153" s="41"/>
      <c r="O153" s="41"/>
      <c r="P153" s="41"/>
      <c r="Q153" s="41">
        <v>4</v>
      </c>
      <c r="R153" s="41">
        <v>2</v>
      </c>
      <c r="S153" s="41">
        <v>1</v>
      </c>
      <c r="T153" s="41">
        <v>4</v>
      </c>
      <c r="U153" s="41">
        <v>1</v>
      </c>
      <c r="V153" s="41">
        <v>2013</v>
      </c>
      <c r="W153" s="41" t="s">
        <v>619</v>
      </c>
      <c r="X153" s="41"/>
      <c r="Y153" s="41"/>
    </row>
    <row r="154" spans="2:25" x14ac:dyDescent="0.2">
      <c r="B154" s="41" t="str">
        <f>VLOOKUP($W154,FlowHarmonization!$A$2:$H$16,4,FALSE)</f>
        <v>Propane, 1,1,1,3,3,3-hexafluoro-, HCFC-236fa</v>
      </c>
      <c r="C154" s="41" t="str">
        <f>VLOOKUP($W154,FlowHarmonization!$A$2:$H$16,5,FALSE)</f>
        <v>000690-39-1</v>
      </c>
      <c r="D154" s="41" t="s">
        <v>584</v>
      </c>
      <c r="E154" s="41" t="s">
        <v>582</v>
      </c>
      <c r="F154" s="41" t="str">
        <f>VLOOKUP($W154,FlowHarmonization!$A$2:$H$16,8,FALSE)</f>
        <v>1963a3ba-6d77-4571-bb8f-0e9c8ac28a65</v>
      </c>
      <c r="G154" s="41" t="str">
        <f>INDEX(Activities!B$2:C$390,MATCH(H154,Activities!C$2:C$390,0),1)</f>
        <v>Other animal food manufacturing</v>
      </c>
      <c r="H154" s="41">
        <v>311119</v>
      </c>
      <c r="I154" s="41" t="s">
        <v>552</v>
      </c>
      <c r="J154" s="41">
        <v>6.9070260478578561E-11</v>
      </c>
      <c r="K154" s="41" t="s">
        <v>583</v>
      </c>
      <c r="L154" s="41"/>
      <c r="M154" s="41"/>
      <c r="N154" s="41"/>
      <c r="O154" s="41"/>
      <c r="P154" s="41"/>
      <c r="Q154" s="41">
        <v>4</v>
      </c>
      <c r="R154" s="41">
        <v>2</v>
      </c>
      <c r="S154" s="41">
        <v>1</v>
      </c>
      <c r="T154" s="41">
        <v>4</v>
      </c>
      <c r="U154" s="41">
        <v>1</v>
      </c>
      <c r="V154" s="41">
        <v>2013</v>
      </c>
      <c r="W154" s="41" t="s">
        <v>620</v>
      </c>
      <c r="X154" s="41"/>
      <c r="Y154" s="41"/>
    </row>
    <row r="155" spans="2:25" x14ac:dyDescent="0.2">
      <c r="B155" s="41" t="str">
        <f>VLOOKUP($W155,FlowHarmonization!$A$2:$H$16,4,FALSE)</f>
        <v>Carbon dioxide</v>
      </c>
      <c r="C155" s="41" t="str">
        <f>VLOOKUP($W155,FlowHarmonization!$A$2:$H$16,5,FALSE)</f>
        <v>000124-38-20</v>
      </c>
      <c r="D155" s="41" t="s">
        <v>584</v>
      </c>
      <c r="E155" s="41" t="s">
        <v>582</v>
      </c>
      <c r="F155" s="41" t="str">
        <f>VLOOKUP($W155,FlowHarmonization!$A$2:$H$16,8,FALSE)</f>
        <v>7ae371aa-8532-11e0-9d78-0800200c9a66</v>
      </c>
      <c r="G155" s="41" t="str">
        <f>INDEX(Activities!B$2:C$390,MATCH(H155,Activities!C$2:C$390,0),1)</f>
        <v>Flour milling and malt manufacturing</v>
      </c>
      <c r="H155" s="41">
        <v>311210</v>
      </c>
      <c r="I155" s="41" t="s">
        <v>552</v>
      </c>
      <c r="J155" s="41">
        <v>8.9845249312733674E-2</v>
      </c>
      <c r="K155" s="41" t="s">
        <v>583</v>
      </c>
      <c r="L155" s="41"/>
      <c r="M155" s="41"/>
      <c r="N155" s="41"/>
      <c r="O155" s="41"/>
      <c r="P155" s="41"/>
      <c r="Q155" s="41">
        <v>4</v>
      </c>
      <c r="R155" s="41">
        <v>2</v>
      </c>
      <c r="S155" s="41">
        <v>1</v>
      </c>
      <c r="T155" s="41">
        <v>4</v>
      </c>
      <c r="U155" s="41">
        <v>1</v>
      </c>
      <c r="V155" s="41">
        <v>2013</v>
      </c>
      <c r="W155" s="41" t="s">
        <v>608</v>
      </c>
      <c r="X155" s="41"/>
      <c r="Y155" s="41"/>
    </row>
    <row r="156" spans="2:25" x14ac:dyDescent="0.2">
      <c r="B156" s="41" t="str">
        <f>VLOOKUP($W156,FlowHarmonization!$A$2:$H$16,4,FALSE)</f>
        <v>Methane</v>
      </c>
      <c r="C156" s="41" t="str">
        <f>VLOOKUP($W156,FlowHarmonization!$A$2:$H$16,5,FALSE)</f>
        <v>000074-82-92</v>
      </c>
      <c r="D156" s="41" t="s">
        <v>584</v>
      </c>
      <c r="E156" s="41" t="s">
        <v>582</v>
      </c>
      <c r="F156" s="41" t="str">
        <f>VLOOKUP($W156,FlowHarmonization!$A$2:$H$16,8,FALSE)</f>
        <v>20408dd1-8534-11e0-9d78-0800200c9a66</v>
      </c>
      <c r="G156" s="41" t="str">
        <f>INDEX(Activities!B$2:C$390,MATCH(H156,Activities!C$2:C$390,0),1)</f>
        <v>Flour milling and malt manufacturing</v>
      </c>
      <c r="H156" s="41">
        <v>311210</v>
      </c>
      <c r="I156" s="41" t="s">
        <v>552</v>
      </c>
      <c r="J156" s="41">
        <v>4.2896286347801553E-6</v>
      </c>
      <c r="K156" s="41" t="s">
        <v>583</v>
      </c>
      <c r="L156" s="41"/>
      <c r="M156" s="41"/>
      <c r="N156" s="41"/>
      <c r="O156" s="41"/>
      <c r="P156" s="41"/>
      <c r="Q156" s="41">
        <v>4</v>
      </c>
      <c r="R156" s="41">
        <v>2</v>
      </c>
      <c r="S156" s="41">
        <v>1</v>
      </c>
      <c r="T156" s="41">
        <v>4</v>
      </c>
      <c r="U156" s="41">
        <v>1</v>
      </c>
      <c r="V156" s="41">
        <v>2013</v>
      </c>
      <c r="W156" s="41" t="s">
        <v>611</v>
      </c>
      <c r="X156" s="41"/>
      <c r="Y156" s="41"/>
    </row>
    <row r="157" spans="2:25" x14ac:dyDescent="0.2">
      <c r="B157" s="41" t="str">
        <f>VLOOKUP($W157,FlowHarmonization!$A$2:$H$16,4,FALSE)</f>
        <v>Dinitrogen monoxide</v>
      </c>
      <c r="C157" s="41" t="str">
        <f>VLOOKUP($W157,FlowHarmonization!$A$2:$H$16,5,FALSE)</f>
        <v>010024-97-366</v>
      </c>
      <c r="D157" s="41" t="s">
        <v>584</v>
      </c>
      <c r="E157" s="41" t="s">
        <v>582</v>
      </c>
      <c r="F157" s="41" t="str">
        <f>VLOOKUP($W157,FlowHarmonization!$A$2:$H$16,8,FALSE)</f>
        <v>20185046-64bb-4c09-a8e7-e8a9e144ca98</v>
      </c>
      <c r="G157" s="41" t="str">
        <f>INDEX(Activities!B$2:C$390,MATCH(H157,Activities!C$2:C$390,0),1)</f>
        <v>Flour milling and malt manufacturing</v>
      </c>
      <c r="H157" s="41">
        <v>311210</v>
      </c>
      <c r="I157" s="41" t="s">
        <v>552</v>
      </c>
      <c r="J157" s="41">
        <v>6.3743974854089386E-7</v>
      </c>
      <c r="K157" s="41" t="s">
        <v>583</v>
      </c>
      <c r="L157" s="41"/>
      <c r="M157" s="41"/>
      <c r="N157" s="41"/>
      <c r="O157" s="41"/>
      <c r="P157" s="41"/>
      <c r="Q157" s="41">
        <v>4</v>
      </c>
      <c r="R157" s="41">
        <v>2</v>
      </c>
      <c r="S157" s="41">
        <v>1</v>
      </c>
      <c r="T157" s="41">
        <v>4</v>
      </c>
      <c r="U157" s="41">
        <v>1</v>
      </c>
      <c r="V157" s="41">
        <v>2013</v>
      </c>
      <c r="W157" s="41" t="s">
        <v>613</v>
      </c>
      <c r="X157" s="41"/>
      <c r="Y157" s="41"/>
    </row>
    <row r="158" spans="2:25" x14ac:dyDescent="0.2">
      <c r="B158" s="41" t="str">
        <f>VLOOKUP($W158,FlowHarmonization!$A$2:$H$16,4,FALSE)</f>
        <v>Carbon dioxide</v>
      </c>
      <c r="C158" s="41" t="str">
        <f>VLOOKUP($W158,FlowHarmonization!$A$2:$H$16,5,FALSE)</f>
        <v>000124-38-20</v>
      </c>
      <c r="D158" s="41" t="s">
        <v>584</v>
      </c>
      <c r="E158" s="41" t="s">
        <v>582</v>
      </c>
      <c r="F158" s="41" t="str">
        <f>VLOOKUP($W158,FlowHarmonization!$A$2:$H$16,8,FALSE)</f>
        <v>7ae371aa-8532-11e0-9d78-0800200c9a66</v>
      </c>
      <c r="G158" s="41" t="str">
        <f>INDEX(Activities!B$2:C$390,MATCH(H158,Activities!C$2:C$390,0),1)</f>
        <v>Wet corn milling</v>
      </c>
      <c r="H158" s="41">
        <v>311221</v>
      </c>
      <c r="I158" s="41" t="s">
        <v>552</v>
      </c>
      <c r="J158" s="41">
        <v>0.95206347780968315</v>
      </c>
      <c r="K158" s="41" t="s">
        <v>583</v>
      </c>
      <c r="L158" s="41"/>
      <c r="M158" s="41"/>
      <c r="N158" s="41"/>
      <c r="O158" s="41"/>
      <c r="P158" s="41"/>
      <c r="Q158" s="41">
        <v>4</v>
      </c>
      <c r="R158" s="41">
        <v>2</v>
      </c>
      <c r="S158" s="41">
        <v>1</v>
      </c>
      <c r="T158" s="41">
        <v>4</v>
      </c>
      <c r="U158" s="41">
        <v>1</v>
      </c>
      <c r="V158" s="41">
        <v>2013</v>
      </c>
      <c r="W158" s="41" t="s">
        <v>608</v>
      </c>
      <c r="X158" s="41"/>
      <c r="Y158" s="41"/>
    </row>
    <row r="159" spans="2:25" x14ac:dyDescent="0.2">
      <c r="B159" s="41" t="str">
        <f>VLOOKUP($W159,FlowHarmonization!$A$2:$H$16,4,FALSE)</f>
        <v>Methane</v>
      </c>
      <c r="C159" s="41" t="str">
        <f>VLOOKUP($W159,FlowHarmonization!$A$2:$H$16,5,FALSE)</f>
        <v>000074-82-92</v>
      </c>
      <c r="D159" s="41" t="s">
        <v>584</v>
      </c>
      <c r="E159" s="41" t="s">
        <v>582</v>
      </c>
      <c r="F159" s="41" t="str">
        <f>VLOOKUP($W159,FlowHarmonization!$A$2:$H$16,8,FALSE)</f>
        <v>20408dd1-8534-11e0-9d78-0800200c9a66</v>
      </c>
      <c r="G159" s="41" t="str">
        <f>INDEX(Activities!B$2:C$390,MATCH(H159,Activities!C$2:C$390,0),1)</f>
        <v>Wet corn milling</v>
      </c>
      <c r="H159" s="41">
        <v>311221</v>
      </c>
      <c r="I159" s="41" t="s">
        <v>552</v>
      </c>
      <c r="J159" s="41">
        <v>8.1000289171719939E-5</v>
      </c>
      <c r="K159" s="41" t="s">
        <v>583</v>
      </c>
      <c r="L159" s="41"/>
      <c r="M159" s="41"/>
      <c r="N159" s="41"/>
      <c r="O159" s="41"/>
      <c r="P159" s="41"/>
      <c r="Q159" s="41">
        <v>4</v>
      </c>
      <c r="R159" s="41">
        <v>2</v>
      </c>
      <c r="S159" s="41">
        <v>1</v>
      </c>
      <c r="T159" s="41">
        <v>4</v>
      </c>
      <c r="U159" s="41">
        <v>1</v>
      </c>
      <c r="V159" s="41">
        <v>2013</v>
      </c>
      <c r="W159" s="41" t="s">
        <v>611</v>
      </c>
      <c r="X159" s="41"/>
      <c r="Y159" s="41"/>
    </row>
    <row r="160" spans="2:25" x14ac:dyDescent="0.2">
      <c r="B160" s="41" t="str">
        <f>VLOOKUP($W160,FlowHarmonization!$A$2:$H$16,4,FALSE)</f>
        <v>Dinitrogen monoxide</v>
      </c>
      <c r="C160" s="41" t="str">
        <f>VLOOKUP($W160,FlowHarmonization!$A$2:$H$16,5,FALSE)</f>
        <v>010024-97-366</v>
      </c>
      <c r="D160" s="41" t="s">
        <v>584</v>
      </c>
      <c r="E160" s="41" t="s">
        <v>582</v>
      </c>
      <c r="F160" s="41" t="str">
        <f>VLOOKUP($W160,FlowHarmonization!$A$2:$H$16,8,FALSE)</f>
        <v>20185046-64bb-4c09-a8e7-e8a9e144ca98</v>
      </c>
      <c r="G160" s="41" t="str">
        <f>INDEX(Activities!B$2:C$390,MATCH(H160,Activities!C$2:C$390,0),1)</f>
        <v>Wet corn milling</v>
      </c>
      <c r="H160" s="41">
        <v>311221</v>
      </c>
      <c r="I160" s="41" t="s">
        <v>552</v>
      </c>
      <c r="J160" s="41">
        <v>1.3281646597415737E-5</v>
      </c>
      <c r="K160" s="41" t="s">
        <v>583</v>
      </c>
      <c r="L160" s="41"/>
      <c r="M160" s="41"/>
      <c r="N160" s="41"/>
      <c r="O160" s="41"/>
      <c r="P160" s="41"/>
      <c r="Q160" s="41">
        <v>4</v>
      </c>
      <c r="R160" s="41">
        <v>2</v>
      </c>
      <c r="S160" s="41">
        <v>1</v>
      </c>
      <c r="T160" s="41">
        <v>4</v>
      </c>
      <c r="U160" s="41">
        <v>1</v>
      </c>
      <c r="V160" s="41">
        <v>2013</v>
      </c>
      <c r="W160" s="41" t="s">
        <v>613</v>
      </c>
      <c r="X160" s="41"/>
      <c r="Y160" s="41"/>
    </row>
    <row r="161" spans="2:25" x14ac:dyDescent="0.2">
      <c r="B161" s="41" t="str">
        <f>VLOOKUP($W161,FlowHarmonization!$A$2:$H$16,4,FALSE)</f>
        <v>Ethane, 1,1,1,2-tetrafluoro-, HFC-134a</v>
      </c>
      <c r="C161" s="41" t="str">
        <f>VLOOKUP($W161,FlowHarmonization!$A$2:$H$16,5,FALSE)</f>
        <v>000811-97-2</v>
      </c>
      <c r="D161" s="41" t="s">
        <v>584</v>
      </c>
      <c r="E161" s="41" t="s">
        <v>582</v>
      </c>
      <c r="F161" s="41" t="str">
        <f>VLOOKUP($W161,FlowHarmonization!$A$2:$H$16,8,FALSE)</f>
        <v>e87f039d-d9ce-4242-ac18-c9284cc80f3d</v>
      </c>
      <c r="G161" s="41" t="str">
        <f>INDEX(Activities!B$2:C$390,MATCH(H161,Activities!C$2:C$390,0),1)</f>
        <v>Wet corn milling</v>
      </c>
      <c r="H161" s="41">
        <v>311221</v>
      </c>
      <c r="I161" s="41" t="s">
        <v>552</v>
      </c>
      <c r="J161" s="41">
        <v>6.0135248266840368E-8</v>
      </c>
      <c r="K161" s="41" t="s">
        <v>583</v>
      </c>
      <c r="L161" s="41"/>
      <c r="M161" s="41"/>
      <c r="N161" s="41"/>
      <c r="O161" s="41"/>
      <c r="P161" s="41"/>
      <c r="Q161" s="41">
        <v>4</v>
      </c>
      <c r="R161" s="41">
        <v>2</v>
      </c>
      <c r="S161" s="41">
        <v>1</v>
      </c>
      <c r="T161" s="41">
        <v>4</v>
      </c>
      <c r="U161" s="41">
        <v>1</v>
      </c>
      <c r="V161" s="41">
        <v>2013</v>
      </c>
      <c r="W161" s="41" t="s">
        <v>618</v>
      </c>
      <c r="X161" s="41"/>
      <c r="Y161" s="41"/>
    </row>
    <row r="162" spans="2:25" x14ac:dyDescent="0.2">
      <c r="B162" s="41" t="str">
        <f>VLOOKUP($W162,FlowHarmonization!$A$2:$H$16,4,FALSE)</f>
        <v>Ethane, pentafluoro-, HFC-125</v>
      </c>
      <c r="C162" s="41" t="str">
        <f>VLOOKUP($W162,FlowHarmonization!$A$2:$H$16,5,FALSE)</f>
        <v>000354-33-6</v>
      </c>
      <c r="D162" s="41" t="s">
        <v>584</v>
      </c>
      <c r="E162" s="41" t="s">
        <v>582</v>
      </c>
      <c r="F162" s="41" t="str">
        <f>VLOOKUP($W162,FlowHarmonization!$A$2:$H$16,8,FALSE)</f>
        <v>281e1011-f121-4d5b-ad4d-22d562b2c2cd</v>
      </c>
      <c r="G162" s="41" t="str">
        <f>INDEX(Activities!B$2:C$390,MATCH(H162,Activities!C$2:C$390,0),1)</f>
        <v>Wet corn milling</v>
      </c>
      <c r="H162" s="41">
        <v>311221</v>
      </c>
      <c r="I162" s="41" t="s">
        <v>552</v>
      </c>
      <c r="J162" s="41">
        <v>1.5954697064713419E-8</v>
      </c>
      <c r="K162" s="41" t="s">
        <v>583</v>
      </c>
      <c r="L162" s="41"/>
      <c r="M162" s="41"/>
      <c r="N162" s="41"/>
      <c r="O162" s="41"/>
      <c r="P162" s="41"/>
      <c r="Q162" s="41">
        <v>4</v>
      </c>
      <c r="R162" s="41">
        <v>2</v>
      </c>
      <c r="S162" s="41">
        <v>1</v>
      </c>
      <c r="T162" s="41">
        <v>4</v>
      </c>
      <c r="U162" s="41">
        <v>1</v>
      </c>
      <c r="V162" s="41">
        <v>2013</v>
      </c>
      <c r="W162" s="41" t="s">
        <v>617</v>
      </c>
      <c r="X162" s="41"/>
      <c r="Y162" s="41"/>
    </row>
    <row r="163" spans="2:25" x14ac:dyDescent="0.2">
      <c r="B163" s="41" t="str">
        <f>VLOOKUP($W163,FlowHarmonization!$A$2:$H$16,4,FALSE)</f>
        <v>Methane, difluoro-, HFC-32</v>
      </c>
      <c r="C163" s="41" t="str">
        <f>VLOOKUP($W163,FlowHarmonization!$A$2:$H$16,5,FALSE)</f>
        <v>000075-10-5</v>
      </c>
      <c r="D163" s="41" t="s">
        <v>584</v>
      </c>
      <c r="E163" s="41" t="s">
        <v>582</v>
      </c>
      <c r="F163" s="41" t="str">
        <f>VLOOKUP($W163,FlowHarmonization!$A$2:$H$16,8,FALSE)</f>
        <v>151212b4-079b-43a2-96d5-a6eef59166ac</v>
      </c>
      <c r="G163" s="41" t="str">
        <f>INDEX(Activities!B$2:C$390,MATCH(H163,Activities!C$2:C$390,0),1)</f>
        <v>Wet corn milling</v>
      </c>
      <c r="H163" s="41">
        <v>311221</v>
      </c>
      <c r="I163" s="41" t="s">
        <v>552</v>
      </c>
      <c r="J163" s="41">
        <v>9.2912722687076013E-9</v>
      </c>
      <c r="K163" s="41" t="s">
        <v>583</v>
      </c>
      <c r="L163" s="41"/>
      <c r="M163" s="41"/>
      <c r="N163" s="41"/>
      <c r="O163" s="41"/>
      <c r="P163" s="41"/>
      <c r="Q163" s="41">
        <v>4</v>
      </c>
      <c r="R163" s="41">
        <v>2</v>
      </c>
      <c r="S163" s="41">
        <v>1</v>
      </c>
      <c r="T163" s="41">
        <v>4</v>
      </c>
      <c r="U163" s="41">
        <v>1</v>
      </c>
      <c r="V163" s="41">
        <v>2013</v>
      </c>
      <c r="W163" s="41" t="s">
        <v>616</v>
      </c>
      <c r="X163" s="41"/>
      <c r="Y163" s="41"/>
    </row>
    <row r="164" spans="2:25" x14ac:dyDescent="0.2">
      <c r="B164" s="41" t="str">
        <f>VLOOKUP($W164,FlowHarmonization!$A$2:$H$16,4,FALSE)</f>
        <v>Ethane, 1,1,1-trifluoro-, HFC-143a</v>
      </c>
      <c r="C164" s="41" t="str">
        <f>VLOOKUP($W164,FlowHarmonization!$A$2:$H$16,5,FALSE)</f>
        <v>000420-46-2</v>
      </c>
      <c r="D164" s="41" t="s">
        <v>584</v>
      </c>
      <c r="E164" s="41" t="s">
        <v>582</v>
      </c>
      <c r="F164" s="41" t="str">
        <f>VLOOKUP($W164,FlowHarmonization!$A$2:$H$16,8,FALSE)</f>
        <v>e86bfec2-1025-4fa2-90b1-81e35e621e91</v>
      </c>
      <c r="G164" s="41" t="str">
        <f>INDEX(Activities!B$2:C$390,MATCH(H164,Activities!C$2:C$390,0),1)</f>
        <v>Wet corn milling</v>
      </c>
      <c r="H164" s="41">
        <v>311221</v>
      </c>
      <c r="I164" s="41" t="s">
        <v>552</v>
      </c>
      <c r="J164" s="41">
        <v>6.8263509795583401E-9</v>
      </c>
      <c r="K164" s="41" t="s">
        <v>583</v>
      </c>
      <c r="L164" s="41"/>
      <c r="M164" s="41"/>
      <c r="N164" s="41"/>
      <c r="O164" s="41"/>
      <c r="P164" s="41"/>
      <c r="Q164" s="41">
        <v>4</v>
      </c>
      <c r="R164" s="41">
        <v>2</v>
      </c>
      <c r="S164" s="41">
        <v>1</v>
      </c>
      <c r="T164" s="41">
        <v>4</v>
      </c>
      <c r="U164" s="41">
        <v>1</v>
      </c>
      <c r="V164" s="41">
        <v>2013</v>
      </c>
      <c r="W164" s="41" t="s">
        <v>619</v>
      </c>
      <c r="X164" s="41"/>
      <c r="Y164" s="41"/>
    </row>
    <row r="165" spans="2:25" x14ac:dyDescent="0.2">
      <c r="B165" s="41" t="str">
        <f>VLOOKUP($W165,FlowHarmonization!$A$2:$H$16,4,FALSE)</f>
        <v>Propane, 1,1,1,3,3,3-hexafluoro-, HCFC-236fa</v>
      </c>
      <c r="C165" s="41" t="str">
        <f>VLOOKUP($W165,FlowHarmonization!$A$2:$H$16,5,FALSE)</f>
        <v>000690-39-1</v>
      </c>
      <c r="D165" s="41" t="s">
        <v>584</v>
      </c>
      <c r="E165" s="41" t="s">
        <v>582</v>
      </c>
      <c r="F165" s="41" t="str">
        <f>VLOOKUP($W165,FlowHarmonization!$A$2:$H$16,8,FALSE)</f>
        <v>1963a3ba-6d77-4571-bb8f-0e9c8ac28a65</v>
      </c>
      <c r="G165" s="41" t="str">
        <f>INDEX(Activities!B$2:C$390,MATCH(H165,Activities!C$2:C$390,0),1)</f>
        <v>Wet corn milling</v>
      </c>
      <c r="H165" s="41">
        <v>311221</v>
      </c>
      <c r="I165" s="41" t="s">
        <v>552</v>
      </c>
      <c r="J165" s="41">
        <v>1.8441568987819422E-10</v>
      </c>
      <c r="K165" s="41" t="s">
        <v>583</v>
      </c>
      <c r="L165" s="41"/>
      <c r="M165" s="41"/>
      <c r="N165" s="41"/>
      <c r="O165" s="41"/>
      <c r="P165" s="41"/>
      <c r="Q165" s="41">
        <v>4</v>
      </c>
      <c r="R165" s="41">
        <v>2</v>
      </c>
      <c r="S165" s="41">
        <v>1</v>
      </c>
      <c r="T165" s="41">
        <v>4</v>
      </c>
      <c r="U165" s="41">
        <v>1</v>
      </c>
      <c r="V165" s="41">
        <v>2013</v>
      </c>
      <c r="W165" s="41" t="s">
        <v>620</v>
      </c>
      <c r="X165" s="41"/>
      <c r="Y165" s="41"/>
    </row>
    <row r="166" spans="2:25" x14ac:dyDescent="0.2">
      <c r="B166" s="41" t="str">
        <f>VLOOKUP($W166,FlowHarmonization!$A$2:$H$16,4,FALSE)</f>
        <v>Carbon dioxide</v>
      </c>
      <c r="C166" s="41" t="str">
        <f>VLOOKUP($W166,FlowHarmonization!$A$2:$H$16,5,FALSE)</f>
        <v>000124-38-20</v>
      </c>
      <c r="D166" s="41" t="s">
        <v>584</v>
      </c>
      <c r="E166" s="41" t="s">
        <v>582</v>
      </c>
      <c r="F166" s="41" t="str">
        <f>VLOOKUP($W166,FlowHarmonization!$A$2:$H$16,8,FALSE)</f>
        <v>7ae371aa-8532-11e0-9d78-0800200c9a66</v>
      </c>
      <c r="G166" s="41" t="str">
        <f>INDEX(Activities!B$2:C$390,MATCH(H166,Activities!C$2:C$390,0),1)</f>
        <v>Fats and oils refining and blending</v>
      </c>
      <c r="H166" s="41">
        <v>311225</v>
      </c>
      <c r="I166" s="41" t="s">
        <v>552</v>
      </c>
      <c r="J166" s="41">
        <v>5.6347821501501784E-2</v>
      </c>
      <c r="K166" s="41" t="s">
        <v>583</v>
      </c>
      <c r="L166" s="41"/>
      <c r="M166" s="41"/>
      <c r="N166" s="41"/>
      <c r="O166" s="41"/>
      <c r="P166" s="41"/>
      <c r="Q166" s="41">
        <v>4</v>
      </c>
      <c r="R166" s="41">
        <v>2</v>
      </c>
      <c r="S166" s="41">
        <v>1</v>
      </c>
      <c r="T166" s="41">
        <v>4</v>
      </c>
      <c r="U166" s="41">
        <v>1</v>
      </c>
      <c r="V166" s="41">
        <v>2013</v>
      </c>
      <c r="W166" s="41" t="s">
        <v>608</v>
      </c>
      <c r="X166" s="41"/>
      <c r="Y166" s="41"/>
    </row>
    <row r="167" spans="2:25" x14ac:dyDescent="0.2">
      <c r="B167" s="41" t="str">
        <f>VLOOKUP($W167,FlowHarmonization!$A$2:$H$16,4,FALSE)</f>
        <v>Methane</v>
      </c>
      <c r="C167" s="41" t="str">
        <f>VLOOKUP($W167,FlowHarmonization!$A$2:$H$16,5,FALSE)</f>
        <v>000074-82-92</v>
      </c>
      <c r="D167" s="41" t="s">
        <v>584</v>
      </c>
      <c r="E167" s="41" t="s">
        <v>582</v>
      </c>
      <c r="F167" s="41" t="str">
        <f>VLOOKUP($W167,FlowHarmonization!$A$2:$H$16,8,FALSE)</f>
        <v>20408dd1-8534-11e0-9d78-0800200c9a66</v>
      </c>
      <c r="G167" s="41" t="str">
        <f>INDEX(Activities!B$2:C$390,MATCH(H167,Activities!C$2:C$390,0),1)</f>
        <v>Fats and oils refining and blending</v>
      </c>
      <c r="H167" s="41">
        <v>311225</v>
      </c>
      <c r="I167" s="41" t="s">
        <v>552</v>
      </c>
      <c r="J167" s="41">
        <v>2.6913747248616735E-6</v>
      </c>
      <c r="K167" s="41" t="s">
        <v>583</v>
      </c>
      <c r="L167" s="41"/>
      <c r="M167" s="41"/>
      <c r="N167" s="41"/>
      <c r="O167" s="41"/>
      <c r="P167" s="41"/>
      <c r="Q167" s="41">
        <v>4</v>
      </c>
      <c r="R167" s="41">
        <v>2</v>
      </c>
      <c r="S167" s="41">
        <v>1</v>
      </c>
      <c r="T167" s="41">
        <v>4</v>
      </c>
      <c r="U167" s="41">
        <v>1</v>
      </c>
      <c r="V167" s="41">
        <v>2013</v>
      </c>
      <c r="W167" s="41" t="s">
        <v>611</v>
      </c>
      <c r="X167" s="41"/>
      <c r="Y167" s="41"/>
    </row>
    <row r="168" spans="2:25" x14ac:dyDescent="0.2">
      <c r="B168" s="41" t="str">
        <f>VLOOKUP($W168,FlowHarmonization!$A$2:$H$16,4,FALSE)</f>
        <v>Dinitrogen monoxide</v>
      </c>
      <c r="C168" s="41" t="str">
        <f>VLOOKUP($W168,FlowHarmonization!$A$2:$H$16,5,FALSE)</f>
        <v>010024-97-366</v>
      </c>
      <c r="D168" s="41" t="s">
        <v>584</v>
      </c>
      <c r="E168" s="41" t="s">
        <v>582</v>
      </c>
      <c r="F168" s="41" t="str">
        <f>VLOOKUP($W168,FlowHarmonization!$A$2:$H$16,8,FALSE)</f>
        <v>20185046-64bb-4c09-a8e7-e8a9e144ca98</v>
      </c>
      <c r="G168" s="41" t="str">
        <f>INDEX(Activities!B$2:C$390,MATCH(H168,Activities!C$2:C$390,0),1)</f>
        <v>Fats and oils refining and blending</v>
      </c>
      <c r="H168" s="41">
        <v>311225</v>
      </c>
      <c r="I168" s="41" t="s">
        <v>552</v>
      </c>
      <c r="J168" s="41">
        <v>3.995072538979149E-7</v>
      </c>
      <c r="K168" s="41" t="s">
        <v>583</v>
      </c>
      <c r="L168" s="41"/>
      <c r="M168" s="41"/>
      <c r="N168" s="41"/>
      <c r="O168" s="41"/>
      <c r="P168" s="41"/>
      <c r="Q168" s="41">
        <v>4</v>
      </c>
      <c r="R168" s="41">
        <v>2</v>
      </c>
      <c r="S168" s="41">
        <v>1</v>
      </c>
      <c r="T168" s="41">
        <v>4</v>
      </c>
      <c r="U168" s="41">
        <v>1</v>
      </c>
      <c r="V168" s="41">
        <v>2013</v>
      </c>
      <c r="W168" s="41" t="s">
        <v>613</v>
      </c>
      <c r="X168" s="41"/>
      <c r="Y168" s="41"/>
    </row>
    <row r="169" spans="2:25" x14ac:dyDescent="0.2">
      <c r="B169" s="41" t="str">
        <f>VLOOKUP($W169,FlowHarmonization!$A$2:$H$16,4,FALSE)</f>
        <v>Ethane, 1,1,1,2-tetrafluoro-, HFC-134a</v>
      </c>
      <c r="C169" s="41" t="str">
        <f>VLOOKUP($W169,FlowHarmonization!$A$2:$H$16,5,FALSE)</f>
        <v>000811-97-2</v>
      </c>
      <c r="D169" s="41" t="s">
        <v>584</v>
      </c>
      <c r="E169" s="41" t="s">
        <v>582</v>
      </c>
      <c r="F169" s="41" t="str">
        <f>VLOOKUP($W169,FlowHarmonization!$A$2:$H$16,8,FALSE)</f>
        <v>e87f039d-d9ce-4242-ac18-c9284cc80f3d</v>
      </c>
      <c r="G169" s="41" t="str">
        <f>INDEX(Activities!B$2:C$390,MATCH(H169,Activities!C$2:C$390,0),1)</f>
        <v>Fats and oils refining and blending</v>
      </c>
      <c r="H169" s="41">
        <v>311225</v>
      </c>
      <c r="I169" s="41" t="s">
        <v>552</v>
      </c>
      <c r="J169" s="41">
        <v>1.5723280820867605E-7</v>
      </c>
      <c r="K169" s="41" t="s">
        <v>583</v>
      </c>
      <c r="L169" s="41"/>
      <c r="M169" s="41"/>
      <c r="N169" s="41"/>
      <c r="O169" s="41"/>
      <c r="P169" s="41"/>
      <c r="Q169" s="41">
        <v>4</v>
      </c>
      <c r="R169" s="41">
        <v>2</v>
      </c>
      <c r="S169" s="41">
        <v>1</v>
      </c>
      <c r="T169" s="41">
        <v>4</v>
      </c>
      <c r="U169" s="41">
        <v>1</v>
      </c>
      <c r="V169" s="41">
        <v>2013</v>
      </c>
      <c r="W169" s="41" t="s">
        <v>618</v>
      </c>
      <c r="X169" s="41"/>
      <c r="Y169" s="41"/>
    </row>
    <row r="170" spans="2:25" x14ac:dyDescent="0.2">
      <c r="B170" s="41" t="str">
        <f>VLOOKUP($W170,FlowHarmonization!$A$2:$H$16,4,FALSE)</f>
        <v>Ethane, pentafluoro-, HFC-125</v>
      </c>
      <c r="C170" s="41" t="str">
        <f>VLOOKUP($W170,FlowHarmonization!$A$2:$H$16,5,FALSE)</f>
        <v>000354-33-6</v>
      </c>
      <c r="D170" s="41" t="s">
        <v>584</v>
      </c>
      <c r="E170" s="41" t="s">
        <v>582</v>
      </c>
      <c r="F170" s="41" t="str">
        <f>VLOOKUP($W170,FlowHarmonization!$A$2:$H$16,8,FALSE)</f>
        <v>281e1011-f121-4d5b-ad4d-22d562b2c2cd</v>
      </c>
      <c r="G170" s="41" t="str">
        <f>INDEX(Activities!B$2:C$390,MATCH(H170,Activities!C$2:C$390,0),1)</f>
        <v>Fats and oils refining and blending</v>
      </c>
      <c r="H170" s="41">
        <v>311225</v>
      </c>
      <c r="I170" s="41" t="s">
        <v>552</v>
      </c>
      <c r="J170" s="41">
        <v>4.171599678897308E-8</v>
      </c>
      <c r="K170" s="41" t="s">
        <v>583</v>
      </c>
      <c r="L170" s="41"/>
      <c r="M170" s="41"/>
      <c r="N170" s="41"/>
      <c r="O170" s="41"/>
      <c r="P170" s="41"/>
      <c r="Q170" s="41">
        <v>4</v>
      </c>
      <c r="R170" s="41">
        <v>2</v>
      </c>
      <c r="S170" s="41">
        <v>1</v>
      </c>
      <c r="T170" s="41">
        <v>4</v>
      </c>
      <c r="U170" s="41">
        <v>1</v>
      </c>
      <c r="V170" s="41">
        <v>2013</v>
      </c>
      <c r="W170" s="41" t="s">
        <v>617</v>
      </c>
      <c r="X170" s="41"/>
      <c r="Y170" s="41"/>
    </row>
    <row r="171" spans="2:25" x14ac:dyDescent="0.2">
      <c r="B171" s="41" t="str">
        <f>VLOOKUP($W171,FlowHarmonization!$A$2:$H$16,4,FALSE)</f>
        <v>Methane, difluoro-, HFC-32</v>
      </c>
      <c r="C171" s="41" t="str">
        <f>VLOOKUP($W171,FlowHarmonization!$A$2:$H$16,5,FALSE)</f>
        <v>000075-10-5</v>
      </c>
      <c r="D171" s="41" t="s">
        <v>584</v>
      </c>
      <c r="E171" s="41" t="s">
        <v>582</v>
      </c>
      <c r="F171" s="41" t="str">
        <f>VLOOKUP($W171,FlowHarmonization!$A$2:$H$16,8,FALSE)</f>
        <v>151212b4-079b-43a2-96d5-a6eef59166ac</v>
      </c>
      <c r="G171" s="41" t="str">
        <f>INDEX(Activities!B$2:C$390,MATCH(H171,Activities!C$2:C$390,0),1)</f>
        <v>Fats and oils refining and blending</v>
      </c>
      <c r="H171" s="41">
        <v>311225</v>
      </c>
      <c r="I171" s="41" t="s">
        <v>552</v>
      </c>
      <c r="J171" s="41">
        <v>2.4293453053653628E-8</v>
      </c>
      <c r="K171" s="41" t="s">
        <v>583</v>
      </c>
      <c r="L171" s="41"/>
      <c r="M171" s="41"/>
      <c r="N171" s="41"/>
      <c r="O171" s="41"/>
      <c r="P171" s="41"/>
      <c r="Q171" s="41">
        <v>4</v>
      </c>
      <c r="R171" s="41">
        <v>2</v>
      </c>
      <c r="S171" s="41">
        <v>1</v>
      </c>
      <c r="T171" s="41">
        <v>4</v>
      </c>
      <c r="U171" s="41">
        <v>1</v>
      </c>
      <c r="V171" s="41">
        <v>2013</v>
      </c>
      <c r="W171" s="41" t="s">
        <v>616</v>
      </c>
      <c r="X171" s="41"/>
      <c r="Y171" s="41"/>
    </row>
    <row r="172" spans="2:25" x14ac:dyDescent="0.2">
      <c r="B172" s="41" t="str">
        <f>VLOOKUP($W172,FlowHarmonization!$A$2:$H$16,4,FALSE)</f>
        <v>Ethane, 1,1,1-trifluoro-, HFC-143a</v>
      </c>
      <c r="C172" s="41" t="str">
        <f>VLOOKUP($W172,FlowHarmonization!$A$2:$H$16,5,FALSE)</f>
        <v>000420-46-2</v>
      </c>
      <c r="D172" s="41" t="s">
        <v>584</v>
      </c>
      <c r="E172" s="41" t="s">
        <v>582</v>
      </c>
      <c r="F172" s="41" t="str">
        <f>VLOOKUP($W172,FlowHarmonization!$A$2:$H$16,8,FALSE)</f>
        <v>e86bfec2-1025-4fa2-90b1-81e35e621e91</v>
      </c>
      <c r="G172" s="41" t="str">
        <f>INDEX(Activities!B$2:C$390,MATCH(H172,Activities!C$2:C$390,0),1)</f>
        <v>Fats and oils refining and blending</v>
      </c>
      <c r="H172" s="41">
        <v>311225</v>
      </c>
      <c r="I172" s="41" t="s">
        <v>552</v>
      </c>
      <c r="J172" s="41">
        <v>1.7848539172421691E-8</v>
      </c>
      <c r="K172" s="41" t="s">
        <v>583</v>
      </c>
      <c r="L172" s="41"/>
      <c r="M172" s="41"/>
      <c r="N172" s="41"/>
      <c r="O172" s="41"/>
      <c r="P172" s="41"/>
      <c r="Q172" s="41">
        <v>4</v>
      </c>
      <c r="R172" s="41">
        <v>2</v>
      </c>
      <c r="S172" s="41">
        <v>1</v>
      </c>
      <c r="T172" s="41">
        <v>4</v>
      </c>
      <c r="U172" s="41">
        <v>1</v>
      </c>
      <c r="V172" s="41">
        <v>2013</v>
      </c>
      <c r="W172" s="41" t="s">
        <v>619</v>
      </c>
      <c r="X172" s="41"/>
      <c r="Y172" s="41"/>
    </row>
    <row r="173" spans="2:25" x14ac:dyDescent="0.2">
      <c r="B173" s="41" t="str">
        <f>VLOOKUP($W173,FlowHarmonization!$A$2:$H$16,4,FALSE)</f>
        <v>Propane, 1,1,1,3,3,3-hexafluoro-, HCFC-236fa</v>
      </c>
      <c r="C173" s="41" t="str">
        <f>VLOOKUP($W173,FlowHarmonization!$A$2:$H$16,5,FALSE)</f>
        <v>000690-39-1</v>
      </c>
      <c r="D173" s="41" t="s">
        <v>584</v>
      </c>
      <c r="E173" s="41" t="s">
        <v>582</v>
      </c>
      <c r="F173" s="41" t="str">
        <f>VLOOKUP($W173,FlowHarmonization!$A$2:$H$16,8,FALSE)</f>
        <v>1963a3ba-6d77-4571-bb8f-0e9c8ac28a65</v>
      </c>
      <c r="G173" s="41" t="str">
        <f>INDEX(Activities!B$2:C$390,MATCH(H173,Activities!C$2:C$390,0),1)</f>
        <v>Fats and oils refining and blending</v>
      </c>
      <c r="H173" s="41">
        <v>311225</v>
      </c>
      <c r="I173" s="41" t="s">
        <v>552</v>
      </c>
      <c r="J173" s="41">
        <v>4.8218303961468478E-10</v>
      </c>
      <c r="K173" s="41" t="s">
        <v>583</v>
      </c>
      <c r="L173" s="41"/>
      <c r="M173" s="41"/>
      <c r="N173" s="41"/>
      <c r="O173" s="41"/>
      <c r="P173" s="41"/>
      <c r="Q173" s="41">
        <v>4</v>
      </c>
      <c r="R173" s="41">
        <v>2</v>
      </c>
      <c r="S173" s="41">
        <v>1</v>
      </c>
      <c r="T173" s="41">
        <v>4</v>
      </c>
      <c r="U173" s="41">
        <v>1</v>
      </c>
      <c r="V173" s="41">
        <v>2013</v>
      </c>
      <c r="W173" s="41" t="s">
        <v>620</v>
      </c>
      <c r="X173" s="41"/>
      <c r="Y173" s="41"/>
    </row>
    <row r="174" spans="2:25" x14ac:dyDescent="0.2">
      <c r="B174" s="41" t="str">
        <f>VLOOKUP($W174,FlowHarmonization!$A$2:$H$16,4,FALSE)</f>
        <v>Carbon dioxide</v>
      </c>
      <c r="C174" s="41" t="str">
        <f>VLOOKUP($W174,FlowHarmonization!$A$2:$H$16,5,FALSE)</f>
        <v>000124-38-20</v>
      </c>
      <c r="D174" s="41" t="s">
        <v>584</v>
      </c>
      <c r="E174" s="41" t="s">
        <v>582</v>
      </c>
      <c r="F174" s="41" t="str">
        <f>VLOOKUP($W174,FlowHarmonization!$A$2:$H$16,8,FALSE)</f>
        <v>7ae371aa-8532-11e0-9d78-0800200c9a66</v>
      </c>
      <c r="G174" s="41" t="str">
        <f>INDEX(Activities!B$2:C$390,MATCH(H174,Activities!C$2:C$390,0),1)</f>
        <v>Breakfast cereal manufacturing</v>
      </c>
      <c r="H174" s="41">
        <v>311230</v>
      </c>
      <c r="I174" s="41" t="s">
        <v>552</v>
      </c>
      <c r="J174" s="41">
        <v>0.11073201601090966</v>
      </c>
      <c r="K174" s="41" t="s">
        <v>583</v>
      </c>
      <c r="L174" s="41"/>
      <c r="M174" s="41"/>
      <c r="N174" s="41"/>
      <c r="O174" s="41"/>
      <c r="P174" s="41"/>
      <c r="Q174" s="41">
        <v>4</v>
      </c>
      <c r="R174" s="41">
        <v>2</v>
      </c>
      <c r="S174" s="41">
        <v>1</v>
      </c>
      <c r="T174" s="41">
        <v>4</v>
      </c>
      <c r="U174" s="41">
        <v>1</v>
      </c>
      <c r="V174" s="41">
        <v>2013</v>
      </c>
      <c r="W174" s="41" t="s">
        <v>608</v>
      </c>
      <c r="X174" s="41"/>
      <c r="Y174" s="41"/>
    </row>
    <row r="175" spans="2:25" x14ac:dyDescent="0.2">
      <c r="B175" s="41" t="str">
        <f>VLOOKUP($W175,FlowHarmonization!$A$2:$H$16,4,FALSE)</f>
        <v>Methane</v>
      </c>
      <c r="C175" s="41" t="str">
        <f>VLOOKUP($W175,FlowHarmonization!$A$2:$H$16,5,FALSE)</f>
        <v>000074-82-92</v>
      </c>
      <c r="D175" s="41" t="s">
        <v>584</v>
      </c>
      <c r="E175" s="41" t="s">
        <v>582</v>
      </c>
      <c r="F175" s="41" t="str">
        <f>VLOOKUP($W175,FlowHarmonization!$A$2:$H$16,8,FALSE)</f>
        <v>20408dd1-8534-11e0-9d78-0800200c9a66</v>
      </c>
      <c r="G175" s="41" t="str">
        <f>INDEX(Activities!B$2:C$390,MATCH(H175,Activities!C$2:C$390,0),1)</f>
        <v>Breakfast cereal manufacturing</v>
      </c>
      <c r="H175" s="41">
        <v>311230</v>
      </c>
      <c r="I175" s="41" t="s">
        <v>552</v>
      </c>
      <c r="J175" s="41">
        <v>5.1805704538259319E-6</v>
      </c>
      <c r="K175" s="41" t="s">
        <v>583</v>
      </c>
      <c r="L175" s="41"/>
      <c r="M175" s="41"/>
      <c r="N175" s="41"/>
      <c r="O175" s="41"/>
      <c r="P175" s="41"/>
      <c r="Q175" s="41">
        <v>4</v>
      </c>
      <c r="R175" s="41">
        <v>2</v>
      </c>
      <c r="S175" s="41">
        <v>1</v>
      </c>
      <c r="T175" s="41">
        <v>4</v>
      </c>
      <c r="U175" s="41">
        <v>1</v>
      </c>
      <c r="V175" s="41">
        <v>2013</v>
      </c>
      <c r="W175" s="41" t="s">
        <v>611</v>
      </c>
      <c r="X175" s="41"/>
      <c r="Y175" s="41"/>
    </row>
    <row r="176" spans="2:25" x14ac:dyDescent="0.2">
      <c r="B176" s="41" t="str">
        <f>VLOOKUP($W176,FlowHarmonization!$A$2:$H$16,4,FALSE)</f>
        <v>Ethane, 1,1,1,2-tetrafluoro-, HFC-134a</v>
      </c>
      <c r="C176" s="41" t="str">
        <f>VLOOKUP($W176,FlowHarmonization!$A$2:$H$16,5,FALSE)</f>
        <v>000811-97-2</v>
      </c>
      <c r="D176" s="41" t="s">
        <v>584</v>
      </c>
      <c r="E176" s="41" t="s">
        <v>582</v>
      </c>
      <c r="F176" s="41" t="str">
        <f>VLOOKUP($W176,FlowHarmonization!$A$2:$H$16,8,FALSE)</f>
        <v>e87f039d-d9ce-4242-ac18-c9284cc80f3d</v>
      </c>
      <c r="G176" s="41" t="str">
        <f>INDEX(Activities!B$2:C$390,MATCH(H176,Activities!C$2:C$390,0),1)</f>
        <v>Breakfast cereal manufacturing</v>
      </c>
      <c r="H176" s="41">
        <v>311230</v>
      </c>
      <c r="I176" s="41" t="s">
        <v>552</v>
      </c>
      <c r="J176" s="41">
        <v>9.5310541714415938E-7</v>
      </c>
      <c r="K176" s="41" t="s">
        <v>583</v>
      </c>
      <c r="L176" s="41"/>
      <c r="M176" s="41"/>
      <c r="N176" s="41"/>
      <c r="O176" s="41"/>
      <c r="P176" s="41"/>
      <c r="Q176" s="41">
        <v>4</v>
      </c>
      <c r="R176" s="41">
        <v>2</v>
      </c>
      <c r="S176" s="41">
        <v>1</v>
      </c>
      <c r="T176" s="41">
        <v>4</v>
      </c>
      <c r="U176" s="41">
        <v>1</v>
      </c>
      <c r="V176" s="41">
        <v>2013</v>
      </c>
      <c r="W176" s="41" t="s">
        <v>618</v>
      </c>
      <c r="X176" s="41"/>
      <c r="Y176" s="41"/>
    </row>
    <row r="177" spans="2:25" x14ac:dyDescent="0.2">
      <c r="B177" s="41" t="str">
        <f>VLOOKUP($W177,FlowHarmonization!$A$2:$H$16,4,FALSE)</f>
        <v>Dinitrogen monoxide</v>
      </c>
      <c r="C177" s="41" t="str">
        <f>VLOOKUP($W177,FlowHarmonization!$A$2:$H$16,5,FALSE)</f>
        <v>010024-97-366</v>
      </c>
      <c r="D177" s="41" t="s">
        <v>584</v>
      </c>
      <c r="E177" s="41" t="s">
        <v>582</v>
      </c>
      <c r="F177" s="41" t="str">
        <f>VLOOKUP($W177,FlowHarmonization!$A$2:$H$16,8,FALSE)</f>
        <v>20185046-64bb-4c09-a8e7-e8a9e144ca98</v>
      </c>
      <c r="G177" s="41" t="str">
        <f>INDEX(Activities!B$2:C$390,MATCH(H177,Activities!C$2:C$390,0),1)</f>
        <v>Breakfast cereal manufacturing</v>
      </c>
      <c r="H177" s="41">
        <v>311230</v>
      </c>
      <c r="I177" s="41" t="s">
        <v>552</v>
      </c>
      <c r="J177" s="41">
        <v>7.6670292172236665E-7</v>
      </c>
      <c r="K177" s="41" t="s">
        <v>583</v>
      </c>
      <c r="L177" s="41"/>
      <c r="M177" s="41"/>
      <c r="N177" s="41"/>
      <c r="O177" s="41"/>
      <c r="P177" s="41"/>
      <c r="Q177" s="41">
        <v>4</v>
      </c>
      <c r="R177" s="41">
        <v>2</v>
      </c>
      <c r="S177" s="41">
        <v>1</v>
      </c>
      <c r="T177" s="41">
        <v>4</v>
      </c>
      <c r="U177" s="41">
        <v>1</v>
      </c>
      <c r="V177" s="41">
        <v>2013</v>
      </c>
      <c r="W177" s="41" t="s">
        <v>613</v>
      </c>
      <c r="X177" s="41"/>
      <c r="Y177" s="41"/>
    </row>
    <row r="178" spans="2:25" x14ac:dyDescent="0.2">
      <c r="B178" s="41" t="str">
        <f>VLOOKUP($W178,FlowHarmonization!$A$2:$H$16,4,FALSE)</f>
        <v>Ethane, pentafluoro-, HFC-125</v>
      </c>
      <c r="C178" s="41" t="str">
        <f>VLOOKUP($W178,FlowHarmonization!$A$2:$H$16,5,FALSE)</f>
        <v>000354-33-6</v>
      </c>
      <c r="D178" s="41" t="s">
        <v>584</v>
      </c>
      <c r="E178" s="41" t="s">
        <v>582</v>
      </c>
      <c r="F178" s="41" t="str">
        <f>VLOOKUP($W178,FlowHarmonization!$A$2:$H$16,8,FALSE)</f>
        <v>281e1011-f121-4d5b-ad4d-22d562b2c2cd</v>
      </c>
      <c r="G178" s="41" t="str">
        <f>INDEX(Activities!B$2:C$390,MATCH(H178,Activities!C$2:C$390,0),1)</f>
        <v>Breakfast cereal manufacturing</v>
      </c>
      <c r="H178" s="41">
        <v>311230</v>
      </c>
      <c r="I178" s="41" t="s">
        <v>552</v>
      </c>
      <c r="J178" s="41">
        <v>2.5287179548666655E-7</v>
      </c>
      <c r="K178" s="41" t="s">
        <v>583</v>
      </c>
      <c r="L178" s="41"/>
      <c r="M178" s="41"/>
      <c r="N178" s="41"/>
      <c r="O178" s="41"/>
      <c r="P178" s="41"/>
      <c r="Q178" s="41">
        <v>4</v>
      </c>
      <c r="R178" s="41">
        <v>2</v>
      </c>
      <c r="S178" s="41">
        <v>1</v>
      </c>
      <c r="T178" s="41">
        <v>4</v>
      </c>
      <c r="U178" s="41">
        <v>1</v>
      </c>
      <c r="V178" s="41">
        <v>2013</v>
      </c>
      <c r="W178" s="41" t="s">
        <v>617</v>
      </c>
      <c r="X178" s="41"/>
      <c r="Y178" s="41"/>
    </row>
    <row r="179" spans="2:25" x14ac:dyDescent="0.2">
      <c r="B179" s="41" t="str">
        <f>VLOOKUP($W179,FlowHarmonization!$A$2:$H$16,4,FALSE)</f>
        <v>Methane, difluoro-, HFC-32</v>
      </c>
      <c r="C179" s="41" t="str">
        <f>VLOOKUP($W179,FlowHarmonization!$A$2:$H$16,5,FALSE)</f>
        <v>000075-10-5</v>
      </c>
      <c r="D179" s="41" t="s">
        <v>584</v>
      </c>
      <c r="E179" s="41" t="s">
        <v>582</v>
      </c>
      <c r="F179" s="41" t="str">
        <f>VLOOKUP($W179,FlowHarmonization!$A$2:$H$16,8,FALSE)</f>
        <v>151212b4-079b-43a2-96d5-a6eef59166ac</v>
      </c>
      <c r="G179" s="41" t="str">
        <f>INDEX(Activities!B$2:C$390,MATCH(H179,Activities!C$2:C$390,0),1)</f>
        <v>Breakfast cereal manufacturing</v>
      </c>
      <c r="H179" s="41">
        <v>311230</v>
      </c>
      <c r="I179" s="41" t="s">
        <v>552</v>
      </c>
      <c r="J179" s="41">
        <v>1.4726075283120813E-7</v>
      </c>
      <c r="K179" s="41" t="s">
        <v>583</v>
      </c>
      <c r="L179" s="41"/>
      <c r="M179" s="41"/>
      <c r="N179" s="41"/>
      <c r="O179" s="41"/>
      <c r="P179" s="41"/>
      <c r="Q179" s="41">
        <v>4</v>
      </c>
      <c r="R179" s="41">
        <v>2</v>
      </c>
      <c r="S179" s="41">
        <v>1</v>
      </c>
      <c r="T179" s="41">
        <v>4</v>
      </c>
      <c r="U179" s="41">
        <v>1</v>
      </c>
      <c r="V179" s="41">
        <v>2013</v>
      </c>
      <c r="W179" s="41" t="s">
        <v>616</v>
      </c>
      <c r="X179" s="41"/>
      <c r="Y179" s="41"/>
    </row>
    <row r="180" spans="2:25" x14ac:dyDescent="0.2">
      <c r="B180" s="41" t="str">
        <f>VLOOKUP($W180,FlowHarmonization!$A$2:$H$16,4,FALSE)</f>
        <v>Ethane, 1,1,1-trifluoro-, HFC-143a</v>
      </c>
      <c r="C180" s="41" t="str">
        <f>VLOOKUP($W180,FlowHarmonization!$A$2:$H$16,5,FALSE)</f>
        <v>000420-46-2</v>
      </c>
      <c r="D180" s="41" t="s">
        <v>584</v>
      </c>
      <c r="E180" s="41" t="s">
        <v>582</v>
      </c>
      <c r="F180" s="41" t="str">
        <f>VLOOKUP($W180,FlowHarmonization!$A$2:$H$16,8,FALSE)</f>
        <v>e86bfec2-1025-4fa2-90b1-81e35e621e91</v>
      </c>
      <c r="G180" s="41" t="str">
        <f>INDEX(Activities!B$2:C$390,MATCH(H180,Activities!C$2:C$390,0),1)</f>
        <v>Breakfast cereal manufacturing</v>
      </c>
      <c r="H180" s="41">
        <v>311230</v>
      </c>
      <c r="I180" s="41" t="s">
        <v>552</v>
      </c>
      <c r="J180" s="41">
        <v>1.0819331898446726E-7</v>
      </c>
      <c r="K180" s="41" t="s">
        <v>583</v>
      </c>
      <c r="L180" s="41"/>
      <c r="M180" s="41"/>
      <c r="N180" s="41"/>
      <c r="O180" s="41"/>
      <c r="P180" s="41"/>
      <c r="Q180" s="41">
        <v>4</v>
      </c>
      <c r="R180" s="41">
        <v>2</v>
      </c>
      <c r="S180" s="41">
        <v>1</v>
      </c>
      <c r="T180" s="41">
        <v>4</v>
      </c>
      <c r="U180" s="41">
        <v>1</v>
      </c>
      <c r="V180" s="41">
        <v>2013</v>
      </c>
      <c r="W180" s="41" t="s">
        <v>619</v>
      </c>
      <c r="X180" s="41"/>
      <c r="Y180" s="41"/>
    </row>
    <row r="181" spans="2:25" x14ac:dyDescent="0.2">
      <c r="B181" s="41" t="str">
        <f>VLOOKUP($W181,FlowHarmonization!$A$2:$H$16,4,FALSE)</f>
        <v>Propane, 1,1,1,3,3,3-hexafluoro-, HCFC-236fa</v>
      </c>
      <c r="C181" s="41" t="str">
        <f>VLOOKUP($W181,FlowHarmonization!$A$2:$H$16,5,FALSE)</f>
        <v>000690-39-1</v>
      </c>
      <c r="D181" s="41" t="s">
        <v>584</v>
      </c>
      <c r="E181" s="41" t="s">
        <v>582</v>
      </c>
      <c r="F181" s="41" t="str">
        <f>VLOOKUP($W181,FlowHarmonization!$A$2:$H$16,8,FALSE)</f>
        <v>1963a3ba-6d77-4571-bb8f-0e9c8ac28a65</v>
      </c>
      <c r="G181" s="41" t="str">
        <f>INDEX(Activities!B$2:C$390,MATCH(H181,Activities!C$2:C$390,0),1)</f>
        <v>Breakfast cereal manufacturing</v>
      </c>
      <c r="H181" s="41">
        <v>311230</v>
      </c>
      <c r="I181" s="41" t="s">
        <v>552</v>
      </c>
      <c r="J181" s="41">
        <v>2.9228713291303658E-9</v>
      </c>
      <c r="K181" s="41" t="s">
        <v>583</v>
      </c>
      <c r="L181" s="41"/>
      <c r="M181" s="41"/>
      <c r="N181" s="41"/>
      <c r="O181" s="41"/>
      <c r="P181" s="41"/>
      <c r="Q181" s="41">
        <v>4</v>
      </c>
      <c r="R181" s="41">
        <v>2</v>
      </c>
      <c r="S181" s="41">
        <v>1</v>
      </c>
      <c r="T181" s="41">
        <v>4</v>
      </c>
      <c r="U181" s="41">
        <v>1</v>
      </c>
      <c r="V181" s="41">
        <v>2013</v>
      </c>
      <c r="W181" s="41" t="s">
        <v>620</v>
      </c>
      <c r="X181" s="41"/>
      <c r="Y181" s="41"/>
    </row>
    <row r="182" spans="2:25" x14ac:dyDescent="0.2">
      <c r="B182" s="41" t="str">
        <f>VLOOKUP($W182,FlowHarmonization!$A$2:$H$16,4,FALSE)</f>
        <v>Carbon dioxide</v>
      </c>
      <c r="C182" s="41" t="str">
        <f>VLOOKUP($W182,FlowHarmonization!$A$2:$H$16,5,FALSE)</f>
        <v>000124-38-20</v>
      </c>
      <c r="D182" s="41" t="s">
        <v>584</v>
      </c>
      <c r="E182" s="41" t="s">
        <v>582</v>
      </c>
      <c r="F182" s="41" t="str">
        <f>VLOOKUP($W182,FlowHarmonization!$A$2:$H$16,8,FALSE)</f>
        <v>7ae371aa-8532-11e0-9d78-0800200c9a66</v>
      </c>
      <c r="G182" s="41" t="str">
        <f>INDEX(Activities!B$2:C$390,MATCH(H182,Activities!C$2:C$390,0),1)</f>
        <v>Sugar and confectionery product manufacturing</v>
      </c>
      <c r="H182" s="41">
        <v>311300</v>
      </c>
      <c r="I182" s="41" t="s">
        <v>552</v>
      </c>
      <c r="J182" s="41">
        <v>0.1500013752206473</v>
      </c>
      <c r="K182" s="41" t="s">
        <v>583</v>
      </c>
      <c r="L182" s="41"/>
      <c r="M182" s="41"/>
      <c r="N182" s="41"/>
      <c r="O182" s="41"/>
      <c r="P182" s="41"/>
      <c r="Q182" s="41">
        <v>4</v>
      </c>
      <c r="R182" s="41">
        <v>2</v>
      </c>
      <c r="S182" s="41">
        <v>1</v>
      </c>
      <c r="T182" s="41">
        <v>4</v>
      </c>
      <c r="U182" s="41">
        <v>1</v>
      </c>
      <c r="V182" s="41">
        <v>2013</v>
      </c>
      <c r="W182" s="41" t="s">
        <v>608</v>
      </c>
      <c r="X182" s="41"/>
      <c r="Y182" s="41"/>
    </row>
    <row r="183" spans="2:25" x14ac:dyDescent="0.2">
      <c r="B183" s="41" t="str">
        <f>VLOOKUP($W183,FlowHarmonization!$A$2:$H$16,4,FALSE)</f>
        <v>Methane</v>
      </c>
      <c r="C183" s="41" t="str">
        <f>VLOOKUP($W183,FlowHarmonization!$A$2:$H$16,5,FALSE)</f>
        <v>000074-82-92</v>
      </c>
      <c r="D183" s="41" t="s">
        <v>584</v>
      </c>
      <c r="E183" s="41" t="s">
        <v>582</v>
      </c>
      <c r="F183" s="41" t="str">
        <f>VLOOKUP($W183,FlowHarmonization!$A$2:$H$16,8,FALSE)</f>
        <v>20408dd1-8534-11e0-9d78-0800200c9a66</v>
      </c>
      <c r="G183" s="41" t="str">
        <f>INDEX(Activities!B$2:C$390,MATCH(H183,Activities!C$2:C$390,0),1)</f>
        <v>Sugar and confectionery product manufacturing</v>
      </c>
      <c r="H183" s="41">
        <v>311300</v>
      </c>
      <c r="I183" s="41" t="s">
        <v>552</v>
      </c>
      <c r="J183" s="41">
        <v>1.3296437506993984E-5</v>
      </c>
      <c r="K183" s="41" t="s">
        <v>583</v>
      </c>
      <c r="L183" s="41"/>
      <c r="M183" s="41"/>
      <c r="N183" s="41"/>
      <c r="O183" s="41"/>
      <c r="P183" s="41"/>
      <c r="Q183" s="41">
        <v>4</v>
      </c>
      <c r="R183" s="41">
        <v>2</v>
      </c>
      <c r="S183" s="41">
        <v>1</v>
      </c>
      <c r="T183" s="41">
        <v>4</v>
      </c>
      <c r="U183" s="41">
        <v>1</v>
      </c>
      <c r="V183" s="41">
        <v>2013</v>
      </c>
      <c r="W183" s="41" t="s">
        <v>611</v>
      </c>
      <c r="X183" s="41"/>
      <c r="Y183" s="41"/>
    </row>
    <row r="184" spans="2:25" x14ac:dyDescent="0.2">
      <c r="B184" s="41" t="str">
        <f>VLOOKUP($W184,FlowHarmonization!$A$2:$H$16,4,FALSE)</f>
        <v>Dinitrogen monoxide</v>
      </c>
      <c r="C184" s="41" t="str">
        <f>VLOOKUP($W184,FlowHarmonization!$A$2:$H$16,5,FALSE)</f>
        <v>010024-97-366</v>
      </c>
      <c r="D184" s="41" t="s">
        <v>584</v>
      </c>
      <c r="E184" s="41" t="s">
        <v>582</v>
      </c>
      <c r="F184" s="41" t="str">
        <f>VLOOKUP($W184,FlowHarmonization!$A$2:$H$16,8,FALSE)</f>
        <v>20185046-64bb-4c09-a8e7-e8a9e144ca98</v>
      </c>
      <c r="G184" s="41" t="str">
        <f>INDEX(Activities!B$2:C$390,MATCH(H184,Activities!C$2:C$390,0),1)</f>
        <v>Sugar and confectionery product manufacturing</v>
      </c>
      <c r="H184" s="41">
        <v>311300</v>
      </c>
      <c r="I184" s="41" t="s">
        <v>552</v>
      </c>
      <c r="J184" s="41">
        <v>2.1933943870356073E-6</v>
      </c>
      <c r="K184" s="41" t="s">
        <v>583</v>
      </c>
      <c r="L184" s="41"/>
      <c r="M184" s="41"/>
      <c r="N184" s="41"/>
      <c r="O184" s="41"/>
      <c r="P184" s="41"/>
      <c r="Q184" s="41">
        <v>4</v>
      </c>
      <c r="R184" s="41">
        <v>2</v>
      </c>
      <c r="S184" s="41">
        <v>1</v>
      </c>
      <c r="T184" s="41">
        <v>4</v>
      </c>
      <c r="U184" s="41">
        <v>1</v>
      </c>
      <c r="V184" s="41">
        <v>2013</v>
      </c>
      <c r="W184" s="41" t="s">
        <v>613</v>
      </c>
      <c r="X184" s="41"/>
      <c r="Y184" s="41"/>
    </row>
    <row r="185" spans="2:25" x14ac:dyDescent="0.2">
      <c r="B185" s="41" t="str">
        <f>VLOOKUP($W185,FlowHarmonization!$A$2:$H$16,4,FALSE)</f>
        <v>Ethane, 1,1,1,2-tetrafluoro-, HFC-134a</v>
      </c>
      <c r="C185" s="41" t="str">
        <f>VLOOKUP($W185,FlowHarmonization!$A$2:$H$16,5,FALSE)</f>
        <v>000811-97-2</v>
      </c>
      <c r="D185" s="41" t="s">
        <v>584</v>
      </c>
      <c r="E185" s="41" t="s">
        <v>582</v>
      </c>
      <c r="F185" s="41" t="str">
        <f>VLOOKUP($W185,FlowHarmonization!$A$2:$H$16,8,FALSE)</f>
        <v>e87f039d-d9ce-4242-ac18-c9284cc80f3d</v>
      </c>
      <c r="G185" s="41" t="str">
        <f>INDEX(Activities!B$2:C$390,MATCH(H185,Activities!C$2:C$390,0),1)</f>
        <v>Sugar and confectionery product manufacturing</v>
      </c>
      <c r="H185" s="41">
        <v>311300</v>
      </c>
      <c r="I185" s="41" t="s">
        <v>552</v>
      </c>
      <c r="J185" s="41">
        <v>6.7888763743981288E-7</v>
      </c>
      <c r="K185" s="41" t="s">
        <v>583</v>
      </c>
      <c r="L185" s="41"/>
      <c r="M185" s="41"/>
      <c r="N185" s="41"/>
      <c r="O185" s="41"/>
      <c r="P185" s="41"/>
      <c r="Q185" s="41">
        <v>4</v>
      </c>
      <c r="R185" s="41">
        <v>2</v>
      </c>
      <c r="S185" s="41">
        <v>1</v>
      </c>
      <c r="T185" s="41">
        <v>4</v>
      </c>
      <c r="U185" s="41">
        <v>1</v>
      </c>
      <c r="V185" s="41">
        <v>2013</v>
      </c>
      <c r="W185" s="41" t="s">
        <v>618</v>
      </c>
      <c r="X185" s="41"/>
      <c r="Y185" s="41"/>
    </row>
    <row r="186" spans="2:25" x14ac:dyDescent="0.2">
      <c r="B186" s="41" t="str">
        <f>VLOOKUP($W186,FlowHarmonization!$A$2:$H$16,4,FALSE)</f>
        <v>Ethane, pentafluoro-, HFC-125</v>
      </c>
      <c r="C186" s="41" t="str">
        <f>VLOOKUP($W186,FlowHarmonization!$A$2:$H$16,5,FALSE)</f>
        <v>000354-33-6</v>
      </c>
      <c r="D186" s="41" t="s">
        <v>584</v>
      </c>
      <c r="E186" s="41" t="s">
        <v>582</v>
      </c>
      <c r="F186" s="41" t="str">
        <f>VLOOKUP($W186,FlowHarmonization!$A$2:$H$16,8,FALSE)</f>
        <v>281e1011-f121-4d5b-ad4d-22d562b2c2cd</v>
      </c>
      <c r="G186" s="41" t="str">
        <f>INDEX(Activities!B$2:C$390,MATCH(H186,Activities!C$2:C$390,0),1)</f>
        <v>Sugar and confectionery product manufacturing</v>
      </c>
      <c r="H186" s="41">
        <v>311300</v>
      </c>
      <c r="I186" s="41" t="s">
        <v>552</v>
      </c>
      <c r="J186" s="41">
        <v>1.8011809892707905E-7</v>
      </c>
      <c r="K186" s="41" t="s">
        <v>583</v>
      </c>
      <c r="L186" s="41"/>
      <c r="M186" s="41"/>
      <c r="N186" s="41"/>
      <c r="O186" s="41"/>
      <c r="P186" s="41"/>
      <c r="Q186" s="41">
        <v>4</v>
      </c>
      <c r="R186" s="41">
        <v>2</v>
      </c>
      <c r="S186" s="41">
        <v>1</v>
      </c>
      <c r="T186" s="41">
        <v>4</v>
      </c>
      <c r="U186" s="41">
        <v>1</v>
      </c>
      <c r="V186" s="41">
        <v>2013</v>
      </c>
      <c r="W186" s="41" t="s">
        <v>617</v>
      </c>
      <c r="X186" s="41"/>
      <c r="Y186" s="41"/>
    </row>
    <row r="187" spans="2:25" x14ac:dyDescent="0.2">
      <c r="B187" s="41" t="str">
        <f>VLOOKUP($W187,FlowHarmonization!$A$2:$H$16,4,FALSE)</f>
        <v>Methane, difluoro-, HFC-32</v>
      </c>
      <c r="C187" s="41" t="str">
        <f>VLOOKUP($W187,FlowHarmonization!$A$2:$H$16,5,FALSE)</f>
        <v>000075-10-5</v>
      </c>
      <c r="D187" s="41" t="s">
        <v>584</v>
      </c>
      <c r="E187" s="41" t="s">
        <v>582</v>
      </c>
      <c r="F187" s="41" t="str">
        <f>VLOOKUP($W187,FlowHarmonization!$A$2:$H$16,8,FALSE)</f>
        <v>151212b4-079b-43a2-96d5-a6eef59166ac</v>
      </c>
      <c r="G187" s="41" t="str">
        <f>INDEX(Activities!B$2:C$390,MATCH(H187,Activities!C$2:C$390,0),1)</f>
        <v>Sugar and confectionery product manufacturing</v>
      </c>
      <c r="H187" s="41">
        <v>311300</v>
      </c>
      <c r="I187" s="41" t="s">
        <v>552</v>
      </c>
      <c r="J187" s="41">
        <v>1.0489238942397692E-7</v>
      </c>
      <c r="K187" s="41" t="s">
        <v>583</v>
      </c>
      <c r="L187" s="41"/>
      <c r="M187" s="41"/>
      <c r="N187" s="41"/>
      <c r="O187" s="41"/>
      <c r="P187" s="41"/>
      <c r="Q187" s="41">
        <v>4</v>
      </c>
      <c r="R187" s="41">
        <v>2</v>
      </c>
      <c r="S187" s="41">
        <v>1</v>
      </c>
      <c r="T187" s="41">
        <v>4</v>
      </c>
      <c r="U187" s="41">
        <v>1</v>
      </c>
      <c r="V187" s="41">
        <v>2013</v>
      </c>
      <c r="W187" s="41" t="s">
        <v>616</v>
      </c>
      <c r="X187" s="41"/>
      <c r="Y187" s="41"/>
    </row>
    <row r="188" spans="2:25" x14ac:dyDescent="0.2">
      <c r="B188" s="41" t="str">
        <f>VLOOKUP($W188,FlowHarmonization!$A$2:$H$16,4,FALSE)</f>
        <v>Ethane, 1,1,1-trifluoro-, HFC-143a</v>
      </c>
      <c r="C188" s="41" t="str">
        <f>VLOOKUP($W188,FlowHarmonization!$A$2:$H$16,5,FALSE)</f>
        <v>000420-46-2</v>
      </c>
      <c r="D188" s="41" t="s">
        <v>584</v>
      </c>
      <c r="E188" s="41" t="s">
        <v>582</v>
      </c>
      <c r="F188" s="41" t="str">
        <f>VLOOKUP($W188,FlowHarmonization!$A$2:$H$16,8,FALSE)</f>
        <v>e86bfec2-1025-4fa2-90b1-81e35e621e91</v>
      </c>
      <c r="G188" s="41" t="str">
        <f>INDEX(Activities!B$2:C$390,MATCH(H188,Activities!C$2:C$390,0),1)</f>
        <v>Sugar and confectionery product manufacturing</v>
      </c>
      <c r="H188" s="41">
        <v>311300</v>
      </c>
      <c r="I188" s="41" t="s">
        <v>552</v>
      </c>
      <c r="J188" s="41">
        <v>7.7065039596797714E-8</v>
      </c>
      <c r="K188" s="41" t="s">
        <v>583</v>
      </c>
      <c r="L188" s="41"/>
      <c r="M188" s="41"/>
      <c r="N188" s="41"/>
      <c r="O188" s="41"/>
      <c r="P188" s="41"/>
      <c r="Q188" s="41">
        <v>4</v>
      </c>
      <c r="R188" s="41">
        <v>2</v>
      </c>
      <c r="S188" s="41">
        <v>1</v>
      </c>
      <c r="T188" s="41">
        <v>4</v>
      </c>
      <c r="U188" s="41">
        <v>1</v>
      </c>
      <c r="V188" s="41">
        <v>2013</v>
      </c>
      <c r="W188" s="41" t="s">
        <v>619</v>
      </c>
      <c r="X188" s="41"/>
      <c r="Y188" s="41"/>
    </row>
    <row r="189" spans="2:25" x14ac:dyDescent="0.2">
      <c r="B189" s="41" t="str">
        <f>VLOOKUP($W189,FlowHarmonization!$A$2:$H$16,4,FALSE)</f>
        <v>Propane, 1,1,1,3,3,3-hexafluoro-, HCFC-236fa</v>
      </c>
      <c r="C189" s="41" t="str">
        <f>VLOOKUP($W189,FlowHarmonization!$A$2:$H$16,5,FALSE)</f>
        <v>000690-39-1</v>
      </c>
      <c r="D189" s="41" t="s">
        <v>584</v>
      </c>
      <c r="E189" s="41" t="s">
        <v>582</v>
      </c>
      <c r="F189" s="41" t="str">
        <f>VLOOKUP($W189,FlowHarmonization!$A$2:$H$16,8,FALSE)</f>
        <v>1963a3ba-6d77-4571-bb8f-0e9c8ac28a65</v>
      </c>
      <c r="G189" s="41" t="str">
        <f>INDEX(Activities!B$2:C$390,MATCH(H189,Activities!C$2:C$390,0),1)</f>
        <v>Sugar and confectionery product manufacturing</v>
      </c>
      <c r="H189" s="41">
        <v>311300</v>
      </c>
      <c r="I189" s="41" t="s">
        <v>552</v>
      </c>
      <c r="J189" s="41">
        <v>2.0819325706064579E-9</v>
      </c>
      <c r="K189" s="41" t="s">
        <v>583</v>
      </c>
      <c r="L189" s="41"/>
      <c r="M189" s="41"/>
      <c r="N189" s="41"/>
      <c r="O189" s="41"/>
      <c r="P189" s="41"/>
      <c r="Q189" s="41">
        <v>4</v>
      </c>
      <c r="R189" s="41">
        <v>2</v>
      </c>
      <c r="S189" s="41">
        <v>1</v>
      </c>
      <c r="T189" s="41">
        <v>4</v>
      </c>
      <c r="U189" s="41">
        <v>1</v>
      </c>
      <c r="V189" s="41">
        <v>2013</v>
      </c>
      <c r="W189" s="41" t="s">
        <v>620</v>
      </c>
      <c r="X189" s="41"/>
      <c r="Y189" s="41"/>
    </row>
    <row r="190" spans="2:25" x14ac:dyDescent="0.2">
      <c r="B190" s="41" t="str">
        <f>VLOOKUP($W190,FlowHarmonization!$A$2:$H$16,4,FALSE)</f>
        <v>Carbon dioxide</v>
      </c>
      <c r="C190" s="41" t="str">
        <f>VLOOKUP($W190,FlowHarmonization!$A$2:$H$16,5,FALSE)</f>
        <v>000124-38-20</v>
      </c>
      <c r="D190" s="41" t="s">
        <v>584</v>
      </c>
      <c r="E190" s="41" t="s">
        <v>582</v>
      </c>
      <c r="F190" s="41" t="str">
        <f>VLOOKUP($W190,FlowHarmonization!$A$2:$H$16,8,FALSE)</f>
        <v>7ae371aa-8532-11e0-9d78-0800200c9a66</v>
      </c>
      <c r="G190" s="41" t="str">
        <f>INDEX(Activities!B$2:C$390,MATCH(H190,Activities!C$2:C$390,0),1)</f>
        <v>Frozen food manufacturing</v>
      </c>
      <c r="H190" s="41">
        <v>311410</v>
      </c>
      <c r="I190" s="41" t="s">
        <v>552</v>
      </c>
      <c r="J190" s="41">
        <v>6.373304547043282E-2</v>
      </c>
      <c r="K190" s="41" t="s">
        <v>583</v>
      </c>
      <c r="L190" s="41"/>
      <c r="M190" s="41"/>
      <c r="N190" s="41"/>
      <c r="O190" s="41"/>
      <c r="P190" s="41"/>
      <c r="Q190" s="41">
        <v>4</v>
      </c>
      <c r="R190" s="41">
        <v>2</v>
      </c>
      <c r="S190" s="41">
        <v>1</v>
      </c>
      <c r="T190" s="41">
        <v>4</v>
      </c>
      <c r="U190" s="41">
        <v>1</v>
      </c>
      <c r="V190" s="41">
        <v>2013</v>
      </c>
      <c r="W190" s="41" t="s">
        <v>608</v>
      </c>
      <c r="X190" s="41"/>
      <c r="Y190" s="41"/>
    </row>
    <row r="191" spans="2:25" x14ac:dyDescent="0.2">
      <c r="B191" s="41" t="str">
        <f>VLOOKUP($W191,FlowHarmonization!$A$2:$H$16,4,FALSE)</f>
        <v>Methane</v>
      </c>
      <c r="C191" s="41" t="str">
        <f>VLOOKUP($W191,FlowHarmonization!$A$2:$H$16,5,FALSE)</f>
        <v>000074-82-92</v>
      </c>
      <c r="D191" s="41" t="s">
        <v>584</v>
      </c>
      <c r="E191" s="41" t="s">
        <v>582</v>
      </c>
      <c r="F191" s="41" t="str">
        <f>VLOOKUP($W191,FlowHarmonization!$A$2:$H$16,8,FALSE)</f>
        <v>20408dd1-8534-11e0-9d78-0800200c9a66</v>
      </c>
      <c r="G191" s="41" t="str">
        <f>INDEX(Activities!B$2:C$390,MATCH(H191,Activities!C$2:C$390,0),1)</f>
        <v>Frozen food manufacturing</v>
      </c>
      <c r="H191" s="41">
        <v>311410</v>
      </c>
      <c r="I191" s="41" t="s">
        <v>552</v>
      </c>
      <c r="J191" s="41">
        <v>1.1824004541507376E-6</v>
      </c>
      <c r="K191" s="41" t="s">
        <v>583</v>
      </c>
      <c r="L191" s="41"/>
      <c r="M191" s="41"/>
      <c r="N191" s="41"/>
      <c r="O191" s="41"/>
      <c r="P191" s="41"/>
      <c r="Q191" s="41">
        <v>4</v>
      </c>
      <c r="R191" s="41">
        <v>2</v>
      </c>
      <c r="S191" s="41">
        <v>1</v>
      </c>
      <c r="T191" s="41">
        <v>4</v>
      </c>
      <c r="U191" s="41">
        <v>1</v>
      </c>
      <c r="V191" s="41">
        <v>2013</v>
      </c>
      <c r="W191" s="41" t="s">
        <v>611</v>
      </c>
      <c r="X191" s="41"/>
      <c r="Y191" s="41"/>
    </row>
    <row r="192" spans="2:25" x14ac:dyDescent="0.2">
      <c r="B192" s="41" t="str">
        <f>VLOOKUP($W192,FlowHarmonization!$A$2:$H$16,4,FALSE)</f>
        <v>Ethane, 1,1,1,2-tetrafluoro-, HFC-134a</v>
      </c>
      <c r="C192" s="41" t="str">
        <f>VLOOKUP($W192,FlowHarmonization!$A$2:$H$16,5,FALSE)</f>
        <v>000811-97-2</v>
      </c>
      <c r="D192" s="41" t="s">
        <v>584</v>
      </c>
      <c r="E192" s="41" t="s">
        <v>582</v>
      </c>
      <c r="F192" s="41" t="str">
        <f>VLOOKUP($W192,FlowHarmonization!$A$2:$H$16,8,FALSE)</f>
        <v>e87f039d-d9ce-4242-ac18-c9284cc80f3d</v>
      </c>
      <c r="G192" s="41" t="str">
        <f>INDEX(Activities!B$2:C$390,MATCH(H192,Activities!C$2:C$390,0),1)</f>
        <v>Frozen food manufacturing</v>
      </c>
      <c r="H192" s="41">
        <v>311410</v>
      </c>
      <c r="I192" s="41" t="s">
        <v>552</v>
      </c>
      <c r="J192" s="41">
        <v>4.1818709593289928E-7</v>
      </c>
      <c r="K192" s="41" t="s">
        <v>583</v>
      </c>
      <c r="L192" s="41"/>
      <c r="M192" s="41"/>
      <c r="N192" s="41"/>
      <c r="O192" s="41"/>
      <c r="P192" s="41"/>
      <c r="Q192" s="41">
        <v>4</v>
      </c>
      <c r="R192" s="41">
        <v>2</v>
      </c>
      <c r="S192" s="41">
        <v>1</v>
      </c>
      <c r="T192" s="41">
        <v>4</v>
      </c>
      <c r="U192" s="41">
        <v>1</v>
      </c>
      <c r="V192" s="41">
        <v>2013</v>
      </c>
      <c r="W192" s="41" t="s">
        <v>618</v>
      </c>
      <c r="X192" s="41"/>
      <c r="Y192" s="41"/>
    </row>
    <row r="193" spans="2:25" x14ac:dyDescent="0.2">
      <c r="B193" s="41" t="str">
        <f>VLOOKUP($W193,FlowHarmonization!$A$2:$H$16,4,FALSE)</f>
        <v>Dinitrogen monoxide</v>
      </c>
      <c r="C193" s="41" t="str">
        <f>VLOOKUP($W193,FlowHarmonization!$A$2:$H$16,5,FALSE)</f>
        <v>010024-97-366</v>
      </c>
      <c r="D193" s="41" t="s">
        <v>584</v>
      </c>
      <c r="E193" s="41" t="s">
        <v>582</v>
      </c>
      <c r="F193" s="41" t="str">
        <f>VLOOKUP($W193,FlowHarmonization!$A$2:$H$16,8,FALSE)</f>
        <v>20185046-64bb-4c09-a8e7-e8a9e144ca98</v>
      </c>
      <c r="G193" s="41" t="str">
        <f>INDEX(Activities!B$2:C$390,MATCH(H193,Activities!C$2:C$390,0),1)</f>
        <v>Frozen food manufacturing</v>
      </c>
      <c r="H193" s="41">
        <v>311410</v>
      </c>
      <c r="I193" s="41" t="s">
        <v>552</v>
      </c>
      <c r="J193" s="41">
        <v>1.1135031696392697E-7</v>
      </c>
      <c r="K193" s="41" t="s">
        <v>583</v>
      </c>
      <c r="L193" s="41"/>
      <c r="M193" s="41"/>
      <c r="N193" s="41"/>
      <c r="O193" s="41"/>
      <c r="P193" s="41"/>
      <c r="Q193" s="41">
        <v>4</v>
      </c>
      <c r="R193" s="41">
        <v>2</v>
      </c>
      <c r="S193" s="41">
        <v>1</v>
      </c>
      <c r="T193" s="41">
        <v>4</v>
      </c>
      <c r="U193" s="41">
        <v>1</v>
      </c>
      <c r="V193" s="41">
        <v>2013</v>
      </c>
      <c r="W193" s="41" t="s">
        <v>613</v>
      </c>
      <c r="X193" s="41"/>
      <c r="Y193" s="41"/>
    </row>
    <row r="194" spans="2:25" x14ac:dyDescent="0.2">
      <c r="B194" s="41" t="str">
        <f>VLOOKUP($W194,FlowHarmonization!$A$2:$H$16,4,FALSE)</f>
        <v>Ethane, pentafluoro-, HFC-125</v>
      </c>
      <c r="C194" s="41" t="str">
        <f>VLOOKUP($W194,FlowHarmonization!$A$2:$H$16,5,FALSE)</f>
        <v>000354-33-6</v>
      </c>
      <c r="D194" s="41" t="s">
        <v>584</v>
      </c>
      <c r="E194" s="41" t="s">
        <v>582</v>
      </c>
      <c r="F194" s="41" t="str">
        <f>VLOOKUP($W194,FlowHarmonization!$A$2:$H$16,8,FALSE)</f>
        <v>281e1011-f121-4d5b-ad4d-22d562b2c2cd</v>
      </c>
      <c r="G194" s="41" t="str">
        <f>INDEX(Activities!B$2:C$390,MATCH(H194,Activities!C$2:C$390,0),1)</f>
        <v>Frozen food manufacturing</v>
      </c>
      <c r="H194" s="41">
        <v>311410</v>
      </c>
      <c r="I194" s="41" t="s">
        <v>552</v>
      </c>
      <c r="J194" s="41">
        <v>1.1095070901471179E-7</v>
      </c>
      <c r="K194" s="41" t="s">
        <v>583</v>
      </c>
      <c r="L194" s="41"/>
      <c r="M194" s="41"/>
      <c r="N194" s="41"/>
      <c r="O194" s="41"/>
      <c r="P194" s="41"/>
      <c r="Q194" s="41">
        <v>4</v>
      </c>
      <c r="R194" s="41">
        <v>2</v>
      </c>
      <c r="S194" s="41">
        <v>1</v>
      </c>
      <c r="T194" s="41">
        <v>4</v>
      </c>
      <c r="U194" s="41">
        <v>1</v>
      </c>
      <c r="V194" s="41">
        <v>2013</v>
      </c>
      <c r="W194" s="41" t="s">
        <v>617</v>
      </c>
      <c r="X194" s="41"/>
      <c r="Y194" s="41"/>
    </row>
    <row r="195" spans="2:25" x14ac:dyDescent="0.2">
      <c r="B195" s="41" t="str">
        <f>VLOOKUP($W195,FlowHarmonization!$A$2:$H$16,4,FALSE)</f>
        <v>Methane, difluoro-, HFC-32</v>
      </c>
      <c r="C195" s="41" t="str">
        <f>VLOOKUP($W195,FlowHarmonization!$A$2:$H$16,5,FALSE)</f>
        <v>000075-10-5</v>
      </c>
      <c r="D195" s="41" t="s">
        <v>584</v>
      </c>
      <c r="E195" s="41" t="s">
        <v>582</v>
      </c>
      <c r="F195" s="41" t="str">
        <f>VLOOKUP($W195,FlowHarmonization!$A$2:$H$16,8,FALSE)</f>
        <v>151212b4-079b-43a2-96d5-a6eef59166ac</v>
      </c>
      <c r="G195" s="41" t="str">
        <f>INDEX(Activities!B$2:C$390,MATCH(H195,Activities!C$2:C$390,0),1)</f>
        <v>Frozen food manufacturing</v>
      </c>
      <c r="H195" s="41">
        <v>311410</v>
      </c>
      <c r="I195" s="41" t="s">
        <v>552</v>
      </c>
      <c r="J195" s="41">
        <v>6.4612523928253892E-8</v>
      </c>
      <c r="K195" s="41" t="s">
        <v>583</v>
      </c>
      <c r="L195" s="41"/>
      <c r="M195" s="41"/>
      <c r="N195" s="41"/>
      <c r="O195" s="41"/>
      <c r="P195" s="41"/>
      <c r="Q195" s="41">
        <v>4</v>
      </c>
      <c r="R195" s="41">
        <v>2</v>
      </c>
      <c r="S195" s="41">
        <v>1</v>
      </c>
      <c r="T195" s="41">
        <v>4</v>
      </c>
      <c r="U195" s="41">
        <v>1</v>
      </c>
      <c r="V195" s="41">
        <v>2013</v>
      </c>
      <c r="W195" s="41" t="s">
        <v>616</v>
      </c>
      <c r="X195" s="41"/>
      <c r="Y195" s="41"/>
    </row>
    <row r="196" spans="2:25" x14ac:dyDescent="0.2">
      <c r="B196" s="41" t="str">
        <f>VLOOKUP($W196,FlowHarmonization!$A$2:$H$16,4,FALSE)</f>
        <v>Ethane, 1,1,1-trifluoro-, HFC-143a</v>
      </c>
      <c r="C196" s="41" t="str">
        <f>VLOOKUP($W196,FlowHarmonization!$A$2:$H$16,5,FALSE)</f>
        <v>000420-46-2</v>
      </c>
      <c r="D196" s="41" t="s">
        <v>584</v>
      </c>
      <c r="E196" s="41" t="s">
        <v>582</v>
      </c>
      <c r="F196" s="41" t="str">
        <f>VLOOKUP($W196,FlowHarmonization!$A$2:$H$16,8,FALSE)</f>
        <v>e86bfec2-1025-4fa2-90b1-81e35e621e91</v>
      </c>
      <c r="G196" s="41" t="str">
        <f>INDEX(Activities!B$2:C$390,MATCH(H196,Activities!C$2:C$390,0),1)</f>
        <v>Frozen food manufacturing</v>
      </c>
      <c r="H196" s="41">
        <v>311410</v>
      </c>
      <c r="I196" s="41" t="s">
        <v>552</v>
      </c>
      <c r="J196" s="41">
        <v>4.7471191592873684E-8</v>
      </c>
      <c r="K196" s="41" t="s">
        <v>583</v>
      </c>
      <c r="L196" s="41"/>
      <c r="M196" s="41"/>
      <c r="N196" s="41"/>
      <c r="O196" s="41"/>
      <c r="P196" s="41"/>
      <c r="Q196" s="41">
        <v>4</v>
      </c>
      <c r="R196" s="41">
        <v>2</v>
      </c>
      <c r="S196" s="41">
        <v>1</v>
      </c>
      <c r="T196" s="41">
        <v>4</v>
      </c>
      <c r="U196" s="41">
        <v>1</v>
      </c>
      <c r="V196" s="41">
        <v>2013</v>
      </c>
      <c r="W196" s="41" t="s">
        <v>619</v>
      </c>
      <c r="X196" s="41"/>
      <c r="Y196" s="41"/>
    </row>
    <row r="197" spans="2:25" x14ac:dyDescent="0.2">
      <c r="B197" s="41" t="str">
        <f>VLOOKUP($W197,FlowHarmonization!$A$2:$H$16,4,FALSE)</f>
        <v>Propane, 1,1,1,3,3,3-hexafluoro-, HCFC-236fa</v>
      </c>
      <c r="C197" s="41" t="str">
        <f>VLOOKUP($W197,FlowHarmonization!$A$2:$H$16,5,FALSE)</f>
        <v>000690-39-1</v>
      </c>
      <c r="D197" s="41" t="s">
        <v>584</v>
      </c>
      <c r="E197" s="41" t="s">
        <v>582</v>
      </c>
      <c r="F197" s="41" t="str">
        <f>VLOOKUP($W197,FlowHarmonization!$A$2:$H$16,8,FALSE)</f>
        <v>1963a3ba-6d77-4571-bb8f-0e9c8ac28a65</v>
      </c>
      <c r="G197" s="41" t="str">
        <f>INDEX(Activities!B$2:C$390,MATCH(H197,Activities!C$2:C$390,0),1)</f>
        <v>Frozen food manufacturing</v>
      </c>
      <c r="H197" s="41">
        <v>311410</v>
      </c>
      <c r="I197" s="41" t="s">
        <v>552</v>
      </c>
      <c r="J197" s="41">
        <v>1.2824468846027808E-9</v>
      </c>
      <c r="K197" s="41" t="s">
        <v>583</v>
      </c>
      <c r="L197" s="41"/>
      <c r="M197" s="41"/>
      <c r="N197" s="41"/>
      <c r="O197" s="41"/>
      <c r="P197" s="41"/>
      <c r="Q197" s="41">
        <v>4</v>
      </c>
      <c r="R197" s="41">
        <v>2</v>
      </c>
      <c r="S197" s="41">
        <v>1</v>
      </c>
      <c r="T197" s="41">
        <v>4</v>
      </c>
      <c r="U197" s="41">
        <v>1</v>
      </c>
      <c r="V197" s="41">
        <v>2013</v>
      </c>
      <c r="W197" s="41" t="s">
        <v>620</v>
      </c>
      <c r="X197" s="41"/>
      <c r="Y197" s="41"/>
    </row>
    <row r="198" spans="2:25" x14ac:dyDescent="0.2">
      <c r="B198" s="41" t="str">
        <f>VLOOKUP($W198,FlowHarmonization!$A$2:$H$16,4,FALSE)</f>
        <v>Carbon dioxide</v>
      </c>
      <c r="C198" s="41" t="str">
        <f>VLOOKUP($W198,FlowHarmonization!$A$2:$H$16,5,FALSE)</f>
        <v>000124-38-20</v>
      </c>
      <c r="D198" s="41" t="s">
        <v>584</v>
      </c>
      <c r="E198" s="41" t="s">
        <v>582</v>
      </c>
      <c r="F198" s="41" t="str">
        <f>VLOOKUP($W198,FlowHarmonization!$A$2:$H$16,8,FALSE)</f>
        <v>7ae371aa-8532-11e0-9d78-0800200c9a66</v>
      </c>
      <c r="G198" s="41" t="str">
        <f>INDEX(Activities!B$2:C$390,MATCH(H198,Activities!C$2:C$390,0),1)</f>
        <v>Fruit and vegetable canning, pickling, and drying</v>
      </c>
      <c r="H198" s="41">
        <v>311420</v>
      </c>
      <c r="I198" s="41" t="s">
        <v>552</v>
      </c>
      <c r="J198" s="41">
        <v>9.50999871066837E-2</v>
      </c>
      <c r="K198" s="41" t="s">
        <v>583</v>
      </c>
      <c r="L198" s="41"/>
      <c r="M198" s="41"/>
      <c r="N198" s="41"/>
      <c r="O198" s="41"/>
      <c r="P198" s="41"/>
      <c r="Q198" s="41">
        <v>4</v>
      </c>
      <c r="R198" s="41">
        <v>2</v>
      </c>
      <c r="S198" s="41">
        <v>1</v>
      </c>
      <c r="T198" s="41">
        <v>4</v>
      </c>
      <c r="U198" s="41">
        <v>1</v>
      </c>
      <c r="V198" s="41">
        <v>2013</v>
      </c>
      <c r="W198" s="41" t="s">
        <v>608</v>
      </c>
      <c r="X198" s="41"/>
      <c r="Y198" s="41"/>
    </row>
    <row r="199" spans="2:25" x14ac:dyDescent="0.2">
      <c r="B199" s="41" t="str">
        <f>VLOOKUP($W199,FlowHarmonization!$A$2:$H$16,4,FALSE)</f>
        <v>Ethane, 1,1,1,2-tetrafluoro-, HFC-134a</v>
      </c>
      <c r="C199" s="41" t="str">
        <f>VLOOKUP($W199,FlowHarmonization!$A$2:$H$16,5,FALSE)</f>
        <v>000811-97-2</v>
      </c>
      <c r="D199" s="41" t="s">
        <v>584</v>
      </c>
      <c r="E199" s="41" t="s">
        <v>582</v>
      </c>
      <c r="F199" s="41" t="str">
        <f>VLOOKUP($W199,FlowHarmonization!$A$2:$H$16,8,FALSE)</f>
        <v>e87f039d-d9ce-4242-ac18-c9284cc80f3d</v>
      </c>
      <c r="G199" s="41" t="str">
        <f>INDEX(Activities!B$2:C$390,MATCH(H199,Activities!C$2:C$390,0),1)</f>
        <v>Fruit and vegetable canning, pickling, and drying</v>
      </c>
      <c r="H199" s="41">
        <v>311420</v>
      </c>
      <c r="I199" s="41" t="s">
        <v>552</v>
      </c>
      <c r="J199" s="41">
        <v>9.7719783716410932E-6</v>
      </c>
      <c r="K199" s="41" t="s">
        <v>583</v>
      </c>
      <c r="L199" s="41"/>
      <c r="M199" s="41"/>
      <c r="N199" s="41"/>
      <c r="O199" s="41"/>
      <c r="P199" s="41"/>
      <c r="Q199" s="41">
        <v>4</v>
      </c>
      <c r="R199" s="41">
        <v>2</v>
      </c>
      <c r="S199" s="41">
        <v>1</v>
      </c>
      <c r="T199" s="41">
        <v>4</v>
      </c>
      <c r="U199" s="41">
        <v>1</v>
      </c>
      <c r="V199" s="41">
        <v>2013</v>
      </c>
      <c r="W199" s="41" t="s">
        <v>618</v>
      </c>
      <c r="X199" s="41"/>
      <c r="Y199" s="41"/>
    </row>
    <row r="200" spans="2:25" x14ac:dyDescent="0.2">
      <c r="B200" s="41" t="str">
        <f>VLOOKUP($W200,FlowHarmonization!$A$2:$H$16,4,FALSE)</f>
        <v>Ethane, pentafluoro-, HFC-125</v>
      </c>
      <c r="C200" s="41" t="str">
        <f>VLOOKUP($W200,FlowHarmonization!$A$2:$H$16,5,FALSE)</f>
        <v>000354-33-6</v>
      </c>
      <c r="D200" s="41" t="s">
        <v>584</v>
      </c>
      <c r="E200" s="41" t="s">
        <v>582</v>
      </c>
      <c r="F200" s="41" t="str">
        <f>VLOOKUP($W200,FlowHarmonization!$A$2:$H$16,8,FALSE)</f>
        <v>281e1011-f121-4d5b-ad4d-22d562b2c2cd</v>
      </c>
      <c r="G200" s="41" t="str">
        <f>INDEX(Activities!B$2:C$390,MATCH(H200,Activities!C$2:C$390,0),1)</f>
        <v>Fruit and vegetable canning, pickling, and drying</v>
      </c>
      <c r="H200" s="41">
        <v>311420</v>
      </c>
      <c r="I200" s="41" t="s">
        <v>552</v>
      </c>
      <c r="J200" s="41">
        <v>2.5926384131756567E-6</v>
      </c>
      <c r="K200" s="41" t="s">
        <v>583</v>
      </c>
      <c r="L200" s="41"/>
      <c r="M200" s="41"/>
      <c r="N200" s="41"/>
      <c r="O200" s="41"/>
      <c r="P200" s="41"/>
      <c r="Q200" s="41">
        <v>4</v>
      </c>
      <c r="R200" s="41">
        <v>2</v>
      </c>
      <c r="S200" s="41">
        <v>1</v>
      </c>
      <c r="T200" s="41">
        <v>4</v>
      </c>
      <c r="U200" s="41">
        <v>1</v>
      </c>
      <c r="V200" s="41">
        <v>2013</v>
      </c>
      <c r="W200" s="41" t="s">
        <v>617</v>
      </c>
      <c r="X200" s="41"/>
      <c r="Y200" s="41"/>
    </row>
    <row r="201" spans="2:25" x14ac:dyDescent="0.2">
      <c r="B201" s="41" t="str">
        <f>VLOOKUP($W201,FlowHarmonization!$A$2:$H$16,4,FALSE)</f>
        <v>Methane</v>
      </c>
      <c r="C201" s="41" t="str">
        <f>VLOOKUP($W201,FlowHarmonization!$A$2:$H$16,5,FALSE)</f>
        <v>000074-82-92</v>
      </c>
      <c r="D201" s="41" t="s">
        <v>584</v>
      </c>
      <c r="E201" s="41" t="s">
        <v>582</v>
      </c>
      <c r="F201" s="41" t="str">
        <f>VLOOKUP($W201,FlowHarmonization!$A$2:$H$16,8,FALSE)</f>
        <v>20408dd1-8534-11e0-9d78-0800200c9a66</v>
      </c>
      <c r="G201" s="41" t="str">
        <f>INDEX(Activities!B$2:C$390,MATCH(H201,Activities!C$2:C$390,0),1)</f>
        <v>Fruit and vegetable canning, pickling, and drying</v>
      </c>
      <c r="H201" s="41">
        <v>311420</v>
      </c>
      <c r="I201" s="41" t="s">
        <v>552</v>
      </c>
      <c r="J201" s="41">
        <v>1.7640594056512131E-6</v>
      </c>
      <c r="K201" s="41" t="s">
        <v>583</v>
      </c>
      <c r="L201" s="41"/>
      <c r="M201" s="41"/>
      <c r="N201" s="41"/>
      <c r="O201" s="41"/>
      <c r="P201" s="41"/>
      <c r="Q201" s="41">
        <v>4</v>
      </c>
      <c r="R201" s="41">
        <v>2</v>
      </c>
      <c r="S201" s="41">
        <v>1</v>
      </c>
      <c r="T201" s="41">
        <v>4</v>
      </c>
      <c r="U201" s="41">
        <v>1</v>
      </c>
      <c r="V201" s="41">
        <v>2013</v>
      </c>
      <c r="W201" s="41" t="s">
        <v>611</v>
      </c>
      <c r="X201" s="41"/>
      <c r="Y201" s="41"/>
    </row>
    <row r="202" spans="2:25" x14ac:dyDescent="0.2">
      <c r="B202" s="41" t="str">
        <f>VLOOKUP($W202,FlowHarmonization!$A$2:$H$16,4,FALSE)</f>
        <v>Methane, difluoro-, HFC-32</v>
      </c>
      <c r="C202" s="41" t="str">
        <f>VLOOKUP($W202,FlowHarmonization!$A$2:$H$16,5,FALSE)</f>
        <v>000075-10-5</v>
      </c>
      <c r="D202" s="41" t="s">
        <v>584</v>
      </c>
      <c r="E202" s="41" t="s">
        <v>582</v>
      </c>
      <c r="F202" s="41" t="str">
        <f>VLOOKUP($W202,FlowHarmonization!$A$2:$H$16,8,FALSE)</f>
        <v>151212b4-079b-43a2-96d5-a6eef59166ac</v>
      </c>
      <c r="G202" s="41" t="str">
        <f>INDEX(Activities!B$2:C$390,MATCH(H202,Activities!C$2:C$390,0),1)</f>
        <v>Fruit and vegetable canning, pickling, and drying</v>
      </c>
      <c r="H202" s="41">
        <v>311420</v>
      </c>
      <c r="I202" s="41" t="s">
        <v>552</v>
      </c>
      <c r="J202" s="41">
        <v>1.5098318252874797E-6</v>
      </c>
      <c r="K202" s="41" t="s">
        <v>583</v>
      </c>
      <c r="L202" s="41"/>
      <c r="M202" s="41"/>
      <c r="N202" s="41"/>
      <c r="O202" s="41"/>
      <c r="P202" s="41"/>
      <c r="Q202" s="41">
        <v>4</v>
      </c>
      <c r="R202" s="41">
        <v>2</v>
      </c>
      <c r="S202" s="41">
        <v>1</v>
      </c>
      <c r="T202" s="41">
        <v>4</v>
      </c>
      <c r="U202" s="41">
        <v>1</v>
      </c>
      <c r="V202" s="41">
        <v>2013</v>
      </c>
      <c r="W202" s="41" t="s">
        <v>616</v>
      </c>
      <c r="X202" s="41"/>
      <c r="Y202" s="41"/>
    </row>
    <row r="203" spans="2:25" x14ac:dyDescent="0.2">
      <c r="B203" s="41" t="str">
        <f>VLOOKUP($W203,FlowHarmonization!$A$2:$H$16,4,FALSE)</f>
        <v>Ethane, 1,1,1-trifluoro-, HFC-143a</v>
      </c>
      <c r="C203" s="41" t="str">
        <f>VLOOKUP($W203,FlowHarmonization!$A$2:$H$16,5,FALSE)</f>
        <v>000420-46-2</v>
      </c>
      <c r="D203" s="41" t="s">
        <v>584</v>
      </c>
      <c r="E203" s="41" t="s">
        <v>582</v>
      </c>
      <c r="F203" s="41" t="str">
        <f>VLOOKUP($W203,FlowHarmonization!$A$2:$H$16,8,FALSE)</f>
        <v>e86bfec2-1025-4fa2-90b1-81e35e621e91</v>
      </c>
      <c r="G203" s="41" t="str">
        <f>INDEX(Activities!B$2:C$390,MATCH(H203,Activities!C$2:C$390,0),1)</f>
        <v>Fruit and vegetable canning, pickling, and drying</v>
      </c>
      <c r="H203" s="41">
        <v>311420</v>
      </c>
      <c r="I203" s="41" t="s">
        <v>552</v>
      </c>
      <c r="J203" s="41">
        <v>1.1092820941467448E-6</v>
      </c>
      <c r="K203" s="41" t="s">
        <v>583</v>
      </c>
      <c r="L203" s="41"/>
      <c r="M203" s="41"/>
      <c r="N203" s="41"/>
      <c r="O203" s="41"/>
      <c r="P203" s="41"/>
      <c r="Q203" s="41">
        <v>4</v>
      </c>
      <c r="R203" s="41">
        <v>2</v>
      </c>
      <c r="S203" s="41">
        <v>1</v>
      </c>
      <c r="T203" s="41">
        <v>4</v>
      </c>
      <c r="U203" s="41">
        <v>1</v>
      </c>
      <c r="V203" s="41">
        <v>2013</v>
      </c>
      <c r="W203" s="41" t="s">
        <v>619</v>
      </c>
      <c r="X203" s="41"/>
      <c r="Y203" s="41"/>
    </row>
    <row r="204" spans="2:25" x14ac:dyDescent="0.2">
      <c r="B204" s="41" t="str">
        <f>VLOOKUP($W204,FlowHarmonization!$A$2:$H$16,4,FALSE)</f>
        <v>Dinitrogen monoxide</v>
      </c>
      <c r="C204" s="41" t="str">
        <f>VLOOKUP($W204,FlowHarmonization!$A$2:$H$16,5,FALSE)</f>
        <v>010024-97-366</v>
      </c>
      <c r="D204" s="41" t="s">
        <v>584</v>
      </c>
      <c r="E204" s="41" t="s">
        <v>582</v>
      </c>
      <c r="F204" s="41" t="str">
        <f>VLOOKUP($W204,FlowHarmonization!$A$2:$H$16,8,FALSE)</f>
        <v>20185046-64bb-4c09-a8e7-e8a9e144ca98</v>
      </c>
      <c r="G204" s="41" t="str">
        <f>INDEX(Activities!B$2:C$390,MATCH(H204,Activities!C$2:C$390,0),1)</f>
        <v>Fruit and vegetable canning, pickling, and drying</v>
      </c>
      <c r="H204" s="41">
        <v>311420</v>
      </c>
      <c r="I204" s="41" t="s">
        <v>552</v>
      </c>
      <c r="J204" s="41">
        <v>1.66065148003351E-7</v>
      </c>
      <c r="K204" s="41" t="s">
        <v>583</v>
      </c>
      <c r="L204" s="41"/>
      <c r="M204" s="41"/>
      <c r="N204" s="41"/>
      <c r="O204" s="41"/>
      <c r="P204" s="41"/>
      <c r="Q204" s="41">
        <v>4</v>
      </c>
      <c r="R204" s="41">
        <v>2</v>
      </c>
      <c r="S204" s="41">
        <v>1</v>
      </c>
      <c r="T204" s="41">
        <v>4</v>
      </c>
      <c r="U204" s="41">
        <v>1</v>
      </c>
      <c r="V204" s="41">
        <v>2013</v>
      </c>
      <c r="W204" s="41" t="s">
        <v>613</v>
      </c>
      <c r="X204" s="41"/>
      <c r="Y204" s="41"/>
    </row>
    <row r="205" spans="2:25" x14ac:dyDescent="0.2">
      <c r="B205" s="41" t="str">
        <f>VLOOKUP($W205,FlowHarmonization!$A$2:$H$16,4,FALSE)</f>
        <v>Propane, 1,1,1,3,3,3-hexafluoro-, HCFC-236fa</v>
      </c>
      <c r="C205" s="41" t="str">
        <f>VLOOKUP($W205,FlowHarmonization!$A$2:$H$16,5,FALSE)</f>
        <v>000690-39-1</v>
      </c>
      <c r="D205" s="41" t="s">
        <v>584</v>
      </c>
      <c r="E205" s="41" t="s">
        <v>582</v>
      </c>
      <c r="F205" s="41" t="str">
        <f>VLOOKUP($W205,FlowHarmonization!$A$2:$H$16,8,FALSE)</f>
        <v>1963a3ba-6d77-4571-bb8f-0e9c8ac28a65</v>
      </c>
      <c r="G205" s="41" t="str">
        <f>INDEX(Activities!B$2:C$390,MATCH(H205,Activities!C$2:C$390,0),1)</f>
        <v>Fruit and vegetable canning, pickling, and drying</v>
      </c>
      <c r="H205" s="41">
        <v>311420</v>
      </c>
      <c r="I205" s="41" t="s">
        <v>552</v>
      </c>
      <c r="J205" s="41">
        <v>2.9967551225271953E-8</v>
      </c>
      <c r="K205" s="41" t="s">
        <v>583</v>
      </c>
      <c r="L205" s="41"/>
      <c r="M205" s="41"/>
      <c r="N205" s="41"/>
      <c r="O205" s="41"/>
      <c r="P205" s="41"/>
      <c r="Q205" s="41">
        <v>4</v>
      </c>
      <c r="R205" s="41">
        <v>2</v>
      </c>
      <c r="S205" s="41">
        <v>1</v>
      </c>
      <c r="T205" s="41">
        <v>4</v>
      </c>
      <c r="U205" s="41">
        <v>1</v>
      </c>
      <c r="V205" s="41">
        <v>2013</v>
      </c>
      <c r="W205" s="41" t="s">
        <v>620</v>
      </c>
      <c r="X205" s="41"/>
      <c r="Y205" s="41"/>
    </row>
    <row r="206" spans="2:25" x14ac:dyDescent="0.2">
      <c r="B206" s="41" t="str">
        <f>VLOOKUP($W206,FlowHarmonization!$A$2:$H$16,4,FALSE)</f>
        <v>Carbon dioxide</v>
      </c>
      <c r="C206" s="41" t="str">
        <f>VLOOKUP($W206,FlowHarmonization!$A$2:$H$16,5,FALSE)</f>
        <v>000124-38-20</v>
      </c>
      <c r="D206" s="41" t="s">
        <v>584</v>
      </c>
      <c r="E206" s="41" t="s">
        <v>582</v>
      </c>
      <c r="F206" s="41" t="str">
        <f>VLOOKUP($W206,FlowHarmonization!$A$2:$H$16,8,FALSE)</f>
        <v>7ae371aa-8532-11e0-9d78-0800200c9a66</v>
      </c>
      <c r="G206" s="41" t="str">
        <f>INDEX(Activities!B$2:C$390,MATCH(H206,Activities!C$2:C$390,0),1)</f>
        <v>Cheese manufacturing</v>
      </c>
      <c r="H206" s="41">
        <v>311513</v>
      </c>
      <c r="I206" s="41" t="s">
        <v>552</v>
      </c>
      <c r="J206" s="41">
        <v>2.6874460753521318E-2</v>
      </c>
      <c r="K206" s="41" t="s">
        <v>583</v>
      </c>
      <c r="L206" s="41"/>
      <c r="M206" s="41"/>
      <c r="N206" s="41"/>
      <c r="O206" s="41"/>
      <c r="P206" s="41"/>
      <c r="Q206" s="41">
        <v>4</v>
      </c>
      <c r="R206" s="41">
        <v>2</v>
      </c>
      <c r="S206" s="41">
        <v>1</v>
      </c>
      <c r="T206" s="41">
        <v>4</v>
      </c>
      <c r="U206" s="41">
        <v>1</v>
      </c>
      <c r="V206" s="41">
        <v>2013</v>
      </c>
      <c r="W206" s="41" t="s">
        <v>608</v>
      </c>
      <c r="X206" s="41"/>
      <c r="Y206" s="41"/>
    </row>
    <row r="207" spans="2:25" x14ac:dyDescent="0.2">
      <c r="B207" s="41" t="str">
        <f>VLOOKUP($W207,FlowHarmonization!$A$2:$H$16,4,FALSE)</f>
        <v>Methane</v>
      </c>
      <c r="C207" s="41" t="str">
        <f>VLOOKUP($W207,FlowHarmonization!$A$2:$H$16,5,FALSE)</f>
        <v>000074-82-92</v>
      </c>
      <c r="D207" s="41" t="s">
        <v>584</v>
      </c>
      <c r="E207" s="41" t="s">
        <v>582</v>
      </c>
      <c r="F207" s="41" t="str">
        <f>VLOOKUP($W207,FlowHarmonization!$A$2:$H$16,8,FALSE)</f>
        <v>20408dd1-8534-11e0-9d78-0800200c9a66</v>
      </c>
      <c r="G207" s="41" t="str">
        <f>INDEX(Activities!B$2:C$390,MATCH(H207,Activities!C$2:C$390,0),1)</f>
        <v>Cheese manufacturing</v>
      </c>
      <c r="H207" s="41">
        <v>311513</v>
      </c>
      <c r="I207" s="41" t="s">
        <v>552</v>
      </c>
      <c r="J207" s="41">
        <v>4.9817847180664736E-7</v>
      </c>
      <c r="K207" s="41" t="s">
        <v>583</v>
      </c>
      <c r="L207" s="41"/>
      <c r="M207" s="41"/>
      <c r="N207" s="41"/>
      <c r="O207" s="41"/>
      <c r="P207" s="41"/>
      <c r="Q207" s="41">
        <v>4</v>
      </c>
      <c r="R207" s="41">
        <v>2</v>
      </c>
      <c r="S207" s="41">
        <v>1</v>
      </c>
      <c r="T207" s="41">
        <v>4</v>
      </c>
      <c r="U207" s="41">
        <v>1</v>
      </c>
      <c r="V207" s="41">
        <v>2013</v>
      </c>
      <c r="W207" s="41" t="s">
        <v>611</v>
      </c>
      <c r="X207" s="41"/>
      <c r="Y207" s="41"/>
    </row>
    <row r="208" spans="2:25" x14ac:dyDescent="0.2">
      <c r="B208" s="41" t="str">
        <f>VLOOKUP($W208,FlowHarmonization!$A$2:$H$16,4,FALSE)</f>
        <v>Ethane, 1,1,1,2-tetrafluoro-, HFC-134a</v>
      </c>
      <c r="C208" s="41" t="str">
        <f>VLOOKUP($W208,FlowHarmonization!$A$2:$H$16,5,FALSE)</f>
        <v>000811-97-2</v>
      </c>
      <c r="D208" s="41" t="s">
        <v>584</v>
      </c>
      <c r="E208" s="41" t="s">
        <v>582</v>
      </c>
      <c r="F208" s="41" t="str">
        <f>VLOOKUP($W208,FlowHarmonization!$A$2:$H$16,8,FALSE)</f>
        <v>e87f039d-d9ce-4242-ac18-c9284cc80f3d</v>
      </c>
      <c r="G208" s="41" t="str">
        <f>INDEX(Activities!B$2:C$390,MATCH(H208,Activities!C$2:C$390,0),1)</f>
        <v>Cheese manufacturing</v>
      </c>
      <c r="H208" s="41">
        <v>311513</v>
      </c>
      <c r="I208" s="41" t="s">
        <v>552</v>
      </c>
      <c r="J208" s="41">
        <v>1.5120400377258613E-7</v>
      </c>
      <c r="K208" s="41" t="s">
        <v>583</v>
      </c>
      <c r="L208" s="41"/>
      <c r="M208" s="41"/>
      <c r="N208" s="41"/>
      <c r="O208" s="41"/>
      <c r="P208" s="41"/>
      <c r="Q208" s="41">
        <v>4</v>
      </c>
      <c r="R208" s="41">
        <v>2</v>
      </c>
      <c r="S208" s="41">
        <v>1</v>
      </c>
      <c r="T208" s="41">
        <v>4</v>
      </c>
      <c r="U208" s="41">
        <v>1</v>
      </c>
      <c r="V208" s="41">
        <v>2013</v>
      </c>
      <c r="W208" s="41" t="s">
        <v>618</v>
      </c>
      <c r="X208" s="41"/>
      <c r="Y208" s="41"/>
    </row>
    <row r="209" spans="2:25" x14ac:dyDescent="0.2">
      <c r="B209" s="41" t="str">
        <f>VLOOKUP($W209,FlowHarmonization!$A$2:$H$16,4,FALSE)</f>
        <v>Dinitrogen monoxide</v>
      </c>
      <c r="C209" s="41" t="str">
        <f>VLOOKUP($W209,FlowHarmonization!$A$2:$H$16,5,FALSE)</f>
        <v>010024-97-366</v>
      </c>
      <c r="D209" s="41" t="s">
        <v>584</v>
      </c>
      <c r="E209" s="41" t="s">
        <v>582</v>
      </c>
      <c r="F209" s="41" t="str">
        <f>VLOOKUP($W209,FlowHarmonization!$A$2:$H$16,8,FALSE)</f>
        <v>20185046-64bb-4c09-a8e7-e8a9e144ca98</v>
      </c>
      <c r="G209" s="41" t="str">
        <f>INDEX(Activities!B$2:C$390,MATCH(H209,Activities!C$2:C$390,0),1)</f>
        <v>Cheese manufacturing</v>
      </c>
      <c r="H209" s="41">
        <v>311513</v>
      </c>
      <c r="I209" s="41" t="s">
        <v>552</v>
      </c>
      <c r="J209" s="41">
        <v>4.6649936782696093E-8</v>
      </c>
      <c r="K209" s="41" t="s">
        <v>583</v>
      </c>
      <c r="L209" s="41"/>
      <c r="M209" s="41"/>
      <c r="N209" s="41"/>
      <c r="O209" s="41"/>
      <c r="P209" s="41"/>
      <c r="Q209" s="41">
        <v>4</v>
      </c>
      <c r="R209" s="41">
        <v>2</v>
      </c>
      <c r="S209" s="41">
        <v>1</v>
      </c>
      <c r="T209" s="41">
        <v>4</v>
      </c>
      <c r="U209" s="41">
        <v>1</v>
      </c>
      <c r="V209" s="41">
        <v>2013</v>
      </c>
      <c r="W209" s="41" t="s">
        <v>613</v>
      </c>
      <c r="X209" s="41"/>
      <c r="Y209" s="41"/>
    </row>
    <row r="210" spans="2:25" x14ac:dyDescent="0.2">
      <c r="B210" s="41" t="str">
        <f>VLOOKUP($W210,FlowHarmonization!$A$2:$H$16,4,FALSE)</f>
        <v>Ethane, pentafluoro-, HFC-125</v>
      </c>
      <c r="C210" s="41" t="str">
        <f>VLOOKUP($W210,FlowHarmonization!$A$2:$H$16,5,FALSE)</f>
        <v>000354-33-6</v>
      </c>
      <c r="D210" s="41" t="s">
        <v>584</v>
      </c>
      <c r="E210" s="41" t="s">
        <v>582</v>
      </c>
      <c r="F210" s="41" t="str">
        <f>VLOOKUP($W210,FlowHarmonization!$A$2:$H$16,8,FALSE)</f>
        <v>281e1011-f121-4d5b-ad4d-22d562b2c2cd</v>
      </c>
      <c r="G210" s="41" t="str">
        <f>INDEX(Activities!B$2:C$390,MATCH(H210,Activities!C$2:C$390,0),1)</f>
        <v>Cheese manufacturing</v>
      </c>
      <c r="H210" s="41">
        <v>311513</v>
      </c>
      <c r="I210" s="41" t="s">
        <v>552</v>
      </c>
      <c r="J210" s="41">
        <v>4.0116473194867369E-8</v>
      </c>
      <c r="K210" s="41" t="s">
        <v>583</v>
      </c>
      <c r="L210" s="41"/>
      <c r="M210" s="41"/>
      <c r="N210" s="41"/>
      <c r="O210" s="41"/>
      <c r="P210" s="41"/>
      <c r="Q210" s="41">
        <v>4</v>
      </c>
      <c r="R210" s="41">
        <v>2</v>
      </c>
      <c r="S210" s="41">
        <v>1</v>
      </c>
      <c r="T210" s="41">
        <v>4</v>
      </c>
      <c r="U210" s="41">
        <v>1</v>
      </c>
      <c r="V210" s="41">
        <v>2013</v>
      </c>
      <c r="W210" s="41" t="s">
        <v>617</v>
      </c>
      <c r="X210" s="41"/>
      <c r="Y210" s="41"/>
    </row>
    <row r="211" spans="2:25" x14ac:dyDescent="0.2">
      <c r="B211" s="41" t="str">
        <f>VLOOKUP($W211,FlowHarmonization!$A$2:$H$16,4,FALSE)</f>
        <v>Methane, difluoro-, HFC-32</v>
      </c>
      <c r="C211" s="41" t="str">
        <f>VLOOKUP($W211,FlowHarmonization!$A$2:$H$16,5,FALSE)</f>
        <v>000075-10-5</v>
      </c>
      <c r="D211" s="41" t="s">
        <v>584</v>
      </c>
      <c r="E211" s="41" t="s">
        <v>582</v>
      </c>
      <c r="F211" s="41" t="str">
        <f>VLOOKUP($W211,FlowHarmonization!$A$2:$H$16,8,FALSE)</f>
        <v>151212b4-079b-43a2-96d5-a6eef59166ac</v>
      </c>
      <c r="G211" s="41" t="str">
        <f>INDEX(Activities!B$2:C$390,MATCH(H211,Activities!C$2:C$390,0),1)</f>
        <v>Cheese manufacturing</v>
      </c>
      <c r="H211" s="41">
        <v>311513</v>
      </c>
      <c r="I211" s="41" t="s">
        <v>552</v>
      </c>
      <c r="J211" s="41">
        <v>2.3361965031488241E-8</v>
      </c>
      <c r="K211" s="41" t="s">
        <v>583</v>
      </c>
      <c r="L211" s="41"/>
      <c r="M211" s="41"/>
      <c r="N211" s="41"/>
      <c r="O211" s="41"/>
      <c r="P211" s="41"/>
      <c r="Q211" s="41">
        <v>4</v>
      </c>
      <c r="R211" s="41">
        <v>2</v>
      </c>
      <c r="S211" s="41">
        <v>1</v>
      </c>
      <c r="T211" s="41">
        <v>4</v>
      </c>
      <c r="U211" s="41">
        <v>1</v>
      </c>
      <c r="V211" s="41">
        <v>2013</v>
      </c>
      <c r="W211" s="41" t="s">
        <v>616</v>
      </c>
      <c r="X211" s="41"/>
      <c r="Y211" s="41"/>
    </row>
    <row r="212" spans="2:25" x14ac:dyDescent="0.2">
      <c r="B212" s="41" t="str">
        <f>VLOOKUP($W212,FlowHarmonization!$A$2:$H$16,4,FALSE)</f>
        <v>Ethane, 1,1,1-trifluoro-, HFC-143a</v>
      </c>
      <c r="C212" s="41" t="str">
        <f>VLOOKUP($W212,FlowHarmonization!$A$2:$H$16,5,FALSE)</f>
        <v>000420-46-2</v>
      </c>
      <c r="D212" s="41" t="s">
        <v>584</v>
      </c>
      <c r="E212" s="41" t="s">
        <v>582</v>
      </c>
      <c r="F212" s="41" t="str">
        <f>VLOOKUP($W212,FlowHarmonization!$A$2:$H$16,8,FALSE)</f>
        <v>e86bfec2-1025-4fa2-90b1-81e35e621e91</v>
      </c>
      <c r="G212" s="41" t="str">
        <f>INDEX(Activities!B$2:C$390,MATCH(H212,Activities!C$2:C$390,0),1)</f>
        <v>Cheese manufacturing</v>
      </c>
      <c r="H212" s="41">
        <v>311513</v>
      </c>
      <c r="I212" s="41" t="s">
        <v>552</v>
      </c>
      <c r="J212" s="41">
        <v>1.7164169584634331E-8</v>
      </c>
      <c r="K212" s="41" t="s">
        <v>583</v>
      </c>
      <c r="L212" s="41"/>
      <c r="M212" s="41"/>
      <c r="N212" s="41"/>
      <c r="O212" s="41"/>
      <c r="P212" s="41"/>
      <c r="Q212" s="41">
        <v>4</v>
      </c>
      <c r="R212" s="41">
        <v>2</v>
      </c>
      <c r="S212" s="41">
        <v>1</v>
      </c>
      <c r="T212" s="41">
        <v>4</v>
      </c>
      <c r="U212" s="41">
        <v>1</v>
      </c>
      <c r="V212" s="41">
        <v>2013</v>
      </c>
      <c r="W212" s="41" t="s">
        <v>619</v>
      </c>
      <c r="X212" s="41"/>
      <c r="Y212" s="41"/>
    </row>
    <row r="213" spans="2:25" x14ac:dyDescent="0.2">
      <c r="B213" s="41" t="str">
        <f>VLOOKUP($W213,FlowHarmonization!$A$2:$H$16,4,FALSE)</f>
        <v>Propane, 1,1,1,3,3,3-hexafluoro-, HCFC-236fa</v>
      </c>
      <c r="C213" s="41" t="str">
        <f>VLOOKUP($W213,FlowHarmonization!$A$2:$H$16,5,FALSE)</f>
        <v>000690-39-1</v>
      </c>
      <c r="D213" s="41" t="s">
        <v>584</v>
      </c>
      <c r="E213" s="41" t="s">
        <v>582</v>
      </c>
      <c r="F213" s="41" t="str">
        <f>VLOOKUP($W213,FlowHarmonization!$A$2:$H$16,8,FALSE)</f>
        <v>1963a3ba-6d77-4571-bb8f-0e9c8ac28a65</v>
      </c>
      <c r="G213" s="41" t="str">
        <f>INDEX(Activities!B$2:C$390,MATCH(H213,Activities!C$2:C$390,0),1)</f>
        <v>Cheese manufacturing</v>
      </c>
      <c r="H213" s="41">
        <v>311513</v>
      </c>
      <c r="I213" s="41" t="s">
        <v>552</v>
      </c>
      <c r="J213" s="41">
        <v>4.6369461292209362E-10</v>
      </c>
      <c r="K213" s="41" t="s">
        <v>583</v>
      </c>
      <c r="L213" s="41"/>
      <c r="M213" s="41"/>
      <c r="N213" s="41"/>
      <c r="O213" s="41"/>
      <c r="P213" s="41"/>
      <c r="Q213" s="41">
        <v>4</v>
      </c>
      <c r="R213" s="41">
        <v>2</v>
      </c>
      <c r="S213" s="41">
        <v>1</v>
      </c>
      <c r="T213" s="41">
        <v>4</v>
      </c>
      <c r="U213" s="41">
        <v>1</v>
      </c>
      <c r="V213" s="41">
        <v>2013</v>
      </c>
      <c r="W213" s="41" t="s">
        <v>620</v>
      </c>
      <c r="X213" s="41"/>
      <c r="Y213" s="41"/>
    </row>
    <row r="214" spans="2:25" x14ac:dyDescent="0.2">
      <c r="B214" s="41" t="str">
        <f>VLOOKUP($W214,FlowHarmonization!$A$2:$H$16,4,FALSE)</f>
        <v>Carbon dioxide</v>
      </c>
      <c r="C214" s="41" t="str">
        <f>VLOOKUP($W214,FlowHarmonization!$A$2:$H$16,5,FALSE)</f>
        <v>000124-38-20</v>
      </c>
      <c r="D214" s="41" t="s">
        <v>584</v>
      </c>
      <c r="E214" s="41" t="s">
        <v>582</v>
      </c>
      <c r="F214" s="41" t="str">
        <f>VLOOKUP($W214,FlowHarmonization!$A$2:$H$16,8,FALSE)</f>
        <v>7ae371aa-8532-11e0-9d78-0800200c9a66</v>
      </c>
      <c r="G214" s="41" t="str">
        <f>INDEX(Activities!B$2:C$390,MATCH(H214,Activities!C$2:C$390,0),1)</f>
        <v>Dry, condensed, and evaporated dairy product manufacturing</v>
      </c>
      <c r="H214" s="41">
        <v>311514</v>
      </c>
      <c r="I214" s="41" t="s">
        <v>552</v>
      </c>
      <c r="J214" s="41">
        <v>6.2084255041203656E-2</v>
      </c>
      <c r="K214" s="41" t="s">
        <v>583</v>
      </c>
      <c r="L214" s="41"/>
      <c r="M214" s="41"/>
      <c r="N214" s="41"/>
      <c r="O214" s="41"/>
      <c r="P214" s="41"/>
      <c r="Q214" s="41">
        <v>4</v>
      </c>
      <c r="R214" s="41">
        <v>2</v>
      </c>
      <c r="S214" s="41">
        <v>1</v>
      </c>
      <c r="T214" s="41">
        <v>4</v>
      </c>
      <c r="U214" s="41">
        <v>1</v>
      </c>
      <c r="V214" s="41">
        <v>2013</v>
      </c>
      <c r="W214" s="41" t="s">
        <v>608</v>
      </c>
      <c r="X214" s="41"/>
      <c r="Y214" s="41"/>
    </row>
    <row r="215" spans="2:25" x14ac:dyDescent="0.2">
      <c r="B215" s="41" t="str">
        <f>VLOOKUP($W215,FlowHarmonization!$A$2:$H$16,4,FALSE)</f>
        <v>Methane</v>
      </c>
      <c r="C215" s="41" t="str">
        <f>VLOOKUP($W215,FlowHarmonization!$A$2:$H$16,5,FALSE)</f>
        <v>000074-82-92</v>
      </c>
      <c r="D215" s="41" t="s">
        <v>584</v>
      </c>
      <c r="E215" s="41" t="s">
        <v>582</v>
      </c>
      <c r="F215" s="41" t="str">
        <f>VLOOKUP($W215,FlowHarmonization!$A$2:$H$16,8,FALSE)</f>
        <v>20408dd1-8534-11e0-9d78-0800200c9a66</v>
      </c>
      <c r="G215" s="41" t="str">
        <f>INDEX(Activities!B$2:C$390,MATCH(H215,Activities!C$2:C$390,0),1)</f>
        <v>Dry, condensed, and evaporated dairy product manufacturing</v>
      </c>
      <c r="H215" s="41">
        <v>311514</v>
      </c>
      <c r="I215" s="41" t="s">
        <v>552</v>
      </c>
      <c r="J215" s="41">
        <v>1.1493460298948945E-6</v>
      </c>
      <c r="K215" s="41" t="s">
        <v>583</v>
      </c>
      <c r="L215" s="41"/>
      <c r="M215" s="41"/>
      <c r="N215" s="41"/>
      <c r="O215" s="41"/>
      <c r="P215" s="41"/>
      <c r="Q215" s="41">
        <v>4</v>
      </c>
      <c r="R215" s="41">
        <v>2</v>
      </c>
      <c r="S215" s="41">
        <v>1</v>
      </c>
      <c r="T215" s="41">
        <v>4</v>
      </c>
      <c r="U215" s="41">
        <v>1</v>
      </c>
      <c r="V215" s="41">
        <v>2013</v>
      </c>
      <c r="W215" s="41" t="s">
        <v>611</v>
      </c>
      <c r="X215" s="41"/>
      <c r="Y215" s="41"/>
    </row>
    <row r="216" spans="2:25" x14ac:dyDescent="0.2">
      <c r="B216" s="41" t="str">
        <f>VLOOKUP($W216,FlowHarmonization!$A$2:$H$16,4,FALSE)</f>
        <v>Ethane, 1,1,1,2-tetrafluoro-, HFC-134a</v>
      </c>
      <c r="C216" s="41" t="str">
        <f>VLOOKUP($W216,FlowHarmonization!$A$2:$H$16,5,FALSE)</f>
        <v>000811-97-2</v>
      </c>
      <c r="D216" s="41" t="s">
        <v>584</v>
      </c>
      <c r="E216" s="41" t="s">
        <v>582</v>
      </c>
      <c r="F216" s="41" t="str">
        <f>VLOOKUP($W216,FlowHarmonization!$A$2:$H$16,8,FALSE)</f>
        <v>e87f039d-d9ce-4242-ac18-c9284cc80f3d</v>
      </c>
      <c r="G216" s="41" t="str">
        <f>INDEX(Activities!B$2:C$390,MATCH(H216,Activities!C$2:C$390,0),1)</f>
        <v>Dry, condensed, and evaporated dairy product manufacturing</v>
      </c>
      <c r="H216" s="41">
        <v>311514</v>
      </c>
      <c r="I216" s="41" t="s">
        <v>552</v>
      </c>
      <c r="J216" s="41">
        <v>3.3394688857692143E-7</v>
      </c>
      <c r="K216" s="41" t="s">
        <v>583</v>
      </c>
      <c r="L216" s="41"/>
      <c r="M216" s="41"/>
      <c r="N216" s="41"/>
      <c r="O216" s="41"/>
      <c r="P216" s="41"/>
      <c r="Q216" s="41">
        <v>4</v>
      </c>
      <c r="R216" s="41">
        <v>2</v>
      </c>
      <c r="S216" s="41">
        <v>1</v>
      </c>
      <c r="T216" s="41">
        <v>4</v>
      </c>
      <c r="U216" s="41">
        <v>1</v>
      </c>
      <c r="V216" s="41">
        <v>2013</v>
      </c>
      <c r="W216" s="41" t="s">
        <v>618</v>
      </c>
      <c r="X216" s="41"/>
      <c r="Y216" s="41"/>
    </row>
    <row r="217" spans="2:25" x14ac:dyDescent="0.2">
      <c r="B217" s="41" t="str">
        <f>VLOOKUP($W217,FlowHarmonization!$A$2:$H$16,4,FALSE)</f>
        <v>Dinitrogen monoxide</v>
      </c>
      <c r="C217" s="41" t="str">
        <f>VLOOKUP($W217,FlowHarmonization!$A$2:$H$16,5,FALSE)</f>
        <v>010024-97-366</v>
      </c>
      <c r="D217" s="41" t="s">
        <v>584</v>
      </c>
      <c r="E217" s="41" t="s">
        <v>582</v>
      </c>
      <c r="F217" s="41" t="str">
        <f>VLOOKUP($W217,FlowHarmonization!$A$2:$H$16,8,FALSE)</f>
        <v>20185046-64bb-4c09-a8e7-e8a9e144ca98</v>
      </c>
      <c r="G217" s="41" t="str">
        <f>INDEX(Activities!B$2:C$390,MATCH(H217,Activities!C$2:C$390,0),1)</f>
        <v>Dry, condensed, and evaporated dairy product manufacturing</v>
      </c>
      <c r="H217" s="41">
        <v>311514</v>
      </c>
      <c r="I217" s="41" t="s">
        <v>552</v>
      </c>
      <c r="J217" s="41">
        <v>1.0727862516750738E-7</v>
      </c>
      <c r="K217" s="41" t="s">
        <v>583</v>
      </c>
      <c r="L217" s="41"/>
      <c r="M217" s="41"/>
      <c r="N217" s="41"/>
      <c r="O217" s="41"/>
      <c r="P217" s="41"/>
      <c r="Q217" s="41">
        <v>4</v>
      </c>
      <c r="R217" s="41">
        <v>2</v>
      </c>
      <c r="S217" s="41">
        <v>1</v>
      </c>
      <c r="T217" s="41">
        <v>4</v>
      </c>
      <c r="U217" s="41">
        <v>1</v>
      </c>
      <c r="V217" s="41">
        <v>2013</v>
      </c>
      <c r="W217" s="41" t="s">
        <v>613</v>
      </c>
      <c r="X217" s="41"/>
      <c r="Y217" s="41"/>
    </row>
    <row r="218" spans="2:25" x14ac:dyDescent="0.2">
      <c r="B218" s="41" t="str">
        <f>VLOOKUP($W218,FlowHarmonization!$A$2:$H$16,4,FALSE)</f>
        <v>Ethane, pentafluoro-, HFC-125</v>
      </c>
      <c r="C218" s="41" t="str">
        <f>VLOOKUP($W218,FlowHarmonization!$A$2:$H$16,5,FALSE)</f>
        <v>000354-33-6</v>
      </c>
      <c r="D218" s="41" t="s">
        <v>584</v>
      </c>
      <c r="E218" s="41" t="s">
        <v>582</v>
      </c>
      <c r="F218" s="41" t="str">
        <f>VLOOKUP($W218,FlowHarmonization!$A$2:$H$16,8,FALSE)</f>
        <v>281e1011-f121-4d5b-ad4d-22d562b2c2cd</v>
      </c>
      <c r="G218" s="41" t="str">
        <f>INDEX(Activities!B$2:C$390,MATCH(H218,Activities!C$2:C$390,0),1)</f>
        <v>Dry, condensed, and evaporated dairy product manufacturing</v>
      </c>
      <c r="H218" s="41">
        <v>311514</v>
      </c>
      <c r="I218" s="41" t="s">
        <v>552</v>
      </c>
      <c r="J218" s="41">
        <v>8.8600639333958675E-8</v>
      </c>
      <c r="K218" s="41" t="s">
        <v>583</v>
      </c>
      <c r="L218" s="41"/>
      <c r="M218" s="41"/>
      <c r="N218" s="41"/>
      <c r="O218" s="41"/>
      <c r="P218" s="41"/>
      <c r="Q218" s="41">
        <v>4</v>
      </c>
      <c r="R218" s="41">
        <v>2</v>
      </c>
      <c r="S218" s="41">
        <v>1</v>
      </c>
      <c r="T218" s="41">
        <v>4</v>
      </c>
      <c r="U218" s="41">
        <v>1</v>
      </c>
      <c r="V218" s="41">
        <v>2013</v>
      </c>
      <c r="W218" s="41" t="s">
        <v>617</v>
      </c>
      <c r="X218" s="41"/>
      <c r="Y218" s="41"/>
    </row>
    <row r="219" spans="2:25" x14ac:dyDescent="0.2">
      <c r="B219" s="41" t="str">
        <f>VLOOKUP($W219,FlowHarmonization!$A$2:$H$16,4,FALSE)</f>
        <v>Methane, difluoro-, HFC-32</v>
      </c>
      <c r="C219" s="41" t="str">
        <f>VLOOKUP($W219,FlowHarmonization!$A$2:$H$16,5,FALSE)</f>
        <v>000075-10-5</v>
      </c>
      <c r="D219" s="41" t="s">
        <v>584</v>
      </c>
      <c r="E219" s="41" t="s">
        <v>582</v>
      </c>
      <c r="F219" s="41" t="str">
        <f>VLOOKUP($W219,FlowHarmonization!$A$2:$H$16,8,FALSE)</f>
        <v>151212b4-079b-43a2-96d5-a6eef59166ac</v>
      </c>
      <c r="G219" s="41" t="str">
        <f>INDEX(Activities!B$2:C$390,MATCH(H219,Activities!C$2:C$390,0),1)</f>
        <v>Dry, condensed, and evaporated dairy product manufacturing</v>
      </c>
      <c r="H219" s="41">
        <v>311514</v>
      </c>
      <c r="I219" s="41" t="s">
        <v>552</v>
      </c>
      <c r="J219" s="41">
        <v>5.1596884597329763E-8</v>
      </c>
      <c r="K219" s="41" t="s">
        <v>583</v>
      </c>
      <c r="L219" s="41"/>
      <c r="M219" s="41"/>
      <c r="N219" s="41"/>
      <c r="O219" s="41"/>
      <c r="P219" s="41"/>
      <c r="Q219" s="41">
        <v>4</v>
      </c>
      <c r="R219" s="41">
        <v>2</v>
      </c>
      <c r="S219" s="41">
        <v>1</v>
      </c>
      <c r="T219" s="41">
        <v>4</v>
      </c>
      <c r="U219" s="41">
        <v>1</v>
      </c>
      <c r="V219" s="41">
        <v>2013</v>
      </c>
      <c r="W219" s="41" t="s">
        <v>616</v>
      </c>
      <c r="X219" s="41"/>
      <c r="Y219" s="41"/>
    </row>
    <row r="220" spans="2:25" x14ac:dyDescent="0.2">
      <c r="B220" s="41" t="str">
        <f>VLOOKUP($W220,FlowHarmonization!$A$2:$H$16,4,FALSE)</f>
        <v>Ethane, 1,1,1-trifluoro-, HFC-143a</v>
      </c>
      <c r="C220" s="41" t="str">
        <f>VLOOKUP($W220,FlowHarmonization!$A$2:$H$16,5,FALSE)</f>
        <v>000420-46-2</v>
      </c>
      <c r="D220" s="41" t="s">
        <v>584</v>
      </c>
      <c r="E220" s="41" t="s">
        <v>582</v>
      </c>
      <c r="F220" s="41" t="str">
        <f>VLOOKUP($W220,FlowHarmonization!$A$2:$H$16,8,FALSE)</f>
        <v>e86bfec2-1025-4fa2-90b1-81e35e621e91</v>
      </c>
      <c r="G220" s="41" t="str">
        <f>INDEX(Activities!B$2:C$390,MATCH(H220,Activities!C$2:C$390,0),1)</f>
        <v>Dry, condensed, and evaporated dairy product manufacturing</v>
      </c>
      <c r="H220" s="41">
        <v>311514</v>
      </c>
      <c r="I220" s="41" t="s">
        <v>552</v>
      </c>
      <c r="J220" s="41">
        <v>3.7908526790178058E-8</v>
      </c>
      <c r="K220" s="41" t="s">
        <v>583</v>
      </c>
      <c r="L220" s="41"/>
      <c r="M220" s="41"/>
      <c r="N220" s="41"/>
      <c r="O220" s="41"/>
      <c r="P220" s="41"/>
      <c r="Q220" s="41">
        <v>4</v>
      </c>
      <c r="R220" s="41">
        <v>2</v>
      </c>
      <c r="S220" s="41">
        <v>1</v>
      </c>
      <c r="T220" s="41">
        <v>4</v>
      </c>
      <c r="U220" s="41">
        <v>1</v>
      </c>
      <c r="V220" s="41">
        <v>2013</v>
      </c>
      <c r="W220" s="41" t="s">
        <v>619</v>
      </c>
      <c r="X220" s="41"/>
      <c r="Y220" s="41"/>
    </row>
    <row r="221" spans="2:25" x14ac:dyDescent="0.2">
      <c r="B221" s="41" t="str">
        <f>VLOOKUP($W221,FlowHarmonization!$A$2:$H$16,4,FALSE)</f>
        <v>Propane, 1,1,1,3,3,3-hexafluoro-, HCFC-236fa</v>
      </c>
      <c r="C221" s="41" t="str">
        <f>VLOOKUP($W221,FlowHarmonization!$A$2:$H$16,5,FALSE)</f>
        <v>000690-39-1</v>
      </c>
      <c r="D221" s="41" t="s">
        <v>584</v>
      </c>
      <c r="E221" s="41" t="s">
        <v>582</v>
      </c>
      <c r="F221" s="41" t="str">
        <f>VLOOKUP($W221,FlowHarmonization!$A$2:$H$16,8,FALSE)</f>
        <v>1963a3ba-6d77-4571-bb8f-0e9c8ac28a65</v>
      </c>
      <c r="G221" s="41" t="str">
        <f>INDEX(Activities!B$2:C$390,MATCH(H221,Activities!C$2:C$390,0),1)</f>
        <v>Dry, condensed, and evaporated dairy product manufacturing</v>
      </c>
      <c r="H221" s="41">
        <v>311514</v>
      </c>
      <c r="I221" s="41" t="s">
        <v>552</v>
      </c>
      <c r="J221" s="41">
        <v>1.0241089479886373E-9</v>
      </c>
      <c r="K221" s="41" t="s">
        <v>583</v>
      </c>
      <c r="L221" s="41"/>
      <c r="M221" s="41"/>
      <c r="N221" s="41"/>
      <c r="O221" s="41"/>
      <c r="P221" s="41"/>
      <c r="Q221" s="41">
        <v>4</v>
      </c>
      <c r="R221" s="41">
        <v>2</v>
      </c>
      <c r="S221" s="41">
        <v>1</v>
      </c>
      <c r="T221" s="41">
        <v>4</v>
      </c>
      <c r="U221" s="41">
        <v>1</v>
      </c>
      <c r="V221" s="41">
        <v>2013</v>
      </c>
      <c r="W221" s="41" t="s">
        <v>620</v>
      </c>
      <c r="X221" s="41"/>
      <c r="Y221" s="41"/>
    </row>
    <row r="222" spans="2:25" x14ac:dyDescent="0.2">
      <c r="B222" s="41" t="str">
        <f>VLOOKUP($W222,FlowHarmonization!$A$2:$H$16,4,FALSE)</f>
        <v>Carbon dioxide</v>
      </c>
      <c r="C222" s="41" t="str">
        <f>VLOOKUP($W222,FlowHarmonization!$A$2:$H$16,5,FALSE)</f>
        <v>000124-38-20</v>
      </c>
      <c r="D222" s="41" t="s">
        <v>584</v>
      </c>
      <c r="E222" s="41" t="s">
        <v>582</v>
      </c>
      <c r="F222" s="41" t="str">
        <f>VLOOKUP($W222,FlowHarmonization!$A$2:$H$16,8,FALSE)</f>
        <v>7ae371aa-8532-11e0-9d78-0800200c9a66</v>
      </c>
      <c r="G222" s="41" t="str">
        <f>INDEX(Activities!B$2:C$390,MATCH(H222,Activities!C$2:C$390,0),1)</f>
        <v>Ice cream and frozen dessert manufacturing</v>
      </c>
      <c r="H222" s="41">
        <v>311520</v>
      </c>
      <c r="I222" s="41" t="s">
        <v>552</v>
      </c>
      <c r="J222" s="41">
        <v>3.0786945736526166E-2</v>
      </c>
      <c r="K222" s="41" t="s">
        <v>583</v>
      </c>
      <c r="L222" s="41"/>
      <c r="M222" s="41"/>
      <c r="N222" s="41"/>
      <c r="O222" s="41"/>
      <c r="P222" s="41"/>
      <c r="Q222" s="41">
        <v>4</v>
      </c>
      <c r="R222" s="41">
        <v>2</v>
      </c>
      <c r="S222" s="41">
        <v>1</v>
      </c>
      <c r="T222" s="41">
        <v>4</v>
      </c>
      <c r="U222" s="41">
        <v>1</v>
      </c>
      <c r="V222" s="41">
        <v>2013</v>
      </c>
      <c r="W222" s="41" t="s">
        <v>608</v>
      </c>
      <c r="X222" s="41"/>
      <c r="Y222" s="41"/>
    </row>
    <row r="223" spans="2:25" x14ac:dyDescent="0.2">
      <c r="B223" s="41" t="str">
        <f>VLOOKUP($W223,FlowHarmonization!$A$2:$H$16,4,FALSE)</f>
        <v>Ethane, 1,1,1,2-tetrafluoro-, HFC-134a</v>
      </c>
      <c r="C223" s="41" t="str">
        <f>VLOOKUP($W223,FlowHarmonization!$A$2:$H$16,5,FALSE)</f>
        <v>000811-97-2</v>
      </c>
      <c r="D223" s="41" t="s">
        <v>584</v>
      </c>
      <c r="E223" s="41" t="s">
        <v>582</v>
      </c>
      <c r="F223" s="41" t="str">
        <f>VLOOKUP($W223,FlowHarmonization!$A$2:$H$16,8,FALSE)</f>
        <v>e87f039d-d9ce-4242-ac18-c9284cc80f3d</v>
      </c>
      <c r="G223" s="41" t="str">
        <f>INDEX(Activities!B$2:C$390,MATCH(H223,Activities!C$2:C$390,0),1)</f>
        <v>Ice cream and frozen dessert manufacturing</v>
      </c>
      <c r="H223" s="41">
        <v>311520</v>
      </c>
      <c r="I223" s="41" t="s">
        <v>552</v>
      </c>
      <c r="J223" s="41">
        <v>2.476541496266068E-6</v>
      </c>
      <c r="K223" s="41" t="s">
        <v>583</v>
      </c>
      <c r="L223" s="41"/>
      <c r="M223" s="41"/>
      <c r="N223" s="41"/>
      <c r="O223" s="41"/>
      <c r="P223" s="41"/>
      <c r="Q223" s="41">
        <v>4</v>
      </c>
      <c r="R223" s="41">
        <v>2</v>
      </c>
      <c r="S223" s="41">
        <v>1</v>
      </c>
      <c r="T223" s="41">
        <v>4</v>
      </c>
      <c r="U223" s="41">
        <v>1</v>
      </c>
      <c r="V223" s="41">
        <v>2013</v>
      </c>
      <c r="W223" s="41" t="s">
        <v>618</v>
      </c>
      <c r="X223" s="41"/>
      <c r="Y223" s="41"/>
    </row>
    <row r="224" spans="2:25" x14ac:dyDescent="0.2">
      <c r="B224" s="41" t="str">
        <f>VLOOKUP($W224,FlowHarmonization!$A$2:$H$16,4,FALSE)</f>
        <v>Ethane, pentafluoro-, HFC-125</v>
      </c>
      <c r="C224" s="41" t="str">
        <f>VLOOKUP($W224,FlowHarmonization!$A$2:$H$16,5,FALSE)</f>
        <v>000354-33-6</v>
      </c>
      <c r="D224" s="41" t="s">
        <v>584</v>
      </c>
      <c r="E224" s="41" t="s">
        <v>582</v>
      </c>
      <c r="F224" s="41" t="str">
        <f>VLOOKUP($W224,FlowHarmonization!$A$2:$H$16,8,FALSE)</f>
        <v>281e1011-f121-4d5b-ad4d-22d562b2c2cd</v>
      </c>
      <c r="G224" s="41" t="str">
        <f>INDEX(Activities!B$2:C$390,MATCH(H224,Activities!C$2:C$390,0),1)</f>
        <v>Ice cream and frozen dessert manufacturing</v>
      </c>
      <c r="H224" s="41">
        <v>311520</v>
      </c>
      <c r="I224" s="41" t="s">
        <v>552</v>
      </c>
      <c r="J224" s="41">
        <v>6.570600517983572E-7</v>
      </c>
      <c r="K224" s="41" t="s">
        <v>583</v>
      </c>
      <c r="L224" s="41"/>
      <c r="M224" s="41"/>
      <c r="N224" s="41"/>
      <c r="O224" s="41"/>
      <c r="P224" s="41"/>
      <c r="Q224" s="41">
        <v>4</v>
      </c>
      <c r="R224" s="41">
        <v>2</v>
      </c>
      <c r="S224" s="41">
        <v>1</v>
      </c>
      <c r="T224" s="41">
        <v>4</v>
      </c>
      <c r="U224" s="41">
        <v>1</v>
      </c>
      <c r="V224" s="41">
        <v>2013</v>
      </c>
      <c r="W224" s="41" t="s">
        <v>617</v>
      </c>
      <c r="X224" s="41"/>
      <c r="Y224" s="41"/>
    </row>
    <row r="225" spans="2:25" x14ac:dyDescent="0.2">
      <c r="B225" s="41" t="str">
        <f>VLOOKUP($W225,FlowHarmonization!$A$2:$H$16,4,FALSE)</f>
        <v>Methane</v>
      </c>
      <c r="C225" s="41" t="str">
        <f>VLOOKUP($W225,FlowHarmonization!$A$2:$H$16,5,FALSE)</f>
        <v>000074-82-92</v>
      </c>
      <c r="D225" s="41" t="s">
        <v>584</v>
      </c>
      <c r="E225" s="41" t="s">
        <v>582</v>
      </c>
      <c r="F225" s="41" t="str">
        <f>VLOOKUP($W225,FlowHarmonization!$A$2:$H$16,8,FALSE)</f>
        <v>20408dd1-8534-11e0-9d78-0800200c9a66</v>
      </c>
      <c r="G225" s="41" t="str">
        <f>INDEX(Activities!B$2:C$390,MATCH(H225,Activities!C$2:C$390,0),1)</f>
        <v>Ice cream and frozen dessert manufacturing</v>
      </c>
      <c r="H225" s="41">
        <v>311520</v>
      </c>
      <c r="I225" s="41" t="s">
        <v>552</v>
      </c>
      <c r="J225" s="41">
        <v>5.7473148381313844E-7</v>
      </c>
      <c r="K225" s="41" t="s">
        <v>583</v>
      </c>
      <c r="L225" s="41"/>
      <c r="M225" s="41"/>
      <c r="N225" s="41"/>
      <c r="O225" s="41"/>
      <c r="P225" s="41"/>
      <c r="Q225" s="41">
        <v>4</v>
      </c>
      <c r="R225" s="41">
        <v>2</v>
      </c>
      <c r="S225" s="41">
        <v>1</v>
      </c>
      <c r="T225" s="41">
        <v>4</v>
      </c>
      <c r="U225" s="41">
        <v>1</v>
      </c>
      <c r="V225" s="41">
        <v>2013</v>
      </c>
      <c r="W225" s="41" t="s">
        <v>611</v>
      </c>
      <c r="X225" s="41"/>
      <c r="Y225" s="41"/>
    </row>
    <row r="226" spans="2:25" x14ac:dyDescent="0.2">
      <c r="B226" s="41" t="str">
        <f>VLOOKUP($W226,FlowHarmonization!$A$2:$H$16,4,FALSE)</f>
        <v>Methane, difluoro-, HFC-32</v>
      </c>
      <c r="C226" s="41" t="str">
        <f>VLOOKUP($W226,FlowHarmonization!$A$2:$H$16,5,FALSE)</f>
        <v>000075-10-5</v>
      </c>
      <c r="D226" s="41" t="s">
        <v>584</v>
      </c>
      <c r="E226" s="41" t="s">
        <v>582</v>
      </c>
      <c r="F226" s="41" t="str">
        <f>VLOOKUP($W226,FlowHarmonization!$A$2:$H$16,8,FALSE)</f>
        <v>151212b4-079b-43a2-96d5-a6eef59166ac</v>
      </c>
      <c r="G226" s="41" t="str">
        <f>INDEX(Activities!B$2:C$390,MATCH(H226,Activities!C$2:C$390,0),1)</f>
        <v>Ice cream and frozen dessert manufacturing</v>
      </c>
      <c r="H226" s="41">
        <v>311520</v>
      </c>
      <c r="I226" s="41" t="s">
        <v>552</v>
      </c>
      <c r="J226" s="41">
        <v>3.8264116287433327E-7</v>
      </c>
      <c r="K226" s="41" t="s">
        <v>583</v>
      </c>
      <c r="L226" s="41"/>
      <c r="M226" s="41"/>
      <c r="N226" s="41"/>
      <c r="O226" s="41"/>
      <c r="P226" s="41"/>
      <c r="Q226" s="41">
        <v>4</v>
      </c>
      <c r="R226" s="41">
        <v>2</v>
      </c>
      <c r="S226" s="41">
        <v>1</v>
      </c>
      <c r="T226" s="41">
        <v>4</v>
      </c>
      <c r="U226" s="41">
        <v>1</v>
      </c>
      <c r="V226" s="41">
        <v>2013</v>
      </c>
      <c r="W226" s="41" t="s">
        <v>616</v>
      </c>
      <c r="X226" s="41"/>
      <c r="Y226" s="41"/>
    </row>
    <row r="227" spans="2:25" x14ac:dyDescent="0.2">
      <c r="B227" s="41" t="str">
        <f>VLOOKUP($W227,FlowHarmonization!$A$2:$H$16,4,FALSE)</f>
        <v>Ethane, 1,1,1-trifluoro-, HFC-143a</v>
      </c>
      <c r="C227" s="41" t="str">
        <f>VLOOKUP($W227,FlowHarmonization!$A$2:$H$16,5,FALSE)</f>
        <v>000420-46-2</v>
      </c>
      <c r="D227" s="41" t="s">
        <v>584</v>
      </c>
      <c r="E227" s="41" t="s">
        <v>582</v>
      </c>
      <c r="F227" s="41" t="str">
        <f>VLOOKUP($W227,FlowHarmonization!$A$2:$H$16,8,FALSE)</f>
        <v>e86bfec2-1025-4fa2-90b1-81e35e621e91</v>
      </c>
      <c r="G227" s="41" t="str">
        <f>INDEX(Activities!B$2:C$390,MATCH(H227,Activities!C$2:C$390,0),1)</f>
        <v>Ice cream and frozen dessert manufacturing</v>
      </c>
      <c r="H227" s="41">
        <v>311520</v>
      </c>
      <c r="I227" s="41" t="s">
        <v>552</v>
      </c>
      <c r="J227" s="41">
        <v>2.8112865509320372E-7</v>
      </c>
      <c r="K227" s="41" t="s">
        <v>583</v>
      </c>
      <c r="L227" s="41"/>
      <c r="M227" s="41"/>
      <c r="N227" s="41"/>
      <c r="O227" s="41"/>
      <c r="P227" s="41"/>
      <c r="Q227" s="41">
        <v>4</v>
      </c>
      <c r="R227" s="41">
        <v>2</v>
      </c>
      <c r="S227" s="41">
        <v>1</v>
      </c>
      <c r="T227" s="41">
        <v>4</v>
      </c>
      <c r="U227" s="41">
        <v>1</v>
      </c>
      <c r="V227" s="41">
        <v>2013</v>
      </c>
      <c r="W227" s="41" t="s">
        <v>619</v>
      </c>
      <c r="X227" s="41"/>
      <c r="Y227" s="41"/>
    </row>
    <row r="228" spans="2:25" x14ac:dyDescent="0.2">
      <c r="B228" s="41" t="str">
        <f>VLOOKUP($W228,FlowHarmonization!$A$2:$H$16,4,FALSE)</f>
        <v>Dinitrogen monoxide</v>
      </c>
      <c r="C228" s="41" t="str">
        <f>VLOOKUP($W228,FlowHarmonization!$A$2:$H$16,5,FALSE)</f>
        <v>010024-97-366</v>
      </c>
      <c r="D228" s="41" t="s">
        <v>584</v>
      </c>
      <c r="E228" s="41" t="s">
        <v>582</v>
      </c>
      <c r="F228" s="41" t="str">
        <f>VLOOKUP($W228,FlowHarmonization!$A$2:$H$16,8,FALSE)</f>
        <v>20185046-64bb-4c09-a8e7-e8a9e144ca98</v>
      </c>
      <c r="G228" s="41" t="str">
        <f>INDEX(Activities!B$2:C$390,MATCH(H228,Activities!C$2:C$390,0),1)</f>
        <v>Ice cream and frozen dessert manufacturing</v>
      </c>
      <c r="H228" s="41">
        <v>311520</v>
      </c>
      <c r="I228" s="41" t="s">
        <v>552</v>
      </c>
      <c r="J228" s="41">
        <v>5.4735364774583245E-8</v>
      </c>
      <c r="K228" s="41" t="s">
        <v>583</v>
      </c>
      <c r="L228" s="41"/>
      <c r="M228" s="41"/>
      <c r="N228" s="41"/>
      <c r="O228" s="41"/>
      <c r="P228" s="41"/>
      <c r="Q228" s="41">
        <v>4</v>
      </c>
      <c r="R228" s="41">
        <v>2</v>
      </c>
      <c r="S228" s="41">
        <v>1</v>
      </c>
      <c r="T228" s="41">
        <v>4</v>
      </c>
      <c r="U228" s="41">
        <v>1</v>
      </c>
      <c r="V228" s="41">
        <v>2013</v>
      </c>
      <c r="W228" s="41" t="s">
        <v>613</v>
      </c>
      <c r="X228" s="41"/>
      <c r="Y228" s="41"/>
    </row>
    <row r="229" spans="2:25" x14ac:dyDescent="0.2">
      <c r="B229" s="41" t="str">
        <f>VLOOKUP($W229,FlowHarmonization!$A$2:$H$16,4,FALSE)</f>
        <v>Propane, 1,1,1,3,3,3-hexafluoro-, HCFC-236fa</v>
      </c>
      <c r="C229" s="41" t="str">
        <f>VLOOKUP($W229,FlowHarmonization!$A$2:$H$16,5,FALSE)</f>
        <v>000690-39-1</v>
      </c>
      <c r="D229" s="41" t="s">
        <v>584</v>
      </c>
      <c r="E229" s="41" t="s">
        <v>582</v>
      </c>
      <c r="F229" s="41" t="str">
        <f>VLOOKUP($W229,FlowHarmonization!$A$2:$H$16,8,FALSE)</f>
        <v>1963a3ba-6d77-4571-bb8f-0e9c8ac28a65</v>
      </c>
      <c r="G229" s="41" t="str">
        <f>INDEX(Activities!B$2:C$390,MATCH(H229,Activities!C$2:C$390,0),1)</f>
        <v>Ice cream and frozen dessert manufacturing</v>
      </c>
      <c r="H229" s="41">
        <v>311520</v>
      </c>
      <c r="I229" s="41" t="s">
        <v>552</v>
      </c>
      <c r="J229" s="41">
        <v>7.5947654945946552E-9</v>
      </c>
      <c r="K229" s="41" t="s">
        <v>583</v>
      </c>
      <c r="L229" s="41"/>
      <c r="M229" s="41"/>
      <c r="N229" s="41"/>
      <c r="O229" s="41"/>
      <c r="P229" s="41"/>
      <c r="Q229" s="41">
        <v>4</v>
      </c>
      <c r="R229" s="41">
        <v>2</v>
      </c>
      <c r="S229" s="41">
        <v>1</v>
      </c>
      <c r="T229" s="41">
        <v>4</v>
      </c>
      <c r="U229" s="41">
        <v>1</v>
      </c>
      <c r="V229" s="41">
        <v>2013</v>
      </c>
      <c r="W229" s="41" t="s">
        <v>620</v>
      </c>
      <c r="X229" s="41"/>
      <c r="Y229" s="41"/>
    </row>
    <row r="230" spans="2:25" x14ac:dyDescent="0.2">
      <c r="B230" s="41" t="str">
        <f>VLOOKUP($W230,FlowHarmonization!$A$2:$H$16,4,FALSE)</f>
        <v>Carbon dioxide</v>
      </c>
      <c r="C230" s="41" t="str">
        <f>VLOOKUP($W230,FlowHarmonization!$A$2:$H$16,5,FALSE)</f>
        <v>000124-38-20</v>
      </c>
      <c r="D230" s="41" t="s">
        <v>584</v>
      </c>
      <c r="E230" s="41" t="s">
        <v>582</v>
      </c>
      <c r="F230" s="41" t="str">
        <f>VLOOKUP($W230,FlowHarmonization!$A$2:$H$16,8,FALSE)</f>
        <v>7ae371aa-8532-11e0-9d78-0800200c9a66</v>
      </c>
      <c r="G230" s="41" t="str">
        <f>INDEX(Activities!B$2:C$390,MATCH(H230,Activities!C$2:C$390,0),1)</f>
        <v>Poultry processing</v>
      </c>
      <c r="H230" s="41">
        <v>311615</v>
      </c>
      <c r="I230" s="41" t="s">
        <v>552</v>
      </c>
      <c r="J230" s="41">
        <v>3.8653053401508687E-2</v>
      </c>
      <c r="K230" s="41" t="s">
        <v>583</v>
      </c>
      <c r="L230" s="41"/>
      <c r="M230" s="41"/>
      <c r="N230" s="41"/>
      <c r="O230" s="41"/>
      <c r="P230" s="41"/>
      <c r="Q230" s="41">
        <v>4</v>
      </c>
      <c r="R230" s="41">
        <v>2</v>
      </c>
      <c r="S230" s="41">
        <v>1</v>
      </c>
      <c r="T230" s="41">
        <v>4</v>
      </c>
      <c r="U230" s="41">
        <v>1</v>
      </c>
      <c r="V230" s="41">
        <v>2013</v>
      </c>
      <c r="W230" s="41" t="s">
        <v>608</v>
      </c>
      <c r="X230" s="41"/>
      <c r="Y230" s="41"/>
    </row>
    <row r="231" spans="2:25" x14ac:dyDescent="0.2">
      <c r="B231" s="41" t="str">
        <f>VLOOKUP($W231,FlowHarmonization!$A$2:$H$16,4,FALSE)</f>
        <v>Methane</v>
      </c>
      <c r="C231" s="41" t="str">
        <f>VLOOKUP($W231,FlowHarmonization!$A$2:$H$16,5,FALSE)</f>
        <v>000074-82-92</v>
      </c>
      <c r="D231" s="41" t="s">
        <v>584</v>
      </c>
      <c r="E231" s="41" t="s">
        <v>582</v>
      </c>
      <c r="F231" s="41" t="str">
        <f>VLOOKUP($W231,FlowHarmonization!$A$2:$H$16,8,FALSE)</f>
        <v>20408dd1-8534-11e0-9d78-0800200c9a66</v>
      </c>
      <c r="G231" s="41" t="str">
        <f>INDEX(Activities!B$2:C$390,MATCH(H231,Activities!C$2:C$390,0),1)</f>
        <v>Poultry processing</v>
      </c>
      <c r="H231" s="41">
        <v>311615</v>
      </c>
      <c r="I231" s="41" t="s">
        <v>552</v>
      </c>
      <c r="J231" s="41">
        <v>7.1237120342944347E-7</v>
      </c>
      <c r="K231" s="41" t="s">
        <v>583</v>
      </c>
      <c r="L231" s="41"/>
      <c r="M231" s="41"/>
      <c r="N231" s="41"/>
      <c r="O231" s="41"/>
      <c r="P231" s="41"/>
      <c r="Q231" s="41">
        <v>4</v>
      </c>
      <c r="R231" s="41">
        <v>2</v>
      </c>
      <c r="S231" s="41">
        <v>1</v>
      </c>
      <c r="T231" s="41">
        <v>4</v>
      </c>
      <c r="U231" s="41">
        <v>1</v>
      </c>
      <c r="V231" s="41">
        <v>2013</v>
      </c>
      <c r="W231" s="41" t="s">
        <v>611</v>
      </c>
      <c r="X231" s="41"/>
      <c r="Y231" s="41"/>
    </row>
    <row r="232" spans="2:25" x14ac:dyDescent="0.2">
      <c r="B232" s="41" t="str">
        <f>VLOOKUP($W232,FlowHarmonization!$A$2:$H$16,4,FALSE)</f>
        <v>Dinitrogen monoxide</v>
      </c>
      <c r="C232" s="41" t="str">
        <f>VLOOKUP($W232,FlowHarmonization!$A$2:$H$16,5,FALSE)</f>
        <v>010024-97-366</v>
      </c>
      <c r="D232" s="41" t="s">
        <v>584</v>
      </c>
      <c r="E232" s="41" t="s">
        <v>582</v>
      </c>
      <c r="F232" s="41" t="str">
        <f>VLOOKUP($W232,FlowHarmonization!$A$2:$H$16,8,FALSE)</f>
        <v>20185046-64bb-4c09-a8e7-e8a9e144ca98</v>
      </c>
      <c r="G232" s="41" t="str">
        <f>INDEX(Activities!B$2:C$390,MATCH(H232,Activities!C$2:C$390,0),1)</f>
        <v>Poultry processing</v>
      </c>
      <c r="H232" s="41">
        <v>311615</v>
      </c>
      <c r="I232" s="41" t="s">
        <v>552</v>
      </c>
      <c r="J232" s="41">
        <v>6.5762084266474557E-8</v>
      </c>
      <c r="K232" s="41" t="s">
        <v>583</v>
      </c>
      <c r="L232" s="41"/>
      <c r="M232" s="41"/>
      <c r="N232" s="41"/>
      <c r="O232" s="41"/>
      <c r="P232" s="41"/>
      <c r="Q232" s="41">
        <v>4</v>
      </c>
      <c r="R232" s="41">
        <v>2</v>
      </c>
      <c r="S232" s="41">
        <v>1</v>
      </c>
      <c r="T232" s="41">
        <v>4</v>
      </c>
      <c r="U232" s="41">
        <v>1</v>
      </c>
      <c r="V232" s="41">
        <v>2013</v>
      </c>
      <c r="W232" s="41" t="s">
        <v>613</v>
      </c>
      <c r="X232" s="41"/>
      <c r="Y232" s="41"/>
    </row>
    <row r="233" spans="2:25" x14ac:dyDescent="0.2">
      <c r="B233" s="41" t="str">
        <f>VLOOKUP($W233,FlowHarmonization!$A$2:$H$16,4,FALSE)</f>
        <v>Ethane, 1,1,1,2-tetrafluoro-, HFC-134a</v>
      </c>
      <c r="C233" s="41" t="str">
        <f>VLOOKUP($W233,FlowHarmonization!$A$2:$H$16,5,FALSE)</f>
        <v>000811-97-2</v>
      </c>
      <c r="D233" s="41" t="s">
        <v>584</v>
      </c>
      <c r="E233" s="41" t="s">
        <v>582</v>
      </c>
      <c r="F233" s="41" t="str">
        <f>VLOOKUP($W233,FlowHarmonization!$A$2:$H$16,8,FALSE)</f>
        <v>e87f039d-d9ce-4242-ac18-c9284cc80f3d</v>
      </c>
      <c r="G233" s="41" t="str">
        <f>INDEX(Activities!B$2:C$390,MATCH(H233,Activities!C$2:C$390,0),1)</f>
        <v>Poultry processing</v>
      </c>
      <c r="H233" s="41">
        <v>311615</v>
      </c>
      <c r="I233" s="41" t="s">
        <v>552</v>
      </c>
      <c r="J233" s="41">
        <v>2.6277208774774242E-8</v>
      </c>
      <c r="K233" s="41" t="s">
        <v>583</v>
      </c>
      <c r="L233" s="41"/>
      <c r="M233" s="41"/>
      <c r="N233" s="41"/>
      <c r="O233" s="41"/>
      <c r="P233" s="41"/>
      <c r="Q233" s="41">
        <v>4</v>
      </c>
      <c r="R233" s="41">
        <v>2</v>
      </c>
      <c r="S233" s="41">
        <v>1</v>
      </c>
      <c r="T233" s="41">
        <v>4</v>
      </c>
      <c r="U233" s="41">
        <v>1</v>
      </c>
      <c r="V233" s="41">
        <v>2013</v>
      </c>
      <c r="W233" s="41" t="s">
        <v>618</v>
      </c>
      <c r="X233" s="41"/>
      <c r="Y233" s="41"/>
    </row>
    <row r="234" spans="2:25" x14ac:dyDescent="0.2">
      <c r="B234" s="41" t="str">
        <f>VLOOKUP($W234,FlowHarmonization!$A$2:$H$16,4,FALSE)</f>
        <v>Ethane, pentafluoro-, HFC-125</v>
      </c>
      <c r="C234" s="41" t="str">
        <f>VLOOKUP($W234,FlowHarmonization!$A$2:$H$16,5,FALSE)</f>
        <v>000354-33-6</v>
      </c>
      <c r="D234" s="41" t="s">
        <v>584</v>
      </c>
      <c r="E234" s="41" t="s">
        <v>582</v>
      </c>
      <c r="F234" s="41" t="str">
        <f>VLOOKUP($W234,FlowHarmonization!$A$2:$H$16,8,FALSE)</f>
        <v>281e1011-f121-4d5b-ad4d-22d562b2c2cd</v>
      </c>
      <c r="G234" s="41" t="str">
        <f>INDEX(Activities!B$2:C$390,MATCH(H234,Activities!C$2:C$390,0),1)</f>
        <v>Poultry processing</v>
      </c>
      <c r="H234" s="41">
        <v>311615</v>
      </c>
      <c r="I234" s="41" t="s">
        <v>552</v>
      </c>
      <c r="J234" s="41">
        <v>6.9716999229373981E-9</v>
      </c>
      <c r="K234" s="41" t="s">
        <v>583</v>
      </c>
      <c r="L234" s="41"/>
      <c r="M234" s="41"/>
      <c r="N234" s="41"/>
      <c r="O234" s="41"/>
      <c r="P234" s="41"/>
      <c r="Q234" s="41">
        <v>4</v>
      </c>
      <c r="R234" s="41">
        <v>2</v>
      </c>
      <c r="S234" s="41">
        <v>1</v>
      </c>
      <c r="T234" s="41">
        <v>4</v>
      </c>
      <c r="U234" s="41">
        <v>1</v>
      </c>
      <c r="V234" s="41">
        <v>2013</v>
      </c>
      <c r="W234" s="41" t="s">
        <v>617</v>
      </c>
      <c r="X234" s="41"/>
      <c r="Y234" s="41"/>
    </row>
    <row r="235" spans="2:25" x14ac:dyDescent="0.2">
      <c r="B235" s="41" t="str">
        <f>VLOOKUP($W235,FlowHarmonization!$A$2:$H$16,4,FALSE)</f>
        <v>Methane, difluoro-, HFC-32</v>
      </c>
      <c r="C235" s="41" t="str">
        <f>VLOOKUP($W235,FlowHarmonization!$A$2:$H$16,5,FALSE)</f>
        <v>000075-10-5</v>
      </c>
      <c r="D235" s="41" t="s">
        <v>584</v>
      </c>
      <c r="E235" s="41" t="s">
        <v>582</v>
      </c>
      <c r="F235" s="41" t="str">
        <f>VLOOKUP($W235,FlowHarmonization!$A$2:$H$16,8,FALSE)</f>
        <v>151212b4-079b-43a2-96d5-a6eef59166ac</v>
      </c>
      <c r="G235" s="41" t="str">
        <f>INDEX(Activities!B$2:C$390,MATCH(H235,Activities!C$2:C$390,0),1)</f>
        <v>Poultry processing</v>
      </c>
      <c r="H235" s="41">
        <v>311615</v>
      </c>
      <c r="I235" s="41" t="s">
        <v>552</v>
      </c>
      <c r="J235" s="41">
        <v>4.0599932356598885E-9</v>
      </c>
      <c r="K235" s="41" t="s">
        <v>583</v>
      </c>
      <c r="L235" s="41"/>
      <c r="M235" s="41"/>
      <c r="N235" s="41"/>
      <c r="O235" s="41"/>
      <c r="P235" s="41"/>
      <c r="Q235" s="41">
        <v>4</v>
      </c>
      <c r="R235" s="41">
        <v>2</v>
      </c>
      <c r="S235" s="41">
        <v>1</v>
      </c>
      <c r="T235" s="41">
        <v>4</v>
      </c>
      <c r="U235" s="41">
        <v>1</v>
      </c>
      <c r="V235" s="41">
        <v>2013</v>
      </c>
      <c r="W235" s="41" t="s">
        <v>616</v>
      </c>
      <c r="X235" s="41"/>
      <c r="Y235" s="41"/>
    </row>
    <row r="236" spans="2:25" x14ac:dyDescent="0.2">
      <c r="B236" s="41" t="str">
        <f>VLOOKUP($W236,FlowHarmonization!$A$2:$H$16,4,FALSE)</f>
        <v>Ethane, 1,1,1-trifluoro-, HFC-143a</v>
      </c>
      <c r="C236" s="41" t="str">
        <f>VLOOKUP($W236,FlowHarmonization!$A$2:$H$16,5,FALSE)</f>
        <v>000420-46-2</v>
      </c>
      <c r="D236" s="41" t="s">
        <v>584</v>
      </c>
      <c r="E236" s="41" t="s">
        <v>582</v>
      </c>
      <c r="F236" s="41" t="str">
        <f>VLOOKUP($W236,FlowHarmonization!$A$2:$H$16,8,FALSE)</f>
        <v>e86bfec2-1025-4fa2-90b1-81e35e621e91</v>
      </c>
      <c r="G236" s="41" t="str">
        <f>INDEX(Activities!B$2:C$390,MATCH(H236,Activities!C$2:C$390,0),1)</f>
        <v>Poultry processing</v>
      </c>
      <c r="H236" s="41">
        <v>311615</v>
      </c>
      <c r="I236" s="41" t="s">
        <v>552</v>
      </c>
      <c r="J236" s="41">
        <v>2.9829002960756213E-9</v>
      </c>
      <c r="K236" s="41" t="s">
        <v>583</v>
      </c>
      <c r="L236" s="41"/>
      <c r="M236" s="41"/>
      <c r="N236" s="41"/>
      <c r="O236" s="41"/>
      <c r="P236" s="41"/>
      <c r="Q236" s="41">
        <v>4</v>
      </c>
      <c r="R236" s="41">
        <v>2</v>
      </c>
      <c r="S236" s="41">
        <v>1</v>
      </c>
      <c r="T236" s="41">
        <v>4</v>
      </c>
      <c r="U236" s="41">
        <v>1</v>
      </c>
      <c r="V236" s="41">
        <v>2013</v>
      </c>
      <c r="W236" s="41" t="s">
        <v>619</v>
      </c>
      <c r="X236" s="41"/>
      <c r="Y236" s="41"/>
    </row>
    <row r="237" spans="2:25" x14ac:dyDescent="0.2">
      <c r="B237" s="41" t="str">
        <f>VLOOKUP($W237,FlowHarmonization!$A$2:$H$16,4,FALSE)</f>
        <v>Propane, 1,1,1,3,3,3-hexafluoro-, HCFC-236fa</v>
      </c>
      <c r="C237" s="41" t="str">
        <f>VLOOKUP($W237,FlowHarmonization!$A$2:$H$16,5,FALSE)</f>
        <v>000690-39-1</v>
      </c>
      <c r="D237" s="41" t="s">
        <v>584</v>
      </c>
      <c r="E237" s="41" t="s">
        <v>582</v>
      </c>
      <c r="F237" s="41" t="str">
        <f>VLOOKUP($W237,FlowHarmonization!$A$2:$H$16,8,FALSE)</f>
        <v>1963a3ba-6d77-4571-bb8f-0e9c8ac28a65</v>
      </c>
      <c r="G237" s="41" t="str">
        <f>INDEX(Activities!B$2:C$390,MATCH(H237,Activities!C$2:C$390,0),1)</f>
        <v>Poultry processing</v>
      </c>
      <c r="H237" s="41">
        <v>311615</v>
      </c>
      <c r="I237" s="41" t="s">
        <v>552</v>
      </c>
      <c r="J237" s="41">
        <v>8.058384597948789E-11</v>
      </c>
      <c r="K237" s="41" t="s">
        <v>583</v>
      </c>
      <c r="L237" s="41"/>
      <c r="M237" s="41"/>
      <c r="N237" s="41"/>
      <c r="O237" s="41"/>
      <c r="P237" s="41"/>
      <c r="Q237" s="41">
        <v>4</v>
      </c>
      <c r="R237" s="41">
        <v>2</v>
      </c>
      <c r="S237" s="41">
        <v>1</v>
      </c>
      <c r="T237" s="41">
        <v>4</v>
      </c>
      <c r="U237" s="41">
        <v>1</v>
      </c>
      <c r="V237" s="41">
        <v>2013</v>
      </c>
      <c r="W237" s="41" t="s">
        <v>620</v>
      </c>
      <c r="X237" s="41"/>
      <c r="Y237" s="41"/>
    </row>
    <row r="238" spans="2:25" x14ac:dyDescent="0.2">
      <c r="B238" s="41" t="str">
        <f>VLOOKUP($W238,FlowHarmonization!$A$2:$H$16,4,FALSE)</f>
        <v>Carbon dioxide</v>
      </c>
      <c r="C238" s="41" t="str">
        <f>VLOOKUP($W238,FlowHarmonization!$A$2:$H$16,5,FALSE)</f>
        <v>000124-38-20</v>
      </c>
      <c r="D238" s="41" t="s">
        <v>584</v>
      </c>
      <c r="E238" s="41" t="s">
        <v>582</v>
      </c>
      <c r="F238" s="41" t="str">
        <f>VLOOKUP($W238,FlowHarmonization!$A$2:$H$16,8,FALSE)</f>
        <v>7ae371aa-8532-11e0-9d78-0800200c9a66</v>
      </c>
      <c r="G238" s="41" t="str">
        <f>INDEX(Activities!B$2:C$390,MATCH(H238,Activities!C$2:C$390,0),1)</f>
        <v>Seafood product preparation and packaging</v>
      </c>
      <c r="H238" s="41">
        <v>311700</v>
      </c>
      <c r="I238" s="41" t="s">
        <v>552</v>
      </c>
      <c r="J238" s="41">
        <v>6.6172448979986642E-2</v>
      </c>
      <c r="K238" s="41" t="s">
        <v>583</v>
      </c>
      <c r="L238" s="41"/>
      <c r="M238" s="41"/>
      <c r="N238" s="41"/>
      <c r="O238" s="41"/>
      <c r="P238" s="41"/>
      <c r="Q238" s="41">
        <v>4</v>
      </c>
      <c r="R238" s="41">
        <v>2</v>
      </c>
      <c r="S238" s="41">
        <v>1</v>
      </c>
      <c r="T238" s="41">
        <v>4</v>
      </c>
      <c r="U238" s="41">
        <v>1</v>
      </c>
      <c r="V238" s="41">
        <v>2013</v>
      </c>
      <c r="W238" s="41" t="s">
        <v>608</v>
      </c>
      <c r="X238" s="41"/>
      <c r="Y238" s="41"/>
    </row>
    <row r="239" spans="2:25" x14ac:dyDescent="0.2">
      <c r="B239" s="41" t="str">
        <f>VLOOKUP($W239,FlowHarmonization!$A$2:$H$16,4,FALSE)</f>
        <v>Methane</v>
      </c>
      <c r="C239" s="41" t="str">
        <f>VLOOKUP($W239,FlowHarmonization!$A$2:$H$16,5,FALSE)</f>
        <v>000074-82-92</v>
      </c>
      <c r="D239" s="41" t="s">
        <v>584</v>
      </c>
      <c r="E239" s="41" t="s">
        <v>582</v>
      </c>
      <c r="F239" s="41" t="str">
        <f>VLOOKUP($W239,FlowHarmonization!$A$2:$H$16,8,FALSE)</f>
        <v>20408dd1-8534-11e0-9d78-0800200c9a66</v>
      </c>
      <c r="G239" s="41" t="str">
        <f>INDEX(Activities!B$2:C$390,MATCH(H239,Activities!C$2:C$390,0),1)</f>
        <v>Seafood product preparation and packaging</v>
      </c>
      <c r="H239" s="41">
        <v>311700</v>
      </c>
      <c r="I239" s="41" t="s">
        <v>552</v>
      </c>
      <c r="J239" s="41">
        <v>1.2437653379683901E-6</v>
      </c>
      <c r="K239" s="41" t="s">
        <v>583</v>
      </c>
      <c r="L239" s="41"/>
      <c r="M239" s="41"/>
      <c r="N239" s="41"/>
      <c r="O239" s="41"/>
      <c r="P239" s="41"/>
      <c r="Q239" s="41">
        <v>4</v>
      </c>
      <c r="R239" s="41">
        <v>2</v>
      </c>
      <c r="S239" s="41">
        <v>1</v>
      </c>
      <c r="T239" s="41">
        <v>4</v>
      </c>
      <c r="U239" s="41">
        <v>1</v>
      </c>
      <c r="V239" s="41">
        <v>2013</v>
      </c>
      <c r="W239" s="41" t="s">
        <v>611</v>
      </c>
      <c r="X239" s="41"/>
      <c r="Y239" s="41"/>
    </row>
    <row r="240" spans="2:25" x14ac:dyDescent="0.2">
      <c r="B240" s="41" t="str">
        <f>VLOOKUP($W240,FlowHarmonization!$A$2:$H$16,4,FALSE)</f>
        <v>Ethane, 1,1,1,2-tetrafluoro-, HFC-134a</v>
      </c>
      <c r="C240" s="41" t="str">
        <f>VLOOKUP($W240,FlowHarmonization!$A$2:$H$16,5,FALSE)</f>
        <v>000811-97-2</v>
      </c>
      <c r="D240" s="41" t="s">
        <v>584</v>
      </c>
      <c r="E240" s="41" t="s">
        <v>582</v>
      </c>
      <c r="F240" s="41" t="str">
        <f>VLOOKUP($W240,FlowHarmonization!$A$2:$H$16,8,FALSE)</f>
        <v>e87f039d-d9ce-4242-ac18-c9284cc80f3d</v>
      </c>
      <c r="G240" s="41" t="str">
        <f>INDEX(Activities!B$2:C$390,MATCH(H240,Activities!C$2:C$390,0),1)</f>
        <v>Seafood product preparation and packaging</v>
      </c>
      <c r="H240" s="41">
        <v>311700</v>
      </c>
      <c r="I240" s="41" t="s">
        <v>552</v>
      </c>
      <c r="J240" s="41">
        <v>2.3038695361809561E-7</v>
      </c>
      <c r="K240" s="41" t="s">
        <v>583</v>
      </c>
      <c r="L240" s="41"/>
      <c r="M240" s="41"/>
      <c r="N240" s="41"/>
      <c r="O240" s="41"/>
      <c r="P240" s="41"/>
      <c r="Q240" s="41">
        <v>4</v>
      </c>
      <c r="R240" s="41">
        <v>2</v>
      </c>
      <c r="S240" s="41">
        <v>1</v>
      </c>
      <c r="T240" s="41">
        <v>4</v>
      </c>
      <c r="U240" s="41">
        <v>1</v>
      </c>
      <c r="V240" s="41">
        <v>2013</v>
      </c>
      <c r="W240" s="41" t="s">
        <v>618</v>
      </c>
      <c r="X240" s="41"/>
      <c r="Y240" s="41"/>
    </row>
    <row r="241" spans="2:25" x14ac:dyDescent="0.2">
      <c r="B241" s="41" t="str">
        <f>VLOOKUP($W241,FlowHarmonization!$A$2:$H$16,4,FALSE)</f>
        <v>Dinitrogen monoxide</v>
      </c>
      <c r="C241" s="41" t="str">
        <f>VLOOKUP($W241,FlowHarmonization!$A$2:$H$16,5,FALSE)</f>
        <v>010024-97-366</v>
      </c>
      <c r="D241" s="41" t="s">
        <v>584</v>
      </c>
      <c r="E241" s="41" t="s">
        <v>582</v>
      </c>
      <c r="F241" s="41" t="str">
        <f>VLOOKUP($W241,FlowHarmonization!$A$2:$H$16,8,FALSE)</f>
        <v>20185046-64bb-4c09-a8e7-e8a9e144ca98</v>
      </c>
      <c r="G241" s="41" t="str">
        <f>INDEX(Activities!B$2:C$390,MATCH(H241,Activities!C$2:C$390,0),1)</f>
        <v>Seafood product preparation and packaging</v>
      </c>
      <c r="H241" s="41">
        <v>311700</v>
      </c>
      <c r="I241" s="41" t="s">
        <v>552</v>
      </c>
      <c r="J241" s="41">
        <v>1.203640568762389E-7</v>
      </c>
      <c r="K241" s="41" t="s">
        <v>583</v>
      </c>
      <c r="L241" s="41"/>
      <c r="M241" s="41"/>
      <c r="N241" s="41"/>
      <c r="O241" s="41"/>
      <c r="P241" s="41"/>
      <c r="Q241" s="41">
        <v>4</v>
      </c>
      <c r="R241" s="41">
        <v>2</v>
      </c>
      <c r="S241" s="41">
        <v>1</v>
      </c>
      <c r="T241" s="41">
        <v>4</v>
      </c>
      <c r="U241" s="41">
        <v>1</v>
      </c>
      <c r="V241" s="41">
        <v>2013</v>
      </c>
      <c r="W241" s="41" t="s">
        <v>613</v>
      </c>
      <c r="X241" s="41"/>
      <c r="Y241" s="41"/>
    </row>
    <row r="242" spans="2:25" x14ac:dyDescent="0.2">
      <c r="B242" s="41" t="str">
        <f>VLOOKUP($W242,FlowHarmonization!$A$2:$H$16,4,FALSE)</f>
        <v>Ethane, pentafluoro-, HFC-125</v>
      </c>
      <c r="C242" s="41" t="str">
        <f>VLOOKUP($W242,FlowHarmonization!$A$2:$H$16,5,FALSE)</f>
        <v>000354-33-6</v>
      </c>
      <c r="D242" s="41" t="s">
        <v>584</v>
      </c>
      <c r="E242" s="41" t="s">
        <v>582</v>
      </c>
      <c r="F242" s="41" t="str">
        <f>VLOOKUP($W242,FlowHarmonization!$A$2:$H$16,8,FALSE)</f>
        <v>281e1011-f121-4d5b-ad4d-22d562b2c2cd</v>
      </c>
      <c r="G242" s="41" t="str">
        <f>INDEX(Activities!B$2:C$390,MATCH(H242,Activities!C$2:C$390,0),1)</f>
        <v>Seafood product preparation and packaging</v>
      </c>
      <c r="H242" s="41">
        <v>311700</v>
      </c>
      <c r="I242" s="41" t="s">
        <v>552</v>
      </c>
      <c r="J242" s="41">
        <v>6.11247838593488E-8</v>
      </c>
      <c r="K242" s="41" t="s">
        <v>583</v>
      </c>
      <c r="L242" s="41"/>
      <c r="M242" s="41"/>
      <c r="N242" s="41"/>
      <c r="O242" s="41"/>
      <c r="P242" s="41"/>
      <c r="Q242" s="41">
        <v>4</v>
      </c>
      <c r="R242" s="41">
        <v>2</v>
      </c>
      <c r="S242" s="41">
        <v>1</v>
      </c>
      <c r="T242" s="41">
        <v>4</v>
      </c>
      <c r="U242" s="41">
        <v>1</v>
      </c>
      <c r="V242" s="41">
        <v>2013</v>
      </c>
      <c r="W242" s="41" t="s">
        <v>617</v>
      </c>
      <c r="X242" s="41"/>
      <c r="Y242" s="41"/>
    </row>
    <row r="243" spans="2:25" x14ac:dyDescent="0.2">
      <c r="B243" s="41" t="str">
        <f>VLOOKUP($W243,FlowHarmonization!$A$2:$H$16,4,FALSE)</f>
        <v>Methane, difluoro-, HFC-32</v>
      </c>
      <c r="C243" s="41" t="str">
        <f>VLOOKUP($W243,FlowHarmonization!$A$2:$H$16,5,FALSE)</f>
        <v>000075-10-5</v>
      </c>
      <c r="D243" s="41" t="s">
        <v>584</v>
      </c>
      <c r="E243" s="41" t="s">
        <v>582</v>
      </c>
      <c r="F243" s="41" t="str">
        <f>VLOOKUP($W243,FlowHarmonization!$A$2:$H$16,8,FALSE)</f>
        <v>151212b4-079b-43a2-96d5-a6eef59166ac</v>
      </c>
      <c r="G243" s="41" t="str">
        <f>INDEX(Activities!B$2:C$390,MATCH(H243,Activities!C$2:C$390,0),1)</f>
        <v>Seafood product preparation and packaging</v>
      </c>
      <c r="H243" s="41">
        <v>311700</v>
      </c>
      <c r="I243" s="41" t="s">
        <v>552</v>
      </c>
      <c r="J243" s="41">
        <v>3.5596226421571013E-8</v>
      </c>
      <c r="K243" s="41" t="s">
        <v>583</v>
      </c>
      <c r="L243" s="41"/>
      <c r="M243" s="41"/>
      <c r="N243" s="41"/>
      <c r="O243" s="41"/>
      <c r="P243" s="41"/>
      <c r="Q243" s="41">
        <v>4</v>
      </c>
      <c r="R243" s="41">
        <v>2</v>
      </c>
      <c r="S243" s="41">
        <v>1</v>
      </c>
      <c r="T243" s="41">
        <v>4</v>
      </c>
      <c r="U243" s="41">
        <v>1</v>
      </c>
      <c r="V243" s="41">
        <v>2013</v>
      </c>
      <c r="W243" s="41" t="s">
        <v>616</v>
      </c>
      <c r="X243" s="41"/>
      <c r="Y243" s="41"/>
    </row>
    <row r="244" spans="2:25" x14ac:dyDescent="0.2">
      <c r="B244" s="41" t="str">
        <f>VLOOKUP($W244,FlowHarmonization!$A$2:$H$16,4,FALSE)</f>
        <v>Ethane, 1,1,1-trifluoro-, HFC-143a</v>
      </c>
      <c r="C244" s="41" t="str">
        <f>VLOOKUP($W244,FlowHarmonization!$A$2:$H$16,5,FALSE)</f>
        <v>000420-46-2</v>
      </c>
      <c r="D244" s="41" t="s">
        <v>584</v>
      </c>
      <c r="E244" s="41" t="s">
        <v>582</v>
      </c>
      <c r="F244" s="41" t="str">
        <f>VLOOKUP($W244,FlowHarmonization!$A$2:$H$16,8,FALSE)</f>
        <v>e86bfec2-1025-4fa2-90b1-81e35e621e91</v>
      </c>
      <c r="G244" s="41" t="str">
        <f>INDEX(Activities!B$2:C$390,MATCH(H244,Activities!C$2:C$390,0),1)</f>
        <v>Seafood product preparation and packaging</v>
      </c>
      <c r="H244" s="41">
        <v>311700</v>
      </c>
      <c r="I244" s="41" t="s">
        <v>552</v>
      </c>
      <c r="J244" s="41">
        <v>2.6152751536498836E-8</v>
      </c>
      <c r="K244" s="41" t="s">
        <v>583</v>
      </c>
      <c r="L244" s="41"/>
      <c r="M244" s="41"/>
      <c r="N244" s="41"/>
      <c r="O244" s="41"/>
      <c r="P244" s="41"/>
      <c r="Q244" s="41">
        <v>4</v>
      </c>
      <c r="R244" s="41">
        <v>2</v>
      </c>
      <c r="S244" s="41">
        <v>1</v>
      </c>
      <c r="T244" s="41">
        <v>4</v>
      </c>
      <c r="U244" s="41">
        <v>1</v>
      </c>
      <c r="V244" s="41">
        <v>2013</v>
      </c>
      <c r="W244" s="41" t="s">
        <v>619</v>
      </c>
      <c r="X244" s="41"/>
      <c r="Y244" s="41"/>
    </row>
    <row r="245" spans="2:25" x14ac:dyDescent="0.2">
      <c r="B245" s="41" t="str">
        <f>VLOOKUP($W245,FlowHarmonization!$A$2:$H$16,4,FALSE)</f>
        <v>Propane, 1,1,1,3,3,3-hexafluoro-, HCFC-236fa</v>
      </c>
      <c r="C245" s="41" t="str">
        <f>VLOOKUP($W245,FlowHarmonization!$A$2:$H$16,5,FALSE)</f>
        <v>000690-39-1</v>
      </c>
      <c r="D245" s="41" t="s">
        <v>584</v>
      </c>
      <c r="E245" s="41" t="s">
        <v>582</v>
      </c>
      <c r="F245" s="41" t="str">
        <f>VLOOKUP($W245,FlowHarmonization!$A$2:$H$16,8,FALSE)</f>
        <v>1963a3ba-6d77-4571-bb8f-0e9c8ac28a65</v>
      </c>
      <c r="G245" s="41" t="str">
        <f>INDEX(Activities!B$2:C$390,MATCH(H245,Activities!C$2:C$390,0),1)</f>
        <v>Seafood product preparation and packaging</v>
      </c>
      <c r="H245" s="41">
        <v>311700</v>
      </c>
      <c r="I245" s="41" t="s">
        <v>552</v>
      </c>
      <c r="J245" s="41">
        <v>7.0652354841685577E-10</v>
      </c>
      <c r="K245" s="41" t="s">
        <v>583</v>
      </c>
      <c r="L245" s="41"/>
      <c r="M245" s="41"/>
      <c r="N245" s="41"/>
      <c r="O245" s="41"/>
      <c r="P245" s="41"/>
      <c r="Q245" s="41">
        <v>4</v>
      </c>
      <c r="R245" s="41">
        <v>2</v>
      </c>
      <c r="S245" s="41">
        <v>1</v>
      </c>
      <c r="T245" s="41">
        <v>4</v>
      </c>
      <c r="U245" s="41">
        <v>1</v>
      </c>
      <c r="V245" s="41">
        <v>2013</v>
      </c>
      <c r="W245" s="41" t="s">
        <v>620</v>
      </c>
      <c r="X245" s="41"/>
      <c r="Y245" s="41"/>
    </row>
    <row r="246" spans="2:25" x14ac:dyDescent="0.2">
      <c r="B246" s="41" t="str">
        <f>VLOOKUP($W246,FlowHarmonization!$A$2:$H$16,4,FALSE)</f>
        <v>Carbon dioxide</v>
      </c>
      <c r="C246" s="41" t="str">
        <f>VLOOKUP($W246,FlowHarmonization!$A$2:$H$16,5,FALSE)</f>
        <v>000124-38-20</v>
      </c>
      <c r="D246" s="41" t="s">
        <v>584</v>
      </c>
      <c r="E246" s="41" t="s">
        <v>582</v>
      </c>
      <c r="F246" s="41" t="str">
        <f>VLOOKUP($W246,FlowHarmonization!$A$2:$H$16,8,FALSE)</f>
        <v>7ae371aa-8532-11e0-9d78-0800200c9a66</v>
      </c>
      <c r="G246" s="41" t="str">
        <f>INDEX(Activities!B$2:C$390,MATCH(H246,Activities!C$2:C$390,0),1)</f>
        <v>Bread and bakery product manufacturing</v>
      </c>
      <c r="H246" s="41">
        <v>311810</v>
      </c>
      <c r="I246" s="41" t="s">
        <v>552</v>
      </c>
      <c r="J246" s="41">
        <v>4.611221334872808E-2</v>
      </c>
      <c r="K246" s="41" t="s">
        <v>583</v>
      </c>
      <c r="L246" s="41"/>
      <c r="M246" s="41"/>
      <c r="N246" s="41"/>
      <c r="O246" s="41"/>
      <c r="P246" s="41"/>
      <c r="Q246" s="41">
        <v>4</v>
      </c>
      <c r="R246" s="41">
        <v>2</v>
      </c>
      <c r="S246" s="41">
        <v>1</v>
      </c>
      <c r="T246" s="41">
        <v>4</v>
      </c>
      <c r="U246" s="41">
        <v>1</v>
      </c>
      <c r="V246" s="41">
        <v>2013</v>
      </c>
      <c r="W246" s="41" t="s">
        <v>608</v>
      </c>
      <c r="X246" s="41"/>
      <c r="Y246" s="41"/>
    </row>
    <row r="247" spans="2:25" x14ac:dyDescent="0.2">
      <c r="B247" s="41" t="str">
        <f>VLOOKUP($W247,FlowHarmonization!$A$2:$H$16,4,FALSE)</f>
        <v>Methane</v>
      </c>
      <c r="C247" s="41" t="str">
        <f>VLOOKUP($W247,FlowHarmonization!$A$2:$H$16,5,FALSE)</f>
        <v>000074-82-92</v>
      </c>
      <c r="D247" s="41" t="s">
        <v>584</v>
      </c>
      <c r="E247" s="41" t="s">
        <v>582</v>
      </c>
      <c r="F247" s="41" t="str">
        <f>VLOOKUP($W247,FlowHarmonization!$A$2:$H$16,8,FALSE)</f>
        <v>20408dd1-8534-11e0-9d78-0800200c9a66</v>
      </c>
      <c r="G247" s="41" t="str">
        <f>INDEX(Activities!B$2:C$390,MATCH(H247,Activities!C$2:C$390,0),1)</f>
        <v>Bread and bakery product manufacturing</v>
      </c>
      <c r="H247" s="41">
        <v>311810</v>
      </c>
      <c r="I247" s="41" t="s">
        <v>552</v>
      </c>
      <c r="J247" s="41">
        <v>8.7547455977898323E-7</v>
      </c>
      <c r="K247" s="41" t="s">
        <v>583</v>
      </c>
      <c r="L247" s="41"/>
      <c r="M247" s="41"/>
      <c r="N247" s="41"/>
      <c r="O247" s="41"/>
      <c r="P247" s="41"/>
      <c r="Q247" s="41">
        <v>4</v>
      </c>
      <c r="R247" s="41">
        <v>2</v>
      </c>
      <c r="S247" s="41">
        <v>1</v>
      </c>
      <c r="T247" s="41">
        <v>4</v>
      </c>
      <c r="U247" s="41">
        <v>1</v>
      </c>
      <c r="V247" s="41">
        <v>2013</v>
      </c>
      <c r="W247" s="41" t="s">
        <v>611</v>
      </c>
      <c r="X247" s="41"/>
      <c r="Y247" s="41"/>
    </row>
    <row r="248" spans="2:25" x14ac:dyDescent="0.2">
      <c r="B248" s="41" t="str">
        <f>VLOOKUP($W248,FlowHarmonization!$A$2:$H$16,4,FALSE)</f>
        <v>Ethane, 1,1,1,2-tetrafluoro-, HFC-134a</v>
      </c>
      <c r="C248" s="41" t="str">
        <f>VLOOKUP($W248,FlowHarmonization!$A$2:$H$16,5,FALSE)</f>
        <v>000811-97-2</v>
      </c>
      <c r="D248" s="41" t="s">
        <v>584</v>
      </c>
      <c r="E248" s="41" t="s">
        <v>582</v>
      </c>
      <c r="F248" s="41" t="str">
        <f>VLOOKUP($W248,FlowHarmonization!$A$2:$H$16,8,FALSE)</f>
        <v>e87f039d-d9ce-4242-ac18-c9284cc80f3d</v>
      </c>
      <c r="G248" s="41" t="str">
        <f>INDEX(Activities!B$2:C$390,MATCH(H248,Activities!C$2:C$390,0),1)</f>
        <v>Bread and bakery product manufacturing</v>
      </c>
      <c r="H248" s="41">
        <v>311810</v>
      </c>
      <c r="I248" s="41" t="s">
        <v>552</v>
      </c>
      <c r="J248" s="41">
        <v>6.1380312890563193E-7</v>
      </c>
      <c r="K248" s="41" t="s">
        <v>583</v>
      </c>
      <c r="L248" s="41"/>
      <c r="M248" s="41"/>
      <c r="N248" s="41"/>
      <c r="O248" s="41"/>
      <c r="P248" s="41"/>
      <c r="Q248" s="41">
        <v>4</v>
      </c>
      <c r="R248" s="41">
        <v>2</v>
      </c>
      <c r="S248" s="41">
        <v>1</v>
      </c>
      <c r="T248" s="41">
        <v>4</v>
      </c>
      <c r="U248" s="41">
        <v>1</v>
      </c>
      <c r="V248" s="41">
        <v>2013</v>
      </c>
      <c r="W248" s="41" t="s">
        <v>618</v>
      </c>
      <c r="X248" s="41"/>
      <c r="Y248" s="41"/>
    </row>
    <row r="249" spans="2:25" x14ac:dyDescent="0.2">
      <c r="B249" s="41" t="str">
        <f>VLOOKUP($W249,FlowHarmonization!$A$2:$H$16,4,FALSE)</f>
        <v>Ethane, pentafluoro-, HFC-125</v>
      </c>
      <c r="C249" s="41" t="str">
        <f>VLOOKUP($W249,FlowHarmonization!$A$2:$H$16,5,FALSE)</f>
        <v>000354-33-6</v>
      </c>
      <c r="D249" s="41" t="s">
        <v>584</v>
      </c>
      <c r="E249" s="41" t="s">
        <v>582</v>
      </c>
      <c r="F249" s="41" t="str">
        <f>VLOOKUP($W249,FlowHarmonization!$A$2:$H$16,8,FALSE)</f>
        <v>281e1011-f121-4d5b-ad4d-22d562b2c2cd</v>
      </c>
      <c r="G249" s="41" t="str">
        <f>INDEX(Activities!B$2:C$390,MATCH(H249,Activities!C$2:C$390,0),1)</f>
        <v>Bread and bakery product manufacturing</v>
      </c>
      <c r="H249" s="41">
        <v>311810</v>
      </c>
      <c r="I249" s="41" t="s">
        <v>552</v>
      </c>
      <c r="J249" s="41">
        <v>1.6285029597961525E-7</v>
      </c>
      <c r="K249" s="41" t="s">
        <v>583</v>
      </c>
      <c r="L249" s="41"/>
      <c r="M249" s="41"/>
      <c r="N249" s="41"/>
      <c r="O249" s="41"/>
      <c r="P249" s="41"/>
      <c r="Q249" s="41">
        <v>4</v>
      </c>
      <c r="R249" s="41">
        <v>2</v>
      </c>
      <c r="S249" s="41">
        <v>1</v>
      </c>
      <c r="T249" s="41">
        <v>4</v>
      </c>
      <c r="U249" s="41">
        <v>1</v>
      </c>
      <c r="V249" s="41">
        <v>2013</v>
      </c>
      <c r="W249" s="41" t="s">
        <v>617</v>
      </c>
      <c r="X249" s="41"/>
      <c r="Y249" s="41"/>
    </row>
    <row r="250" spans="2:25" x14ac:dyDescent="0.2">
      <c r="B250" s="41" t="str">
        <f>VLOOKUP($W250,FlowHarmonization!$A$2:$H$16,4,FALSE)</f>
        <v>Methane, difluoro-, HFC-32</v>
      </c>
      <c r="C250" s="41" t="str">
        <f>VLOOKUP($W250,FlowHarmonization!$A$2:$H$16,5,FALSE)</f>
        <v>000075-10-5</v>
      </c>
      <c r="D250" s="41" t="s">
        <v>584</v>
      </c>
      <c r="E250" s="41" t="s">
        <v>582</v>
      </c>
      <c r="F250" s="41" t="str">
        <f>VLOOKUP($W250,FlowHarmonization!$A$2:$H$16,8,FALSE)</f>
        <v>151212b4-079b-43a2-96d5-a6eef59166ac</v>
      </c>
      <c r="G250" s="41" t="str">
        <f>INDEX(Activities!B$2:C$390,MATCH(H250,Activities!C$2:C$390,0),1)</f>
        <v>Bread and bakery product manufacturing</v>
      </c>
      <c r="H250" s="41">
        <v>311810</v>
      </c>
      <c r="I250" s="41" t="s">
        <v>552</v>
      </c>
      <c r="J250" s="41">
        <v>9.4836425464490762E-8</v>
      </c>
      <c r="K250" s="41" t="s">
        <v>583</v>
      </c>
      <c r="L250" s="41"/>
      <c r="M250" s="41"/>
      <c r="N250" s="41"/>
      <c r="O250" s="41"/>
      <c r="P250" s="41"/>
      <c r="Q250" s="41">
        <v>4</v>
      </c>
      <c r="R250" s="41">
        <v>2</v>
      </c>
      <c r="S250" s="41">
        <v>1</v>
      </c>
      <c r="T250" s="41">
        <v>4</v>
      </c>
      <c r="U250" s="41">
        <v>1</v>
      </c>
      <c r="V250" s="41">
        <v>2013</v>
      </c>
      <c r="W250" s="41" t="s">
        <v>616</v>
      </c>
      <c r="X250" s="41"/>
      <c r="Y250" s="41"/>
    </row>
    <row r="251" spans="2:25" x14ac:dyDescent="0.2">
      <c r="B251" s="41" t="str">
        <f>VLOOKUP($W251,FlowHarmonization!$A$2:$H$16,4,FALSE)</f>
        <v>Dinitrogen monoxide</v>
      </c>
      <c r="C251" s="41" t="str">
        <f>VLOOKUP($W251,FlowHarmonization!$A$2:$H$16,5,FALSE)</f>
        <v>010024-97-366</v>
      </c>
      <c r="D251" s="41" t="s">
        <v>584</v>
      </c>
      <c r="E251" s="41" t="s">
        <v>582</v>
      </c>
      <c r="F251" s="41" t="str">
        <f>VLOOKUP($W251,FlowHarmonization!$A$2:$H$16,8,FALSE)</f>
        <v>20185046-64bb-4c09-a8e7-e8a9e144ca98</v>
      </c>
      <c r="G251" s="41" t="str">
        <f>INDEX(Activities!B$2:C$390,MATCH(H251,Activities!C$2:C$390,0),1)</f>
        <v>Bread and bakery product manufacturing</v>
      </c>
      <c r="H251" s="41">
        <v>311810</v>
      </c>
      <c r="I251" s="41" t="s">
        <v>552</v>
      </c>
      <c r="J251" s="41">
        <v>8.6690109359899047E-8</v>
      </c>
      <c r="K251" s="41" t="s">
        <v>583</v>
      </c>
      <c r="L251" s="41"/>
      <c r="M251" s="41"/>
      <c r="N251" s="41"/>
      <c r="O251" s="41"/>
      <c r="P251" s="41"/>
      <c r="Q251" s="41">
        <v>4</v>
      </c>
      <c r="R251" s="41">
        <v>2</v>
      </c>
      <c r="S251" s="41">
        <v>1</v>
      </c>
      <c r="T251" s="41">
        <v>4</v>
      </c>
      <c r="U251" s="41">
        <v>1</v>
      </c>
      <c r="V251" s="41">
        <v>2013</v>
      </c>
      <c r="W251" s="41" t="s">
        <v>613</v>
      </c>
      <c r="X251" s="41"/>
      <c r="Y251" s="41"/>
    </row>
    <row r="252" spans="2:25" x14ac:dyDescent="0.2">
      <c r="B252" s="41" t="str">
        <f>VLOOKUP($W252,FlowHarmonization!$A$2:$H$16,4,FALSE)</f>
        <v>Ethane, 1,1,1-trifluoro-, HFC-143a</v>
      </c>
      <c r="C252" s="41" t="str">
        <f>VLOOKUP($W252,FlowHarmonization!$A$2:$H$16,5,FALSE)</f>
        <v>000420-46-2</v>
      </c>
      <c r="D252" s="41" t="s">
        <v>584</v>
      </c>
      <c r="E252" s="41" t="s">
        <v>582</v>
      </c>
      <c r="F252" s="41" t="str">
        <f>VLOOKUP($W252,FlowHarmonization!$A$2:$H$16,8,FALSE)</f>
        <v>e86bfec2-1025-4fa2-90b1-81e35e621e91</v>
      </c>
      <c r="G252" s="41" t="str">
        <f>INDEX(Activities!B$2:C$390,MATCH(H252,Activities!C$2:C$390,0),1)</f>
        <v>Bread and bakery product manufacturing</v>
      </c>
      <c r="H252" s="41">
        <v>311810</v>
      </c>
      <c r="I252" s="41" t="s">
        <v>552</v>
      </c>
      <c r="J252" s="41">
        <v>6.9676865249950141E-8</v>
      </c>
      <c r="K252" s="41" t="s">
        <v>583</v>
      </c>
      <c r="L252" s="41"/>
      <c r="M252" s="41"/>
      <c r="N252" s="41"/>
      <c r="O252" s="41"/>
      <c r="P252" s="41"/>
      <c r="Q252" s="41">
        <v>4</v>
      </c>
      <c r="R252" s="41">
        <v>2</v>
      </c>
      <c r="S252" s="41">
        <v>1</v>
      </c>
      <c r="T252" s="41">
        <v>4</v>
      </c>
      <c r="U252" s="41">
        <v>1</v>
      </c>
      <c r="V252" s="41">
        <v>2013</v>
      </c>
      <c r="W252" s="41" t="s">
        <v>619</v>
      </c>
      <c r="X252" s="41"/>
      <c r="Y252" s="41"/>
    </row>
    <row r="253" spans="2:25" x14ac:dyDescent="0.2">
      <c r="B253" s="41" t="str">
        <f>VLOOKUP($W253,FlowHarmonization!$A$2:$H$16,4,FALSE)</f>
        <v>Propane, 1,1,1,3,3,3-hexafluoro-, HCFC-236fa</v>
      </c>
      <c r="C253" s="41" t="str">
        <f>VLOOKUP($W253,FlowHarmonization!$A$2:$H$16,5,FALSE)</f>
        <v>000690-39-1</v>
      </c>
      <c r="D253" s="41" t="s">
        <v>584</v>
      </c>
      <c r="E253" s="41" t="s">
        <v>582</v>
      </c>
      <c r="F253" s="41" t="str">
        <f>VLOOKUP($W253,FlowHarmonization!$A$2:$H$16,8,FALSE)</f>
        <v>1963a3ba-6d77-4571-bb8f-0e9c8ac28a65</v>
      </c>
      <c r="G253" s="41" t="str">
        <f>INDEX(Activities!B$2:C$390,MATCH(H253,Activities!C$2:C$390,0),1)</f>
        <v>Bread and bakery product manufacturing</v>
      </c>
      <c r="H253" s="41">
        <v>311810</v>
      </c>
      <c r="I253" s="41" t="s">
        <v>552</v>
      </c>
      <c r="J253" s="41">
        <v>1.8823390728220199E-9</v>
      </c>
      <c r="K253" s="41" t="s">
        <v>583</v>
      </c>
      <c r="L253" s="41"/>
      <c r="M253" s="41"/>
      <c r="N253" s="41"/>
      <c r="O253" s="41"/>
      <c r="P253" s="41"/>
      <c r="Q253" s="41">
        <v>4</v>
      </c>
      <c r="R253" s="41">
        <v>2</v>
      </c>
      <c r="S253" s="41">
        <v>1</v>
      </c>
      <c r="T253" s="41">
        <v>4</v>
      </c>
      <c r="U253" s="41">
        <v>1</v>
      </c>
      <c r="V253" s="41">
        <v>2013</v>
      </c>
      <c r="W253" s="41" t="s">
        <v>620</v>
      </c>
      <c r="X253" s="41"/>
      <c r="Y253" s="41"/>
    </row>
    <row r="254" spans="2:25" x14ac:dyDescent="0.2">
      <c r="B254" s="41" t="str">
        <f>VLOOKUP($W254,FlowHarmonization!$A$2:$H$16,4,FALSE)</f>
        <v>Carbon dioxide</v>
      </c>
      <c r="C254" s="41" t="str">
        <f>VLOOKUP($W254,FlowHarmonization!$A$2:$H$16,5,FALSE)</f>
        <v>000124-38-20</v>
      </c>
      <c r="D254" s="41" t="s">
        <v>584</v>
      </c>
      <c r="E254" s="41" t="s">
        <v>582</v>
      </c>
      <c r="F254" s="41" t="str">
        <f>VLOOKUP($W254,FlowHarmonization!$A$2:$H$16,8,FALSE)</f>
        <v>7ae371aa-8532-11e0-9d78-0800200c9a66</v>
      </c>
      <c r="G254" s="41" t="str">
        <f>INDEX(Activities!B$2:C$390,MATCH(H254,Activities!C$2:C$390,0),1)</f>
        <v>Snack food manufacturing</v>
      </c>
      <c r="H254" s="41">
        <v>311910</v>
      </c>
      <c r="I254" s="41" t="s">
        <v>552</v>
      </c>
      <c r="J254" s="41">
        <v>4.9698090098664875E-2</v>
      </c>
      <c r="K254" s="41" t="s">
        <v>583</v>
      </c>
      <c r="L254" s="41"/>
      <c r="M254" s="41"/>
      <c r="N254" s="41"/>
      <c r="O254" s="41"/>
      <c r="P254" s="41"/>
      <c r="Q254" s="41">
        <v>4</v>
      </c>
      <c r="R254" s="41">
        <v>2</v>
      </c>
      <c r="S254" s="41">
        <v>1</v>
      </c>
      <c r="T254" s="41">
        <v>4</v>
      </c>
      <c r="U254" s="41">
        <v>1</v>
      </c>
      <c r="V254" s="41">
        <v>2013</v>
      </c>
      <c r="W254" s="41" t="s">
        <v>608</v>
      </c>
      <c r="X254" s="41"/>
      <c r="Y254" s="41"/>
    </row>
    <row r="255" spans="2:25" x14ac:dyDescent="0.2">
      <c r="B255" s="41" t="str">
        <f>VLOOKUP($W255,FlowHarmonization!$A$2:$H$16,4,FALSE)</f>
        <v>Methane</v>
      </c>
      <c r="C255" s="41" t="str">
        <f>VLOOKUP($W255,FlowHarmonization!$A$2:$H$16,5,FALSE)</f>
        <v>000074-82-92</v>
      </c>
      <c r="D255" s="41" t="s">
        <v>584</v>
      </c>
      <c r="E255" s="41" t="s">
        <v>582</v>
      </c>
      <c r="F255" s="41" t="str">
        <f>VLOOKUP($W255,FlowHarmonization!$A$2:$H$16,8,FALSE)</f>
        <v>20408dd1-8534-11e0-9d78-0800200c9a66</v>
      </c>
      <c r="G255" s="41" t="str">
        <f>INDEX(Activities!B$2:C$390,MATCH(H255,Activities!C$2:C$390,0),1)</f>
        <v>Snack food manufacturing</v>
      </c>
      <c r="H255" s="41">
        <v>311910</v>
      </c>
      <c r="I255" s="41" t="s">
        <v>552</v>
      </c>
      <c r="J255" s="41">
        <v>9.3217246687087651E-7</v>
      </c>
      <c r="K255" s="41" t="s">
        <v>583</v>
      </c>
      <c r="L255" s="41"/>
      <c r="M255" s="41"/>
      <c r="N255" s="41"/>
      <c r="O255" s="41"/>
      <c r="P255" s="41"/>
      <c r="Q255" s="41">
        <v>4</v>
      </c>
      <c r="R255" s="41">
        <v>2</v>
      </c>
      <c r="S255" s="41">
        <v>1</v>
      </c>
      <c r="T255" s="41">
        <v>4</v>
      </c>
      <c r="U255" s="41">
        <v>1</v>
      </c>
      <c r="V255" s="41">
        <v>2013</v>
      </c>
      <c r="W255" s="41" t="s">
        <v>611</v>
      </c>
      <c r="X255" s="41"/>
      <c r="Y255" s="41"/>
    </row>
    <row r="256" spans="2:25" x14ac:dyDescent="0.2">
      <c r="B256" s="41" t="str">
        <f>VLOOKUP($W256,FlowHarmonization!$A$2:$H$16,4,FALSE)</f>
        <v>Ethane, 1,1,1,2-tetrafluoro-, HFC-134a</v>
      </c>
      <c r="C256" s="41" t="str">
        <f>VLOOKUP($W256,FlowHarmonization!$A$2:$H$16,5,FALSE)</f>
        <v>000811-97-2</v>
      </c>
      <c r="D256" s="41" t="s">
        <v>584</v>
      </c>
      <c r="E256" s="41" t="s">
        <v>582</v>
      </c>
      <c r="F256" s="41" t="str">
        <f>VLOOKUP($W256,FlowHarmonization!$A$2:$H$16,8,FALSE)</f>
        <v>e87f039d-d9ce-4242-ac18-c9284cc80f3d</v>
      </c>
      <c r="G256" s="41" t="str">
        <f>INDEX(Activities!B$2:C$390,MATCH(H256,Activities!C$2:C$390,0),1)</f>
        <v>Snack food manufacturing</v>
      </c>
      <c r="H256" s="41">
        <v>311910</v>
      </c>
      <c r="I256" s="41" t="s">
        <v>552</v>
      </c>
      <c r="J256" s="41">
        <v>7.463894627548322E-7</v>
      </c>
      <c r="K256" s="41" t="s">
        <v>583</v>
      </c>
      <c r="L256" s="41"/>
      <c r="M256" s="41"/>
      <c r="N256" s="41"/>
      <c r="O256" s="41"/>
      <c r="P256" s="41"/>
      <c r="Q256" s="41">
        <v>4</v>
      </c>
      <c r="R256" s="41">
        <v>2</v>
      </c>
      <c r="S256" s="41">
        <v>1</v>
      </c>
      <c r="T256" s="41">
        <v>4</v>
      </c>
      <c r="U256" s="41">
        <v>1</v>
      </c>
      <c r="V256" s="41">
        <v>2013</v>
      </c>
      <c r="W256" s="41" t="s">
        <v>618</v>
      </c>
      <c r="X256" s="41"/>
      <c r="Y256" s="41"/>
    </row>
    <row r="257" spans="2:25" x14ac:dyDescent="0.2">
      <c r="B257" s="41" t="str">
        <f>VLOOKUP($W257,FlowHarmonization!$A$2:$H$16,4,FALSE)</f>
        <v>Ethane, pentafluoro-, HFC-125</v>
      </c>
      <c r="C257" s="41" t="str">
        <f>VLOOKUP($W257,FlowHarmonization!$A$2:$H$16,5,FALSE)</f>
        <v>000354-33-6</v>
      </c>
      <c r="D257" s="41" t="s">
        <v>584</v>
      </c>
      <c r="E257" s="41" t="s">
        <v>582</v>
      </c>
      <c r="F257" s="41" t="str">
        <f>VLOOKUP($W257,FlowHarmonization!$A$2:$H$16,8,FALSE)</f>
        <v>281e1011-f121-4d5b-ad4d-22d562b2c2cd</v>
      </c>
      <c r="G257" s="41" t="str">
        <f>INDEX(Activities!B$2:C$390,MATCH(H257,Activities!C$2:C$390,0),1)</f>
        <v>Snack food manufacturing</v>
      </c>
      <c r="H257" s="41">
        <v>311910</v>
      </c>
      <c r="I257" s="41" t="s">
        <v>552</v>
      </c>
      <c r="J257" s="41">
        <v>1.9802724880598955E-7</v>
      </c>
      <c r="K257" s="41" t="s">
        <v>583</v>
      </c>
      <c r="L257" s="41"/>
      <c r="M257" s="41"/>
      <c r="N257" s="41"/>
      <c r="O257" s="41"/>
      <c r="P257" s="41"/>
      <c r="Q257" s="41">
        <v>4</v>
      </c>
      <c r="R257" s="41">
        <v>2</v>
      </c>
      <c r="S257" s="41">
        <v>1</v>
      </c>
      <c r="T257" s="41">
        <v>4</v>
      </c>
      <c r="U257" s="41">
        <v>1</v>
      </c>
      <c r="V257" s="41">
        <v>2013</v>
      </c>
      <c r="W257" s="41" t="s">
        <v>617</v>
      </c>
      <c r="X257" s="41"/>
      <c r="Y257" s="41"/>
    </row>
    <row r="258" spans="2:25" x14ac:dyDescent="0.2">
      <c r="B258" s="41" t="str">
        <f>VLOOKUP($W258,FlowHarmonization!$A$2:$H$16,4,FALSE)</f>
        <v>Methane, difluoro-, HFC-32</v>
      </c>
      <c r="C258" s="41" t="str">
        <f>VLOOKUP($W258,FlowHarmonization!$A$2:$H$16,5,FALSE)</f>
        <v>000075-10-5</v>
      </c>
      <c r="D258" s="41" t="s">
        <v>584</v>
      </c>
      <c r="E258" s="41" t="s">
        <v>582</v>
      </c>
      <c r="F258" s="41" t="str">
        <f>VLOOKUP($W258,FlowHarmonization!$A$2:$H$16,8,FALSE)</f>
        <v>151212b4-079b-43a2-96d5-a6eef59166ac</v>
      </c>
      <c r="G258" s="41" t="str">
        <f>INDEX(Activities!B$2:C$390,MATCH(H258,Activities!C$2:C$390,0),1)</f>
        <v>Snack food manufacturing</v>
      </c>
      <c r="H258" s="41">
        <v>311910</v>
      </c>
      <c r="I258" s="41" t="s">
        <v>552</v>
      </c>
      <c r="J258" s="41">
        <v>1.1532184395709177E-7</v>
      </c>
      <c r="K258" s="41" t="s">
        <v>583</v>
      </c>
      <c r="L258" s="41"/>
      <c r="M258" s="41"/>
      <c r="N258" s="41"/>
      <c r="O258" s="41"/>
      <c r="P258" s="41"/>
      <c r="Q258" s="41">
        <v>4</v>
      </c>
      <c r="R258" s="41">
        <v>2</v>
      </c>
      <c r="S258" s="41">
        <v>1</v>
      </c>
      <c r="T258" s="41">
        <v>4</v>
      </c>
      <c r="U258" s="41">
        <v>1</v>
      </c>
      <c r="V258" s="41">
        <v>2013</v>
      </c>
      <c r="W258" s="41" t="s">
        <v>616</v>
      </c>
      <c r="X258" s="41"/>
      <c r="Y258" s="41"/>
    </row>
    <row r="259" spans="2:25" x14ac:dyDescent="0.2">
      <c r="B259" s="41" t="str">
        <f>VLOOKUP($W259,FlowHarmonization!$A$2:$H$16,4,FALSE)</f>
        <v>Dinitrogen monoxide</v>
      </c>
      <c r="C259" s="41" t="str">
        <f>VLOOKUP($W259,FlowHarmonization!$A$2:$H$16,5,FALSE)</f>
        <v>010024-97-366</v>
      </c>
      <c r="D259" s="41" t="s">
        <v>584</v>
      </c>
      <c r="E259" s="41" t="s">
        <v>582</v>
      </c>
      <c r="F259" s="41" t="str">
        <f>VLOOKUP($W259,FlowHarmonization!$A$2:$H$16,8,FALSE)</f>
        <v>20185046-64bb-4c09-a8e7-e8a9e144ca98</v>
      </c>
      <c r="G259" s="41" t="str">
        <f>INDEX(Activities!B$2:C$390,MATCH(H259,Activities!C$2:C$390,0),1)</f>
        <v>Snack food manufacturing</v>
      </c>
      <c r="H259" s="41">
        <v>311910</v>
      </c>
      <c r="I259" s="41" t="s">
        <v>552</v>
      </c>
      <c r="J259" s="41">
        <v>8.9773410046079119E-8</v>
      </c>
      <c r="K259" s="41" t="s">
        <v>583</v>
      </c>
      <c r="L259" s="41"/>
      <c r="M259" s="41"/>
      <c r="N259" s="41"/>
      <c r="O259" s="41"/>
      <c r="P259" s="41"/>
      <c r="Q259" s="41">
        <v>4</v>
      </c>
      <c r="R259" s="41">
        <v>2</v>
      </c>
      <c r="S259" s="41">
        <v>1</v>
      </c>
      <c r="T259" s="41">
        <v>4</v>
      </c>
      <c r="U259" s="41">
        <v>1</v>
      </c>
      <c r="V259" s="41">
        <v>2013</v>
      </c>
      <c r="W259" s="41" t="s">
        <v>613</v>
      </c>
      <c r="X259" s="41"/>
      <c r="Y259" s="41"/>
    </row>
    <row r="260" spans="2:25" x14ac:dyDescent="0.2">
      <c r="B260" s="41" t="str">
        <f>VLOOKUP($W260,FlowHarmonization!$A$2:$H$16,4,FALSE)</f>
        <v>Ethane, 1,1,1-trifluoro-, HFC-143a</v>
      </c>
      <c r="C260" s="41" t="str">
        <f>VLOOKUP($W260,FlowHarmonization!$A$2:$H$16,5,FALSE)</f>
        <v>000420-46-2</v>
      </c>
      <c r="D260" s="41" t="s">
        <v>584</v>
      </c>
      <c r="E260" s="41" t="s">
        <v>582</v>
      </c>
      <c r="F260" s="41" t="str">
        <f>VLOOKUP($W260,FlowHarmonization!$A$2:$H$16,8,FALSE)</f>
        <v>e86bfec2-1025-4fa2-90b1-81e35e621e91</v>
      </c>
      <c r="G260" s="41" t="str">
        <f>INDEX(Activities!B$2:C$390,MATCH(H260,Activities!C$2:C$390,0),1)</f>
        <v>Snack food manufacturing</v>
      </c>
      <c r="H260" s="41">
        <v>311910</v>
      </c>
      <c r="I260" s="41" t="s">
        <v>552</v>
      </c>
      <c r="J260" s="41">
        <v>8.4727619608382139E-8</v>
      </c>
      <c r="K260" s="41" t="s">
        <v>583</v>
      </c>
      <c r="L260" s="41"/>
      <c r="M260" s="41"/>
      <c r="N260" s="41"/>
      <c r="O260" s="41"/>
      <c r="P260" s="41"/>
      <c r="Q260" s="41">
        <v>4</v>
      </c>
      <c r="R260" s="41">
        <v>2</v>
      </c>
      <c r="S260" s="41">
        <v>1</v>
      </c>
      <c r="T260" s="41">
        <v>4</v>
      </c>
      <c r="U260" s="41">
        <v>1</v>
      </c>
      <c r="V260" s="41">
        <v>2013</v>
      </c>
      <c r="W260" s="41" t="s">
        <v>619</v>
      </c>
      <c r="X260" s="41"/>
      <c r="Y260" s="41"/>
    </row>
    <row r="261" spans="2:25" x14ac:dyDescent="0.2">
      <c r="B261" s="41" t="str">
        <f>VLOOKUP($W261,FlowHarmonization!$A$2:$H$16,4,FALSE)</f>
        <v>Propane, 1,1,1,3,3,3-hexafluoro-, HCFC-236fa</v>
      </c>
      <c r="C261" s="41" t="str">
        <f>VLOOKUP($W261,FlowHarmonization!$A$2:$H$16,5,FALSE)</f>
        <v>000690-39-1</v>
      </c>
      <c r="D261" s="41" t="s">
        <v>584</v>
      </c>
      <c r="E261" s="41" t="s">
        <v>582</v>
      </c>
      <c r="F261" s="41" t="str">
        <f>VLOOKUP($W261,FlowHarmonization!$A$2:$H$16,8,FALSE)</f>
        <v>1963a3ba-6d77-4571-bb8f-0e9c8ac28a65</v>
      </c>
      <c r="G261" s="41" t="str">
        <f>INDEX(Activities!B$2:C$390,MATCH(H261,Activities!C$2:C$390,0),1)</f>
        <v>Snack food manufacturing</v>
      </c>
      <c r="H261" s="41">
        <v>311910</v>
      </c>
      <c r="I261" s="41" t="s">
        <v>552</v>
      </c>
      <c r="J261" s="41">
        <v>2.2889392105103776E-9</v>
      </c>
      <c r="K261" s="41" t="s">
        <v>583</v>
      </c>
      <c r="L261" s="41"/>
      <c r="M261" s="41"/>
      <c r="N261" s="41"/>
      <c r="O261" s="41"/>
      <c r="P261" s="41"/>
      <c r="Q261" s="41">
        <v>4</v>
      </c>
      <c r="R261" s="41">
        <v>2</v>
      </c>
      <c r="S261" s="41">
        <v>1</v>
      </c>
      <c r="T261" s="41">
        <v>4</v>
      </c>
      <c r="U261" s="41">
        <v>1</v>
      </c>
      <c r="V261" s="41">
        <v>2013</v>
      </c>
      <c r="W261" s="41" t="s">
        <v>620</v>
      </c>
      <c r="X261" s="41"/>
      <c r="Y261" s="41"/>
    </row>
    <row r="262" spans="2:25" x14ac:dyDescent="0.2">
      <c r="B262" s="41" t="str">
        <f>VLOOKUP($W262,FlowHarmonization!$A$2:$H$16,4,FALSE)</f>
        <v>Carbon dioxide</v>
      </c>
      <c r="C262" s="41" t="str">
        <f>VLOOKUP($W262,FlowHarmonization!$A$2:$H$16,5,FALSE)</f>
        <v>000124-38-20</v>
      </c>
      <c r="D262" s="41" t="s">
        <v>584</v>
      </c>
      <c r="E262" s="41" t="s">
        <v>582</v>
      </c>
      <c r="F262" s="41" t="str">
        <f>VLOOKUP($W262,FlowHarmonization!$A$2:$H$16,8,FALSE)</f>
        <v>7ae371aa-8532-11e0-9d78-0800200c9a66</v>
      </c>
      <c r="G262" s="41" t="str">
        <f>INDEX(Activities!B$2:C$390,MATCH(H262,Activities!C$2:C$390,0),1)</f>
        <v>Coffee and tea manufacturing</v>
      </c>
      <c r="H262" s="41">
        <v>311920</v>
      </c>
      <c r="I262" s="41" t="s">
        <v>552</v>
      </c>
      <c r="J262" s="41">
        <v>3.040934869249895E-2</v>
      </c>
      <c r="K262" s="41" t="s">
        <v>583</v>
      </c>
      <c r="L262" s="41"/>
      <c r="M262" s="41"/>
      <c r="N262" s="41"/>
      <c r="O262" s="41"/>
      <c r="P262" s="41"/>
      <c r="Q262" s="41">
        <v>4</v>
      </c>
      <c r="R262" s="41">
        <v>2</v>
      </c>
      <c r="S262" s="41">
        <v>1</v>
      </c>
      <c r="T262" s="41">
        <v>4</v>
      </c>
      <c r="U262" s="41">
        <v>1</v>
      </c>
      <c r="V262" s="41">
        <v>2013</v>
      </c>
      <c r="W262" s="41" t="s">
        <v>608</v>
      </c>
      <c r="X262" s="41"/>
      <c r="Y262" s="41"/>
    </row>
    <row r="263" spans="2:25" x14ac:dyDescent="0.2">
      <c r="B263" s="41" t="str">
        <f>VLOOKUP($W263,FlowHarmonization!$A$2:$H$16,4,FALSE)</f>
        <v>Methane</v>
      </c>
      <c r="C263" s="41" t="str">
        <f>VLOOKUP($W263,FlowHarmonization!$A$2:$H$16,5,FALSE)</f>
        <v>000074-82-92</v>
      </c>
      <c r="D263" s="41" t="s">
        <v>584</v>
      </c>
      <c r="E263" s="41" t="s">
        <v>582</v>
      </c>
      <c r="F263" s="41" t="str">
        <f>VLOOKUP($W263,FlowHarmonization!$A$2:$H$16,8,FALSE)</f>
        <v>20408dd1-8534-11e0-9d78-0800200c9a66</v>
      </c>
      <c r="G263" s="41" t="str">
        <f>INDEX(Activities!B$2:C$390,MATCH(H263,Activities!C$2:C$390,0),1)</f>
        <v>Coffee and tea manufacturing</v>
      </c>
      <c r="H263" s="41">
        <v>311920</v>
      </c>
      <c r="I263" s="41" t="s">
        <v>552</v>
      </c>
      <c r="J263" s="41">
        <v>5.7387671094884179E-7</v>
      </c>
      <c r="K263" s="41" t="s">
        <v>583</v>
      </c>
      <c r="L263" s="41"/>
      <c r="M263" s="41"/>
      <c r="N263" s="41"/>
      <c r="O263" s="41"/>
      <c r="P263" s="41"/>
      <c r="Q263" s="41">
        <v>4</v>
      </c>
      <c r="R263" s="41">
        <v>2</v>
      </c>
      <c r="S263" s="41">
        <v>1</v>
      </c>
      <c r="T263" s="41">
        <v>4</v>
      </c>
      <c r="U263" s="41">
        <v>1</v>
      </c>
      <c r="V263" s="41">
        <v>2013</v>
      </c>
      <c r="W263" s="41" t="s">
        <v>611</v>
      </c>
      <c r="X263" s="41"/>
      <c r="Y263" s="41"/>
    </row>
    <row r="264" spans="2:25" x14ac:dyDescent="0.2">
      <c r="B264" s="41" t="str">
        <f>VLOOKUP($W264,FlowHarmonization!$A$2:$H$16,4,FALSE)</f>
        <v>Dinitrogen monoxide</v>
      </c>
      <c r="C264" s="41" t="str">
        <f>VLOOKUP($W264,FlowHarmonization!$A$2:$H$16,5,FALSE)</f>
        <v>010024-97-366</v>
      </c>
      <c r="D264" s="41" t="s">
        <v>584</v>
      </c>
      <c r="E264" s="41" t="s">
        <v>582</v>
      </c>
      <c r="F264" s="41" t="str">
        <f>VLOOKUP($W264,FlowHarmonization!$A$2:$H$16,8,FALSE)</f>
        <v>20185046-64bb-4c09-a8e7-e8a9e144ca98</v>
      </c>
      <c r="G264" s="41" t="str">
        <f>INDEX(Activities!B$2:C$390,MATCH(H264,Activities!C$2:C$390,0),1)</f>
        <v>Coffee and tea manufacturing</v>
      </c>
      <c r="H264" s="41">
        <v>311920</v>
      </c>
      <c r="I264" s="41" t="s">
        <v>552</v>
      </c>
      <c r="J264" s="41">
        <v>5.6054706330715643E-8</v>
      </c>
      <c r="K264" s="41" t="s">
        <v>583</v>
      </c>
      <c r="L264" s="41"/>
      <c r="M264" s="41"/>
      <c r="N264" s="41"/>
      <c r="O264" s="41"/>
      <c r="P264" s="41"/>
      <c r="Q264" s="41">
        <v>4</v>
      </c>
      <c r="R264" s="41">
        <v>2</v>
      </c>
      <c r="S264" s="41">
        <v>1</v>
      </c>
      <c r="T264" s="41">
        <v>4</v>
      </c>
      <c r="U264" s="41">
        <v>1</v>
      </c>
      <c r="V264" s="41">
        <v>2013</v>
      </c>
      <c r="W264" s="41" t="s">
        <v>613</v>
      </c>
      <c r="X264" s="41"/>
      <c r="Y264" s="41"/>
    </row>
    <row r="265" spans="2:25" x14ac:dyDescent="0.2">
      <c r="B265" s="41" t="str">
        <f>VLOOKUP($W265,FlowHarmonization!$A$2:$H$16,4,FALSE)</f>
        <v>Carbon dioxide</v>
      </c>
      <c r="C265" s="41" t="str">
        <f>VLOOKUP($W265,FlowHarmonization!$A$2:$H$16,5,FALSE)</f>
        <v>000124-38-20</v>
      </c>
      <c r="D265" s="41" t="s">
        <v>584</v>
      </c>
      <c r="E265" s="41" t="s">
        <v>582</v>
      </c>
      <c r="F265" s="41" t="str">
        <f>VLOOKUP($W265,FlowHarmonization!$A$2:$H$16,8,FALSE)</f>
        <v>7ae371aa-8532-11e0-9d78-0800200c9a66</v>
      </c>
      <c r="G265" s="41" t="str">
        <f>INDEX(Activities!B$2:C$390,MATCH(H265,Activities!C$2:C$390,0),1)</f>
        <v>Flavoring syrup and concentrate manufacturing</v>
      </c>
      <c r="H265" s="41">
        <v>311930</v>
      </c>
      <c r="I265" s="41" t="s">
        <v>552</v>
      </c>
      <c r="J265" s="41">
        <v>2.5024832581240729E-2</v>
      </c>
      <c r="K265" s="41" t="s">
        <v>583</v>
      </c>
      <c r="L265" s="41"/>
      <c r="M265" s="41"/>
      <c r="N265" s="41"/>
      <c r="O265" s="41"/>
      <c r="P265" s="41"/>
      <c r="Q265" s="41">
        <v>4</v>
      </c>
      <c r="R265" s="41">
        <v>2</v>
      </c>
      <c r="S265" s="41">
        <v>1</v>
      </c>
      <c r="T265" s="41">
        <v>4</v>
      </c>
      <c r="U265" s="41">
        <v>1</v>
      </c>
      <c r="V265" s="41">
        <v>2013</v>
      </c>
      <c r="W265" s="41" t="s">
        <v>608</v>
      </c>
      <c r="X265" s="41"/>
      <c r="Y265" s="41"/>
    </row>
    <row r="266" spans="2:25" x14ac:dyDescent="0.2">
      <c r="B266" s="41" t="str">
        <f>VLOOKUP($W266,FlowHarmonization!$A$2:$H$16,4,FALSE)</f>
        <v>Methane</v>
      </c>
      <c r="C266" s="41" t="str">
        <f>VLOOKUP($W266,FlowHarmonization!$A$2:$H$16,5,FALSE)</f>
        <v>000074-82-92</v>
      </c>
      <c r="D266" s="41" t="s">
        <v>584</v>
      </c>
      <c r="E266" s="41" t="s">
        <v>582</v>
      </c>
      <c r="F266" s="41" t="str">
        <f>VLOOKUP($W266,FlowHarmonization!$A$2:$H$16,8,FALSE)</f>
        <v>20408dd1-8534-11e0-9d78-0800200c9a66</v>
      </c>
      <c r="G266" s="41" t="str">
        <f>INDEX(Activities!B$2:C$390,MATCH(H266,Activities!C$2:C$390,0),1)</f>
        <v>Flavoring syrup and concentrate manufacturing</v>
      </c>
      <c r="H266" s="41">
        <v>311930</v>
      </c>
      <c r="I266" s="41" t="s">
        <v>552</v>
      </c>
      <c r="J266" s="41">
        <v>4.7676654239190473E-7</v>
      </c>
      <c r="K266" s="41" t="s">
        <v>583</v>
      </c>
      <c r="L266" s="41"/>
      <c r="M266" s="41"/>
      <c r="N266" s="41"/>
      <c r="O266" s="41"/>
      <c r="P266" s="41"/>
      <c r="Q266" s="41">
        <v>4</v>
      </c>
      <c r="R266" s="41">
        <v>2</v>
      </c>
      <c r="S266" s="41">
        <v>1</v>
      </c>
      <c r="T266" s="41">
        <v>4</v>
      </c>
      <c r="U266" s="41">
        <v>1</v>
      </c>
      <c r="V266" s="41">
        <v>2013</v>
      </c>
      <c r="W266" s="41" t="s">
        <v>611</v>
      </c>
      <c r="X266" s="41"/>
      <c r="Y266" s="41"/>
    </row>
    <row r="267" spans="2:25" x14ac:dyDescent="0.2">
      <c r="B267" s="41" t="str">
        <f>VLOOKUP($W267,FlowHarmonization!$A$2:$H$16,4,FALSE)</f>
        <v>Dinitrogen monoxide</v>
      </c>
      <c r="C267" s="41" t="str">
        <f>VLOOKUP($W267,FlowHarmonization!$A$2:$H$16,5,FALSE)</f>
        <v>010024-97-366</v>
      </c>
      <c r="D267" s="41" t="s">
        <v>584</v>
      </c>
      <c r="E267" s="41" t="s">
        <v>582</v>
      </c>
      <c r="F267" s="41" t="str">
        <f>VLOOKUP($W267,FlowHarmonization!$A$2:$H$16,8,FALSE)</f>
        <v>20185046-64bb-4c09-a8e7-e8a9e144ca98</v>
      </c>
      <c r="G267" s="41" t="str">
        <f>INDEX(Activities!B$2:C$390,MATCH(H267,Activities!C$2:C$390,0),1)</f>
        <v>Flavoring syrup and concentrate manufacturing</v>
      </c>
      <c r="H267" s="41">
        <v>311930</v>
      </c>
      <c r="I267" s="41" t="s">
        <v>552</v>
      </c>
      <c r="J267" s="41">
        <v>4.7576985901311416E-8</v>
      </c>
      <c r="K267" s="41" t="s">
        <v>583</v>
      </c>
      <c r="L267" s="41"/>
      <c r="M267" s="41"/>
      <c r="N267" s="41"/>
      <c r="O267" s="41"/>
      <c r="P267" s="41"/>
      <c r="Q267" s="41">
        <v>4</v>
      </c>
      <c r="R267" s="41">
        <v>2</v>
      </c>
      <c r="S267" s="41">
        <v>1</v>
      </c>
      <c r="T267" s="41">
        <v>4</v>
      </c>
      <c r="U267" s="41">
        <v>1</v>
      </c>
      <c r="V267" s="41">
        <v>2013</v>
      </c>
      <c r="W267" s="41" t="s">
        <v>613</v>
      </c>
      <c r="X267" s="41"/>
      <c r="Y267" s="41"/>
    </row>
    <row r="268" spans="2:25" x14ac:dyDescent="0.2">
      <c r="B268" s="41" t="str">
        <f>VLOOKUP($W268,FlowHarmonization!$A$2:$H$16,4,FALSE)</f>
        <v>Carbon dioxide</v>
      </c>
      <c r="C268" s="41" t="str">
        <f>VLOOKUP($W268,FlowHarmonization!$A$2:$H$16,5,FALSE)</f>
        <v>000124-38-20</v>
      </c>
      <c r="D268" s="41" t="s">
        <v>584</v>
      </c>
      <c r="E268" s="41" t="s">
        <v>582</v>
      </c>
      <c r="F268" s="41" t="str">
        <f>VLOOKUP($W268,FlowHarmonization!$A$2:$H$16,8,FALSE)</f>
        <v>7ae371aa-8532-11e0-9d78-0800200c9a66</v>
      </c>
      <c r="G268" s="41" t="str">
        <f>INDEX(Activities!B$2:C$390,MATCH(H268,Activities!C$2:C$390,0),1)</f>
        <v>Seasoning and dressing manufacturing</v>
      </c>
      <c r="H268" s="41">
        <v>311940</v>
      </c>
      <c r="I268" s="41" t="s">
        <v>552</v>
      </c>
      <c r="J268" s="41">
        <v>1.6891581377070291E-2</v>
      </c>
      <c r="K268" s="41" t="s">
        <v>583</v>
      </c>
      <c r="L268" s="41"/>
      <c r="M268" s="41"/>
      <c r="N268" s="41"/>
      <c r="O268" s="41"/>
      <c r="P268" s="41"/>
      <c r="Q268" s="41">
        <v>4</v>
      </c>
      <c r="R268" s="41">
        <v>2</v>
      </c>
      <c r="S268" s="41">
        <v>1</v>
      </c>
      <c r="T268" s="41">
        <v>4</v>
      </c>
      <c r="U268" s="41">
        <v>1</v>
      </c>
      <c r="V268" s="41">
        <v>2013</v>
      </c>
      <c r="W268" s="41" t="s">
        <v>608</v>
      </c>
      <c r="X268" s="41"/>
      <c r="Y268" s="41"/>
    </row>
    <row r="269" spans="2:25" x14ac:dyDescent="0.2">
      <c r="B269" s="41" t="str">
        <f>VLOOKUP($W269,FlowHarmonization!$A$2:$H$16,4,FALSE)</f>
        <v>Methane</v>
      </c>
      <c r="C269" s="41" t="str">
        <f>VLOOKUP($W269,FlowHarmonization!$A$2:$H$16,5,FALSE)</f>
        <v>000074-82-92</v>
      </c>
      <c r="D269" s="41" t="s">
        <v>584</v>
      </c>
      <c r="E269" s="41" t="s">
        <v>582</v>
      </c>
      <c r="F269" s="41" t="str">
        <f>VLOOKUP($W269,FlowHarmonization!$A$2:$H$16,8,FALSE)</f>
        <v>20408dd1-8534-11e0-9d78-0800200c9a66</v>
      </c>
      <c r="G269" s="41" t="str">
        <f>INDEX(Activities!B$2:C$390,MATCH(H269,Activities!C$2:C$390,0),1)</f>
        <v>Seasoning and dressing manufacturing</v>
      </c>
      <c r="H269" s="41">
        <v>311940</v>
      </c>
      <c r="I269" s="41" t="s">
        <v>552</v>
      </c>
      <c r="J269" s="41">
        <v>3.2071677133316857E-7</v>
      </c>
      <c r="K269" s="41" t="s">
        <v>583</v>
      </c>
      <c r="L269" s="41"/>
      <c r="M269" s="41"/>
      <c r="N269" s="41"/>
      <c r="O269" s="41"/>
      <c r="P269" s="41"/>
      <c r="Q269" s="41">
        <v>4</v>
      </c>
      <c r="R269" s="41">
        <v>2</v>
      </c>
      <c r="S269" s="41">
        <v>1</v>
      </c>
      <c r="T269" s="41">
        <v>4</v>
      </c>
      <c r="U269" s="41">
        <v>1</v>
      </c>
      <c r="V269" s="41">
        <v>2013</v>
      </c>
      <c r="W269" s="41" t="s">
        <v>611</v>
      </c>
      <c r="X269" s="41"/>
      <c r="Y269" s="41"/>
    </row>
    <row r="270" spans="2:25" x14ac:dyDescent="0.2">
      <c r="B270" s="41" t="str">
        <f>VLOOKUP($W270,FlowHarmonization!$A$2:$H$16,4,FALSE)</f>
        <v>Dinitrogen monoxide</v>
      </c>
      <c r="C270" s="41" t="str">
        <f>VLOOKUP($W270,FlowHarmonization!$A$2:$H$16,5,FALSE)</f>
        <v>010024-97-366</v>
      </c>
      <c r="D270" s="41" t="s">
        <v>584</v>
      </c>
      <c r="E270" s="41" t="s">
        <v>582</v>
      </c>
      <c r="F270" s="41" t="str">
        <f>VLOOKUP($W270,FlowHarmonization!$A$2:$H$16,8,FALSE)</f>
        <v>20185046-64bb-4c09-a8e7-e8a9e144ca98</v>
      </c>
      <c r="G270" s="41" t="str">
        <f>INDEX(Activities!B$2:C$390,MATCH(H270,Activities!C$2:C$390,0),1)</f>
        <v>Seasoning and dressing manufacturing</v>
      </c>
      <c r="H270" s="41">
        <v>311940</v>
      </c>
      <c r="I270" s="41" t="s">
        <v>552</v>
      </c>
      <c r="J270" s="41">
        <v>3.1761509082181852E-8</v>
      </c>
      <c r="K270" s="41" t="s">
        <v>583</v>
      </c>
      <c r="L270" s="41"/>
      <c r="M270" s="41"/>
      <c r="N270" s="41"/>
      <c r="O270" s="41"/>
      <c r="P270" s="41"/>
      <c r="Q270" s="41">
        <v>4</v>
      </c>
      <c r="R270" s="41">
        <v>2</v>
      </c>
      <c r="S270" s="41">
        <v>1</v>
      </c>
      <c r="T270" s="41">
        <v>4</v>
      </c>
      <c r="U270" s="41">
        <v>1</v>
      </c>
      <c r="V270" s="41">
        <v>2013</v>
      </c>
      <c r="W270" s="41" t="s">
        <v>613</v>
      </c>
      <c r="X270" s="41"/>
      <c r="Y270" s="41"/>
    </row>
    <row r="271" spans="2:25" x14ac:dyDescent="0.2">
      <c r="B271" s="41" t="str">
        <f>VLOOKUP($W271,FlowHarmonization!$A$2:$H$16,4,FALSE)</f>
        <v>Carbon dioxide</v>
      </c>
      <c r="C271" s="41" t="str">
        <f>VLOOKUP($W271,FlowHarmonization!$A$2:$H$16,5,FALSE)</f>
        <v>000124-38-20</v>
      </c>
      <c r="D271" s="41" t="s">
        <v>584</v>
      </c>
      <c r="E271" s="41" t="s">
        <v>582</v>
      </c>
      <c r="F271" s="41" t="str">
        <f>VLOOKUP($W271,FlowHarmonization!$A$2:$H$16,8,FALSE)</f>
        <v>7ae371aa-8532-11e0-9d78-0800200c9a66</v>
      </c>
      <c r="G271" s="41" t="str">
        <f>INDEX(Activities!B$2:C$390,MATCH(H271,Activities!C$2:C$390,0),1)</f>
        <v>All other food manufacturing</v>
      </c>
      <c r="H271" s="41">
        <v>311990</v>
      </c>
      <c r="I271" s="41" t="s">
        <v>552</v>
      </c>
      <c r="J271" s="41">
        <v>3.7669706536917529E-2</v>
      </c>
      <c r="K271" s="41" t="s">
        <v>583</v>
      </c>
      <c r="L271" s="41"/>
      <c r="M271" s="41"/>
      <c r="N271" s="41"/>
      <c r="O271" s="41"/>
      <c r="P271" s="41"/>
      <c r="Q271" s="41">
        <v>4</v>
      </c>
      <c r="R271" s="41">
        <v>2</v>
      </c>
      <c r="S271" s="41">
        <v>1</v>
      </c>
      <c r="T271" s="41">
        <v>4</v>
      </c>
      <c r="U271" s="41">
        <v>1</v>
      </c>
      <c r="V271" s="41">
        <v>2013</v>
      </c>
      <c r="W271" s="41" t="s">
        <v>608</v>
      </c>
      <c r="X271" s="41"/>
      <c r="Y271" s="41"/>
    </row>
    <row r="272" spans="2:25" x14ac:dyDescent="0.2">
      <c r="B272" s="41" t="str">
        <f>VLOOKUP($W272,FlowHarmonization!$A$2:$H$16,4,FALSE)</f>
        <v>Methane</v>
      </c>
      <c r="C272" s="41" t="str">
        <f>VLOOKUP($W272,FlowHarmonization!$A$2:$H$16,5,FALSE)</f>
        <v>000074-82-92</v>
      </c>
      <c r="D272" s="41" t="s">
        <v>584</v>
      </c>
      <c r="E272" s="41" t="s">
        <v>582</v>
      </c>
      <c r="F272" s="41" t="str">
        <f>VLOOKUP($W272,FlowHarmonization!$A$2:$H$16,8,FALSE)</f>
        <v>20408dd1-8534-11e0-9d78-0800200c9a66</v>
      </c>
      <c r="G272" s="41" t="str">
        <f>INDEX(Activities!B$2:C$390,MATCH(H272,Activities!C$2:C$390,0),1)</f>
        <v>All other food manufacturing</v>
      </c>
      <c r="H272" s="41">
        <v>311990</v>
      </c>
      <c r="I272" s="41" t="s">
        <v>552</v>
      </c>
      <c r="J272" s="41">
        <v>7.0731347676393516E-7</v>
      </c>
      <c r="K272" s="41" t="s">
        <v>583</v>
      </c>
      <c r="L272" s="41"/>
      <c r="M272" s="41"/>
      <c r="N272" s="41"/>
      <c r="O272" s="41"/>
      <c r="P272" s="41"/>
      <c r="Q272" s="41">
        <v>4</v>
      </c>
      <c r="R272" s="41">
        <v>2</v>
      </c>
      <c r="S272" s="41">
        <v>1</v>
      </c>
      <c r="T272" s="41">
        <v>4</v>
      </c>
      <c r="U272" s="41">
        <v>1</v>
      </c>
      <c r="V272" s="41">
        <v>2013</v>
      </c>
      <c r="W272" s="41" t="s">
        <v>611</v>
      </c>
      <c r="X272" s="41"/>
      <c r="Y272" s="41"/>
    </row>
    <row r="273" spans="2:25" x14ac:dyDescent="0.2">
      <c r="B273" s="41" t="str">
        <f>VLOOKUP($W273,FlowHarmonization!$A$2:$H$16,4,FALSE)</f>
        <v>Dinitrogen monoxide</v>
      </c>
      <c r="C273" s="41" t="str">
        <f>VLOOKUP($W273,FlowHarmonization!$A$2:$H$16,5,FALSE)</f>
        <v>010024-97-366</v>
      </c>
      <c r="D273" s="41" t="s">
        <v>584</v>
      </c>
      <c r="E273" s="41" t="s">
        <v>582</v>
      </c>
      <c r="F273" s="41" t="str">
        <f>VLOOKUP($W273,FlowHarmonization!$A$2:$H$16,8,FALSE)</f>
        <v>20185046-64bb-4c09-a8e7-e8a9e144ca98</v>
      </c>
      <c r="G273" s="41" t="str">
        <f>INDEX(Activities!B$2:C$390,MATCH(H273,Activities!C$2:C$390,0),1)</f>
        <v>All other food manufacturing</v>
      </c>
      <c r="H273" s="41">
        <v>311990</v>
      </c>
      <c r="I273" s="41" t="s">
        <v>552</v>
      </c>
      <c r="J273" s="41">
        <v>6.8287905872021659E-8</v>
      </c>
      <c r="K273" s="41" t="s">
        <v>583</v>
      </c>
      <c r="L273" s="41"/>
      <c r="M273" s="41"/>
      <c r="N273" s="41"/>
      <c r="O273" s="41"/>
      <c r="P273" s="41"/>
      <c r="Q273" s="41">
        <v>4</v>
      </c>
      <c r="R273" s="41">
        <v>2</v>
      </c>
      <c r="S273" s="41">
        <v>1</v>
      </c>
      <c r="T273" s="41">
        <v>4</v>
      </c>
      <c r="U273" s="41">
        <v>1</v>
      </c>
      <c r="V273" s="41">
        <v>2013</v>
      </c>
      <c r="W273" s="41" t="s">
        <v>613</v>
      </c>
      <c r="X273" s="41"/>
      <c r="Y273" s="41"/>
    </row>
    <row r="274" spans="2:25" x14ac:dyDescent="0.2">
      <c r="B274" s="41" t="str">
        <f>VLOOKUP($W274,FlowHarmonization!$A$2:$H$16,4,FALSE)</f>
        <v>Ethane, 1,1,1,2-tetrafluoro-, HFC-134a</v>
      </c>
      <c r="C274" s="41" t="str">
        <f>VLOOKUP($W274,FlowHarmonization!$A$2:$H$16,5,FALSE)</f>
        <v>000811-97-2</v>
      </c>
      <c r="D274" s="41" t="s">
        <v>584</v>
      </c>
      <c r="E274" s="41" t="s">
        <v>582</v>
      </c>
      <c r="F274" s="41" t="str">
        <f>VLOOKUP($W274,FlowHarmonization!$A$2:$H$16,8,FALSE)</f>
        <v>e87f039d-d9ce-4242-ac18-c9284cc80f3d</v>
      </c>
      <c r="G274" s="41" t="str">
        <f>INDEX(Activities!B$2:C$390,MATCH(H274,Activities!C$2:C$390,0),1)</f>
        <v>All other food manufacturing</v>
      </c>
      <c r="H274" s="41">
        <v>311990</v>
      </c>
      <c r="I274" s="41" t="s">
        <v>552</v>
      </c>
      <c r="J274" s="41">
        <v>3.4140793095698766E-8</v>
      </c>
      <c r="K274" s="41" t="s">
        <v>583</v>
      </c>
      <c r="L274" s="41"/>
      <c r="M274" s="41"/>
      <c r="N274" s="41"/>
      <c r="O274" s="41"/>
      <c r="P274" s="41"/>
      <c r="Q274" s="41">
        <v>4</v>
      </c>
      <c r="R274" s="41">
        <v>2</v>
      </c>
      <c r="S274" s="41">
        <v>1</v>
      </c>
      <c r="T274" s="41">
        <v>4</v>
      </c>
      <c r="U274" s="41">
        <v>1</v>
      </c>
      <c r="V274" s="41">
        <v>2013</v>
      </c>
      <c r="W274" s="41" t="s">
        <v>618</v>
      </c>
      <c r="X274" s="41"/>
      <c r="Y274" s="41"/>
    </row>
    <row r="275" spans="2:25" x14ac:dyDescent="0.2">
      <c r="B275" s="41" t="str">
        <f>VLOOKUP($W275,FlowHarmonization!$A$2:$H$16,4,FALSE)</f>
        <v>Ethane, pentafluoro-, HFC-125</v>
      </c>
      <c r="C275" s="41" t="str">
        <f>VLOOKUP($W275,FlowHarmonization!$A$2:$H$16,5,FALSE)</f>
        <v>000354-33-6</v>
      </c>
      <c r="D275" s="41" t="s">
        <v>584</v>
      </c>
      <c r="E275" s="41" t="s">
        <v>582</v>
      </c>
      <c r="F275" s="41" t="str">
        <f>VLOOKUP($W275,FlowHarmonization!$A$2:$H$16,8,FALSE)</f>
        <v>281e1011-f121-4d5b-ad4d-22d562b2c2cd</v>
      </c>
      <c r="G275" s="41" t="str">
        <f>INDEX(Activities!B$2:C$390,MATCH(H275,Activities!C$2:C$390,0),1)</f>
        <v>All other food manufacturing</v>
      </c>
      <c r="H275" s="41">
        <v>311990</v>
      </c>
      <c r="I275" s="41" t="s">
        <v>552</v>
      </c>
      <c r="J275" s="41">
        <v>9.0580155082072504E-9</v>
      </c>
      <c r="K275" s="41" t="s">
        <v>583</v>
      </c>
      <c r="L275" s="41"/>
      <c r="M275" s="41"/>
      <c r="N275" s="41"/>
      <c r="O275" s="41"/>
      <c r="P275" s="41"/>
      <c r="Q275" s="41">
        <v>4</v>
      </c>
      <c r="R275" s="41">
        <v>2</v>
      </c>
      <c r="S275" s="41">
        <v>1</v>
      </c>
      <c r="T275" s="41">
        <v>4</v>
      </c>
      <c r="U275" s="41">
        <v>1</v>
      </c>
      <c r="V275" s="41">
        <v>2013</v>
      </c>
      <c r="W275" s="41" t="s">
        <v>617</v>
      </c>
      <c r="X275" s="41"/>
      <c r="Y275" s="41"/>
    </row>
    <row r="276" spans="2:25" x14ac:dyDescent="0.2">
      <c r="B276" s="41" t="str">
        <f>VLOOKUP($W276,FlowHarmonization!$A$2:$H$16,4,FALSE)</f>
        <v>Methane, difluoro-, HFC-32</v>
      </c>
      <c r="C276" s="41" t="str">
        <f>VLOOKUP($W276,FlowHarmonization!$A$2:$H$16,5,FALSE)</f>
        <v>000075-10-5</v>
      </c>
      <c r="D276" s="41" t="s">
        <v>584</v>
      </c>
      <c r="E276" s="41" t="s">
        <v>582</v>
      </c>
      <c r="F276" s="41" t="str">
        <f>VLOOKUP($W276,FlowHarmonization!$A$2:$H$16,8,FALSE)</f>
        <v>151212b4-079b-43a2-96d5-a6eef59166ac</v>
      </c>
      <c r="G276" s="41" t="str">
        <f>INDEX(Activities!B$2:C$390,MATCH(H276,Activities!C$2:C$390,0),1)</f>
        <v>All other food manufacturing</v>
      </c>
      <c r="H276" s="41">
        <v>311990</v>
      </c>
      <c r="I276" s="41" t="s">
        <v>552</v>
      </c>
      <c r="J276" s="41">
        <v>5.2749662346811296E-9</v>
      </c>
      <c r="K276" s="41" t="s">
        <v>583</v>
      </c>
      <c r="L276" s="41"/>
      <c r="M276" s="41"/>
      <c r="N276" s="41"/>
      <c r="O276" s="41"/>
      <c r="P276" s="41"/>
      <c r="Q276" s="41">
        <v>4</v>
      </c>
      <c r="R276" s="41">
        <v>2</v>
      </c>
      <c r="S276" s="41">
        <v>1</v>
      </c>
      <c r="T276" s="41">
        <v>4</v>
      </c>
      <c r="U276" s="41">
        <v>1</v>
      </c>
      <c r="V276" s="41">
        <v>2013</v>
      </c>
      <c r="W276" s="41" t="s">
        <v>616</v>
      </c>
      <c r="X276" s="41"/>
      <c r="Y276" s="41"/>
    </row>
    <row r="277" spans="2:25" x14ac:dyDescent="0.2">
      <c r="B277" s="41" t="str">
        <f>VLOOKUP($W277,FlowHarmonization!$A$2:$H$16,4,FALSE)</f>
        <v>Ethane, 1,1,1-trifluoro-, HFC-143a</v>
      </c>
      <c r="C277" s="41" t="str">
        <f>VLOOKUP($W277,FlowHarmonization!$A$2:$H$16,5,FALSE)</f>
        <v>000420-46-2</v>
      </c>
      <c r="D277" s="41" t="s">
        <v>584</v>
      </c>
      <c r="E277" s="41" t="s">
        <v>582</v>
      </c>
      <c r="F277" s="41" t="str">
        <f>VLOOKUP($W277,FlowHarmonization!$A$2:$H$16,8,FALSE)</f>
        <v>e86bfec2-1025-4fa2-90b1-81e35e621e91</v>
      </c>
      <c r="G277" s="41" t="str">
        <f>INDEX(Activities!B$2:C$390,MATCH(H277,Activities!C$2:C$390,0),1)</f>
        <v>All other food manufacturing</v>
      </c>
      <c r="H277" s="41">
        <v>311990</v>
      </c>
      <c r="I277" s="41" t="s">
        <v>552</v>
      </c>
      <c r="J277" s="41">
        <v>3.8755479208727837E-9</v>
      </c>
      <c r="K277" s="41" t="s">
        <v>583</v>
      </c>
      <c r="L277" s="41"/>
      <c r="M277" s="41"/>
      <c r="N277" s="41"/>
      <c r="O277" s="41"/>
      <c r="P277" s="41"/>
      <c r="Q277" s="41">
        <v>4</v>
      </c>
      <c r="R277" s="41">
        <v>2</v>
      </c>
      <c r="S277" s="41">
        <v>1</v>
      </c>
      <c r="T277" s="41">
        <v>4</v>
      </c>
      <c r="U277" s="41">
        <v>1</v>
      </c>
      <c r="V277" s="41">
        <v>2013</v>
      </c>
      <c r="W277" s="41" t="s">
        <v>619</v>
      </c>
      <c r="X277" s="41"/>
      <c r="Y277" s="41"/>
    </row>
    <row r="278" spans="2:25" x14ac:dyDescent="0.2">
      <c r="B278" s="41" t="str">
        <f>VLOOKUP($W278,FlowHarmonization!$A$2:$H$16,4,FALSE)</f>
        <v>Propane, 1,1,1,3,3,3-hexafluoro-, HCFC-236fa</v>
      </c>
      <c r="C278" s="41" t="str">
        <f>VLOOKUP($W278,FlowHarmonization!$A$2:$H$16,5,FALSE)</f>
        <v>000690-39-1</v>
      </c>
      <c r="D278" s="41" t="s">
        <v>584</v>
      </c>
      <c r="E278" s="41" t="s">
        <v>582</v>
      </c>
      <c r="F278" s="41" t="str">
        <f>VLOOKUP($W278,FlowHarmonization!$A$2:$H$16,8,FALSE)</f>
        <v>1963a3ba-6d77-4571-bb8f-0e9c8ac28a65</v>
      </c>
      <c r="G278" s="41" t="str">
        <f>INDEX(Activities!B$2:C$390,MATCH(H278,Activities!C$2:C$390,0),1)</f>
        <v>All other food manufacturing</v>
      </c>
      <c r="H278" s="41">
        <v>311990</v>
      </c>
      <c r="I278" s="41" t="s">
        <v>552</v>
      </c>
      <c r="J278" s="41">
        <v>1.0469895931574222E-10</v>
      </c>
      <c r="K278" s="41" t="s">
        <v>583</v>
      </c>
      <c r="L278" s="41"/>
      <c r="M278" s="41"/>
      <c r="N278" s="41"/>
      <c r="O278" s="41"/>
      <c r="P278" s="41"/>
      <c r="Q278" s="41">
        <v>4</v>
      </c>
      <c r="R278" s="41">
        <v>2</v>
      </c>
      <c r="S278" s="41">
        <v>1</v>
      </c>
      <c r="T278" s="41">
        <v>4</v>
      </c>
      <c r="U278" s="41">
        <v>1</v>
      </c>
      <c r="V278" s="41">
        <v>2013</v>
      </c>
      <c r="W278" s="41" t="s">
        <v>620</v>
      </c>
      <c r="X278" s="41"/>
      <c r="Y278" s="41"/>
    </row>
    <row r="279" spans="2:25" x14ac:dyDescent="0.2">
      <c r="B279" s="41" t="str">
        <f>VLOOKUP($W279,FlowHarmonization!$A$2:$H$16,4,FALSE)</f>
        <v>Carbon dioxide</v>
      </c>
      <c r="C279" s="41" t="str">
        <f>VLOOKUP($W279,FlowHarmonization!$A$2:$H$16,5,FALSE)</f>
        <v>000124-38-20</v>
      </c>
      <c r="D279" s="41" t="s">
        <v>584</v>
      </c>
      <c r="E279" s="41" t="s">
        <v>582</v>
      </c>
      <c r="F279" s="41" t="str">
        <f>VLOOKUP($W279,FlowHarmonization!$A$2:$H$16,8,FALSE)</f>
        <v>7ae371aa-8532-11e0-9d78-0800200c9a66</v>
      </c>
      <c r="G279" s="41" t="str">
        <f>INDEX(Activities!B$2:C$390,MATCH(H279,Activities!C$2:C$390,0),1)</f>
        <v>Soft drink and ice manufacturing</v>
      </c>
      <c r="H279" s="41">
        <v>312110</v>
      </c>
      <c r="I279" s="41" t="s">
        <v>552</v>
      </c>
      <c r="J279" s="41">
        <v>1.8706302622589658E-2</v>
      </c>
      <c r="K279" s="41" t="s">
        <v>583</v>
      </c>
      <c r="L279" s="41"/>
      <c r="M279" s="41"/>
      <c r="N279" s="41"/>
      <c r="O279" s="41"/>
      <c r="P279" s="41"/>
      <c r="Q279" s="41">
        <v>4</v>
      </c>
      <c r="R279" s="41">
        <v>2</v>
      </c>
      <c r="S279" s="41">
        <v>1</v>
      </c>
      <c r="T279" s="41">
        <v>4</v>
      </c>
      <c r="U279" s="41">
        <v>1</v>
      </c>
      <c r="V279" s="41">
        <v>2013</v>
      </c>
      <c r="W279" s="41" t="s">
        <v>608</v>
      </c>
      <c r="X279" s="41"/>
      <c r="Y279" s="41"/>
    </row>
    <row r="280" spans="2:25" x14ac:dyDescent="0.2">
      <c r="B280" s="41" t="str">
        <f>VLOOKUP($W280,FlowHarmonization!$A$2:$H$16,4,FALSE)</f>
        <v>Ethane, 1,1,1,2-tetrafluoro-, HFC-134a</v>
      </c>
      <c r="C280" s="41" t="str">
        <f>VLOOKUP($W280,FlowHarmonization!$A$2:$H$16,5,FALSE)</f>
        <v>000811-97-2</v>
      </c>
      <c r="D280" s="41" t="s">
        <v>584</v>
      </c>
      <c r="E280" s="41" t="s">
        <v>582</v>
      </c>
      <c r="F280" s="41" t="str">
        <f>VLOOKUP($W280,FlowHarmonization!$A$2:$H$16,8,FALSE)</f>
        <v>e87f039d-d9ce-4242-ac18-c9284cc80f3d</v>
      </c>
      <c r="G280" s="41" t="str">
        <f>INDEX(Activities!B$2:C$390,MATCH(H280,Activities!C$2:C$390,0),1)</f>
        <v>Soft drink and ice manufacturing</v>
      </c>
      <c r="H280" s="41">
        <v>312110</v>
      </c>
      <c r="I280" s="41" t="s">
        <v>552</v>
      </c>
      <c r="J280" s="41">
        <v>1.4212692871292436E-6</v>
      </c>
      <c r="K280" s="41" t="s">
        <v>583</v>
      </c>
      <c r="L280" s="41"/>
      <c r="M280" s="41"/>
      <c r="N280" s="41"/>
      <c r="O280" s="41"/>
      <c r="P280" s="41"/>
      <c r="Q280" s="41">
        <v>4</v>
      </c>
      <c r="R280" s="41">
        <v>2</v>
      </c>
      <c r="S280" s="41">
        <v>1</v>
      </c>
      <c r="T280" s="41">
        <v>4</v>
      </c>
      <c r="U280" s="41">
        <v>1</v>
      </c>
      <c r="V280" s="41">
        <v>2013</v>
      </c>
      <c r="W280" s="41" t="s">
        <v>618</v>
      </c>
      <c r="X280" s="41"/>
      <c r="Y280" s="41"/>
    </row>
    <row r="281" spans="2:25" x14ac:dyDescent="0.2">
      <c r="B281" s="41" t="str">
        <f>VLOOKUP($W281,FlowHarmonization!$A$2:$H$16,4,FALSE)</f>
        <v>Ethane, pentafluoro-, HFC-125</v>
      </c>
      <c r="C281" s="41" t="str">
        <f>VLOOKUP($W281,FlowHarmonization!$A$2:$H$16,5,FALSE)</f>
        <v>000354-33-6</v>
      </c>
      <c r="D281" s="41" t="s">
        <v>584</v>
      </c>
      <c r="E281" s="41" t="s">
        <v>582</v>
      </c>
      <c r="F281" s="41" t="str">
        <f>VLOOKUP($W281,FlowHarmonization!$A$2:$H$16,8,FALSE)</f>
        <v>281e1011-f121-4d5b-ad4d-22d562b2c2cd</v>
      </c>
      <c r="G281" s="41" t="str">
        <f>INDEX(Activities!B$2:C$390,MATCH(H281,Activities!C$2:C$390,0),1)</f>
        <v>Soft drink and ice manufacturing</v>
      </c>
      <c r="H281" s="41">
        <v>312110</v>
      </c>
      <c r="I281" s="41" t="s">
        <v>552</v>
      </c>
      <c r="J281" s="41">
        <v>3.7708202056317411E-7</v>
      </c>
      <c r="K281" s="41" t="s">
        <v>583</v>
      </c>
      <c r="L281" s="41"/>
      <c r="M281" s="41"/>
      <c r="N281" s="41"/>
      <c r="O281" s="41"/>
      <c r="P281" s="41"/>
      <c r="Q281" s="41">
        <v>4</v>
      </c>
      <c r="R281" s="41">
        <v>2</v>
      </c>
      <c r="S281" s="41">
        <v>1</v>
      </c>
      <c r="T281" s="41">
        <v>4</v>
      </c>
      <c r="U281" s="41">
        <v>1</v>
      </c>
      <c r="V281" s="41">
        <v>2013</v>
      </c>
      <c r="W281" s="41" t="s">
        <v>617</v>
      </c>
      <c r="X281" s="41"/>
      <c r="Y281" s="41"/>
    </row>
    <row r="282" spans="2:25" x14ac:dyDescent="0.2">
      <c r="B282" s="41" t="str">
        <f>VLOOKUP($W282,FlowHarmonization!$A$2:$H$16,4,FALSE)</f>
        <v>Methane</v>
      </c>
      <c r="C282" s="41" t="str">
        <f>VLOOKUP($W282,FlowHarmonization!$A$2:$H$16,5,FALSE)</f>
        <v>000074-82-92</v>
      </c>
      <c r="D282" s="41" t="s">
        <v>584</v>
      </c>
      <c r="E282" s="41" t="s">
        <v>582</v>
      </c>
      <c r="F282" s="41" t="str">
        <f>VLOOKUP($W282,FlowHarmonization!$A$2:$H$16,8,FALSE)</f>
        <v>20408dd1-8534-11e0-9d78-0800200c9a66</v>
      </c>
      <c r="G282" s="41" t="str">
        <f>INDEX(Activities!B$2:C$390,MATCH(H282,Activities!C$2:C$390,0),1)</f>
        <v>Soft drink and ice manufacturing</v>
      </c>
      <c r="H282" s="41">
        <v>312110</v>
      </c>
      <c r="I282" s="41" t="s">
        <v>552</v>
      </c>
      <c r="J282" s="41">
        <v>3.7189006523416972E-7</v>
      </c>
      <c r="K282" s="41" t="s">
        <v>583</v>
      </c>
      <c r="L282" s="41"/>
      <c r="M282" s="41"/>
      <c r="N282" s="41"/>
      <c r="O282" s="41"/>
      <c r="P282" s="41"/>
      <c r="Q282" s="41">
        <v>4</v>
      </c>
      <c r="R282" s="41">
        <v>2</v>
      </c>
      <c r="S282" s="41">
        <v>1</v>
      </c>
      <c r="T282" s="41">
        <v>4</v>
      </c>
      <c r="U282" s="41">
        <v>1</v>
      </c>
      <c r="V282" s="41">
        <v>2013</v>
      </c>
      <c r="W282" s="41" t="s">
        <v>611</v>
      </c>
      <c r="X282" s="41"/>
      <c r="Y282" s="41"/>
    </row>
    <row r="283" spans="2:25" x14ac:dyDescent="0.2">
      <c r="B283" s="41" t="str">
        <f>VLOOKUP($W283,FlowHarmonization!$A$2:$H$16,4,FALSE)</f>
        <v>Methane, difluoro-, HFC-32</v>
      </c>
      <c r="C283" s="41" t="str">
        <f>VLOOKUP($W283,FlowHarmonization!$A$2:$H$16,5,FALSE)</f>
        <v>000075-10-5</v>
      </c>
      <c r="D283" s="41" t="s">
        <v>584</v>
      </c>
      <c r="E283" s="41" t="s">
        <v>582</v>
      </c>
      <c r="F283" s="41" t="str">
        <f>VLOOKUP($W283,FlowHarmonization!$A$2:$H$16,8,FALSE)</f>
        <v>151212b4-079b-43a2-96d5-a6eef59166ac</v>
      </c>
      <c r="G283" s="41" t="str">
        <f>INDEX(Activities!B$2:C$390,MATCH(H283,Activities!C$2:C$390,0),1)</f>
        <v>Soft drink and ice manufacturing</v>
      </c>
      <c r="H283" s="41">
        <v>312110</v>
      </c>
      <c r="I283" s="41" t="s">
        <v>552</v>
      </c>
      <c r="J283" s="41">
        <v>2.1959500117589855E-7</v>
      </c>
      <c r="K283" s="41" t="s">
        <v>583</v>
      </c>
      <c r="L283" s="41"/>
      <c r="M283" s="41"/>
      <c r="N283" s="41"/>
      <c r="O283" s="41"/>
      <c r="P283" s="41"/>
      <c r="Q283" s="41">
        <v>4</v>
      </c>
      <c r="R283" s="41">
        <v>2</v>
      </c>
      <c r="S283" s="41">
        <v>1</v>
      </c>
      <c r="T283" s="41">
        <v>4</v>
      </c>
      <c r="U283" s="41">
        <v>1</v>
      </c>
      <c r="V283" s="41">
        <v>2013</v>
      </c>
      <c r="W283" s="41" t="s">
        <v>616</v>
      </c>
      <c r="X283" s="41"/>
      <c r="Y283" s="41"/>
    </row>
    <row r="284" spans="2:25" x14ac:dyDescent="0.2">
      <c r="B284" s="41" t="str">
        <f>VLOOKUP($W284,FlowHarmonization!$A$2:$H$16,4,FALSE)</f>
        <v>Ethane, 1,1,1-trifluoro-, HFC-143a</v>
      </c>
      <c r="C284" s="41" t="str">
        <f>VLOOKUP($W284,FlowHarmonization!$A$2:$H$16,5,FALSE)</f>
        <v>000420-46-2</v>
      </c>
      <c r="D284" s="41" t="s">
        <v>584</v>
      </c>
      <c r="E284" s="41" t="s">
        <v>582</v>
      </c>
      <c r="F284" s="41" t="str">
        <f>VLOOKUP($W284,FlowHarmonization!$A$2:$H$16,8,FALSE)</f>
        <v>e86bfec2-1025-4fa2-90b1-81e35e621e91</v>
      </c>
      <c r="G284" s="41" t="str">
        <f>INDEX(Activities!B$2:C$390,MATCH(H284,Activities!C$2:C$390,0),1)</f>
        <v>Soft drink and ice manufacturing</v>
      </c>
      <c r="H284" s="41">
        <v>312110</v>
      </c>
      <c r="I284" s="41" t="s">
        <v>552</v>
      </c>
      <c r="J284" s="41">
        <v>1.613377057555243E-7</v>
      </c>
      <c r="K284" s="41" t="s">
        <v>583</v>
      </c>
      <c r="L284" s="41"/>
      <c r="M284" s="41"/>
      <c r="N284" s="41"/>
      <c r="O284" s="41"/>
      <c r="P284" s="41"/>
      <c r="Q284" s="41">
        <v>4</v>
      </c>
      <c r="R284" s="41">
        <v>2</v>
      </c>
      <c r="S284" s="41">
        <v>1</v>
      </c>
      <c r="T284" s="41">
        <v>4</v>
      </c>
      <c r="U284" s="41">
        <v>1</v>
      </c>
      <c r="V284" s="41">
        <v>2013</v>
      </c>
      <c r="W284" s="41" t="s">
        <v>619</v>
      </c>
      <c r="X284" s="41"/>
      <c r="Y284" s="41"/>
    </row>
    <row r="285" spans="2:25" x14ac:dyDescent="0.2">
      <c r="B285" s="41" t="str">
        <f>VLOOKUP($W285,FlowHarmonization!$A$2:$H$16,4,FALSE)</f>
        <v>Dinitrogen monoxide</v>
      </c>
      <c r="C285" s="41" t="str">
        <f>VLOOKUP($W285,FlowHarmonization!$A$2:$H$16,5,FALSE)</f>
        <v>010024-97-366</v>
      </c>
      <c r="D285" s="41" t="s">
        <v>584</v>
      </c>
      <c r="E285" s="41" t="s">
        <v>582</v>
      </c>
      <c r="F285" s="41" t="str">
        <f>VLOOKUP($W285,FlowHarmonization!$A$2:$H$16,8,FALSE)</f>
        <v>20185046-64bb-4c09-a8e7-e8a9e144ca98</v>
      </c>
      <c r="G285" s="41" t="str">
        <f>INDEX(Activities!B$2:C$390,MATCH(H285,Activities!C$2:C$390,0),1)</f>
        <v>Soft drink and ice manufacturing</v>
      </c>
      <c r="H285" s="41">
        <v>312110</v>
      </c>
      <c r="I285" s="41" t="s">
        <v>552</v>
      </c>
      <c r="J285" s="41">
        <v>4.0546356991154854E-8</v>
      </c>
      <c r="K285" s="41" t="s">
        <v>583</v>
      </c>
      <c r="L285" s="41"/>
      <c r="M285" s="41"/>
      <c r="N285" s="41"/>
      <c r="O285" s="41"/>
      <c r="P285" s="41"/>
      <c r="Q285" s="41">
        <v>4</v>
      </c>
      <c r="R285" s="41">
        <v>2</v>
      </c>
      <c r="S285" s="41">
        <v>1</v>
      </c>
      <c r="T285" s="41">
        <v>4</v>
      </c>
      <c r="U285" s="41">
        <v>1</v>
      </c>
      <c r="V285" s="41">
        <v>2013</v>
      </c>
      <c r="W285" s="41" t="s">
        <v>613</v>
      </c>
      <c r="X285" s="41"/>
      <c r="Y285" s="41"/>
    </row>
    <row r="286" spans="2:25" x14ac:dyDescent="0.2">
      <c r="B286" s="41" t="str">
        <f>VLOOKUP($W286,FlowHarmonization!$A$2:$H$16,4,FALSE)</f>
        <v>Propane, 1,1,1,3,3,3-hexafluoro-, HCFC-236fa</v>
      </c>
      <c r="C286" s="41" t="str">
        <f>VLOOKUP($W286,FlowHarmonization!$A$2:$H$16,5,FALSE)</f>
        <v>000690-39-1</v>
      </c>
      <c r="D286" s="41" t="s">
        <v>584</v>
      </c>
      <c r="E286" s="41" t="s">
        <v>582</v>
      </c>
      <c r="F286" s="41" t="str">
        <f>VLOOKUP($W286,FlowHarmonization!$A$2:$H$16,8,FALSE)</f>
        <v>1963a3ba-6d77-4571-bb8f-0e9c8ac28a65</v>
      </c>
      <c r="G286" s="41" t="str">
        <f>INDEX(Activities!B$2:C$390,MATCH(H286,Activities!C$2:C$390,0),1)</f>
        <v>Soft drink and ice manufacturing</v>
      </c>
      <c r="H286" s="41">
        <v>312110</v>
      </c>
      <c r="I286" s="41" t="s">
        <v>552</v>
      </c>
      <c r="J286" s="41">
        <v>4.3585810924997507E-9</v>
      </c>
      <c r="K286" s="41" t="s">
        <v>583</v>
      </c>
      <c r="L286" s="41"/>
      <c r="M286" s="41"/>
      <c r="N286" s="41"/>
      <c r="O286" s="41"/>
      <c r="P286" s="41"/>
      <c r="Q286" s="41">
        <v>4</v>
      </c>
      <c r="R286" s="41">
        <v>2</v>
      </c>
      <c r="S286" s="41">
        <v>1</v>
      </c>
      <c r="T286" s="41">
        <v>4</v>
      </c>
      <c r="U286" s="41">
        <v>1</v>
      </c>
      <c r="V286" s="41">
        <v>2013</v>
      </c>
      <c r="W286" s="41" t="s">
        <v>620</v>
      </c>
      <c r="X286" s="41"/>
      <c r="Y286" s="41"/>
    </row>
    <row r="287" spans="2:25" x14ac:dyDescent="0.2">
      <c r="B287" s="41" t="str">
        <f>VLOOKUP($W287,FlowHarmonization!$A$2:$H$16,4,FALSE)</f>
        <v>Carbon dioxide</v>
      </c>
      <c r="C287" s="41" t="str">
        <f>VLOOKUP($W287,FlowHarmonization!$A$2:$H$16,5,FALSE)</f>
        <v>000124-38-20</v>
      </c>
      <c r="D287" s="41" t="s">
        <v>584</v>
      </c>
      <c r="E287" s="41" t="s">
        <v>582</v>
      </c>
      <c r="F287" s="41" t="str">
        <f>VLOOKUP($W287,FlowHarmonization!$A$2:$H$16,8,FALSE)</f>
        <v>7ae371aa-8532-11e0-9d78-0800200c9a66</v>
      </c>
      <c r="G287" s="41" t="str">
        <f>INDEX(Activities!B$2:C$390,MATCH(H287,Activities!C$2:C$390,0),1)</f>
        <v>Breweries</v>
      </c>
      <c r="H287" s="41">
        <v>312120</v>
      </c>
      <c r="I287" s="41" t="s">
        <v>552</v>
      </c>
      <c r="J287" s="41">
        <v>2.8501265374834977E-2</v>
      </c>
      <c r="K287" s="41" t="s">
        <v>583</v>
      </c>
      <c r="L287" s="41"/>
      <c r="M287" s="41"/>
      <c r="N287" s="41"/>
      <c r="O287" s="41"/>
      <c r="P287" s="41"/>
      <c r="Q287" s="41">
        <v>4</v>
      </c>
      <c r="R287" s="41">
        <v>2</v>
      </c>
      <c r="S287" s="41">
        <v>1</v>
      </c>
      <c r="T287" s="41">
        <v>4</v>
      </c>
      <c r="U287" s="41">
        <v>1</v>
      </c>
      <c r="V287" s="41">
        <v>2013</v>
      </c>
      <c r="W287" s="41" t="s">
        <v>608</v>
      </c>
      <c r="X287" s="41"/>
      <c r="Y287" s="41"/>
    </row>
    <row r="288" spans="2:25" x14ac:dyDescent="0.2">
      <c r="B288" s="41" t="str">
        <f>VLOOKUP($W288,FlowHarmonization!$A$2:$H$16,4,FALSE)</f>
        <v>Methane</v>
      </c>
      <c r="C288" s="41" t="str">
        <f>VLOOKUP($W288,FlowHarmonization!$A$2:$H$16,5,FALSE)</f>
        <v>000074-82-92</v>
      </c>
      <c r="D288" s="41" t="s">
        <v>584</v>
      </c>
      <c r="E288" s="41" t="s">
        <v>582</v>
      </c>
      <c r="F288" s="41" t="str">
        <f>VLOOKUP($W288,FlowHarmonization!$A$2:$H$16,8,FALSE)</f>
        <v>20408dd1-8534-11e0-9d78-0800200c9a66</v>
      </c>
      <c r="G288" s="41" t="str">
        <f>INDEX(Activities!B$2:C$390,MATCH(H288,Activities!C$2:C$390,0),1)</f>
        <v>Breweries</v>
      </c>
      <c r="H288" s="41">
        <v>312120</v>
      </c>
      <c r="I288" s="41" t="s">
        <v>552</v>
      </c>
      <c r="J288" s="41">
        <v>5.6141254344857225E-7</v>
      </c>
      <c r="K288" s="41" t="s">
        <v>583</v>
      </c>
      <c r="L288" s="41"/>
      <c r="M288" s="41"/>
      <c r="N288" s="41"/>
      <c r="O288" s="41"/>
      <c r="P288" s="41"/>
      <c r="Q288" s="41">
        <v>4</v>
      </c>
      <c r="R288" s="41">
        <v>2</v>
      </c>
      <c r="S288" s="41">
        <v>1</v>
      </c>
      <c r="T288" s="41">
        <v>4</v>
      </c>
      <c r="U288" s="41">
        <v>1</v>
      </c>
      <c r="V288" s="41">
        <v>2013</v>
      </c>
      <c r="W288" s="41" t="s">
        <v>611</v>
      </c>
      <c r="X288" s="41"/>
      <c r="Y288" s="41"/>
    </row>
    <row r="289" spans="2:25" x14ac:dyDescent="0.2">
      <c r="B289" s="41" t="str">
        <f>VLOOKUP($W289,FlowHarmonization!$A$2:$H$16,4,FALSE)</f>
        <v>Ethane, 1,1,1,2-tetrafluoro-, HFC-134a</v>
      </c>
      <c r="C289" s="41" t="str">
        <f>VLOOKUP($W289,FlowHarmonization!$A$2:$H$16,5,FALSE)</f>
        <v>000811-97-2</v>
      </c>
      <c r="D289" s="41" t="s">
        <v>584</v>
      </c>
      <c r="E289" s="41" t="s">
        <v>582</v>
      </c>
      <c r="F289" s="41" t="str">
        <f>VLOOKUP($W289,FlowHarmonization!$A$2:$H$16,8,FALSE)</f>
        <v>e87f039d-d9ce-4242-ac18-c9284cc80f3d</v>
      </c>
      <c r="G289" s="41" t="str">
        <f>INDEX(Activities!B$2:C$390,MATCH(H289,Activities!C$2:C$390,0),1)</f>
        <v>Breweries</v>
      </c>
      <c r="H289" s="41">
        <v>312120</v>
      </c>
      <c r="I289" s="41" t="s">
        <v>552</v>
      </c>
      <c r="J289" s="41">
        <v>5.3598687357042551E-7</v>
      </c>
      <c r="K289" s="41" t="s">
        <v>583</v>
      </c>
      <c r="L289" s="41"/>
      <c r="M289" s="41"/>
      <c r="N289" s="41"/>
      <c r="O289" s="41"/>
      <c r="P289" s="41"/>
      <c r="Q289" s="41">
        <v>4</v>
      </c>
      <c r="R289" s="41">
        <v>2</v>
      </c>
      <c r="S289" s="41">
        <v>1</v>
      </c>
      <c r="T289" s="41">
        <v>4</v>
      </c>
      <c r="U289" s="41">
        <v>1</v>
      </c>
      <c r="V289" s="41">
        <v>2013</v>
      </c>
      <c r="W289" s="41" t="s">
        <v>618</v>
      </c>
      <c r="X289" s="41"/>
      <c r="Y289" s="41"/>
    </row>
    <row r="290" spans="2:25" x14ac:dyDescent="0.2">
      <c r="B290" s="41" t="str">
        <f>VLOOKUP($W290,FlowHarmonization!$A$2:$H$16,4,FALSE)</f>
        <v>Ethane, pentafluoro-, HFC-125</v>
      </c>
      <c r="C290" s="41" t="str">
        <f>VLOOKUP($W290,FlowHarmonization!$A$2:$H$16,5,FALSE)</f>
        <v>000354-33-6</v>
      </c>
      <c r="D290" s="41" t="s">
        <v>584</v>
      </c>
      <c r="E290" s="41" t="s">
        <v>582</v>
      </c>
      <c r="F290" s="41" t="str">
        <f>VLOOKUP($W290,FlowHarmonization!$A$2:$H$16,8,FALSE)</f>
        <v>281e1011-f121-4d5b-ad4d-22d562b2c2cd</v>
      </c>
      <c r="G290" s="41" t="str">
        <f>INDEX(Activities!B$2:C$390,MATCH(H290,Activities!C$2:C$390,0),1)</f>
        <v>Breweries</v>
      </c>
      <c r="H290" s="41">
        <v>312120</v>
      </c>
      <c r="I290" s="41" t="s">
        <v>552</v>
      </c>
      <c r="J290" s="41">
        <v>1.4220458790713002E-7</v>
      </c>
      <c r="K290" s="41" t="s">
        <v>583</v>
      </c>
      <c r="L290" s="41"/>
      <c r="M290" s="41"/>
      <c r="N290" s="41"/>
      <c r="O290" s="41"/>
      <c r="P290" s="41"/>
      <c r="Q290" s="41">
        <v>4</v>
      </c>
      <c r="R290" s="41">
        <v>2</v>
      </c>
      <c r="S290" s="41">
        <v>1</v>
      </c>
      <c r="T290" s="41">
        <v>4</v>
      </c>
      <c r="U290" s="41">
        <v>1</v>
      </c>
      <c r="V290" s="41">
        <v>2013</v>
      </c>
      <c r="W290" s="41" t="s">
        <v>617</v>
      </c>
      <c r="X290" s="41"/>
      <c r="Y290" s="41"/>
    </row>
    <row r="291" spans="2:25" x14ac:dyDescent="0.2">
      <c r="B291" s="41" t="str">
        <f>VLOOKUP($W291,FlowHarmonization!$A$2:$H$16,4,FALSE)</f>
        <v>Methane, difluoro-, HFC-32</v>
      </c>
      <c r="C291" s="41" t="str">
        <f>VLOOKUP($W291,FlowHarmonization!$A$2:$H$16,5,FALSE)</f>
        <v>000075-10-5</v>
      </c>
      <c r="D291" s="41" t="s">
        <v>584</v>
      </c>
      <c r="E291" s="41" t="s">
        <v>582</v>
      </c>
      <c r="F291" s="41" t="str">
        <f>VLOOKUP($W291,FlowHarmonization!$A$2:$H$16,8,FALSE)</f>
        <v>151212b4-079b-43a2-96d5-a6eef59166ac</v>
      </c>
      <c r="G291" s="41" t="str">
        <f>INDEX(Activities!B$2:C$390,MATCH(H291,Activities!C$2:C$390,0),1)</f>
        <v>Breweries</v>
      </c>
      <c r="H291" s="41">
        <v>312120</v>
      </c>
      <c r="I291" s="41" t="s">
        <v>552</v>
      </c>
      <c r="J291" s="41">
        <v>8.281332693095805E-8</v>
      </c>
      <c r="K291" s="41" t="s">
        <v>583</v>
      </c>
      <c r="L291" s="41"/>
      <c r="M291" s="41"/>
      <c r="N291" s="41"/>
      <c r="O291" s="41"/>
      <c r="P291" s="41"/>
      <c r="Q291" s="41">
        <v>4</v>
      </c>
      <c r="R291" s="41">
        <v>2</v>
      </c>
      <c r="S291" s="41">
        <v>1</v>
      </c>
      <c r="T291" s="41">
        <v>4</v>
      </c>
      <c r="U291" s="41">
        <v>1</v>
      </c>
      <c r="V291" s="41">
        <v>2013</v>
      </c>
      <c r="W291" s="41" t="s">
        <v>616</v>
      </c>
      <c r="X291" s="41"/>
      <c r="Y291" s="41"/>
    </row>
    <row r="292" spans="2:25" x14ac:dyDescent="0.2">
      <c r="B292" s="41" t="str">
        <f>VLOOKUP($W292,FlowHarmonization!$A$2:$H$16,4,FALSE)</f>
        <v>Ethane, 1,1,1-trifluoro-, HFC-143a</v>
      </c>
      <c r="C292" s="41" t="str">
        <f>VLOOKUP($W292,FlowHarmonization!$A$2:$H$16,5,FALSE)</f>
        <v>000420-46-2</v>
      </c>
      <c r="D292" s="41" t="s">
        <v>584</v>
      </c>
      <c r="E292" s="41" t="s">
        <v>582</v>
      </c>
      <c r="F292" s="41" t="str">
        <f>VLOOKUP($W292,FlowHarmonization!$A$2:$H$16,8,FALSE)</f>
        <v>e86bfec2-1025-4fa2-90b1-81e35e621e91</v>
      </c>
      <c r="G292" s="41" t="str">
        <f>INDEX(Activities!B$2:C$390,MATCH(H292,Activities!C$2:C$390,0),1)</f>
        <v>Breweries</v>
      </c>
      <c r="H292" s="41">
        <v>312120</v>
      </c>
      <c r="I292" s="41" t="s">
        <v>552</v>
      </c>
      <c r="J292" s="41">
        <v>6.0843425858864056E-8</v>
      </c>
      <c r="K292" s="41" t="s">
        <v>583</v>
      </c>
      <c r="L292" s="41"/>
      <c r="M292" s="41"/>
      <c r="N292" s="41"/>
      <c r="O292" s="41"/>
      <c r="P292" s="41"/>
      <c r="Q292" s="41">
        <v>4</v>
      </c>
      <c r="R292" s="41">
        <v>2</v>
      </c>
      <c r="S292" s="41">
        <v>1</v>
      </c>
      <c r="T292" s="41">
        <v>4</v>
      </c>
      <c r="U292" s="41">
        <v>1</v>
      </c>
      <c r="V292" s="41">
        <v>2013</v>
      </c>
      <c r="W292" s="41" t="s">
        <v>619</v>
      </c>
      <c r="X292" s="41"/>
      <c r="Y292" s="41"/>
    </row>
    <row r="293" spans="2:25" x14ac:dyDescent="0.2">
      <c r="B293" s="41" t="str">
        <f>VLOOKUP($W293,FlowHarmonization!$A$2:$H$16,4,FALSE)</f>
        <v>Dinitrogen monoxide</v>
      </c>
      <c r="C293" s="41" t="str">
        <f>VLOOKUP($W293,FlowHarmonization!$A$2:$H$16,5,FALSE)</f>
        <v>010024-97-366</v>
      </c>
      <c r="D293" s="41" t="s">
        <v>584</v>
      </c>
      <c r="E293" s="41" t="s">
        <v>582</v>
      </c>
      <c r="F293" s="41" t="str">
        <f>VLOOKUP($W293,FlowHarmonization!$A$2:$H$16,8,FALSE)</f>
        <v>20185046-64bb-4c09-a8e7-e8a9e144ca98</v>
      </c>
      <c r="G293" s="41" t="str">
        <f>INDEX(Activities!B$2:C$390,MATCH(H293,Activities!C$2:C$390,0),1)</f>
        <v>Breweries</v>
      </c>
      <c r="H293" s="41">
        <v>312120</v>
      </c>
      <c r="I293" s="41" t="s">
        <v>552</v>
      </c>
      <c r="J293" s="41">
        <v>6.0104106731452794E-8</v>
      </c>
      <c r="K293" s="41" t="s">
        <v>583</v>
      </c>
      <c r="L293" s="41"/>
      <c r="M293" s="41"/>
      <c r="N293" s="41"/>
      <c r="O293" s="41"/>
      <c r="P293" s="41"/>
      <c r="Q293" s="41">
        <v>4</v>
      </c>
      <c r="R293" s="41">
        <v>2</v>
      </c>
      <c r="S293" s="41">
        <v>1</v>
      </c>
      <c r="T293" s="41">
        <v>4</v>
      </c>
      <c r="U293" s="41">
        <v>1</v>
      </c>
      <c r="V293" s="41">
        <v>2013</v>
      </c>
      <c r="W293" s="41" t="s">
        <v>613</v>
      </c>
      <c r="X293" s="41"/>
      <c r="Y293" s="41"/>
    </row>
    <row r="294" spans="2:25" x14ac:dyDescent="0.2">
      <c r="B294" s="41" t="str">
        <f>VLOOKUP($W294,FlowHarmonization!$A$2:$H$16,4,FALSE)</f>
        <v>Propane, 1,1,1,3,3,3-hexafluoro-, HCFC-236fa</v>
      </c>
      <c r="C294" s="41" t="str">
        <f>VLOOKUP($W294,FlowHarmonization!$A$2:$H$16,5,FALSE)</f>
        <v>000690-39-1</v>
      </c>
      <c r="D294" s="41" t="s">
        <v>584</v>
      </c>
      <c r="E294" s="41" t="s">
        <v>582</v>
      </c>
      <c r="F294" s="41" t="str">
        <f>VLOOKUP($W294,FlowHarmonization!$A$2:$H$16,8,FALSE)</f>
        <v>1963a3ba-6d77-4571-bb8f-0e9c8ac28a65</v>
      </c>
      <c r="G294" s="41" t="str">
        <f>INDEX(Activities!B$2:C$390,MATCH(H294,Activities!C$2:C$390,0),1)</f>
        <v>Breweries</v>
      </c>
      <c r="H294" s="41">
        <v>312120</v>
      </c>
      <c r="I294" s="41" t="s">
        <v>552</v>
      </c>
      <c r="J294" s="41">
        <v>1.6437013549281548E-9</v>
      </c>
      <c r="K294" s="41" t="s">
        <v>583</v>
      </c>
      <c r="L294" s="41"/>
      <c r="M294" s="41"/>
      <c r="N294" s="41"/>
      <c r="O294" s="41"/>
      <c r="P294" s="41"/>
      <c r="Q294" s="41">
        <v>4</v>
      </c>
      <c r="R294" s="41">
        <v>2</v>
      </c>
      <c r="S294" s="41">
        <v>1</v>
      </c>
      <c r="T294" s="41">
        <v>4</v>
      </c>
      <c r="U294" s="41">
        <v>1</v>
      </c>
      <c r="V294" s="41">
        <v>2013</v>
      </c>
      <c r="W294" s="41" t="s">
        <v>620</v>
      </c>
      <c r="X294" s="41"/>
      <c r="Y294" s="41"/>
    </row>
    <row r="295" spans="2:25" x14ac:dyDescent="0.2">
      <c r="B295" s="41" t="str">
        <f>VLOOKUP($W295,FlowHarmonization!$A$2:$H$16,4,FALSE)</f>
        <v>Carbon dioxide</v>
      </c>
      <c r="C295" s="41" t="str">
        <f>VLOOKUP($W295,FlowHarmonization!$A$2:$H$16,5,FALSE)</f>
        <v>000124-38-20</v>
      </c>
      <c r="D295" s="41" t="s">
        <v>584</v>
      </c>
      <c r="E295" s="41" t="s">
        <v>582</v>
      </c>
      <c r="F295" s="41" t="str">
        <f>VLOOKUP($W295,FlowHarmonization!$A$2:$H$16,8,FALSE)</f>
        <v>7ae371aa-8532-11e0-9d78-0800200c9a66</v>
      </c>
      <c r="G295" s="41" t="str">
        <f>INDEX(Activities!B$2:C$390,MATCH(H295,Activities!C$2:C$390,0),1)</f>
        <v>Wineries</v>
      </c>
      <c r="H295" s="41">
        <v>312130</v>
      </c>
      <c r="I295" s="41" t="s">
        <v>552</v>
      </c>
      <c r="J295" s="41">
        <v>1.2609079297733012E-2</v>
      </c>
      <c r="K295" s="41" t="s">
        <v>583</v>
      </c>
      <c r="L295" s="41"/>
      <c r="M295" s="41"/>
      <c r="N295" s="41"/>
      <c r="O295" s="41"/>
      <c r="P295" s="41"/>
      <c r="Q295" s="41">
        <v>4</v>
      </c>
      <c r="R295" s="41">
        <v>2</v>
      </c>
      <c r="S295" s="41">
        <v>1</v>
      </c>
      <c r="T295" s="41">
        <v>4</v>
      </c>
      <c r="U295" s="41">
        <v>1</v>
      </c>
      <c r="V295" s="41">
        <v>2013</v>
      </c>
      <c r="W295" s="41" t="s">
        <v>608</v>
      </c>
      <c r="X295" s="41"/>
      <c r="Y295" s="41"/>
    </row>
    <row r="296" spans="2:25" x14ac:dyDescent="0.2">
      <c r="B296" s="41" t="str">
        <f>VLOOKUP($W296,FlowHarmonization!$A$2:$H$16,4,FALSE)</f>
        <v>Methane</v>
      </c>
      <c r="C296" s="41" t="str">
        <f>VLOOKUP($W296,FlowHarmonization!$A$2:$H$16,5,FALSE)</f>
        <v>000074-82-92</v>
      </c>
      <c r="D296" s="41" t="s">
        <v>584</v>
      </c>
      <c r="E296" s="41" t="s">
        <v>582</v>
      </c>
      <c r="F296" s="41" t="str">
        <f>VLOOKUP($W296,FlowHarmonization!$A$2:$H$16,8,FALSE)</f>
        <v>20408dd1-8534-11e0-9d78-0800200c9a66</v>
      </c>
      <c r="G296" s="41" t="str">
        <f>INDEX(Activities!B$2:C$390,MATCH(H296,Activities!C$2:C$390,0),1)</f>
        <v>Wineries</v>
      </c>
      <c r="H296" s="41">
        <v>312130</v>
      </c>
      <c r="I296" s="41" t="s">
        <v>552</v>
      </c>
      <c r="J296" s="41">
        <v>2.5027691999368075E-7</v>
      </c>
      <c r="K296" s="41" t="s">
        <v>583</v>
      </c>
      <c r="L296" s="41"/>
      <c r="M296" s="41"/>
      <c r="N296" s="41"/>
      <c r="O296" s="41"/>
      <c r="P296" s="41"/>
      <c r="Q296" s="41">
        <v>4</v>
      </c>
      <c r="R296" s="41">
        <v>2</v>
      </c>
      <c r="S296" s="41">
        <v>1</v>
      </c>
      <c r="T296" s="41">
        <v>4</v>
      </c>
      <c r="U296" s="41">
        <v>1</v>
      </c>
      <c r="V296" s="41">
        <v>2013</v>
      </c>
      <c r="W296" s="41" t="s">
        <v>611</v>
      </c>
      <c r="X296" s="41"/>
      <c r="Y296" s="41"/>
    </row>
    <row r="297" spans="2:25" x14ac:dyDescent="0.2">
      <c r="B297" s="41" t="str">
        <f>VLOOKUP($W297,FlowHarmonization!$A$2:$H$16,4,FALSE)</f>
        <v>Dinitrogen monoxide</v>
      </c>
      <c r="C297" s="41" t="str">
        <f>VLOOKUP($W297,FlowHarmonization!$A$2:$H$16,5,FALSE)</f>
        <v>010024-97-366</v>
      </c>
      <c r="D297" s="41" t="s">
        <v>584</v>
      </c>
      <c r="E297" s="41" t="s">
        <v>582</v>
      </c>
      <c r="F297" s="41" t="str">
        <f>VLOOKUP($W297,FlowHarmonization!$A$2:$H$16,8,FALSE)</f>
        <v>20185046-64bb-4c09-a8e7-e8a9e144ca98</v>
      </c>
      <c r="G297" s="41" t="str">
        <f>INDEX(Activities!B$2:C$390,MATCH(H297,Activities!C$2:C$390,0),1)</f>
        <v>Wineries</v>
      </c>
      <c r="H297" s="41">
        <v>312130</v>
      </c>
      <c r="I297" s="41" t="s">
        <v>552</v>
      </c>
      <c r="J297" s="41">
        <v>2.7202737866777898E-8</v>
      </c>
      <c r="K297" s="41" t="s">
        <v>583</v>
      </c>
      <c r="L297" s="41"/>
      <c r="M297" s="41"/>
      <c r="N297" s="41"/>
      <c r="O297" s="41"/>
      <c r="P297" s="41"/>
      <c r="Q297" s="41">
        <v>4</v>
      </c>
      <c r="R297" s="41">
        <v>2</v>
      </c>
      <c r="S297" s="41">
        <v>1</v>
      </c>
      <c r="T297" s="41">
        <v>4</v>
      </c>
      <c r="U297" s="41">
        <v>1</v>
      </c>
      <c r="V297" s="41">
        <v>2013</v>
      </c>
      <c r="W297" s="41" t="s">
        <v>613</v>
      </c>
      <c r="X297" s="41"/>
      <c r="Y297" s="41"/>
    </row>
    <row r="298" spans="2:25" x14ac:dyDescent="0.2">
      <c r="B298" s="41" t="str">
        <f>VLOOKUP($W298,FlowHarmonization!$A$2:$H$16,4,FALSE)</f>
        <v>Carbon dioxide</v>
      </c>
      <c r="C298" s="41" t="str">
        <f>VLOOKUP($W298,FlowHarmonization!$A$2:$H$16,5,FALSE)</f>
        <v>000124-38-20</v>
      </c>
      <c r="D298" s="41" t="s">
        <v>584</v>
      </c>
      <c r="E298" s="41" t="s">
        <v>582</v>
      </c>
      <c r="F298" s="41" t="str">
        <f>VLOOKUP($W298,FlowHarmonization!$A$2:$H$16,8,FALSE)</f>
        <v>7ae371aa-8532-11e0-9d78-0800200c9a66</v>
      </c>
      <c r="G298" s="41" t="str">
        <f>INDEX(Activities!B$2:C$390,MATCH(H298,Activities!C$2:C$390,0),1)</f>
        <v>Distilleries</v>
      </c>
      <c r="H298" s="41">
        <v>312140</v>
      </c>
      <c r="I298" s="41" t="s">
        <v>552</v>
      </c>
      <c r="J298" s="41">
        <v>1.4871741285173937E-2</v>
      </c>
      <c r="K298" s="41" t="s">
        <v>583</v>
      </c>
      <c r="L298" s="41"/>
      <c r="M298" s="41"/>
      <c r="N298" s="41"/>
      <c r="O298" s="41"/>
      <c r="P298" s="41"/>
      <c r="Q298" s="41">
        <v>4</v>
      </c>
      <c r="R298" s="41">
        <v>2</v>
      </c>
      <c r="S298" s="41">
        <v>1</v>
      </c>
      <c r="T298" s="41">
        <v>4</v>
      </c>
      <c r="U298" s="41">
        <v>1</v>
      </c>
      <c r="V298" s="41">
        <v>2013</v>
      </c>
      <c r="W298" s="41" t="s">
        <v>608</v>
      </c>
      <c r="X298" s="41"/>
      <c r="Y298" s="41"/>
    </row>
    <row r="299" spans="2:25" x14ac:dyDescent="0.2">
      <c r="B299" s="41" t="str">
        <f>VLOOKUP($W299,FlowHarmonization!$A$2:$H$16,4,FALSE)</f>
        <v>Methane</v>
      </c>
      <c r="C299" s="41" t="str">
        <f>VLOOKUP($W299,FlowHarmonization!$A$2:$H$16,5,FALSE)</f>
        <v>000074-82-92</v>
      </c>
      <c r="D299" s="41" t="s">
        <v>584</v>
      </c>
      <c r="E299" s="41" t="s">
        <v>582</v>
      </c>
      <c r="F299" s="41" t="str">
        <f>VLOOKUP($W299,FlowHarmonization!$A$2:$H$16,8,FALSE)</f>
        <v>20408dd1-8534-11e0-9d78-0800200c9a66</v>
      </c>
      <c r="G299" s="41" t="str">
        <f>INDEX(Activities!B$2:C$390,MATCH(H299,Activities!C$2:C$390,0),1)</f>
        <v>Distilleries</v>
      </c>
      <c r="H299" s="41">
        <v>312140</v>
      </c>
      <c r="I299" s="41" t="s">
        <v>552</v>
      </c>
      <c r="J299" s="41">
        <v>2.9424819039785384E-7</v>
      </c>
      <c r="K299" s="41" t="s">
        <v>583</v>
      </c>
      <c r="L299" s="41"/>
      <c r="M299" s="41"/>
      <c r="N299" s="41"/>
      <c r="O299" s="41"/>
      <c r="P299" s="41"/>
      <c r="Q299" s="41">
        <v>4</v>
      </c>
      <c r="R299" s="41">
        <v>2</v>
      </c>
      <c r="S299" s="41">
        <v>1</v>
      </c>
      <c r="T299" s="41">
        <v>4</v>
      </c>
      <c r="U299" s="41">
        <v>1</v>
      </c>
      <c r="V299" s="41">
        <v>2013</v>
      </c>
      <c r="W299" s="41" t="s">
        <v>611</v>
      </c>
      <c r="X299" s="41"/>
      <c r="Y299" s="41"/>
    </row>
    <row r="300" spans="2:25" x14ac:dyDescent="0.2">
      <c r="B300" s="41" t="str">
        <f>VLOOKUP($W300,FlowHarmonization!$A$2:$H$16,4,FALSE)</f>
        <v>Dinitrogen monoxide</v>
      </c>
      <c r="C300" s="41" t="str">
        <f>VLOOKUP($W300,FlowHarmonization!$A$2:$H$16,5,FALSE)</f>
        <v>010024-97-366</v>
      </c>
      <c r="D300" s="41" t="s">
        <v>584</v>
      </c>
      <c r="E300" s="41" t="s">
        <v>582</v>
      </c>
      <c r="F300" s="41" t="str">
        <f>VLOOKUP($W300,FlowHarmonization!$A$2:$H$16,8,FALSE)</f>
        <v>20185046-64bb-4c09-a8e7-e8a9e144ca98</v>
      </c>
      <c r="G300" s="41" t="str">
        <f>INDEX(Activities!B$2:C$390,MATCH(H300,Activities!C$2:C$390,0),1)</f>
        <v>Distilleries</v>
      </c>
      <c r="H300" s="41">
        <v>312140</v>
      </c>
      <c r="I300" s="41" t="s">
        <v>552</v>
      </c>
      <c r="J300" s="41">
        <v>3.1782038233591886E-8</v>
      </c>
      <c r="K300" s="41" t="s">
        <v>583</v>
      </c>
      <c r="L300" s="41"/>
      <c r="M300" s="41"/>
      <c r="N300" s="41"/>
      <c r="O300" s="41"/>
      <c r="P300" s="41"/>
      <c r="Q300" s="41">
        <v>4</v>
      </c>
      <c r="R300" s="41">
        <v>2</v>
      </c>
      <c r="S300" s="41">
        <v>1</v>
      </c>
      <c r="T300" s="41">
        <v>4</v>
      </c>
      <c r="U300" s="41">
        <v>1</v>
      </c>
      <c r="V300" s="41">
        <v>2013</v>
      </c>
      <c r="W300" s="41" t="s">
        <v>613</v>
      </c>
      <c r="X300" s="41"/>
      <c r="Y300" s="41"/>
    </row>
    <row r="301" spans="2:25" x14ac:dyDescent="0.2">
      <c r="B301" s="41" t="str">
        <f>VLOOKUP($W301,FlowHarmonization!$A$2:$H$16,4,FALSE)</f>
        <v>Carbon dioxide</v>
      </c>
      <c r="C301" s="41" t="str">
        <f>VLOOKUP($W301,FlowHarmonization!$A$2:$H$16,5,FALSE)</f>
        <v>000124-38-20</v>
      </c>
      <c r="D301" s="41" t="s">
        <v>584</v>
      </c>
      <c r="E301" s="41" t="s">
        <v>582</v>
      </c>
      <c r="F301" s="41" t="str">
        <f>VLOOKUP($W301,FlowHarmonization!$A$2:$H$16,8,FALSE)</f>
        <v>7ae371aa-8532-11e0-9d78-0800200c9a66</v>
      </c>
      <c r="G301" s="41" t="str">
        <f>INDEX(Activities!B$2:C$390,MATCH(H301,Activities!C$2:C$390,0),1)</f>
        <v>Tobacco product manufacturing</v>
      </c>
      <c r="H301" s="41">
        <v>312200</v>
      </c>
      <c r="I301" s="41" t="s">
        <v>552</v>
      </c>
      <c r="J301" s="41">
        <v>6.5847864524276219E-3</v>
      </c>
      <c r="K301" s="41" t="s">
        <v>583</v>
      </c>
      <c r="L301" s="41"/>
      <c r="M301" s="41"/>
      <c r="N301" s="41"/>
      <c r="O301" s="41"/>
      <c r="P301" s="41"/>
      <c r="Q301" s="41">
        <v>4</v>
      </c>
      <c r="R301" s="41">
        <v>2</v>
      </c>
      <c r="S301" s="41">
        <v>1</v>
      </c>
      <c r="T301" s="41">
        <v>4</v>
      </c>
      <c r="U301" s="41">
        <v>1</v>
      </c>
      <c r="V301" s="41">
        <v>2013</v>
      </c>
      <c r="W301" s="41" t="s">
        <v>608</v>
      </c>
      <c r="X301" s="41"/>
      <c r="Y301" s="41"/>
    </row>
    <row r="302" spans="2:25" x14ac:dyDescent="0.2">
      <c r="B302" s="41" t="str">
        <f>VLOOKUP($W302,FlowHarmonization!$A$2:$H$16,4,FALSE)</f>
        <v>Methane</v>
      </c>
      <c r="C302" s="41" t="str">
        <f>VLOOKUP($W302,FlowHarmonization!$A$2:$H$16,5,FALSE)</f>
        <v>000074-82-92</v>
      </c>
      <c r="D302" s="41" t="s">
        <v>584</v>
      </c>
      <c r="E302" s="41" t="s">
        <v>582</v>
      </c>
      <c r="F302" s="41" t="str">
        <f>VLOOKUP($W302,FlowHarmonization!$A$2:$H$16,8,FALSE)</f>
        <v>20408dd1-8534-11e0-9d78-0800200c9a66</v>
      </c>
      <c r="G302" s="41" t="str">
        <f>INDEX(Activities!B$2:C$390,MATCH(H302,Activities!C$2:C$390,0),1)</f>
        <v>Tobacco product manufacturing</v>
      </c>
      <c r="H302" s="41">
        <v>312200</v>
      </c>
      <c r="I302" s="41" t="s">
        <v>552</v>
      </c>
      <c r="J302" s="41">
        <v>1.5091986022444173E-7</v>
      </c>
      <c r="K302" s="41" t="s">
        <v>583</v>
      </c>
      <c r="L302" s="41"/>
      <c r="M302" s="41"/>
      <c r="N302" s="41"/>
      <c r="O302" s="41"/>
      <c r="P302" s="41"/>
      <c r="Q302" s="41">
        <v>4</v>
      </c>
      <c r="R302" s="41">
        <v>2</v>
      </c>
      <c r="S302" s="41">
        <v>1</v>
      </c>
      <c r="T302" s="41">
        <v>4</v>
      </c>
      <c r="U302" s="41">
        <v>1</v>
      </c>
      <c r="V302" s="41">
        <v>2013</v>
      </c>
      <c r="W302" s="41" t="s">
        <v>611</v>
      </c>
      <c r="X302" s="41"/>
      <c r="Y302" s="41"/>
    </row>
    <row r="303" spans="2:25" x14ac:dyDescent="0.2">
      <c r="B303" s="41" t="str">
        <f>VLOOKUP($W303,FlowHarmonization!$A$2:$H$16,4,FALSE)</f>
        <v>Ethane, 1,1,1,2-tetrafluoro-, HFC-134a</v>
      </c>
      <c r="C303" s="41" t="str">
        <f>VLOOKUP($W303,FlowHarmonization!$A$2:$H$16,5,FALSE)</f>
        <v>000811-97-2</v>
      </c>
      <c r="D303" s="41" t="s">
        <v>584</v>
      </c>
      <c r="E303" s="41" t="s">
        <v>582</v>
      </c>
      <c r="F303" s="41" t="str">
        <f>VLOOKUP($W303,FlowHarmonization!$A$2:$H$16,8,FALSE)</f>
        <v>e87f039d-d9ce-4242-ac18-c9284cc80f3d</v>
      </c>
      <c r="G303" s="41" t="str">
        <f>INDEX(Activities!B$2:C$390,MATCH(H303,Activities!C$2:C$390,0),1)</f>
        <v>Tobacco product manufacturing</v>
      </c>
      <c r="H303" s="41">
        <v>312200</v>
      </c>
      <c r="I303" s="41" t="s">
        <v>552</v>
      </c>
      <c r="J303" s="41">
        <v>1.3751205328557846E-7</v>
      </c>
      <c r="K303" s="41" t="s">
        <v>583</v>
      </c>
      <c r="L303" s="41"/>
      <c r="M303" s="41"/>
      <c r="N303" s="41"/>
      <c r="O303" s="41"/>
      <c r="P303" s="41"/>
      <c r="Q303" s="41">
        <v>4</v>
      </c>
      <c r="R303" s="41">
        <v>2</v>
      </c>
      <c r="S303" s="41">
        <v>1</v>
      </c>
      <c r="T303" s="41">
        <v>4</v>
      </c>
      <c r="U303" s="41">
        <v>1</v>
      </c>
      <c r="V303" s="41">
        <v>2013</v>
      </c>
      <c r="W303" s="41" t="s">
        <v>618</v>
      </c>
      <c r="X303" s="41"/>
      <c r="Y303" s="41"/>
    </row>
    <row r="304" spans="2:25" x14ac:dyDescent="0.2">
      <c r="B304" s="41" t="str">
        <f>VLOOKUP($W304,FlowHarmonization!$A$2:$H$16,4,FALSE)</f>
        <v>Ethane, pentafluoro-, HFC-125</v>
      </c>
      <c r="C304" s="41" t="str">
        <f>VLOOKUP($W304,FlowHarmonization!$A$2:$H$16,5,FALSE)</f>
        <v>000354-33-6</v>
      </c>
      <c r="D304" s="41" t="s">
        <v>584</v>
      </c>
      <c r="E304" s="41" t="s">
        <v>582</v>
      </c>
      <c r="F304" s="41" t="str">
        <f>VLOOKUP($W304,FlowHarmonization!$A$2:$H$16,8,FALSE)</f>
        <v>281e1011-f121-4d5b-ad4d-22d562b2c2cd</v>
      </c>
      <c r="G304" s="41" t="str">
        <f>INDEX(Activities!B$2:C$390,MATCH(H304,Activities!C$2:C$390,0),1)</f>
        <v>Tobacco product manufacturing</v>
      </c>
      <c r="H304" s="41">
        <v>312200</v>
      </c>
      <c r="I304" s="41" t="s">
        <v>552</v>
      </c>
      <c r="J304" s="41">
        <v>3.6483813007352697E-8</v>
      </c>
      <c r="K304" s="41" t="s">
        <v>583</v>
      </c>
      <c r="L304" s="41"/>
      <c r="M304" s="41"/>
      <c r="N304" s="41"/>
      <c r="O304" s="41"/>
      <c r="P304" s="41"/>
      <c r="Q304" s="41">
        <v>4</v>
      </c>
      <c r="R304" s="41">
        <v>2</v>
      </c>
      <c r="S304" s="41">
        <v>1</v>
      </c>
      <c r="T304" s="41">
        <v>4</v>
      </c>
      <c r="U304" s="41">
        <v>1</v>
      </c>
      <c r="V304" s="41">
        <v>2013</v>
      </c>
      <c r="W304" s="41" t="s">
        <v>617</v>
      </c>
      <c r="X304" s="41"/>
      <c r="Y304" s="41"/>
    </row>
    <row r="305" spans="2:25" x14ac:dyDescent="0.2">
      <c r="B305" s="41" t="str">
        <f>VLOOKUP($W305,FlowHarmonization!$A$2:$H$16,4,FALSE)</f>
        <v>Methane, difluoro-, HFC-32</v>
      </c>
      <c r="C305" s="41" t="str">
        <f>VLOOKUP($W305,FlowHarmonization!$A$2:$H$16,5,FALSE)</f>
        <v>000075-10-5</v>
      </c>
      <c r="D305" s="41" t="s">
        <v>584</v>
      </c>
      <c r="E305" s="41" t="s">
        <v>582</v>
      </c>
      <c r="F305" s="41" t="str">
        <f>VLOOKUP($W305,FlowHarmonization!$A$2:$H$16,8,FALSE)</f>
        <v>151212b4-079b-43a2-96d5-a6eef59166ac</v>
      </c>
      <c r="G305" s="41" t="str">
        <f>INDEX(Activities!B$2:C$390,MATCH(H305,Activities!C$2:C$390,0),1)</f>
        <v>Tobacco product manufacturing</v>
      </c>
      <c r="H305" s="41">
        <v>312200</v>
      </c>
      <c r="I305" s="41" t="s">
        <v>552</v>
      </c>
      <c r="J305" s="41">
        <v>2.1246472977643997E-8</v>
      </c>
      <c r="K305" s="41" t="s">
        <v>583</v>
      </c>
      <c r="L305" s="41"/>
      <c r="M305" s="41"/>
      <c r="N305" s="41"/>
      <c r="O305" s="41"/>
      <c r="P305" s="41"/>
      <c r="Q305" s="41">
        <v>4</v>
      </c>
      <c r="R305" s="41">
        <v>2</v>
      </c>
      <c r="S305" s="41">
        <v>1</v>
      </c>
      <c r="T305" s="41">
        <v>4</v>
      </c>
      <c r="U305" s="41">
        <v>1</v>
      </c>
      <c r="V305" s="41">
        <v>2013</v>
      </c>
      <c r="W305" s="41" t="s">
        <v>616</v>
      </c>
      <c r="X305" s="41"/>
      <c r="Y305" s="41"/>
    </row>
    <row r="306" spans="2:25" x14ac:dyDescent="0.2">
      <c r="B306" s="41" t="str">
        <f>VLOOKUP($W306,FlowHarmonization!$A$2:$H$16,4,FALSE)</f>
        <v>Dinitrogen monoxide</v>
      </c>
      <c r="C306" s="41" t="str">
        <f>VLOOKUP($W306,FlowHarmonization!$A$2:$H$16,5,FALSE)</f>
        <v>010024-97-366</v>
      </c>
      <c r="D306" s="41" t="s">
        <v>584</v>
      </c>
      <c r="E306" s="41" t="s">
        <v>582</v>
      </c>
      <c r="F306" s="41" t="str">
        <f>VLOOKUP($W306,FlowHarmonization!$A$2:$H$16,8,FALSE)</f>
        <v>20185046-64bb-4c09-a8e7-e8a9e144ca98</v>
      </c>
      <c r="G306" s="41" t="str">
        <f>INDEX(Activities!B$2:C$390,MATCH(H306,Activities!C$2:C$390,0),1)</f>
        <v>Tobacco product manufacturing</v>
      </c>
      <c r="H306" s="41">
        <v>312200</v>
      </c>
      <c r="I306" s="41" t="s">
        <v>552</v>
      </c>
      <c r="J306" s="41">
        <v>2.0703771811465115E-8</v>
      </c>
      <c r="K306" s="41" t="s">
        <v>583</v>
      </c>
      <c r="L306" s="41"/>
      <c r="M306" s="41"/>
      <c r="N306" s="41"/>
      <c r="O306" s="41"/>
      <c r="P306" s="41"/>
      <c r="Q306" s="41">
        <v>4</v>
      </c>
      <c r="R306" s="41">
        <v>2</v>
      </c>
      <c r="S306" s="41">
        <v>1</v>
      </c>
      <c r="T306" s="41">
        <v>4</v>
      </c>
      <c r="U306" s="41">
        <v>1</v>
      </c>
      <c r="V306" s="41">
        <v>2013</v>
      </c>
      <c r="W306" s="41" t="s">
        <v>613</v>
      </c>
      <c r="X306" s="41"/>
      <c r="Y306" s="41"/>
    </row>
    <row r="307" spans="2:25" x14ac:dyDescent="0.2">
      <c r="B307" s="41" t="str">
        <f>VLOOKUP($W307,FlowHarmonization!$A$2:$H$16,4,FALSE)</f>
        <v>Ethane, 1,1,1-trifluoro-, HFC-143a</v>
      </c>
      <c r="C307" s="41" t="str">
        <f>VLOOKUP($W307,FlowHarmonization!$A$2:$H$16,5,FALSE)</f>
        <v>000420-46-2</v>
      </c>
      <c r="D307" s="41" t="s">
        <v>584</v>
      </c>
      <c r="E307" s="41" t="s">
        <v>582</v>
      </c>
      <c r="F307" s="41" t="str">
        <f>VLOOKUP($W307,FlowHarmonization!$A$2:$H$16,8,FALSE)</f>
        <v>e86bfec2-1025-4fa2-90b1-81e35e621e91</v>
      </c>
      <c r="G307" s="41" t="str">
        <f>INDEX(Activities!B$2:C$390,MATCH(H307,Activities!C$2:C$390,0),1)</f>
        <v>Tobacco product manufacturing</v>
      </c>
      <c r="H307" s="41">
        <v>312200</v>
      </c>
      <c r="I307" s="41" t="s">
        <v>552</v>
      </c>
      <c r="J307" s="41">
        <v>1.560990544982427E-8</v>
      </c>
      <c r="K307" s="41" t="s">
        <v>583</v>
      </c>
      <c r="L307" s="41"/>
      <c r="M307" s="41"/>
      <c r="N307" s="41"/>
      <c r="O307" s="41"/>
      <c r="P307" s="41"/>
      <c r="Q307" s="41">
        <v>4</v>
      </c>
      <c r="R307" s="41">
        <v>2</v>
      </c>
      <c r="S307" s="41">
        <v>1</v>
      </c>
      <c r="T307" s="41">
        <v>4</v>
      </c>
      <c r="U307" s="41">
        <v>1</v>
      </c>
      <c r="V307" s="41">
        <v>2013</v>
      </c>
      <c r="W307" s="41" t="s">
        <v>619</v>
      </c>
      <c r="X307" s="41"/>
      <c r="Y307" s="41"/>
    </row>
    <row r="308" spans="2:25" x14ac:dyDescent="0.2">
      <c r="B308" s="41" t="str">
        <f>VLOOKUP($W308,FlowHarmonization!$A$2:$H$16,4,FALSE)</f>
        <v>Propane, 1,1,1,3,3,3-hexafluoro-, HCFC-236fa</v>
      </c>
      <c r="C308" s="41" t="str">
        <f>VLOOKUP($W308,FlowHarmonization!$A$2:$H$16,5,FALSE)</f>
        <v>000690-39-1</v>
      </c>
      <c r="D308" s="41" t="s">
        <v>584</v>
      </c>
      <c r="E308" s="41" t="s">
        <v>582</v>
      </c>
      <c r="F308" s="41" t="str">
        <f>VLOOKUP($W308,FlowHarmonization!$A$2:$H$16,8,FALSE)</f>
        <v>1963a3ba-6d77-4571-bb8f-0e9c8ac28a65</v>
      </c>
      <c r="G308" s="41" t="str">
        <f>INDEX(Activities!B$2:C$390,MATCH(H308,Activities!C$2:C$390,0),1)</f>
        <v>Tobacco product manufacturing</v>
      </c>
      <c r="H308" s="41">
        <v>312200</v>
      </c>
      <c r="I308" s="41" t="s">
        <v>552</v>
      </c>
      <c r="J308" s="41">
        <v>4.2170575334949715E-10</v>
      </c>
      <c r="K308" s="41" t="s">
        <v>583</v>
      </c>
      <c r="L308" s="41"/>
      <c r="M308" s="41"/>
      <c r="N308" s="41"/>
      <c r="O308" s="41"/>
      <c r="P308" s="41"/>
      <c r="Q308" s="41">
        <v>4</v>
      </c>
      <c r="R308" s="41">
        <v>2</v>
      </c>
      <c r="S308" s="41">
        <v>1</v>
      </c>
      <c r="T308" s="41">
        <v>4</v>
      </c>
      <c r="U308" s="41">
        <v>1</v>
      </c>
      <c r="V308" s="41">
        <v>2013</v>
      </c>
      <c r="W308" s="41" t="s">
        <v>620</v>
      </c>
      <c r="X308" s="41"/>
      <c r="Y308" s="41"/>
    </row>
    <row r="309" spans="2:25" x14ac:dyDescent="0.2">
      <c r="B309" s="41" t="str">
        <f>VLOOKUP($W309,FlowHarmonization!$A$2:$H$16,4,FALSE)</f>
        <v>Carbon dioxide</v>
      </c>
      <c r="C309" s="41" t="str">
        <f>VLOOKUP($W309,FlowHarmonization!$A$2:$H$16,5,FALSE)</f>
        <v>000124-38-20</v>
      </c>
      <c r="D309" s="41" t="s">
        <v>584</v>
      </c>
      <c r="E309" s="41" t="s">
        <v>582</v>
      </c>
      <c r="F309" s="41" t="str">
        <f>VLOOKUP($W309,FlowHarmonization!$A$2:$H$16,8,FALSE)</f>
        <v>7ae371aa-8532-11e0-9d78-0800200c9a66</v>
      </c>
      <c r="G309" s="41" t="str">
        <f>INDEX(Activities!B$2:C$390,MATCH(H309,Activities!C$2:C$390,0),1)</f>
        <v>Fiber, yarn, and thread mills</v>
      </c>
      <c r="H309" s="41">
        <v>313100</v>
      </c>
      <c r="I309" s="41" t="s">
        <v>552</v>
      </c>
      <c r="J309" s="41">
        <v>2.6785594162999041E-2</v>
      </c>
      <c r="K309" s="41" t="s">
        <v>583</v>
      </c>
      <c r="L309" s="41"/>
      <c r="M309" s="41"/>
      <c r="N309" s="41"/>
      <c r="O309" s="41"/>
      <c r="P309" s="41"/>
      <c r="Q309" s="41">
        <v>4</v>
      </c>
      <c r="R309" s="41">
        <v>2</v>
      </c>
      <c r="S309" s="41">
        <v>1</v>
      </c>
      <c r="T309" s="41">
        <v>4</v>
      </c>
      <c r="U309" s="41">
        <v>1</v>
      </c>
      <c r="V309" s="41">
        <v>2013</v>
      </c>
      <c r="W309" s="41" t="s">
        <v>608</v>
      </c>
      <c r="X309" s="41"/>
      <c r="Y309" s="41"/>
    </row>
    <row r="310" spans="2:25" x14ac:dyDescent="0.2">
      <c r="B310" s="41" t="str">
        <f>VLOOKUP($W310,FlowHarmonization!$A$2:$H$16,4,FALSE)</f>
        <v>Methane</v>
      </c>
      <c r="C310" s="41" t="str">
        <f>VLOOKUP($W310,FlowHarmonization!$A$2:$H$16,5,FALSE)</f>
        <v>000074-82-92</v>
      </c>
      <c r="D310" s="41" t="s">
        <v>584</v>
      </c>
      <c r="E310" s="41" t="s">
        <v>582</v>
      </c>
      <c r="F310" s="41" t="str">
        <f>VLOOKUP($W310,FlowHarmonization!$A$2:$H$16,8,FALSE)</f>
        <v>20408dd1-8534-11e0-9d78-0800200c9a66</v>
      </c>
      <c r="G310" s="41" t="str">
        <f>INDEX(Activities!B$2:C$390,MATCH(H310,Activities!C$2:C$390,0),1)</f>
        <v>Fiber, yarn, and thread mills</v>
      </c>
      <c r="H310" s="41">
        <v>313100</v>
      </c>
      <c r="I310" s="41" t="s">
        <v>552</v>
      </c>
      <c r="J310" s="41">
        <v>5.2575721825287357E-7</v>
      </c>
      <c r="K310" s="41" t="s">
        <v>583</v>
      </c>
      <c r="L310" s="41"/>
      <c r="M310" s="41"/>
      <c r="N310" s="41"/>
      <c r="O310" s="41"/>
      <c r="P310" s="41"/>
      <c r="Q310" s="41">
        <v>4</v>
      </c>
      <c r="R310" s="41">
        <v>2</v>
      </c>
      <c r="S310" s="41">
        <v>1</v>
      </c>
      <c r="T310" s="41">
        <v>4</v>
      </c>
      <c r="U310" s="41">
        <v>1</v>
      </c>
      <c r="V310" s="41">
        <v>2013</v>
      </c>
      <c r="W310" s="41" t="s">
        <v>611</v>
      </c>
      <c r="X310" s="41"/>
      <c r="Y310" s="41"/>
    </row>
    <row r="311" spans="2:25" x14ac:dyDescent="0.2">
      <c r="B311" s="41" t="str">
        <f>VLOOKUP($W311,FlowHarmonization!$A$2:$H$16,4,FALSE)</f>
        <v>Dinitrogen monoxide</v>
      </c>
      <c r="C311" s="41" t="str">
        <f>VLOOKUP($W311,FlowHarmonization!$A$2:$H$16,5,FALSE)</f>
        <v>010024-97-366</v>
      </c>
      <c r="D311" s="41" t="s">
        <v>584</v>
      </c>
      <c r="E311" s="41" t="s">
        <v>582</v>
      </c>
      <c r="F311" s="41" t="str">
        <f>VLOOKUP($W311,FlowHarmonization!$A$2:$H$16,8,FALSE)</f>
        <v>20185046-64bb-4c09-a8e7-e8a9e144ca98</v>
      </c>
      <c r="G311" s="41" t="str">
        <f>INDEX(Activities!B$2:C$390,MATCH(H311,Activities!C$2:C$390,0),1)</f>
        <v>Fiber, yarn, and thread mills</v>
      </c>
      <c r="H311" s="41">
        <v>313100</v>
      </c>
      <c r="I311" s="41" t="s">
        <v>552</v>
      </c>
      <c r="J311" s="41">
        <v>5.5888189840058823E-8</v>
      </c>
      <c r="K311" s="41" t="s">
        <v>583</v>
      </c>
      <c r="L311" s="41"/>
      <c r="M311" s="41"/>
      <c r="N311" s="41"/>
      <c r="O311" s="41"/>
      <c r="P311" s="41"/>
      <c r="Q311" s="41">
        <v>4</v>
      </c>
      <c r="R311" s="41">
        <v>2</v>
      </c>
      <c r="S311" s="41">
        <v>1</v>
      </c>
      <c r="T311" s="41">
        <v>4</v>
      </c>
      <c r="U311" s="41">
        <v>1</v>
      </c>
      <c r="V311" s="41">
        <v>2013</v>
      </c>
      <c r="W311" s="41" t="s">
        <v>613</v>
      </c>
      <c r="X311" s="41"/>
      <c r="Y311" s="41"/>
    </row>
    <row r="312" spans="2:25" x14ac:dyDescent="0.2">
      <c r="B312" s="41" t="str">
        <f>VLOOKUP($W312,FlowHarmonization!$A$2:$H$16,4,FALSE)</f>
        <v>Carbon dioxide</v>
      </c>
      <c r="C312" s="41" t="str">
        <f>VLOOKUP($W312,FlowHarmonization!$A$2:$H$16,5,FALSE)</f>
        <v>000124-38-20</v>
      </c>
      <c r="D312" s="41" t="s">
        <v>584</v>
      </c>
      <c r="E312" s="41" t="s">
        <v>582</v>
      </c>
      <c r="F312" s="41" t="str">
        <f>VLOOKUP($W312,FlowHarmonization!$A$2:$H$16,8,FALSE)</f>
        <v>7ae371aa-8532-11e0-9d78-0800200c9a66</v>
      </c>
      <c r="G312" s="41" t="str">
        <f>INDEX(Activities!B$2:C$390,MATCH(H312,Activities!C$2:C$390,0),1)</f>
        <v>Fabric mills</v>
      </c>
      <c r="H312" s="41">
        <v>313200</v>
      </c>
      <c r="I312" s="41" t="s">
        <v>552</v>
      </c>
      <c r="J312" s="41">
        <v>6.1244318917187172E-2</v>
      </c>
      <c r="K312" s="41" t="s">
        <v>583</v>
      </c>
      <c r="L312" s="41"/>
      <c r="M312" s="41"/>
      <c r="N312" s="41"/>
      <c r="O312" s="41"/>
      <c r="P312" s="41"/>
      <c r="Q312" s="41">
        <v>4</v>
      </c>
      <c r="R312" s="41">
        <v>2</v>
      </c>
      <c r="S312" s="41">
        <v>1</v>
      </c>
      <c r="T312" s="41">
        <v>4</v>
      </c>
      <c r="U312" s="41">
        <v>1</v>
      </c>
      <c r="V312" s="41">
        <v>2013</v>
      </c>
      <c r="W312" s="41" t="s">
        <v>608</v>
      </c>
      <c r="X312" s="41"/>
      <c r="Y312" s="41"/>
    </row>
    <row r="313" spans="2:25" x14ac:dyDescent="0.2">
      <c r="B313" s="41" t="str">
        <f>VLOOKUP($W313,FlowHarmonization!$A$2:$H$16,4,FALSE)</f>
        <v>Methane</v>
      </c>
      <c r="C313" s="41" t="str">
        <f>VLOOKUP($W313,FlowHarmonization!$A$2:$H$16,5,FALSE)</f>
        <v>000074-82-92</v>
      </c>
      <c r="D313" s="41" t="s">
        <v>584</v>
      </c>
      <c r="E313" s="41" t="s">
        <v>582</v>
      </c>
      <c r="F313" s="41" t="str">
        <f>VLOOKUP($W313,FlowHarmonization!$A$2:$H$16,8,FALSE)</f>
        <v>20408dd1-8534-11e0-9d78-0800200c9a66</v>
      </c>
      <c r="G313" s="41" t="str">
        <f>INDEX(Activities!B$2:C$390,MATCH(H313,Activities!C$2:C$390,0),1)</f>
        <v>Fabric mills</v>
      </c>
      <c r="H313" s="41">
        <v>313200</v>
      </c>
      <c r="I313" s="41" t="s">
        <v>552</v>
      </c>
      <c r="J313" s="41">
        <v>1.1997046604666015E-6</v>
      </c>
      <c r="K313" s="41" t="s">
        <v>583</v>
      </c>
      <c r="L313" s="41"/>
      <c r="M313" s="41"/>
      <c r="N313" s="41"/>
      <c r="O313" s="41"/>
      <c r="P313" s="41"/>
      <c r="Q313" s="41">
        <v>4</v>
      </c>
      <c r="R313" s="41">
        <v>2</v>
      </c>
      <c r="S313" s="41">
        <v>1</v>
      </c>
      <c r="T313" s="41">
        <v>4</v>
      </c>
      <c r="U313" s="41">
        <v>1</v>
      </c>
      <c r="V313" s="41">
        <v>2013</v>
      </c>
      <c r="W313" s="41" t="s">
        <v>611</v>
      </c>
      <c r="X313" s="41"/>
      <c r="Y313" s="41"/>
    </row>
    <row r="314" spans="2:25" x14ac:dyDescent="0.2">
      <c r="B314" s="41" t="str">
        <f>VLOOKUP($W314,FlowHarmonization!$A$2:$H$16,4,FALSE)</f>
        <v>Dinitrogen monoxide</v>
      </c>
      <c r="C314" s="41" t="str">
        <f>VLOOKUP($W314,FlowHarmonization!$A$2:$H$16,5,FALSE)</f>
        <v>010024-97-366</v>
      </c>
      <c r="D314" s="41" t="s">
        <v>584</v>
      </c>
      <c r="E314" s="41" t="s">
        <v>582</v>
      </c>
      <c r="F314" s="41" t="str">
        <f>VLOOKUP($W314,FlowHarmonization!$A$2:$H$16,8,FALSE)</f>
        <v>20185046-64bb-4c09-a8e7-e8a9e144ca98</v>
      </c>
      <c r="G314" s="41" t="str">
        <f>INDEX(Activities!B$2:C$390,MATCH(H314,Activities!C$2:C$390,0),1)</f>
        <v>Fabric mills</v>
      </c>
      <c r="H314" s="41">
        <v>313200</v>
      </c>
      <c r="I314" s="41" t="s">
        <v>552</v>
      </c>
      <c r="J314" s="41">
        <v>1.2727461248303269E-7</v>
      </c>
      <c r="K314" s="41" t="s">
        <v>583</v>
      </c>
      <c r="L314" s="41"/>
      <c r="M314" s="41"/>
      <c r="N314" s="41"/>
      <c r="O314" s="41"/>
      <c r="P314" s="41"/>
      <c r="Q314" s="41">
        <v>4</v>
      </c>
      <c r="R314" s="41">
        <v>2</v>
      </c>
      <c r="S314" s="41">
        <v>1</v>
      </c>
      <c r="T314" s="41">
        <v>4</v>
      </c>
      <c r="U314" s="41">
        <v>1</v>
      </c>
      <c r="V314" s="41">
        <v>2013</v>
      </c>
      <c r="W314" s="41" t="s">
        <v>613</v>
      </c>
      <c r="X314" s="41"/>
      <c r="Y314" s="41"/>
    </row>
    <row r="315" spans="2:25" x14ac:dyDescent="0.2">
      <c r="B315" s="41" t="str">
        <f>VLOOKUP($W315,FlowHarmonization!$A$2:$H$16,4,FALSE)</f>
        <v>Carbon dioxide</v>
      </c>
      <c r="C315" s="41" t="str">
        <f>VLOOKUP($W315,FlowHarmonization!$A$2:$H$16,5,FALSE)</f>
        <v>000124-38-20</v>
      </c>
      <c r="D315" s="41" t="s">
        <v>584</v>
      </c>
      <c r="E315" s="41" t="s">
        <v>582</v>
      </c>
      <c r="F315" s="41" t="str">
        <f>VLOOKUP($W315,FlowHarmonization!$A$2:$H$16,8,FALSE)</f>
        <v>7ae371aa-8532-11e0-9d78-0800200c9a66</v>
      </c>
      <c r="G315" s="41" t="str">
        <f>INDEX(Activities!B$2:C$390,MATCH(H315,Activities!C$2:C$390,0),1)</f>
        <v>Textile and fabric finishing and fabric coating mills</v>
      </c>
      <c r="H315" s="41">
        <v>313300</v>
      </c>
      <c r="I315" s="41" t="s">
        <v>552</v>
      </c>
      <c r="J315" s="41">
        <v>0.11438963207549784</v>
      </c>
      <c r="K315" s="41" t="s">
        <v>583</v>
      </c>
      <c r="L315" s="41"/>
      <c r="M315" s="41"/>
      <c r="N315" s="41"/>
      <c r="O315" s="41"/>
      <c r="P315" s="41"/>
      <c r="Q315" s="41">
        <v>4</v>
      </c>
      <c r="R315" s="41">
        <v>2</v>
      </c>
      <c r="S315" s="41">
        <v>1</v>
      </c>
      <c r="T315" s="41">
        <v>4</v>
      </c>
      <c r="U315" s="41">
        <v>1</v>
      </c>
      <c r="V315" s="41">
        <v>2013</v>
      </c>
      <c r="W315" s="41" t="s">
        <v>608</v>
      </c>
      <c r="X315" s="41"/>
      <c r="Y315" s="41"/>
    </row>
    <row r="316" spans="2:25" x14ac:dyDescent="0.2">
      <c r="B316" s="41" t="str">
        <f>VLOOKUP($W316,FlowHarmonization!$A$2:$H$16,4,FALSE)</f>
        <v>Methane</v>
      </c>
      <c r="C316" s="41" t="str">
        <f>VLOOKUP($W316,FlowHarmonization!$A$2:$H$16,5,FALSE)</f>
        <v>000074-82-92</v>
      </c>
      <c r="D316" s="41" t="s">
        <v>584</v>
      </c>
      <c r="E316" s="41" t="s">
        <v>582</v>
      </c>
      <c r="F316" s="41" t="str">
        <f>VLOOKUP($W316,FlowHarmonization!$A$2:$H$16,8,FALSE)</f>
        <v>20408dd1-8534-11e0-9d78-0800200c9a66</v>
      </c>
      <c r="G316" s="41" t="str">
        <f>INDEX(Activities!B$2:C$390,MATCH(H316,Activities!C$2:C$390,0),1)</f>
        <v>Textile and fabric finishing and fabric coating mills</v>
      </c>
      <c r="H316" s="41">
        <v>313300</v>
      </c>
      <c r="I316" s="41" t="s">
        <v>552</v>
      </c>
      <c r="J316" s="41">
        <v>2.2343110768274266E-6</v>
      </c>
      <c r="K316" s="41" t="s">
        <v>583</v>
      </c>
      <c r="L316" s="41"/>
      <c r="M316" s="41"/>
      <c r="N316" s="41"/>
      <c r="O316" s="41"/>
      <c r="P316" s="41"/>
      <c r="Q316" s="41">
        <v>4</v>
      </c>
      <c r="R316" s="41">
        <v>2</v>
      </c>
      <c r="S316" s="41">
        <v>1</v>
      </c>
      <c r="T316" s="41">
        <v>4</v>
      </c>
      <c r="U316" s="41">
        <v>1</v>
      </c>
      <c r="V316" s="41">
        <v>2013</v>
      </c>
      <c r="W316" s="41" t="s">
        <v>611</v>
      </c>
      <c r="X316" s="41"/>
      <c r="Y316" s="41"/>
    </row>
    <row r="317" spans="2:25" x14ac:dyDescent="0.2">
      <c r="B317" s="41" t="str">
        <f>VLOOKUP($W317,FlowHarmonization!$A$2:$H$16,4,FALSE)</f>
        <v>Dinitrogen monoxide</v>
      </c>
      <c r="C317" s="41" t="str">
        <f>VLOOKUP($W317,FlowHarmonization!$A$2:$H$16,5,FALSE)</f>
        <v>010024-97-366</v>
      </c>
      <c r="D317" s="41" t="s">
        <v>584</v>
      </c>
      <c r="E317" s="41" t="s">
        <v>582</v>
      </c>
      <c r="F317" s="41" t="str">
        <f>VLOOKUP($W317,FlowHarmonization!$A$2:$H$16,8,FALSE)</f>
        <v>20185046-64bb-4c09-a8e7-e8a9e144ca98</v>
      </c>
      <c r="G317" s="41" t="str">
        <f>INDEX(Activities!B$2:C$390,MATCH(H317,Activities!C$2:C$390,0),1)</f>
        <v>Textile and fabric finishing and fabric coating mills</v>
      </c>
      <c r="H317" s="41">
        <v>313300</v>
      </c>
      <c r="I317" s="41" t="s">
        <v>552</v>
      </c>
      <c r="J317" s="41">
        <v>2.3514885066370865E-7</v>
      </c>
      <c r="K317" s="41" t="s">
        <v>583</v>
      </c>
      <c r="L317" s="41"/>
      <c r="M317" s="41"/>
      <c r="N317" s="41"/>
      <c r="O317" s="41"/>
      <c r="P317" s="41"/>
      <c r="Q317" s="41">
        <v>4</v>
      </c>
      <c r="R317" s="41">
        <v>2</v>
      </c>
      <c r="S317" s="41">
        <v>1</v>
      </c>
      <c r="T317" s="41">
        <v>4</v>
      </c>
      <c r="U317" s="41">
        <v>1</v>
      </c>
      <c r="V317" s="41">
        <v>2013</v>
      </c>
      <c r="W317" s="41" t="s">
        <v>613</v>
      </c>
      <c r="X317" s="41"/>
      <c r="Y317" s="41"/>
    </row>
    <row r="318" spans="2:25" x14ac:dyDescent="0.2">
      <c r="B318" s="41" t="str">
        <f>VLOOKUP($W318,FlowHarmonization!$A$2:$H$16,4,FALSE)</f>
        <v>Carbon dioxide</v>
      </c>
      <c r="C318" s="41" t="str">
        <f>VLOOKUP($W318,FlowHarmonization!$A$2:$H$16,5,FALSE)</f>
        <v>000124-38-20</v>
      </c>
      <c r="D318" s="41" t="s">
        <v>584</v>
      </c>
      <c r="E318" s="41" t="s">
        <v>582</v>
      </c>
      <c r="F318" s="41" t="str">
        <f>VLOOKUP($W318,FlowHarmonization!$A$2:$H$16,8,FALSE)</f>
        <v>7ae371aa-8532-11e0-9d78-0800200c9a66</v>
      </c>
      <c r="G318" s="41" t="str">
        <f>INDEX(Activities!B$2:C$390,MATCH(H318,Activities!C$2:C$390,0),1)</f>
        <v>Carpet and rug mills</v>
      </c>
      <c r="H318" s="41">
        <v>314110</v>
      </c>
      <c r="I318" s="41" t="s">
        <v>552</v>
      </c>
      <c r="J318" s="41">
        <v>4.9931345349082126E-2</v>
      </c>
      <c r="K318" s="41" t="s">
        <v>583</v>
      </c>
      <c r="L318" s="41"/>
      <c r="M318" s="41"/>
      <c r="N318" s="41"/>
      <c r="O318" s="41"/>
      <c r="P318" s="41"/>
      <c r="Q318" s="41">
        <v>4</v>
      </c>
      <c r="R318" s="41">
        <v>2</v>
      </c>
      <c r="S318" s="41">
        <v>1</v>
      </c>
      <c r="T318" s="41">
        <v>4</v>
      </c>
      <c r="U318" s="41">
        <v>1</v>
      </c>
      <c r="V318" s="41">
        <v>2013</v>
      </c>
      <c r="W318" s="41" t="s">
        <v>608</v>
      </c>
      <c r="X318" s="41"/>
      <c r="Y318" s="41"/>
    </row>
    <row r="319" spans="2:25" x14ac:dyDescent="0.2">
      <c r="B319" s="41" t="str">
        <f>VLOOKUP($W319,FlowHarmonization!$A$2:$H$16,4,FALSE)</f>
        <v>Ethane, 1,1,1,2-tetrafluoro-, HFC-134a</v>
      </c>
      <c r="C319" s="41" t="str">
        <f>VLOOKUP($W319,FlowHarmonization!$A$2:$H$16,5,FALSE)</f>
        <v>000811-97-2</v>
      </c>
      <c r="D319" s="41" t="s">
        <v>584</v>
      </c>
      <c r="E319" s="41" t="s">
        <v>582</v>
      </c>
      <c r="F319" s="41" t="str">
        <f>VLOOKUP($W319,FlowHarmonization!$A$2:$H$16,8,FALSE)</f>
        <v>e87f039d-d9ce-4242-ac18-c9284cc80f3d</v>
      </c>
      <c r="G319" s="41" t="str">
        <f>INDEX(Activities!B$2:C$390,MATCH(H319,Activities!C$2:C$390,0),1)</f>
        <v>Carpet and rug mills</v>
      </c>
      <c r="H319" s="41">
        <v>314110</v>
      </c>
      <c r="I319" s="41" t="s">
        <v>552</v>
      </c>
      <c r="J319" s="41">
        <v>1.4639956455659881E-6</v>
      </c>
      <c r="K319" s="41" t="s">
        <v>583</v>
      </c>
      <c r="L319" s="41"/>
      <c r="M319" s="41"/>
      <c r="N319" s="41"/>
      <c r="O319" s="41"/>
      <c r="P319" s="41"/>
      <c r="Q319" s="41">
        <v>4</v>
      </c>
      <c r="R319" s="41">
        <v>2</v>
      </c>
      <c r="S319" s="41">
        <v>1</v>
      </c>
      <c r="T319" s="41">
        <v>4</v>
      </c>
      <c r="U319" s="41">
        <v>1</v>
      </c>
      <c r="V319" s="41">
        <v>2013</v>
      </c>
      <c r="W319" s="41" t="s">
        <v>618</v>
      </c>
      <c r="X319" s="41"/>
      <c r="Y319" s="41"/>
    </row>
    <row r="320" spans="2:25" x14ac:dyDescent="0.2">
      <c r="B320" s="41" t="str">
        <f>VLOOKUP($W320,FlowHarmonization!$A$2:$H$16,4,FALSE)</f>
        <v>Methane</v>
      </c>
      <c r="C320" s="41" t="str">
        <f>VLOOKUP($W320,FlowHarmonization!$A$2:$H$16,5,FALSE)</f>
        <v>000074-82-92</v>
      </c>
      <c r="D320" s="41" t="s">
        <v>584</v>
      </c>
      <c r="E320" s="41" t="s">
        <v>582</v>
      </c>
      <c r="F320" s="41" t="str">
        <f>VLOOKUP($W320,FlowHarmonization!$A$2:$H$16,8,FALSE)</f>
        <v>20408dd1-8534-11e0-9d78-0800200c9a66</v>
      </c>
      <c r="G320" s="41" t="str">
        <f>INDEX(Activities!B$2:C$390,MATCH(H320,Activities!C$2:C$390,0),1)</f>
        <v>Carpet and rug mills</v>
      </c>
      <c r="H320" s="41">
        <v>314110</v>
      </c>
      <c r="I320" s="41" t="s">
        <v>552</v>
      </c>
      <c r="J320" s="41">
        <v>1.0499711944676276E-6</v>
      </c>
      <c r="K320" s="41" t="s">
        <v>583</v>
      </c>
      <c r="L320" s="41"/>
      <c r="M320" s="41"/>
      <c r="N320" s="41"/>
      <c r="O320" s="41"/>
      <c r="P320" s="41"/>
      <c r="Q320" s="41">
        <v>4</v>
      </c>
      <c r="R320" s="41">
        <v>2</v>
      </c>
      <c r="S320" s="41">
        <v>1</v>
      </c>
      <c r="T320" s="41">
        <v>4</v>
      </c>
      <c r="U320" s="41">
        <v>1</v>
      </c>
      <c r="V320" s="41">
        <v>2013</v>
      </c>
      <c r="W320" s="41" t="s">
        <v>611</v>
      </c>
      <c r="X320" s="41"/>
      <c r="Y320" s="41"/>
    </row>
    <row r="321" spans="2:25" x14ac:dyDescent="0.2">
      <c r="B321" s="41" t="str">
        <f>VLOOKUP($W321,FlowHarmonization!$A$2:$H$16,4,FALSE)</f>
        <v>Ethane, pentafluoro-, HFC-125</v>
      </c>
      <c r="C321" s="41" t="str">
        <f>VLOOKUP($W321,FlowHarmonization!$A$2:$H$16,5,FALSE)</f>
        <v>000354-33-6</v>
      </c>
      <c r="D321" s="41" t="s">
        <v>584</v>
      </c>
      <c r="E321" s="41" t="s">
        <v>582</v>
      </c>
      <c r="F321" s="41" t="str">
        <f>VLOOKUP($W321,FlowHarmonization!$A$2:$H$16,8,FALSE)</f>
        <v>281e1011-f121-4d5b-ad4d-22d562b2c2cd</v>
      </c>
      <c r="G321" s="41" t="str">
        <f>INDEX(Activities!B$2:C$390,MATCH(H321,Activities!C$2:C$390,0),1)</f>
        <v>Carpet and rug mills</v>
      </c>
      <c r="H321" s="41">
        <v>314110</v>
      </c>
      <c r="I321" s="41" t="s">
        <v>552</v>
      </c>
      <c r="J321" s="41">
        <v>3.8841790301454027E-7</v>
      </c>
      <c r="K321" s="41" t="s">
        <v>583</v>
      </c>
      <c r="L321" s="41"/>
      <c r="M321" s="41"/>
      <c r="N321" s="41"/>
      <c r="O321" s="41"/>
      <c r="P321" s="41"/>
      <c r="Q321" s="41">
        <v>4</v>
      </c>
      <c r="R321" s="41">
        <v>2</v>
      </c>
      <c r="S321" s="41">
        <v>1</v>
      </c>
      <c r="T321" s="41">
        <v>4</v>
      </c>
      <c r="U321" s="41">
        <v>1</v>
      </c>
      <c r="V321" s="41">
        <v>2013</v>
      </c>
      <c r="W321" s="41" t="s">
        <v>617</v>
      </c>
      <c r="X321" s="41"/>
      <c r="Y321" s="41"/>
    </row>
    <row r="322" spans="2:25" x14ac:dyDescent="0.2">
      <c r="B322" s="41" t="str">
        <f>VLOOKUP($W322,FlowHarmonization!$A$2:$H$16,4,FALSE)</f>
        <v>Methane, difluoro-, HFC-32</v>
      </c>
      <c r="C322" s="41" t="str">
        <f>VLOOKUP($W322,FlowHarmonization!$A$2:$H$16,5,FALSE)</f>
        <v>000075-10-5</v>
      </c>
      <c r="D322" s="41" t="s">
        <v>584</v>
      </c>
      <c r="E322" s="41" t="s">
        <v>582</v>
      </c>
      <c r="F322" s="41" t="str">
        <f>VLOOKUP($W322,FlowHarmonization!$A$2:$H$16,8,FALSE)</f>
        <v>151212b4-079b-43a2-96d5-a6eef59166ac</v>
      </c>
      <c r="G322" s="41" t="str">
        <f>INDEX(Activities!B$2:C$390,MATCH(H322,Activities!C$2:C$390,0),1)</f>
        <v>Carpet and rug mills</v>
      </c>
      <c r="H322" s="41">
        <v>314110</v>
      </c>
      <c r="I322" s="41" t="s">
        <v>552</v>
      </c>
      <c r="J322" s="41">
        <v>2.2619649099638855E-7</v>
      </c>
      <c r="K322" s="41" t="s">
        <v>583</v>
      </c>
      <c r="L322" s="41"/>
      <c r="M322" s="41"/>
      <c r="N322" s="41"/>
      <c r="O322" s="41"/>
      <c r="P322" s="41"/>
      <c r="Q322" s="41">
        <v>4</v>
      </c>
      <c r="R322" s="41">
        <v>2</v>
      </c>
      <c r="S322" s="41">
        <v>1</v>
      </c>
      <c r="T322" s="41">
        <v>4</v>
      </c>
      <c r="U322" s="41">
        <v>1</v>
      </c>
      <c r="V322" s="41">
        <v>2013</v>
      </c>
      <c r="W322" s="41" t="s">
        <v>616</v>
      </c>
      <c r="X322" s="41"/>
      <c r="Y322" s="41"/>
    </row>
    <row r="323" spans="2:25" x14ac:dyDescent="0.2">
      <c r="B323" s="41" t="str">
        <f>VLOOKUP($W323,FlowHarmonization!$A$2:$H$16,4,FALSE)</f>
        <v>Ethane, 1,1,1-trifluoro-, HFC-143a</v>
      </c>
      <c r="C323" s="41" t="str">
        <f>VLOOKUP($W323,FlowHarmonization!$A$2:$H$16,5,FALSE)</f>
        <v>000420-46-2</v>
      </c>
      <c r="D323" s="41" t="s">
        <v>584</v>
      </c>
      <c r="E323" s="41" t="s">
        <v>582</v>
      </c>
      <c r="F323" s="41" t="str">
        <f>VLOOKUP($W323,FlowHarmonization!$A$2:$H$16,8,FALSE)</f>
        <v>e86bfec2-1025-4fa2-90b1-81e35e621e91</v>
      </c>
      <c r="G323" s="41" t="str">
        <f>INDEX(Activities!B$2:C$390,MATCH(H323,Activities!C$2:C$390,0),1)</f>
        <v>Carpet and rug mills</v>
      </c>
      <c r="H323" s="41">
        <v>314110</v>
      </c>
      <c r="I323" s="41" t="s">
        <v>552</v>
      </c>
      <c r="J323" s="41">
        <v>1.6618785815654899E-7</v>
      </c>
      <c r="K323" s="41" t="s">
        <v>583</v>
      </c>
      <c r="L323" s="41"/>
      <c r="M323" s="41"/>
      <c r="N323" s="41"/>
      <c r="O323" s="41"/>
      <c r="P323" s="41"/>
      <c r="Q323" s="41">
        <v>4</v>
      </c>
      <c r="R323" s="41">
        <v>2</v>
      </c>
      <c r="S323" s="41">
        <v>1</v>
      </c>
      <c r="T323" s="41">
        <v>4</v>
      </c>
      <c r="U323" s="41">
        <v>1</v>
      </c>
      <c r="V323" s="41">
        <v>2013</v>
      </c>
      <c r="W323" s="41" t="s">
        <v>619</v>
      </c>
      <c r="X323" s="41"/>
      <c r="Y323" s="41"/>
    </row>
    <row r="324" spans="2:25" x14ac:dyDescent="0.2">
      <c r="B324" s="41" t="str">
        <f>VLOOKUP($W324,FlowHarmonization!$A$2:$H$16,4,FALSE)</f>
        <v>Dinitrogen monoxide</v>
      </c>
      <c r="C324" s="41" t="str">
        <f>VLOOKUP($W324,FlowHarmonization!$A$2:$H$16,5,FALSE)</f>
        <v>010024-97-366</v>
      </c>
      <c r="D324" s="41" t="s">
        <v>584</v>
      </c>
      <c r="E324" s="41" t="s">
        <v>582</v>
      </c>
      <c r="F324" s="41" t="str">
        <f>VLOOKUP($W324,FlowHarmonization!$A$2:$H$16,8,FALSE)</f>
        <v>20185046-64bb-4c09-a8e7-e8a9e144ca98</v>
      </c>
      <c r="G324" s="41" t="str">
        <f>INDEX(Activities!B$2:C$390,MATCH(H324,Activities!C$2:C$390,0),1)</f>
        <v>Carpet and rug mills</v>
      </c>
      <c r="H324" s="41">
        <v>314110</v>
      </c>
      <c r="I324" s="41" t="s">
        <v>552</v>
      </c>
      <c r="J324" s="41">
        <v>1.2664618834481192E-7</v>
      </c>
      <c r="K324" s="41" t="s">
        <v>583</v>
      </c>
      <c r="L324" s="41"/>
      <c r="M324" s="41"/>
      <c r="N324" s="41"/>
      <c r="O324" s="41"/>
      <c r="P324" s="41"/>
      <c r="Q324" s="41">
        <v>4</v>
      </c>
      <c r="R324" s="41">
        <v>2</v>
      </c>
      <c r="S324" s="41">
        <v>1</v>
      </c>
      <c r="T324" s="41">
        <v>4</v>
      </c>
      <c r="U324" s="41">
        <v>1</v>
      </c>
      <c r="V324" s="41">
        <v>2013</v>
      </c>
      <c r="W324" s="41" t="s">
        <v>613</v>
      </c>
      <c r="X324" s="41"/>
      <c r="Y324" s="41"/>
    </row>
    <row r="325" spans="2:25" x14ac:dyDescent="0.2">
      <c r="B325" s="41" t="str">
        <f>VLOOKUP($W325,FlowHarmonization!$A$2:$H$16,4,FALSE)</f>
        <v>Propane, 1,1,1,3,3,3-hexafluoro-, HCFC-236fa</v>
      </c>
      <c r="C325" s="41" t="str">
        <f>VLOOKUP($W325,FlowHarmonization!$A$2:$H$16,5,FALSE)</f>
        <v>000690-39-1</v>
      </c>
      <c r="D325" s="41" t="s">
        <v>584</v>
      </c>
      <c r="E325" s="41" t="s">
        <v>582</v>
      </c>
      <c r="F325" s="41" t="str">
        <f>VLOOKUP($W325,FlowHarmonization!$A$2:$H$16,8,FALSE)</f>
        <v>1963a3ba-6d77-4571-bb8f-0e9c8ac28a65</v>
      </c>
      <c r="G325" s="41" t="str">
        <f>INDEX(Activities!B$2:C$390,MATCH(H325,Activities!C$2:C$390,0),1)</f>
        <v>Carpet and rug mills</v>
      </c>
      <c r="H325" s="41">
        <v>314110</v>
      </c>
      <c r="I325" s="41" t="s">
        <v>552</v>
      </c>
      <c r="J325" s="41">
        <v>4.4896092514279672E-9</v>
      </c>
      <c r="K325" s="41" t="s">
        <v>583</v>
      </c>
      <c r="L325" s="41"/>
      <c r="M325" s="41"/>
      <c r="N325" s="41"/>
      <c r="O325" s="41"/>
      <c r="P325" s="41"/>
      <c r="Q325" s="41">
        <v>4</v>
      </c>
      <c r="R325" s="41">
        <v>2</v>
      </c>
      <c r="S325" s="41">
        <v>1</v>
      </c>
      <c r="T325" s="41">
        <v>4</v>
      </c>
      <c r="U325" s="41">
        <v>1</v>
      </c>
      <c r="V325" s="41">
        <v>2013</v>
      </c>
      <c r="W325" s="41" t="s">
        <v>620</v>
      </c>
      <c r="X325" s="41"/>
      <c r="Y325" s="41"/>
    </row>
    <row r="326" spans="2:25" x14ac:dyDescent="0.2">
      <c r="B326" s="41" t="str">
        <f>VLOOKUP($W326,FlowHarmonization!$A$2:$H$16,4,FALSE)</f>
        <v>Carbon dioxide</v>
      </c>
      <c r="C326" s="41" t="str">
        <f>VLOOKUP($W326,FlowHarmonization!$A$2:$H$16,5,FALSE)</f>
        <v>000124-38-20</v>
      </c>
      <c r="D326" s="41" t="s">
        <v>584</v>
      </c>
      <c r="E326" s="41" t="s">
        <v>582</v>
      </c>
      <c r="F326" s="41" t="str">
        <f>VLOOKUP($W326,FlowHarmonization!$A$2:$H$16,8,FALSE)</f>
        <v>7ae371aa-8532-11e0-9d78-0800200c9a66</v>
      </c>
      <c r="G326" s="41" t="str">
        <f>INDEX(Activities!B$2:C$390,MATCH(H326,Activities!C$2:C$390,0),1)</f>
        <v>Curtain and linen mills</v>
      </c>
      <c r="H326" s="41">
        <v>314120</v>
      </c>
      <c r="I326" s="41" t="s">
        <v>552</v>
      </c>
      <c r="J326" s="41">
        <v>2.4881125161855148E-2</v>
      </c>
      <c r="K326" s="41" t="s">
        <v>583</v>
      </c>
      <c r="L326" s="41"/>
      <c r="M326" s="41"/>
      <c r="N326" s="41"/>
      <c r="O326" s="41"/>
      <c r="P326" s="41"/>
      <c r="Q326" s="41">
        <v>4</v>
      </c>
      <c r="R326" s="41">
        <v>2</v>
      </c>
      <c r="S326" s="41">
        <v>1</v>
      </c>
      <c r="T326" s="41">
        <v>4</v>
      </c>
      <c r="U326" s="41">
        <v>1</v>
      </c>
      <c r="V326" s="41">
        <v>2013</v>
      </c>
      <c r="W326" s="41" t="s">
        <v>608</v>
      </c>
      <c r="X326" s="41"/>
      <c r="Y326" s="41"/>
    </row>
    <row r="327" spans="2:25" x14ac:dyDescent="0.2">
      <c r="B327" s="41" t="str">
        <f>VLOOKUP($W327,FlowHarmonization!$A$2:$H$16,4,FALSE)</f>
        <v>Methane</v>
      </c>
      <c r="C327" s="41" t="str">
        <f>VLOOKUP($W327,FlowHarmonization!$A$2:$H$16,5,FALSE)</f>
        <v>000074-82-92</v>
      </c>
      <c r="D327" s="41" t="s">
        <v>584</v>
      </c>
      <c r="E327" s="41" t="s">
        <v>582</v>
      </c>
      <c r="F327" s="41" t="str">
        <f>VLOOKUP($W327,FlowHarmonization!$A$2:$H$16,8,FALSE)</f>
        <v>20408dd1-8534-11e0-9d78-0800200c9a66</v>
      </c>
      <c r="G327" s="41" t="str">
        <f>INDEX(Activities!B$2:C$390,MATCH(H327,Activities!C$2:C$390,0),1)</f>
        <v>Curtain and linen mills</v>
      </c>
      <c r="H327" s="41">
        <v>314120</v>
      </c>
      <c r="I327" s="41" t="s">
        <v>552</v>
      </c>
      <c r="J327" s="41">
        <v>5.2320770696741976E-7</v>
      </c>
      <c r="K327" s="41" t="s">
        <v>583</v>
      </c>
      <c r="L327" s="41"/>
      <c r="M327" s="41"/>
      <c r="N327" s="41"/>
      <c r="O327" s="41"/>
      <c r="P327" s="41"/>
      <c r="Q327" s="41">
        <v>4</v>
      </c>
      <c r="R327" s="41">
        <v>2</v>
      </c>
      <c r="S327" s="41">
        <v>1</v>
      </c>
      <c r="T327" s="41">
        <v>4</v>
      </c>
      <c r="U327" s="41">
        <v>1</v>
      </c>
      <c r="V327" s="41">
        <v>2013</v>
      </c>
      <c r="W327" s="41" t="s">
        <v>611</v>
      </c>
      <c r="X327" s="41"/>
      <c r="Y327" s="41"/>
    </row>
    <row r="328" spans="2:25" x14ac:dyDescent="0.2">
      <c r="B328" s="41" t="str">
        <f>VLOOKUP($W328,FlowHarmonization!$A$2:$H$16,4,FALSE)</f>
        <v>Dinitrogen monoxide</v>
      </c>
      <c r="C328" s="41" t="str">
        <f>VLOOKUP($W328,FlowHarmonization!$A$2:$H$16,5,FALSE)</f>
        <v>010024-97-366</v>
      </c>
      <c r="D328" s="41" t="s">
        <v>584</v>
      </c>
      <c r="E328" s="41" t="s">
        <v>582</v>
      </c>
      <c r="F328" s="41" t="str">
        <f>VLOOKUP($W328,FlowHarmonization!$A$2:$H$16,8,FALSE)</f>
        <v>20185046-64bb-4c09-a8e7-e8a9e144ca98</v>
      </c>
      <c r="G328" s="41" t="str">
        <f>INDEX(Activities!B$2:C$390,MATCH(H328,Activities!C$2:C$390,0),1)</f>
        <v>Curtain and linen mills</v>
      </c>
      <c r="H328" s="41">
        <v>314120</v>
      </c>
      <c r="I328" s="41" t="s">
        <v>552</v>
      </c>
      <c r="J328" s="41">
        <v>6.3108647312605863E-8</v>
      </c>
      <c r="K328" s="41" t="s">
        <v>583</v>
      </c>
      <c r="L328" s="41"/>
      <c r="M328" s="41"/>
      <c r="N328" s="41"/>
      <c r="O328" s="41"/>
      <c r="P328" s="41"/>
      <c r="Q328" s="41">
        <v>4</v>
      </c>
      <c r="R328" s="41">
        <v>2</v>
      </c>
      <c r="S328" s="41">
        <v>1</v>
      </c>
      <c r="T328" s="41">
        <v>4</v>
      </c>
      <c r="U328" s="41">
        <v>1</v>
      </c>
      <c r="V328" s="41">
        <v>2013</v>
      </c>
      <c r="W328" s="41" t="s">
        <v>613</v>
      </c>
      <c r="X328" s="41"/>
      <c r="Y328" s="41"/>
    </row>
    <row r="329" spans="2:25" x14ac:dyDescent="0.2">
      <c r="B329" s="41" t="str">
        <f>VLOOKUP($W329,FlowHarmonization!$A$2:$H$16,4,FALSE)</f>
        <v>Carbon dioxide</v>
      </c>
      <c r="C329" s="41" t="str">
        <f>VLOOKUP($W329,FlowHarmonization!$A$2:$H$16,5,FALSE)</f>
        <v>000124-38-20</v>
      </c>
      <c r="D329" s="41" t="s">
        <v>584</v>
      </c>
      <c r="E329" s="41" t="s">
        <v>582</v>
      </c>
      <c r="F329" s="41" t="str">
        <f>VLOOKUP($W329,FlowHarmonization!$A$2:$H$16,8,FALSE)</f>
        <v>7ae371aa-8532-11e0-9d78-0800200c9a66</v>
      </c>
      <c r="G329" s="41" t="str">
        <f>INDEX(Activities!B$2:C$390,MATCH(H329,Activities!C$2:C$390,0),1)</f>
        <v>Other textile product mills</v>
      </c>
      <c r="H329" s="41">
        <v>314900</v>
      </c>
      <c r="I329" s="41" t="s">
        <v>552</v>
      </c>
      <c r="J329" s="41">
        <v>1.9800570595931832E-2</v>
      </c>
      <c r="K329" s="41" t="s">
        <v>583</v>
      </c>
      <c r="L329" s="41"/>
      <c r="M329" s="41"/>
      <c r="N329" s="41"/>
      <c r="O329" s="41"/>
      <c r="P329" s="41"/>
      <c r="Q329" s="41">
        <v>4</v>
      </c>
      <c r="R329" s="41">
        <v>2</v>
      </c>
      <c r="S329" s="41">
        <v>1</v>
      </c>
      <c r="T329" s="41">
        <v>4</v>
      </c>
      <c r="U329" s="41">
        <v>1</v>
      </c>
      <c r="V329" s="41">
        <v>2013</v>
      </c>
      <c r="W329" s="41" t="s">
        <v>608</v>
      </c>
      <c r="X329" s="41"/>
      <c r="Y329" s="41"/>
    </row>
    <row r="330" spans="2:25" x14ac:dyDescent="0.2">
      <c r="B330" s="41" t="str">
        <f>VLOOKUP($W330,FlowHarmonization!$A$2:$H$16,4,FALSE)</f>
        <v>Methane</v>
      </c>
      <c r="C330" s="41" t="str">
        <f>VLOOKUP($W330,FlowHarmonization!$A$2:$H$16,5,FALSE)</f>
        <v>000074-82-92</v>
      </c>
      <c r="D330" s="41" t="s">
        <v>584</v>
      </c>
      <c r="E330" s="41" t="s">
        <v>582</v>
      </c>
      <c r="F330" s="41" t="str">
        <f>VLOOKUP($W330,FlowHarmonization!$A$2:$H$16,8,FALSE)</f>
        <v>20408dd1-8534-11e0-9d78-0800200c9a66</v>
      </c>
      <c r="G330" s="41" t="str">
        <f>INDEX(Activities!B$2:C$390,MATCH(H330,Activities!C$2:C$390,0),1)</f>
        <v>Other textile product mills</v>
      </c>
      <c r="H330" s="41">
        <v>314900</v>
      </c>
      <c r="I330" s="41" t="s">
        <v>552</v>
      </c>
      <c r="J330" s="41">
        <v>4.2328843259782993E-7</v>
      </c>
      <c r="K330" s="41" t="s">
        <v>583</v>
      </c>
      <c r="L330" s="41"/>
      <c r="M330" s="41"/>
      <c r="N330" s="41"/>
      <c r="O330" s="41"/>
      <c r="P330" s="41"/>
      <c r="Q330" s="41">
        <v>4</v>
      </c>
      <c r="R330" s="41">
        <v>2</v>
      </c>
      <c r="S330" s="41">
        <v>1</v>
      </c>
      <c r="T330" s="41">
        <v>4</v>
      </c>
      <c r="U330" s="41">
        <v>1</v>
      </c>
      <c r="V330" s="41">
        <v>2013</v>
      </c>
      <c r="W330" s="41" t="s">
        <v>611</v>
      </c>
      <c r="X330" s="41"/>
      <c r="Y330" s="41"/>
    </row>
    <row r="331" spans="2:25" x14ac:dyDescent="0.2">
      <c r="B331" s="41" t="str">
        <f>VLOOKUP($W331,FlowHarmonization!$A$2:$H$16,4,FALSE)</f>
        <v>Dinitrogen monoxide</v>
      </c>
      <c r="C331" s="41" t="str">
        <f>VLOOKUP($W331,FlowHarmonization!$A$2:$H$16,5,FALSE)</f>
        <v>010024-97-366</v>
      </c>
      <c r="D331" s="41" t="s">
        <v>584</v>
      </c>
      <c r="E331" s="41" t="s">
        <v>582</v>
      </c>
      <c r="F331" s="41" t="str">
        <f>VLOOKUP($W331,FlowHarmonization!$A$2:$H$16,8,FALSE)</f>
        <v>20185046-64bb-4c09-a8e7-e8a9e144ca98</v>
      </c>
      <c r="G331" s="41" t="str">
        <f>INDEX(Activities!B$2:C$390,MATCH(H331,Activities!C$2:C$390,0),1)</f>
        <v>Other textile product mills</v>
      </c>
      <c r="H331" s="41">
        <v>314900</v>
      </c>
      <c r="I331" s="41" t="s">
        <v>552</v>
      </c>
      <c r="J331" s="41">
        <v>5.2444964804530302E-8</v>
      </c>
      <c r="K331" s="41" t="s">
        <v>583</v>
      </c>
      <c r="L331" s="41"/>
      <c r="M331" s="41"/>
      <c r="N331" s="41"/>
      <c r="O331" s="41"/>
      <c r="P331" s="41"/>
      <c r="Q331" s="41">
        <v>4</v>
      </c>
      <c r="R331" s="41">
        <v>2</v>
      </c>
      <c r="S331" s="41">
        <v>1</v>
      </c>
      <c r="T331" s="41">
        <v>4</v>
      </c>
      <c r="U331" s="41">
        <v>1</v>
      </c>
      <c r="V331" s="41">
        <v>2013</v>
      </c>
      <c r="W331" s="41" t="s">
        <v>613</v>
      </c>
      <c r="X331" s="41"/>
      <c r="Y331" s="41"/>
    </row>
    <row r="332" spans="2:25" x14ac:dyDescent="0.2">
      <c r="B332" s="41" t="str">
        <f>VLOOKUP($W332,FlowHarmonization!$A$2:$H$16,4,FALSE)</f>
        <v>Carbon dioxide</v>
      </c>
      <c r="C332" s="41" t="str">
        <f>VLOOKUP($W332,FlowHarmonization!$A$2:$H$16,5,FALSE)</f>
        <v>000124-38-20</v>
      </c>
      <c r="D332" s="41" t="s">
        <v>584</v>
      </c>
      <c r="E332" s="41" t="s">
        <v>582</v>
      </c>
      <c r="F332" s="41" t="str">
        <f>VLOOKUP($W332,FlowHarmonization!$A$2:$H$16,8,FALSE)</f>
        <v>7ae371aa-8532-11e0-9d78-0800200c9a66</v>
      </c>
      <c r="G332" s="41" t="str">
        <f>INDEX(Activities!B$2:C$390,MATCH(H332,Activities!C$2:C$390,0),1)</f>
        <v>Apparel manufacturing</v>
      </c>
      <c r="H332" s="41">
        <v>315000</v>
      </c>
      <c r="I332" s="41" t="s">
        <v>552</v>
      </c>
      <c r="J332" s="41">
        <v>6.7606252342751125E-3</v>
      </c>
      <c r="K332" s="41" t="s">
        <v>583</v>
      </c>
      <c r="L332" s="41"/>
      <c r="M332" s="41"/>
      <c r="N332" s="41"/>
      <c r="O332" s="41"/>
      <c r="P332" s="41"/>
      <c r="Q332" s="41">
        <v>4</v>
      </c>
      <c r="R332" s="41">
        <v>2</v>
      </c>
      <c r="S332" s="41">
        <v>1</v>
      </c>
      <c r="T332" s="41">
        <v>4</v>
      </c>
      <c r="U332" s="41">
        <v>1</v>
      </c>
      <c r="V332" s="41">
        <v>2013</v>
      </c>
      <c r="W332" s="41" t="s">
        <v>608</v>
      </c>
      <c r="X332" s="41"/>
      <c r="Y332" s="41"/>
    </row>
    <row r="333" spans="2:25" x14ac:dyDescent="0.2">
      <c r="B333" s="41" t="str">
        <f>VLOOKUP($W333,FlowHarmonization!$A$2:$H$16,4,FALSE)</f>
        <v>Methane</v>
      </c>
      <c r="C333" s="41" t="str">
        <f>VLOOKUP($W333,FlowHarmonization!$A$2:$H$16,5,FALSE)</f>
        <v>000074-82-92</v>
      </c>
      <c r="D333" s="41" t="s">
        <v>584</v>
      </c>
      <c r="E333" s="41" t="s">
        <v>582</v>
      </c>
      <c r="F333" s="41" t="str">
        <f>VLOOKUP($W333,FlowHarmonization!$A$2:$H$16,8,FALSE)</f>
        <v>20408dd1-8534-11e0-9d78-0800200c9a66</v>
      </c>
      <c r="G333" s="41" t="str">
        <f>INDEX(Activities!B$2:C$390,MATCH(H333,Activities!C$2:C$390,0),1)</f>
        <v>Apparel manufacturing</v>
      </c>
      <c r="H333" s="41">
        <v>315000</v>
      </c>
      <c r="I333" s="41" t="s">
        <v>552</v>
      </c>
      <c r="J333" s="41">
        <v>1.4327376184121978E-7</v>
      </c>
      <c r="K333" s="41" t="s">
        <v>583</v>
      </c>
      <c r="L333" s="41"/>
      <c r="M333" s="41"/>
      <c r="N333" s="41"/>
      <c r="O333" s="41"/>
      <c r="P333" s="41"/>
      <c r="Q333" s="41">
        <v>4</v>
      </c>
      <c r="R333" s="41">
        <v>2</v>
      </c>
      <c r="S333" s="41">
        <v>1</v>
      </c>
      <c r="T333" s="41">
        <v>4</v>
      </c>
      <c r="U333" s="41">
        <v>1</v>
      </c>
      <c r="V333" s="41">
        <v>2013</v>
      </c>
      <c r="W333" s="41" t="s">
        <v>611</v>
      </c>
      <c r="X333" s="41"/>
      <c r="Y333" s="41"/>
    </row>
    <row r="334" spans="2:25" x14ac:dyDescent="0.2">
      <c r="B334" s="41" t="str">
        <f>VLOOKUP($W334,FlowHarmonization!$A$2:$H$16,4,FALSE)</f>
        <v>Dinitrogen monoxide</v>
      </c>
      <c r="C334" s="41" t="str">
        <f>VLOOKUP($W334,FlowHarmonization!$A$2:$H$16,5,FALSE)</f>
        <v>010024-97-366</v>
      </c>
      <c r="D334" s="41" t="s">
        <v>584</v>
      </c>
      <c r="E334" s="41" t="s">
        <v>582</v>
      </c>
      <c r="F334" s="41" t="str">
        <f>VLOOKUP($W334,FlowHarmonization!$A$2:$H$16,8,FALSE)</f>
        <v>20185046-64bb-4c09-a8e7-e8a9e144ca98</v>
      </c>
      <c r="G334" s="41" t="str">
        <f>INDEX(Activities!B$2:C$390,MATCH(H334,Activities!C$2:C$390,0),1)</f>
        <v>Apparel manufacturing</v>
      </c>
      <c r="H334" s="41">
        <v>315000</v>
      </c>
      <c r="I334" s="41" t="s">
        <v>552</v>
      </c>
      <c r="J334" s="41">
        <v>1.7504201157349847E-8</v>
      </c>
      <c r="K334" s="41" t="s">
        <v>583</v>
      </c>
      <c r="L334" s="41"/>
      <c r="M334" s="41"/>
      <c r="N334" s="41"/>
      <c r="O334" s="41"/>
      <c r="P334" s="41"/>
      <c r="Q334" s="41">
        <v>4</v>
      </c>
      <c r="R334" s="41">
        <v>2</v>
      </c>
      <c r="S334" s="41">
        <v>1</v>
      </c>
      <c r="T334" s="41">
        <v>4</v>
      </c>
      <c r="U334" s="41">
        <v>1</v>
      </c>
      <c r="V334" s="41">
        <v>2013</v>
      </c>
      <c r="W334" s="41" t="s">
        <v>613</v>
      </c>
      <c r="X334" s="41"/>
      <c r="Y334" s="41"/>
    </row>
    <row r="335" spans="2:25" x14ac:dyDescent="0.2">
      <c r="B335" s="41" t="str">
        <f>VLOOKUP($W335,FlowHarmonization!$A$2:$H$16,4,FALSE)</f>
        <v>Ethane, 1,1,1,2-tetrafluoro-, HFC-134a</v>
      </c>
      <c r="C335" s="41" t="str">
        <f>VLOOKUP($W335,FlowHarmonization!$A$2:$H$16,5,FALSE)</f>
        <v>000811-97-2</v>
      </c>
      <c r="D335" s="41" t="s">
        <v>584</v>
      </c>
      <c r="E335" s="41" t="s">
        <v>582</v>
      </c>
      <c r="F335" s="41" t="str">
        <f>VLOOKUP($W335,FlowHarmonization!$A$2:$H$16,8,FALSE)</f>
        <v>e87f039d-d9ce-4242-ac18-c9284cc80f3d</v>
      </c>
      <c r="G335" s="41" t="str">
        <f>INDEX(Activities!B$2:C$390,MATCH(H335,Activities!C$2:C$390,0),1)</f>
        <v>Apparel manufacturing</v>
      </c>
      <c r="H335" s="41">
        <v>315000</v>
      </c>
      <c r="I335" s="41" t="s">
        <v>552</v>
      </c>
      <c r="J335" s="41">
        <v>5.2384981571366962E-9</v>
      </c>
      <c r="K335" s="41" t="s">
        <v>583</v>
      </c>
      <c r="L335" s="41"/>
      <c r="M335" s="41"/>
      <c r="N335" s="41"/>
      <c r="O335" s="41"/>
      <c r="P335" s="41"/>
      <c r="Q335" s="41">
        <v>4</v>
      </c>
      <c r="R335" s="41">
        <v>2</v>
      </c>
      <c r="S335" s="41">
        <v>1</v>
      </c>
      <c r="T335" s="41">
        <v>4</v>
      </c>
      <c r="U335" s="41">
        <v>1</v>
      </c>
      <c r="V335" s="41">
        <v>2013</v>
      </c>
      <c r="W335" s="41" t="s">
        <v>618</v>
      </c>
      <c r="X335" s="41"/>
      <c r="Y335" s="41"/>
    </row>
    <row r="336" spans="2:25" x14ac:dyDescent="0.2">
      <c r="B336" s="41" t="str">
        <f>VLOOKUP($W336,FlowHarmonization!$A$2:$H$16,4,FALSE)</f>
        <v>Ethane, pentafluoro-, HFC-125</v>
      </c>
      <c r="C336" s="41" t="str">
        <f>VLOOKUP($W336,FlowHarmonization!$A$2:$H$16,5,FALSE)</f>
        <v>000354-33-6</v>
      </c>
      <c r="D336" s="41" t="s">
        <v>584</v>
      </c>
      <c r="E336" s="41" t="s">
        <v>582</v>
      </c>
      <c r="F336" s="41" t="str">
        <f>VLOOKUP($W336,FlowHarmonization!$A$2:$H$16,8,FALSE)</f>
        <v>281e1011-f121-4d5b-ad4d-22d562b2c2cd</v>
      </c>
      <c r="G336" s="41" t="str">
        <f>INDEX(Activities!B$2:C$390,MATCH(H336,Activities!C$2:C$390,0),1)</f>
        <v>Apparel manufacturing</v>
      </c>
      <c r="H336" s="41">
        <v>315000</v>
      </c>
      <c r="I336" s="41" t="s">
        <v>552</v>
      </c>
      <c r="J336" s="41">
        <v>1.389844618256315E-9</v>
      </c>
      <c r="K336" s="41" t="s">
        <v>583</v>
      </c>
      <c r="L336" s="41"/>
      <c r="M336" s="41"/>
      <c r="N336" s="41"/>
      <c r="O336" s="41"/>
      <c r="P336" s="41"/>
      <c r="Q336" s="41">
        <v>4</v>
      </c>
      <c r="R336" s="41">
        <v>2</v>
      </c>
      <c r="S336" s="41">
        <v>1</v>
      </c>
      <c r="T336" s="41">
        <v>4</v>
      </c>
      <c r="U336" s="41">
        <v>1</v>
      </c>
      <c r="V336" s="41">
        <v>2013</v>
      </c>
      <c r="W336" s="41" t="s">
        <v>617</v>
      </c>
      <c r="X336" s="41"/>
      <c r="Y336" s="41"/>
    </row>
    <row r="337" spans="2:25" x14ac:dyDescent="0.2">
      <c r="B337" s="41" t="str">
        <f>VLOOKUP($W337,FlowHarmonization!$A$2:$H$16,4,FALSE)</f>
        <v>Methane, difluoro-, HFC-32</v>
      </c>
      <c r="C337" s="41" t="str">
        <f>VLOOKUP($W337,FlowHarmonization!$A$2:$H$16,5,FALSE)</f>
        <v>000075-10-5</v>
      </c>
      <c r="D337" s="41" t="s">
        <v>584</v>
      </c>
      <c r="E337" s="41" t="s">
        <v>582</v>
      </c>
      <c r="F337" s="41" t="str">
        <f>VLOOKUP($W337,FlowHarmonization!$A$2:$H$16,8,FALSE)</f>
        <v>151212b4-079b-43a2-96d5-a6eef59166ac</v>
      </c>
      <c r="G337" s="41" t="str">
        <f>INDEX(Activities!B$2:C$390,MATCH(H337,Activities!C$2:C$390,0),1)</f>
        <v>Apparel manufacturing</v>
      </c>
      <c r="H337" s="41">
        <v>315000</v>
      </c>
      <c r="I337" s="41" t="s">
        <v>552</v>
      </c>
      <c r="J337" s="41">
        <v>8.093807552120612E-10</v>
      </c>
      <c r="K337" s="41" t="s">
        <v>583</v>
      </c>
      <c r="L337" s="41"/>
      <c r="M337" s="41"/>
      <c r="N337" s="41"/>
      <c r="O337" s="41"/>
      <c r="P337" s="41"/>
      <c r="Q337" s="41">
        <v>4</v>
      </c>
      <c r="R337" s="41">
        <v>2</v>
      </c>
      <c r="S337" s="41">
        <v>1</v>
      </c>
      <c r="T337" s="41">
        <v>4</v>
      </c>
      <c r="U337" s="41">
        <v>1</v>
      </c>
      <c r="V337" s="41">
        <v>2013</v>
      </c>
      <c r="W337" s="41" t="s">
        <v>616</v>
      </c>
      <c r="X337" s="41"/>
      <c r="Y337" s="41"/>
    </row>
    <row r="338" spans="2:25" x14ac:dyDescent="0.2">
      <c r="B338" s="41" t="str">
        <f>VLOOKUP($W338,FlowHarmonization!$A$2:$H$16,4,FALSE)</f>
        <v>Ethane, 1,1,1-trifluoro-, HFC-143a</v>
      </c>
      <c r="C338" s="41" t="str">
        <f>VLOOKUP($W338,FlowHarmonization!$A$2:$H$16,5,FALSE)</f>
        <v>000420-46-2</v>
      </c>
      <c r="D338" s="41" t="s">
        <v>584</v>
      </c>
      <c r="E338" s="41" t="s">
        <v>582</v>
      </c>
      <c r="F338" s="41" t="str">
        <f>VLOOKUP($W338,FlowHarmonization!$A$2:$H$16,8,FALSE)</f>
        <v>e86bfec2-1025-4fa2-90b1-81e35e621e91</v>
      </c>
      <c r="G338" s="41" t="str">
        <f>INDEX(Activities!B$2:C$390,MATCH(H338,Activities!C$2:C$390,0),1)</f>
        <v>Apparel manufacturing</v>
      </c>
      <c r="H338" s="41">
        <v>315000</v>
      </c>
      <c r="I338" s="41" t="s">
        <v>552</v>
      </c>
      <c r="J338" s="41">
        <v>5.9465667901970287E-10</v>
      </c>
      <c r="K338" s="41" t="s">
        <v>583</v>
      </c>
      <c r="L338" s="41"/>
      <c r="M338" s="41"/>
      <c r="N338" s="41"/>
      <c r="O338" s="41"/>
      <c r="P338" s="41"/>
      <c r="Q338" s="41">
        <v>4</v>
      </c>
      <c r="R338" s="41">
        <v>2</v>
      </c>
      <c r="S338" s="41">
        <v>1</v>
      </c>
      <c r="T338" s="41">
        <v>4</v>
      </c>
      <c r="U338" s="41">
        <v>1</v>
      </c>
      <c r="V338" s="41">
        <v>2013</v>
      </c>
      <c r="W338" s="41" t="s">
        <v>619</v>
      </c>
      <c r="X338" s="41"/>
      <c r="Y338" s="41"/>
    </row>
    <row r="339" spans="2:25" x14ac:dyDescent="0.2">
      <c r="B339" s="41" t="str">
        <f>VLOOKUP($W339,FlowHarmonization!$A$2:$H$16,4,FALSE)</f>
        <v>Propane, 1,1,1,3,3,3-hexafluoro-, HCFC-236fa</v>
      </c>
      <c r="C339" s="41" t="str">
        <f>VLOOKUP($W339,FlowHarmonization!$A$2:$H$16,5,FALSE)</f>
        <v>000690-39-1</v>
      </c>
      <c r="D339" s="41" t="s">
        <v>584</v>
      </c>
      <c r="E339" s="41" t="s">
        <v>582</v>
      </c>
      <c r="F339" s="41" t="str">
        <f>VLOOKUP($W339,FlowHarmonization!$A$2:$H$16,8,FALSE)</f>
        <v>1963a3ba-6d77-4571-bb8f-0e9c8ac28a65</v>
      </c>
      <c r="G339" s="41" t="str">
        <f>INDEX(Activities!B$2:C$390,MATCH(H339,Activities!C$2:C$390,0),1)</f>
        <v>Apparel manufacturing</v>
      </c>
      <c r="H339" s="41">
        <v>315000</v>
      </c>
      <c r="I339" s="41" t="s">
        <v>552</v>
      </c>
      <c r="J339" s="41">
        <v>1.6064808567635299E-11</v>
      </c>
      <c r="K339" s="41" t="s">
        <v>583</v>
      </c>
      <c r="L339" s="41"/>
      <c r="M339" s="41"/>
      <c r="N339" s="41"/>
      <c r="O339" s="41"/>
      <c r="P339" s="41"/>
      <c r="Q339" s="41">
        <v>4</v>
      </c>
      <c r="R339" s="41">
        <v>2</v>
      </c>
      <c r="S339" s="41">
        <v>1</v>
      </c>
      <c r="T339" s="41">
        <v>4</v>
      </c>
      <c r="U339" s="41">
        <v>1</v>
      </c>
      <c r="V339" s="41">
        <v>2013</v>
      </c>
      <c r="W339" s="41" t="s">
        <v>620</v>
      </c>
      <c r="X339" s="41"/>
      <c r="Y339" s="41"/>
    </row>
    <row r="340" spans="2:25" x14ac:dyDescent="0.2">
      <c r="B340" s="41" t="str">
        <f>VLOOKUP($W340,FlowHarmonization!$A$2:$H$16,4,FALSE)</f>
        <v>Carbon dioxide</v>
      </c>
      <c r="C340" s="41" t="str">
        <f>VLOOKUP($W340,FlowHarmonization!$A$2:$H$16,5,FALSE)</f>
        <v>000124-38-20</v>
      </c>
      <c r="D340" s="41" t="s">
        <v>584</v>
      </c>
      <c r="E340" s="41" t="s">
        <v>582</v>
      </c>
      <c r="F340" s="41" t="str">
        <f>VLOOKUP($W340,FlowHarmonization!$A$2:$H$16,8,FALSE)</f>
        <v>7ae371aa-8532-11e0-9d78-0800200c9a66</v>
      </c>
      <c r="G340" s="41" t="str">
        <f>INDEX(Activities!B$2:C$390,MATCH(H340,Activities!C$2:C$390,0),1)</f>
        <v>Leather and allied product manufacturing</v>
      </c>
      <c r="H340" s="41">
        <v>316000</v>
      </c>
      <c r="I340" s="41" t="s">
        <v>552</v>
      </c>
      <c r="J340" s="41">
        <v>8.2488411224127742E-3</v>
      </c>
      <c r="K340" s="41" t="s">
        <v>583</v>
      </c>
      <c r="L340" s="41"/>
      <c r="M340" s="41"/>
      <c r="N340" s="41"/>
      <c r="O340" s="41"/>
      <c r="P340" s="41"/>
      <c r="Q340" s="41">
        <v>4</v>
      </c>
      <c r="R340" s="41">
        <v>2</v>
      </c>
      <c r="S340" s="41">
        <v>1</v>
      </c>
      <c r="T340" s="41">
        <v>4</v>
      </c>
      <c r="U340" s="41">
        <v>1</v>
      </c>
      <c r="V340" s="41">
        <v>2013</v>
      </c>
      <c r="W340" s="41" t="s">
        <v>608</v>
      </c>
      <c r="X340" s="41"/>
      <c r="Y340" s="41"/>
    </row>
    <row r="341" spans="2:25" x14ac:dyDescent="0.2">
      <c r="B341" s="41" t="str">
        <f>VLOOKUP($W341,FlowHarmonization!$A$2:$H$16,4,FALSE)</f>
        <v>Ethane, 1,1,1,2-tetrafluoro-, HFC-134a</v>
      </c>
      <c r="C341" s="41" t="str">
        <f>VLOOKUP($W341,FlowHarmonization!$A$2:$H$16,5,FALSE)</f>
        <v>000811-97-2</v>
      </c>
      <c r="D341" s="41" t="s">
        <v>584</v>
      </c>
      <c r="E341" s="41" t="s">
        <v>582</v>
      </c>
      <c r="F341" s="41" t="str">
        <f>VLOOKUP($W341,FlowHarmonization!$A$2:$H$16,8,FALSE)</f>
        <v>e87f039d-d9ce-4242-ac18-c9284cc80f3d</v>
      </c>
      <c r="G341" s="41" t="str">
        <f>INDEX(Activities!B$2:C$390,MATCH(H341,Activities!C$2:C$390,0),1)</f>
        <v>Leather and allied product manufacturing</v>
      </c>
      <c r="H341" s="41">
        <v>316000</v>
      </c>
      <c r="I341" s="41" t="s">
        <v>552</v>
      </c>
      <c r="J341" s="41">
        <v>2.8796754420295353E-7</v>
      </c>
      <c r="K341" s="41" t="s">
        <v>583</v>
      </c>
      <c r="L341" s="41"/>
      <c r="M341" s="41"/>
      <c r="N341" s="41"/>
      <c r="O341" s="41"/>
      <c r="P341" s="41"/>
      <c r="Q341" s="41">
        <v>4</v>
      </c>
      <c r="R341" s="41">
        <v>2</v>
      </c>
      <c r="S341" s="41">
        <v>1</v>
      </c>
      <c r="T341" s="41">
        <v>4</v>
      </c>
      <c r="U341" s="41">
        <v>1</v>
      </c>
      <c r="V341" s="41">
        <v>2013</v>
      </c>
      <c r="W341" s="41" t="s">
        <v>618</v>
      </c>
      <c r="X341" s="41"/>
      <c r="Y341" s="41"/>
    </row>
    <row r="342" spans="2:25" x14ac:dyDescent="0.2">
      <c r="B342" s="41" t="str">
        <f>VLOOKUP($W342,FlowHarmonization!$A$2:$H$16,4,FALSE)</f>
        <v>Methane</v>
      </c>
      <c r="C342" s="41" t="str">
        <f>VLOOKUP($W342,FlowHarmonization!$A$2:$H$16,5,FALSE)</f>
        <v>000074-82-92</v>
      </c>
      <c r="D342" s="41" t="s">
        <v>584</v>
      </c>
      <c r="E342" s="41" t="s">
        <v>582</v>
      </c>
      <c r="F342" s="41" t="str">
        <f>VLOOKUP($W342,FlowHarmonization!$A$2:$H$16,8,FALSE)</f>
        <v>20408dd1-8534-11e0-9d78-0800200c9a66</v>
      </c>
      <c r="G342" s="41" t="str">
        <f>INDEX(Activities!B$2:C$390,MATCH(H342,Activities!C$2:C$390,0),1)</f>
        <v>Leather and allied product manufacturing</v>
      </c>
      <c r="H342" s="41">
        <v>316000</v>
      </c>
      <c r="I342" s="41" t="s">
        <v>552</v>
      </c>
      <c r="J342" s="41">
        <v>1.5784970393567292E-7</v>
      </c>
      <c r="K342" s="41" t="s">
        <v>583</v>
      </c>
      <c r="L342" s="41"/>
      <c r="M342" s="41"/>
      <c r="N342" s="41"/>
      <c r="O342" s="41"/>
      <c r="P342" s="41"/>
      <c r="Q342" s="41">
        <v>4</v>
      </c>
      <c r="R342" s="41">
        <v>2</v>
      </c>
      <c r="S342" s="41">
        <v>1</v>
      </c>
      <c r="T342" s="41">
        <v>4</v>
      </c>
      <c r="U342" s="41">
        <v>1</v>
      </c>
      <c r="V342" s="41">
        <v>2013</v>
      </c>
      <c r="W342" s="41" t="s">
        <v>611</v>
      </c>
      <c r="X342" s="41"/>
      <c r="Y342" s="41"/>
    </row>
    <row r="343" spans="2:25" x14ac:dyDescent="0.2">
      <c r="B343" s="41" t="str">
        <f>VLOOKUP($W343,FlowHarmonization!$A$2:$H$16,4,FALSE)</f>
        <v>Ethane, pentafluoro-, HFC-125</v>
      </c>
      <c r="C343" s="41" t="str">
        <f>VLOOKUP($W343,FlowHarmonization!$A$2:$H$16,5,FALSE)</f>
        <v>000354-33-6</v>
      </c>
      <c r="D343" s="41" t="s">
        <v>584</v>
      </c>
      <c r="E343" s="41" t="s">
        <v>582</v>
      </c>
      <c r="F343" s="41" t="str">
        <f>VLOOKUP($W343,FlowHarmonization!$A$2:$H$16,8,FALSE)</f>
        <v>281e1011-f121-4d5b-ad4d-22d562b2c2cd</v>
      </c>
      <c r="G343" s="41" t="str">
        <f>INDEX(Activities!B$2:C$390,MATCH(H343,Activities!C$2:C$390,0),1)</f>
        <v>Leather and allied product manufacturing</v>
      </c>
      <c r="H343" s="41">
        <v>316000</v>
      </c>
      <c r="I343" s="41" t="s">
        <v>552</v>
      </c>
      <c r="J343" s="41">
        <v>7.6401695588592836E-8</v>
      </c>
      <c r="K343" s="41" t="s">
        <v>583</v>
      </c>
      <c r="L343" s="41"/>
      <c r="M343" s="41"/>
      <c r="N343" s="41"/>
      <c r="O343" s="41"/>
      <c r="P343" s="41"/>
      <c r="Q343" s="41">
        <v>4</v>
      </c>
      <c r="R343" s="41">
        <v>2</v>
      </c>
      <c r="S343" s="41">
        <v>1</v>
      </c>
      <c r="T343" s="41">
        <v>4</v>
      </c>
      <c r="U343" s="41">
        <v>1</v>
      </c>
      <c r="V343" s="41">
        <v>2013</v>
      </c>
      <c r="W343" s="41" t="s">
        <v>617</v>
      </c>
      <c r="X343" s="41"/>
      <c r="Y343" s="41"/>
    </row>
    <row r="344" spans="2:25" x14ac:dyDescent="0.2">
      <c r="B344" s="41" t="str">
        <f>VLOOKUP($W344,FlowHarmonization!$A$2:$H$16,4,FALSE)</f>
        <v>Methane, difluoro-, HFC-32</v>
      </c>
      <c r="C344" s="41" t="str">
        <f>VLOOKUP($W344,FlowHarmonization!$A$2:$H$16,5,FALSE)</f>
        <v>000075-10-5</v>
      </c>
      <c r="D344" s="41" t="s">
        <v>584</v>
      </c>
      <c r="E344" s="41" t="s">
        <v>582</v>
      </c>
      <c r="F344" s="41" t="str">
        <f>VLOOKUP($W344,FlowHarmonization!$A$2:$H$16,8,FALSE)</f>
        <v>151212b4-079b-43a2-96d5-a6eef59166ac</v>
      </c>
      <c r="G344" s="41" t="str">
        <f>INDEX(Activities!B$2:C$390,MATCH(H344,Activities!C$2:C$390,0),1)</f>
        <v>Leather and allied product manufacturing</v>
      </c>
      <c r="H344" s="41">
        <v>316000</v>
      </c>
      <c r="I344" s="41" t="s">
        <v>552</v>
      </c>
      <c r="J344" s="41">
        <v>4.4492788087749469E-8</v>
      </c>
      <c r="K344" s="41" t="s">
        <v>583</v>
      </c>
      <c r="L344" s="41"/>
      <c r="M344" s="41"/>
      <c r="N344" s="41"/>
      <c r="O344" s="41"/>
      <c r="P344" s="41"/>
      <c r="Q344" s="41">
        <v>4</v>
      </c>
      <c r="R344" s="41">
        <v>2</v>
      </c>
      <c r="S344" s="41">
        <v>1</v>
      </c>
      <c r="T344" s="41">
        <v>4</v>
      </c>
      <c r="U344" s="41">
        <v>1</v>
      </c>
      <c r="V344" s="41">
        <v>2013</v>
      </c>
      <c r="W344" s="41" t="s">
        <v>616</v>
      </c>
      <c r="X344" s="41"/>
      <c r="Y344" s="41"/>
    </row>
    <row r="345" spans="2:25" x14ac:dyDescent="0.2">
      <c r="B345" s="41" t="str">
        <f>VLOOKUP($W345,FlowHarmonization!$A$2:$H$16,4,FALSE)</f>
        <v>Ethane, 1,1,1-trifluoro-, HFC-143a</v>
      </c>
      <c r="C345" s="41" t="str">
        <f>VLOOKUP($W345,FlowHarmonization!$A$2:$H$16,5,FALSE)</f>
        <v>000420-46-2</v>
      </c>
      <c r="D345" s="41" t="s">
        <v>584</v>
      </c>
      <c r="E345" s="41" t="s">
        <v>582</v>
      </c>
      <c r="F345" s="41" t="str">
        <f>VLOOKUP($W345,FlowHarmonization!$A$2:$H$16,8,FALSE)</f>
        <v>e86bfec2-1025-4fa2-90b1-81e35e621e91</v>
      </c>
      <c r="G345" s="41" t="str">
        <f>INDEX(Activities!B$2:C$390,MATCH(H345,Activities!C$2:C$390,0),1)</f>
        <v>Leather and allied product manufacturing</v>
      </c>
      <c r="H345" s="41">
        <v>316000</v>
      </c>
      <c r="I345" s="41" t="s">
        <v>552</v>
      </c>
      <c r="J345" s="41">
        <v>3.2689106374485525E-8</v>
      </c>
      <c r="K345" s="41" t="s">
        <v>583</v>
      </c>
      <c r="L345" s="41"/>
      <c r="M345" s="41"/>
      <c r="N345" s="41"/>
      <c r="O345" s="41"/>
      <c r="P345" s="41"/>
      <c r="Q345" s="41">
        <v>4</v>
      </c>
      <c r="R345" s="41">
        <v>2</v>
      </c>
      <c r="S345" s="41">
        <v>1</v>
      </c>
      <c r="T345" s="41">
        <v>4</v>
      </c>
      <c r="U345" s="41">
        <v>1</v>
      </c>
      <c r="V345" s="41">
        <v>2013</v>
      </c>
      <c r="W345" s="41" t="s">
        <v>619</v>
      </c>
      <c r="X345" s="41"/>
      <c r="Y345" s="41"/>
    </row>
    <row r="346" spans="2:25" x14ac:dyDescent="0.2">
      <c r="B346" s="41" t="str">
        <f>VLOOKUP($W346,FlowHarmonization!$A$2:$H$16,4,FALSE)</f>
        <v>Dinitrogen monoxide</v>
      </c>
      <c r="C346" s="41" t="str">
        <f>VLOOKUP($W346,FlowHarmonization!$A$2:$H$16,5,FALSE)</f>
        <v>010024-97-366</v>
      </c>
      <c r="D346" s="41" t="s">
        <v>584</v>
      </c>
      <c r="E346" s="41" t="s">
        <v>582</v>
      </c>
      <c r="F346" s="41" t="str">
        <f>VLOOKUP($W346,FlowHarmonization!$A$2:$H$16,8,FALSE)</f>
        <v>20185046-64bb-4c09-a8e7-e8a9e144ca98</v>
      </c>
      <c r="G346" s="41" t="str">
        <f>INDEX(Activities!B$2:C$390,MATCH(H346,Activities!C$2:C$390,0),1)</f>
        <v>Leather and allied product manufacturing</v>
      </c>
      <c r="H346" s="41">
        <v>316000</v>
      </c>
      <c r="I346" s="41" t="s">
        <v>552</v>
      </c>
      <c r="J346" s="41">
        <v>1.5905960643134181E-8</v>
      </c>
      <c r="K346" s="41" t="s">
        <v>583</v>
      </c>
      <c r="L346" s="41"/>
      <c r="M346" s="41"/>
      <c r="N346" s="41"/>
      <c r="O346" s="41"/>
      <c r="P346" s="41"/>
      <c r="Q346" s="41">
        <v>4</v>
      </c>
      <c r="R346" s="41">
        <v>2</v>
      </c>
      <c r="S346" s="41">
        <v>1</v>
      </c>
      <c r="T346" s="41">
        <v>4</v>
      </c>
      <c r="U346" s="41">
        <v>1</v>
      </c>
      <c r="V346" s="41">
        <v>2013</v>
      </c>
      <c r="W346" s="41" t="s">
        <v>613</v>
      </c>
      <c r="X346" s="41"/>
      <c r="Y346" s="41"/>
    </row>
    <row r="347" spans="2:25" x14ac:dyDescent="0.2">
      <c r="B347" s="41" t="str">
        <f>VLOOKUP($W347,FlowHarmonization!$A$2:$H$16,4,FALSE)</f>
        <v>Propane, 1,1,1,3,3,3-hexafluoro-, HCFC-236fa</v>
      </c>
      <c r="C347" s="41" t="str">
        <f>VLOOKUP($W347,FlowHarmonization!$A$2:$H$16,5,FALSE)</f>
        <v>000690-39-1</v>
      </c>
      <c r="D347" s="41" t="s">
        <v>584</v>
      </c>
      <c r="E347" s="41" t="s">
        <v>582</v>
      </c>
      <c r="F347" s="41" t="str">
        <f>VLOOKUP($W347,FlowHarmonization!$A$2:$H$16,8,FALSE)</f>
        <v>1963a3ba-6d77-4571-bb8f-0e9c8ac28a65</v>
      </c>
      <c r="G347" s="41" t="str">
        <f>INDEX(Activities!B$2:C$390,MATCH(H347,Activities!C$2:C$390,0),1)</f>
        <v>Leather and allied product manufacturing</v>
      </c>
      <c r="H347" s="41">
        <v>316000</v>
      </c>
      <c r="I347" s="41" t="s">
        <v>552</v>
      </c>
      <c r="J347" s="41">
        <v>8.831049152914284E-10</v>
      </c>
      <c r="K347" s="41" t="s">
        <v>583</v>
      </c>
      <c r="L347" s="41"/>
      <c r="M347" s="41"/>
      <c r="N347" s="41"/>
      <c r="O347" s="41"/>
      <c r="P347" s="41"/>
      <c r="Q347" s="41">
        <v>4</v>
      </c>
      <c r="R347" s="41">
        <v>2</v>
      </c>
      <c r="S347" s="41">
        <v>1</v>
      </c>
      <c r="T347" s="41">
        <v>4</v>
      </c>
      <c r="U347" s="41">
        <v>1</v>
      </c>
      <c r="V347" s="41">
        <v>2013</v>
      </c>
      <c r="W347" s="41" t="s">
        <v>620</v>
      </c>
      <c r="X347" s="41"/>
      <c r="Y347" s="41"/>
    </row>
    <row r="348" spans="2:25" x14ac:dyDescent="0.2">
      <c r="B348" s="41" t="str">
        <f>VLOOKUP($W348,FlowHarmonization!$A$2:$H$16,4,FALSE)</f>
        <v>Carbon dioxide</v>
      </c>
      <c r="C348" s="41" t="str">
        <f>VLOOKUP($W348,FlowHarmonization!$A$2:$H$16,5,FALSE)</f>
        <v>000124-38-20</v>
      </c>
      <c r="D348" s="41" t="s">
        <v>584</v>
      </c>
      <c r="E348" s="41" t="s">
        <v>582</v>
      </c>
      <c r="F348" s="41" t="str">
        <f>VLOOKUP($W348,FlowHarmonization!$A$2:$H$16,8,FALSE)</f>
        <v>7ae371aa-8532-11e0-9d78-0800200c9a66</v>
      </c>
      <c r="G348" s="41" t="str">
        <f>INDEX(Activities!B$2:C$390,MATCH(H348,Activities!C$2:C$390,0),1)</f>
        <v>Sawmills and wood preservation</v>
      </c>
      <c r="H348" s="41">
        <v>321100</v>
      </c>
      <c r="I348" s="41" t="s">
        <v>552</v>
      </c>
      <c r="J348" s="41">
        <v>2.9965250614163969E-2</v>
      </c>
      <c r="K348" s="41" t="s">
        <v>583</v>
      </c>
      <c r="L348" s="41"/>
      <c r="M348" s="41"/>
      <c r="N348" s="41"/>
      <c r="O348" s="41"/>
      <c r="P348" s="41"/>
      <c r="Q348" s="41">
        <v>4</v>
      </c>
      <c r="R348" s="41">
        <v>2</v>
      </c>
      <c r="S348" s="41">
        <v>1</v>
      </c>
      <c r="T348" s="41">
        <v>4</v>
      </c>
      <c r="U348" s="41">
        <v>1</v>
      </c>
      <c r="V348" s="41">
        <v>2013</v>
      </c>
      <c r="W348" s="41" t="s">
        <v>608</v>
      </c>
      <c r="X348" s="41"/>
      <c r="Y348" s="41"/>
    </row>
    <row r="349" spans="2:25" x14ac:dyDescent="0.2">
      <c r="B349" s="41" t="str">
        <f>VLOOKUP($W349,FlowHarmonization!$A$2:$H$16,4,FALSE)</f>
        <v>Methane</v>
      </c>
      <c r="C349" s="41" t="str">
        <f>VLOOKUP($W349,FlowHarmonization!$A$2:$H$16,5,FALSE)</f>
        <v>000074-82-92</v>
      </c>
      <c r="D349" s="41" t="s">
        <v>584</v>
      </c>
      <c r="E349" s="41" t="s">
        <v>582</v>
      </c>
      <c r="F349" s="41" t="str">
        <f>VLOOKUP($W349,FlowHarmonization!$A$2:$H$16,8,FALSE)</f>
        <v>20408dd1-8534-11e0-9d78-0800200c9a66</v>
      </c>
      <c r="G349" s="41" t="str">
        <f>INDEX(Activities!B$2:C$390,MATCH(H349,Activities!C$2:C$390,0),1)</f>
        <v>Sawmills and wood preservation</v>
      </c>
      <c r="H349" s="41">
        <v>321100</v>
      </c>
      <c r="I349" s="41" t="s">
        <v>552</v>
      </c>
      <c r="J349" s="41">
        <v>7.2370370943374594E-7</v>
      </c>
      <c r="K349" s="41" t="s">
        <v>583</v>
      </c>
      <c r="L349" s="41"/>
      <c r="M349" s="41"/>
      <c r="N349" s="41"/>
      <c r="O349" s="41"/>
      <c r="P349" s="41"/>
      <c r="Q349" s="41">
        <v>4</v>
      </c>
      <c r="R349" s="41">
        <v>2</v>
      </c>
      <c r="S349" s="41">
        <v>1</v>
      </c>
      <c r="T349" s="41">
        <v>4</v>
      </c>
      <c r="U349" s="41">
        <v>1</v>
      </c>
      <c r="V349" s="41">
        <v>2013</v>
      </c>
      <c r="W349" s="41" t="s">
        <v>611</v>
      </c>
      <c r="X349" s="41"/>
      <c r="Y349" s="41"/>
    </row>
    <row r="350" spans="2:25" x14ac:dyDescent="0.2">
      <c r="B350" s="41" t="str">
        <f>VLOOKUP($W350,FlowHarmonization!$A$2:$H$16,4,FALSE)</f>
        <v>Dinitrogen monoxide</v>
      </c>
      <c r="C350" s="41" t="str">
        <f>VLOOKUP($W350,FlowHarmonization!$A$2:$H$16,5,FALSE)</f>
        <v>010024-97-366</v>
      </c>
      <c r="D350" s="41" t="s">
        <v>584</v>
      </c>
      <c r="E350" s="41" t="s">
        <v>582</v>
      </c>
      <c r="F350" s="41" t="str">
        <f>VLOOKUP($W350,FlowHarmonization!$A$2:$H$16,8,FALSE)</f>
        <v>20185046-64bb-4c09-a8e7-e8a9e144ca98</v>
      </c>
      <c r="G350" s="41" t="str">
        <f>INDEX(Activities!B$2:C$390,MATCH(H350,Activities!C$2:C$390,0),1)</f>
        <v>Sawmills and wood preservation</v>
      </c>
      <c r="H350" s="41">
        <v>321100</v>
      </c>
      <c r="I350" s="41" t="s">
        <v>552</v>
      </c>
      <c r="J350" s="41">
        <v>1.0651571557504873E-7</v>
      </c>
      <c r="K350" s="41" t="s">
        <v>583</v>
      </c>
      <c r="L350" s="41"/>
      <c r="M350" s="41"/>
      <c r="N350" s="41"/>
      <c r="O350" s="41"/>
      <c r="P350" s="41"/>
      <c r="Q350" s="41">
        <v>4</v>
      </c>
      <c r="R350" s="41">
        <v>2</v>
      </c>
      <c r="S350" s="41">
        <v>1</v>
      </c>
      <c r="T350" s="41">
        <v>4</v>
      </c>
      <c r="U350" s="41">
        <v>1</v>
      </c>
      <c r="V350" s="41">
        <v>2013</v>
      </c>
      <c r="W350" s="41" t="s">
        <v>613</v>
      </c>
      <c r="X350" s="41"/>
      <c r="Y350" s="41"/>
    </row>
    <row r="351" spans="2:25" x14ac:dyDescent="0.2">
      <c r="B351" s="41" t="str">
        <f>VLOOKUP($W351,FlowHarmonization!$A$2:$H$16,4,FALSE)</f>
        <v>Ethane, 1,1,1,2-tetrafluoro-, HFC-134a</v>
      </c>
      <c r="C351" s="41" t="str">
        <f>VLOOKUP($W351,FlowHarmonization!$A$2:$H$16,5,FALSE)</f>
        <v>000811-97-2</v>
      </c>
      <c r="D351" s="41" t="s">
        <v>584</v>
      </c>
      <c r="E351" s="41" t="s">
        <v>582</v>
      </c>
      <c r="F351" s="41" t="str">
        <f>VLOOKUP($W351,FlowHarmonization!$A$2:$H$16,8,FALSE)</f>
        <v>e87f039d-d9ce-4242-ac18-c9284cc80f3d</v>
      </c>
      <c r="G351" s="41" t="str">
        <f>INDEX(Activities!B$2:C$390,MATCH(H351,Activities!C$2:C$390,0),1)</f>
        <v>Sawmills and wood preservation</v>
      </c>
      <c r="H351" s="41">
        <v>321100</v>
      </c>
      <c r="I351" s="41" t="s">
        <v>552</v>
      </c>
      <c r="J351" s="41">
        <v>2.959862790423152E-8</v>
      </c>
      <c r="K351" s="41" t="s">
        <v>583</v>
      </c>
      <c r="L351" s="41"/>
      <c r="M351" s="41"/>
      <c r="N351" s="41"/>
      <c r="O351" s="41"/>
      <c r="P351" s="41"/>
      <c r="Q351" s="41">
        <v>4</v>
      </c>
      <c r="R351" s="41">
        <v>2</v>
      </c>
      <c r="S351" s="41">
        <v>1</v>
      </c>
      <c r="T351" s="41">
        <v>4</v>
      </c>
      <c r="U351" s="41">
        <v>1</v>
      </c>
      <c r="V351" s="41">
        <v>2013</v>
      </c>
      <c r="W351" s="41" t="s">
        <v>618</v>
      </c>
      <c r="X351" s="41"/>
      <c r="Y351" s="41"/>
    </row>
    <row r="352" spans="2:25" x14ac:dyDescent="0.2">
      <c r="B352" s="41" t="str">
        <f>VLOOKUP($W352,FlowHarmonization!$A$2:$H$16,4,FALSE)</f>
        <v>Ethane, pentafluoro-, HFC-125</v>
      </c>
      <c r="C352" s="41" t="str">
        <f>VLOOKUP($W352,FlowHarmonization!$A$2:$H$16,5,FALSE)</f>
        <v>000354-33-6</v>
      </c>
      <c r="D352" s="41" t="s">
        <v>584</v>
      </c>
      <c r="E352" s="41" t="s">
        <v>582</v>
      </c>
      <c r="F352" s="41" t="str">
        <f>VLOOKUP($W352,FlowHarmonization!$A$2:$H$16,8,FALSE)</f>
        <v>281e1011-f121-4d5b-ad4d-22d562b2c2cd</v>
      </c>
      <c r="G352" s="41" t="str">
        <f>INDEX(Activities!B$2:C$390,MATCH(H352,Activities!C$2:C$390,0),1)</f>
        <v>Sawmills and wood preservation</v>
      </c>
      <c r="H352" s="41">
        <v>321100</v>
      </c>
      <c r="I352" s="41" t="s">
        <v>552</v>
      </c>
      <c r="J352" s="41">
        <v>7.8529174710930264E-9</v>
      </c>
      <c r="K352" s="41" t="s">
        <v>583</v>
      </c>
      <c r="L352" s="41"/>
      <c r="M352" s="41"/>
      <c r="N352" s="41"/>
      <c r="O352" s="41"/>
      <c r="P352" s="41"/>
      <c r="Q352" s="41">
        <v>4</v>
      </c>
      <c r="R352" s="41">
        <v>2</v>
      </c>
      <c r="S352" s="41">
        <v>1</v>
      </c>
      <c r="T352" s="41">
        <v>4</v>
      </c>
      <c r="U352" s="41">
        <v>1</v>
      </c>
      <c r="V352" s="41">
        <v>2013</v>
      </c>
      <c r="W352" s="41" t="s">
        <v>617</v>
      </c>
      <c r="X352" s="41"/>
      <c r="Y352" s="41"/>
    </row>
    <row r="353" spans="2:25" x14ac:dyDescent="0.2">
      <c r="B353" s="41" t="str">
        <f>VLOOKUP($W353,FlowHarmonization!$A$2:$H$16,4,FALSE)</f>
        <v>Methane, difluoro-, HFC-32</v>
      </c>
      <c r="C353" s="41" t="str">
        <f>VLOOKUP($W353,FlowHarmonization!$A$2:$H$16,5,FALSE)</f>
        <v>000075-10-5</v>
      </c>
      <c r="D353" s="41" t="s">
        <v>584</v>
      </c>
      <c r="E353" s="41" t="s">
        <v>582</v>
      </c>
      <c r="F353" s="41" t="str">
        <f>VLOOKUP($W353,FlowHarmonization!$A$2:$H$16,8,FALSE)</f>
        <v>151212b4-079b-43a2-96d5-a6eef59166ac</v>
      </c>
      <c r="G353" s="41" t="str">
        <f>INDEX(Activities!B$2:C$390,MATCH(H353,Activities!C$2:C$390,0),1)</f>
        <v>Sawmills and wood preservation</v>
      </c>
      <c r="H353" s="41">
        <v>321100</v>
      </c>
      <c r="I353" s="41" t="s">
        <v>552</v>
      </c>
      <c r="J353" s="41">
        <v>4.5731732813020749E-9</v>
      </c>
      <c r="K353" s="41" t="s">
        <v>583</v>
      </c>
      <c r="L353" s="41"/>
      <c r="M353" s="41"/>
      <c r="N353" s="41"/>
      <c r="O353" s="41"/>
      <c r="P353" s="41"/>
      <c r="Q353" s="41">
        <v>4</v>
      </c>
      <c r="R353" s="41">
        <v>2</v>
      </c>
      <c r="S353" s="41">
        <v>1</v>
      </c>
      <c r="T353" s="41">
        <v>4</v>
      </c>
      <c r="U353" s="41">
        <v>1</v>
      </c>
      <c r="V353" s="41">
        <v>2013</v>
      </c>
      <c r="W353" s="41" t="s">
        <v>616</v>
      </c>
      <c r="X353" s="41"/>
      <c r="Y353" s="41"/>
    </row>
    <row r="354" spans="2:25" x14ac:dyDescent="0.2">
      <c r="B354" s="41" t="str">
        <f>VLOOKUP($W354,FlowHarmonization!$A$2:$H$16,4,FALSE)</f>
        <v>Ethane, 1,1,1-trifluoro-, HFC-143a</v>
      </c>
      <c r="C354" s="41" t="str">
        <f>VLOOKUP($W354,FlowHarmonization!$A$2:$H$16,5,FALSE)</f>
        <v>000420-46-2</v>
      </c>
      <c r="D354" s="41" t="s">
        <v>584</v>
      </c>
      <c r="E354" s="41" t="s">
        <v>582</v>
      </c>
      <c r="F354" s="41" t="str">
        <f>VLOOKUP($W354,FlowHarmonization!$A$2:$H$16,8,FALSE)</f>
        <v>e86bfec2-1025-4fa2-90b1-81e35e621e91</v>
      </c>
      <c r="G354" s="41" t="str">
        <f>INDEX(Activities!B$2:C$390,MATCH(H354,Activities!C$2:C$390,0),1)</f>
        <v>Sawmills and wood preservation</v>
      </c>
      <c r="H354" s="41">
        <v>321100</v>
      </c>
      <c r="I354" s="41" t="s">
        <v>552</v>
      </c>
      <c r="J354" s="41">
        <v>3.3599366163928834E-9</v>
      </c>
      <c r="K354" s="41" t="s">
        <v>583</v>
      </c>
      <c r="L354" s="41"/>
      <c r="M354" s="41"/>
      <c r="N354" s="41"/>
      <c r="O354" s="41"/>
      <c r="P354" s="41"/>
      <c r="Q354" s="41">
        <v>4</v>
      </c>
      <c r="R354" s="41">
        <v>2</v>
      </c>
      <c r="S354" s="41">
        <v>1</v>
      </c>
      <c r="T354" s="41">
        <v>4</v>
      </c>
      <c r="U354" s="41">
        <v>1</v>
      </c>
      <c r="V354" s="41">
        <v>2013</v>
      </c>
      <c r="W354" s="41" t="s">
        <v>619</v>
      </c>
      <c r="X354" s="41"/>
      <c r="Y354" s="41"/>
    </row>
    <row r="355" spans="2:25" x14ac:dyDescent="0.2">
      <c r="B355" s="41" t="str">
        <f>VLOOKUP($W355,FlowHarmonization!$A$2:$H$16,4,FALSE)</f>
        <v>Propane, 1,1,1,3,3,3-hexafluoro-, HCFC-236fa</v>
      </c>
      <c r="C355" s="41" t="str">
        <f>VLOOKUP($W355,FlowHarmonization!$A$2:$H$16,5,FALSE)</f>
        <v>000690-39-1</v>
      </c>
      <c r="D355" s="41" t="s">
        <v>584</v>
      </c>
      <c r="E355" s="41" t="s">
        <v>582</v>
      </c>
      <c r="F355" s="41" t="str">
        <f>VLOOKUP($W355,FlowHarmonization!$A$2:$H$16,8,FALSE)</f>
        <v>1963a3ba-6d77-4571-bb8f-0e9c8ac28a65</v>
      </c>
      <c r="G355" s="41" t="str">
        <f>INDEX(Activities!B$2:C$390,MATCH(H355,Activities!C$2:C$390,0),1)</f>
        <v>Sawmills and wood preservation</v>
      </c>
      <c r="H355" s="41">
        <v>321100</v>
      </c>
      <c r="I355" s="41" t="s">
        <v>552</v>
      </c>
      <c r="J355" s="41">
        <v>9.0769582594651255E-11</v>
      </c>
      <c r="K355" s="41" t="s">
        <v>583</v>
      </c>
      <c r="L355" s="41"/>
      <c r="M355" s="41"/>
      <c r="N355" s="41"/>
      <c r="O355" s="41"/>
      <c r="P355" s="41"/>
      <c r="Q355" s="41">
        <v>4</v>
      </c>
      <c r="R355" s="41">
        <v>2</v>
      </c>
      <c r="S355" s="41">
        <v>1</v>
      </c>
      <c r="T355" s="41">
        <v>4</v>
      </c>
      <c r="U355" s="41">
        <v>1</v>
      </c>
      <c r="V355" s="41">
        <v>2013</v>
      </c>
      <c r="W355" s="41" t="s">
        <v>620</v>
      </c>
      <c r="X355" s="41"/>
      <c r="Y355" s="41"/>
    </row>
    <row r="356" spans="2:25" x14ac:dyDescent="0.2">
      <c r="B356" s="41" t="str">
        <f>VLOOKUP($W356,FlowHarmonization!$A$2:$H$16,4,FALSE)</f>
        <v>Carbon dioxide</v>
      </c>
      <c r="C356" s="41" t="str">
        <f>VLOOKUP($W356,FlowHarmonization!$A$2:$H$16,5,FALSE)</f>
        <v>000124-38-20</v>
      </c>
      <c r="D356" s="41" t="s">
        <v>584</v>
      </c>
      <c r="E356" s="41" t="s">
        <v>582</v>
      </c>
      <c r="F356" s="41" t="str">
        <f>VLOOKUP($W356,FlowHarmonization!$A$2:$H$16,8,FALSE)</f>
        <v>7ae371aa-8532-11e0-9d78-0800200c9a66</v>
      </c>
      <c r="G356" s="41" t="str">
        <f>INDEX(Activities!B$2:C$390,MATCH(H356,Activities!C$2:C$390,0),1)</f>
        <v>Veneer, plywood, and engineered wood product manufacturing</v>
      </c>
      <c r="H356" s="41">
        <v>321200</v>
      </c>
      <c r="I356" s="41" t="s">
        <v>552</v>
      </c>
      <c r="J356" s="41">
        <v>0.1068815587134139</v>
      </c>
      <c r="K356" s="41" t="s">
        <v>583</v>
      </c>
      <c r="L356" s="41"/>
      <c r="M356" s="41"/>
      <c r="N356" s="41"/>
      <c r="O356" s="41"/>
      <c r="P356" s="41"/>
      <c r="Q356" s="41">
        <v>4</v>
      </c>
      <c r="R356" s="41">
        <v>2</v>
      </c>
      <c r="S356" s="41">
        <v>1</v>
      </c>
      <c r="T356" s="41">
        <v>4</v>
      </c>
      <c r="U356" s="41">
        <v>1</v>
      </c>
      <c r="V356" s="41">
        <v>2013</v>
      </c>
      <c r="W356" s="41" t="s">
        <v>608</v>
      </c>
      <c r="X356" s="41"/>
      <c r="Y356" s="41"/>
    </row>
    <row r="357" spans="2:25" x14ac:dyDescent="0.2">
      <c r="B357" s="41" t="str">
        <f>VLOOKUP($W357,FlowHarmonization!$A$2:$H$16,4,FALSE)</f>
        <v>Methane</v>
      </c>
      <c r="C357" s="41" t="str">
        <f>VLOOKUP($W357,FlowHarmonization!$A$2:$H$16,5,FALSE)</f>
        <v>000074-82-92</v>
      </c>
      <c r="D357" s="41" t="s">
        <v>584</v>
      </c>
      <c r="E357" s="41" t="s">
        <v>582</v>
      </c>
      <c r="F357" s="41" t="str">
        <f>VLOOKUP($W357,FlowHarmonization!$A$2:$H$16,8,FALSE)</f>
        <v>20408dd1-8534-11e0-9d78-0800200c9a66</v>
      </c>
      <c r="G357" s="41" t="str">
        <f>INDEX(Activities!B$2:C$390,MATCH(H357,Activities!C$2:C$390,0),1)</f>
        <v>Veneer, plywood, and engineered wood product manufacturing</v>
      </c>
      <c r="H357" s="41">
        <v>321200</v>
      </c>
      <c r="I357" s="41" t="s">
        <v>552</v>
      </c>
      <c r="J357" s="41">
        <v>2.429716832259042E-6</v>
      </c>
      <c r="K357" s="41" t="s">
        <v>583</v>
      </c>
      <c r="L357" s="41"/>
      <c r="M357" s="41"/>
      <c r="N357" s="41"/>
      <c r="O357" s="41"/>
      <c r="P357" s="41"/>
      <c r="Q357" s="41">
        <v>4</v>
      </c>
      <c r="R357" s="41">
        <v>2</v>
      </c>
      <c r="S357" s="41">
        <v>1</v>
      </c>
      <c r="T357" s="41">
        <v>4</v>
      </c>
      <c r="U357" s="41">
        <v>1</v>
      </c>
      <c r="V357" s="41">
        <v>2013</v>
      </c>
      <c r="W357" s="41" t="s">
        <v>611</v>
      </c>
      <c r="X357" s="41"/>
      <c r="Y357" s="41"/>
    </row>
    <row r="358" spans="2:25" x14ac:dyDescent="0.2">
      <c r="B358" s="41" t="str">
        <f>VLOOKUP($W358,FlowHarmonization!$A$2:$H$16,4,FALSE)</f>
        <v>Dinitrogen monoxide</v>
      </c>
      <c r="C358" s="41" t="str">
        <f>VLOOKUP($W358,FlowHarmonization!$A$2:$H$16,5,FALSE)</f>
        <v>010024-97-366</v>
      </c>
      <c r="D358" s="41" t="s">
        <v>584</v>
      </c>
      <c r="E358" s="41" t="s">
        <v>582</v>
      </c>
      <c r="F358" s="41" t="str">
        <f>VLOOKUP($W358,FlowHarmonization!$A$2:$H$16,8,FALSE)</f>
        <v>20185046-64bb-4c09-a8e7-e8a9e144ca98</v>
      </c>
      <c r="G358" s="41" t="str">
        <f>INDEX(Activities!B$2:C$390,MATCH(H358,Activities!C$2:C$390,0),1)</f>
        <v>Veneer, plywood, and engineered wood product manufacturing</v>
      </c>
      <c r="H358" s="41">
        <v>321200</v>
      </c>
      <c r="I358" s="41" t="s">
        <v>552</v>
      </c>
      <c r="J358" s="41">
        <v>3.3498681294716335E-7</v>
      </c>
      <c r="K358" s="41" t="s">
        <v>583</v>
      </c>
      <c r="L358" s="41"/>
      <c r="M358" s="41"/>
      <c r="N358" s="41"/>
      <c r="O358" s="41"/>
      <c r="P358" s="41"/>
      <c r="Q358" s="41">
        <v>4</v>
      </c>
      <c r="R358" s="41">
        <v>2</v>
      </c>
      <c r="S358" s="41">
        <v>1</v>
      </c>
      <c r="T358" s="41">
        <v>4</v>
      </c>
      <c r="U358" s="41">
        <v>1</v>
      </c>
      <c r="V358" s="41">
        <v>2013</v>
      </c>
      <c r="W358" s="41" t="s">
        <v>613</v>
      </c>
      <c r="X358" s="41"/>
      <c r="Y358" s="41"/>
    </row>
    <row r="359" spans="2:25" x14ac:dyDescent="0.2">
      <c r="B359" s="41" t="str">
        <f>VLOOKUP($W359,FlowHarmonization!$A$2:$H$16,4,FALSE)</f>
        <v>Carbon dioxide</v>
      </c>
      <c r="C359" s="41" t="str">
        <f>VLOOKUP($W359,FlowHarmonization!$A$2:$H$16,5,FALSE)</f>
        <v>000124-38-20</v>
      </c>
      <c r="D359" s="41" t="s">
        <v>584</v>
      </c>
      <c r="E359" s="41" t="s">
        <v>582</v>
      </c>
      <c r="F359" s="41" t="str">
        <f>VLOOKUP($W359,FlowHarmonization!$A$2:$H$16,8,FALSE)</f>
        <v>7ae371aa-8532-11e0-9d78-0800200c9a66</v>
      </c>
      <c r="G359" s="41" t="str">
        <f>INDEX(Activities!B$2:C$390,MATCH(H359,Activities!C$2:C$390,0),1)</f>
        <v>Millwork</v>
      </c>
      <c r="H359" s="41">
        <v>321910</v>
      </c>
      <c r="I359" s="41" t="s">
        <v>552</v>
      </c>
      <c r="J359" s="41">
        <v>2.0584917014902209E-2</v>
      </c>
      <c r="K359" s="41" t="s">
        <v>583</v>
      </c>
      <c r="L359" s="41"/>
      <c r="M359" s="41"/>
      <c r="N359" s="41"/>
      <c r="O359" s="41"/>
      <c r="P359" s="41"/>
      <c r="Q359" s="41">
        <v>4</v>
      </c>
      <c r="R359" s="41">
        <v>2</v>
      </c>
      <c r="S359" s="41">
        <v>1</v>
      </c>
      <c r="T359" s="41">
        <v>4</v>
      </c>
      <c r="U359" s="41">
        <v>1</v>
      </c>
      <c r="V359" s="41">
        <v>2013</v>
      </c>
      <c r="W359" s="41" t="s">
        <v>608</v>
      </c>
      <c r="X359" s="41"/>
      <c r="Y359" s="41"/>
    </row>
    <row r="360" spans="2:25" x14ac:dyDescent="0.2">
      <c r="B360" s="41" t="str">
        <f>VLOOKUP($W360,FlowHarmonization!$A$2:$H$16,4,FALSE)</f>
        <v>Ethane, 1,1,1,2-tetrafluoro-, HFC-134a</v>
      </c>
      <c r="C360" s="41" t="str">
        <f>VLOOKUP($W360,FlowHarmonization!$A$2:$H$16,5,FALSE)</f>
        <v>000811-97-2</v>
      </c>
      <c r="D360" s="41" t="s">
        <v>584</v>
      </c>
      <c r="E360" s="41" t="s">
        <v>582</v>
      </c>
      <c r="F360" s="41" t="str">
        <f>VLOOKUP($W360,FlowHarmonization!$A$2:$H$16,8,FALSE)</f>
        <v>e87f039d-d9ce-4242-ac18-c9284cc80f3d</v>
      </c>
      <c r="G360" s="41" t="str">
        <f>INDEX(Activities!B$2:C$390,MATCH(H360,Activities!C$2:C$390,0),1)</f>
        <v>Millwork</v>
      </c>
      <c r="H360" s="41">
        <v>321910</v>
      </c>
      <c r="I360" s="41" t="s">
        <v>552</v>
      </c>
      <c r="J360" s="41">
        <v>3.619338660668463E-6</v>
      </c>
      <c r="K360" s="41" t="s">
        <v>583</v>
      </c>
      <c r="L360" s="41"/>
      <c r="M360" s="41"/>
      <c r="N360" s="41"/>
      <c r="O360" s="41"/>
      <c r="P360" s="41"/>
      <c r="Q360" s="41">
        <v>4</v>
      </c>
      <c r="R360" s="41">
        <v>2</v>
      </c>
      <c r="S360" s="41">
        <v>1</v>
      </c>
      <c r="T360" s="41">
        <v>4</v>
      </c>
      <c r="U360" s="41">
        <v>1</v>
      </c>
      <c r="V360" s="41">
        <v>2013</v>
      </c>
      <c r="W360" s="41" t="s">
        <v>618</v>
      </c>
      <c r="X360" s="41"/>
      <c r="Y360" s="41"/>
    </row>
    <row r="361" spans="2:25" x14ac:dyDescent="0.2">
      <c r="B361" s="41" t="str">
        <f>VLOOKUP($W361,FlowHarmonization!$A$2:$H$16,4,FALSE)</f>
        <v>Ethane, pentafluoro-, HFC-125</v>
      </c>
      <c r="C361" s="41" t="str">
        <f>VLOOKUP($W361,FlowHarmonization!$A$2:$H$16,5,FALSE)</f>
        <v>000354-33-6</v>
      </c>
      <c r="D361" s="41" t="s">
        <v>584</v>
      </c>
      <c r="E361" s="41" t="s">
        <v>582</v>
      </c>
      <c r="F361" s="41" t="str">
        <f>VLOOKUP($W361,FlowHarmonization!$A$2:$H$16,8,FALSE)</f>
        <v>281e1011-f121-4d5b-ad4d-22d562b2c2cd</v>
      </c>
      <c r="G361" s="41" t="str">
        <f>INDEX(Activities!B$2:C$390,MATCH(H361,Activities!C$2:C$390,0),1)</f>
        <v>Millwork</v>
      </c>
      <c r="H361" s="41">
        <v>321910</v>
      </c>
      <c r="I361" s="41" t="s">
        <v>552</v>
      </c>
      <c r="J361" s="41">
        <v>9.6025964089039581E-7</v>
      </c>
      <c r="K361" s="41" t="s">
        <v>583</v>
      </c>
      <c r="L361" s="41"/>
      <c r="M361" s="41"/>
      <c r="N361" s="41"/>
      <c r="O361" s="41"/>
      <c r="P361" s="41"/>
      <c r="Q361" s="41">
        <v>4</v>
      </c>
      <c r="R361" s="41">
        <v>2</v>
      </c>
      <c r="S361" s="41">
        <v>1</v>
      </c>
      <c r="T361" s="41">
        <v>4</v>
      </c>
      <c r="U361" s="41">
        <v>1</v>
      </c>
      <c r="V361" s="41">
        <v>2013</v>
      </c>
      <c r="W361" s="41" t="s">
        <v>617</v>
      </c>
      <c r="X361" s="41"/>
      <c r="Y361" s="41"/>
    </row>
    <row r="362" spans="2:25" x14ac:dyDescent="0.2">
      <c r="B362" s="41" t="str">
        <f>VLOOKUP($W362,FlowHarmonization!$A$2:$H$16,4,FALSE)</f>
        <v>Methane, difluoro-, HFC-32</v>
      </c>
      <c r="C362" s="41" t="str">
        <f>VLOOKUP($W362,FlowHarmonization!$A$2:$H$16,5,FALSE)</f>
        <v>000075-10-5</v>
      </c>
      <c r="D362" s="41" t="s">
        <v>584</v>
      </c>
      <c r="E362" s="41" t="s">
        <v>582</v>
      </c>
      <c r="F362" s="41" t="str">
        <f>VLOOKUP($W362,FlowHarmonization!$A$2:$H$16,8,FALSE)</f>
        <v>151212b4-079b-43a2-96d5-a6eef59166ac</v>
      </c>
      <c r="G362" s="41" t="str">
        <f>INDEX(Activities!B$2:C$390,MATCH(H362,Activities!C$2:C$390,0),1)</f>
        <v>Millwork</v>
      </c>
      <c r="H362" s="41">
        <v>321910</v>
      </c>
      <c r="I362" s="41" t="s">
        <v>552</v>
      </c>
      <c r="J362" s="41">
        <v>5.5921047801632516E-7</v>
      </c>
      <c r="K362" s="41" t="s">
        <v>583</v>
      </c>
      <c r="L362" s="41"/>
      <c r="M362" s="41"/>
      <c r="N362" s="41"/>
      <c r="O362" s="41"/>
      <c r="P362" s="41"/>
      <c r="Q362" s="41">
        <v>4</v>
      </c>
      <c r="R362" s="41">
        <v>2</v>
      </c>
      <c r="S362" s="41">
        <v>1</v>
      </c>
      <c r="T362" s="41">
        <v>4</v>
      </c>
      <c r="U362" s="41">
        <v>1</v>
      </c>
      <c r="V362" s="41">
        <v>2013</v>
      </c>
      <c r="W362" s="41" t="s">
        <v>616</v>
      </c>
      <c r="X362" s="41"/>
      <c r="Y362" s="41"/>
    </row>
    <row r="363" spans="2:25" x14ac:dyDescent="0.2">
      <c r="B363" s="41" t="str">
        <f>VLOOKUP($W363,FlowHarmonization!$A$2:$H$16,4,FALSE)</f>
        <v>Methane</v>
      </c>
      <c r="C363" s="41" t="str">
        <f>VLOOKUP($W363,FlowHarmonization!$A$2:$H$16,5,FALSE)</f>
        <v>000074-82-92</v>
      </c>
      <c r="D363" s="41" t="s">
        <v>584</v>
      </c>
      <c r="E363" s="41" t="s">
        <v>582</v>
      </c>
      <c r="F363" s="41" t="str">
        <f>VLOOKUP($W363,FlowHarmonization!$A$2:$H$16,8,FALSE)</f>
        <v>20408dd1-8534-11e0-9d78-0800200c9a66</v>
      </c>
      <c r="G363" s="41" t="str">
        <f>INDEX(Activities!B$2:C$390,MATCH(H363,Activities!C$2:C$390,0),1)</f>
        <v>Millwork</v>
      </c>
      <c r="H363" s="41">
        <v>321910</v>
      </c>
      <c r="I363" s="41" t="s">
        <v>552</v>
      </c>
      <c r="J363" s="41">
        <v>4.7741698841311054E-7</v>
      </c>
      <c r="K363" s="41" t="s">
        <v>583</v>
      </c>
      <c r="L363" s="41"/>
      <c r="M363" s="41"/>
      <c r="N363" s="41"/>
      <c r="O363" s="41"/>
      <c r="P363" s="41"/>
      <c r="Q363" s="41">
        <v>4</v>
      </c>
      <c r="R363" s="41">
        <v>2</v>
      </c>
      <c r="S363" s="41">
        <v>1</v>
      </c>
      <c r="T363" s="41">
        <v>4</v>
      </c>
      <c r="U363" s="41">
        <v>1</v>
      </c>
      <c r="V363" s="41">
        <v>2013</v>
      </c>
      <c r="W363" s="41" t="s">
        <v>611</v>
      </c>
      <c r="X363" s="41"/>
      <c r="Y363" s="41"/>
    </row>
    <row r="364" spans="2:25" x14ac:dyDescent="0.2">
      <c r="B364" s="41" t="str">
        <f>VLOOKUP($W364,FlowHarmonization!$A$2:$H$16,4,FALSE)</f>
        <v>Ethane, 1,1,1-trifluoro-, HFC-143a</v>
      </c>
      <c r="C364" s="41" t="str">
        <f>VLOOKUP($W364,FlowHarmonization!$A$2:$H$16,5,FALSE)</f>
        <v>000420-46-2</v>
      </c>
      <c r="D364" s="41" t="s">
        <v>584</v>
      </c>
      <c r="E364" s="41" t="s">
        <v>582</v>
      </c>
      <c r="F364" s="41" t="str">
        <f>VLOOKUP($W364,FlowHarmonization!$A$2:$H$16,8,FALSE)</f>
        <v>e86bfec2-1025-4fa2-90b1-81e35e621e91</v>
      </c>
      <c r="G364" s="41" t="str">
        <f>INDEX(Activities!B$2:C$390,MATCH(H364,Activities!C$2:C$390,0),1)</f>
        <v>Millwork</v>
      </c>
      <c r="H364" s="41">
        <v>321910</v>
      </c>
      <c r="I364" s="41" t="s">
        <v>552</v>
      </c>
      <c r="J364" s="41">
        <v>4.108551427604454E-7</v>
      </c>
      <c r="K364" s="41" t="s">
        <v>583</v>
      </c>
      <c r="L364" s="41"/>
      <c r="M364" s="41"/>
      <c r="N364" s="41"/>
      <c r="O364" s="41"/>
      <c r="P364" s="41"/>
      <c r="Q364" s="41">
        <v>4</v>
      </c>
      <c r="R364" s="41">
        <v>2</v>
      </c>
      <c r="S364" s="41">
        <v>1</v>
      </c>
      <c r="T364" s="41">
        <v>4</v>
      </c>
      <c r="U364" s="41">
        <v>1</v>
      </c>
      <c r="V364" s="41">
        <v>2013</v>
      </c>
      <c r="W364" s="41" t="s">
        <v>619</v>
      </c>
      <c r="X364" s="41"/>
      <c r="Y364" s="41"/>
    </row>
    <row r="365" spans="2:25" x14ac:dyDescent="0.2">
      <c r="B365" s="41" t="str">
        <f>VLOOKUP($W365,FlowHarmonization!$A$2:$H$16,4,FALSE)</f>
        <v>Dinitrogen monoxide</v>
      </c>
      <c r="C365" s="41" t="str">
        <f>VLOOKUP($W365,FlowHarmonization!$A$2:$H$16,5,FALSE)</f>
        <v>010024-97-366</v>
      </c>
      <c r="D365" s="41" t="s">
        <v>584</v>
      </c>
      <c r="E365" s="41" t="s">
        <v>582</v>
      </c>
      <c r="F365" s="41" t="str">
        <f>VLOOKUP($W365,FlowHarmonization!$A$2:$H$16,8,FALSE)</f>
        <v>20185046-64bb-4c09-a8e7-e8a9e144ca98</v>
      </c>
      <c r="G365" s="41" t="str">
        <f>INDEX(Activities!B$2:C$390,MATCH(H365,Activities!C$2:C$390,0),1)</f>
        <v>Millwork</v>
      </c>
      <c r="H365" s="41">
        <v>321910</v>
      </c>
      <c r="I365" s="41" t="s">
        <v>552</v>
      </c>
      <c r="J365" s="41">
        <v>6.6756223049339782E-8</v>
      </c>
      <c r="K365" s="41" t="s">
        <v>583</v>
      </c>
      <c r="L365" s="41"/>
      <c r="M365" s="41"/>
      <c r="N365" s="41"/>
      <c r="O365" s="41"/>
      <c r="P365" s="41"/>
      <c r="Q365" s="41">
        <v>4</v>
      </c>
      <c r="R365" s="41">
        <v>2</v>
      </c>
      <c r="S365" s="41">
        <v>1</v>
      </c>
      <c r="T365" s="41">
        <v>4</v>
      </c>
      <c r="U365" s="41">
        <v>1</v>
      </c>
      <c r="V365" s="41">
        <v>2013</v>
      </c>
      <c r="W365" s="41" t="s">
        <v>613</v>
      </c>
      <c r="X365" s="41"/>
      <c r="Y365" s="41"/>
    </row>
    <row r="366" spans="2:25" x14ac:dyDescent="0.2">
      <c r="B366" s="41" t="str">
        <f>VLOOKUP($W366,FlowHarmonization!$A$2:$H$16,4,FALSE)</f>
        <v>Propane, 1,1,1,3,3,3-hexafluoro-, HCFC-236fa</v>
      </c>
      <c r="C366" s="41" t="str">
        <f>VLOOKUP($W366,FlowHarmonization!$A$2:$H$16,5,FALSE)</f>
        <v>000690-39-1</v>
      </c>
      <c r="D366" s="41" t="s">
        <v>584</v>
      </c>
      <c r="E366" s="41" t="s">
        <v>582</v>
      </c>
      <c r="F366" s="41" t="str">
        <f>VLOOKUP($W366,FlowHarmonization!$A$2:$H$16,8,FALSE)</f>
        <v>1963a3ba-6d77-4571-bb8f-0e9c8ac28a65</v>
      </c>
      <c r="G366" s="41" t="str">
        <f>INDEX(Activities!B$2:C$390,MATCH(H366,Activities!C$2:C$390,0),1)</f>
        <v>Millwork</v>
      </c>
      <c r="H366" s="41">
        <v>321910</v>
      </c>
      <c r="I366" s="41" t="s">
        <v>552</v>
      </c>
      <c r="J366" s="41">
        <v>1.1099361110945055E-8</v>
      </c>
      <c r="K366" s="41" t="s">
        <v>583</v>
      </c>
      <c r="L366" s="41"/>
      <c r="M366" s="41"/>
      <c r="N366" s="41"/>
      <c r="O366" s="41"/>
      <c r="P366" s="41"/>
      <c r="Q366" s="41">
        <v>4</v>
      </c>
      <c r="R366" s="41">
        <v>2</v>
      </c>
      <c r="S366" s="41">
        <v>1</v>
      </c>
      <c r="T366" s="41">
        <v>4</v>
      </c>
      <c r="U366" s="41">
        <v>1</v>
      </c>
      <c r="V366" s="41">
        <v>2013</v>
      </c>
      <c r="W366" s="41" t="s">
        <v>620</v>
      </c>
      <c r="X366" s="41"/>
      <c r="Y366" s="41"/>
    </row>
    <row r="367" spans="2:25" x14ac:dyDescent="0.2">
      <c r="B367" s="41" t="str">
        <f>VLOOKUP($W367,FlowHarmonization!$A$2:$H$16,4,FALSE)</f>
        <v>Carbon dioxide</v>
      </c>
      <c r="C367" s="41" t="str">
        <f>VLOOKUP($W367,FlowHarmonization!$A$2:$H$16,5,FALSE)</f>
        <v>000124-38-20</v>
      </c>
      <c r="D367" s="41" t="s">
        <v>584</v>
      </c>
      <c r="E367" s="41" t="s">
        <v>582</v>
      </c>
      <c r="F367" s="41" t="str">
        <f>VLOOKUP($W367,FlowHarmonization!$A$2:$H$16,8,FALSE)</f>
        <v>7ae371aa-8532-11e0-9d78-0800200c9a66</v>
      </c>
      <c r="G367" s="41" t="str">
        <f>INDEX(Activities!B$2:C$390,MATCH(H367,Activities!C$2:C$390,0),1)</f>
        <v>Pulp mills</v>
      </c>
      <c r="H367" s="41">
        <v>322110</v>
      </c>
      <c r="I367" s="41" t="s">
        <v>552</v>
      </c>
      <c r="J367" s="41">
        <v>0.25847309816928815</v>
      </c>
      <c r="K367" s="41" t="s">
        <v>583</v>
      </c>
      <c r="L367" s="41"/>
      <c r="M367" s="41"/>
      <c r="N367" s="41"/>
      <c r="O367" s="41"/>
      <c r="P367" s="41"/>
      <c r="Q367" s="41">
        <v>4</v>
      </c>
      <c r="R367" s="41">
        <v>2</v>
      </c>
      <c r="S367" s="41">
        <v>1</v>
      </c>
      <c r="T367" s="41">
        <v>4</v>
      </c>
      <c r="U367" s="41">
        <v>1</v>
      </c>
      <c r="V367" s="41">
        <v>2013</v>
      </c>
      <c r="W367" s="41" t="s">
        <v>608</v>
      </c>
      <c r="X367" s="41"/>
      <c r="Y367" s="41"/>
    </row>
    <row r="368" spans="2:25" x14ac:dyDescent="0.2">
      <c r="B368" s="41" t="str">
        <f>VLOOKUP($W368,FlowHarmonization!$A$2:$H$16,4,FALSE)</f>
        <v>Methane</v>
      </c>
      <c r="C368" s="41" t="str">
        <f>VLOOKUP($W368,FlowHarmonization!$A$2:$H$16,5,FALSE)</f>
        <v>000074-82-92</v>
      </c>
      <c r="D368" s="41" t="s">
        <v>584</v>
      </c>
      <c r="E368" s="41" t="s">
        <v>582</v>
      </c>
      <c r="F368" s="41" t="str">
        <f>VLOOKUP($W368,FlowHarmonization!$A$2:$H$16,8,FALSE)</f>
        <v>20408dd1-8534-11e0-9d78-0800200c9a66</v>
      </c>
      <c r="G368" s="41" t="str">
        <f>INDEX(Activities!B$2:C$390,MATCH(H368,Activities!C$2:C$390,0),1)</f>
        <v>Pulp mills</v>
      </c>
      <c r="H368" s="41">
        <v>322110</v>
      </c>
      <c r="I368" s="41" t="s">
        <v>552</v>
      </c>
      <c r="J368" s="41">
        <v>6.0304859203902297E-3</v>
      </c>
      <c r="K368" s="41" t="s">
        <v>583</v>
      </c>
      <c r="L368" s="41"/>
      <c r="M368" s="41"/>
      <c r="N368" s="41"/>
      <c r="O368" s="41"/>
      <c r="P368" s="41"/>
      <c r="Q368" s="41">
        <v>4</v>
      </c>
      <c r="R368" s="41">
        <v>2</v>
      </c>
      <c r="S368" s="41">
        <v>1</v>
      </c>
      <c r="T368" s="41">
        <v>4</v>
      </c>
      <c r="U368" s="41">
        <v>1</v>
      </c>
      <c r="V368" s="41">
        <v>2013</v>
      </c>
      <c r="W368" s="41" t="s">
        <v>611</v>
      </c>
      <c r="X368" s="41"/>
      <c r="Y368" s="41"/>
    </row>
    <row r="369" spans="2:25" x14ac:dyDescent="0.2">
      <c r="B369" s="41" t="str">
        <f>VLOOKUP($W369,FlowHarmonization!$A$2:$H$16,4,FALSE)</f>
        <v>Dinitrogen monoxide</v>
      </c>
      <c r="C369" s="41" t="str">
        <f>VLOOKUP($W369,FlowHarmonization!$A$2:$H$16,5,FALSE)</f>
        <v>010024-97-366</v>
      </c>
      <c r="D369" s="41" t="s">
        <v>584</v>
      </c>
      <c r="E369" s="41" t="s">
        <v>582</v>
      </c>
      <c r="F369" s="41" t="str">
        <f>VLOOKUP($W369,FlowHarmonization!$A$2:$H$16,8,FALSE)</f>
        <v>20185046-64bb-4c09-a8e7-e8a9e144ca98</v>
      </c>
      <c r="G369" s="41" t="str">
        <f>INDEX(Activities!B$2:C$390,MATCH(H369,Activities!C$2:C$390,0),1)</f>
        <v>Pulp mills</v>
      </c>
      <c r="H369" s="41">
        <v>322110</v>
      </c>
      <c r="I369" s="41" t="s">
        <v>552</v>
      </c>
      <c r="J369" s="41">
        <v>4.8614395097902616E-5</v>
      </c>
      <c r="K369" s="41" t="s">
        <v>583</v>
      </c>
      <c r="L369" s="41"/>
      <c r="M369" s="41"/>
      <c r="N369" s="41"/>
      <c r="O369" s="41"/>
      <c r="P369" s="41"/>
      <c r="Q369" s="41">
        <v>4</v>
      </c>
      <c r="R369" s="41">
        <v>2</v>
      </c>
      <c r="S369" s="41">
        <v>1</v>
      </c>
      <c r="T369" s="41">
        <v>4</v>
      </c>
      <c r="U369" s="41">
        <v>1</v>
      </c>
      <c r="V369" s="41">
        <v>2013</v>
      </c>
      <c r="W369" s="41" t="s">
        <v>613</v>
      </c>
      <c r="X369" s="41"/>
      <c r="Y369" s="41"/>
    </row>
    <row r="370" spans="2:25" x14ac:dyDescent="0.2">
      <c r="B370" s="41" t="str">
        <f>VLOOKUP($W370,FlowHarmonization!$A$2:$H$16,4,FALSE)</f>
        <v>Carbon dioxide</v>
      </c>
      <c r="C370" s="41" t="str">
        <f>VLOOKUP($W370,FlowHarmonization!$A$2:$H$16,5,FALSE)</f>
        <v>000124-38-20</v>
      </c>
      <c r="D370" s="41" t="s">
        <v>584</v>
      </c>
      <c r="E370" s="41" t="s">
        <v>582</v>
      </c>
      <c r="F370" s="41" t="str">
        <f>VLOOKUP($W370,FlowHarmonization!$A$2:$H$16,8,FALSE)</f>
        <v>7ae371aa-8532-11e0-9d78-0800200c9a66</v>
      </c>
      <c r="G370" s="41" t="str">
        <f>INDEX(Activities!B$2:C$390,MATCH(H370,Activities!C$2:C$390,0),1)</f>
        <v>Paper mills</v>
      </c>
      <c r="H370" s="41">
        <v>322120</v>
      </c>
      <c r="I370" s="41" t="s">
        <v>552</v>
      </c>
      <c r="J370" s="41">
        <v>0.48330488246377629</v>
      </c>
      <c r="K370" s="41" t="s">
        <v>583</v>
      </c>
      <c r="L370" s="41"/>
      <c r="M370" s="41"/>
      <c r="N370" s="41"/>
      <c r="O370" s="41"/>
      <c r="P370" s="41"/>
      <c r="Q370" s="41">
        <v>4</v>
      </c>
      <c r="R370" s="41">
        <v>2</v>
      </c>
      <c r="S370" s="41">
        <v>1</v>
      </c>
      <c r="T370" s="41">
        <v>4</v>
      </c>
      <c r="U370" s="41">
        <v>1</v>
      </c>
      <c r="V370" s="41">
        <v>2013</v>
      </c>
      <c r="W370" s="41" t="s">
        <v>608</v>
      </c>
      <c r="X370" s="41"/>
      <c r="Y370" s="41"/>
    </row>
    <row r="371" spans="2:25" x14ac:dyDescent="0.2">
      <c r="B371" s="41" t="str">
        <f>VLOOKUP($W371,FlowHarmonization!$A$2:$H$16,4,FALSE)</f>
        <v>Methane</v>
      </c>
      <c r="C371" s="41" t="str">
        <f>VLOOKUP($W371,FlowHarmonization!$A$2:$H$16,5,FALSE)</f>
        <v>000074-82-92</v>
      </c>
      <c r="D371" s="41" t="s">
        <v>584</v>
      </c>
      <c r="E371" s="41" t="s">
        <v>582</v>
      </c>
      <c r="F371" s="41" t="str">
        <f>VLOOKUP($W371,FlowHarmonization!$A$2:$H$16,8,FALSE)</f>
        <v>20408dd1-8534-11e0-9d78-0800200c9a66</v>
      </c>
      <c r="G371" s="41" t="str">
        <f>INDEX(Activities!B$2:C$390,MATCH(H371,Activities!C$2:C$390,0),1)</f>
        <v>Paper mills</v>
      </c>
      <c r="H371" s="41">
        <v>322120</v>
      </c>
      <c r="I371" s="41" t="s">
        <v>552</v>
      </c>
      <c r="J371" s="41">
        <v>1.1095489771263589E-2</v>
      </c>
      <c r="K371" s="41" t="s">
        <v>583</v>
      </c>
      <c r="L371" s="41"/>
      <c r="M371" s="41"/>
      <c r="N371" s="41"/>
      <c r="O371" s="41"/>
      <c r="P371" s="41"/>
      <c r="Q371" s="41">
        <v>4</v>
      </c>
      <c r="R371" s="41">
        <v>2</v>
      </c>
      <c r="S371" s="41">
        <v>1</v>
      </c>
      <c r="T371" s="41">
        <v>4</v>
      </c>
      <c r="U371" s="41">
        <v>1</v>
      </c>
      <c r="V371" s="41">
        <v>2013</v>
      </c>
      <c r="W371" s="41" t="s">
        <v>611</v>
      </c>
      <c r="X371" s="41"/>
      <c r="Y371" s="41"/>
    </row>
    <row r="372" spans="2:25" x14ac:dyDescent="0.2">
      <c r="B372" s="41" t="str">
        <f>VLOOKUP($W372,FlowHarmonization!$A$2:$H$16,4,FALSE)</f>
        <v>Dinitrogen monoxide</v>
      </c>
      <c r="C372" s="41" t="str">
        <f>VLOOKUP($W372,FlowHarmonization!$A$2:$H$16,5,FALSE)</f>
        <v>010024-97-366</v>
      </c>
      <c r="D372" s="41" t="s">
        <v>584</v>
      </c>
      <c r="E372" s="41" t="s">
        <v>582</v>
      </c>
      <c r="F372" s="41" t="str">
        <f>VLOOKUP($W372,FlowHarmonization!$A$2:$H$16,8,FALSE)</f>
        <v>20185046-64bb-4c09-a8e7-e8a9e144ca98</v>
      </c>
      <c r="G372" s="41" t="str">
        <f>INDEX(Activities!B$2:C$390,MATCH(H372,Activities!C$2:C$390,0),1)</f>
        <v>Paper mills</v>
      </c>
      <c r="H372" s="41">
        <v>322120</v>
      </c>
      <c r="I372" s="41" t="s">
        <v>552</v>
      </c>
      <c r="J372" s="41">
        <v>4.7908313512255842E-6</v>
      </c>
      <c r="K372" s="41" t="s">
        <v>583</v>
      </c>
      <c r="L372" s="41"/>
      <c r="M372" s="41"/>
      <c r="N372" s="41"/>
      <c r="O372" s="41"/>
      <c r="P372" s="41"/>
      <c r="Q372" s="41">
        <v>4</v>
      </c>
      <c r="R372" s="41">
        <v>2</v>
      </c>
      <c r="S372" s="41">
        <v>1</v>
      </c>
      <c r="T372" s="41">
        <v>4</v>
      </c>
      <c r="U372" s="41">
        <v>1</v>
      </c>
      <c r="V372" s="41">
        <v>2013</v>
      </c>
      <c r="W372" s="41" t="s">
        <v>613</v>
      </c>
      <c r="X372" s="41"/>
      <c r="Y372" s="41"/>
    </row>
    <row r="373" spans="2:25" x14ac:dyDescent="0.2">
      <c r="B373" s="41" t="str">
        <f>VLOOKUP($W373,FlowHarmonization!$A$2:$H$16,4,FALSE)</f>
        <v>Ethane, 1,1,1,2-tetrafluoro-, HFC-134a</v>
      </c>
      <c r="C373" s="41" t="str">
        <f>VLOOKUP($W373,FlowHarmonization!$A$2:$H$16,5,FALSE)</f>
        <v>000811-97-2</v>
      </c>
      <c r="D373" s="41" t="s">
        <v>584</v>
      </c>
      <c r="E373" s="41" t="s">
        <v>582</v>
      </c>
      <c r="F373" s="41" t="str">
        <f>VLOOKUP($W373,FlowHarmonization!$A$2:$H$16,8,FALSE)</f>
        <v>e87f039d-d9ce-4242-ac18-c9284cc80f3d</v>
      </c>
      <c r="G373" s="41" t="str">
        <f>INDEX(Activities!B$2:C$390,MATCH(H373,Activities!C$2:C$390,0),1)</f>
        <v>Paper mills</v>
      </c>
      <c r="H373" s="41">
        <v>322120</v>
      </c>
      <c r="I373" s="41" t="s">
        <v>552</v>
      </c>
      <c r="J373" s="41">
        <v>3.3317103796851866E-8</v>
      </c>
      <c r="K373" s="41" t="s">
        <v>583</v>
      </c>
      <c r="L373" s="41"/>
      <c r="M373" s="41"/>
      <c r="N373" s="41"/>
      <c r="O373" s="41"/>
      <c r="P373" s="41"/>
      <c r="Q373" s="41">
        <v>4</v>
      </c>
      <c r="R373" s="41">
        <v>2</v>
      </c>
      <c r="S373" s="41">
        <v>1</v>
      </c>
      <c r="T373" s="41">
        <v>4</v>
      </c>
      <c r="U373" s="41">
        <v>1</v>
      </c>
      <c r="V373" s="41">
        <v>2013</v>
      </c>
      <c r="W373" s="41" t="s">
        <v>618</v>
      </c>
      <c r="X373" s="41"/>
      <c r="Y373" s="41"/>
    </row>
    <row r="374" spans="2:25" x14ac:dyDescent="0.2">
      <c r="B374" s="41" t="str">
        <f>VLOOKUP($W374,FlowHarmonization!$A$2:$H$16,4,FALSE)</f>
        <v>Ethane, pentafluoro-, HFC-125</v>
      </c>
      <c r="C374" s="41" t="str">
        <f>VLOOKUP($W374,FlowHarmonization!$A$2:$H$16,5,FALSE)</f>
        <v>000354-33-6</v>
      </c>
      <c r="D374" s="41" t="s">
        <v>584</v>
      </c>
      <c r="E374" s="41" t="s">
        <v>582</v>
      </c>
      <c r="F374" s="41" t="str">
        <f>VLOOKUP($W374,FlowHarmonization!$A$2:$H$16,8,FALSE)</f>
        <v>281e1011-f121-4d5b-ad4d-22d562b2c2cd</v>
      </c>
      <c r="G374" s="41" t="str">
        <f>INDEX(Activities!B$2:C$390,MATCH(H374,Activities!C$2:C$390,0),1)</f>
        <v>Paper mills</v>
      </c>
      <c r="H374" s="41">
        <v>322120</v>
      </c>
      <c r="I374" s="41" t="s">
        <v>552</v>
      </c>
      <c r="J374" s="41">
        <v>8.8394795643589063E-9</v>
      </c>
      <c r="K374" s="41" t="s">
        <v>583</v>
      </c>
      <c r="L374" s="41"/>
      <c r="M374" s="41"/>
      <c r="N374" s="41"/>
      <c r="O374" s="41"/>
      <c r="P374" s="41"/>
      <c r="Q374" s="41">
        <v>4</v>
      </c>
      <c r="R374" s="41">
        <v>2</v>
      </c>
      <c r="S374" s="41">
        <v>1</v>
      </c>
      <c r="T374" s="41">
        <v>4</v>
      </c>
      <c r="U374" s="41">
        <v>1</v>
      </c>
      <c r="V374" s="41">
        <v>2013</v>
      </c>
      <c r="W374" s="41" t="s">
        <v>617</v>
      </c>
      <c r="X374" s="41"/>
      <c r="Y374" s="41"/>
    </row>
    <row r="375" spans="2:25" x14ac:dyDescent="0.2">
      <c r="B375" s="41" t="str">
        <f>VLOOKUP($W375,FlowHarmonization!$A$2:$H$16,4,FALSE)</f>
        <v>Methane, difluoro-, HFC-32</v>
      </c>
      <c r="C375" s="41" t="str">
        <f>VLOOKUP($W375,FlowHarmonization!$A$2:$H$16,5,FALSE)</f>
        <v>000075-10-5</v>
      </c>
      <c r="D375" s="41" t="s">
        <v>584</v>
      </c>
      <c r="E375" s="41" t="s">
        <v>582</v>
      </c>
      <c r="F375" s="41" t="str">
        <f>VLOOKUP($W375,FlowHarmonization!$A$2:$H$16,8,FALSE)</f>
        <v>151212b4-079b-43a2-96d5-a6eef59166ac</v>
      </c>
      <c r="G375" s="41" t="str">
        <f>INDEX(Activities!B$2:C$390,MATCH(H375,Activities!C$2:C$390,0),1)</f>
        <v>Paper mills</v>
      </c>
      <c r="H375" s="41">
        <v>322120</v>
      </c>
      <c r="I375" s="41" t="s">
        <v>552</v>
      </c>
      <c r="J375" s="41">
        <v>5.1477010821960522E-9</v>
      </c>
      <c r="K375" s="41" t="s">
        <v>583</v>
      </c>
      <c r="L375" s="41"/>
      <c r="M375" s="41"/>
      <c r="N375" s="41"/>
      <c r="O375" s="41"/>
      <c r="P375" s="41"/>
      <c r="Q375" s="41">
        <v>4</v>
      </c>
      <c r="R375" s="41">
        <v>2</v>
      </c>
      <c r="S375" s="41">
        <v>1</v>
      </c>
      <c r="T375" s="41">
        <v>4</v>
      </c>
      <c r="U375" s="41">
        <v>1</v>
      </c>
      <c r="V375" s="41">
        <v>2013</v>
      </c>
      <c r="W375" s="41" t="s">
        <v>616</v>
      </c>
      <c r="X375" s="41"/>
      <c r="Y375" s="41"/>
    </row>
    <row r="376" spans="2:25" x14ac:dyDescent="0.2">
      <c r="B376" s="41" t="str">
        <f>VLOOKUP($W376,FlowHarmonization!$A$2:$H$16,4,FALSE)</f>
        <v>Ethane, 1,1,1-trifluoro-, HFC-143a</v>
      </c>
      <c r="C376" s="41" t="str">
        <f>VLOOKUP($W376,FlowHarmonization!$A$2:$H$16,5,FALSE)</f>
        <v>000420-46-2</v>
      </c>
      <c r="D376" s="41" t="s">
        <v>584</v>
      </c>
      <c r="E376" s="41" t="s">
        <v>582</v>
      </c>
      <c r="F376" s="41" t="str">
        <f>VLOOKUP($W376,FlowHarmonization!$A$2:$H$16,8,FALSE)</f>
        <v>e86bfec2-1025-4fa2-90b1-81e35e621e91</v>
      </c>
      <c r="G376" s="41" t="str">
        <f>INDEX(Activities!B$2:C$390,MATCH(H376,Activities!C$2:C$390,0),1)</f>
        <v>Paper mills</v>
      </c>
      <c r="H376" s="41">
        <v>322120</v>
      </c>
      <c r="I376" s="41" t="s">
        <v>552</v>
      </c>
      <c r="J376" s="41">
        <v>3.7820454840476283E-9</v>
      </c>
      <c r="K376" s="41" t="s">
        <v>583</v>
      </c>
      <c r="L376" s="41"/>
      <c r="M376" s="41"/>
      <c r="N376" s="41"/>
      <c r="O376" s="41"/>
      <c r="P376" s="41"/>
      <c r="Q376" s="41">
        <v>4</v>
      </c>
      <c r="R376" s="41">
        <v>2</v>
      </c>
      <c r="S376" s="41">
        <v>1</v>
      </c>
      <c r="T376" s="41">
        <v>4</v>
      </c>
      <c r="U376" s="41">
        <v>1</v>
      </c>
      <c r="V376" s="41">
        <v>2013</v>
      </c>
      <c r="W376" s="41" t="s">
        <v>619</v>
      </c>
      <c r="X376" s="41"/>
      <c r="Y376" s="41"/>
    </row>
    <row r="377" spans="2:25" x14ac:dyDescent="0.2">
      <c r="B377" s="41" t="str">
        <f>VLOOKUP($W377,FlowHarmonization!$A$2:$H$16,4,FALSE)</f>
        <v>Propane, 1,1,1,3,3,3-hexafluoro-, HCFC-236fa</v>
      </c>
      <c r="C377" s="41" t="str">
        <f>VLOOKUP($W377,FlowHarmonization!$A$2:$H$16,5,FALSE)</f>
        <v>000690-39-1</v>
      </c>
      <c r="D377" s="41" t="s">
        <v>584</v>
      </c>
      <c r="E377" s="41" t="s">
        <v>582</v>
      </c>
      <c r="F377" s="41" t="str">
        <f>VLOOKUP($W377,FlowHarmonization!$A$2:$H$16,8,FALSE)</f>
        <v>1963a3ba-6d77-4571-bb8f-0e9c8ac28a65</v>
      </c>
      <c r="G377" s="41" t="str">
        <f>INDEX(Activities!B$2:C$390,MATCH(H377,Activities!C$2:C$390,0),1)</f>
        <v>Paper mills</v>
      </c>
      <c r="H377" s="41">
        <v>322120</v>
      </c>
      <c r="I377" s="41" t="s">
        <v>552</v>
      </c>
      <c r="J377" s="41">
        <v>1.0217296608099077E-10</v>
      </c>
      <c r="K377" s="41" t="s">
        <v>583</v>
      </c>
      <c r="L377" s="41"/>
      <c r="M377" s="41"/>
      <c r="N377" s="41"/>
      <c r="O377" s="41"/>
      <c r="P377" s="41"/>
      <c r="Q377" s="41">
        <v>4</v>
      </c>
      <c r="R377" s="41">
        <v>2</v>
      </c>
      <c r="S377" s="41">
        <v>1</v>
      </c>
      <c r="T377" s="41">
        <v>4</v>
      </c>
      <c r="U377" s="41">
        <v>1</v>
      </c>
      <c r="V377" s="41">
        <v>2013</v>
      </c>
      <c r="W377" s="41" t="s">
        <v>620</v>
      </c>
      <c r="X377" s="41"/>
      <c r="Y377" s="41"/>
    </row>
    <row r="378" spans="2:25" x14ac:dyDescent="0.2">
      <c r="B378" s="41" t="str">
        <f>VLOOKUP($W378,FlowHarmonization!$A$2:$H$16,4,FALSE)</f>
        <v>Carbon dioxide</v>
      </c>
      <c r="C378" s="41" t="str">
        <f>VLOOKUP($W378,FlowHarmonization!$A$2:$H$16,5,FALSE)</f>
        <v>000124-38-20</v>
      </c>
      <c r="D378" s="41" t="s">
        <v>584</v>
      </c>
      <c r="E378" s="41" t="s">
        <v>582</v>
      </c>
      <c r="F378" s="41" t="str">
        <f>VLOOKUP($W378,FlowHarmonization!$A$2:$H$16,8,FALSE)</f>
        <v>7ae371aa-8532-11e0-9d78-0800200c9a66</v>
      </c>
      <c r="G378" s="41" t="str">
        <f>INDEX(Activities!B$2:C$390,MATCH(H378,Activities!C$2:C$390,0),1)</f>
        <v>Paperboard mills</v>
      </c>
      <c r="H378" s="41">
        <v>322130</v>
      </c>
      <c r="I378" s="41" t="s">
        <v>552</v>
      </c>
      <c r="J378" s="41">
        <v>0.51867776080792871</v>
      </c>
      <c r="K378" s="41" t="s">
        <v>583</v>
      </c>
      <c r="L378" s="41"/>
      <c r="M378" s="41"/>
      <c r="N378" s="41"/>
      <c r="O378" s="41"/>
      <c r="P378" s="41"/>
      <c r="Q378" s="41">
        <v>4</v>
      </c>
      <c r="R378" s="41">
        <v>2</v>
      </c>
      <c r="S378" s="41">
        <v>1</v>
      </c>
      <c r="T378" s="41">
        <v>4</v>
      </c>
      <c r="U378" s="41">
        <v>1</v>
      </c>
      <c r="V378" s="41">
        <v>2013</v>
      </c>
      <c r="W378" s="41" t="s">
        <v>608</v>
      </c>
      <c r="X378" s="41"/>
      <c r="Y378" s="41"/>
    </row>
    <row r="379" spans="2:25" x14ac:dyDescent="0.2">
      <c r="B379" s="41" t="str">
        <f>VLOOKUP($W379,FlowHarmonization!$A$2:$H$16,4,FALSE)</f>
        <v>Methane</v>
      </c>
      <c r="C379" s="41" t="str">
        <f>VLOOKUP($W379,FlowHarmonization!$A$2:$H$16,5,FALSE)</f>
        <v>000074-82-92</v>
      </c>
      <c r="D379" s="41" t="s">
        <v>584</v>
      </c>
      <c r="E379" s="41" t="s">
        <v>582</v>
      </c>
      <c r="F379" s="41" t="str">
        <f>VLOOKUP($W379,FlowHarmonization!$A$2:$H$16,8,FALSE)</f>
        <v>20408dd1-8534-11e0-9d78-0800200c9a66</v>
      </c>
      <c r="G379" s="41" t="str">
        <f>INDEX(Activities!B$2:C$390,MATCH(H379,Activities!C$2:C$390,0),1)</f>
        <v>Paperboard mills</v>
      </c>
      <c r="H379" s="41">
        <v>322130</v>
      </c>
      <c r="I379" s="41" t="s">
        <v>552</v>
      </c>
      <c r="J379" s="41">
        <v>3.4636901095906618E-3</v>
      </c>
      <c r="K379" s="41" t="s">
        <v>583</v>
      </c>
      <c r="L379" s="41"/>
      <c r="M379" s="41"/>
      <c r="N379" s="41"/>
      <c r="O379" s="41"/>
      <c r="P379" s="41"/>
      <c r="Q379" s="41">
        <v>4</v>
      </c>
      <c r="R379" s="41">
        <v>2</v>
      </c>
      <c r="S379" s="41">
        <v>1</v>
      </c>
      <c r="T379" s="41">
        <v>4</v>
      </c>
      <c r="U379" s="41">
        <v>1</v>
      </c>
      <c r="V379" s="41">
        <v>2013</v>
      </c>
      <c r="W379" s="41" t="s">
        <v>611</v>
      </c>
      <c r="X379" s="41"/>
      <c r="Y379" s="41"/>
    </row>
    <row r="380" spans="2:25" x14ac:dyDescent="0.2">
      <c r="B380" s="41" t="str">
        <f>VLOOKUP($W380,FlowHarmonization!$A$2:$H$16,4,FALSE)</f>
        <v>Dinitrogen monoxide</v>
      </c>
      <c r="C380" s="41" t="str">
        <f>VLOOKUP($W380,FlowHarmonization!$A$2:$H$16,5,FALSE)</f>
        <v>010024-97-366</v>
      </c>
      <c r="D380" s="41" t="s">
        <v>584</v>
      </c>
      <c r="E380" s="41" t="s">
        <v>582</v>
      </c>
      <c r="F380" s="41" t="str">
        <f>VLOOKUP($W380,FlowHarmonization!$A$2:$H$16,8,FALSE)</f>
        <v>20185046-64bb-4c09-a8e7-e8a9e144ca98</v>
      </c>
      <c r="G380" s="41" t="str">
        <f>INDEX(Activities!B$2:C$390,MATCH(H380,Activities!C$2:C$390,0),1)</f>
        <v>Paperboard mills</v>
      </c>
      <c r="H380" s="41">
        <v>322130</v>
      </c>
      <c r="I380" s="41" t="s">
        <v>552</v>
      </c>
      <c r="J380" s="41">
        <v>4.0078560605868718E-5</v>
      </c>
      <c r="K380" s="41" t="s">
        <v>583</v>
      </c>
      <c r="L380" s="41"/>
      <c r="M380" s="41"/>
      <c r="N380" s="41"/>
      <c r="O380" s="41"/>
      <c r="P380" s="41"/>
      <c r="Q380" s="41">
        <v>4</v>
      </c>
      <c r="R380" s="41">
        <v>2</v>
      </c>
      <c r="S380" s="41">
        <v>1</v>
      </c>
      <c r="T380" s="41">
        <v>4</v>
      </c>
      <c r="U380" s="41">
        <v>1</v>
      </c>
      <c r="V380" s="41">
        <v>2013</v>
      </c>
      <c r="W380" s="41" t="s">
        <v>613</v>
      </c>
      <c r="X380" s="41"/>
      <c r="Y380" s="41"/>
    </row>
    <row r="381" spans="2:25" x14ac:dyDescent="0.2">
      <c r="B381" s="41" t="str">
        <f>VLOOKUP($W381,FlowHarmonization!$A$2:$H$16,4,FALSE)</f>
        <v>Ethane, 1,1,1,2-tetrafluoro-, HFC-134a</v>
      </c>
      <c r="C381" s="41" t="str">
        <f>VLOOKUP($W381,FlowHarmonization!$A$2:$H$16,5,FALSE)</f>
        <v>000811-97-2</v>
      </c>
      <c r="D381" s="41" t="s">
        <v>584</v>
      </c>
      <c r="E381" s="41" t="s">
        <v>582</v>
      </c>
      <c r="F381" s="41" t="str">
        <f>VLOOKUP($W381,FlowHarmonization!$A$2:$H$16,8,FALSE)</f>
        <v>e87f039d-d9ce-4242-ac18-c9284cc80f3d</v>
      </c>
      <c r="G381" s="41" t="str">
        <f>INDEX(Activities!B$2:C$390,MATCH(H381,Activities!C$2:C$390,0),1)</f>
        <v>Paperboard mills</v>
      </c>
      <c r="H381" s="41">
        <v>322130</v>
      </c>
      <c r="I381" s="41" t="s">
        <v>552</v>
      </c>
      <c r="J381" s="41">
        <v>2.7241135433426659E-8</v>
      </c>
      <c r="K381" s="41" t="s">
        <v>583</v>
      </c>
      <c r="L381" s="41"/>
      <c r="M381" s="41"/>
      <c r="N381" s="41"/>
      <c r="O381" s="41"/>
      <c r="P381" s="41"/>
      <c r="Q381" s="41">
        <v>4</v>
      </c>
      <c r="R381" s="41">
        <v>2</v>
      </c>
      <c r="S381" s="41">
        <v>1</v>
      </c>
      <c r="T381" s="41">
        <v>4</v>
      </c>
      <c r="U381" s="41">
        <v>1</v>
      </c>
      <c r="V381" s="41">
        <v>2013</v>
      </c>
      <c r="W381" s="41" t="s">
        <v>618</v>
      </c>
      <c r="X381" s="41"/>
      <c r="Y381" s="41"/>
    </row>
    <row r="382" spans="2:25" x14ac:dyDescent="0.2">
      <c r="B382" s="41" t="str">
        <f>VLOOKUP($W382,FlowHarmonization!$A$2:$H$16,4,FALSE)</f>
        <v>Ethane, pentafluoro-, HFC-125</v>
      </c>
      <c r="C382" s="41" t="str">
        <f>VLOOKUP($W382,FlowHarmonization!$A$2:$H$16,5,FALSE)</f>
        <v>000354-33-6</v>
      </c>
      <c r="D382" s="41" t="s">
        <v>584</v>
      </c>
      <c r="E382" s="41" t="s">
        <v>582</v>
      </c>
      <c r="F382" s="41" t="str">
        <f>VLOOKUP($W382,FlowHarmonization!$A$2:$H$16,8,FALSE)</f>
        <v>281e1011-f121-4d5b-ad4d-22d562b2c2cd</v>
      </c>
      <c r="G382" s="41" t="str">
        <f>INDEX(Activities!B$2:C$390,MATCH(H382,Activities!C$2:C$390,0),1)</f>
        <v>Paperboard mills</v>
      </c>
      <c r="H382" s="41">
        <v>322130</v>
      </c>
      <c r="I382" s="41" t="s">
        <v>552</v>
      </c>
      <c r="J382" s="41">
        <v>7.2274427405800263E-9</v>
      </c>
      <c r="K382" s="41" t="s">
        <v>583</v>
      </c>
      <c r="L382" s="41"/>
      <c r="M382" s="41"/>
      <c r="N382" s="41"/>
      <c r="O382" s="41"/>
      <c r="P382" s="41"/>
      <c r="Q382" s="41">
        <v>4</v>
      </c>
      <c r="R382" s="41">
        <v>2</v>
      </c>
      <c r="S382" s="41">
        <v>1</v>
      </c>
      <c r="T382" s="41">
        <v>4</v>
      </c>
      <c r="U382" s="41">
        <v>1</v>
      </c>
      <c r="V382" s="41">
        <v>2013</v>
      </c>
      <c r="W382" s="41" t="s">
        <v>617</v>
      </c>
      <c r="X382" s="41"/>
      <c r="Y382" s="41"/>
    </row>
    <row r="383" spans="2:25" x14ac:dyDescent="0.2">
      <c r="B383" s="41" t="str">
        <f>VLOOKUP($W383,FlowHarmonization!$A$2:$H$16,4,FALSE)</f>
        <v>Methane, difluoro-, HFC-32</v>
      </c>
      <c r="C383" s="41" t="str">
        <f>VLOOKUP($W383,FlowHarmonization!$A$2:$H$16,5,FALSE)</f>
        <v>000075-10-5</v>
      </c>
      <c r="D383" s="41" t="s">
        <v>584</v>
      </c>
      <c r="E383" s="41" t="s">
        <v>582</v>
      </c>
      <c r="F383" s="41" t="str">
        <f>VLOOKUP($W383,FlowHarmonization!$A$2:$H$16,8,FALSE)</f>
        <v>151212b4-079b-43a2-96d5-a6eef59166ac</v>
      </c>
      <c r="G383" s="41" t="str">
        <f>INDEX(Activities!B$2:C$390,MATCH(H383,Activities!C$2:C$390,0),1)</f>
        <v>Paperboard mills</v>
      </c>
      <c r="H383" s="41">
        <v>322130</v>
      </c>
      <c r="I383" s="41" t="s">
        <v>552</v>
      </c>
      <c r="J383" s="41">
        <v>4.2089259380387651E-9</v>
      </c>
      <c r="K383" s="41" t="s">
        <v>583</v>
      </c>
      <c r="L383" s="41"/>
      <c r="M383" s="41"/>
      <c r="N383" s="41"/>
      <c r="O383" s="41"/>
      <c r="P383" s="41"/>
      <c r="Q383" s="41">
        <v>4</v>
      </c>
      <c r="R383" s="41">
        <v>2</v>
      </c>
      <c r="S383" s="41">
        <v>1</v>
      </c>
      <c r="T383" s="41">
        <v>4</v>
      </c>
      <c r="U383" s="41">
        <v>1</v>
      </c>
      <c r="V383" s="41">
        <v>2013</v>
      </c>
      <c r="W383" s="41" t="s">
        <v>616</v>
      </c>
      <c r="X383" s="41"/>
      <c r="Y383" s="41"/>
    </row>
    <row r="384" spans="2:25" x14ac:dyDescent="0.2">
      <c r="B384" s="41" t="str">
        <f>VLOOKUP($W384,FlowHarmonization!$A$2:$H$16,4,FALSE)</f>
        <v>Ethane, 1,1,1-trifluoro-, HFC-143a</v>
      </c>
      <c r="C384" s="41" t="str">
        <f>VLOOKUP($W384,FlowHarmonization!$A$2:$H$16,5,FALSE)</f>
        <v>000420-46-2</v>
      </c>
      <c r="D384" s="41" t="s">
        <v>584</v>
      </c>
      <c r="E384" s="41" t="s">
        <v>582</v>
      </c>
      <c r="F384" s="41" t="str">
        <f>VLOOKUP($W384,FlowHarmonization!$A$2:$H$16,8,FALSE)</f>
        <v>e86bfec2-1025-4fa2-90b1-81e35e621e91</v>
      </c>
      <c r="G384" s="41" t="str">
        <f>INDEX(Activities!B$2:C$390,MATCH(H384,Activities!C$2:C$390,0),1)</f>
        <v>Paperboard mills</v>
      </c>
      <c r="H384" s="41">
        <v>322130</v>
      </c>
      <c r="I384" s="41" t="s">
        <v>552</v>
      </c>
      <c r="J384" s="41">
        <v>3.0923220059738861E-9</v>
      </c>
      <c r="K384" s="41" t="s">
        <v>583</v>
      </c>
      <c r="L384" s="41"/>
      <c r="M384" s="41"/>
      <c r="N384" s="41"/>
      <c r="O384" s="41"/>
      <c r="P384" s="41"/>
      <c r="Q384" s="41">
        <v>4</v>
      </c>
      <c r="R384" s="41">
        <v>2</v>
      </c>
      <c r="S384" s="41">
        <v>1</v>
      </c>
      <c r="T384" s="41">
        <v>4</v>
      </c>
      <c r="U384" s="41">
        <v>1</v>
      </c>
      <c r="V384" s="41">
        <v>2013</v>
      </c>
      <c r="W384" s="41" t="s">
        <v>619</v>
      </c>
      <c r="X384" s="41"/>
      <c r="Y384" s="41"/>
    </row>
    <row r="385" spans="2:25" x14ac:dyDescent="0.2">
      <c r="B385" s="41" t="str">
        <f>VLOOKUP($W385,FlowHarmonization!$A$2:$H$16,4,FALSE)</f>
        <v>Propane, 1,1,1,3,3,3-hexafluoro-, HCFC-236fa</v>
      </c>
      <c r="C385" s="41" t="str">
        <f>VLOOKUP($W385,FlowHarmonization!$A$2:$H$16,5,FALSE)</f>
        <v>000690-39-1</v>
      </c>
      <c r="D385" s="41" t="s">
        <v>584</v>
      </c>
      <c r="E385" s="41" t="s">
        <v>582</v>
      </c>
      <c r="F385" s="41" t="str">
        <f>VLOOKUP($W385,FlowHarmonization!$A$2:$H$16,8,FALSE)</f>
        <v>1963a3ba-6d77-4571-bb8f-0e9c8ac28a65</v>
      </c>
      <c r="G385" s="41" t="str">
        <f>INDEX(Activities!B$2:C$390,MATCH(H385,Activities!C$2:C$390,0),1)</f>
        <v>Paperboard mills</v>
      </c>
      <c r="H385" s="41">
        <v>322130</v>
      </c>
      <c r="I385" s="41" t="s">
        <v>552</v>
      </c>
      <c r="J385" s="41">
        <v>8.3539902616330437E-11</v>
      </c>
      <c r="K385" s="41" t="s">
        <v>583</v>
      </c>
      <c r="L385" s="41"/>
      <c r="M385" s="41"/>
      <c r="N385" s="41"/>
      <c r="O385" s="41"/>
      <c r="P385" s="41"/>
      <c r="Q385" s="41">
        <v>4</v>
      </c>
      <c r="R385" s="41">
        <v>2</v>
      </c>
      <c r="S385" s="41">
        <v>1</v>
      </c>
      <c r="T385" s="41">
        <v>4</v>
      </c>
      <c r="U385" s="41">
        <v>1</v>
      </c>
      <c r="V385" s="41">
        <v>2013</v>
      </c>
      <c r="W385" s="41" t="s">
        <v>620</v>
      </c>
      <c r="X385" s="41"/>
      <c r="Y385" s="41"/>
    </row>
    <row r="386" spans="2:25" x14ac:dyDescent="0.2">
      <c r="B386" s="41" t="str">
        <f>VLOOKUP($W386,FlowHarmonization!$A$2:$H$16,4,FALSE)</f>
        <v>Carbon dioxide</v>
      </c>
      <c r="C386" s="41" t="str">
        <f>VLOOKUP($W386,FlowHarmonization!$A$2:$H$16,5,FALSE)</f>
        <v>000124-38-20</v>
      </c>
      <c r="D386" s="41" t="s">
        <v>584</v>
      </c>
      <c r="E386" s="41" t="s">
        <v>582</v>
      </c>
      <c r="F386" s="41" t="str">
        <f>VLOOKUP($W386,FlowHarmonization!$A$2:$H$16,8,FALSE)</f>
        <v>7ae371aa-8532-11e0-9d78-0800200c9a66</v>
      </c>
      <c r="G386" s="41" t="str">
        <f>INDEX(Activities!B$2:C$390,MATCH(H386,Activities!C$2:C$390,0),1)</f>
        <v>Paperboard container manufacturing</v>
      </c>
      <c r="H386" s="41">
        <v>322210</v>
      </c>
      <c r="I386" s="41" t="s">
        <v>552</v>
      </c>
      <c r="J386" s="41">
        <v>4.984893032150732E-2</v>
      </c>
      <c r="K386" s="41" t="s">
        <v>583</v>
      </c>
      <c r="L386" s="41"/>
      <c r="M386" s="41"/>
      <c r="N386" s="41"/>
      <c r="O386" s="41"/>
      <c r="P386" s="41"/>
      <c r="Q386" s="41">
        <v>4</v>
      </c>
      <c r="R386" s="41">
        <v>2</v>
      </c>
      <c r="S386" s="41">
        <v>1</v>
      </c>
      <c r="T386" s="41">
        <v>4</v>
      </c>
      <c r="U386" s="41">
        <v>1</v>
      </c>
      <c r="V386" s="41">
        <v>2013</v>
      </c>
      <c r="W386" s="41" t="s">
        <v>608</v>
      </c>
      <c r="X386" s="41"/>
      <c r="Y386" s="41"/>
    </row>
    <row r="387" spans="2:25" x14ac:dyDescent="0.2">
      <c r="B387" s="41" t="str">
        <f>VLOOKUP($W387,FlowHarmonization!$A$2:$H$16,4,FALSE)</f>
        <v>Methane</v>
      </c>
      <c r="C387" s="41" t="str">
        <f>VLOOKUP($W387,FlowHarmonization!$A$2:$H$16,5,FALSE)</f>
        <v>000074-82-92</v>
      </c>
      <c r="D387" s="41" t="s">
        <v>584</v>
      </c>
      <c r="E387" s="41" t="s">
        <v>582</v>
      </c>
      <c r="F387" s="41" t="str">
        <f>VLOOKUP($W387,FlowHarmonization!$A$2:$H$16,8,FALSE)</f>
        <v>20408dd1-8534-11e0-9d78-0800200c9a66</v>
      </c>
      <c r="G387" s="41" t="str">
        <f>INDEX(Activities!B$2:C$390,MATCH(H387,Activities!C$2:C$390,0),1)</f>
        <v>Paperboard container manufacturing</v>
      </c>
      <c r="H387" s="41">
        <v>322210</v>
      </c>
      <c r="I387" s="41" t="s">
        <v>552</v>
      </c>
      <c r="J387" s="41">
        <v>1.0989812006402944E-6</v>
      </c>
      <c r="K387" s="41" t="s">
        <v>583</v>
      </c>
      <c r="L387" s="41"/>
      <c r="M387" s="41"/>
      <c r="N387" s="41"/>
      <c r="O387" s="41"/>
      <c r="P387" s="41"/>
      <c r="Q387" s="41">
        <v>4</v>
      </c>
      <c r="R387" s="41">
        <v>2</v>
      </c>
      <c r="S387" s="41">
        <v>1</v>
      </c>
      <c r="T387" s="41">
        <v>4</v>
      </c>
      <c r="U387" s="41">
        <v>1</v>
      </c>
      <c r="V387" s="41">
        <v>2013</v>
      </c>
      <c r="W387" s="41" t="s">
        <v>611</v>
      </c>
      <c r="X387" s="41"/>
      <c r="Y387" s="41"/>
    </row>
    <row r="388" spans="2:25" x14ac:dyDescent="0.2">
      <c r="B388" s="41" t="str">
        <f>VLOOKUP($W388,FlowHarmonization!$A$2:$H$16,4,FALSE)</f>
        <v>Ethane, 1,1,1,2-tetrafluoro-, HFC-134a</v>
      </c>
      <c r="C388" s="41" t="str">
        <f>VLOOKUP($W388,FlowHarmonization!$A$2:$H$16,5,FALSE)</f>
        <v>000811-97-2</v>
      </c>
      <c r="D388" s="41" t="s">
        <v>584</v>
      </c>
      <c r="E388" s="41" t="s">
        <v>582</v>
      </c>
      <c r="F388" s="41" t="str">
        <f>VLOOKUP($W388,FlowHarmonization!$A$2:$H$16,8,FALSE)</f>
        <v>e87f039d-d9ce-4242-ac18-c9284cc80f3d</v>
      </c>
      <c r="G388" s="41" t="str">
        <f>INDEX(Activities!B$2:C$390,MATCH(H388,Activities!C$2:C$390,0),1)</f>
        <v>Paperboard container manufacturing</v>
      </c>
      <c r="H388" s="41">
        <v>322210</v>
      </c>
      <c r="I388" s="41" t="s">
        <v>552</v>
      </c>
      <c r="J388" s="41">
        <v>1.4851771994754764E-7</v>
      </c>
      <c r="K388" s="41" t="s">
        <v>583</v>
      </c>
      <c r="L388" s="41"/>
      <c r="M388" s="41"/>
      <c r="N388" s="41"/>
      <c r="O388" s="41"/>
      <c r="P388" s="41"/>
      <c r="Q388" s="41">
        <v>4</v>
      </c>
      <c r="R388" s="41">
        <v>2</v>
      </c>
      <c r="S388" s="41">
        <v>1</v>
      </c>
      <c r="T388" s="41">
        <v>4</v>
      </c>
      <c r="U388" s="41">
        <v>1</v>
      </c>
      <c r="V388" s="41">
        <v>2013</v>
      </c>
      <c r="W388" s="41" t="s">
        <v>618</v>
      </c>
      <c r="X388" s="41"/>
      <c r="Y388" s="41"/>
    </row>
    <row r="389" spans="2:25" x14ac:dyDescent="0.2">
      <c r="B389" s="41" t="str">
        <f>VLOOKUP($W389,FlowHarmonization!$A$2:$H$16,4,FALSE)</f>
        <v>Dinitrogen monoxide</v>
      </c>
      <c r="C389" s="41" t="str">
        <f>VLOOKUP($W389,FlowHarmonization!$A$2:$H$16,5,FALSE)</f>
        <v>010024-97-366</v>
      </c>
      <c r="D389" s="41" t="s">
        <v>584</v>
      </c>
      <c r="E389" s="41" t="s">
        <v>582</v>
      </c>
      <c r="F389" s="41" t="str">
        <f>VLOOKUP($W389,FlowHarmonization!$A$2:$H$16,8,FALSE)</f>
        <v>20185046-64bb-4c09-a8e7-e8a9e144ca98</v>
      </c>
      <c r="G389" s="41" t="str">
        <f>INDEX(Activities!B$2:C$390,MATCH(H389,Activities!C$2:C$390,0),1)</f>
        <v>Paperboard container manufacturing</v>
      </c>
      <c r="H389" s="41">
        <v>322210</v>
      </c>
      <c r="I389" s="41" t="s">
        <v>552</v>
      </c>
      <c r="J389" s="41">
        <v>1.4274466057389157E-7</v>
      </c>
      <c r="K389" s="41" t="s">
        <v>583</v>
      </c>
      <c r="L389" s="41"/>
      <c r="M389" s="41"/>
      <c r="N389" s="41"/>
      <c r="O389" s="41"/>
      <c r="P389" s="41"/>
      <c r="Q389" s="41">
        <v>4</v>
      </c>
      <c r="R389" s="41">
        <v>2</v>
      </c>
      <c r="S389" s="41">
        <v>1</v>
      </c>
      <c r="T389" s="41">
        <v>4</v>
      </c>
      <c r="U389" s="41">
        <v>1</v>
      </c>
      <c r="V389" s="41">
        <v>2013</v>
      </c>
      <c r="W389" s="41" t="s">
        <v>613</v>
      </c>
      <c r="X389" s="41"/>
      <c r="Y389" s="41"/>
    </row>
    <row r="390" spans="2:25" x14ac:dyDescent="0.2">
      <c r="B390" s="41" t="str">
        <f>VLOOKUP($W390,FlowHarmonization!$A$2:$H$16,4,FALSE)</f>
        <v>Ethane, pentafluoro-, HFC-125</v>
      </c>
      <c r="C390" s="41" t="str">
        <f>VLOOKUP($W390,FlowHarmonization!$A$2:$H$16,5,FALSE)</f>
        <v>000354-33-6</v>
      </c>
      <c r="D390" s="41" t="s">
        <v>584</v>
      </c>
      <c r="E390" s="41" t="s">
        <v>582</v>
      </c>
      <c r="F390" s="41" t="str">
        <f>VLOOKUP($W390,FlowHarmonization!$A$2:$H$16,8,FALSE)</f>
        <v>281e1011-f121-4d5b-ad4d-22d562b2c2cd</v>
      </c>
      <c r="G390" s="41" t="str">
        <f>INDEX(Activities!B$2:C$390,MATCH(H390,Activities!C$2:C$390,0),1)</f>
        <v>Paperboard container manufacturing</v>
      </c>
      <c r="H390" s="41">
        <v>322210</v>
      </c>
      <c r="I390" s="41" t="s">
        <v>552</v>
      </c>
      <c r="J390" s="41">
        <v>3.9403765658213502E-8</v>
      </c>
      <c r="K390" s="41" t="s">
        <v>583</v>
      </c>
      <c r="L390" s="41"/>
      <c r="M390" s="41"/>
      <c r="N390" s="41"/>
      <c r="O390" s="41"/>
      <c r="P390" s="41"/>
      <c r="Q390" s="41">
        <v>4</v>
      </c>
      <c r="R390" s="41">
        <v>2</v>
      </c>
      <c r="S390" s="41">
        <v>1</v>
      </c>
      <c r="T390" s="41">
        <v>4</v>
      </c>
      <c r="U390" s="41">
        <v>1</v>
      </c>
      <c r="V390" s="41">
        <v>2013</v>
      </c>
      <c r="W390" s="41" t="s">
        <v>617</v>
      </c>
      <c r="X390" s="41"/>
      <c r="Y390" s="41"/>
    </row>
    <row r="391" spans="2:25" x14ac:dyDescent="0.2">
      <c r="B391" s="41" t="str">
        <f>VLOOKUP($W391,FlowHarmonization!$A$2:$H$16,4,FALSE)</f>
        <v>Methane, difluoro-, HFC-32</v>
      </c>
      <c r="C391" s="41" t="str">
        <f>VLOOKUP($W391,FlowHarmonization!$A$2:$H$16,5,FALSE)</f>
        <v>000075-10-5</v>
      </c>
      <c r="D391" s="41" t="s">
        <v>584</v>
      </c>
      <c r="E391" s="41" t="s">
        <v>582</v>
      </c>
      <c r="F391" s="41" t="str">
        <f>VLOOKUP($W391,FlowHarmonization!$A$2:$H$16,8,FALSE)</f>
        <v>151212b4-079b-43a2-96d5-a6eef59166ac</v>
      </c>
      <c r="G391" s="41" t="str">
        <f>INDEX(Activities!B$2:C$390,MATCH(H391,Activities!C$2:C$390,0),1)</f>
        <v>Paperboard container manufacturing</v>
      </c>
      <c r="H391" s="41">
        <v>322210</v>
      </c>
      <c r="I391" s="41" t="s">
        <v>552</v>
      </c>
      <c r="J391" s="41">
        <v>2.2946917365954269E-8</v>
      </c>
      <c r="K391" s="41" t="s">
        <v>583</v>
      </c>
      <c r="L391" s="41"/>
      <c r="M391" s="41"/>
      <c r="N391" s="41"/>
      <c r="O391" s="41"/>
      <c r="P391" s="41"/>
      <c r="Q391" s="41">
        <v>4</v>
      </c>
      <c r="R391" s="41">
        <v>2</v>
      </c>
      <c r="S391" s="41">
        <v>1</v>
      </c>
      <c r="T391" s="41">
        <v>4</v>
      </c>
      <c r="U391" s="41">
        <v>1</v>
      </c>
      <c r="V391" s="41">
        <v>2013</v>
      </c>
      <c r="W391" s="41" t="s">
        <v>616</v>
      </c>
      <c r="X391" s="41"/>
      <c r="Y391" s="41"/>
    </row>
    <row r="392" spans="2:25" x14ac:dyDescent="0.2">
      <c r="B392" s="41" t="str">
        <f>VLOOKUP($W392,FlowHarmonization!$A$2:$H$16,4,FALSE)</f>
        <v>Ethane, 1,1,1-trifluoro-, HFC-143a</v>
      </c>
      <c r="C392" s="41" t="str">
        <f>VLOOKUP($W392,FlowHarmonization!$A$2:$H$16,5,FALSE)</f>
        <v>000420-46-2</v>
      </c>
      <c r="D392" s="41" t="s">
        <v>584</v>
      </c>
      <c r="E392" s="41" t="s">
        <v>582</v>
      </c>
      <c r="F392" s="41" t="str">
        <f>VLOOKUP($W392,FlowHarmonization!$A$2:$H$16,8,FALSE)</f>
        <v>e86bfec2-1025-4fa2-90b1-81e35e621e91</v>
      </c>
      <c r="G392" s="41" t="str">
        <f>INDEX(Activities!B$2:C$390,MATCH(H392,Activities!C$2:C$390,0),1)</f>
        <v>Paperboard container manufacturing</v>
      </c>
      <c r="H392" s="41">
        <v>322210</v>
      </c>
      <c r="I392" s="41" t="s">
        <v>552</v>
      </c>
      <c r="J392" s="41">
        <v>1.6859231686331269E-8</v>
      </c>
      <c r="K392" s="41" t="s">
        <v>583</v>
      </c>
      <c r="L392" s="41"/>
      <c r="M392" s="41"/>
      <c r="N392" s="41"/>
      <c r="O392" s="41"/>
      <c r="P392" s="41"/>
      <c r="Q392" s="41">
        <v>4</v>
      </c>
      <c r="R392" s="41">
        <v>2</v>
      </c>
      <c r="S392" s="41">
        <v>1</v>
      </c>
      <c r="T392" s="41">
        <v>4</v>
      </c>
      <c r="U392" s="41">
        <v>1</v>
      </c>
      <c r="V392" s="41">
        <v>2013</v>
      </c>
      <c r="W392" s="41" t="s">
        <v>619</v>
      </c>
      <c r="X392" s="41"/>
      <c r="Y392" s="41"/>
    </row>
    <row r="393" spans="2:25" x14ac:dyDescent="0.2">
      <c r="B393" s="41" t="str">
        <f>VLOOKUP($W393,FlowHarmonization!$A$2:$H$16,4,FALSE)</f>
        <v>Propane, 1,1,1,3,3,3-hexafluoro-, HCFC-236fa</v>
      </c>
      <c r="C393" s="41" t="str">
        <f>VLOOKUP($W393,FlowHarmonization!$A$2:$H$16,5,FALSE)</f>
        <v>000690-39-1</v>
      </c>
      <c r="D393" s="41" t="s">
        <v>584</v>
      </c>
      <c r="E393" s="41" t="s">
        <v>582</v>
      </c>
      <c r="F393" s="41" t="str">
        <f>VLOOKUP($W393,FlowHarmonization!$A$2:$H$16,8,FALSE)</f>
        <v>1963a3ba-6d77-4571-bb8f-0e9c8ac28a65</v>
      </c>
      <c r="G393" s="41" t="str">
        <f>INDEX(Activities!B$2:C$390,MATCH(H393,Activities!C$2:C$390,0),1)</f>
        <v>Paperboard container manufacturing</v>
      </c>
      <c r="H393" s="41">
        <v>322210</v>
      </c>
      <c r="I393" s="41" t="s">
        <v>552</v>
      </c>
      <c r="J393" s="41">
        <v>4.5545663438070854E-10</v>
      </c>
      <c r="K393" s="41" t="s">
        <v>583</v>
      </c>
      <c r="L393" s="41"/>
      <c r="M393" s="41"/>
      <c r="N393" s="41"/>
      <c r="O393" s="41"/>
      <c r="P393" s="41"/>
      <c r="Q393" s="41">
        <v>4</v>
      </c>
      <c r="R393" s="41">
        <v>2</v>
      </c>
      <c r="S393" s="41">
        <v>1</v>
      </c>
      <c r="T393" s="41">
        <v>4</v>
      </c>
      <c r="U393" s="41">
        <v>1</v>
      </c>
      <c r="V393" s="41">
        <v>2013</v>
      </c>
      <c r="W393" s="41" t="s">
        <v>620</v>
      </c>
      <c r="X393" s="41"/>
      <c r="Y393" s="41"/>
    </row>
    <row r="394" spans="2:25" x14ac:dyDescent="0.2">
      <c r="B394" s="41" t="str">
        <f>VLOOKUP($W394,FlowHarmonization!$A$2:$H$16,4,FALSE)</f>
        <v>Carbon dioxide</v>
      </c>
      <c r="C394" s="41" t="str">
        <f>VLOOKUP($W394,FlowHarmonization!$A$2:$H$16,5,FALSE)</f>
        <v>000124-38-20</v>
      </c>
      <c r="D394" s="41" t="s">
        <v>584</v>
      </c>
      <c r="E394" s="41" t="s">
        <v>582</v>
      </c>
      <c r="F394" s="41" t="str">
        <f>VLOOKUP($W394,FlowHarmonization!$A$2:$H$16,8,FALSE)</f>
        <v>7ae371aa-8532-11e0-9d78-0800200c9a66</v>
      </c>
      <c r="G394" s="41" t="str">
        <f>INDEX(Activities!B$2:C$390,MATCH(H394,Activities!C$2:C$390,0),1)</f>
        <v>Paper bag and coated and treated paper manufacturing</v>
      </c>
      <c r="H394" s="41">
        <v>322220</v>
      </c>
      <c r="I394" s="41" t="s">
        <v>552</v>
      </c>
      <c r="J394" s="41">
        <v>6.0749555520613979E-2</v>
      </c>
      <c r="K394" s="41" t="s">
        <v>583</v>
      </c>
      <c r="L394" s="41"/>
      <c r="M394" s="41"/>
      <c r="N394" s="41"/>
      <c r="O394" s="41"/>
      <c r="P394" s="41"/>
      <c r="Q394" s="41">
        <v>4</v>
      </c>
      <c r="R394" s="41">
        <v>2</v>
      </c>
      <c r="S394" s="41">
        <v>1</v>
      </c>
      <c r="T394" s="41">
        <v>4</v>
      </c>
      <c r="U394" s="41">
        <v>1</v>
      </c>
      <c r="V394" s="41">
        <v>2013</v>
      </c>
      <c r="W394" s="41" t="s">
        <v>608</v>
      </c>
      <c r="X394" s="41"/>
      <c r="Y394" s="41"/>
    </row>
    <row r="395" spans="2:25" x14ac:dyDescent="0.2">
      <c r="B395" s="41" t="str">
        <f>VLOOKUP($W395,FlowHarmonization!$A$2:$H$16,4,FALSE)</f>
        <v>Methane</v>
      </c>
      <c r="C395" s="41" t="str">
        <f>VLOOKUP($W395,FlowHarmonization!$A$2:$H$16,5,FALSE)</f>
        <v>000074-82-92</v>
      </c>
      <c r="D395" s="41" t="s">
        <v>584</v>
      </c>
      <c r="E395" s="41" t="s">
        <v>582</v>
      </c>
      <c r="F395" s="41" t="str">
        <f>VLOOKUP($W395,FlowHarmonization!$A$2:$H$16,8,FALSE)</f>
        <v>20408dd1-8534-11e0-9d78-0800200c9a66</v>
      </c>
      <c r="G395" s="41" t="str">
        <f>INDEX(Activities!B$2:C$390,MATCH(H395,Activities!C$2:C$390,0),1)</f>
        <v>Paper bag and coated and treated paper manufacturing</v>
      </c>
      <c r="H395" s="41">
        <v>322220</v>
      </c>
      <c r="I395" s="41" t="s">
        <v>552</v>
      </c>
      <c r="J395" s="41">
        <v>1.1726193465911393E-6</v>
      </c>
      <c r="K395" s="41" t="s">
        <v>583</v>
      </c>
      <c r="L395" s="41"/>
      <c r="M395" s="41"/>
      <c r="N395" s="41"/>
      <c r="O395" s="41"/>
      <c r="P395" s="41"/>
      <c r="Q395" s="41">
        <v>4</v>
      </c>
      <c r="R395" s="41">
        <v>2</v>
      </c>
      <c r="S395" s="41">
        <v>1</v>
      </c>
      <c r="T395" s="41">
        <v>4</v>
      </c>
      <c r="U395" s="41">
        <v>1</v>
      </c>
      <c r="V395" s="41">
        <v>2013</v>
      </c>
      <c r="W395" s="41" t="s">
        <v>611</v>
      </c>
      <c r="X395" s="41"/>
      <c r="Y395" s="41"/>
    </row>
    <row r="396" spans="2:25" x14ac:dyDescent="0.2">
      <c r="B396" s="41" t="str">
        <f>VLOOKUP($W396,FlowHarmonization!$A$2:$H$16,4,FALSE)</f>
        <v>Dinitrogen monoxide</v>
      </c>
      <c r="C396" s="41" t="str">
        <f>VLOOKUP($W396,FlowHarmonization!$A$2:$H$16,5,FALSE)</f>
        <v>010024-97-366</v>
      </c>
      <c r="D396" s="41" t="s">
        <v>584</v>
      </c>
      <c r="E396" s="41" t="s">
        <v>582</v>
      </c>
      <c r="F396" s="41" t="str">
        <f>VLOOKUP($W396,FlowHarmonization!$A$2:$H$16,8,FALSE)</f>
        <v>20185046-64bb-4c09-a8e7-e8a9e144ca98</v>
      </c>
      <c r="G396" s="41" t="str">
        <f>INDEX(Activities!B$2:C$390,MATCH(H396,Activities!C$2:C$390,0),1)</f>
        <v>Paper bag and coated and treated paper manufacturing</v>
      </c>
      <c r="H396" s="41">
        <v>322220</v>
      </c>
      <c r="I396" s="41" t="s">
        <v>552</v>
      </c>
      <c r="J396" s="41">
        <v>1.2076996679965257E-7</v>
      </c>
      <c r="K396" s="41" t="s">
        <v>583</v>
      </c>
      <c r="L396" s="41"/>
      <c r="M396" s="41"/>
      <c r="N396" s="41"/>
      <c r="O396" s="41"/>
      <c r="P396" s="41"/>
      <c r="Q396" s="41">
        <v>4</v>
      </c>
      <c r="R396" s="41">
        <v>2</v>
      </c>
      <c r="S396" s="41">
        <v>1</v>
      </c>
      <c r="T396" s="41">
        <v>4</v>
      </c>
      <c r="U396" s="41">
        <v>1</v>
      </c>
      <c r="V396" s="41">
        <v>2013</v>
      </c>
      <c r="W396" s="41" t="s">
        <v>613</v>
      </c>
      <c r="X396" s="41"/>
      <c r="Y396" s="41"/>
    </row>
    <row r="397" spans="2:25" x14ac:dyDescent="0.2">
      <c r="B397" s="41" t="str">
        <f>VLOOKUP($W397,FlowHarmonization!$A$2:$H$16,4,FALSE)</f>
        <v>Carbon dioxide</v>
      </c>
      <c r="C397" s="41" t="str">
        <f>VLOOKUP($W397,FlowHarmonization!$A$2:$H$16,5,FALSE)</f>
        <v>000124-38-20</v>
      </c>
      <c r="D397" s="41" t="s">
        <v>584</v>
      </c>
      <c r="E397" s="41" t="s">
        <v>582</v>
      </c>
      <c r="F397" s="41" t="str">
        <f>VLOOKUP($W397,FlowHarmonization!$A$2:$H$16,8,FALSE)</f>
        <v>7ae371aa-8532-11e0-9d78-0800200c9a66</v>
      </c>
      <c r="G397" s="41" t="str">
        <f>INDEX(Activities!B$2:C$390,MATCH(H397,Activities!C$2:C$390,0),1)</f>
        <v>Stationery product manufacturing</v>
      </c>
      <c r="H397" s="41">
        <v>322230</v>
      </c>
      <c r="I397" s="41" t="s">
        <v>552</v>
      </c>
      <c r="J397" s="41">
        <v>1.0799409021907253E-2</v>
      </c>
      <c r="K397" s="41" t="s">
        <v>583</v>
      </c>
      <c r="L397" s="41"/>
      <c r="M397" s="41"/>
      <c r="N397" s="41"/>
      <c r="O397" s="41"/>
      <c r="P397" s="41"/>
      <c r="Q397" s="41">
        <v>4</v>
      </c>
      <c r="R397" s="41">
        <v>2</v>
      </c>
      <c r="S397" s="41">
        <v>1</v>
      </c>
      <c r="T397" s="41">
        <v>4</v>
      </c>
      <c r="U397" s="41">
        <v>1</v>
      </c>
      <c r="V397" s="41">
        <v>2013</v>
      </c>
      <c r="W397" s="41" t="s">
        <v>608</v>
      </c>
      <c r="X397" s="41"/>
      <c r="Y397" s="41"/>
    </row>
    <row r="398" spans="2:25" x14ac:dyDescent="0.2">
      <c r="B398" s="41" t="str">
        <f>VLOOKUP($W398,FlowHarmonization!$A$2:$H$16,4,FALSE)</f>
        <v>Methane</v>
      </c>
      <c r="C398" s="41" t="str">
        <f>VLOOKUP($W398,FlowHarmonization!$A$2:$H$16,5,FALSE)</f>
        <v>000074-82-92</v>
      </c>
      <c r="D398" s="41" t="s">
        <v>584</v>
      </c>
      <c r="E398" s="41" t="s">
        <v>582</v>
      </c>
      <c r="F398" s="41" t="str">
        <f>VLOOKUP($W398,FlowHarmonization!$A$2:$H$16,8,FALSE)</f>
        <v>20408dd1-8534-11e0-9d78-0800200c9a66</v>
      </c>
      <c r="G398" s="41" t="str">
        <f>INDEX(Activities!B$2:C$390,MATCH(H398,Activities!C$2:C$390,0),1)</f>
        <v>Stationery product manufacturing</v>
      </c>
      <c r="H398" s="41">
        <v>322230</v>
      </c>
      <c r="I398" s="41" t="s">
        <v>552</v>
      </c>
      <c r="J398" s="41">
        <v>2.1361673727175106E-7</v>
      </c>
      <c r="K398" s="41" t="s">
        <v>583</v>
      </c>
      <c r="L398" s="41"/>
      <c r="M398" s="41"/>
      <c r="N398" s="41"/>
      <c r="O398" s="41"/>
      <c r="P398" s="41"/>
      <c r="Q398" s="41">
        <v>4</v>
      </c>
      <c r="R398" s="41">
        <v>2</v>
      </c>
      <c r="S398" s="41">
        <v>1</v>
      </c>
      <c r="T398" s="41">
        <v>4</v>
      </c>
      <c r="U398" s="41">
        <v>1</v>
      </c>
      <c r="V398" s="41">
        <v>2013</v>
      </c>
      <c r="W398" s="41" t="s">
        <v>611</v>
      </c>
      <c r="X398" s="41"/>
      <c r="Y398" s="41"/>
    </row>
    <row r="399" spans="2:25" x14ac:dyDescent="0.2">
      <c r="B399" s="41" t="str">
        <f>VLOOKUP($W399,FlowHarmonization!$A$2:$H$16,4,FALSE)</f>
        <v>Dinitrogen monoxide</v>
      </c>
      <c r="C399" s="41" t="str">
        <f>VLOOKUP($W399,FlowHarmonization!$A$2:$H$16,5,FALSE)</f>
        <v>010024-97-366</v>
      </c>
      <c r="D399" s="41" t="s">
        <v>584</v>
      </c>
      <c r="E399" s="41" t="s">
        <v>582</v>
      </c>
      <c r="F399" s="41" t="str">
        <f>VLOOKUP($W399,FlowHarmonization!$A$2:$H$16,8,FALSE)</f>
        <v>20185046-64bb-4c09-a8e7-e8a9e144ca98</v>
      </c>
      <c r="G399" s="41" t="str">
        <f>INDEX(Activities!B$2:C$390,MATCH(H399,Activities!C$2:C$390,0),1)</f>
        <v>Stationery product manufacturing</v>
      </c>
      <c r="H399" s="41">
        <v>322230</v>
      </c>
      <c r="I399" s="41" t="s">
        <v>552</v>
      </c>
      <c r="J399" s="41">
        <v>2.3060707087411729E-8</v>
      </c>
      <c r="K399" s="41" t="s">
        <v>583</v>
      </c>
      <c r="L399" s="41"/>
      <c r="M399" s="41"/>
      <c r="N399" s="41"/>
      <c r="O399" s="41"/>
      <c r="P399" s="41"/>
      <c r="Q399" s="41">
        <v>4</v>
      </c>
      <c r="R399" s="41">
        <v>2</v>
      </c>
      <c r="S399" s="41">
        <v>1</v>
      </c>
      <c r="T399" s="41">
        <v>4</v>
      </c>
      <c r="U399" s="41">
        <v>1</v>
      </c>
      <c r="V399" s="41">
        <v>2013</v>
      </c>
      <c r="W399" s="41" t="s">
        <v>613</v>
      </c>
      <c r="X399" s="41"/>
      <c r="Y399" s="41"/>
    </row>
    <row r="400" spans="2:25" x14ac:dyDescent="0.2">
      <c r="B400" s="41" t="str">
        <f>VLOOKUP($W400,FlowHarmonization!$A$2:$H$16,4,FALSE)</f>
        <v>Carbon dioxide</v>
      </c>
      <c r="C400" s="41" t="str">
        <f>VLOOKUP($W400,FlowHarmonization!$A$2:$H$16,5,FALSE)</f>
        <v>000124-38-20</v>
      </c>
      <c r="D400" s="41" t="s">
        <v>584</v>
      </c>
      <c r="E400" s="41" t="s">
        <v>582</v>
      </c>
      <c r="F400" s="41" t="str">
        <f>VLOOKUP($W400,FlowHarmonization!$A$2:$H$16,8,FALSE)</f>
        <v>7ae371aa-8532-11e0-9d78-0800200c9a66</v>
      </c>
      <c r="G400" s="41" t="str">
        <f>INDEX(Activities!B$2:C$390,MATCH(H400,Activities!C$2:C$390,0),1)</f>
        <v>Sanitary paper product manufacturing</v>
      </c>
      <c r="H400" s="41">
        <v>322291</v>
      </c>
      <c r="I400" s="41" t="s">
        <v>552</v>
      </c>
      <c r="J400" s="41">
        <v>3.2112422940816857E-2</v>
      </c>
      <c r="K400" s="41" t="s">
        <v>583</v>
      </c>
      <c r="L400" s="41"/>
      <c r="M400" s="41"/>
      <c r="N400" s="41"/>
      <c r="O400" s="41"/>
      <c r="P400" s="41"/>
      <c r="Q400" s="41">
        <v>4</v>
      </c>
      <c r="R400" s="41">
        <v>2</v>
      </c>
      <c r="S400" s="41">
        <v>1</v>
      </c>
      <c r="T400" s="41">
        <v>4</v>
      </c>
      <c r="U400" s="41">
        <v>1</v>
      </c>
      <c r="V400" s="41">
        <v>2013</v>
      </c>
      <c r="W400" s="41" t="s">
        <v>608</v>
      </c>
      <c r="X400" s="41"/>
      <c r="Y400" s="41"/>
    </row>
    <row r="401" spans="2:25" x14ac:dyDescent="0.2">
      <c r="B401" s="41" t="str">
        <f>VLOOKUP($W401,FlowHarmonization!$A$2:$H$16,4,FALSE)</f>
        <v>Methane</v>
      </c>
      <c r="C401" s="41" t="str">
        <f>VLOOKUP($W401,FlowHarmonization!$A$2:$H$16,5,FALSE)</f>
        <v>000074-82-92</v>
      </c>
      <c r="D401" s="41" t="s">
        <v>584</v>
      </c>
      <c r="E401" s="41" t="s">
        <v>582</v>
      </c>
      <c r="F401" s="41" t="str">
        <f>VLOOKUP($W401,FlowHarmonization!$A$2:$H$16,8,FALSE)</f>
        <v>20408dd1-8534-11e0-9d78-0800200c9a66</v>
      </c>
      <c r="G401" s="41" t="str">
        <f>INDEX(Activities!B$2:C$390,MATCH(H401,Activities!C$2:C$390,0),1)</f>
        <v>Sanitary paper product manufacturing</v>
      </c>
      <c r="H401" s="41">
        <v>322291</v>
      </c>
      <c r="I401" s="41" t="s">
        <v>552</v>
      </c>
      <c r="J401" s="41">
        <v>1.1899747616530648E-5</v>
      </c>
      <c r="K401" s="41" t="s">
        <v>583</v>
      </c>
      <c r="L401" s="41"/>
      <c r="M401" s="41"/>
      <c r="N401" s="41"/>
      <c r="O401" s="41"/>
      <c r="P401" s="41"/>
      <c r="Q401" s="41">
        <v>4</v>
      </c>
      <c r="R401" s="41">
        <v>2</v>
      </c>
      <c r="S401" s="41">
        <v>1</v>
      </c>
      <c r="T401" s="41">
        <v>4</v>
      </c>
      <c r="U401" s="41">
        <v>1</v>
      </c>
      <c r="V401" s="41">
        <v>2013</v>
      </c>
      <c r="W401" s="41" t="s">
        <v>611</v>
      </c>
      <c r="X401" s="41"/>
      <c r="Y401" s="41"/>
    </row>
    <row r="402" spans="2:25" x14ac:dyDescent="0.2">
      <c r="B402" s="41" t="str">
        <f>VLOOKUP($W402,FlowHarmonization!$A$2:$H$16,4,FALSE)</f>
        <v>Dinitrogen monoxide</v>
      </c>
      <c r="C402" s="41" t="str">
        <f>VLOOKUP($W402,FlowHarmonization!$A$2:$H$16,5,FALSE)</f>
        <v>010024-97-366</v>
      </c>
      <c r="D402" s="41" t="s">
        <v>584</v>
      </c>
      <c r="E402" s="41" t="s">
        <v>582</v>
      </c>
      <c r="F402" s="41" t="str">
        <f>VLOOKUP($W402,FlowHarmonization!$A$2:$H$16,8,FALSE)</f>
        <v>20185046-64bb-4c09-a8e7-e8a9e144ca98</v>
      </c>
      <c r="G402" s="41" t="str">
        <f>INDEX(Activities!B$2:C$390,MATCH(H402,Activities!C$2:C$390,0),1)</f>
        <v>Sanitary paper product manufacturing</v>
      </c>
      <c r="H402" s="41">
        <v>322291</v>
      </c>
      <c r="I402" s="41" t="s">
        <v>552</v>
      </c>
      <c r="J402" s="41">
        <v>4.8625529420556556E-6</v>
      </c>
      <c r="K402" s="41" t="s">
        <v>583</v>
      </c>
      <c r="L402" s="41"/>
      <c r="M402" s="41"/>
      <c r="N402" s="41"/>
      <c r="O402" s="41"/>
      <c r="P402" s="41"/>
      <c r="Q402" s="41">
        <v>4</v>
      </c>
      <c r="R402" s="41">
        <v>2</v>
      </c>
      <c r="S402" s="41">
        <v>1</v>
      </c>
      <c r="T402" s="41">
        <v>4</v>
      </c>
      <c r="U402" s="41">
        <v>1</v>
      </c>
      <c r="V402" s="41">
        <v>2013</v>
      </c>
      <c r="W402" s="41" t="s">
        <v>613</v>
      </c>
      <c r="X402" s="41"/>
      <c r="Y402" s="41"/>
    </row>
    <row r="403" spans="2:25" x14ac:dyDescent="0.2">
      <c r="B403" s="41" t="str">
        <f>VLOOKUP($W403,FlowHarmonization!$A$2:$H$16,4,FALSE)</f>
        <v>Carbon dioxide</v>
      </c>
      <c r="C403" s="41" t="str">
        <f>VLOOKUP($W403,FlowHarmonization!$A$2:$H$16,5,FALSE)</f>
        <v>000124-38-20</v>
      </c>
      <c r="D403" s="41" t="s">
        <v>584</v>
      </c>
      <c r="E403" s="41" t="s">
        <v>582</v>
      </c>
      <c r="F403" s="41" t="str">
        <f>VLOOKUP($W403,FlowHarmonization!$A$2:$H$16,8,FALSE)</f>
        <v>7ae371aa-8532-11e0-9d78-0800200c9a66</v>
      </c>
      <c r="G403" s="41" t="str">
        <f>INDEX(Activities!B$2:C$390,MATCH(H403,Activities!C$2:C$390,0),1)</f>
        <v>All other converted paper product manufacturing</v>
      </c>
      <c r="H403" s="41">
        <v>322299</v>
      </c>
      <c r="I403" s="41" t="s">
        <v>552</v>
      </c>
      <c r="J403" s="41">
        <v>5.7253745712404186E-2</v>
      </c>
      <c r="K403" s="41" t="s">
        <v>583</v>
      </c>
      <c r="L403" s="41"/>
      <c r="M403" s="41"/>
      <c r="N403" s="41"/>
      <c r="O403" s="41"/>
      <c r="P403" s="41"/>
      <c r="Q403" s="41">
        <v>4</v>
      </c>
      <c r="R403" s="41">
        <v>2</v>
      </c>
      <c r="S403" s="41">
        <v>1</v>
      </c>
      <c r="T403" s="41">
        <v>4</v>
      </c>
      <c r="U403" s="41">
        <v>1</v>
      </c>
      <c r="V403" s="41">
        <v>2013</v>
      </c>
      <c r="W403" s="41" t="s">
        <v>608</v>
      </c>
      <c r="X403" s="41"/>
      <c r="Y403" s="41"/>
    </row>
    <row r="404" spans="2:25" x14ac:dyDescent="0.2">
      <c r="B404" s="41" t="str">
        <f>VLOOKUP($W404,FlowHarmonization!$A$2:$H$16,4,FALSE)</f>
        <v>Methane</v>
      </c>
      <c r="C404" s="41" t="str">
        <f>VLOOKUP($W404,FlowHarmonization!$A$2:$H$16,5,FALSE)</f>
        <v>000074-82-92</v>
      </c>
      <c r="D404" s="41" t="s">
        <v>584</v>
      </c>
      <c r="E404" s="41" t="s">
        <v>582</v>
      </c>
      <c r="F404" s="41" t="str">
        <f>VLOOKUP($W404,FlowHarmonization!$A$2:$H$16,8,FALSE)</f>
        <v>20408dd1-8534-11e0-9d78-0800200c9a66</v>
      </c>
      <c r="G404" s="41" t="str">
        <f>INDEX(Activities!B$2:C$390,MATCH(H404,Activities!C$2:C$390,0),1)</f>
        <v>All other converted paper product manufacturing</v>
      </c>
      <c r="H404" s="41">
        <v>322299</v>
      </c>
      <c r="I404" s="41" t="s">
        <v>552</v>
      </c>
      <c r="J404" s="41">
        <v>1.1115653293363953E-6</v>
      </c>
      <c r="K404" s="41" t="s">
        <v>583</v>
      </c>
      <c r="L404" s="41"/>
      <c r="M404" s="41"/>
      <c r="N404" s="41"/>
      <c r="O404" s="41"/>
      <c r="P404" s="41"/>
      <c r="Q404" s="41">
        <v>4</v>
      </c>
      <c r="R404" s="41">
        <v>2</v>
      </c>
      <c r="S404" s="41">
        <v>1</v>
      </c>
      <c r="T404" s="41">
        <v>4</v>
      </c>
      <c r="U404" s="41">
        <v>1</v>
      </c>
      <c r="V404" s="41">
        <v>2013</v>
      </c>
      <c r="W404" s="41" t="s">
        <v>611</v>
      </c>
      <c r="X404" s="41"/>
      <c r="Y404" s="41"/>
    </row>
    <row r="405" spans="2:25" x14ac:dyDescent="0.2">
      <c r="B405" s="41" t="str">
        <f>VLOOKUP($W405,FlowHarmonization!$A$2:$H$16,4,FALSE)</f>
        <v>Dinitrogen monoxide</v>
      </c>
      <c r="C405" s="41" t="str">
        <f>VLOOKUP($W405,FlowHarmonization!$A$2:$H$16,5,FALSE)</f>
        <v>010024-97-366</v>
      </c>
      <c r="D405" s="41" t="s">
        <v>584</v>
      </c>
      <c r="E405" s="41" t="s">
        <v>582</v>
      </c>
      <c r="F405" s="41" t="str">
        <f>VLOOKUP($W405,FlowHarmonization!$A$2:$H$16,8,FALSE)</f>
        <v>20185046-64bb-4c09-a8e7-e8a9e144ca98</v>
      </c>
      <c r="G405" s="41" t="str">
        <f>INDEX(Activities!B$2:C$390,MATCH(H405,Activities!C$2:C$390,0),1)</f>
        <v>All other converted paper product manufacturing</v>
      </c>
      <c r="H405" s="41">
        <v>322299</v>
      </c>
      <c r="I405" s="41" t="s">
        <v>552</v>
      </c>
      <c r="J405" s="41">
        <v>1.1552910178398884E-7</v>
      </c>
      <c r="K405" s="41" t="s">
        <v>583</v>
      </c>
      <c r="L405" s="41"/>
      <c r="M405" s="41"/>
      <c r="N405" s="41"/>
      <c r="O405" s="41"/>
      <c r="P405" s="41"/>
      <c r="Q405" s="41">
        <v>4</v>
      </c>
      <c r="R405" s="41">
        <v>2</v>
      </c>
      <c r="S405" s="41">
        <v>1</v>
      </c>
      <c r="T405" s="41">
        <v>4</v>
      </c>
      <c r="U405" s="41">
        <v>1</v>
      </c>
      <c r="V405" s="41">
        <v>2013</v>
      </c>
      <c r="W405" s="41" t="s">
        <v>613</v>
      </c>
      <c r="X405" s="41"/>
      <c r="Y405" s="41"/>
    </row>
    <row r="406" spans="2:25" x14ac:dyDescent="0.2">
      <c r="B406" s="41" t="str">
        <f>VLOOKUP($W406,FlowHarmonization!$A$2:$H$16,4,FALSE)</f>
        <v>Carbon dioxide</v>
      </c>
      <c r="C406" s="41" t="str">
        <f>VLOOKUP($W406,FlowHarmonization!$A$2:$H$16,5,FALSE)</f>
        <v>000124-38-20</v>
      </c>
      <c r="D406" s="41" t="s">
        <v>584</v>
      </c>
      <c r="E406" s="41" t="s">
        <v>582</v>
      </c>
      <c r="F406" s="41" t="str">
        <f>VLOOKUP($W406,FlowHarmonization!$A$2:$H$16,8,FALSE)</f>
        <v>7ae371aa-8532-11e0-9d78-0800200c9a66</v>
      </c>
      <c r="G406" s="41" t="str">
        <f>INDEX(Activities!B$2:C$390,MATCH(H406,Activities!C$2:C$390,0),1)</f>
        <v>Printing</v>
      </c>
      <c r="H406" s="41">
        <v>323110</v>
      </c>
      <c r="I406" s="41" t="s">
        <v>552</v>
      </c>
      <c r="J406" s="41">
        <v>9.8128965857702963E-2</v>
      </c>
      <c r="K406" s="41" t="s">
        <v>583</v>
      </c>
      <c r="L406" s="41"/>
      <c r="M406" s="41"/>
      <c r="N406" s="41"/>
      <c r="O406" s="41"/>
      <c r="P406" s="41"/>
      <c r="Q406" s="41">
        <v>4</v>
      </c>
      <c r="R406" s="41">
        <v>2</v>
      </c>
      <c r="S406" s="41">
        <v>1</v>
      </c>
      <c r="T406" s="41">
        <v>4</v>
      </c>
      <c r="U406" s="41">
        <v>1</v>
      </c>
      <c r="V406" s="41">
        <v>2013</v>
      </c>
      <c r="W406" s="41" t="s">
        <v>608</v>
      </c>
      <c r="X406" s="41"/>
      <c r="Y406" s="41"/>
    </row>
    <row r="407" spans="2:25" x14ac:dyDescent="0.2">
      <c r="B407" s="41" t="str">
        <f>VLOOKUP($W407,FlowHarmonization!$A$2:$H$16,4,FALSE)</f>
        <v>Methane</v>
      </c>
      <c r="C407" s="41" t="str">
        <f>VLOOKUP($W407,FlowHarmonization!$A$2:$H$16,5,FALSE)</f>
        <v>000074-82-92</v>
      </c>
      <c r="D407" s="41" t="s">
        <v>584</v>
      </c>
      <c r="E407" s="41" t="s">
        <v>582</v>
      </c>
      <c r="F407" s="41" t="str">
        <f>VLOOKUP($W407,FlowHarmonization!$A$2:$H$16,8,FALSE)</f>
        <v>20408dd1-8534-11e0-9d78-0800200c9a66</v>
      </c>
      <c r="G407" s="41" t="str">
        <f>INDEX(Activities!B$2:C$390,MATCH(H407,Activities!C$2:C$390,0),1)</f>
        <v>Printing</v>
      </c>
      <c r="H407" s="41">
        <v>323110</v>
      </c>
      <c r="I407" s="41" t="s">
        <v>552</v>
      </c>
      <c r="J407" s="41">
        <v>2.4855212453160823E-6</v>
      </c>
      <c r="K407" s="41" t="s">
        <v>583</v>
      </c>
      <c r="L407" s="41"/>
      <c r="M407" s="41"/>
      <c r="N407" s="41"/>
      <c r="O407" s="41"/>
      <c r="P407" s="41"/>
      <c r="Q407" s="41">
        <v>4</v>
      </c>
      <c r="R407" s="41">
        <v>2</v>
      </c>
      <c r="S407" s="41">
        <v>1</v>
      </c>
      <c r="T407" s="41">
        <v>4</v>
      </c>
      <c r="U407" s="41">
        <v>1</v>
      </c>
      <c r="V407" s="41">
        <v>2013</v>
      </c>
      <c r="W407" s="41" t="s">
        <v>611</v>
      </c>
      <c r="X407" s="41"/>
      <c r="Y407" s="41"/>
    </row>
    <row r="408" spans="2:25" x14ac:dyDescent="0.2">
      <c r="B408" s="41" t="str">
        <f>VLOOKUP($W408,FlowHarmonization!$A$2:$H$16,4,FALSE)</f>
        <v>Dinitrogen monoxide</v>
      </c>
      <c r="C408" s="41" t="str">
        <f>VLOOKUP($W408,FlowHarmonization!$A$2:$H$16,5,FALSE)</f>
        <v>010024-97-366</v>
      </c>
      <c r="D408" s="41" t="s">
        <v>584</v>
      </c>
      <c r="E408" s="41" t="s">
        <v>582</v>
      </c>
      <c r="F408" s="41" t="str">
        <f>VLOOKUP($W408,FlowHarmonization!$A$2:$H$16,8,FALSE)</f>
        <v>20185046-64bb-4c09-a8e7-e8a9e144ca98</v>
      </c>
      <c r="G408" s="41" t="str">
        <f>INDEX(Activities!B$2:C$390,MATCH(H408,Activities!C$2:C$390,0),1)</f>
        <v>Printing</v>
      </c>
      <c r="H408" s="41">
        <v>323110</v>
      </c>
      <c r="I408" s="41" t="s">
        <v>552</v>
      </c>
      <c r="J408" s="41">
        <v>3.8452648779657057E-7</v>
      </c>
      <c r="K408" s="41" t="s">
        <v>583</v>
      </c>
      <c r="L408" s="41"/>
      <c r="M408" s="41"/>
      <c r="N408" s="41"/>
      <c r="O408" s="41"/>
      <c r="P408" s="41"/>
      <c r="Q408" s="41">
        <v>4</v>
      </c>
      <c r="R408" s="41">
        <v>2</v>
      </c>
      <c r="S408" s="41">
        <v>1</v>
      </c>
      <c r="T408" s="41">
        <v>4</v>
      </c>
      <c r="U408" s="41">
        <v>1</v>
      </c>
      <c r="V408" s="41">
        <v>2013</v>
      </c>
      <c r="W408" s="41" t="s">
        <v>613</v>
      </c>
      <c r="X408" s="41"/>
      <c r="Y408" s="41"/>
    </row>
    <row r="409" spans="2:25" x14ac:dyDescent="0.2">
      <c r="B409" s="41" t="str">
        <f>VLOOKUP($W409,FlowHarmonization!$A$2:$H$16,4,FALSE)</f>
        <v>Ethane, 1,1,1,2-tetrafluoro-, HFC-134a</v>
      </c>
      <c r="C409" s="41" t="str">
        <f>VLOOKUP($W409,FlowHarmonization!$A$2:$H$16,5,FALSE)</f>
        <v>000811-97-2</v>
      </c>
      <c r="D409" s="41" t="s">
        <v>584</v>
      </c>
      <c r="E409" s="41" t="s">
        <v>582</v>
      </c>
      <c r="F409" s="41" t="str">
        <f>VLOOKUP($W409,FlowHarmonization!$A$2:$H$16,8,FALSE)</f>
        <v>e87f039d-d9ce-4242-ac18-c9284cc80f3d</v>
      </c>
      <c r="G409" s="41" t="str">
        <f>INDEX(Activities!B$2:C$390,MATCH(H409,Activities!C$2:C$390,0),1)</f>
        <v>Printing</v>
      </c>
      <c r="H409" s="41">
        <v>323110</v>
      </c>
      <c r="I409" s="41" t="s">
        <v>552</v>
      </c>
      <c r="J409" s="41">
        <v>5.2128134404095674E-8</v>
      </c>
      <c r="K409" s="41" t="s">
        <v>583</v>
      </c>
      <c r="L409" s="41"/>
      <c r="M409" s="41"/>
      <c r="N409" s="41"/>
      <c r="O409" s="41"/>
      <c r="P409" s="41"/>
      <c r="Q409" s="41">
        <v>4</v>
      </c>
      <c r="R409" s="41">
        <v>2</v>
      </c>
      <c r="S409" s="41">
        <v>1</v>
      </c>
      <c r="T409" s="41">
        <v>4</v>
      </c>
      <c r="U409" s="41">
        <v>1</v>
      </c>
      <c r="V409" s="41">
        <v>2013</v>
      </c>
      <c r="W409" s="41" t="s">
        <v>618</v>
      </c>
      <c r="X409" s="41"/>
      <c r="Y409" s="41"/>
    </row>
    <row r="410" spans="2:25" x14ac:dyDescent="0.2">
      <c r="B410" s="41" t="str">
        <f>VLOOKUP($W410,FlowHarmonization!$A$2:$H$16,4,FALSE)</f>
        <v>Ethane, pentafluoro-, HFC-125</v>
      </c>
      <c r="C410" s="41" t="str">
        <f>VLOOKUP($W410,FlowHarmonization!$A$2:$H$16,5,FALSE)</f>
        <v>000354-33-6</v>
      </c>
      <c r="D410" s="41" t="s">
        <v>584</v>
      </c>
      <c r="E410" s="41" t="s">
        <v>582</v>
      </c>
      <c r="F410" s="41" t="str">
        <f>VLOOKUP($W410,FlowHarmonization!$A$2:$H$16,8,FALSE)</f>
        <v>281e1011-f121-4d5b-ad4d-22d562b2c2cd</v>
      </c>
      <c r="G410" s="41" t="str">
        <f>INDEX(Activities!B$2:C$390,MATCH(H410,Activities!C$2:C$390,0),1)</f>
        <v>Printing</v>
      </c>
      <c r="H410" s="41">
        <v>323110</v>
      </c>
      <c r="I410" s="41" t="s">
        <v>552</v>
      </c>
      <c r="J410" s="41">
        <v>1.383030114510427E-8</v>
      </c>
      <c r="K410" s="41" t="s">
        <v>583</v>
      </c>
      <c r="L410" s="41"/>
      <c r="M410" s="41"/>
      <c r="N410" s="41"/>
      <c r="O410" s="41"/>
      <c r="P410" s="41"/>
      <c r="Q410" s="41">
        <v>4</v>
      </c>
      <c r="R410" s="41">
        <v>2</v>
      </c>
      <c r="S410" s="41">
        <v>1</v>
      </c>
      <c r="T410" s="41">
        <v>4</v>
      </c>
      <c r="U410" s="41">
        <v>1</v>
      </c>
      <c r="V410" s="41">
        <v>2013</v>
      </c>
      <c r="W410" s="41" t="s">
        <v>617</v>
      </c>
      <c r="X410" s="41"/>
      <c r="Y410" s="41"/>
    </row>
    <row r="411" spans="2:25" x14ac:dyDescent="0.2">
      <c r="B411" s="41" t="str">
        <f>VLOOKUP($W411,FlowHarmonization!$A$2:$H$16,4,FALSE)</f>
        <v>Methane, difluoro-, HFC-32</v>
      </c>
      <c r="C411" s="41" t="str">
        <f>VLOOKUP($W411,FlowHarmonization!$A$2:$H$16,5,FALSE)</f>
        <v>000075-10-5</v>
      </c>
      <c r="D411" s="41" t="s">
        <v>584</v>
      </c>
      <c r="E411" s="41" t="s">
        <v>582</v>
      </c>
      <c r="F411" s="41" t="str">
        <f>VLOOKUP($W411,FlowHarmonization!$A$2:$H$16,8,FALSE)</f>
        <v>151212b4-079b-43a2-96d5-a6eef59166ac</v>
      </c>
      <c r="G411" s="41" t="str">
        <f>INDEX(Activities!B$2:C$390,MATCH(H411,Activities!C$2:C$390,0),1)</f>
        <v>Printing</v>
      </c>
      <c r="H411" s="41">
        <v>323110</v>
      </c>
      <c r="I411" s="41" t="s">
        <v>552</v>
      </c>
      <c r="J411" s="41">
        <v>8.0541230570641647E-9</v>
      </c>
      <c r="K411" s="41" t="s">
        <v>583</v>
      </c>
      <c r="L411" s="41"/>
      <c r="M411" s="41"/>
      <c r="N411" s="41"/>
      <c r="O411" s="41"/>
      <c r="P411" s="41"/>
      <c r="Q411" s="41">
        <v>4</v>
      </c>
      <c r="R411" s="41">
        <v>2</v>
      </c>
      <c r="S411" s="41">
        <v>1</v>
      </c>
      <c r="T411" s="41">
        <v>4</v>
      </c>
      <c r="U411" s="41">
        <v>1</v>
      </c>
      <c r="V411" s="41">
        <v>2013</v>
      </c>
      <c r="W411" s="41" t="s">
        <v>616</v>
      </c>
      <c r="X411" s="41"/>
      <c r="Y411" s="41"/>
    </row>
    <row r="412" spans="2:25" x14ac:dyDescent="0.2">
      <c r="B412" s="41" t="str">
        <f>VLOOKUP($W412,FlowHarmonization!$A$2:$H$16,4,FALSE)</f>
        <v>Ethane, 1,1,1-trifluoro-, HFC-143a</v>
      </c>
      <c r="C412" s="41" t="str">
        <f>VLOOKUP($W412,FlowHarmonization!$A$2:$H$16,5,FALSE)</f>
        <v>000420-46-2</v>
      </c>
      <c r="D412" s="41" t="s">
        <v>584</v>
      </c>
      <c r="E412" s="41" t="s">
        <v>582</v>
      </c>
      <c r="F412" s="41" t="str">
        <f>VLOOKUP($W412,FlowHarmonization!$A$2:$H$16,8,FALSE)</f>
        <v>e86bfec2-1025-4fa2-90b1-81e35e621e91</v>
      </c>
      <c r="G412" s="41" t="str">
        <f>INDEX(Activities!B$2:C$390,MATCH(H412,Activities!C$2:C$390,0),1)</f>
        <v>Printing</v>
      </c>
      <c r="H412" s="41">
        <v>323110</v>
      </c>
      <c r="I412" s="41" t="s">
        <v>552</v>
      </c>
      <c r="J412" s="41">
        <v>5.9174103642666175E-9</v>
      </c>
      <c r="K412" s="41" t="s">
        <v>583</v>
      </c>
      <c r="L412" s="41"/>
      <c r="M412" s="41"/>
      <c r="N412" s="41"/>
      <c r="O412" s="41"/>
      <c r="P412" s="41"/>
      <c r="Q412" s="41">
        <v>4</v>
      </c>
      <c r="R412" s="41">
        <v>2</v>
      </c>
      <c r="S412" s="41">
        <v>1</v>
      </c>
      <c r="T412" s="41">
        <v>4</v>
      </c>
      <c r="U412" s="41">
        <v>1</v>
      </c>
      <c r="V412" s="41">
        <v>2013</v>
      </c>
      <c r="W412" s="41" t="s">
        <v>619</v>
      </c>
      <c r="X412" s="41"/>
      <c r="Y412" s="41"/>
    </row>
    <row r="413" spans="2:25" x14ac:dyDescent="0.2">
      <c r="B413" s="41" t="str">
        <f>VLOOKUP($W413,FlowHarmonization!$A$2:$H$16,4,FALSE)</f>
        <v>Propane, 1,1,1,3,3,3-hexafluoro-, HCFC-236fa</v>
      </c>
      <c r="C413" s="41" t="str">
        <f>VLOOKUP($W413,FlowHarmonization!$A$2:$H$16,5,FALSE)</f>
        <v>000690-39-1</v>
      </c>
      <c r="D413" s="41" t="s">
        <v>584</v>
      </c>
      <c r="E413" s="41" t="s">
        <v>582</v>
      </c>
      <c r="F413" s="41" t="str">
        <f>VLOOKUP($W413,FlowHarmonization!$A$2:$H$16,8,FALSE)</f>
        <v>1963a3ba-6d77-4571-bb8f-0e9c8ac28a65</v>
      </c>
      <c r="G413" s="41" t="str">
        <f>INDEX(Activities!B$2:C$390,MATCH(H413,Activities!C$2:C$390,0),1)</f>
        <v>Printing</v>
      </c>
      <c r="H413" s="41">
        <v>323110</v>
      </c>
      <c r="I413" s="41" t="s">
        <v>552</v>
      </c>
      <c r="J413" s="41">
        <v>1.5986041706417045E-10</v>
      </c>
      <c r="K413" s="41" t="s">
        <v>583</v>
      </c>
      <c r="L413" s="41"/>
      <c r="M413" s="41"/>
      <c r="N413" s="41"/>
      <c r="O413" s="41"/>
      <c r="P413" s="41"/>
      <c r="Q413" s="41">
        <v>4</v>
      </c>
      <c r="R413" s="41">
        <v>2</v>
      </c>
      <c r="S413" s="41">
        <v>1</v>
      </c>
      <c r="T413" s="41">
        <v>4</v>
      </c>
      <c r="U413" s="41">
        <v>1</v>
      </c>
      <c r="V413" s="41">
        <v>2013</v>
      </c>
      <c r="W413" s="41" t="s">
        <v>620</v>
      </c>
      <c r="X413" s="41"/>
      <c r="Y413" s="41"/>
    </row>
    <row r="414" spans="2:25" x14ac:dyDescent="0.2">
      <c r="B414" s="41" t="str">
        <f>VLOOKUP($W414,FlowHarmonization!$A$2:$H$16,4,FALSE)</f>
        <v>Carbon dioxide</v>
      </c>
      <c r="C414" s="41" t="str">
        <f>VLOOKUP($W414,FlowHarmonization!$A$2:$H$16,5,FALSE)</f>
        <v>000124-38-20</v>
      </c>
      <c r="D414" s="41" t="s">
        <v>584</v>
      </c>
      <c r="E414" s="41" t="s">
        <v>582</v>
      </c>
      <c r="F414" s="41" t="str">
        <f>VLOOKUP($W414,FlowHarmonization!$A$2:$H$16,8,FALSE)</f>
        <v>7ae371aa-8532-11e0-9d78-0800200c9a66</v>
      </c>
      <c r="G414" s="41" t="str">
        <f>INDEX(Activities!B$2:C$390,MATCH(H414,Activities!C$2:C$390,0),1)</f>
        <v>Support activities for printing</v>
      </c>
      <c r="H414" s="41">
        <v>323120</v>
      </c>
      <c r="I414" s="41" t="s">
        <v>552</v>
      </c>
      <c r="J414" s="41">
        <v>1.7546251774573578E-2</v>
      </c>
      <c r="K414" s="41" t="s">
        <v>583</v>
      </c>
      <c r="L414" s="41"/>
      <c r="M414" s="41"/>
      <c r="N414" s="41"/>
      <c r="O414" s="41"/>
      <c r="P414" s="41"/>
      <c r="Q414" s="41">
        <v>4</v>
      </c>
      <c r="R414" s="41">
        <v>2</v>
      </c>
      <c r="S414" s="41">
        <v>1</v>
      </c>
      <c r="T414" s="41">
        <v>4</v>
      </c>
      <c r="U414" s="41">
        <v>1</v>
      </c>
      <c r="V414" s="41">
        <v>2013</v>
      </c>
      <c r="W414" s="41" t="s">
        <v>608</v>
      </c>
      <c r="X414" s="41"/>
      <c r="Y414" s="41"/>
    </row>
    <row r="415" spans="2:25" x14ac:dyDescent="0.2">
      <c r="B415" s="41" t="str">
        <f>VLOOKUP($W415,FlowHarmonization!$A$2:$H$16,4,FALSE)</f>
        <v>Methane</v>
      </c>
      <c r="C415" s="41" t="str">
        <f>VLOOKUP($W415,FlowHarmonization!$A$2:$H$16,5,FALSE)</f>
        <v>000074-82-92</v>
      </c>
      <c r="D415" s="41" t="s">
        <v>584</v>
      </c>
      <c r="E415" s="41" t="s">
        <v>582</v>
      </c>
      <c r="F415" s="41" t="str">
        <f>VLOOKUP($W415,FlowHarmonization!$A$2:$H$16,8,FALSE)</f>
        <v>20408dd1-8534-11e0-9d78-0800200c9a66</v>
      </c>
      <c r="G415" s="41" t="str">
        <f>INDEX(Activities!B$2:C$390,MATCH(H415,Activities!C$2:C$390,0),1)</f>
        <v>Support activities for printing</v>
      </c>
      <c r="H415" s="41">
        <v>323120</v>
      </c>
      <c r="I415" s="41" t="s">
        <v>552</v>
      </c>
      <c r="J415" s="41">
        <v>3.3471019152337574E-7</v>
      </c>
      <c r="K415" s="41" t="s">
        <v>583</v>
      </c>
      <c r="L415" s="41"/>
      <c r="M415" s="41"/>
      <c r="N415" s="41"/>
      <c r="O415" s="41"/>
      <c r="P415" s="41"/>
      <c r="Q415" s="41">
        <v>4</v>
      </c>
      <c r="R415" s="41">
        <v>2</v>
      </c>
      <c r="S415" s="41">
        <v>1</v>
      </c>
      <c r="T415" s="41">
        <v>4</v>
      </c>
      <c r="U415" s="41">
        <v>1</v>
      </c>
      <c r="V415" s="41">
        <v>2013</v>
      </c>
      <c r="W415" s="41" t="s">
        <v>611</v>
      </c>
      <c r="X415" s="41"/>
      <c r="Y415" s="41"/>
    </row>
    <row r="416" spans="2:25" x14ac:dyDescent="0.2">
      <c r="B416" s="41" t="str">
        <f>VLOOKUP($W416,FlowHarmonization!$A$2:$H$16,4,FALSE)</f>
        <v>Ethane, 1,1,1,2-tetrafluoro-, HFC-134a</v>
      </c>
      <c r="C416" s="41" t="str">
        <f>VLOOKUP($W416,FlowHarmonization!$A$2:$H$16,5,FALSE)</f>
        <v>000811-97-2</v>
      </c>
      <c r="D416" s="41" t="s">
        <v>584</v>
      </c>
      <c r="E416" s="41" t="s">
        <v>582</v>
      </c>
      <c r="F416" s="41" t="str">
        <f>VLOOKUP($W416,FlowHarmonization!$A$2:$H$16,8,FALSE)</f>
        <v>e87f039d-d9ce-4242-ac18-c9284cc80f3d</v>
      </c>
      <c r="G416" s="41" t="str">
        <f>INDEX(Activities!B$2:C$390,MATCH(H416,Activities!C$2:C$390,0),1)</f>
        <v>Support activities for printing</v>
      </c>
      <c r="H416" s="41">
        <v>323120</v>
      </c>
      <c r="I416" s="41" t="s">
        <v>552</v>
      </c>
      <c r="J416" s="41">
        <v>2.1346580585140186E-7</v>
      </c>
      <c r="K416" s="41" t="s">
        <v>583</v>
      </c>
      <c r="L416" s="41"/>
      <c r="M416" s="41"/>
      <c r="N416" s="41"/>
      <c r="O416" s="41"/>
      <c r="P416" s="41"/>
      <c r="Q416" s="41">
        <v>4</v>
      </c>
      <c r="R416" s="41">
        <v>2</v>
      </c>
      <c r="S416" s="41">
        <v>1</v>
      </c>
      <c r="T416" s="41">
        <v>4</v>
      </c>
      <c r="U416" s="41">
        <v>1</v>
      </c>
      <c r="V416" s="41">
        <v>2013</v>
      </c>
      <c r="W416" s="41" t="s">
        <v>618</v>
      </c>
      <c r="X416" s="41"/>
      <c r="Y416" s="41"/>
    </row>
    <row r="417" spans="2:25" x14ac:dyDescent="0.2">
      <c r="B417" s="41" t="str">
        <f>VLOOKUP($W417,FlowHarmonization!$A$2:$H$16,4,FALSE)</f>
        <v>Ethane, pentafluoro-, HFC-125</v>
      </c>
      <c r="C417" s="41" t="str">
        <f>VLOOKUP($W417,FlowHarmonization!$A$2:$H$16,5,FALSE)</f>
        <v>000354-33-6</v>
      </c>
      <c r="D417" s="41" t="s">
        <v>584</v>
      </c>
      <c r="E417" s="41" t="s">
        <v>582</v>
      </c>
      <c r="F417" s="41" t="str">
        <f>VLOOKUP($W417,FlowHarmonization!$A$2:$H$16,8,FALSE)</f>
        <v>281e1011-f121-4d5b-ad4d-22d562b2c2cd</v>
      </c>
      <c r="G417" s="41" t="str">
        <f>INDEX(Activities!B$2:C$390,MATCH(H417,Activities!C$2:C$390,0),1)</f>
        <v>Support activities for printing</v>
      </c>
      <c r="H417" s="41">
        <v>323120</v>
      </c>
      <c r="I417" s="41" t="s">
        <v>552</v>
      </c>
      <c r="J417" s="41">
        <v>5.6635373831358305E-8</v>
      </c>
      <c r="K417" s="41" t="s">
        <v>583</v>
      </c>
      <c r="L417" s="41"/>
      <c r="M417" s="41"/>
      <c r="N417" s="41"/>
      <c r="O417" s="41"/>
      <c r="P417" s="41"/>
      <c r="Q417" s="41">
        <v>4</v>
      </c>
      <c r="R417" s="41">
        <v>2</v>
      </c>
      <c r="S417" s="41">
        <v>1</v>
      </c>
      <c r="T417" s="41">
        <v>4</v>
      </c>
      <c r="U417" s="41">
        <v>1</v>
      </c>
      <c r="V417" s="41">
        <v>2013</v>
      </c>
      <c r="W417" s="41" t="s">
        <v>617</v>
      </c>
      <c r="X417" s="41"/>
      <c r="Y417" s="41"/>
    </row>
    <row r="418" spans="2:25" x14ac:dyDescent="0.2">
      <c r="B418" s="41" t="str">
        <f>VLOOKUP($W418,FlowHarmonization!$A$2:$H$16,4,FALSE)</f>
        <v>Dinitrogen monoxide</v>
      </c>
      <c r="C418" s="41" t="str">
        <f>VLOOKUP($W418,FlowHarmonization!$A$2:$H$16,5,FALSE)</f>
        <v>010024-97-366</v>
      </c>
      <c r="D418" s="41" t="s">
        <v>584</v>
      </c>
      <c r="E418" s="41" t="s">
        <v>582</v>
      </c>
      <c r="F418" s="41" t="str">
        <f>VLOOKUP($W418,FlowHarmonization!$A$2:$H$16,8,FALSE)</f>
        <v>20185046-64bb-4c09-a8e7-e8a9e144ca98</v>
      </c>
      <c r="G418" s="41" t="str">
        <f>INDEX(Activities!B$2:C$390,MATCH(H418,Activities!C$2:C$390,0),1)</f>
        <v>Support activities for printing</v>
      </c>
      <c r="H418" s="41">
        <v>323120</v>
      </c>
      <c r="I418" s="41" t="s">
        <v>552</v>
      </c>
      <c r="J418" s="41">
        <v>3.3494912202498315E-8</v>
      </c>
      <c r="K418" s="41" t="s">
        <v>583</v>
      </c>
      <c r="L418" s="41"/>
      <c r="M418" s="41"/>
      <c r="N418" s="41"/>
      <c r="O418" s="41"/>
      <c r="P418" s="41"/>
      <c r="Q418" s="41">
        <v>4</v>
      </c>
      <c r="R418" s="41">
        <v>2</v>
      </c>
      <c r="S418" s="41">
        <v>1</v>
      </c>
      <c r="T418" s="41">
        <v>4</v>
      </c>
      <c r="U418" s="41">
        <v>1</v>
      </c>
      <c r="V418" s="41">
        <v>2013</v>
      </c>
      <c r="W418" s="41" t="s">
        <v>613</v>
      </c>
      <c r="X418" s="41"/>
      <c r="Y418" s="41"/>
    </row>
    <row r="419" spans="2:25" x14ac:dyDescent="0.2">
      <c r="B419" s="41" t="str">
        <f>VLOOKUP($W419,FlowHarmonization!$A$2:$H$16,4,FALSE)</f>
        <v>Methane, difluoro-, HFC-32</v>
      </c>
      <c r="C419" s="41" t="str">
        <f>VLOOKUP($W419,FlowHarmonization!$A$2:$H$16,5,FALSE)</f>
        <v>000075-10-5</v>
      </c>
      <c r="D419" s="41" t="s">
        <v>584</v>
      </c>
      <c r="E419" s="41" t="s">
        <v>582</v>
      </c>
      <c r="F419" s="41" t="str">
        <f>VLOOKUP($W419,FlowHarmonization!$A$2:$H$16,8,FALSE)</f>
        <v>151212b4-079b-43a2-96d5-a6eef59166ac</v>
      </c>
      <c r="G419" s="41" t="str">
        <f>INDEX(Activities!B$2:C$390,MATCH(H419,Activities!C$2:C$390,0),1)</f>
        <v>Support activities for printing</v>
      </c>
      <c r="H419" s="41">
        <v>323120</v>
      </c>
      <c r="I419" s="41" t="s">
        <v>552</v>
      </c>
      <c r="J419" s="41">
        <v>3.2981803175129075E-8</v>
      </c>
      <c r="K419" s="41" t="s">
        <v>583</v>
      </c>
      <c r="L419" s="41"/>
      <c r="M419" s="41"/>
      <c r="N419" s="41"/>
      <c r="O419" s="41"/>
      <c r="P419" s="41"/>
      <c r="Q419" s="41">
        <v>4</v>
      </c>
      <c r="R419" s="41">
        <v>2</v>
      </c>
      <c r="S419" s="41">
        <v>1</v>
      </c>
      <c r="T419" s="41">
        <v>4</v>
      </c>
      <c r="U419" s="41">
        <v>1</v>
      </c>
      <c r="V419" s="41">
        <v>2013</v>
      </c>
      <c r="W419" s="41" t="s">
        <v>616</v>
      </c>
      <c r="X419" s="41"/>
      <c r="Y419" s="41"/>
    </row>
    <row r="420" spans="2:25" x14ac:dyDescent="0.2">
      <c r="B420" s="41" t="str">
        <f>VLOOKUP($W420,FlowHarmonization!$A$2:$H$16,4,FALSE)</f>
        <v>Ethane, 1,1,1-trifluoro-, HFC-143a</v>
      </c>
      <c r="C420" s="41" t="str">
        <f>VLOOKUP($W420,FlowHarmonization!$A$2:$H$16,5,FALSE)</f>
        <v>000420-46-2</v>
      </c>
      <c r="D420" s="41" t="s">
        <v>584</v>
      </c>
      <c r="E420" s="41" t="s">
        <v>582</v>
      </c>
      <c r="F420" s="41" t="str">
        <f>VLOOKUP($W420,FlowHarmonization!$A$2:$H$16,8,FALSE)</f>
        <v>e86bfec2-1025-4fa2-90b1-81e35e621e91</v>
      </c>
      <c r="G420" s="41" t="str">
        <f>INDEX(Activities!B$2:C$390,MATCH(H420,Activities!C$2:C$390,0),1)</f>
        <v>Support activities for printing</v>
      </c>
      <c r="H420" s="41">
        <v>323120</v>
      </c>
      <c r="I420" s="41" t="s">
        <v>552</v>
      </c>
      <c r="J420" s="41">
        <v>2.4231919795356508E-8</v>
      </c>
      <c r="K420" s="41" t="s">
        <v>583</v>
      </c>
      <c r="L420" s="41"/>
      <c r="M420" s="41"/>
      <c r="N420" s="41"/>
      <c r="O420" s="41"/>
      <c r="P420" s="41"/>
      <c r="Q420" s="41">
        <v>4</v>
      </c>
      <c r="R420" s="41">
        <v>2</v>
      </c>
      <c r="S420" s="41">
        <v>1</v>
      </c>
      <c r="T420" s="41">
        <v>4</v>
      </c>
      <c r="U420" s="41">
        <v>1</v>
      </c>
      <c r="V420" s="41">
        <v>2013</v>
      </c>
      <c r="W420" s="41" t="s">
        <v>619</v>
      </c>
      <c r="X420" s="41"/>
      <c r="Y420" s="41"/>
    </row>
    <row r="421" spans="2:25" x14ac:dyDescent="0.2">
      <c r="B421" s="41" t="str">
        <f>VLOOKUP($W421,FlowHarmonization!$A$2:$H$16,4,FALSE)</f>
        <v>Propane, 1,1,1,3,3,3-hexafluoro-, HCFC-236fa</v>
      </c>
      <c r="C421" s="41" t="str">
        <f>VLOOKUP($W421,FlowHarmonization!$A$2:$H$16,5,FALSE)</f>
        <v>000690-39-1</v>
      </c>
      <c r="D421" s="41" t="s">
        <v>584</v>
      </c>
      <c r="E421" s="41" t="s">
        <v>582</v>
      </c>
      <c r="F421" s="41" t="str">
        <f>VLOOKUP($W421,FlowHarmonization!$A$2:$H$16,8,FALSE)</f>
        <v>1963a3ba-6d77-4571-bb8f-0e9c8ac28a65</v>
      </c>
      <c r="G421" s="41" t="str">
        <f>INDEX(Activities!B$2:C$390,MATCH(H421,Activities!C$2:C$390,0),1)</f>
        <v>Support activities for printing</v>
      </c>
      <c r="H421" s="41">
        <v>323120</v>
      </c>
      <c r="I421" s="41" t="s">
        <v>552</v>
      </c>
      <c r="J421" s="41">
        <v>6.5463176732569155E-10</v>
      </c>
      <c r="K421" s="41" t="s">
        <v>583</v>
      </c>
      <c r="L421" s="41"/>
      <c r="M421" s="41"/>
      <c r="N421" s="41"/>
      <c r="O421" s="41"/>
      <c r="P421" s="41"/>
      <c r="Q421" s="41">
        <v>4</v>
      </c>
      <c r="R421" s="41">
        <v>2</v>
      </c>
      <c r="S421" s="41">
        <v>1</v>
      </c>
      <c r="T421" s="41">
        <v>4</v>
      </c>
      <c r="U421" s="41">
        <v>1</v>
      </c>
      <c r="V421" s="41">
        <v>2013</v>
      </c>
      <c r="W421" s="41" t="s">
        <v>620</v>
      </c>
      <c r="X421" s="41"/>
      <c r="Y421" s="41"/>
    </row>
    <row r="422" spans="2:25" x14ac:dyDescent="0.2">
      <c r="B422" s="41" t="str">
        <f>VLOOKUP($W422,FlowHarmonization!$A$2:$H$16,4,FALSE)</f>
        <v>Carbon dioxide</v>
      </c>
      <c r="C422" s="41" t="str">
        <f>VLOOKUP($W422,FlowHarmonization!$A$2:$H$16,5,FALSE)</f>
        <v>000124-38-20</v>
      </c>
      <c r="D422" s="41" t="s">
        <v>584</v>
      </c>
      <c r="E422" s="41" t="s">
        <v>582</v>
      </c>
      <c r="F422" s="41" t="str">
        <f>VLOOKUP($W422,FlowHarmonization!$A$2:$H$16,8,FALSE)</f>
        <v>7ae371aa-8532-11e0-9d78-0800200c9a66</v>
      </c>
      <c r="G422" s="41" t="str">
        <f>INDEX(Activities!B$2:C$390,MATCH(H422,Activities!C$2:C$390,0),1)</f>
        <v>Petroleum refineries</v>
      </c>
      <c r="H422" s="41">
        <v>324110</v>
      </c>
      <c r="I422" s="41" t="s">
        <v>552</v>
      </c>
      <c r="J422" s="41">
        <v>0.23246542410104074</v>
      </c>
      <c r="K422" s="41" t="s">
        <v>583</v>
      </c>
      <c r="L422" s="41"/>
      <c r="M422" s="41"/>
      <c r="N422" s="41"/>
      <c r="O422" s="41"/>
      <c r="P422" s="41"/>
      <c r="Q422" s="41">
        <v>4</v>
      </c>
      <c r="R422" s="41">
        <v>2</v>
      </c>
      <c r="S422" s="41">
        <v>1</v>
      </c>
      <c r="T422" s="41">
        <v>4</v>
      </c>
      <c r="U422" s="41">
        <v>1</v>
      </c>
      <c r="V422" s="41">
        <v>2013</v>
      </c>
      <c r="W422" s="41" t="s">
        <v>608</v>
      </c>
      <c r="X422" s="41"/>
      <c r="Y422" s="41"/>
    </row>
    <row r="423" spans="2:25" x14ac:dyDescent="0.2">
      <c r="B423" s="41" t="str">
        <f>VLOOKUP($W423,FlowHarmonization!$A$2:$H$16,4,FALSE)</f>
        <v>Methane</v>
      </c>
      <c r="C423" s="41" t="str">
        <f>VLOOKUP($W423,FlowHarmonization!$A$2:$H$16,5,FALSE)</f>
        <v>000074-82-92</v>
      </c>
      <c r="D423" s="41" t="s">
        <v>584</v>
      </c>
      <c r="E423" s="41" t="s">
        <v>582</v>
      </c>
      <c r="F423" s="41" t="str">
        <f>VLOOKUP($W423,FlowHarmonization!$A$2:$H$16,8,FALSE)</f>
        <v>20408dd1-8534-11e0-9d78-0800200c9a66</v>
      </c>
      <c r="G423" s="41" t="str">
        <f>INDEX(Activities!B$2:C$390,MATCH(H423,Activities!C$2:C$390,0),1)</f>
        <v>Petroleum refineries</v>
      </c>
      <c r="H423" s="41">
        <v>324110</v>
      </c>
      <c r="I423" s="41" t="s">
        <v>552</v>
      </c>
      <c r="J423" s="41">
        <v>4.2770959285862631E-5</v>
      </c>
      <c r="K423" s="41" t="s">
        <v>583</v>
      </c>
      <c r="L423" s="41"/>
      <c r="M423" s="41"/>
      <c r="N423" s="41"/>
      <c r="O423" s="41"/>
      <c r="P423" s="41"/>
      <c r="Q423" s="41">
        <v>4</v>
      </c>
      <c r="R423" s="41">
        <v>2</v>
      </c>
      <c r="S423" s="41">
        <v>1</v>
      </c>
      <c r="T423" s="41">
        <v>4</v>
      </c>
      <c r="U423" s="41">
        <v>1</v>
      </c>
      <c r="V423" s="41">
        <v>2013</v>
      </c>
      <c r="W423" s="41" t="s">
        <v>611</v>
      </c>
      <c r="X423" s="41"/>
      <c r="Y423" s="41"/>
    </row>
    <row r="424" spans="2:25" x14ac:dyDescent="0.2">
      <c r="B424" s="41" t="str">
        <f>VLOOKUP($W424,FlowHarmonization!$A$2:$H$16,4,FALSE)</f>
        <v>Dinitrogen monoxide</v>
      </c>
      <c r="C424" s="41" t="str">
        <f>VLOOKUP($W424,FlowHarmonization!$A$2:$H$16,5,FALSE)</f>
        <v>010024-97-366</v>
      </c>
      <c r="D424" s="41" t="s">
        <v>584</v>
      </c>
      <c r="E424" s="41" t="s">
        <v>582</v>
      </c>
      <c r="F424" s="41" t="str">
        <f>VLOOKUP($W424,FlowHarmonization!$A$2:$H$16,8,FALSE)</f>
        <v>20185046-64bb-4c09-a8e7-e8a9e144ca98</v>
      </c>
      <c r="G424" s="41" t="str">
        <f>INDEX(Activities!B$2:C$390,MATCH(H424,Activities!C$2:C$390,0),1)</f>
        <v>Petroleum refineries</v>
      </c>
      <c r="H424" s="41">
        <v>324110</v>
      </c>
      <c r="I424" s="41" t="s">
        <v>552</v>
      </c>
      <c r="J424" s="41">
        <v>1.7691264533458903E-7</v>
      </c>
      <c r="K424" s="41" t="s">
        <v>583</v>
      </c>
      <c r="L424" s="41"/>
      <c r="M424" s="41"/>
      <c r="N424" s="41"/>
      <c r="O424" s="41"/>
      <c r="P424" s="41"/>
      <c r="Q424" s="41">
        <v>4</v>
      </c>
      <c r="R424" s="41">
        <v>2</v>
      </c>
      <c r="S424" s="41">
        <v>1</v>
      </c>
      <c r="T424" s="41">
        <v>4</v>
      </c>
      <c r="U424" s="41">
        <v>1</v>
      </c>
      <c r="V424" s="41">
        <v>2013</v>
      </c>
      <c r="W424" s="41" t="s">
        <v>613</v>
      </c>
      <c r="X424" s="41"/>
      <c r="Y424" s="41"/>
    </row>
    <row r="425" spans="2:25" x14ac:dyDescent="0.2">
      <c r="B425" s="41" t="str">
        <f>VLOOKUP($W425,FlowHarmonization!$A$2:$H$16,4,FALSE)</f>
        <v>Ethane, 1,1,1,2-tetrafluoro-, HFC-134a</v>
      </c>
      <c r="C425" s="41" t="str">
        <f>VLOOKUP($W425,FlowHarmonization!$A$2:$H$16,5,FALSE)</f>
        <v>000811-97-2</v>
      </c>
      <c r="D425" s="41" t="s">
        <v>584</v>
      </c>
      <c r="E425" s="41" t="s">
        <v>582</v>
      </c>
      <c r="F425" s="41" t="str">
        <f>VLOOKUP($W425,FlowHarmonization!$A$2:$H$16,8,FALSE)</f>
        <v>e87f039d-d9ce-4242-ac18-c9284cc80f3d</v>
      </c>
      <c r="G425" s="41" t="str">
        <f>INDEX(Activities!B$2:C$390,MATCH(H425,Activities!C$2:C$390,0),1)</f>
        <v>Petroleum refineries</v>
      </c>
      <c r="H425" s="41">
        <v>324110</v>
      </c>
      <c r="I425" s="41" t="s">
        <v>552</v>
      </c>
      <c r="J425" s="41">
        <v>2.0764669679291847E-9</v>
      </c>
      <c r="K425" s="41" t="s">
        <v>583</v>
      </c>
      <c r="L425" s="41"/>
      <c r="M425" s="41"/>
      <c r="N425" s="41"/>
      <c r="O425" s="41"/>
      <c r="P425" s="41"/>
      <c r="Q425" s="41">
        <v>4</v>
      </c>
      <c r="R425" s="41">
        <v>2</v>
      </c>
      <c r="S425" s="41">
        <v>1</v>
      </c>
      <c r="T425" s="41">
        <v>4</v>
      </c>
      <c r="U425" s="41">
        <v>1</v>
      </c>
      <c r="V425" s="41">
        <v>2013</v>
      </c>
      <c r="W425" s="41" t="s">
        <v>618</v>
      </c>
      <c r="X425" s="41"/>
      <c r="Y425" s="41"/>
    </row>
    <row r="426" spans="2:25" x14ac:dyDescent="0.2">
      <c r="B426" s="41" t="str">
        <f>VLOOKUP($W426,FlowHarmonization!$A$2:$H$16,4,FALSE)</f>
        <v>Ethane, pentafluoro-, HFC-125</v>
      </c>
      <c r="C426" s="41" t="str">
        <f>VLOOKUP($W426,FlowHarmonization!$A$2:$H$16,5,FALSE)</f>
        <v>000354-33-6</v>
      </c>
      <c r="D426" s="41" t="s">
        <v>584</v>
      </c>
      <c r="E426" s="41" t="s">
        <v>582</v>
      </c>
      <c r="F426" s="41" t="str">
        <f>VLOOKUP($W426,FlowHarmonization!$A$2:$H$16,8,FALSE)</f>
        <v>281e1011-f121-4d5b-ad4d-22d562b2c2cd</v>
      </c>
      <c r="G426" s="41" t="str">
        <f>INDEX(Activities!B$2:C$390,MATCH(H426,Activities!C$2:C$390,0),1)</f>
        <v>Petroleum refineries</v>
      </c>
      <c r="H426" s="41">
        <v>324110</v>
      </c>
      <c r="I426" s="41" t="s">
        <v>552</v>
      </c>
      <c r="J426" s="41">
        <v>5.509148526532694E-10</v>
      </c>
      <c r="K426" s="41" t="s">
        <v>583</v>
      </c>
      <c r="L426" s="41"/>
      <c r="M426" s="41"/>
      <c r="N426" s="41"/>
      <c r="O426" s="41"/>
      <c r="P426" s="41"/>
      <c r="Q426" s="41">
        <v>4</v>
      </c>
      <c r="R426" s="41">
        <v>2</v>
      </c>
      <c r="S426" s="41">
        <v>1</v>
      </c>
      <c r="T426" s="41">
        <v>4</v>
      </c>
      <c r="U426" s="41">
        <v>1</v>
      </c>
      <c r="V426" s="41">
        <v>2013</v>
      </c>
      <c r="W426" s="41" t="s">
        <v>617</v>
      </c>
      <c r="X426" s="41"/>
      <c r="Y426" s="41"/>
    </row>
    <row r="427" spans="2:25" x14ac:dyDescent="0.2">
      <c r="B427" s="41" t="str">
        <f>VLOOKUP($W427,FlowHarmonization!$A$2:$H$16,4,FALSE)</f>
        <v>Methane, difluoro-, HFC-32</v>
      </c>
      <c r="C427" s="41" t="str">
        <f>VLOOKUP($W427,FlowHarmonization!$A$2:$H$16,5,FALSE)</f>
        <v>000075-10-5</v>
      </c>
      <c r="D427" s="41" t="s">
        <v>584</v>
      </c>
      <c r="E427" s="41" t="s">
        <v>582</v>
      </c>
      <c r="F427" s="41" t="str">
        <f>VLOOKUP($W427,FlowHarmonization!$A$2:$H$16,8,FALSE)</f>
        <v>151212b4-079b-43a2-96d5-a6eef59166ac</v>
      </c>
      <c r="G427" s="41" t="str">
        <f>INDEX(Activities!B$2:C$390,MATCH(H427,Activities!C$2:C$390,0),1)</f>
        <v>Petroleum refineries</v>
      </c>
      <c r="H427" s="41">
        <v>324110</v>
      </c>
      <c r="I427" s="41" t="s">
        <v>552</v>
      </c>
      <c r="J427" s="41">
        <v>3.2082714401374306E-10</v>
      </c>
      <c r="K427" s="41" t="s">
        <v>583</v>
      </c>
      <c r="L427" s="41"/>
      <c r="M427" s="41"/>
      <c r="N427" s="41"/>
      <c r="O427" s="41"/>
      <c r="P427" s="41"/>
      <c r="Q427" s="41">
        <v>4</v>
      </c>
      <c r="R427" s="41">
        <v>2</v>
      </c>
      <c r="S427" s="41">
        <v>1</v>
      </c>
      <c r="T427" s="41">
        <v>4</v>
      </c>
      <c r="U427" s="41">
        <v>1</v>
      </c>
      <c r="V427" s="41">
        <v>2013</v>
      </c>
      <c r="W427" s="41" t="s">
        <v>616</v>
      </c>
      <c r="X427" s="41"/>
      <c r="Y427" s="41"/>
    </row>
    <row r="428" spans="2:25" x14ac:dyDescent="0.2">
      <c r="B428" s="41" t="str">
        <f>VLOOKUP($W428,FlowHarmonization!$A$2:$H$16,4,FALSE)</f>
        <v>Ethane, 1,1,1-trifluoro-, HFC-143a</v>
      </c>
      <c r="C428" s="41" t="str">
        <f>VLOOKUP($W428,FlowHarmonization!$A$2:$H$16,5,FALSE)</f>
        <v>000420-46-2</v>
      </c>
      <c r="D428" s="41" t="s">
        <v>584</v>
      </c>
      <c r="E428" s="41" t="s">
        <v>582</v>
      </c>
      <c r="F428" s="41" t="str">
        <f>VLOOKUP($W428,FlowHarmonization!$A$2:$H$16,8,FALSE)</f>
        <v>e86bfec2-1025-4fa2-90b1-81e35e621e91</v>
      </c>
      <c r="G428" s="41" t="str">
        <f>INDEX(Activities!B$2:C$390,MATCH(H428,Activities!C$2:C$390,0),1)</f>
        <v>Petroleum refineries</v>
      </c>
      <c r="H428" s="41">
        <v>324110</v>
      </c>
      <c r="I428" s="41" t="s">
        <v>552</v>
      </c>
      <c r="J428" s="41">
        <v>2.3571354121040688E-10</v>
      </c>
      <c r="K428" s="41" t="s">
        <v>583</v>
      </c>
      <c r="L428" s="41"/>
      <c r="M428" s="41"/>
      <c r="N428" s="41"/>
      <c r="O428" s="41"/>
      <c r="P428" s="41"/>
      <c r="Q428" s="41">
        <v>4</v>
      </c>
      <c r="R428" s="41">
        <v>2</v>
      </c>
      <c r="S428" s="41">
        <v>1</v>
      </c>
      <c r="T428" s="41">
        <v>4</v>
      </c>
      <c r="U428" s="41">
        <v>1</v>
      </c>
      <c r="V428" s="41">
        <v>2013</v>
      </c>
      <c r="W428" s="41" t="s">
        <v>619</v>
      </c>
      <c r="X428" s="41"/>
      <c r="Y428" s="41"/>
    </row>
    <row r="429" spans="2:25" x14ac:dyDescent="0.2">
      <c r="B429" s="41" t="str">
        <f>VLOOKUP($W429,FlowHarmonization!$A$2:$H$16,4,FALSE)</f>
        <v>Propane, 1,1,1,3,3,3-hexafluoro-, HCFC-236fa</v>
      </c>
      <c r="C429" s="41" t="str">
        <f>VLOOKUP($W429,FlowHarmonization!$A$2:$H$16,5,FALSE)</f>
        <v>000690-39-1</v>
      </c>
      <c r="D429" s="41" t="s">
        <v>584</v>
      </c>
      <c r="E429" s="41" t="s">
        <v>582</v>
      </c>
      <c r="F429" s="41" t="str">
        <f>VLOOKUP($W429,FlowHarmonization!$A$2:$H$16,8,FALSE)</f>
        <v>1963a3ba-6d77-4571-bb8f-0e9c8ac28a65</v>
      </c>
      <c r="G429" s="41" t="str">
        <f>INDEX(Activities!B$2:C$390,MATCH(H429,Activities!C$2:C$390,0),1)</f>
        <v>Petroleum refineries</v>
      </c>
      <c r="H429" s="41">
        <v>324110</v>
      </c>
      <c r="I429" s="41" t="s">
        <v>552</v>
      </c>
      <c r="J429" s="41">
        <v>6.3678640969559077E-12</v>
      </c>
      <c r="K429" s="41" t="s">
        <v>583</v>
      </c>
      <c r="L429" s="41"/>
      <c r="M429" s="41"/>
      <c r="N429" s="41"/>
      <c r="O429" s="41"/>
      <c r="P429" s="41"/>
      <c r="Q429" s="41">
        <v>4</v>
      </c>
      <c r="R429" s="41">
        <v>2</v>
      </c>
      <c r="S429" s="41">
        <v>1</v>
      </c>
      <c r="T429" s="41">
        <v>4</v>
      </c>
      <c r="U429" s="41">
        <v>1</v>
      </c>
      <c r="V429" s="41">
        <v>2013</v>
      </c>
      <c r="W429" s="41" t="s">
        <v>620</v>
      </c>
      <c r="X429" s="41"/>
      <c r="Y429" s="41"/>
    </row>
    <row r="430" spans="2:25" x14ac:dyDescent="0.2">
      <c r="B430" s="41" t="str">
        <f>VLOOKUP($W430,FlowHarmonization!$A$2:$H$16,4,FALSE)</f>
        <v>Carbon dioxide</v>
      </c>
      <c r="C430" s="41" t="str">
        <f>VLOOKUP($W430,FlowHarmonization!$A$2:$H$16,5,FALSE)</f>
        <v>000124-38-20</v>
      </c>
      <c r="D430" s="41" t="s">
        <v>584</v>
      </c>
      <c r="E430" s="41" t="s">
        <v>582</v>
      </c>
      <c r="F430" s="41" t="str">
        <f>VLOOKUP($W430,FlowHarmonization!$A$2:$H$16,8,FALSE)</f>
        <v>7ae371aa-8532-11e0-9d78-0800200c9a66</v>
      </c>
      <c r="G430" s="41" t="str">
        <f>INDEX(Activities!B$2:C$390,MATCH(H430,Activities!C$2:C$390,0),1)</f>
        <v>Asphalt paving mixture and block manufacturing</v>
      </c>
      <c r="H430" s="41">
        <v>324121</v>
      </c>
      <c r="I430" s="41" t="s">
        <v>552</v>
      </c>
      <c r="J430" s="41">
        <v>0.62408595827796265</v>
      </c>
      <c r="K430" s="41" t="s">
        <v>583</v>
      </c>
      <c r="L430" s="41"/>
      <c r="M430" s="41"/>
      <c r="N430" s="41"/>
      <c r="O430" s="41"/>
      <c r="P430" s="41"/>
      <c r="Q430" s="41">
        <v>4</v>
      </c>
      <c r="R430" s="41">
        <v>2</v>
      </c>
      <c r="S430" s="41">
        <v>1</v>
      </c>
      <c r="T430" s="41">
        <v>4</v>
      </c>
      <c r="U430" s="41">
        <v>1</v>
      </c>
      <c r="V430" s="41">
        <v>2013</v>
      </c>
      <c r="W430" s="41" t="s">
        <v>608</v>
      </c>
      <c r="X430" s="41"/>
      <c r="Y430" s="41"/>
    </row>
    <row r="431" spans="2:25" x14ac:dyDescent="0.2">
      <c r="B431" s="41" t="str">
        <f>VLOOKUP($W431,FlowHarmonization!$A$2:$H$16,4,FALSE)</f>
        <v>Methane</v>
      </c>
      <c r="C431" s="41" t="str">
        <f>VLOOKUP($W431,FlowHarmonization!$A$2:$H$16,5,FALSE)</f>
        <v>000074-82-92</v>
      </c>
      <c r="D431" s="41" t="s">
        <v>584</v>
      </c>
      <c r="E431" s="41" t="s">
        <v>582</v>
      </c>
      <c r="F431" s="41" t="str">
        <f>VLOOKUP($W431,FlowHarmonization!$A$2:$H$16,8,FALSE)</f>
        <v>20408dd1-8534-11e0-9d78-0800200c9a66</v>
      </c>
      <c r="G431" s="41" t="str">
        <f>INDEX(Activities!B$2:C$390,MATCH(H431,Activities!C$2:C$390,0),1)</f>
        <v>Asphalt paving mixture and block manufacturing</v>
      </c>
      <c r="H431" s="41">
        <v>324121</v>
      </c>
      <c r="I431" s="41" t="s">
        <v>552</v>
      </c>
      <c r="J431" s="41">
        <v>2.4813110681191742E-5</v>
      </c>
      <c r="K431" s="41" t="s">
        <v>583</v>
      </c>
      <c r="L431" s="41"/>
      <c r="M431" s="41"/>
      <c r="N431" s="41"/>
      <c r="O431" s="41"/>
      <c r="P431" s="41"/>
      <c r="Q431" s="41">
        <v>4</v>
      </c>
      <c r="R431" s="41">
        <v>2</v>
      </c>
      <c r="S431" s="41">
        <v>1</v>
      </c>
      <c r="T431" s="41">
        <v>4</v>
      </c>
      <c r="U431" s="41">
        <v>1</v>
      </c>
      <c r="V431" s="41">
        <v>2013</v>
      </c>
      <c r="W431" s="41" t="s">
        <v>611</v>
      </c>
      <c r="X431" s="41"/>
      <c r="Y431" s="41"/>
    </row>
    <row r="432" spans="2:25" x14ac:dyDescent="0.2">
      <c r="B432" s="41" t="str">
        <f>VLOOKUP($W432,FlowHarmonization!$A$2:$H$16,4,FALSE)</f>
        <v>Dinitrogen monoxide</v>
      </c>
      <c r="C432" s="41" t="str">
        <f>VLOOKUP($W432,FlowHarmonization!$A$2:$H$16,5,FALSE)</f>
        <v>010024-97-366</v>
      </c>
      <c r="D432" s="41" t="s">
        <v>584</v>
      </c>
      <c r="E432" s="41" t="s">
        <v>582</v>
      </c>
      <c r="F432" s="41" t="str">
        <f>VLOOKUP($W432,FlowHarmonization!$A$2:$H$16,8,FALSE)</f>
        <v>20185046-64bb-4c09-a8e7-e8a9e144ca98</v>
      </c>
      <c r="G432" s="41" t="str">
        <f>INDEX(Activities!B$2:C$390,MATCH(H432,Activities!C$2:C$390,0),1)</f>
        <v>Asphalt paving mixture and block manufacturing</v>
      </c>
      <c r="H432" s="41">
        <v>324121</v>
      </c>
      <c r="I432" s="41" t="s">
        <v>552</v>
      </c>
      <c r="J432" s="41">
        <v>3.9039379590498294E-6</v>
      </c>
      <c r="K432" s="41" t="s">
        <v>583</v>
      </c>
      <c r="L432" s="41"/>
      <c r="M432" s="41"/>
      <c r="N432" s="41"/>
      <c r="O432" s="41"/>
      <c r="P432" s="41"/>
      <c r="Q432" s="41">
        <v>4</v>
      </c>
      <c r="R432" s="41">
        <v>2</v>
      </c>
      <c r="S432" s="41">
        <v>1</v>
      </c>
      <c r="T432" s="41">
        <v>4</v>
      </c>
      <c r="U432" s="41">
        <v>1</v>
      </c>
      <c r="V432" s="41">
        <v>2013</v>
      </c>
      <c r="W432" s="41" t="s">
        <v>613</v>
      </c>
      <c r="X432" s="41"/>
      <c r="Y432" s="41"/>
    </row>
    <row r="433" spans="2:25" x14ac:dyDescent="0.2">
      <c r="B433" s="41" t="str">
        <f>VLOOKUP($W433,FlowHarmonization!$A$2:$H$16,4,FALSE)</f>
        <v>Ethane, 1,1,1,2-tetrafluoro-, HFC-134a</v>
      </c>
      <c r="C433" s="41" t="str">
        <f>VLOOKUP($W433,FlowHarmonization!$A$2:$H$16,5,FALSE)</f>
        <v>000811-97-2</v>
      </c>
      <c r="D433" s="41" t="s">
        <v>584</v>
      </c>
      <c r="E433" s="41" t="s">
        <v>582</v>
      </c>
      <c r="F433" s="41" t="str">
        <f>VLOOKUP($W433,FlowHarmonization!$A$2:$H$16,8,FALSE)</f>
        <v>e87f039d-d9ce-4242-ac18-c9284cc80f3d</v>
      </c>
      <c r="G433" s="41" t="str">
        <f>INDEX(Activities!B$2:C$390,MATCH(H433,Activities!C$2:C$390,0),1)</f>
        <v>Asphalt paving mixture and block manufacturing</v>
      </c>
      <c r="H433" s="41">
        <v>324121</v>
      </c>
      <c r="I433" s="41" t="s">
        <v>552</v>
      </c>
      <c r="J433" s="41">
        <v>6.191737539398052E-7</v>
      </c>
      <c r="K433" s="41" t="s">
        <v>583</v>
      </c>
      <c r="L433" s="41"/>
      <c r="M433" s="41"/>
      <c r="N433" s="41"/>
      <c r="O433" s="41"/>
      <c r="P433" s="41"/>
      <c r="Q433" s="41">
        <v>4</v>
      </c>
      <c r="R433" s="41">
        <v>2</v>
      </c>
      <c r="S433" s="41">
        <v>1</v>
      </c>
      <c r="T433" s="41">
        <v>4</v>
      </c>
      <c r="U433" s="41">
        <v>1</v>
      </c>
      <c r="V433" s="41">
        <v>2013</v>
      </c>
      <c r="W433" s="41" t="s">
        <v>618</v>
      </c>
      <c r="X433" s="41"/>
      <c r="Y433" s="41"/>
    </row>
    <row r="434" spans="2:25" x14ac:dyDescent="0.2">
      <c r="B434" s="41" t="str">
        <f>VLOOKUP($W434,FlowHarmonization!$A$2:$H$16,4,FALSE)</f>
        <v>Ethane, pentafluoro-, HFC-125</v>
      </c>
      <c r="C434" s="41" t="str">
        <f>VLOOKUP($W434,FlowHarmonization!$A$2:$H$16,5,FALSE)</f>
        <v>000354-33-6</v>
      </c>
      <c r="D434" s="41" t="s">
        <v>584</v>
      </c>
      <c r="E434" s="41" t="s">
        <v>582</v>
      </c>
      <c r="F434" s="41" t="str">
        <f>VLOOKUP($W434,FlowHarmonization!$A$2:$H$16,8,FALSE)</f>
        <v>281e1011-f121-4d5b-ad4d-22d562b2c2cd</v>
      </c>
      <c r="G434" s="41" t="str">
        <f>INDEX(Activities!B$2:C$390,MATCH(H434,Activities!C$2:C$390,0),1)</f>
        <v>Asphalt paving mixture and block manufacturing</v>
      </c>
      <c r="H434" s="41">
        <v>324121</v>
      </c>
      <c r="I434" s="41" t="s">
        <v>552</v>
      </c>
      <c r="J434" s="41">
        <v>1.6427519565057329E-7</v>
      </c>
      <c r="K434" s="41" t="s">
        <v>583</v>
      </c>
      <c r="L434" s="41"/>
      <c r="M434" s="41"/>
      <c r="N434" s="41"/>
      <c r="O434" s="41"/>
      <c r="P434" s="41"/>
      <c r="Q434" s="41">
        <v>4</v>
      </c>
      <c r="R434" s="41">
        <v>2</v>
      </c>
      <c r="S434" s="41">
        <v>1</v>
      </c>
      <c r="T434" s="41">
        <v>4</v>
      </c>
      <c r="U434" s="41">
        <v>1</v>
      </c>
      <c r="V434" s="41">
        <v>2013</v>
      </c>
      <c r="W434" s="41" t="s">
        <v>617</v>
      </c>
      <c r="X434" s="41"/>
      <c r="Y434" s="41"/>
    </row>
    <row r="435" spans="2:25" x14ac:dyDescent="0.2">
      <c r="B435" s="41" t="str">
        <f>VLOOKUP($W435,FlowHarmonization!$A$2:$H$16,4,FALSE)</f>
        <v>Methane, difluoro-, HFC-32</v>
      </c>
      <c r="C435" s="41" t="str">
        <f>VLOOKUP($W435,FlowHarmonization!$A$2:$H$16,5,FALSE)</f>
        <v>000075-10-5</v>
      </c>
      <c r="D435" s="41" t="s">
        <v>584</v>
      </c>
      <c r="E435" s="41" t="s">
        <v>582</v>
      </c>
      <c r="F435" s="41" t="str">
        <f>VLOOKUP($W435,FlowHarmonization!$A$2:$H$16,8,FALSE)</f>
        <v>151212b4-079b-43a2-96d5-a6eef59166ac</v>
      </c>
      <c r="G435" s="41" t="str">
        <f>INDEX(Activities!B$2:C$390,MATCH(H435,Activities!C$2:C$390,0),1)</f>
        <v>Asphalt paving mixture and block manufacturing</v>
      </c>
      <c r="H435" s="41">
        <v>324121</v>
      </c>
      <c r="I435" s="41" t="s">
        <v>552</v>
      </c>
      <c r="J435" s="41">
        <v>9.5666220649241948E-8</v>
      </c>
      <c r="K435" s="41" t="s">
        <v>583</v>
      </c>
      <c r="L435" s="41"/>
      <c r="M435" s="41"/>
      <c r="N435" s="41"/>
      <c r="O435" s="41"/>
      <c r="P435" s="41"/>
      <c r="Q435" s="41">
        <v>4</v>
      </c>
      <c r="R435" s="41">
        <v>2</v>
      </c>
      <c r="S435" s="41">
        <v>1</v>
      </c>
      <c r="T435" s="41">
        <v>4</v>
      </c>
      <c r="U435" s="41">
        <v>1</v>
      </c>
      <c r="V435" s="41">
        <v>2013</v>
      </c>
      <c r="W435" s="41" t="s">
        <v>616</v>
      </c>
      <c r="X435" s="41"/>
      <c r="Y435" s="41"/>
    </row>
    <row r="436" spans="2:25" x14ac:dyDescent="0.2">
      <c r="B436" s="41" t="str">
        <f>VLOOKUP($W436,FlowHarmonization!$A$2:$H$16,4,FALSE)</f>
        <v>Ethane, 1,1,1-trifluoro-, HFC-143a</v>
      </c>
      <c r="C436" s="41" t="str">
        <f>VLOOKUP($W436,FlowHarmonization!$A$2:$H$16,5,FALSE)</f>
        <v>000420-46-2</v>
      </c>
      <c r="D436" s="41" t="s">
        <v>584</v>
      </c>
      <c r="E436" s="41" t="s">
        <v>582</v>
      </c>
      <c r="F436" s="41" t="str">
        <f>VLOOKUP($W436,FlowHarmonization!$A$2:$H$16,8,FALSE)</f>
        <v>e86bfec2-1025-4fa2-90b1-81e35e621e91</v>
      </c>
      <c r="G436" s="41" t="str">
        <f>INDEX(Activities!B$2:C$390,MATCH(H436,Activities!C$2:C$390,0),1)</f>
        <v>Asphalt paving mixture and block manufacturing</v>
      </c>
      <c r="H436" s="41">
        <v>324121</v>
      </c>
      <c r="I436" s="41" t="s">
        <v>552</v>
      </c>
      <c r="J436" s="41">
        <v>7.028652052733736E-8</v>
      </c>
      <c r="K436" s="41" t="s">
        <v>583</v>
      </c>
      <c r="L436" s="41"/>
      <c r="M436" s="41"/>
      <c r="N436" s="41"/>
      <c r="O436" s="41"/>
      <c r="P436" s="41"/>
      <c r="Q436" s="41">
        <v>4</v>
      </c>
      <c r="R436" s="41">
        <v>2</v>
      </c>
      <c r="S436" s="41">
        <v>1</v>
      </c>
      <c r="T436" s="41">
        <v>4</v>
      </c>
      <c r="U436" s="41">
        <v>1</v>
      </c>
      <c r="V436" s="41">
        <v>2013</v>
      </c>
      <c r="W436" s="41" t="s">
        <v>619</v>
      </c>
      <c r="X436" s="41"/>
      <c r="Y436" s="41"/>
    </row>
    <row r="437" spans="2:25" x14ac:dyDescent="0.2">
      <c r="B437" s="41" t="str">
        <f>VLOOKUP($W437,FlowHarmonization!$A$2:$H$16,4,FALSE)</f>
        <v>Propane, 1,1,1,3,3,3-hexafluoro-, HCFC-236fa</v>
      </c>
      <c r="C437" s="41" t="str">
        <f>VLOOKUP($W437,FlowHarmonization!$A$2:$H$16,5,FALSE)</f>
        <v>000690-39-1</v>
      </c>
      <c r="D437" s="41" t="s">
        <v>584</v>
      </c>
      <c r="E437" s="41" t="s">
        <v>582</v>
      </c>
      <c r="F437" s="41" t="str">
        <f>VLOOKUP($W437,FlowHarmonization!$A$2:$H$16,8,FALSE)</f>
        <v>1963a3ba-6d77-4571-bb8f-0e9c8ac28a65</v>
      </c>
      <c r="G437" s="41" t="str">
        <f>INDEX(Activities!B$2:C$390,MATCH(H437,Activities!C$2:C$390,0),1)</f>
        <v>Asphalt paving mixture and block manufacturing</v>
      </c>
      <c r="H437" s="41">
        <v>324121</v>
      </c>
      <c r="I437" s="41" t="s">
        <v>552</v>
      </c>
      <c r="J437" s="41">
        <v>1.8988090725193574E-9</v>
      </c>
      <c r="K437" s="41" t="s">
        <v>583</v>
      </c>
      <c r="L437" s="41"/>
      <c r="M437" s="41"/>
      <c r="N437" s="41"/>
      <c r="O437" s="41"/>
      <c r="P437" s="41"/>
      <c r="Q437" s="41">
        <v>4</v>
      </c>
      <c r="R437" s="41">
        <v>2</v>
      </c>
      <c r="S437" s="41">
        <v>1</v>
      </c>
      <c r="T437" s="41">
        <v>4</v>
      </c>
      <c r="U437" s="41">
        <v>1</v>
      </c>
      <c r="V437" s="41">
        <v>2013</v>
      </c>
      <c r="W437" s="41" t="s">
        <v>620</v>
      </c>
      <c r="X437" s="41"/>
      <c r="Y437" s="41"/>
    </row>
    <row r="438" spans="2:25" x14ac:dyDescent="0.2">
      <c r="B438" s="41" t="str">
        <f>VLOOKUP($W438,FlowHarmonization!$A$2:$H$16,4,FALSE)</f>
        <v>Carbon dioxide</v>
      </c>
      <c r="C438" s="41" t="str">
        <f>VLOOKUP($W438,FlowHarmonization!$A$2:$H$16,5,FALSE)</f>
        <v>000124-38-20</v>
      </c>
      <c r="D438" s="41" t="s">
        <v>584</v>
      </c>
      <c r="E438" s="41" t="s">
        <v>582</v>
      </c>
      <c r="F438" s="41" t="str">
        <f>VLOOKUP($W438,FlowHarmonization!$A$2:$H$16,8,FALSE)</f>
        <v>7ae371aa-8532-11e0-9d78-0800200c9a66</v>
      </c>
      <c r="G438" s="41" t="str">
        <f>INDEX(Activities!B$2:C$390,MATCH(H438,Activities!C$2:C$390,0),1)</f>
        <v>Asphalt shingle and coating materials manufacturing</v>
      </c>
      <c r="H438" s="41">
        <v>324122</v>
      </c>
      <c r="I438" s="41" t="s">
        <v>552</v>
      </c>
      <c r="J438" s="41">
        <v>0.62764780716393376</v>
      </c>
      <c r="K438" s="41" t="s">
        <v>583</v>
      </c>
      <c r="L438" s="41"/>
      <c r="M438" s="41"/>
      <c r="N438" s="41"/>
      <c r="O438" s="41"/>
      <c r="P438" s="41"/>
      <c r="Q438" s="41">
        <v>4</v>
      </c>
      <c r="R438" s="41">
        <v>2</v>
      </c>
      <c r="S438" s="41">
        <v>1</v>
      </c>
      <c r="T438" s="41">
        <v>4</v>
      </c>
      <c r="U438" s="41">
        <v>1</v>
      </c>
      <c r="V438" s="41">
        <v>2013</v>
      </c>
      <c r="W438" s="41" t="s">
        <v>608</v>
      </c>
      <c r="X438" s="41"/>
      <c r="Y438" s="41"/>
    </row>
    <row r="439" spans="2:25" x14ac:dyDescent="0.2">
      <c r="B439" s="41" t="str">
        <f>VLOOKUP($W439,FlowHarmonization!$A$2:$H$16,4,FALSE)</f>
        <v>Methane</v>
      </c>
      <c r="C439" s="41" t="str">
        <f>VLOOKUP($W439,FlowHarmonization!$A$2:$H$16,5,FALSE)</f>
        <v>000074-82-92</v>
      </c>
      <c r="D439" s="41" t="s">
        <v>584</v>
      </c>
      <c r="E439" s="41" t="s">
        <v>582</v>
      </c>
      <c r="F439" s="41" t="str">
        <f>VLOOKUP($W439,FlowHarmonization!$A$2:$H$16,8,FALSE)</f>
        <v>20408dd1-8534-11e0-9d78-0800200c9a66</v>
      </c>
      <c r="G439" s="41" t="str">
        <f>INDEX(Activities!B$2:C$390,MATCH(H439,Activities!C$2:C$390,0),1)</f>
        <v>Asphalt shingle and coating materials manufacturing</v>
      </c>
      <c r="H439" s="41">
        <v>324122</v>
      </c>
      <c r="I439" s="41" t="s">
        <v>552</v>
      </c>
      <c r="J439" s="41">
        <v>1.9657579614680435E-5</v>
      </c>
      <c r="K439" s="41" t="s">
        <v>583</v>
      </c>
      <c r="L439" s="41"/>
      <c r="M439" s="41"/>
      <c r="N439" s="41"/>
      <c r="O439" s="41"/>
      <c r="P439" s="41"/>
      <c r="Q439" s="41">
        <v>4</v>
      </c>
      <c r="R439" s="41">
        <v>2</v>
      </c>
      <c r="S439" s="41">
        <v>1</v>
      </c>
      <c r="T439" s="41">
        <v>4</v>
      </c>
      <c r="U439" s="41">
        <v>1</v>
      </c>
      <c r="V439" s="41">
        <v>2013</v>
      </c>
      <c r="W439" s="41" t="s">
        <v>611</v>
      </c>
      <c r="X439" s="41"/>
      <c r="Y439" s="41"/>
    </row>
    <row r="440" spans="2:25" x14ac:dyDescent="0.2">
      <c r="B440" s="41" t="str">
        <f>VLOOKUP($W440,FlowHarmonization!$A$2:$H$16,4,FALSE)</f>
        <v>Dinitrogen monoxide</v>
      </c>
      <c r="C440" s="41" t="str">
        <f>VLOOKUP($W440,FlowHarmonization!$A$2:$H$16,5,FALSE)</f>
        <v>010024-97-366</v>
      </c>
      <c r="D440" s="41" t="s">
        <v>584</v>
      </c>
      <c r="E440" s="41" t="s">
        <v>582</v>
      </c>
      <c r="F440" s="41" t="str">
        <f>VLOOKUP($W440,FlowHarmonization!$A$2:$H$16,8,FALSE)</f>
        <v>20185046-64bb-4c09-a8e7-e8a9e144ca98</v>
      </c>
      <c r="G440" s="41" t="str">
        <f>INDEX(Activities!B$2:C$390,MATCH(H440,Activities!C$2:C$390,0),1)</f>
        <v>Asphalt shingle and coating materials manufacturing</v>
      </c>
      <c r="H440" s="41">
        <v>324122</v>
      </c>
      <c r="I440" s="41" t="s">
        <v>552</v>
      </c>
      <c r="J440" s="41">
        <v>3.2185030069124687E-6</v>
      </c>
      <c r="K440" s="41" t="s">
        <v>583</v>
      </c>
      <c r="L440" s="41"/>
      <c r="M440" s="41"/>
      <c r="N440" s="41"/>
      <c r="O440" s="41"/>
      <c r="P440" s="41"/>
      <c r="Q440" s="41">
        <v>4</v>
      </c>
      <c r="R440" s="41">
        <v>2</v>
      </c>
      <c r="S440" s="41">
        <v>1</v>
      </c>
      <c r="T440" s="41">
        <v>4</v>
      </c>
      <c r="U440" s="41">
        <v>1</v>
      </c>
      <c r="V440" s="41">
        <v>2013</v>
      </c>
      <c r="W440" s="41" t="s">
        <v>613</v>
      </c>
      <c r="X440" s="41"/>
      <c r="Y440" s="41"/>
    </row>
    <row r="441" spans="2:25" x14ac:dyDescent="0.2">
      <c r="B441" s="41" t="str">
        <f>VLOOKUP($W441,FlowHarmonization!$A$2:$H$16,4,FALSE)</f>
        <v>Carbon dioxide</v>
      </c>
      <c r="C441" s="41" t="str">
        <f>VLOOKUP($W441,FlowHarmonization!$A$2:$H$16,5,FALSE)</f>
        <v>000124-38-20</v>
      </c>
      <c r="D441" s="41" t="s">
        <v>584</v>
      </c>
      <c r="E441" s="41" t="s">
        <v>582</v>
      </c>
      <c r="F441" s="41" t="str">
        <f>VLOOKUP($W441,FlowHarmonization!$A$2:$H$16,8,FALSE)</f>
        <v>7ae371aa-8532-11e0-9d78-0800200c9a66</v>
      </c>
      <c r="G441" s="41" t="str">
        <f>INDEX(Activities!B$2:C$390,MATCH(H441,Activities!C$2:C$390,0),1)</f>
        <v>Other petroleum and coal products manufacturing</v>
      </c>
      <c r="H441" s="41">
        <v>324190</v>
      </c>
      <c r="I441" s="41" t="s">
        <v>552</v>
      </c>
      <c r="J441" s="41">
        <v>0.24988819024616915</v>
      </c>
      <c r="K441" s="41" t="s">
        <v>583</v>
      </c>
      <c r="L441" s="41"/>
      <c r="M441" s="41"/>
      <c r="N441" s="41"/>
      <c r="O441" s="41"/>
      <c r="P441" s="41"/>
      <c r="Q441" s="41">
        <v>4</v>
      </c>
      <c r="R441" s="41">
        <v>2</v>
      </c>
      <c r="S441" s="41">
        <v>1</v>
      </c>
      <c r="T441" s="41">
        <v>4</v>
      </c>
      <c r="U441" s="41">
        <v>1</v>
      </c>
      <c r="V441" s="41">
        <v>2013</v>
      </c>
      <c r="W441" s="41" t="s">
        <v>608</v>
      </c>
      <c r="X441" s="41"/>
      <c r="Y441" s="41"/>
    </row>
    <row r="442" spans="2:25" x14ac:dyDescent="0.2">
      <c r="B442" s="41" t="str">
        <f>VLOOKUP($W442,FlowHarmonization!$A$2:$H$16,4,FALSE)</f>
        <v>Methane</v>
      </c>
      <c r="C442" s="41" t="str">
        <f>VLOOKUP($W442,FlowHarmonization!$A$2:$H$16,5,FALSE)</f>
        <v>000074-82-92</v>
      </c>
      <c r="D442" s="41" t="s">
        <v>584</v>
      </c>
      <c r="E442" s="41" t="s">
        <v>582</v>
      </c>
      <c r="F442" s="41" t="str">
        <f>VLOOKUP($W442,FlowHarmonization!$A$2:$H$16,8,FALSE)</f>
        <v>20408dd1-8534-11e0-9d78-0800200c9a66</v>
      </c>
      <c r="G442" s="41" t="str">
        <f>INDEX(Activities!B$2:C$390,MATCH(H442,Activities!C$2:C$390,0),1)</f>
        <v>Other petroleum and coal products manufacturing</v>
      </c>
      <c r="H442" s="41">
        <v>324190</v>
      </c>
      <c r="I442" s="41" t="s">
        <v>552</v>
      </c>
      <c r="J442" s="41">
        <v>4.6839140851474002E-6</v>
      </c>
      <c r="K442" s="41" t="s">
        <v>583</v>
      </c>
      <c r="L442" s="41"/>
      <c r="M442" s="41"/>
      <c r="N442" s="41"/>
      <c r="O442" s="41"/>
      <c r="P442" s="41"/>
      <c r="Q442" s="41">
        <v>4</v>
      </c>
      <c r="R442" s="41">
        <v>2</v>
      </c>
      <c r="S442" s="41">
        <v>1</v>
      </c>
      <c r="T442" s="41">
        <v>4</v>
      </c>
      <c r="U442" s="41">
        <v>1</v>
      </c>
      <c r="V442" s="41">
        <v>2013</v>
      </c>
      <c r="W442" s="41" t="s">
        <v>611</v>
      </c>
      <c r="X442" s="41"/>
      <c r="Y442" s="41"/>
    </row>
    <row r="443" spans="2:25" x14ac:dyDescent="0.2">
      <c r="B443" s="41" t="str">
        <f>VLOOKUP($W443,FlowHarmonization!$A$2:$H$16,4,FALSE)</f>
        <v>Dinitrogen monoxide</v>
      </c>
      <c r="C443" s="41" t="str">
        <f>VLOOKUP($W443,FlowHarmonization!$A$2:$H$16,5,FALSE)</f>
        <v>010024-97-366</v>
      </c>
      <c r="D443" s="41" t="s">
        <v>584</v>
      </c>
      <c r="E443" s="41" t="s">
        <v>582</v>
      </c>
      <c r="F443" s="41" t="str">
        <f>VLOOKUP($W443,FlowHarmonization!$A$2:$H$16,8,FALSE)</f>
        <v>20185046-64bb-4c09-a8e7-e8a9e144ca98</v>
      </c>
      <c r="G443" s="41" t="str">
        <f>INDEX(Activities!B$2:C$390,MATCH(H443,Activities!C$2:C$390,0),1)</f>
        <v>Other petroleum and coal products manufacturing</v>
      </c>
      <c r="H443" s="41">
        <v>324190</v>
      </c>
      <c r="I443" s="41" t="s">
        <v>552</v>
      </c>
      <c r="J443" s="41">
        <v>7.6848077298066325E-7</v>
      </c>
      <c r="K443" s="41" t="s">
        <v>583</v>
      </c>
      <c r="L443" s="41"/>
      <c r="M443" s="41"/>
      <c r="N443" s="41"/>
      <c r="O443" s="41"/>
      <c r="P443" s="41"/>
      <c r="Q443" s="41">
        <v>4</v>
      </c>
      <c r="R443" s="41">
        <v>2</v>
      </c>
      <c r="S443" s="41">
        <v>1</v>
      </c>
      <c r="T443" s="41">
        <v>4</v>
      </c>
      <c r="U443" s="41">
        <v>1</v>
      </c>
      <c r="V443" s="41">
        <v>2013</v>
      </c>
      <c r="W443" s="41" t="s">
        <v>613</v>
      </c>
      <c r="X443" s="41"/>
      <c r="Y443" s="41"/>
    </row>
    <row r="444" spans="2:25" x14ac:dyDescent="0.2">
      <c r="B444" s="41" t="str">
        <f>VLOOKUP($W444,FlowHarmonization!$A$2:$H$16,4,FALSE)</f>
        <v>Ethane, 1,1,1,2-tetrafluoro-, HFC-134a</v>
      </c>
      <c r="C444" s="41" t="str">
        <f>VLOOKUP($W444,FlowHarmonization!$A$2:$H$16,5,FALSE)</f>
        <v>000811-97-2</v>
      </c>
      <c r="D444" s="41" t="s">
        <v>584</v>
      </c>
      <c r="E444" s="41" t="s">
        <v>582</v>
      </c>
      <c r="F444" s="41" t="str">
        <f>VLOOKUP($W444,FlowHarmonization!$A$2:$H$16,8,FALSE)</f>
        <v>e87f039d-d9ce-4242-ac18-c9284cc80f3d</v>
      </c>
      <c r="G444" s="41" t="str">
        <f>INDEX(Activities!B$2:C$390,MATCH(H444,Activities!C$2:C$390,0),1)</f>
        <v>Other petroleum and coal products manufacturing</v>
      </c>
      <c r="H444" s="41">
        <v>324190</v>
      </c>
      <c r="I444" s="41" t="s">
        <v>552</v>
      </c>
      <c r="J444" s="41">
        <v>4.4661143234343386E-8</v>
      </c>
      <c r="K444" s="41" t="s">
        <v>583</v>
      </c>
      <c r="L444" s="41"/>
      <c r="M444" s="41"/>
      <c r="N444" s="41"/>
      <c r="O444" s="41"/>
      <c r="P444" s="41"/>
      <c r="Q444" s="41">
        <v>4</v>
      </c>
      <c r="R444" s="41">
        <v>2</v>
      </c>
      <c r="S444" s="41">
        <v>1</v>
      </c>
      <c r="T444" s="41">
        <v>4</v>
      </c>
      <c r="U444" s="41">
        <v>1</v>
      </c>
      <c r="V444" s="41">
        <v>2013</v>
      </c>
      <c r="W444" s="41" t="s">
        <v>618</v>
      </c>
      <c r="X444" s="41"/>
      <c r="Y444" s="41"/>
    </row>
    <row r="445" spans="2:25" x14ac:dyDescent="0.2">
      <c r="B445" s="41" t="str">
        <f>VLOOKUP($W445,FlowHarmonization!$A$2:$H$16,4,FALSE)</f>
        <v>Ethane, pentafluoro-, HFC-125</v>
      </c>
      <c r="C445" s="41" t="str">
        <f>VLOOKUP($W445,FlowHarmonization!$A$2:$H$16,5,FALSE)</f>
        <v>000354-33-6</v>
      </c>
      <c r="D445" s="41" t="s">
        <v>584</v>
      </c>
      <c r="E445" s="41" t="s">
        <v>582</v>
      </c>
      <c r="F445" s="41" t="str">
        <f>VLOOKUP($W445,FlowHarmonization!$A$2:$H$16,8,FALSE)</f>
        <v>281e1011-f121-4d5b-ad4d-22d562b2c2cd</v>
      </c>
      <c r="G445" s="41" t="str">
        <f>INDEX(Activities!B$2:C$390,MATCH(H445,Activities!C$2:C$390,0),1)</f>
        <v>Other petroleum and coal products manufacturing</v>
      </c>
      <c r="H445" s="41">
        <v>324190</v>
      </c>
      <c r="I445" s="41" t="s">
        <v>552</v>
      </c>
      <c r="J445" s="41">
        <v>1.1849207102394872E-8</v>
      </c>
      <c r="K445" s="41" t="s">
        <v>583</v>
      </c>
      <c r="L445" s="41"/>
      <c r="M445" s="41"/>
      <c r="N445" s="41"/>
      <c r="O445" s="41"/>
      <c r="P445" s="41"/>
      <c r="Q445" s="41">
        <v>4</v>
      </c>
      <c r="R445" s="41">
        <v>2</v>
      </c>
      <c r="S445" s="41">
        <v>1</v>
      </c>
      <c r="T445" s="41">
        <v>4</v>
      </c>
      <c r="U445" s="41">
        <v>1</v>
      </c>
      <c r="V445" s="41">
        <v>2013</v>
      </c>
      <c r="W445" s="41" t="s">
        <v>617</v>
      </c>
      <c r="X445" s="41"/>
      <c r="Y445" s="41"/>
    </row>
    <row r="446" spans="2:25" x14ac:dyDescent="0.2">
      <c r="B446" s="41" t="str">
        <f>VLOOKUP($W446,FlowHarmonization!$A$2:$H$16,4,FALSE)</f>
        <v>Methane, difluoro-, HFC-32</v>
      </c>
      <c r="C446" s="41" t="str">
        <f>VLOOKUP($W446,FlowHarmonization!$A$2:$H$16,5,FALSE)</f>
        <v>000075-10-5</v>
      </c>
      <c r="D446" s="41" t="s">
        <v>584</v>
      </c>
      <c r="E446" s="41" t="s">
        <v>582</v>
      </c>
      <c r="F446" s="41" t="str">
        <f>VLOOKUP($W446,FlowHarmonization!$A$2:$H$16,8,FALSE)</f>
        <v>151212b4-079b-43a2-96d5-a6eef59166ac</v>
      </c>
      <c r="G446" s="41" t="str">
        <f>INDEX(Activities!B$2:C$390,MATCH(H446,Activities!C$2:C$390,0),1)</f>
        <v>Other petroleum and coal products manufacturing</v>
      </c>
      <c r="H446" s="41">
        <v>324190</v>
      </c>
      <c r="I446" s="41" t="s">
        <v>552</v>
      </c>
      <c r="J446" s="41">
        <v>6.9004261823401885E-9</v>
      </c>
      <c r="K446" s="41" t="s">
        <v>583</v>
      </c>
      <c r="L446" s="41"/>
      <c r="M446" s="41"/>
      <c r="N446" s="41"/>
      <c r="O446" s="41"/>
      <c r="P446" s="41"/>
      <c r="Q446" s="41">
        <v>4</v>
      </c>
      <c r="R446" s="41">
        <v>2</v>
      </c>
      <c r="S446" s="41">
        <v>1</v>
      </c>
      <c r="T446" s="41">
        <v>4</v>
      </c>
      <c r="U446" s="41">
        <v>1</v>
      </c>
      <c r="V446" s="41">
        <v>2013</v>
      </c>
      <c r="W446" s="41" t="s">
        <v>616</v>
      </c>
      <c r="X446" s="41"/>
      <c r="Y446" s="41"/>
    </row>
    <row r="447" spans="2:25" x14ac:dyDescent="0.2">
      <c r="B447" s="41" t="str">
        <f>VLOOKUP($W447,FlowHarmonization!$A$2:$H$16,4,FALSE)</f>
        <v>Ethane, 1,1,1-trifluoro-, HFC-143a</v>
      </c>
      <c r="C447" s="41" t="str">
        <f>VLOOKUP($W447,FlowHarmonization!$A$2:$H$16,5,FALSE)</f>
        <v>000420-46-2</v>
      </c>
      <c r="D447" s="41" t="s">
        <v>584</v>
      </c>
      <c r="E447" s="41" t="s">
        <v>582</v>
      </c>
      <c r="F447" s="41" t="str">
        <f>VLOOKUP($W447,FlowHarmonization!$A$2:$H$16,8,FALSE)</f>
        <v>e86bfec2-1025-4fa2-90b1-81e35e621e91</v>
      </c>
      <c r="G447" s="41" t="str">
        <f>INDEX(Activities!B$2:C$390,MATCH(H447,Activities!C$2:C$390,0),1)</f>
        <v>Other petroleum and coal products manufacturing</v>
      </c>
      <c r="H447" s="41">
        <v>324190</v>
      </c>
      <c r="I447" s="41" t="s">
        <v>552</v>
      </c>
      <c r="J447" s="41">
        <v>5.0697826591341662E-9</v>
      </c>
      <c r="K447" s="41" t="s">
        <v>583</v>
      </c>
      <c r="L447" s="41"/>
      <c r="M447" s="41"/>
      <c r="N447" s="41"/>
      <c r="O447" s="41"/>
      <c r="P447" s="41"/>
      <c r="Q447" s="41">
        <v>4</v>
      </c>
      <c r="R447" s="41">
        <v>2</v>
      </c>
      <c r="S447" s="41">
        <v>1</v>
      </c>
      <c r="T447" s="41">
        <v>4</v>
      </c>
      <c r="U447" s="41">
        <v>1</v>
      </c>
      <c r="V447" s="41">
        <v>2013</v>
      </c>
      <c r="W447" s="41" t="s">
        <v>619</v>
      </c>
      <c r="X447" s="41"/>
      <c r="Y447" s="41"/>
    </row>
    <row r="448" spans="2:25" x14ac:dyDescent="0.2">
      <c r="B448" s="41" t="str">
        <f>VLOOKUP($W448,FlowHarmonization!$A$2:$H$16,4,FALSE)</f>
        <v>Propane, 1,1,1,3,3,3-hexafluoro-, HCFC-236fa</v>
      </c>
      <c r="C448" s="41" t="str">
        <f>VLOOKUP($W448,FlowHarmonization!$A$2:$H$16,5,FALSE)</f>
        <v>000690-39-1</v>
      </c>
      <c r="D448" s="41" t="s">
        <v>584</v>
      </c>
      <c r="E448" s="41" t="s">
        <v>582</v>
      </c>
      <c r="F448" s="41" t="str">
        <f>VLOOKUP($W448,FlowHarmonization!$A$2:$H$16,8,FALSE)</f>
        <v>1963a3ba-6d77-4571-bb8f-0e9c8ac28a65</v>
      </c>
      <c r="G448" s="41" t="str">
        <f>INDEX(Activities!B$2:C$390,MATCH(H448,Activities!C$2:C$390,0),1)</f>
        <v>Other petroleum and coal products manufacturing</v>
      </c>
      <c r="H448" s="41">
        <v>324190</v>
      </c>
      <c r="I448" s="41" t="s">
        <v>552</v>
      </c>
      <c r="J448" s="41">
        <v>1.3696152884849526E-10</v>
      </c>
      <c r="K448" s="41" t="s">
        <v>583</v>
      </c>
      <c r="L448" s="41"/>
      <c r="M448" s="41"/>
      <c r="N448" s="41"/>
      <c r="O448" s="41"/>
      <c r="P448" s="41"/>
      <c r="Q448" s="41">
        <v>4</v>
      </c>
      <c r="R448" s="41">
        <v>2</v>
      </c>
      <c r="S448" s="41">
        <v>1</v>
      </c>
      <c r="T448" s="41">
        <v>4</v>
      </c>
      <c r="U448" s="41">
        <v>1</v>
      </c>
      <c r="V448" s="41">
        <v>2013</v>
      </c>
      <c r="W448" s="41" t="s">
        <v>620</v>
      </c>
      <c r="X448" s="41"/>
      <c r="Y448" s="41"/>
    </row>
    <row r="449" spans="2:25" x14ac:dyDescent="0.2">
      <c r="B449" s="41" t="str">
        <f>VLOOKUP($W449,FlowHarmonization!$A$2:$H$16,4,FALSE)</f>
        <v>Carbon dioxide</v>
      </c>
      <c r="C449" s="41" t="str">
        <f>VLOOKUP($W449,FlowHarmonization!$A$2:$H$16,5,FALSE)</f>
        <v>000124-38-20</v>
      </c>
      <c r="D449" s="41" t="s">
        <v>584</v>
      </c>
      <c r="E449" s="41" t="s">
        <v>582</v>
      </c>
      <c r="F449" s="41" t="str">
        <f>VLOOKUP($W449,FlowHarmonization!$A$2:$H$16,8,FALSE)</f>
        <v>7ae371aa-8532-11e0-9d78-0800200c9a66</v>
      </c>
      <c r="G449" s="41" t="str">
        <f>INDEX(Activities!B$2:C$390,MATCH(H449,Activities!C$2:C$390,0),1)</f>
        <v>Petrochemical manufacturing</v>
      </c>
      <c r="H449" s="41">
        <v>325110</v>
      </c>
      <c r="I449" s="41" t="s">
        <v>552</v>
      </c>
      <c r="J449" s="41">
        <v>0.22793986888490445</v>
      </c>
      <c r="K449" s="41" t="s">
        <v>583</v>
      </c>
      <c r="L449" s="41"/>
      <c r="M449" s="41"/>
      <c r="N449" s="41"/>
      <c r="O449" s="41"/>
      <c r="P449" s="41"/>
      <c r="Q449" s="41">
        <v>4</v>
      </c>
      <c r="R449" s="41">
        <v>2</v>
      </c>
      <c r="S449" s="41">
        <v>1</v>
      </c>
      <c r="T449" s="41">
        <v>4</v>
      </c>
      <c r="U449" s="41">
        <v>1</v>
      </c>
      <c r="V449" s="41">
        <v>2013</v>
      </c>
      <c r="W449" s="41" t="s">
        <v>608</v>
      </c>
      <c r="X449" s="41"/>
      <c r="Y449" s="41"/>
    </row>
    <row r="450" spans="2:25" x14ac:dyDescent="0.2">
      <c r="B450" s="41" t="str">
        <f>VLOOKUP($W450,FlowHarmonization!$A$2:$H$16,4,FALSE)</f>
        <v>Methane</v>
      </c>
      <c r="C450" s="41" t="str">
        <f>VLOOKUP($W450,FlowHarmonization!$A$2:$H$16,5,FALSE)</f>
        <v>000074-82-92</v>
      </c>
      <c r="D450" s="41" t="s">
        <v>584</v>
      </c>
      <c r="E450" s="41" t="s">
        <v>582</v>
      </c>
      <c r="F450" s="41" t="str">
        <f>VLOOKUP($W450,FlowHarmonization!$A$2:$H$16,8,FALSE)</f>
        <v>20408dd1-8534-11e0-9d78-0800200c9a66</v>
      </c>
      <c r="G450" s="41" t="str">
        <f>INDEX(Activities!B$2:C$390,MATCH(H450,Activities!C$2:C$390,0),1)</f>
        <v>Petrochemical manufacturing</v>
      </c>
      <c r="H450" s="41">
        <v>325110</v>
      </c>
      <c r="I450" s="41" t="s">
        <v>552</v>
      </c>
      <c r="J450" s="41">
        <v>4.4916614594074116E-6</v>
      </c>
      <c r="K450" s="41" t="s">
        <v>583</v>
      </c>
      <c r="L450" s="41"/>
      <c r="M450" s="41"/>
      <c r="N450" s="41"/>
      <c r="O450" s="41"/>
      <c r="P450" s="41"/>
      <c r="Q450" s="41">
        <v>4</v>
      </c>
      <c r="R450" s="41">
        <v>2</v>
      </c>
      <c r="S450" s="41">
        <v>1</v>
      </c>
      <c r="T450" s="41">
        <v>4</v>
      </c>
      <c r="U450" s="41">
        <v>1</v>
      </c>
      <c r="V450" s="41">
        <v>2013</v>
      </c>
      <c r="W450" s="41" t="s">
        <v>611</v>
      </c>
      <c r="X450" s="41"/>
      <c r="Y450" s="41"/>
    </row>
    <row r="451" spans="2:25" x14ac:dyDescent="0.2">
      <c r="B451" s="41" t="str">
        <f>VLOOKUP($W451,FlowHarmonization!$A$2:$H$16,4,FALSE)</f>
        <v>Dinitrogen monoxide</v>
      </c>
      <c r="C451" s="41" t="str">
        <f>VLOOKUP($W451,FlowHarmonization!$A$2:$H$16,5,FALSE)</f>
        <v>010024-97-366</v>
      </c>
      <c r="D451" s="41" t="s">
        <v>584</v>
      </c>
      <c r="E451" s="41" t="s">
        <v>582</v>
      </c>
      <c r="F451" s="41" t="str">
        <f>VLOOKUP($W451,FlowHarmonization!$A$2:$H$16,8,FALSE)</f>
        <v>20185046-64bb-4c09-a8e7-e8a9e144ca98</v>
      </c>
      <c r="G451" s="41" t="str">
        <f>INDEX(Activities!B$2:C$390,MATCH(H451,Activities!C$2:C$390,0),1)</f>
        <v>Petrochemical manufacturing</v>
      </c>
      <c r="H451" s="41">
        <v>325110</v>
      </c>
      <c r="I451" s="41" t="s">
        <v>552</v>
      </c>
      <c r="J451" s="41">
        <v>5.111139632649752E-7</v>
      </c>
      <c r="K451" s="41" t="s">
        <v>583</v>
      </c>
      <c r="L451" s="41"/>
      <c r="M451" s="41"/>
      <c r="N451" s="41"/>
      <c r="O451" s="41"/>
      <c r="P451" s="41"/>
      <c r="Q451" s="41">
        <v>4</v>
      </c>
      <c r="R451" s="41">
        <v>2</v>
      </c>
      <c r="S451" s="41">
        <v>1</v>
      </c>
      <c r="T451" s="41">
        <v>4</v>
      </c>
      <c r="U451" s="41">
        <v>1</v>
      </c>
      <c r="V451" s="41">
        <v>2013</v>
      </c>
      <c r="W451" s="41" t="s">
        <v>613</v>
      </c>
      <c r="X451" s="41"/>
      <c r="Y451" s="41"/>
    </row>
    <row r="452" spans="2:25" x14ac:dyDescent="0.2">
      <c r="B452" s="41" t="str">
        <f>VLOOKUP($W452,FlowHarmonization!$A$2:$H$16,4,FALSE)</f>
        <v>Ethane, 1,1,1,2-tetrafluoro-, HFC-134a</v>
      </c>
      <c r="C452" s="41" t="str">
        <f>VLOOKUP($W452,FlowHarmonization!$A$2:$H$16,5,FALSE)</f>
        <v>000811-97-2</v>
      </c>
      <c r="D452" s="41" t="s">
        <v>584</v>
      </c>
      <c r="E452" s="41" t="s">
        <v>582</v>
      </c>
      <c r="F452" s="41" t="str">
        <f>VLOOKUP($W452,FlowHarmonization!$A$2:$H$16,8,FALSE)</f>
        <v>e87f039d-d9ce-4242-ac18-c9284cc80f3d</v>
      </c>
      <c r="G452" s="41" t="str">
        <f>INDEX(Activities!B$2:C$390,MATCH(H452,Activities!C$2:C$390,0),1)</f>
        <v>Petrochemical manufacturing</v>
      </c>
      <c r="H452" s="41">
        <v>325110</v>
      </c>
      <c r="I452" s="41" t="s">
        <v>552</v>
      </c>
      <c r="J452" s="41">
        <v>1.9975325758395886E-8</v>
      </c>
      <c r="K452" s="41" t="s">
        <v>583</v>
      </c>
      <c r="L452" s="41"/>
      <c r="M452" s="41"/>
      <c r="N452" s="41"/>
      <c r="O452" s="41"/>
      <c r="P452" s="41"/>
      <c r="Q452" s="41">
        <v>4</v>
      </c>
      <c r="R452" s="41">
        <v>2</v>
      </c>
      <c r="S452" s="41">
        <v>1</v>
      </c>
      <c r="T452" s="41">
        <v>4</v>
      </c>
      <c r="U452" s="41">
        <v>1</v>
      </c>
      <c r="V452" s="41">
        <v>2013</v>
      </c>
      <c r="W452" s="41" t="s">
        <v>618</v>
      </c>
      <c r="X452" s="41"/>
      <c r="Y452" s="41"/>
    </row>
    <row r="453" spans="2:25" x14ac:dyDescent="0.2">
      <c r="B453" s="41" t="str">
        <f>VLOOKUP($W453,FlowHarmonization!$A$2:$H$16,4,FALSE)</f>
        <v>Ethane, pentafluoro-, HFC-125</v>
      </c>
      <c r="C453" s="41" t="str">
        <f>VLOOKUP($W453,FlowHarmonization!$A$2:$H$16,5,FALSE)</f>
        <v>000354-33-6</v>
      </c>
      <c r="D453" s="41" t="s">
        <v>584</v>
      </c>
      <c r="E453" s="41" t="s">
        <v>582</v>
      </c>
      <c r="F453" s="41" t="str">
        <f>VLOOKUP($W453,FlowHarmonization!$A$2:$H$16,8,FALSE)</f>
        <v>281e1011-f121-4d5b-ad4d-22d562b2c2cd</v>
      </c>
      <c r="G453" s="41" t="str">
        <f>INDEX(Activities!B$2:C$390,MATCH(H453,Activities!C$2:C$390,0),1)</f>
        <v>Petrochemical manufacturing</v>
      </c>
      <c r="H453" s="41">
        <v>325110</v>
      </c>
      <c r="I453" s="41" t="s">
        <v>552</v>
      </c>
      <c r="J453" s="41">
        <v>5.2997248773297259E-9</v>
      </c>
      <c r="K453" s="41" t="s">
        <v>583</v>
      </c>
      <c r="L453" s="41"/>
      <c r="M453" s="41"/>
      <c r="N453" s="41"/>
      <c r="O453" s="41"/>
      <c r="P453" s="41"/>
      <c r="Q453" s="41">
        <v>4</v>
      </c>
      <c r="R453" s="41">
        <v>2</v>
      </c>
      <c r="S453" s="41">
        <v>1</v>
      </c>
      <c r="T453" s="41">
        <v>4</v>
      </c>
      <c r="U453" s="41">
        <v>1</v>
      </c>
      <c r="V453" s="41">
        <v>2013</v>
      </c>
      <c r="W453" s="41" t="s">
        <v>617</v>
      </c>
      <c r="X453" s="41"/>
      <c r="Y453" s="41"/>
    </row>
    <row r="454" spans="2:25" x14ac:dyDescent="0.2">
      <c r="B454" s="41" t="str">
        <f>VLOOKUP($W454,FlowHarmonization!$A$2:$H$16,4,FALSE)</f>
        <v>Methane, difluoro-, HFC-32</v>
      </c>
      <c r="C454" s="41" t="str">
        <f>VLOOKUP($W454,FlowHarmonization!$A$2:$H$16,5,FALSE)</f>
        <v>000075-10-5</v>
      </c>
      <c r="D454" s="41" t="s">
        <v>584</v>
      </c>
      <c r="E454" s="41" t="s">
        <v>582</v>
      </c>
      <c r="F454" s="41" t="str">
        <f>VLOOKUP($W454,FlowHarmonization!$A$2:$H$16,8,FALSE)</f>
        <v>151212b4-079b-43a2-96d5-a6eef59166ac</v>
      </c>
      <c r="G454" s="41" t="str">
        <f>INDEX(Activities!B$2:C$390,MATCH(H454,Activities!C$2:C$390,0),1)</f>
        <v>Petrochemical manufacturing</v>
      </c>
      <c r="H454" s="41">
        <v>325110</v>
      </c>
      <c r="I454" s="41" t="s">
        <v>552</v>
      </c>
      <c r="J454" s="41">
        <v>3.0863128635277506E-9</v>
      </c>
      <c r="K454" s="41" t="s">
        <v>583</v>
      </c>
      <c r="L454" s="41"/>
      <c r="M454" s="41"/>
      <c r="N454" s="41"/>
      <c r="O454" s="41"/>
      <c r="P454" s="41"/>
      <c r="Q454" s="41">
        <v>4</v>
      </c>
      <c r="R454" s="41">
        <v>2</v>
      </c>
      <c r="S454" s="41">
        <v>1</v>
      </c>
      <c r="T454" s="41">
        <v>4</v>
      </c>
      <c r="U454" s="41">
        <v>1</v>
      </c>
      <c r="V454" s="41">
        <v>2013</v>
      </c>
      <c r="W454" s="41" t="s">
        <v>616</v>
      </c>
      <c r="X454" s="41"/>
      <c r="Y454" s="41"/>
    </row>
    <row r="455" spans="2:25" x14ac:dyDescent="0.2">
      <c r="B455" s="41" t="str">
        <f>VLOOKUP($W455,FlowHarmonization!$A$2:$H$16,4,FALSE)</f>
        <v>Ethane, 1,1,1-trifluoro-, HFC-143a</v>
      </c>
      <c r="C455" s="41" t="str">
        <f>VLOOKUP($W455,FlowHarmonization!$A$2:$H$16,5,FALSE)</f>
        <v>000420-46-2</v>
      </c>
      <c r="D455" s="41" t="s">
        <v>584</v>
      </c>
      <c r="E455" s="41" t="s">
        <v>582</v>
      </c>
      <c r="F455" s="41" t="str">
        <f>VLOOKUP($W455,FlowHarmonization!$A$2:$H$16,8,FALSE)</f>
        <v>e86bfec2-1025-4fa2-90b1-81e35e621e91</v>
      </c>
      <c r="G455" s="41" t="str">
        <f>INDEX(Activities!B$2:C$390,MATCH(H455,Activities!C$2:C$390,0),1)</f>
        <v>Petrochemical manufacturing</v>
      </c>
      <c r="H455" s="41">
        <v>325110</v>
      </c>
      <c r="I455" s="41" t="s">
        <v>552</v>
      </c>
      <c r="J455" s="41">
        <v>2.2675317469839598E-9</v>
      </c>
      <c r="K455" s="41" t="s">
        <v>583</v>
      </c>
      <c r="L455" s="41"/>
      <c r="M455" s="41"/>
      <c r="N455" s="41"/>
      <c r="O455" s="41"/>
      <c r="P455" s="41"/>
      <c r="Q455" s="41">
        <v>4</v>
      </c>
      <c r="R455" s="41">
        <v>2</v>
      </c>
      <c r="S455" s="41">
        <v>1</v>
      </c>
      <c r="T455" s="41">
        <v>4</v>
      </c>
      <c r="U455" s="41">
        <v>1</v>
      </c>
      <c r="V455" s="41">
        <v>2013</v>
      </c>
      <c r="W455" s="41" t="s">
        <v>619</v>
      </c>
      <c r="X455" s="41"/>
      <c r="Y455" s="41"/>
    </row>
    <row r="456" spans="2:25" x14ac:dyDescent="0.2">
      <c r="B456" s="41" t="str">
        <f>VLOOKUP($W456,FlowHarmonization!$A$2:$H$16,4,FALSE)</f>
        <v>Propane, 1,1,1,3,3,3-hexafluoro-, HCFC-236fa</v>
      </c>
      <c r="C456" s="41" t="str">
        <f>VLOOKUP($W456,FlowHarmonization!$A$2:$H$16,5,FALSE)</f>
        <v>000690-39-1</v>
      </c>
      <c r="D456" s="41" t="s">
        <v>584</v>
      </c>
      <c r="E456" s="41" t="s">
        <v>582</v>
      </c>
      <c r="F456" s="41" t="str">
        <f>VLOOKUP($W456,FlowHarmonization!$A$2:$H$16,8,FALSE)</f>
        <v>1963a3ba-6d77-4571-bb8f-0e9c8ac28a65</v>
      </c>
      <c r="G456" s="41" t="str">
        <f>INDEX(Activities!B$2:C$390,MATCH(H456,Activities!C$2:C$390,0),1)</f>
        <v>Petrochemical manufacturing</v>
      </c>
      <c r="H456" s="41">
        <v>325110</v>
      </c>
      <c r="I456" s="41" t="s">
        <v>552</v>
      </c>
      <c r="J456" s="41">
        <v>6.1257974090838361E-11</v>
      </c>
      <c r="K456" s="41" t="s">
        <v>583</v>
      </c>
      <c r="L456" s="41"/>
      <c r="M456" s="41"/>
      <c r="N456" s="41"/>
      <c r="O456" s="41"/>
      <c r="P456" s="41"/>
      <c r="Q456" s="41">
        <v>4</v>
      </c>
      <c r="R456" s="41">
        <v>2</v>
      </c>
      <c r="S456" s="41">
        <v>1</v>
      </c>
      <c r="T456" s="41">
        <v>4</v>
      </c>
      <c r="U456" s="41">
        <v>1</v>
      </c>
      <c r="V456" s="41">
        <v>2013</v>
      </c>
      <c r="W456" s="41" t="s">
        <v>620</v>
      </c>
      <c r="X456" s="41"/>
      <c r="Y456" s="41"/>
    </row>
    <row r="457" spans="2:25" x14ac:dyDescent="0.2">
      <c r="B457" s="41" t="str">
        <f>VLOOKUP($W457,FlowHarmonization!$A$2:$H$16,4,FALSE)</f>
        <v>Carbon dioxide</v>
      </c>
      <c r="C457" s="41" t="str">
        <f>VLOOKUP($W457,FlowHarmonization!$A$2:$H$16,5,FALSE)</f>
        <v>000124-38-20</v>
      </c>
      <c r="D457" s="41" t="s">
        <v>584</v>
      </c>
      <c r="E457" s="41" t="s">
        <v>582</v>
      </c>
      <c r="F457" s="41" t="str">
        <f>VLOOKUP($W457,FlowHarmonization!$A$2:$H$16,8,FALSE)</f>
        <v>7ae371aa-8532-11e0-9d78-0800200c9a66</v>
      </c>
      <c r="G457" s="41" t="str">
        <f>INDEX(Activities!B$2:C$390,MATCH(H457,Activities!C$2:C$390,0),1)</f>
        <v>Industrial gas manufacturing</v>
      </c>
      <c r="H457" s="41">
        <v>325120</v>
      </c>
      <c r="I457" s="41" t="s">
        <v>552</v>
      </c>
      <c r="J457" s="41">
        <v>0.6333799841651111</v>
      </c>
      <c r="K457" s="41" t="s">
        <v>583</v>
      </c>
      <c r="L457" s="41"/>
      <c r="M457" s="41"/>
      <c r="N457" s="41"/>
      <c r="O457" s="41"/>
      <c r="P457" s="41"/>
      <c r="Q457" s="41">
        <v>4</v>
      </c>
      <c r="R457" s="41">
        <v>2</v>
      </c>
      <c r="S457" s="41">
        <v>1</v>
      </c>
      <c r="T457" s="41">
        <v>4</v>
      </c>
      <c r="U457" s="41">
        <v>1</v>
      </c>
      <c r="V457" s="41">
        <v>2013</v>
      </c>
      <c r="W457" s="41" t="s">
        <v>608</v>
      </c>
      <c r="X457" s="41"/>
      <c r="Y457" s="41"/>
    </row>
    <row r="458" spans="2:25" x14ac:dyDescent="0.2">
      <c r="B458" s="41" t="str">
        <f>VLOOKUP($W458,FlowHarmonization!$A$2:$H$16,4,FALSE)</f>
        <v>Methane, trifluoro-, HFC-23</v>
      </c>
      <c r="C458" s="41" t="str">
        <f>VLOOKUP($W458,FlowHarmonization!$A$2:$H$16,5,FALSE)</f>
        <v>000075-46-7</v>
      </c>
      <c r="D458" s="41" t="s">
        <v>584</v>
      </c>
      <c r="E458" s="41" t="s">
        <v>582</v>
      </c>
      <c r="F458" s="41" t="str">
        <f>VLOOKUP($W458,FlowHarmonization!$A$2:$H$16,8,FALSE)</f>
        <v>e5ba3517-a93f-422e-9ce2-f1007fcf6c06</v>
      </c>
      <c r="G458" s="41" t="str">
        <f>INDEX(Activities!B$2:C$390,MATCH(H458,Activities!C$2:C$390,0),1)</f>
        <v>Industrial gas manufacturing</v>
      </c>
      <c r="H458" s="41">
        <v>325120</v>
      </c>
      <c r="I458" s="41" t="s">
        <v>552</v>
      </c>
      <c r="J458" s="41">
        <v>3.713001300456065E-5</v>
      </c>
      <c r="K458" s="41" t="s">
        <v>583</v>
      </c>
      <c r="L458" s="41"/>
      <c r="M458" s="41"/>
      <c r="N458" s="41"/>
      <c r="O458" s="41"/>
      <c r="P458" s="41"/>
      <c r="Q458" s="41">
        <v>2</v>
      </c>
      <c r="R458" s="41">
        <v>1</v>
      </c>
      <c r="S458" s="41">
        <v>1</v>
      </c>
      <c r="T458" s="41">
        <v>1</v>
      </c>
      <c r="U458" s="41">
        <v>1</v>
      </c>
      <c r="V458" s="41">
        <v>2013</v>
      </c>
      <c r="W458" s="41" t="s">
        <v>615</v>
      </c>
      <c r="X458" s="41"/>
      <c r="Y458" s="41"/>
    </row>
    <row r="459" spans="2:25" x14ac:dyDescent="0.2">
      <c r="B459" s="41" t="str">
        <f>VLOOKUP($W459,FlowHarmonization!$A$2:$H$16,4,FALSE)</f>
        <v>Methane</v>
      </c>
      <c r="C459" s="41" t="str">
        <f>VLOOKUP($W459,FlowHarmonization!$A$2:$H$16,5,FALSE)</f>
        <v>000074-82-92</v>
      </c>
      <c r="D459" s="41" t="s">
        <v>584</v>
      </c>
      <c r="E459" s="41" t="s">
        <v>582</v>
      </c>
      <c r="F459" s="41" t="str">
        <f>VLOOKUP($W459,FlowHarmonization!$A$2:$H$16,8,FALSE)</f>
        <v>20408dd1-8534-11e0-9d78-0800200c9a66</v>
      </c>
      <c r="G459" s="41" t="str">
        <f>INDEX(Activities!B$2:C$390,MATCH(H459,Activities!C$2:C$390,0),1)</f>
        <v>Industrial gas manufacturing</v>
      </c>
      <c r="H459" s="41">
        <v>325120</v>
      </c>
      <c r="I459" s="41" t="s">
        <v>552</v>
      </c>
      <c r="J459" s="41">
        <v>1.2418280959651474E-5</v>
      </c>
      <c r="K459" s="41" t="s">
        <v>583</v>
      </c>
      <c r="L459" s="41"/>
      <c r="M459" s="41"/>
      <c r="N459" s="41"/>
      <c r="O459" s="41"/>
      <c r="P459" s="41"/>
      <c r="Q459" s="41">
        <v>4</v>
      </c>
      <c r="R459" s="41">
        <v>2</v>
      </c>
      <c r="S459" s="41">
        <v>1</v>
      </c>
      <c r="T459" s="41">
        <v>4</v>
      </c>
      <c r="U459" s="41">
        <v>1</v>
      </c>
      <c r="V459" s="41">
        <v>2013</v>
      </c>
      <c r="W459" s="41" t="s">
        <v>611</v>
      </c>
      <c r="X459" s="41"/>
      <c r="Y459" s="41"/>
    </row>
    <row r="460" spans="2:25" x14ac:dyDescent="0.2">
      <c r="B460" s="41" t="str">
        <f>VLOOKUP($W460,FlowHarmonization!$A$2:$H$16,4,FALSE)</f>
        <v>Dinitrogen monoxide</v>
      </c>
      <c r="C460" s="41" t="str">
        <f>VLOOKUP($W460,FlowHarmonization!$A$2:$H$16,5,FALSE)</f>
        <v>010024-97-366</v>
      </c>
      <c r="D460" s="41" t="s">
        <v>584</v>
      </c>
      <c r="E460" s="41" t="s">
        <v>582</v>
      </c>
      <c r="F460" s="41" t="str">
        <f>VLOOKUP($W460,FlowHarmonization!$A$2:$H$16,8,FALSE)</f>
        <v>20185046-64bb-4c09-a8e7-e8a9e144ca98</v>
      </c>
      <c r="G460" s="41" t="str">
        <f>INDEX(Activities!B$2:C$390,MATCH(H460,Activities!C$2:C$390,0),1)</f>
        <v>Industrial gas manufacturing</v>
      </c>
      <c r="H460" s="41">
        <v>325120</v>
      </c>
      <c r="I460" s="41" t="s">
        <v>552</v>
      </c>
      <c r="J460" s="41">
        <v>1.8004427338023666E-6</v>
      </c>
      <c r="K460" s="41" t="s">
        <v>583</v>
      </c>
      <c r="L460" s="41"/>
      <c r="M460" s="41"/>
      <c r="N460" s="41"/>
      <c r="O460" s="41"/>
      <c r="P460" s="41"/>
      <c r="Q460" s="41">
        <v>4</v>
      </c>
      <c r="R460" s="41">
        <v>2</v>
      </c>
      <c r="S460" s="41">
        <v>1</v>
      </c>
      <c r="T460" s="41">
        <v>4</v>
      </c>
      <c r="U460" s="41">
        <v>1</v>
      </c>
      <c r="V460" s="41">
        <v>2013</v>
      </c>
      <c r="W460" s="41" t="s">
        <v>613</v>
      </c>
      <c r="X460" s="41"/>
      <c r="Y460" s="41"/>
    </row>
    <row r="461" spans="2:25" x14ac:dyDescent="0.2">
      <c r="B461" s="41" t="str">
        <f>VLOOKUP($W461,FlowHarmonization!$A$2:$H$16,4,FALSE)</f>
        <v>Carbon dioxide</v>
      </c>
      <c r="C461" s="41" t="str">
        <f>VLOOKUP($W461,FlowHarmonization!$A$2:$H$16,5,FALSE)</f>
        <v>000124-38-20</v>
      </c>
      <c r="D461" s="41" t="s">
        <v>584</v>
      </c>
      <c r="E461" s="41" t="s">
        <v>582</v>
      </c>
      <c r="F461" s="41" t="str">
        <f>VLOOKUP($W461,FlowHarmonization!$A$2:$H$16,8,FALSE)</f>
        <v>7ae371aa-8532-11e0-9d78-0800200c9a66</v>
      </c>
      <c r="G461" s="41" t="str">
        <f>INDEX(Activities!B$2:C$390,MATCH(H461,Activities!C$2:C$390,0),1)</f>
        <v>Synthetic dye and pigment manufacturing</v>
      </c>
      <c r="H461" s="41">
        <v>325130</v>
      </c>
      <c r="I461" s="41" t="s">
        <v>552</v>
      </c>
      <c r="J461" s="41">
        <v>0.82851923224998336</v>
      </c>
      <c r="K461" s="41" t="s">
        <v>583</v>
      </c>
      <c r="L461" s="41"/>
      <c r="M461" s="41"/>
      <c r="N461" s="41"/>
      <c r="O461" s="41"/>
      <c r="P461" s="41"/>
      <c r="Q461" s="41">
        <v>4</v>
      </c>
      <c r="R461" s="41">
        <v>2</v>
      </c>
      <c r="S461" s="41">
        <v>1</v>
      </c>
      <c r="T461" s="41">
        <v>4</v>
      </c>
      <c r="U461" s="41">
        <v>1</v>
      </c>
      <c r="V461" s="41">
        <v>2013</v>
      </c>
      <c r="W461" s="41" t="s">
        <v>608</v>
      </c>
      <c r="X461" s="41"/>
      <c r="Y461" s="41"/>
    </row>
    <row r="462" spans="2:25" x14ac:dyDescent="0.2">
      <c r="B462" s="41" t="str">
        <f>VLOOKUP($W462,FlowHarmonization!$A$2:$H$16,4,FALSE)</f>
        <v>Methane</v>
      </c>
      <c r="C462" s="41" t="str">
        <f>VLOOKUP($W462,FlowHarmonization!$A$2:$H$16,5,FALSE)</f>
        <v>000074-82-92</v>
      </c>
      <c r="D462" s="41" t="s">
        <v>584</v>
      </c>
      <c r="E462" s="41" t="s">
        <v>582</v>
      </c>
      <c r="F462" s="41" t="str">
        <f>VLOOKUP($W462,FlowHarmonization!$A$2:$H$16,8,FALSE)</f>
        <v>20408dd1-8534-11e0-9d78-0800200c9a66</v>
      </c>
      <c r="G462" s="41" t="str">
        <f>INDEX(Activities!B$2:C$390,MATCH(H462,Activities!C$2:C$390,0),1)</f>
        <v>Synthetic dye and pigment manufacturing</v>
      </c>
      <c r="H462" s="41">
        <v>325130</v>
      </c>
      <c r="I462" s="41" t="s">
        <v>552</v>
      </c>
      <c r="J462" s="41">
        <v>2.3551889841943039E-5</v>
      </c>
      <c r="K462" s="41" t="s">
        <v>583</v>
      </c>
      <c r="L462" s="41"/>
      <c r="M462" s="41"/>
      <c r="N462" s="41"/>
      <c r="O462" s="41"/>
      <c r="P462" s="41"/>
      <c r="Q462" s="41">
        <v>4</v>
      </c>
      <c r="R462" s="41">
        <v>2</v>
      </c>
      <c r="S462" s="41">
        <v>1</v>
      </c>
      <c r="T462" s="41">
        <v>4</v>
      </c>
      <c r="U462" s="41">
        <v>1</v>
      </c>
      <c r="V462" s="41">
        <v>2013</v>
      </c>
      <c r="W462" s="41" t="s">
        <v>611</v>
      </c>
      <c r="X462" s="41"/>
      <c r="Y462" s="41"/>
    </row>
    <row r="463" spans="2:25" x14ac:dyDescent="0.2">
      <c r="B463" s="41" t="str">
        <f>VLOOKUP($W463,FlowHarmonization!$A$2:$H$16,4,FALSE)</f>
        <v>Dinitrogen monoxide</v>
      </c>
      <c r="C463" s="41" t="str">
        <f>VLOOKUP($W463,FlowHarmonization!$A$2:$H$16,5,FALSE)</f>
        <v>010024-97-366</v>
      </c>
      <c r="D463" s="41" t="s">
        <v>584</v>
      </c>
      <c r="E463" s="41" t="s">
        <v>582</v>
      </c>
      <c r="F463" s="41" t="str">
        <f>VLOOKUP($W463,FlowHarmonization!$A$2:$H$16,8,FALSE)</f>
        <v>20185046-64bb-4c09-a8e7-e8a9e144ca98</v>
      </c>
      <c r="G463" s="41" t="str">
        <f>INDEX(Activities!B$2:C$390,MATCH(H463,Activities!C$2:C$390,0),1)</f>
        <v>Synthetic dye and pigment manufacturing</v>
      </c>
      <c r="H463" s="41">
        <v>325130</v>
      </c>
      <c r="I463" s="41" t="s">
        <v>552</v>
      </c>
      <c r="J463" s="41">
        <v>3.418216610727736E-6</v>
      </c>
      <c r="K463" s="41" t="s">
        <v>583</v>
      </c>
      <c r="L463" s="41"/>
      <c r="M463" s="41"/>
      <c r="N463" s="41"/>
      <c r="O463" s="41"/>
      <c r="P463" s="41"/>
      <c r="Q463" s="41">
        <v>4</v>
      </c>
      <c r="R463" s="41">
        <v>2</v>
      </c>
      <c r="S463" s="41">
        <v>1</v>
      </c>
      <c r="T463" s="41">
        <v>4</v>
      </c>
      <c r="U463" s="41">
        <v>1</v>
      </c>
      <c r="V463" s="41">
        <v>2013</v>
      </c>
      <c r="W463" s="41" t="s">
        <v>613</v>
      </c>
      <c r="X463" s="41"/>
      <c r="Y463" s="41"/>
    </row>
    <row r="464" spans="2:25" x14ac:dyDescent="0.2">
      <c r="B464" s="41" t="str">
        <f>VLOOKUP($W464,FlowHarmonization!$A$2:$H$16,4,FALSE)</f>
        <v>Carbon dioxide</v>
      </c>
      <c r="C464" s="41" t="str">
        <f>VLOOKUP($W464,FlowHarmonization!$A$2:$H$16,5,FALSE)</f>
        <v>000124-38-20</v>
      </c>
      <c r="D464" s="41" t="s">
        <v>584</v>
      </c>
      <c r="E464" s="41" t="s">
        <v>582</v>
      </c>
      <c r="F464" s="41" t="str">
        <f>VLOOKUP($W464,FlowHarmonization!$A$2:$H$16,8,FALSE)</f>
        <v>7ae371aa-8532-11e0-9d78-0800200c9a66</v>
      </c>
      <c r="G464" s="41" t="str">
        <f>INDEX(Activities!B$2:C$390,MATCH(H464,Activities!C$2:C$390,0),1)</f>
        <v>Other basic inorganic chemical manufacturing</v>
      </c>
      <c r="H464" s="41">
        <v>325180</v>
      </c>
      <c r="I464" s="41" t="s">
        <v>552</v>
      </c>
      <c r="J464" s="41">
        <v>0.64354516186241983</v>
      </c>
      <c r="K464" s="41" t="s">
        <v>583</v>
      </c>
      <c r="L464" s="41"/>
      <c r="M464" s="41"/>
      <c r="N464" s="41"/>
      <c r="O464" s="41"/>
      <c r="P464" s="41"/>
      <c r="Q464" s="41">
        <v>4</v>
      </c>
      <c r="R464" s="41">
        <v>2</v>
      </c>
      <c r="S464" s="41">
        <v>1</v>
      </c>
      <c r="T464" s="41">
        <v>4</v>
      </c>
      <c r="U464" s="41">
        <v>1</v>
      </c>
      <c r="V464" s="41">
        <v>2013</v>
      </c>
      <c r="W464" s="41" t="s">
        <v>608</v>
      </c>
      <c r="X464" s="41"/>
      <c r="Y464" s="41"/>
    </row>
    <row r="465" spans="2:25" x14ac:dyDescent="0.2">
      <c r="B465" s="41" t="str">
        <f>VLOOKUP($W465,FlowHarmonization!$A$2:$H$16,4,FALSE)</f>
        <v>Methane</v>
      </c>
      <c r="C465" s="41" t="str">
        <f>VLOOKUP($W465,FlowHarmonization!$A$2:$H$16,5,FALSE)</f>
        <v>000074-82-92</v>
      </c>
      <c r="D465" s="41" t="s">
        <v>584</v>
      </c>
      <c r="E465" s="41" t="s">
        <v>582</v>
      </c>
      <c r="F465" s="41" t="str">
        <f>VLOOKUP($W465,FlowHarmonization!$A$2:$H$16,8,FALSE)</f>
        <v>20408dd1-8534-11e0-9d78-0800200c9a66</v>
      </c>
      <c r="G465" s="41" t="str">
        <f>INDEX(Activities!B$2:C$390,MATCH(H465,Activities!C$2:C$390,0),1)</f>
        <v>Other basic inorganic chemical manufacturing</v>
      </c>
      <c r="H465" s="41">
        <v>325180</v>
      </c>
      <c r="I465" s="41" t="s">
        <v>552</v>
      </c>
      <c r="J465" s="41">
        <v>2.375362111919491E-5</v>
      </c>
      <c r="K465" s="41" t="s">
        <v>583</v>
      </c>
      <c r="L465" s="41"/>
      <c r="M465" s="41"/>
      <c r="N465" s="41"/>
      <c r="O465" s="41"/>
      <c r="P465" s="41"/>
      <c r="Q465" s="41">
        <v>4</v>
      </c>
      <c r="R465" s="41">
        <v>2</v>
      </c>
      <c r="S465" s="41">
        <v>1</v>
      </c>
      <c r="T465" s="41">
        <v>4</v>
      </c>
      <c r="U465" s="41">
        <v>1</v>
      </c>
      <c r="V465" s="41">
        <v>2013</v>
      </c>
      <c r="W465" s="41" t="s">
        <v>611</v>
      </c>
      <c r="X465" s="41"/>
      <c r="Y465" s="41"/>
    </row>
    <row r="466" spans="2:25" x14ac:dyDescent="0.2">
      <c r="B466" s="41" t="str">
        <f>VLOOKUP($W466,FlowHarmonization!$A$2:$H$16,4,FALSE)</f>
        <v>Dinitrogen monoxide</v>
      </c>
      <c r="C466" s="41" t="str">
        <f>VLOOKUP($W466,FlowHarmonization!$A$2:$H$16,5,FALSE)</f>
        <v>010024-97-366</v>
      </c>
      <c r="D466" s="41" t="s">
        <v>584</v>
      </c>
      <c r="E466" s="41" t="s">
        <v>582</v>
      </c>
      <c r="F466" s="41" t="str">
        <f>VLOOKUP($W466,FlowHarmonization!$A$2:$H$16,8,FALSE)</f>
        <v>20185046-64bb-4c09-a8e7-e8a9e144ca98</v>
      </c>
      <c r="G466" s="41" t="str">
        <f>INDEX(Activities!B$2:C$390,MATCH(H466,Activities!C$2:C$390,0),1)</f>
        <v>Other basic inorganic chemical manufacturing</v>
      </c>
      <c r="H466" s="41">
        <v>325180</v>
      </c>
      <c r="I466" s="41" t="s">
        <v>552</v>
      </c>
      <c r="J466" s="41">
        <v>3.8517309039126321E-6</v>
      </c>
      <c r="K466" s="41" t="s">
        <v>583</v>
      </c>
      <c r="L466" s="41"/>
      <c r="M466" s="41"/>
      <c r="N466" s="41"/>
      <c r="O466" s="41"/>
      <c r="P466" s="41"/>
      <c r="Q466" s="41">
        <v>4</v>
      </c>
      <c r="R466" s="41">
        <v>2</v>
      </c>
      <c r="S466" s="41">
        <v>1</v>
      </c>
      <c r="T466" s="41">
        <v>4</v>
      </c>
      <c r="U466" s="41">
        <v>1</v>
      </c>
      <c r="V466" s="41">
        <v>2013</v>
      </c>
      <c r="W466" s="41" t="s">
        <v>613</v>
      </c>
      <c r="X466" s="41"/>
      <c r="Y466" s="41"/>
    </row>
    <row r="467" spans="2:25" x14ac:dyDescent="0.2">
      <c r="B467" s="41" t="str">
        <f>VLOOKUP($W467,FlowHarmonization!$A$2:$H$16,4,FALSE)</f>
        <v>Ethane, 1,1,1,2-tetrafluoro-, HFC-134a</v>
      </c>
      <c r="C467" s="41" t="str">
        <f>VLOOKUP($W467,FlowHarmonization!$A$2:$H$16,5,FALSE)</f>
        <v>000811-97-2</v>
      </c>
      <c r="D467" s="41" t="s">
        <v>584</v>
      </c>
      <c r="E467" s="41" t="s">
        <v>582</v>
      </c>
      <c r="F467" s="41" t="str">
        <f>VLOOKUP($W467,FlowHarmonization!$A$2:$H$16,8,FALSE)</f>
        <v>e87f039d-d9ce-4242-ac18-c9284cc80f3d</v>
      </c>
      <c r="G467" s="41" t="str">
        <f>INDEX(Activities!B$2:C$390,MATCH(H467,Activities!C$2:C$390,0),1)</f>
        <v>Other basic inorganic chemical manufacturing</v>
      </c>
      <c r="H467" s="41">
        <v>325180</v>
      </c>
      <c r="I467" s="41" t="s">
        <v>552</v>
      </c>
      <c r="J467" s="41">
        <v>4.5007886514306235E-8</v>
      </c>
      <c r="K467" s="41" t="s">
        <v>583</v>
      </c>
      <c r="L467" s="41"/>
      <c r="M467" s="41"/>
      <c r="N467" s="41"/>
      <c r="O467" s="41"/>
      <c r="P467" s="41"/>
      <c r="Q467" s="41">
        <v>4</v>
      </c>
      <c r="R467" s="41">
        <v>2</v>
      </c>
      <c r="S467" s="41">
        <v>1</v>
      </c>
      <c r="T467" s="41">
        <v>4</v>
      </c>
      <c r="U467" s="41">
        <v>1</v>
      </c>
      <c r="V467" s="41">
        <v>2013</v>
      </c>
      <c r="W467" s="41" t="s">
        <v>618</v>
      </c>
      <c r="X467" s="41"/>
      <c r="Y467" s="41"/>
    </row>
    <row r="468" spans="2:25" x14ac:dyDescent="0.2">
      <c r="B468" s="41" t="str">
        <f>VLOOKUP($W468,FlowHarmonization!$A$2:$H$16,4,FALSE)</f>
        <v>Ethane, pentafluoro-, HFC-125</v>
      </c>
      <c r="C468" s="41" t="str">
        <f>VLOOKUP($W468,FlowHarmonization!$A$2:$H$16,5,FALSE)</f>
        <v>000354-33-6</v>
      </c>
      <c r="D468" s="41" t="s">
        <v>584</v>
      </c>
      <c r="E468" s="41" t="s">
        <v>582</v>
      </c>
      <c r="F468" s="41" t="str">
        <f>VLOOKUP($W468,FlowHarmonization!$A$2:$H$16,8,FALSE)</f>
        <v>281e1011-f121-4d5b-ad4d-22d562b2c2cd</v>
      </c>
      <c r="G468" s="41" t="str">
        <f>INDEX(Activities!B$2:C$390,MATCH(H468,Activities!C$2:C$390,0),1)</f>
        <v>Other basic inorganic chemical manufacturing</v>
      </c>
      <c r="H468" s="41">
        <v>325180</v>
      </c>
      <c r="I468" s="41" t="s">
        <v>552</v>
      </c>
      <c r="J468" s="41">
        <v>1.1941202797939095E-8</v>
      </c>
      <c r="K468" s="41" t="s">
        <v>583</v>
      </c>
      <c r="L468" s="41"/>
      <c r="M468" s="41"/>
      <c r="N468" s="41"/>
      <c r="O468" s="41"/>
      <c r="P468" s="41"/>
      <c r="Q468" s="41">
        <v>4</v>
      </c>
      <c r="R468" s="41">
        <v>2</v>
      </c>
      <c r="S468" s="41">
        <v>1</v>
      </c>
      <c r="T468" s="41">
        <v>4</v>
      </c>
      <c r="U468" s="41">
        <v>1</v>
      </c>
      <c r="V468" s="41">
        <v>2013</v>
      </c>
      <c r="W468" s="41" t="s">
        <v>617</v>
      </c>
      <c r="X468" s="41"/>
      <c r="Y468" s="41"/>
    </row>
    <row r="469" spans="2:25" x14ac:dyDescent="0.2">
      <c r="B469" s="41" t="str">
        <f>VLOOKUP($W469,FlowHarmonization!$A$2:$H$16,4,FALSE)</f>
        <v>Methane, difluoro-, HFC-32</v>
      </c>
      <c r="C469" s="41" t="str">
        <f>VLOOKUP($W469,FlowHarmonization!$A$2:$H$16,5,FALSE)</f>
        <v>000075-10-5</v>
      </c>
      <c r="D469" s="41" t="s">
        <v>584</v>
      </c>
      <c r="E469" s="41" t="s">
        <v>582</v>
      </c>
      <c r="F469" s="41" t="str">
        <f>VLOOKUP($W469,FlowHarmonization!$A$2:$H$16,8,FALSE)</f>
        <v>151212b4-079b-43a2-96d5-a6eef59166ac</v>
      </c>
      <c r="G469" s="41" t="str">
        <f>INDEX(Activities!B$2:C$390,MATCH(H469,Activities!C$2:C$390,0),1)</f>
        <v>Other basic inorganic chemical manufacturing</v>
      </c>
      <c r="H469" s="41">
        <v>325180</v>
      </c>
      <c r="I469" s="41" t="s">
        <v>552</v>
      </c>
      <c r="J469" s="41">
        <v>6.9540001895045701E-9</v>
      </c>
      <c r="K469" s="41" t="s">
        <v>583</v>
      </c>
      <c r="L469" s="41"/>
      <c r="M469" s="41"/>
      <c r="N469" s="41"/>
      <c r="O469" s="41"/>
      <c r="P469" s="41"/>
      <c r="Q469" s="41">
        <v>4</v>
      </c>
      <c r="R469" s="41">
        <v>2</v>
      </c>
      <c r="S469" s="41">
        <v>1</v>
      </c>
      <c r="T469" s="41">
        <v>4</v>
      </c>
      <c r="U469" s="41">
        <v>1</v>
      </c>
      <c r="V469" s="41">
        <v>2013</v>
      </c>
      <c r="W469" s="41" t="s">
        <v>616</v>
      </c>
      <c r="X469" s="41"/>
      <c r="Y469" s="41"/>
    </row>
    <row r="470" spans="2:25" x14ac:dyDescent="0.2">
      <c r="B470" s="41" t="str">
        <f>VLOOKUP($W470,FlowHarmonization!$A$2:$H$16,4,FALSE)</f>
        <v>Ethane, 1,1,1-trifluoro-, HFC-143a</v>
      </c>
      <c r="C470" s="41" t="str">
        <f>VLOOKUP($W470,FlowHarmonization!$A$2:$H$16,5,FALSE)</f>
        <v>000420-46-2</v>
      </c>
      <c r="D470" s="41" t="s">
        <v>584</v>
      </c>
      <c r="E470" s="41" t="s">
        <v>582</v>
      </c>
      <c r="F470" s="41" t="str">
        <f>VLOOKUP($W470,FlowHarmonization!$A$2:$H$16,8,FALSE)</f>
        <v>e86bfec2-1025-4fa2-90b1-81e35e621e91</v>
      </c>
      <c r="G470" s="41" t="str">
        <f>INDEX(Activities!B$2:C$390,MATCH(H470,Activities!C$2:C$390,0),1)</f>
        <v>Other basic inorganic chemical manufacturing</v>
      </c>
      <c r="H470" s="41">
        <v>325180</v>
      </c>
      <c r="I470" s="41" t="s">
        <v>552</v>
      </c>
      <c r="J470" s="41">
        <v>5.1091437892042805E-9</v>
      </c>
      <c r="K470" s="41" t="s">
        <v>583</v>
      </c>
      <c r="L470" s="41"/>
      <c r="M470" s="41"/>
      <c r="N470" s="41"/>
      <c r="O470" s="41"/>
      <c r="P470" s="41"/>
      <c r="Q470" s="41">
        <v>4</v>
      </c>
      <c r="R470" s="41">
        <v>2</v>
      </c>
      <c r="S470" s="41">
        <v>1</v>
      </c>
      <c r="T470" s="41">
        <v>4</v>
      </c>
      <c r="U470" s="41">
        <v>1</v>
      </c>
      <c r="V470" s="41">
        <v>2013</v>
      </c>
      <c r="W470" s="41" t="s">
        <v>619</v>
      </c>
      <c r="X470" s="41"/>
      <c r="Y470" s="41"/>
    </row>
    <row r="471" spans="2:25" x14ac:dyDescent="0.2">
      <c r="B471" s="41" t="str">
        <f>VLOOKUP($W471,FlowHarmonization!$A$2:$H$16,4,FALSE)</f>
        <v>Propane, 1,1,1,3,3,3-hexafluoro-, HCFC-236fa</v>
      </c>
      <c r="C471" s="41" t="str">
        <f>VLOOKUP($W471,FlowHarmonization!$A$2:$H$16,5,FALSE)</f>
        <v>000690-39-1</v>
      </c>
      <c r="D471" s="41" t="s">
        <v>584</v>
      </c>
      <c r="E471" s="41" t="s">
        <v>582</v>
      </c>
      <c r="F471" s="41" t="str">
        <f>VLOOKUP($W471,FlowHarmonization!$A$2:$H$16,8,FALSE)</f>
        <v>1963a3ba-6d77-4571-bb8f-0e9c8ac28a65</v>
      </c>
      <c r="G471" s="41" t="str">
        <f>INDEX(Activities!B$2:C$390,MATCH(H471,Activities!C$2:C$390,0),1)</f>
        <v>Other basic inorganic chemical manufacturing</v>
      </c>
      <c r="H471" s="41">
        <v>325180</v>
      </c>
      <c r="I471" s="41" t="s">
        <v>552</v>
      </c>
      <c r="J471" s="41">
        <v>1.3802488026098516E-10</v>
      </c>
      <c r="K471" s="41" t="s">
        <v>583</v>
      </c>
      <c r="L471" s="41"/>
      <c r="M471" s="41"/>
      <c r="N471" s="41"/>
      <c r="O471" s="41"/>
      <c r="P471" s="41"/>
      <c r="Q471" s="41">
        <v>4</v>
      </c>
      <c r="R471" s="41">
        <v>2</v>
      </c>
      <c r="S471" s="41">
        <v>1</v>
      </c>
      <c r="T471" s="41">
        <v>4</v>
      </c>
      <c r="U471" s="41">
        <v>1</v>
      </c>
      <c r="V471" s="41">
        <v>2013</v>
      </c>
      <c r="W471" s="41" t="s">
        <v>620</v>
      </c>
      <c r="X471" s="41"/>
      <c r="Y471" s="41"/>
    </row>
    <row r="472" spans="2:25" x14ac:dyDescent="0.2">
      <c r="B472" s="41" t="str">
        <f>VLOOKUP($W472,FlowHarmonization!$A$2:$H$16,4,FALSE)</f>
        <v>Carbon dioxide</v>
      </c>
      <c r="C472" s="41" t="str">
        <f>VLOOKUP($W472,FlowHarmonization!$A$2:$H$16,5,FALSE)</f>
        <v>000124-38-20</v>
      </c>
      <c r="D472" s="41" t="s">
        <v>584</v>
      </c>
      <c r="E472" s="41" t="s">
        <v>582</v>
      </c>
      <c r="F472" s="41" t="str">
        <f>VLOOKUP($W472,FlowHarmonization!$A$2:$H$16,8,FALSE)</f>
        <v>7ae371aa-8532-11e0-9d78-0800200c9a66</v>
      </c>
      <c r="G472" s="41" t="str">
        <f>INDEX(Activities!B$2:C$390,MATCH(H472,Activities!C$2:C$390,0),1)</f>
        <v>Other basic organic chemical manufacturing</v>
      </c>
      <c r="H472" s="41">
        <v>325190</v>
      </c>
      <c r="I472" s="41" t="s">
        <v>552</v>
      </c>
      <c r="J472" s="41">
        <v>0.39216653532819451</v>
      </c>
      <c r="K472" s="41" t="s">
        <v>583</v>
      </c>
      <c r="L472" s="41"/>
      <c r="M472" s="41"/>
      <c r="N472" s="41"/>
      <c r="O472" s="41"/>
      <c r="P472" s="41"/>
      <c r="Q472" s="41">
        <v>4</v>
      </c>
      <c r="R472" s="41">
        <v>2</v>
      </c>
      <c r="S472" s="41">
        <v>1</v>
      </c>
      <c r="T472" s="41">
        <v>4</v>
      </c>
      <c r="U472" s="41">
        <v>1</v>
      </c>
      <c r="V472" s="41">
        <v>2013</v>
      </c>
      <c r="W472" s="41" t="s">
        <v>608</v>
      </c>
      <c r="X472" s="41"/>
      <c r="Y472" s="41"/>
    </row>
    <row r="473" spans="2:25" x14ac:dyDescent="0.2">
      <c r="B473" s="41" t="str">
        <f>VLOOKUP($W473,FlowHarmonization!$A$2:$H$16,4,FALSE)</f>
        <v>Dinitrogen monoxide</v>
      </c>
      <c r="C473" s="41" t="str">
        <f>VLOOKUP($W473,FlowHarmonization!$A$2:$H$16,5,FALSE)</f>
        <v>010024-97-366</v>
      </c>
      <c r="D473" s="41" t="s">
        <v>584</v>
      </c>
      <c r="E473" s="41" t="s">
        <v>582</v>
      </c>
      <c r="F473" s="41" t="str">
        <f>VLOOKUP($W473,FlowHarmonization!$A$2:$H$16,8,FALSE)</f>
        <v>20185046-64bb-4c09-a8e7-e8a9e144ca98</v>
      </c>
      <c r="G473" s="41" t="str">
        <f>INDEX(Activities!B$2:C$390,MATCH(H473,Activities!C$2:C$390,0),1)</f>
        <v>Other basic organic chemical manufacturing</v>
      </c>
      <c r="H473" s="41">
        <v>325190</v>
      </c>
      <c r="I473" s="41" t="s">
        <v>552</v>
      </c>
      <c r="J473" s="41">
        <v>9.5343513804000646E-5</v>
      </c>
      <c r="K473" s="41" t="s">
        <v>583</v>
      </c>
      <c r="L473" s="41"/>
      <c r="M473" s="41"/>
      <c r="N473" s="41"/>
      <c r="O473" s="41"/>
      <c r="P473" s="41"/>
      <c r="Q473" s="41">
        <v>2</v>
      </c>
      <c r="R473" s="41">
        <v>1</v>
      </c>
      <c r="S473" s="41">
        <v>1</v>
      </c>
      <c r="T473" s="41">
        <v>1</v>
      </c>
      <c r="U473" s="41">
        <v>1</v>
      </c>
      <c r="V473" s="41">
        <v>2013</v>
      </c>
      <c r="W473" s="41" t="s">
        <v>613</v>
      </c>
      <c r="X473" s="41"/>
      <c r="Y473" s="41"/>
    </row>
    <row r="474" spans="2:25" x14ac:dyDescent="0.2">
      <c r="B474" s="41" t="str">
        <f>VLOOKUP($W474,FlowHarmonization!$A$2:$H$16,4,FALSE)</f>
        <v>Methane</v>
      </c>
      <c r="C474" s="41" t="str">
        <f>VLOOKUP($W474,FlowHarmonization!$A$2:$H$16,5,FALSE)</f>
        <v>000074-82-92</v>
      </c>
      <c r="D474" s="41" t="s">
        <v>584</v>
      </c>
      <c r="E474" s="41" t="s">
        <v>582</v>
      </c>
      <c r="F474" s="41" t="str">
        <f>VLOOKUP($W474,FlowHarmonization!$A$2:$H$16,8,FALSE)</f>
        <v>20408dd1-8534-11e0-9d78-0800200c9a66</v>
      </c>
      <c r="G474" s="41" t="str">
        <f>INDEX(Activities!B$2:C$390,MATCH(H474,Activities!C$2:C$390,0),1)</f>
        <v>Other basic organic chemical manufacturing</v>
      </c>
      <c r="H474" s="41">
        <v>325190</v>
      </c>
      <c r="I474" s="41" t="s">
        <v>552</v>
      </c>
      <c r="J474" s="41">
        <v>3.4397396142632419E-5</v>
      </c>
      <c r="K474" s="41" t="s">
        <v>583</v>
      </c>
      <c r="L474" s="41"/>
      <c r="M474" s="41"/>
      <c r="N474" s="41"/>
      <c r="O474" s="41"/>
      <c r="P474" s="41"/>
      <c r="Q474" s="41">
        <v>4</v>
      </c>
      <c r="R474" s="41">
        <v>2</v>
      </c>
      <c r="S474" s="41">
        <v>1</v>
      </c>
      <c r="T474" s="41">
        <v>4</v>
      </c>
      <c r="U474" s="41">
        <v>1</v>
      </c>
      <c r="V474" s="41">
        <v>2013</v>
      </c>
      <c r="W474" s="41" t="s">
        <v>611</v>
      </c>
      <c r="X474" s="41"/>
      <c r="Y474" s="41"/>
    </row>
    <row r="475" spans="2:25" x14ac:dyDescent="0.2">
      <c r="B475" s="41" t="str">
        <f>VLOOKUP($W475,FlowHarmonization!$A$2:$H$16,4,FALSE)</f>
        <v>Ethane, 1,1,1,2-tetrafluoro-, HFC-134a</v>
      </c>
      <c r="C475" s="41" t="str">
        <f>VLOOKUP($W475,FlowHarmonization!$A$2:$H$16,5,FALSE)</f>
        <v>000811-97-2</v>
      </c>
      <c r="D475" s="41" t="s">
        <v>584</v>
      </c>
      <c r="E475" s="41" t="s">
        <v>582</v>
      </c>
      <c r="F475" s="41" t="str">
        <f>VLOOKUP($W475,FlowHarmonization!$A$2:$H$16,8,FALSE)</f>
        <v>e87f039d-d9ce-4242-ac18-c9284cc80f3d</v>
      </c>
      <c r="G475" s="41" t="str">
        <f>INDEX(Activities!B$2:C$390,MATCH(H475,Activities!C$2:C$390,0),1)</f>
        <v>Other basic organic chemical manufacturing</v>
      </c>
      <c r="H475" s="41">
        <v>325190</v>
      </c>
      <c r="I475" s="41" t="s">
        <v>552</v>
      </c>
      <c r="J475" s="41">
        <v>2.999916853744092E-8</v>
      </c>
      <c r="K475" s="41" t="s">
        <v>583</v>
      </c>
      <c r="L475" s="41"/>
      <c r="M475" s="41"/>
      <c r="N475" s="41"/>
      <c r="O475" s="41"/>
      <c r="P475" s="41"/>
      <c r="Q475" s="41">
        <v>4</v>
      </c>
      <c r="R475" s="41">
        <v>2</v>
      </c>
      <c r="S475" s="41">
        <v>1</v>
      </c>
      <c r="T475" s="41">
        <v>4</v>
      </c>
      <c r="U475" s="41">
        <v>1</v>
      </c>
      <c r="V475" s="41">
        <v>2013</v>
      </c>
      <c r="W475" s="41" t="s">
        <v>618</v>
      </c>
      <c r="X475" s="41"/>
      <c r="Y475" s="41"/>
    </row>
    <row r="476" spans="2:25" x14ac:dyDescent="0.2">
      <c r="B476" s="41" t="str">
        <f>VLOOKUP($W476,FlowHarmonization!$A$2:$H$16,4,FALSE)</f>
        <v>Ethane, pentafluoro-, HFC-125</v>
      </c>
      <c r="C476" s="41" t="str">
        <f>VLOOKUP($W476,FlowHarmonization!$A$2:$H$16,5,FALSE)</f>
        <v>000354-33-6</v>
      </c>
      <c r="D476" s="41" t="s">
        <v>584</v>
      </c>
      <c r="E476" s="41" t="s">
        <v>582</v>
      </c>
      <c r="F476" s="41" t="str">
        <f>VLOOKUP($W476,FlowHarmonization!$A$2:$H$16,8,FALSE)</f>
        <v>281e1011-f121-4d5b-ad4d-22d562b2c2cd</v>
      </c>
      <c r="G476" s="41" t="str">
        <f>INDEX(Activities!B$2:C$390,MATCH(H476,Activities!C$2:C$390,0),1)</f>
        <v>Other basic organic chemical manufacturing</v>
      </c>
      <c r="H476" s="41">
        <v>325190</v>
      </c>
      <c r="I476" s="41" t="s">
        <v>552</v>
      </c>
      <c r="J476" s="41">
        <v>7.9591863341832307E-9</v>
      </c>
      <c r="K476" s="41" t="s">
        <v>583</v>
      </c>
      <c r="L476" s="41"/>
      <c r="M476" s="41"/>
      <c r="N476" s="41"/>
      <c r="O476" s="41"/>
      <c r="P476" s="41"/>
      <c r="Q476" s="41">
        <v>4</v>
      </c>
      <c r="R476" s="41">
        <v>2</v>
      </c>
      <c r="S476" s="41">
        <v>1</v>
      </c>
      <c r="T476" s="41">
        <v>4</v>
      </c>
      <c r="U476" s="41">
        <v>1</v>
      </c>
      <c r="V476" s="41">
        <v>2013</v>
      </c>
      <c r="W476" s="41" t="s">
        <v>617</v>
      </c>
      <c r="X476" s="41"/>
      <c r="Y476" s="41"/>
    </row>
    <row r="477" spans="2:25" x14ac:dyDescent="0.2">
      <c r="B477" s="41" t="str">
        <f>VLOOKUP($W477,FlowHarmonization!$A$2:$H$16,4,FALSE)</f>
        <v>Methane, difluoro-, HFC-32</v>
      </c>
      <c r="C477" s="41" t="str">
        <f>VLOOKUP($W477,FlowHarmonization!$A$2:$H$16,5,FALSE)</f>
        <v>000075-10-5</v>
      </c>
      <c r="D477" s="41" t="s">
        <v>584</v>
      </c>
      <c r="E477" s="41" t="s">
        <v>582</v>
      </c>
      <c r="F477" s="41" t="str">
        <f>VLOOKUP($W477,FlowHarmonization!$A$2:$H$16,8,FALSE)</f>
        <v>151212b4-079b-43a2-96d5-a6eef59166ac</v>
      </c>
      <c r="G477" s="41" t="str">
        <f>INDEX(Activities!B$2:C$390,MATCH(H477,Activities!C$2:C$390,0),1)</f>
        <v>Other basic organic chemical manufacturing</v>
      </c>
      <c r="H477" s="41">
        <v>325190</v>
      </c>
      <c r="I477" s="41" t="s">
        <v>552</v>
      </c>
      <c r="J477" s="41">
        <v>4.635059316283012E-9</v>
      </c>
      <c r="K477" s="41" t="s">
        <v>583</v>
      </c>
      <c r="L477" s="41"/>
      <c r="M477" s="41"/>
      <c r="N477" s="41"/>
      <c r="O477" s="41"/>
      <c r="P477" s="41"/>
      <c r="Q477" s="41">
        <v>4</v>
      </c>
      <c r="R477" s="41">
        <v>2</v>
      </c>
      <c r="S477" s="41">
        <v>1</v>
      </c>
      <c r="T477" s="41">
        <v>4</v>
      </c>
      <c r="U477" s="41">
        <v>1</v>
      </c>
      <c r="V477" s="41">
        <v>2013</v>
      </c>
      <c r="W477" s="41" t="s">
        <v>616</v>
      </c>
      <c r="X477" s="41"/>
      <c r="Y477" s="41"/>
    </row>
    <row r="478" spans="2:25" x14ac:dyDescent="0.2">
      <c r="B478" s="41" t="str">
        <f>VLOOKUP($W478,FlowHarmonization!$A$2:$H$16,4,FALSE)</f>
        <v>Ethane, 1,1,1-trifluoro-, HFC-143a</v>
      </c>
      <c r="C478" s="41" t="str">
        <f>VLOOKUP($W478,FlowHarmonization!$A$2:$H$16,5,FALSE)</f>
        <v>000420-46-2</v>
      </c>
      <c r="D478" s="41" t="s">
        <v>584</v>
      </c>
      <c r="E478" s="41" t="s">
        <v>582</v>
      </c>
      <c r="F478" s="41" t="str">
        <f>VLOOKUP($W478,FlowHarmonization!$A$2:$H$16,8,FALSE)</f>
        <v>e86bfec2-1025-4fa2-90b1-81e35e621e91</v>
      </c>
      <c r="G478" s="41" t="str">
        <f>INDEX(Activities!B$2:C$390,MATCH(H478,Activities!C$2:C$390,0),1)</f>
        <v>Other basic organic chemical manufacturing</v>
      </c>
      <c r="H478" s="41">
        <v>325190</v>
      </c>
      <c r="I478" s="41" t="s">
        <v>552</v>
      </c>
      <c r="J478" s="41">
        <v>3.4054046409319884E-9</v>
      </c>
      <c r="K478" s="41" t="s">
        <v>583</v>
      </c>
      <c r="L478" s="41"/>
      <c r="M478" s="41"/>
      <c r="N478" s="41"/>
      <c r="O478" s="41"/>
      <c r="P478" s="41"/>
      <c r="Q478" s="41">
        <v>4</v>
      </c>
      <c r="R478" s="41">
        <v>2</v>
      </c>
      <c r="S478" s="41">
        <v>1</v>
      </c>
      <c r="T478" s="41">
        <v>4</v>
      </c>
      <c r="U478" s="41">
        <v>1</v>
      </c>
      <c r="V478" s="41">
        <v>2013</v>
      </c>
      <c r="W478" s="41" t="s">
        <v>619</v>
      </c>
      <c r="X478" s="41"/>
      <c r="Y478" s="41"/>
    </row>
    <row r="479" spans="2:25" x14ac:dyDescent="0.2">
      <c r="B479" s="41" t="str">
        <f>VLOOKUP($W479,FlowHarmonization!$A$2:$H$16,4,FALSE)</f>
        <v>Propane, 1,1,1,3,3,3-hexafluoro-, HCFC-236fa</v>
      </c>
      <c r="C479" s="41" t="str">
        <f>VLOOKUP($W479,FlowHarmonization!$A$2:$H$16,5,FALSE)</f>
        <v>000690-39-1</v>
      </c>
      <c r="D479" s="41" t="s">
        <v>584</v>
      </c>
      <c r="E479" s="41" t="s">
        <v>582</v>
      </c>
      <c r="F479" s="41" t="str">
        <f>VLOOKUP($W479,FlowHarmonization!$A$2:$H$16,8,FALSE)</f>
        <v>1963a3ba-6d77-4571-bb8f-0e9c8ac28a65</v>
      </c>
      <c r="G479" s="41" t="str">
        <f>INDEX(Activities!B$2:C$390,MATCH(H479,Activities!C$2:C$390,0),1)</f>
        <v>Other basic organic chemical manufacturing</v>
      </c>
      <c r="H479" s="41">
        <v>325190</v>
      </c>
      <c r="I479" s="41" t="s">
        <v>552</v>
      </c>
      <c r="J479" s="41">
        <v>9.1997913387762648E-11</v>
      </c>
      <c r="K479" s="41" t="s">
        <v>583</v>
      </c>
      <c r="L479" s="41"/>
      <c r="M479" s="41"/>
      <c r="N479" s="41"/>
      <c r="O479" s="41"/>
      <c r="P479" s="41"/>
      <c r="Q479" s="41">
        <v>4</v>
      </c>
      <c r="R479" s="41">
        <v>2</v>
      </c>
      <c r="S479" s="41">
        <v>1</v>
      </c>
      <c r="T479" s="41">
        <v>4</v>
      </c>
      <c r="U479" s="41">
        <v>1</v>
      </c>
      <c r="V479" s="41">
        <v>2013</v>
      </c>
      <c r="W479" s="41" t="s">
        <v>620</v>
      </c>
      <c r="X479" s="41"/>
      <c r="Y479" s="41"/>
    </row>
    <row r="480" spans="2:25" x14ac:dyDescent="0.2">
      <c r="B480" s="41" t="str">
        <f>VLOOKUP($W480,FlowHarmonization!$A$2:$H$16,4,FALSE)</f>
        <v>Carbon dioxide</v>
      </c>
      <c r="C480" s="41" t="str">
        <f>VLOOKUP($W480,FlowHarmonization!$A$2:$H$16,5,FALSE)</f>
        <v>000124-38-20</v>
      </c>
      <c r="D480" s="41" t="s">
        <v>584</v>
      </c>
      <c r="E480" s="41" t="s">
        <v>582</v>
      </c>
      <c r="F480" s="41" t="str">
        <f>VLOOKUP($W480,FlowHarmonization!$A$2:$H$16,8,FALSE)</f>
        <v>7ae371aa-8532-11e0-9d78-0800200c9a66</v>
      </c>
      <c r="G480" s="41" t="str">
        <f>INDEX(Activities!B$2:C$390,MATCH(H480,Activities!C$2:C$390,0),1)</f>
        <v>Plastics material and resin manufacturing</v>
      </c>
      <c r="H480" s="41">
        <v>325211</v>
      </c>
      <c r="I480" s="41" t="s">
        <v>552</v>
      </c>
      <c r="J480" s="41">
        <v>0.28120499263912269</v>
      </c>
      <c r="K480" s="41" t="s">
        <v>583</v>
      </c>
      <c r="L480" s="41"/>
      <c r="M480" s="41"/>
      <c r="N480" s="41"/>
      <c r="O480" s="41"/>
      <c r="P480" s="41"/>
      <c r="Q480" s="41">
        <v>4</v>
      </c>
      <c r="R480" s="41">
        <v>2</v>
      </c>
      <c r="S480" s="41">
        <v>1</v>
      </c>
      <c r="T480" s="41">
        <v>4</v>
      </c>
      <c r="U480" s="41">
        <v>1</v>
      </c>
      <c r="V480" s="41">
        <v>2013</v>
      </c>
      <c r="W480" s="41" t="s">
        <v>608</v>
      </c>
      <c r="X480" s="41"/>
      <c r="Y480" s="41"/>
    </row>
    <row r="481" spans="2:25" x14ac:dyDescent="0.2">
      <c r="B481" s="41" t="str">
        <f>VLOOKUP($W481,FlowHarmonization!$A$2:$H$16,4,FALSE)</f>
        <v>Methane</v>
      </c>
      <c r="C481" s="41" t="str">
        <f>VLOOKUP($W481,FlowHarmonization!$A$2:$H$16,5,FALSE)</f>
        <v>000074-82-92</v>
      </c>
      <c r="D481" s="41" t="s">
        <v>584</v>
      </c>
      <c r="E481" s="41" t="s">
        <v>582</v>
      </c>
      <c r="F481" s="41" t="str">
        <f>VLOOKUP($W481,FlowHarmonization!$A$2:$H$16,8,FALSE)</f>
        <v>20408dd1-8534-11e0-9d78-0800200c9a66</v>
      </c>
      <c r="G481" s="41" t="str">
        <f>INDEX(Activities!B$2:C$390,MATCH(H481,Activities!C$2:C$390,0),1)</f>
        <v>Plastics material and resin manufacturing</v>
      </c>
      <c r="H481" s="41">
        <v>325211</v>
      </c>
      <c r="I481" s="41" t="s">
        <v>552</v>
      </c>
      <c r="J481" s="41">
        <v>7.6127763023738431E-6</v>
      </c>
      <c r="K481" s="41" t="s">
        <v>583</v>
      </c>
      <c r="L481" s="41"/>
      <c r="M481" s="41"/>
      <c r="N481" s="41"/>
      <c r="O481" s="41"/>
      <c r="P481" s="41"/>
      <c r="Q481" s="41">
        <v>4</v>
      </c>
      <c r="R481" s="41">
        <v>2</v>
      </c>
      <c r="S481" s="41">
        <v>1</v>
      </c>
      <c r="T481" s="41">
        <v>4</v>
      </c>
      <c r="U481" s="41">
        <v>1</v>
      </c>
      <c r="V481" s="41">
        <v>2013</v>
      </c>
      <c r="W481" s="41" t="s">
        <v>611</v>
      </c>
      <c r="X481" s="41"/>
      <c r="Y481" s="41"/>
    </row>
    <row r="482" spans="2:25" x14ac:dyDescent="0.2">
      <c r="B482" s="41" t="str">
        <f>VLOOKUP($W482,FlowHarmonization!$A$2:$H$16,4,FALSE)</f>
        <v>Dinitrogen monoxide</v>
      </c>
      <c r="C482" s="41" t="str">
        <f>VLOOKUP($W482,FlowHarmonization!$A$2:$H$16,5,FALSE)</f>
        <v>010024-97-366</v>
      </c>
      <c r="D482" s="41" t="s">
        <v>584</v>
      </c>
      <c r="E482" s="41" t="s">
        <v>582</v>
      </c>
      <c r="F482" s="41" t="str">
        <f>VLOOKUP($W482,FlowHarmonization!$A$2:$H$16,8,FALSE)</f>
        <v>20185046-64bb-4c09-a8e7-e8a9e144ca98</v>
      </c>
      <c r="G482" s="41" t="str">
        <f>INDEX(Activities!B$2:C$390,MATCH(H482,Activities!C$2:C$390,0),1)</f>
        <v>Plastics material and resin manufacturing</v>
      </c>
      <c r="H482" s="41">
        <v>325211</v>
      </c>
      <c r="I482" s="41" t="s">
        <v>552</v>
      </c>
      <c r="J482" s="41">
        <v>1.0195768851501064E-6</v>
      </c>
      <c r="K482" s="41" t="s">
        <v>583</v>
      </c>
      <c r="L482" s="41"/>
      <c r="M482" s="41"/>
      <c r="N482" s="41"/>
      <c r="O482" s="41"/>
      <c r="P482" s="41"/>
      <c r="Q482" s="41">
        <v>4</v>
      </c>
      <c r="R482" s="41">
        <v>2</v>
      </c>
      <c r="S482" s="41">
        <v>1</v>
      </c>
      <c r="T482" s="41">
        <v>4</v>
      </c>
      <c r="U482" s="41">
        <v>1</v>
      </c>
      <c r="V482" s="41">
        <v>2013</v>
      </c>
      <c r="W482" s="41" t="s">
        <v>613</v>
      </c>
      <c r="X482" s="41"/>
      <c r="Y482" s="41"/>
    </row>
    <row r="483" spans="2:25" x14ac:dyDescent="0.2">
      <c r="B483" s="41" t="str">
        <f>VLOOKUP($W483,FlowHarmonization!$A$2:$H$16,4,FALSE)</f>
        <v>Ethane, 1,1,1,2-tetrafluoro-, HFC-134a</v>
      </c>
      <c r="C483" s="41" t="str">
        <f>VLOOKUP($W483,FlowHarmonization!$A$2:$H$16,5,FALSE)</f>
        <v>000811-97-2</v>
      </c>
      <c r="D483" s="41" t="s">
        <v>584</v>
      </c>
      <c r="E483" s="41" t="s">
        <v>582</v>
      </c>
      <c r="F483" s="41" t="str">
        <f>VLOOKUP($W483,FlowHarmonization!$A$2:$H$16,8,FALSE)</f>
        <v>e87f039d-d9ce-4242-ac18-c9284cc80f3d</v>
      </c>
      <c r="G483" s="41" t="str">
        <f>INDEX(Activities!B$2:C$390,MATCH(H483,Activities!C$2:C$390,0),1)</f>
        <v>Plastics material and resin manufacturing</v>
      </c>
      <c r="H483" s="41">
        <v>325211</v>
      </c>
      <c r="I483" s="41" t="s">
        <v>552</v>
      </c>
      <c r="J483" s="41">
        <v>6.8671866356428034E-8</v>
      </c>
      <c r="K483" s="41" t="s">
        <v>583</v>
      </c>
      <c r="L483" s="41"/>
      <c r="M483" s="41"/>
      <c r="N483" s="41"/>
      <c r="O483" s="41"/>
      <c r="P483" s="41"/>
      <c r="Q483" s="41">
        <v>4</v>
      </c>
      <c r="R483" s="41">
        <v>2</v>
      </c>
      <c r="S483" s="41">
        <v>1</v>
      </c>
      <c r="T483" s="41">
        <v>4</v>
      </c>
      <c r="U483" s="41">
        <v>1</v>
      </c>
      <c r="V483" s="41">
        <v>2013</v>
      </c>
      <c r="W483" s="41" t="s">
        <v>618</v>
      </c>
      <c r="X483" s="41"/>
      <c r="Y483" s="41"/>
    </row>
    <row r="484" spans="2:25" x14ac:dyDescent="0.2">
      <c r="B484" s="41" t="str">
        <f>VLOOKUP($W484,FlowHarmonization!$A$2:$H$16,4,FALSE)</f>
        <v>Ethane, pentafluoro-, HFC-125</v>
      </c>
      <c r="C484" s="41" t="str">
        <f>VLOOKUP($W484,FlowHarmonization!$A$2:$H$16,5,FALSE)</f>
        <v>000354-33-6</v>
      </c>
      <c r="D484" s="41" t="s">
        <v>584</v>
      </c>
      <c r="E484" s="41" t="s">
        <v>582</v>
      </c>
      <c r="F484" s="41" t="str">
        <f>VLOOKUP($W484,FlowHarmonization!$A$2:$H$16,8,FALSE)</f>
        <v>281e1011-f121-4d5b-ad4d-22d562b2c2cd</v>
      </c>
      <c r="G484" s="41" t="str">
        <f>INDEX(Activities!B$2:C$390,MATCH(H484,Activities!C$2:C$390,0),1)</f>
        <v>Plastics material and resin manufacturing</v>
      </c>
      <c r="H484" s="41">
        <v>325211</v>
      </c>
      <c r="I484" s="41" t="s">
        <v>552</v>
      </c>
      <c r="J484" s="41">
        <v>1.8219577638119588E-8</v>
      </c>
      <c r="K484" s="41" t="s">
        <v>583</v>
      </c>
      <c r="L484" s="41"/>
      <c r="M484" s="41"/>
      <c r="N484" s="41"/>
      <c r="O484" s="41"/>
      <c r="P484" s="41"/>
      <c r="Q484" s="41">
        <v>4</v>
      </c>
      <c r="R484" s="41">
        <v>2</v>
      </c>
      <c r="S484" s="41">
        <v>1</v>
      </c>
      <c r="T484" s="41">
        <v>4</v>
      </c>
      <c r="U484" s="41">
        <v>1</v>
      </c>
      <c r="V484" s="41">
        <v>2013</v>
      </c>
      <c r="W484" s="41" t="s">
        <v>617</v>
      </c>
      <c r="X484" s="41"/>
      <c r="Y484" s="41"/>
    </row>
    <row r="485" spans="2:25" x14ac:dyDescent="0.2">
      <c r="B485" s="41" t="str">
        <f>VLOOKUP($W485,FlowHarmonization!$A$2:$H$16,4,FALSE)</f>
        <v>Methane, difluoro-, HFC-32</v>
      </c>
      <c r="C485" s="41" t="str">
        <f>VLOOKUP($W485,FlowHarmonization!$A$2:$H$16,5,FALSE)</f>
        <v>000075-10-5</v>
      </c>
      <c r="D485" s="41" t="s">
        <v>584</v>
      </c>
      <c r="E485" s="41" t="s">
        <v>582</v>
      </c>
      <c r="F485" s="41" t="str">
        <f>VLOOKUP($W485,FlowHarmonization!$A$2:$H$16,8,FALSE)</f>
        <v>151212b4-079b-43a2-96d5-a6eef59166ac</v>
      </c>
      <c r="G485" s="41" t="str">
        <f>INDEX(Activities!B$2:C$390,MATCH(H485,Activities!C$2:C$390,0),1)</f>
        <v>Plastics material and resin manufacturing</v>
      </c>
      <c r="H485" s="41">
        <v>325211</v>
      </c>
      <c r="I485" s="41" t="s">
        <v>552</v>
      </c>
      <c r="J485" s="41">
        <v>1.0610233197785027E-8</v>
      </c>
      <c r="K485" s="41" t="s">
        <v>583</v>
      </c>
      <c r="L485" s="41"/>
      <c r="M485" s="41"/>
      <c r="N485" s="41"/>
      <c r="O485" s="41"/>
      <c r="P485" s="41"/>
      <c r="Q485" s="41">
        <v>4</v>
      </c>
      <c r="R485" s="41">
        <v>2</v>
      </c>
      <c r="S485" s="41">
        <v>1</v>
      </c>
      <c r="T485" s="41">
        <v>4</v>
      </c>
      <c r="U485" s="41">
        <v>1</v>
      </c>
      <c r="V485" s="41">
        <v>2013</v>
      </c>
      <c r="W485" s="41" t="s">
        <v>616</v>
      </c>
      <c r="X485" s="41"/>
      <c r="Y485" s="41"/>
    </row>
    <row r="486" spans="2:25" x14ac:dyDescent="0.2">
      <c r="B486" s="41" t="str">
        <f>VLOOKUP($W486,FlowHarmonization!$A$2:$H$16,4,FALSE)</f>
        <v>Ethane, 1,1,1-trifluoro-, HFC-143a</v>
      </c>
      <c r="C486" s="41" t="str">
        <f>VLOOKUP($W486,FlowHarmonization!$A$2:$H$16,5,FALSE)</f>
        <v>000420-46-2</v>
      </c>
      <c r="D486" s="41" t="s">
        <v>584</v>
      </c>
      <c r="E486" s="41" t="s">
        <v>582</v>
      </c>
      <c r="F486" s="41" t="str">
        <f>VLOOKUP($W486,FlowHarmonization!$A$2:$H$16,8,FALSE)</f>
        <v>e86bfec2-1025-4fa2-90b1-81e35e621e91</v>
      </c>
      <c r="G486" s="41" t="str">
        <f>INDEX(Activities!B$2:C$390,MATCH(H486,Activities!C$2:C$390,0),1)</f>
        <v>Plastics material and resin manufacturing</v>
      </c>
      <c r="H486" s="41">
        <v>325211</v>
      </c>
      <c r="I486" s="41" t="s">
        <v>552</v>
      </c>
      <c r="J486" s="41">
        <v>7.7953991324717685E-9</v>
      </c>
      <c r="K486" s="41" t="s">
        <v>583</v>
      </c>
      <c r="L486" s="41"/>
      <c r="M486" s="41"/>
      <c r="N486" s="41"/>
      <c r="O486" s="41"/>
      <c r="P486" s="41"/>
      <c r="Q486" s="41">
        <v>4</v>
      </c>
      <c r="R486" s="41">
        <v>2</v>
      </c>
      <c r="S486" s="41">
        <v>1</v>
      </c>
      <c r="T486" s="41">
        <v>4</v>
      </c>
      <c r="U486" s="41">
        <v>1</v>
      </c>
      <c r="V486" s="41">
        <v>2013</v>
      </c>
      <c r="W486" s="41" t="s">
        <v>619</v>
      </c>
      <c r="X486" s="41"/>
      <c r="Y486" s="41"/>
    </row>
    <row r="487" spans="2:25" x14ac:dyDescent="0.2">
      <c r="B487" s="41" t="str">
        <f>VLOOKUP($W487,FlowHarmonization!$A$2:$H$16,4,FALSE)</f>
        <v>Propane, 1,1,1,3,3,3-hexafluoro-, HCFC-236fa</v>
      </c>
      <c r="C487" s="41" t="str">
        <f>VLOOKUP($W487,FlowHarmonization!$A$2:$H$16,5,FALSE)</f>
        <v>000690-39-1</v>
      </c>
      <c r="D487" s="41" t="s">
        <v>584</v>
      </c>
      <c r="E487" s="41" t="s">
        <v>582</v>
      </c>
      <c r="F487" s="41" t="str">
        <f>VLOOKUP($W487,FlowHarmonization!$A$2:$H$16,8,FALSE)</f>
        <v>1963a3ba-6d77-4571-bb8f-0e9c8ac28a65</v>
      </c>
      <c r="G487" s="41" t="str">
        <f>INDEX(Activities!B$2:C$390,MATCH(H487,Activities!C$2:C$390,0),1)</f>
        <v>Plastics material and resin manufacturing</v>
      </c>
      <c r="H487" s="41">
        <v>325211</v>
      </c>
      <c r="I487" s="41" t="s">
        <v>552</v>
      </c>
      <c r="J487" s="41">
        <v>2.1059478383041907E-10</v>
      </c>
      <c r="K487" s="41" t="s">
        <v>583</v>
      </c>
      <c r="L487" s="41"/>
      <c r="M487" s="41"/>
      <c r="N487" s="41"/>
      <c r="O487" s="41"/>
      <c r="P487" s="41"/>
      <c r="Q487" s="41">
        <v>4</v>
      </c>
      <c r="R487" s="41">
        <v>2</v>
      </c>
      <c r="S487" s="41">
        <v>1</v>
      </c>
      <c r="T487" s="41">
        <v>4</v>
      </c>
      <c r="U487" s="41">
        <v>1</v>
      </c>
      <c r="V487" s="41">
        <v>2013</v>
      </c>
      <c r="W487" s="41" t="s">
        <v>620</v>
      </c>
      <c r="X487" s="41"/>
      <c r="Y487" s="41"/>
    </row>
    <row r="488" spans="2:25" x14ac:dyDescent="0.2">
      <c r="B488" s="41" t="str">
        <f>VLOOKUP($W488,FlowHarmonization!$A$2:$H$16,4,FALSE)</f>
        <v>Carbon dioxide</v>
      </c>
      <c r="C488" s="41" t="str">
        <f>VLOOKUP($W488,FlowHarmonization!$A$2:$H$16,5,FALSE)</f>
        <v>000124-38-20</v>
      </c>
      <c r="D488" s="41" t="s">
        <v>584</v>
      </c>
      <c r="E488" s="41" t="s">
        <v>582</v>
      </c>
      <c r="F488" s="41" t="str">
        <f>VLOOKUP($W488,FlowHarmonization!$A$2:$H$16,8,FALSE)</f>
        <v>7ae371aa-8532-11e0-9d78-0800200c9a66</v>
      </c>
      <c r="G488" s="41" t="str">
        <f>INDEX(Activities!B$2:C$390,MATCH(H488,Activities!C$2:C$390,0),1)</f>
        <v>Fertilizer manufacturing</v>
      </c>
      <c r="H488" s="41">
        <v>325310</v>
      </c>
      <c r="I488" s="41" t="s">
        <v>552</v>
      </c>
      <c r="J488" s="41">
        <v>1.0089708053341477</v>
      </c>
      <c r="K488" s="41" t="s">
        <v>583</v>
      </c>
      <c r="L488" s="41"/>
      <c r="M488" s="41"/>
      <c r="N488" s="41"/>
      <c r="O488" s="41"/>
      <c r="P488" s="41"/>
      <c r="Q488" s="41">
        <v>3</v>
      </c>
      <c r="R488" s="41">
        <v>2</v>
      </c>
      <c r="S488" s="41">
        <v>1</v>
      </c>
      <c r="T488" s="41">
        <v>4</v>
      </c>
      <c r="U488" s="41">
        <v>1</v>
      </c>
      <c r="V488" s="41">
        <v>2013</v>
      </c>
      <c r="W488" s="41" t="s">
        <v>608</v>
      </c>
      <c r="X488" s="41"/>
      <c r="Y488" s="41"/>
    </row>
    <row r="489" spans="2:25" x14ac:dyDescent="0.2">
      <c r="B489" s="41" t="str">
        <f>VLOOKUP($W489,FlowHarmonization!$A$2:$H$16,4,FALSE)</f>
        <v>Methane</v>
      </c>
      <c r="C489" s="41" t="str">
        <f>VLOOKUP($W489,FlowHarmonization!$A$2:$H$16,5,FALSE)</f>
        <v>000074-82-92</v>
      </c>
      <c r="D489" s="41" t="s">
        <v>584</v>
      </c>
      <c r="E489" s="41" t="s">
        <v>582</v>
      </c>
      <c r="F489" s="41" t="str">
        <f>VLOOKUP($W489,FlowHarmonization!$A$2:$H$16,8,FALSE)</f>
        <v>20408dd1-8534-11e0-9d78-0800200c9a66</v>
      </c>
      <c r="G489" s="41" t="str">
        <f>INDEX(Activities!B$2:C$390,MATCH(H489,Activities!C$2:C$390,0),1)</f>
        <v>Fertilizer manufacturing</v>
      </c>
      <c r="H489" s="41">
        <v>325310</v>
      </c>
      <c r="I489" s="41" t="s">
        <v>552</v>
      </c>
      <c r="J489" s="41">
        <v>2.8771129730600399E-3</v>
      </c>
      <c r="K489" s="41" t="s">
        <v>583</v>
      </c>
      <c r="L489" s="41"/>
      <c r="M489" s="41"/>
      <c r="N489" s="41"/>
      <c r="O489" s="41"/>
      <c r="P489" s="41"/>
      <c r="Q489" s="41">
        <v>2</v>
      </c>
      <c r="R489" s="41">
        <v>1</v>
      </c>
      <c r="S489" s="41">
        <v>1</v>
      </c>
      <c r="T489" s="41">
        <v>1</v>
      </c>
      <c r="U489" s="41">
        <v>1</v>
      </c>
      <c r="V489" s="41">
        <v>2013</v>
      </c>
      <c r="W489" s="41" t="s">
        <v>611</v>
      </c>
      <c r="X489" s="41"/>
      <c r="Y489" s="41"/>
    </row>
    <row r="490" spans="2:25" x14ac:dyDescent="0.2">
      <c r="B490" s="41" t="str">
        <f>VLOOKUP($W490,FlowHarmonization!$A$2:$H$16,4,FALSE)</f>
        <v>Dinitrogen monoxide</v>
      </c>
      <c r="C490" s="41" t="str">
        <f>VLOOKUP($W490,FlowHarmonization!$A$2:$H$16,5,FALSE)</f>
        <v>010024-97-366</v>
      </c>
      <c r="D490" s="41" t="s">
        <v>584</v>
      </c>
      <c r="E490" s="41" t="s">
        <v>582</v>
      </c>
      <c r="F490" s="41" t="str">
        <f>VLOOKUP($W490,FlowHarmonization!$A$2:$H$16,8,FALSE)</f>
        <v>20185046-64bb-4c09-a8e7-e8a9e144ca98</v>
      </c>
      <c r="G490" s="41" t="str">
        <f>INDEX(Activities!B$2:C$390,MATCH(H490,Activities!C$2:C$390,0),1)</f>
        <v>Fertilizer manufacturing</v>
      </c>
      <c r="H490" s="41">
        <v>325310</v>
      </c>
      <c r="I490" s="41" t="s">
        <v>552</v>
      </c>
      <c r="J490" s="41">
        <v>1.5050935476385019E-3</v>
      </c>
      <c r="K490" s="41" t="s">
        <v>583</v>
      </c>
      <c r="L490" s="41"/>
      <c r="M490" s="41"/>
      <c r="N490" s="41"/>
      <c r="O490" s="41"/>
      <c r="P490" s="41"/>
      <c r="Q490" s="41">
        <v>2</v>
      </c>
      <c r="R490" s="41">
        <v>1</v>
      </c>
      <c r="S490" s="41">
        <v>1</v>
      </c>
      <c r="T490" s="41">
        <v>1</v>
      </c>
      <c r="U490" s="41">
        <v>1</v>
      </c>
      <c r="V490" s="41">
        <v>2013</v>
      </c>
      <c r="W490" s="41" t="s">
        <v>613</v>
      </c>
      <c r="X490" s="41"/>
      <c r="Y490" s="41"/>
    </row>
    <row r="491" spans="2:25" x14ac:dyDescent="0.2">
      <c r="B491" s="41" t="str">
        <f>VLOOKUP($W491,FlowHarmonization!$A$2:$H$16,4,FALSE)</f>
        <v>Ethane, 1,1,1,2-tetrafluoro-, HFC-134a</v>
      </c>
      <c r="C491" s="41" t="str">
        <f>VLOOKUP($W491,FlowHarmonization!$A$2:$H$16,5,FALSE)</f>
        <v>000811-97-2</v>
      </c>
      <c r="D491" s="41" t="s">
        <v>584</v>
      </c>
      <c r="E491" s="41" t="s">
        <v>582</v>
      </c>
      <c r="F491" s="41" t="str">
        <f>VLOOKUP($W491,FlowHarmonization!$A$2:$H$16,8,FALSE)</f>
        <v>e87f039d-d9ce-4242-ac18-c9284cc80f3d</v>
      </c>
      <c r="G491" s="41" t="str">
        <f>INDEX(Activities!B$2:C$390,MATCH(H491,Activities!C$2:C$390,0),1)</f>
        <v>Fertilizer manufacturing</v>
      </c>
      <c r="H491" s="41">
        <v>325310</v>
      </c>
      <c r="I491" s="41" t="s">
        <v>552</v>
      </c>
      <c r="J491" s="41">
        <v>5.7840767016179888E-8</v>
      </c>
      <c r="K491" s="41" t="s">
        <v>583</v>
      </c>
      <c r="L491" s="41"/>
      <c r="M491" s="41"/>
      <c r="N491" s="41"/>
      <c r="O491" s="41"/>
      <c r="P491" s="41"/>
      <c r="Q491" s="41">
        <v>4</v>
      </c>
      <c r="R491" s="41">
        <v>2</v>
      </c>
      <c r="S491" s="41">
        <v>1</v>
      </c>
      <c r="T491" s="41">
        <v>4</v>
      </c>
      <c r="U491" s="41">
        <v>1</v>
      </c>
      <c r="V491" s="41">
        <v>2013</v>
      </c>
      <c r="W491" s="41" t="s">
        <v>618</v>
      </c>
      <c r="X491" s="41"/>
      <c r="Y491" s="41"/>
    </row>
    <row r="492" spans="2:25" x14ac:dyDescent="0.2">
      <c r="B492" s="41" t="str">
        <f>VLOOKUP($W492,FlowHarmonization!$A$2:$H$16,4,FALSE)</f>
        <v>Ethane, pentafluoro-, HFC-125</v>
      </c>
      <c r="C492" s="41" t="str">
        <f>VLOOKUP($W492,FlowHarmonization!$A$2:$H$16,5,FALSE)</f>
        <v>000354-33-6</v>
      </c>
      <c r="D492" s="41" t="s">
        <v>584</v>
      </c>
      <c r="E492" s="41" t="s">
        <v>582</v>
      </c>
      <c r="F492" s="41" t="str">
        <f>VLOOKUP($W492,FlowHarmonization!$A$2:$H$16,8,FALSE)</f>
        <v>281e1011-f121-4d5b-ad4d-22d562b2c2cd</v>
      </c>
      <c r="G492" s="41" t="str">
        <f>INDEX(Activities!B$2:C$390,MATCH(H492,Activities!C$2:C$390,0),1)</f>
        <v>Fertilizer manufacturing</v>
      </c>
      <c r="H492" s="41">
        <v>325310</v>
      </c>
      <c r="I492" s="41" t="s">
        <v>552</v>
      </c>
      <c r="J492" s="41">
        <v>1.5345940065615124E-8</v>
      </c>
      <c r="K492" s="41" t="s">
        <v>583</v>
      </c>
      <c r="L492" s="41"/>
      <c r="M492" s="41"/>
      <c r="N492" s="41"/>
      <c r="O492" s="41"/>
      <c r="P492" s="41"/>
      <c r="Q492" s="41">
        <v>4</v>
      </c>
      <c r="R492" s="41">
        <v>2</v>
      </c>
      <c r="S492" s="41">
        <v>1</v>
      </c>
      <c r="T492" s="41">
        <v>4</v>
      </c>
      <c r="U492" s="41">
        <v>1</v>
      </c>
      <c r="V492" s="41">
        <v>2013</v>
      </c>
      <c r="W492" s="41" t="s">
        <v>617</v>
      </c>
      <c r="X492" s="41"/>
      <c r="Y492" s="41"/>
    </row>
    <row r="493" spans="2:25" x14ac:dyDescent="0.2">
      <c r="B493" s="41" t="str">
        <f>VLOOKUP($W493,FlowHarmonization!$A$2:$H$16,4,FALSE)</f>
        <v>Methane, difluoro-, HFC-32</v>
      </c>
      <c r="C493" s="41" t="str">
        <f>VLOOKUP($W493,FlowHarmonization!$A$2:$H$16,5,FALSE)</f>
        <v>000075-10-5</v>
      </c>
      <c r="D493" s="41" t="s">
        <v>584</v>
      </c>
      <c r="E493" s="41" t="s">
        <v>582</v>
      </c>
      <c r="F493" s="41" t="str">
        <f>VLOOKUP($W493,FlowHarmonization!$A$2:$H$16,8,FALSE)</f>
        <v>151212b4-079b-43a2-96d5-a6eef59166ac</v>
      </c>
      <c r="G493" s="41" t="str">
        <f>INDEX(Activities!B$2:C$390,MATCH(H493,Activities!C$2:C$390,0),1)</f>
        <v>Fertilizer manufacturing</v>
      </c>
      <c r="H493" s="41">
        <v>325310</v>
      </c>
      <c r="I493" s="41" t="s">
        <v>552</v>
      </c>
      <c r="J493" s="41">
        <v>8.93676055336998E-9</v>
      </c>
      <c r="K493" s="41" t="s">
        <v>583</v>
      </c>
      <c r="L493" s="41"/>
      <c r="M493" s="41"/>
      <c r="N493" s="41"/>
      <c r="O493" s="41"/>
      <c r="P493" s="41"/>
      <c r="Q493" s="41">
        <v>4</v>
      </c>
      <c r="R493" s="41">
        <v>2</v>
      </c>
      <c r="S493" s="41">
        <v>1</v>
      </c>
      <c r="T493" s="41">
        <v>4</v>
      </c>
      <c r="U493" s="41">
        <v>1</v>
      </c>
      <c r="V493" s="41">
        <v>2013</v>
      </c>
      <c r="W493" s="41" t="s">
        <v>616</v>
      </c>
      <c r="X493" s="41"/>
      <c r="Y493" s="41"/>
    </row>
    <row r="494" spans="2:25" x14ac:dyDescent="0.2">
      <c r="B494" s="41" t="str">
        <f>VLOOKUP($W494,FlowHarmonization!$A$2:$H$16,4,FALSE)</f>
        <v>Ethane, 1,1,1-trifluoro-, HFC-143a</v>
      </c>
      <c r="C494" s="41" t="str">
        <f>VLOOKUP($W494,FlowHarmonization!$A$2:$H$16,5,FALSE)</f>
        <v>000420-46-2</v>
      </c>
      <c r="D494" s="41" t="s">
        <v>584</v>
      </c>
      <c r="E494" s="41" t="s">
        <v>582</v>
      </c>
      <c r="F494" s="41" t="str">
        <f>VLOOKUP($W494,FlowHarmonization!$A$2:$H$16,8,FALSE)</f>
        <v>e86bfec2-1025-4fa2-90b1-81e35e621e91</v>
      </c>
      <c r="G494" s="41" t="str">
        <f>INDEX(Activities!B$2:C$390,MATCH(H494,Activities!C$2:C$390,0),1)</f>
        <v>Fertilizer manufacturing</v>
      </c>
      <c r="H494" s="41">
        <v>325310</v>
      </c>
      <c r="I494" s="41" t="s">
        <v>552</v>
      </c>
      <c r="J494" s="41">
        <v>6.56588919076647E-9</v>
      </c>
      <c r="K494" s="41" t="s">
        <v>583</v>
      </c>
      <c r="L494" s="41"/>
      <c r="M494" s="41"/>
      <c r="N494" s="41"/>
      <c r="O494" s="41"/>
      <c r="P494" s="41"/>
      <c r="Q494" s="41">
        <v>4</v>
      </c>
      <c r="R494" s="41">
        <v>2</v>
      </c>
      <c r="S494" s="41">
        <v>1</v>
      </c>
      <c r="T494" s="41">
        <v>4</v>
      </c>
      <c r="U494" s="41">
        <v>1</v>
      </c>
      <c r="V494" s="41">
        <v>2013</v>
      </c>
      <c r="W494" s="41" t="s">
        <v>619</v>
      </c>
      <c r="X494" s="41"/>
      <c r="Y494" s="41"/>
    </row>
    <row r="495" spans="2:25" x14ac:dyDescent="0.2">
      <c r="B495" s="41" t="str">
        <f>VLOOKUP($W495,FlowHarmonization!$A$2:$H$16,4,FALSE)</f>
        <v>Propane, 1,1,1,3,3,3-hexafluoro-, HCFC-236fa</v>
      </c>
      <c r="C495" s="41" t="str">
        <f>VLOOKUP($W495,FlowHarmonization!$A$2:$H$16,5,FALSE)</f>
        <v>000690-39-1</v>
      </c>
      <c r="D495" s="41" t="s">
        <v>584</v>
      </c>
      <c r="E495" s="41" t="s">
        <v>582</v>
      </c>
      <c r="F495" s="41" t="str">
        <f>VLOOKUP($W495,FlowHarmonization!$A$2:$H$16,8,FALSE)</f>
        <v>1963a3ba-6d77-4571-bb8f-0e9c8ac28a65</v>
      </c>
      <c r="G495" s="41" t="str">
        <f>INDEX(Activities!B$2:C$390,MATCH(H495,Activities!C$2:C$390,0),1)</f>
        <v>Fertilizer manufacturing</v>
      </c>
      <c r="H495" s="41">
        <v>325310</v>
      </c>
      <c r="I495" s="41" t="s">
        <v>552</v>
      </c>
      <c r="J495" s="41">
        <v>1.7737924528124956E-10</v>
      </c>
      <c r="K495" s="41" t="s">
        <v>583</v>
      </c>
      <c r="L495" s="41"/>
      <c r="M495" s="41"/>
      <c r="N495" s="41"/>
      <c r="O495" s="41"/>
      <c r="P495" s="41"/>
      <c r="Q495" s="41">
        <v>4</v>
      </c>
      <c r="R495" s="41">
        <v>2</v>
      </c>
      <c r="S495" s="41">
        <v>1</v>
      </c>
      <c r="T495" s="41">
        <v>4</v>
      </c>
      <c r="U495" s="41">
        <v>1</v>
      </c>
      <c r="V495" s="41">
        <v>2013</v>
      </c>
      <c r="W495" s="41" t="s">
        <v>620</v>
      </c>
      <c r="X495" s="41"/>
      <c r="Y495" s="41"/>
    </row>
    <row r="496" spans="2:25" x14ac:dyDescent="0.2">
      <c r="B496" s="41" t="str">
        <f>VLOOKUP($W496,FlowHarmonization!$A$2:$H$16,4,FALSE)</f>
        <v>Carbon dioxide</v>
      </c>
      <c r="C496" s="41" t="str">
        <f>VLOOKUP($W496,FlowHarmonization!$A$2:$H$16,5,FALSE)</f>
        <v>000124-38-20</v>
      </c>
      <c r="D496" s="41" t="s">
        <v>584</v>
      </c>
      <c r="E496" s="41" t="s">
        <v>582</v>
      </c>
      <c r="F496" s="41" t="str">
        <f>VLOOKUP($W496,FlowHarmonization!$A$2:$H$16,8,FALSE)</f>
        <v>7ae371aa-8532-11e0-9d78-0800200c9a66</v>
      </c>
      <c r="G496" s="41" t="str">
        <f>INDEX(Activities!B$2:C$390,MATCH(H496,Activities!C$2:C$390,0),1)</f>
        <v>Pesticide and other agricultural chemical manufacturing</v>
      </c>
      <c r="H496" s="41">
        <v>325320</v>
      </c>
      <c r="I496" s="41" t="s">
        <v>552</v>
      </c>
      <c r="J496" s="41">
        <v>0.10477014903535302</v>
      </c>
      <c r="K496" s="41" t="s">
        <v>583</v>
      </c>
      <c r="L496" s="41"/>
      <c r="M496" s="41"/>
      <c r="N496" s="41"/>
      <c r="O496" s="41"/>
      <c r="P496" s="41"/>
      <c r="Q496" s="41">
        <v>4</v>
      </c>
      <c r="R496" s="41">
        <v>2</v>
      </c>
      <c r="S496" s="41">
        <v>1</v>
      </c>
      <c r="T496" s="41">
        <v>4</v>
      </c>
      <c r="U496" s="41">
        <v>1</v>
      </c>
      <c r="V496" s="41">
        <v>2013</v>
      </c>
      <c r="W496" s="41" t="s">
        <v>608</v>
      </c>
      <c r="X496" s="41"/>
      <c r="Y496" s="41"/>
    </row>
    <row r="497" spans="2:25" x14ac:dyDescent="0.2">
      <c r="B497" s="41" t="str">
        <f>VLOOKUP($W497,FlowHarmonization!$A$2:$H$16,4,FALSE)</f>
        <v>Methane</v>
      </c>
      <c r="C497" s="41" t="str">
        <f>VLOOKUP($W497,FlowHarmonization!$A$2:$H$16,5,FALSE)</f>
        <v>000074-82-92</v>
      </c>
      <c r="D497" s="41" t="s">
        <v>584</v>
      </c>
      <c r="E497" s="41" t="s">
        <v>582</v>
      </c>
      <c r="F497" s="41" t="str">
        <f>VLOOKUP($W497,FlowHarmonization!$A$2:$H$16,8,FALSE)</f>
        <v>20408dd1-8534-11e0-9d78-0800200c9a66</v>
      </c>
      <c r="G497" s="41" t="str">
        <f>INDEX(Activities!B$2:C$390,MATCH(H497,Activities!C$2:C$390,0),1)</f>
        <v>Pesticide and other agricultural chemical manufacturing</v>
      </c>
      <c r="H497" s="41">
        <v>325320</v>
      </c>
      <c r="I497" s="41" t="s">
        <v>552</v>
      </c>
      <c r="J497" s="41">
        <v>2.9542123931550142E-6</v>
      </c>
      <c r="K497" s="41" t="s">
        <v>583</v>
      </c>
      <c r="L497" s="41"/>
      <c r="M497" s="41"/>
      <c r="N497" s="41"/>
      <c r="O497" s="41"/>
      <c r="P497" s="41"/>
      <c r="Q497" s="41">
        <v>4</v>
      </c>
      <c r="R497" s="41">
        <v>2</v>
      </c>
      <c r="S497" s="41">
        <v>1</v>
      </c>
      <c r="T497" s="41">
        <v>4</v>
      </c>
      <c r="U497" s="41">
        <v>1</v>
      </c>
      <c r="V497" s="41">
        <v>2013</v>
      </c>
      <c r="W497" s="41" t="s">
        <v>611</v>
      </c>
      <c r="X497" s="41"/>
      <c r="Y497" s="41"/>
    </row>
    <row r="498" spans="2:25" x14ac:dyDescent="0.2">
      <c r="B498" s="41" t="str">
        <f>VLOOKUP($W498,FlowHarmonization!$A$2:$H$16,4,FALSE)</f>
        <v>Dinitrogen monoxide</v>
      </c>
      <c r="C498" s="41" t="str">
        <f>VLOOKUP($W498,FlowHarmonization!$A$2:$H$16,5,FALSE)</f>
        <v>010024-97-366</v>
      </c>
      <c r="D498" s="41" t="s">
        <v>584</v>
      </c>
      <c r="E498" s="41" t="s">
        <v>582</v>
      </c>
      <c r="F498" s="41" t="str">
        <f>VLOOKUP($W498,FlowHarmonization!$A$2:$H$16,8,FALSE)</f>
        <v>20185046-64bb-4c09-a8e7-e8a9e144ca98</v>
      </c>
      <c r="G498" s="41" t="str">
        <f>INDEX(Activities!B$2:C$390,MATCH(H498,Activities!C$2:C$390,0),1)</f>
        <v>Pesticide and other agricultural chemical manufacturing</v>
      </c>
      <c r="H498" s="41">
        <v>325320</v>
      </c>
      <c r="I498" s="41" t="s">
        <v>552</v>
      </c>
      <c r="J498" s="41">
        <v>3.9670236588974353E-7</v>
      </c>
      <c r="K498" s="41" t="s">
        <v>583</v>
      </c>
      <c r="L498" s="41"/>
      <c r="M498" s="41"/>
      <c r="N498" s="41"/>
      <c r="O498" s="41"/>
      <c r="P498" s="41"/>
      <c r="Q498" s="41">
        <v>4</v>
      </c>
      <c r="R498" s="41">
        <v>2</v>
      </c>
      <c r="S498" s="41">
        <v>1</v>
      </c>
      <c r="T498" s="41">
        <v>4</v>
      </c>
      <c r="U498" s="41">
        <v>1</v>
      </c>
      <c r="V498" s="41">
        <v>2013</v>
      </c>
      <c r="W498" s="41" t="s">
        <v>613</v>
      </c>
      <c r="X498" s="41"/>
      <c r="Y498" s="41"/>
    </row>
    <row r="499" spans="2:25" x14ac:dyDescent="0.2">
      <c r="B499" s="41" t="str">
        <f>VLOOKUP($W499,FlowHarmonization!$A$2:$H$16,4,FALSE)</f>
        <v>Ethane, 1,1,1,2-tetrafluoro-, HFC-134a</v>
      </c>
      <c r="C499" s="41" t="str">
        <f>VLOOKUP($W499,FlowHarmonization!$A$2:$H$16,5,FALSE)</f>
        <v>000811-97-2</v>
      </c>
      <c r="D499" s="41" t="s">
        <v>584</v>
      </c>
      <c r="E499" s="41" t="s">
        <v>582</v>
      </c>
      <c r="F499" s="41" t="str">
        <f>VLOOKUP($W499,FlowHarmonization!$A$2:$H$16,8,FALSE)</f>
        <v>e87f039d-d9ce-4242-ac18-c9284cc80f3d</v>
      </c>
      <c r="G499" s="41" t="str">
        <f>INDEX(Activities!B$2:C$390,MATCH(H499,Activities!C$2:C$390,0),1)</f>
        <v>Pesticide and other agricultural chemical manufacturing</v>
      </c>
      <c r="H499" s="41">
        <v>325320</v>
      </c>
      <c r="I499" s="41" t="s">
        <v>552</v>
      </c>
      <c r="J499" s="41">
        <v>9.1707550241765225E-8</v>
      </c>
      <c r="K499" s="41" t="s">
        <v>583</v>
      </c>
      <c r="L499" s="41"/>
      <c r="M499" s="41"/>
      <c r="N499" s="41"/>
      <c r="O499" s="41"/>
      <c r="P499" s="41"/>
      <c r="Q499" s="41">
        <v>4</v>
      </c>
      <c r="R499" s="41">
        <v>2</v>
      </c>
      <c r="S499" s="41">
        <v>1</v>
      </c>
      <c r="T499" s="41">
        <v>4</v>
      </c>
      <c r="U499" s="41">
        <v>1</v>
      </c>
      <c r="V499" s="41">
        <v>2013</v>
      </c>
      <c r="W499" s="41" t="s">
        <v>618</v>
      </c>
      <c r="X499" s="41"/>
      <c r="Y499" s="41"/>
    </row>
    <row r="500" spans="2:25" x14ac:dyDescent="0.2">
      <c r="B500" s="41" t="str">
        <f>VLOOKUP($W500,FlowHarmonization!$A$2:$H$16,4,FALSE)</f>
        <v>Ethane, pentafluoro-, HFC-125</v>
      </c>
      <c r="C500" s="41" t="str">
        <f>VLOOKUP($W500,FlowHarmonization!$A$2:$H$16,5,FALSE)</f>
        <v>000354-33-6</v>
      </c>
      <c r="D500" s="41" t="s">
        <v>584</v>
      </c>
      <c r="E500" s="41" t="s">
        <v>582</v>
      </c>
      <c r="F500" s="41" t="str">
        <f>VLOOKUP($W500,FlowHarmonization!$A$2:$H$16,8,FALSE)</f>
        <v>281e1011-f121-4d5b-ad4d-22d562b2c2cd</v>
      </c>
      <c r="G500" s="41" t="str">
        <f>INDEX(Activities!B$2:C$390,MATCH(H500,Activities!C$2:C$390,0),1)</f>
        <v>Pesticide and other agricultural chemical manufacturing</v>
      </c>
      <c r="H500" s="41">
        <v>325320</v>
      </c>
      <c r="I500" s="41" t="s">
        <v>552</v>
      </c>
      <c r="J500" s="41">
        <v>2.4331257038497426E-8</v>
      </c>
      <c r="K500" s="41" t="s">
        <v>583</v>
      </c>
      <c r="L500" s="41"/>
      <c r="M500" s="41"/>
      <c r="N500" s="41"/>
      <c r="O500" s="41"/>
      <c r="P500" s="41"/>
      <c r="Q500" s="41">
        <v>4</v>
      </c>
      <c r="R500" s="41">
        <v>2</v>
      </c>
      <c r="S500" s="41">
        <v>1</v>
      </c>
      <c r="T500" s="41">
        <v>4</v>
      </c>
      <c r="U500" s="41">
        <v>1</v>
      </c>
      <c r="V500" s="41">
        <v>2013</v>
      </c>
      <c r="W500" s="41" t="s">
        <v>617</v>
      </c>
      <c r="X500" s="41"/>
      <c r="Y500" s="41"/>
    </row>
    <row r="501" spans="2:25" x14ac:dyDescent="0.2">
      <c r="B501" s="41" t="str">
        <f>VLOOKUP($W501,FlowHarmonization!$A$2:$H$16,4,FALSE)</f>
        <v>Methane, difluoro-, HFC-32</v>
      </c>
      <c r="C501" s="41" t="str">
        <f>VLOOKUP($W501,FlowHarmonization!$A$2:$H$16,5,FALSE)</f>
        <v>000075-10-5</v>
      </c>
      <c r="D501" s="41" t="s">
        <v>584</v>
      </c>
      <c r="E501" s="41" t="s">
        <v>582</v>
      </c>
      <c r="F501" s="41" t="str">
        <f>VLOOKUP($W501,FlowHarmonization!$A$2:$H$16,8,FALSE)</f>
        <v>151212b4-079b-43a2-96d5-a6eef59166ac</v>
      </c>
      <c r="G501" s="41" t="str">
        <f>INDEX(Activities!B$2:C$390,MATCH(H501,Activities!C$2:C$390,0),1)</f>
        <v>Pesticide and other agricultural chemical manufacturing</v>
      </c>
      <c r="H501" s="41">
        <v>325320</v>
      </c>
      <c r="I501" s="41" t="s">
        <v>552</v>
      </c>
      <c r="J501" s="41">
        <v>1.4169390547977068E-8</v>
      </c>
      <c r="K501" s="41" t="s">
        <v>583</v>
      </c>
      <c r="L501" s="41"/>
      <c r="M501" s="41"/>
      <c r="N501" s="41"/>
      <c r="O501" s="41"/>
      <c r="P501" s="41"/>
      <c r="Q501" s="41">
        <v>4</v>
      </c>
      <c r="R501" s="41">
        <v>2</v>
      </c>
      <c r="S501" s="41">
        <v>1</v>
      </c>
      <c r="T501" s="41">
        <v>4</v>
      </c>
      <c r="U501" s="41">
        <v>1</v>
      </c>
      <c r="V501" s="41">
        <v>2013</v>
      </c>
      <c r="W501" s="41" t="s">
        <v>616</v>
      </c>
      <c r="X501" s="41"/>
      <c r="Y501" s="41"/>
    </row>
    <row r="502" spans="2:25" x14ac:dyDescent="0.2">
      <c r="B502" s="41" t="str">
        <f>VLOOKUP($W502,FlowHarmonization!$A$2:$H$16,4,FALSE)</f>
        <v>Ethane, 1,1,1-trifluoro-, HFC-143a</v>
      </c>
      <c r="C502" s="41" t="str">
        <f>VLOOKUP($W502,FlowHarmonization!$A$2:$H$16,5,FALSE)</f>
        <v>000420-46-2</v>
      </c>
      <c r="D502" s="41" t="s">
        <v>584</v>
      </c>
      <c r="E502" s="41" t="s">
        <v>582</v>
      </c>
      <c r="F502" s="41" t="str">
        <f>VLOOKUP($W502,FlowHarmonization!$A$2:$H$16,8,FALSE)</f>
        <v>e86bfec2-1025-4fa2-90b1-81e35e621e91</v>
      </c>
      <c r="G502" s="41" t="str">
        <f>INDEX(Activities!B$2:C$390,MATCH(H502,Activities!C$2:C$390,0),1)</f>
        <v>Pesticide and other agricultural chemical manufacturing</v>
      </c>
      <c r="H502" s="41">
        <v>325320</v>
      </c>
      <c r="I502" s="41" t="s">
        <v>552</v>
      </c>
      <c r="J502" s="41">
        <v>1.0410332433448559E-8</v>
      </c>
      <c r="K502" s="41" t="s">
        <v>583</v>
      </c>
      <c r="L502" s="41"/>
      <c r="M502" s="41"/>
      <c r="N502" s="41"/>
      <c r="O502" s="41"/>
      <c r="P502" s="41"/>
      <c r="Q502" s="41">
        <v>4</v>
      </c>
      <c r="R502" s="41">
        <v>2</v>
      </c>
      <c r="S502" s="41">
        <v>1</v>
      </c>
      <c r="T502" s="41">
        <v>4</v>
      </c>
      <c r="U502" s="41">
        <v>1</v>
      </c>
      <c r="V502" s="41">
        <v>2013</v>
      </c>
      <c r="W502" s="41" t="s">
        <v>619</v>
      </c>
      <c r="X502" s="41"/>
      <c r="Y502" s="41"/>
    </row>
    <row r="503" spans="2:25" x14ac:dyDescent="0.2">
      <c r="B503" s="41" t="str">
        <f>VLOOKUP($W503,FlowHarmonization!$A$2:$H$16,4,FALSE)</f>
        <v>Propane, 1,1,1,3,3,3-hexafluoro-, HCFC-236fa</v>
      </c>
      <c r="C503" s="41" t="str">
        <f>VLOOKUP($W503,FlowHarmonization!$A$2:$H$16,5,FALSE)</f>
        <v>000690-39-1</v>
      </c>
      <c r="D503" s="41" t="s">
        <v>584</v>
      </c>
      <c r="E503" s="41" t="s">
        <v>582</v>
      </c>
      <c r="F503" s="41" t="str">
        <f>VLOOKUP($W503,FlowHarmonization!$A$2:$H$16,8,FALSE)</f>
        <v>1963a3ba-6d77-4571-bb8f-0e9c8ac28a65</v>
      </c>
      <c r="G503" s="41" t="str">
        <f>INDEX(Activities!B$2:C$390,MATCH(H503,Activities!C$2:C$390,0),1)</f>
        <v>Pesticide and other agricultural chemical manufacturing</v>
      </c>
      <c r="H503" s="41">
        <v>325320</v>
      </c>
      <c r="I503" s="41" t="s">
        <v>552</v>
      </c>
      <c r="J503" s="41">
        <v>2.8123790343109033E-10</v>
      </c>
      <c r="K503" s="41" t="s">
        <v>583</v>
      </c>
      <c r="L503" s="41"/>
      <c r="M503" s="41"/>
      <c r="N503" s="41"/>
      <c r="O503" s="41"/>
      <c r="P503" s="41"/>
      <c r="Q503" s="41">
        <v>4</v>
      </c>
      <c r="R503" s="41">
        <v>2</v>
      </c>
      <c r="S503" s="41">
        <v>1</v>
      </c>
      <c r="T503" s="41">
        <v>4</v>
      </c>
      <c r="U503" s="41">
        <v>1</v>
      </c>
      <c r="V503" s="41">
        <v>2013</v>
      </c>
      <c r="W503" s="41" t="s">
        <v>620</v>
      </c>
      <c r="X503" s="41"/>
      <c r="Y503" s="41"/>
    </row>
    <row r="504" spans="2:25" x14ac:dyDescent="0.2">
      <c r="B504" s="41" t="str">
        <f>VLOOKUP($W504,FlowHarmonization!$A$2:$H$16,4,FALSE)</f>
        <v>Carbon dioxide</v>
      </c>
      <c r="C504" s="41" t="str">
        <f>VLOOKUP($W504,FlowHarmonization!$A$2:$H$16,5,FALSE)</f>
        <v>000124-38-20</v>
      </c>
      <c r="D504" s="41" t="s">
        <v>584</v>
      </c>
      <c r="E504" s="41" t="s">
        <v>582</v>
      </c>
      <c r="F504" s="41" t="str">
        <f>VLOOKUP($W504,FlowHarmonization!$A$2:$H$16,8,FALSE)</f>
        <v>7ae371aa-8532-11e0-9d78-0800200c9a66</v>
      </c>
      <c r="G504" s="41" t="str">
        <f>INDEX(Activities!B$2:C$390,MATCH(H504,Activities!C$2:C$390,0),1)</f>
        <v>Medicinal and botanical manufacturing</v>
      </c>
      <c r="H504" s="41">
        <v>325411</v>
      </c>
      <c r="I504" s="41" t="s">
        <v>552</v>
      </c>
      <c r="J504" s="41">
        <v>6.0055821344017837E-2</v>
      </c>
      <c r="K504" s="41" t="s">
        <v>583</v>
      </c>
      <c r="L504" s="41"/>
      <c r="M504" s="41"/>
      <c r="N504" s="41"/>
      <c r="O504" s="41"/>
      <c r="P504" s="41"/>
      <c r="Q504" s="41">
        <v>4</v>
      </c>
      <c r="R504" s="41">
        <v>2</v>
      </c>
      <c r="S504" s="41">
        <v>1</v>
      </c>
      <c r="T504" s="41">
        <v>4</v>
      </c>
      <c r="U504" s="41">
        <v>1</v>
      </c>
      <c r="V504" s="41">
        <v>2013</v>
      </c>
      <c r="W504" s="41" t="s">
        <v>608</v>
      </c>
      <c r="X504" s="41"/>
      <c r="Y504" s="41"/>
    </row>
    <row r="505" spans="2:25" x14ac:dyDescent="0.2">
      <c r="B505" s="41" t="str">
        <f>VLOOKUP($W505,FlowHarmonization!$A$2:$H$16,4,FALSE)</f>
        <v>Methane</v>
      </c>
      <c r="C505" s="41" t="str">
        <f>VLOOKUP($W505,FlowHarmonization!$A$2:$H$16,5,FALSE)</f>
        <v>000074-82-92</v>
      </c>
      <c r="D505" s="41" t="s">
        <v>584</v>
      </c>
      <c r="E505" s="41" t="s">
        <v>582</v>
      </c>
      <c r="F505" s="41" t="str">
        <f>VLOOKUP($W505,FlowHarmonization!$A$2:$H$16,8,FALSE)</f>
        <v>20408dd1-8534-11e0-9d78-0800200c9a66</v>
      </c>
      <c r="G505" s="41" t="str">
        <f>INDEX(Activities!B$2:C$390,MATCH(H505,Activities!C$2:C$390,0),1)</f>
        <v>Medicinal and botanical manufacturing</v>
      </c>
      <c r="H505" s="41">
        <v>325411</v>
      </c>
      <c r="I505" s="41" t="s">
        <v>552</v>
      </c>
      <c r="J505" s="41">
        <v>1.2220393460664304E-6</v>
      </c>
      <c r="K505" s="41" t="s">
        <v>583</v>
      </c>
      <c r="L505" s="41"/>
      <c r="M505" s="41"/>
      <c r="N505" s="41"/>
      <c r="O505" s="41"/>
      <c r="P505" s="41"/>
      <c r="Q505" s="41">
        <v>4</v>
      </c>
      <c r="R505" s="41">
        <v>2</v>
      </c>
      <c r="S505" s="41">
        <v>1</v>
      </c>
      <c r="T505" s="41">
        <v>4</v>
      </c>
      <c r="U505" s="41">
        <v>1</v>
      </c>
      <c r="V505" s="41">
        <v>2013</v>
      </c>
      <c r="W505" s="41" t="s">
        <v>611</v>
      </c>
      <c r="X505" s="41"/>
      <c r="Y505" s="41"/>
    </row>
    <row r="506" spans="2:25" x14ac:dyDescent="0.2">
      <c r="B506" s="41" t="str">
        <f>VLOOKUP($W506,FlowHarmonization!$A$2:$H$16,4,FALSE)</f>
        <v>Ethane, 1,1,1,2-tetrafluoro-, HFC-134a</v>
      </c>
      <c r="C506" s="41" t="str">
        <f>VLOOKUP($W506,FlowHarmonization!$A$2:$H$16,5,FALSE)</f>
        <v>000811-97-2</v>
      </c>
      <c r="D506" s="41" t="s">
        <v>584</v>
      </c>
      <c r="E506" s="41" t="s">
        <v>582</v>
      </c>
      <c r="F506" s="41" t="str">
        <f>VLOOKUP($W506,FlowHarmonization!$A$2:$H$16,8,FALSE)</f>
        <v>e87f039d-d9ce-4242-ac18-c9284cc80f3d</v>
      </c>
      <c r="G506" s="41" t="str">
        <f>INDEX(Activities!B$2:C$390,MATCH(H506,Activities!C$2:C$390,0),1)</f>
        <v>Medicinal and botanical manufacturing</v>
      </c>
      <c r="H506" s="41">
        <v>325411</v>
      </c>
      <c r="I506" s="41" t="s">
        <v>552</v>
      </c>
      <c r="J506" s="41">
        <v>1.5545299662599713E-7</v>
      </c>
      <c r="K506" s="41" t="s">
        <v>583</v>
      </c>
      <c r="L506" s="41"/>
      <c r="M506" s="41"/>
      <c r="N506" s="41"/>
      <c r="O506" s="41"/>
      <c r="P506" s="41"/>
      <c r="Q506" s="41">
        <v>4</v>
      </c>
      <c r="R506" s="41">
        <v>2</v>
      </c>
      <c r="S506" s="41">
        <v>1</v>
      </c>
      <c r="T506" s="41">
        <v>4</v>
      </c>
      <c r="U506" s="41">
        <v>1</v>
      </c>
      <c r="V506" s="41">
        <v>2013</v>
      </c>
      <c r="W506" s="41" t="s">
        <v>618</v>
      </c>
      <c r="X506" s="41"/>
      <c r="Y506" s="41"/>
    </row>
    <row r="507" spans="2:25" x14ac:dyDescent="0.2">
      <c r="B507" s="41" t="str">
        <f>VLOOKUP($W507,FlowHarmonization!$A$2:$H$16,4,FALSE)</f>
        <v>Dinitrogen monoxide</v>
      </c>
      <c r="C507" s="41" t="str">
        <f>VLOOKUP($W507,FlowHarmonization!$A$2:$H$16,5,FALSE)</f>
        <v>010024-97-366</v>
      </c>
      <c r="D507" s="41" t="s">
        <v>584</v>
      </c>
      <c r="E507" s="41" t="s">
        <v>582</v>
      </c>
      <c r="F507" s="41" t="str">
        <f>VLOOKUP($W507,FlowHarmonization!$A$2:$H$16,8,FALSE)</f>
        <v>20185046-64bb-4c09-a8e7-e8a9e144ca98</v>
      </c>
      <c r="G507" s="41" t="str">
        <f>INDEX(Activities!B$2:C$390,MATCH(H507,Activities!C$2:C$390,0),1)</f>
        <v>Medicinal and botanical manufacturing</v>
      </c>
      <c r="H507" s="41">
        <v>325411</v>
      </c>
      <c r="I507" s="41" t="s">
        <v>552</v>
      </c>
      <c r="J507" s="41">
        <v>1.3920351166091512E-7</v>
      </c>
      <c r="K507" s="41" t="s">
        <v>583</v>
      </c>
      <c r="L507" s="41"/>
      <c r="M507" s="41"/>
      <c r="N507" s="41"/>
      <c r="O507" s="41"/>
      <c r="P507" s="41"/>
      <c r="Q507" s="41">
        <v>4</v>
      </c>
      <c r="R507" s="41">
        <v>2</v>
      </c>
      <c r="S507" s="41">
        <v>1</v>
      </c>
      <c r="T507" s="41">
        <v>4</v>
      </c>
      <c r="U507" s="41">
        <v>1</v>
      </c>
      <c r="V507" s="41">
        <v>2013</v>
      </c>
      <c r="W507" s="41" t="s">
        <v>613</v>
      </c>
      <c r="X507" s="41"/>
      <c r="Y507" s="41"/>
    </row>
    <row r="508" spans="2:25" x14ac:dyDescent="0.2">
      <c r="B508" s="41" t="str">
        <f>VLOOKUP($W508,FlowHarmonization!$A$2:$H$16,4,FALSE)</f>
        <v>Ethane, pentafluoro-, HFC-125</v>
      </c>
      <c r="C508" s="41" t="str">
        <f>VLOOKUP($W508,FlowHarmonization!$A$2:$H$16,5,FALSE)</f>
        <v>000354-33-6</v>
      </c>
      <c r="D508" s="41" t="s">
        <v>584</v>
      </c>
      <c r="E508" s="41" t="s">
        <v>582</v>
      </c>
      <c r="F508" s="41" t="str">
        <f>VLOOKUP($W508,FlowHarmonization!$A$2:$H$16,8,FALSE)</f>
        <v>281e1011-f121-4d5b-ad4d-22d562b2c2cd</v>
      </c>
      <c r="G508" s="41" t="str">
        <f>INDEX(Activities!B$2:C$390,MATCH(H508,Activities!C$2:C$390,0),1)</f>
        <v>Medicinal and botanical manufacturing</v>
      </c>
      <c r="H508" s="41">
        <v>325411</v>
      </c>
      <c r="I508" s="41" t="s">
        <v>552</v>
      </c>
      <c r="J508" s="41">
        <v>4.1243788633983747E-8</v>
      </c>
      <c r="K508" s="41" t="s">
        <v>583</v>
      </c>
      <c r="L508" s="41"/>
      <c r="M508" s="41"/>
      <c r="N508" s="41"/>
      <c r="O508" s="41"/>
      <c r="P508" s="41"/>
      <c r="Q508" s="41">
        <v>4</v>
      </c>
      <c r="R508" s="41">
        <v>2</v>
      </c>
      <c r="S508" s="41">
        <v>1</v>
      </c>
      <c r="T508" s="41">
        <v>4</v>
      </c>
      <c r="U508" s="41">
        <v>1</v>
      </c>
      <c r="V508" s="41">
        <v>2013</v>
      </c>
      <c r="W508" s="41" t="s">
        <v>617</v>
      </c>
      <c r="X508" s="41"/>
      <c r="Y508" s="41"/>
    </row>
    <row r="509" spans="2:25" x14ac:dyDescent="0.2">
      <c r="B509" s="41" t="str">
        <f>VLOOKUP($W509,FlowHarmonization!$A$2:$H$16,4,FALSE)</f>
        <v>Methane, difluoro-, HFC-32</v>
      </c>
      <c r="C509" s="41" t="str">
        <f>VLOOKUP($W509,FlowHarmonization!$A$2:$H$16,5,FALSE)</f>
        <v>000075-10-5</v>
      </c>
      <c r="D509" s="41" t="s">
        <v>584</v>
      </c>
      <c r="E509" s="41" t="s">
        <v>582</v>
      </c>
      <c r="F509" s="41" t="str">
        <f>VLOOKUP($W509,FlowHarmonization!$A$2:$H$16,8,FALSE)</f>
        <v>151212b4-079b-43a2-96d5-a6eef59166ac</v>
      </c>
      <c r="G509" s="41" t="str">
        <f>INDEX(Activities!B$2:C$390,MATCH(H509,Activities!C$2:C$390,0),1)</f>
        <v>Medicinal and botanical manufacturing</v>
      </c>
      <c r="H509" s="41">
        <v>325411</v>
      </c>
      <c r="I509" s="41" t="s">
        <v>552</v>
      </c>
      <c r="J509" s="41">
        <v>2.4018461023550254E-8</v>
      </c>
      <c r="K509" s="41" t="s">
        <v>583</v>
      </c>
      <c r="L509" s="41"/>
      <c r="M509" s="41"/>
      <c r="N509" s="41"/>
      <c r="O509" s="41"/>
      <c r="P509" s="41"/>
      <c r="Q509" s="41">
        <v>4</v>
      </c>
      <c r="R509" s="41">
        <v>2</v>
      </c>
      <c r="S509" s="41">
        <v>1</v>
      </c>
      <c r="T509" s="41">
        <v>4</v>
      </c>
      <c r="U509" s="41">
        <v>1</v>
      </c>
      <c r="V509" s="41">
        <v>2013</v>
      </c>
      <c r="W509" s="41" t="s">
        <v>616</v>
      </c>
      <c r="X509" s="41"/>
      <c r="Y509" s="41"/>
    </row>
    <row r="510" spans="2:25" x14ac:dyDescent="0.2">
      <c r="B510" s="41" t="str">
        <f>VLOOKUP($W510,FlowHarmonization!$A$2:$H$16,4,FALSE)</f>
        <v>Ethane, 1,1,1-trifluoro-, HFC-143a</v>
      </c>
      <c r="C510" s="41" t="str">
        <f>VLOOKUP($W510,FlowHarmonization!$A$2:$H$16,5,FALSE)</f>
        <v>000420-46-2</v>
      </c>
      <c r="D510" s="41" t="s">
        <v>584</v>
      </c>
      <c r="E510" s="41" t="s">
        <v>582</v>
      </c>
      <c r="F510" s="41" t="str">
        <f>VLOOKUP($W510,FlowHarmonization!$A$2:$H$16,8,FALSE)</f>
        <v>e86bfec2-1025-4fa2-90b1-81e35e621e91</v>
      </c>
      <c r="G510" s="41" t="str">
        <f>INDEX(Activities!B$2:C$390,MATCH(H510,Activities!C$2:C$390,0),1)</f>
        <v>Medicinal and botanical manufacturing</v>
      </c>
      <c r="H510" s="41">
        <v>325411</v>
      </c>
      <c r="I510" s="41" t="s">
        <v>552</v>
      </c>
      <c r="J510" s="41">
        <v>1.7646500952059863E-8</v>
      </c>
      <c r="K510" s="41" t="s">
        <v>583</v>
      </c>
      <c r="L510" s="41"/>
      <c r="M510" s="41"/>
      <c r="N510" s="41"/>
      <c r="O510" s="41"/>
      <c r="P510" s="41"/>
      <c r="Q510" s="41">
        <v>4</v>
      </c>
      <c r="R510" s="41">
        <v>2</v>
      </c>
      <c r="S510" s="41">
        <v>1</v>
      </c>
      <c r="T510" s="41">
        <v>4</v>
      </c>
      <c r="U510" s="41">
        <v>1</v>
      </c>
      <c r="V510" s="41">
        <v>2013</v>
      </c>
      <c r="W510" s="41" t="s">
        <v>619</v>
      </c>
      <c r="X510" s="41"/>
      <c r="Y510" s="41"/>
    </row>
    <row r="511" spans="2:25" x14ac:dyDescent="0.2">
      <c r="B511" s="41" t="str">
        <f>VLOOKUP($W511,FlowHarmonization!$A$2:$H$16,4,FALSE)</f>
        <v>Propane, 1,1,1,3,3,3-hexafluoro-, HCFC-236fa</v>
      </c>
      <c r="C511" s="41" t="str">
        <f>VLOOKUP($W511,FlowHarmonization!$A$2:$H$16,5,FALSE)</f>
        <v>000690-39-1</v>
      </c>
      <c r="D511" s="41" t="s">
        <v>584</v>
      </c>
      <c r="E511" s="41" t="s">
        <v>582</v>
      </c>
      <c r="F511" s="41" t="str">
        <f>VLOOKUP($W511,FlowHarmonization!$A$2:$H$16,8,FALSE)</f>
        <v>1963a3ba-6d77-4571-bb8f-0e9c8ac28a65</v>
      </c>
      <c r="G511" s="41" t="str">
        <f>INDEX(Activities!B$2:C$390,MATCH(H511,Activities!C$2:C$390,0),1)</f>
        <v>Medicinal and botanical manufacturing</v>
      </c>
      <c r="H511" s="41">
        <v>325411</v>
      </c>
      <c r="I511" s="41" t="s">
        <v>552</v>
      </c>
      <c r="J511" s="41">
        <v>4.7672492327971135E-10</v>
      </c>
      <c r="K511" s="41" t="s">
        <v>583</v>
      </c>
      <c r="L511" s="41"/>
      <c r="M511" s="41"/>
      <c r="N511" s="41"/>
      <c r="O511" s="41"/>
      <c r="P511" s="41"/>
      <c r="Q511" s="41">
        <v>4</v>
      </c>
      <c r="R511" s="41">
        <v>2</v>
      </c>
      <c r="S511" s="41">
        <v>1</v>
      </c>
      <c r="T511" s="41">
        <v>4</v>
      </c>
      <c r="U511" s="41">
        <v>1</v>
      </c>
      <c r="V511" s="41">
        <v>2013</v>
      </c>
      <c r="W511" s="41" t="s">
        <v>620</v>
      </c>
      <c r="X511" s="41"/>
      <c r="Y511" s="41"/>
    </row>
    <row r="512" spans="2:25" x14ac:dyDescent="0.2">
      <c r="B512" s="41" t="str">
        <f>VLOOKUP($W512,FlowHarmonization!$A$2:$H$16,4,FALSE)</f>
        <v>Carbon dioxide</v>
      </c>
      <c r="C512" s="41" t="str">
        <f>VLOOKUP($W512,FlowHarmonization!$A$2:$H$16,5,FALSE)</f>
        <v>000124-38-20</v>
      </c>
      <c r="D512" s="41" t="s">
        <v>584</v>
      </c>
      <c r="E512" s="41" t="s">
        <v>582</v>
      </c>
      <c r="F512" s="41" t="str">
        <f>VLOOKUP($W512,FlowHarmonization!$A$2:$H$16,8,FALSE)</f>
        <v>7ae371aa-8532-11e0-9d78-0800200c9a66</v>
      </c>
      <c r="G512" s="41" t="str">
        <f>INDEX(Activities!B$2:C$390,MATCH(H512,Activities!C$2:C$390,0),1)</f>
        <v>Pharmaceutical preparation manufacturing</v>
      </c>
      <c r="H512" s="41">
        <v>325412</v>
      </c>
      <c r="I512" s="41" t="s">
        <v>552</v>
      </c>
      <c r="J512" s="41">
        <v>1.1832966996431047E-2</v>
      </c>
      <c r="K512" s="41" t="s">
        <v>583</v>
      </c>
      <c r="L512" s="41"/>
      <c r="M512" s="41"/>
      <c r="N512" s="41"/>
      <c r="O512" s="41"/>
      <c r="P512" s="41"/>
      <c r="Q512" s="41">
        <v>4</v>
      </c>
      <c r="R512" s="41">
        <v>2</v>
      </c>
      <c r="S512" s="41">
        <v>1</v>
      </c>
      <c r="T512" s="41">
        <v>4</v>
      </c>
      <c r="U512" s="41">
        <v>1</v>
      </c>
      <c r="V512" s="41">
        <v>2013</v>
      </c>
      <c r="W512" s="41" t="s">
        <v>608</v>
      </c>
      <c r="X512" s="41"/>
      <c r="Y512" s="41"/>
    </row>
    <row r="513" spans="2:25" x14ac:dyDescent="0.2">
      <c r="B513" s="41" t="str">
        <f>VLOOKUP($W513,FlowHarmonization!$A$2:$H$16,4,FALSE)</f>
        <v>Methane</v>
      </c>
      <c r="C513" s="41" t="str">
        <f>VLOOKUP($W513,FlowHarmonization!$A$2:$H$16,5,FALSE)</f>
        <v>000074-82-92</v>
      </c>
      <c r="D513" s="41" t="s">
        <v>584</v>
      </c>
      <c r="E513" s="41" t="s">
        <v>582</v>
      </c>
      <c r="F513" s="41" t="str">
        <f>VLOOKUP($W513,FlowHarmonization!$A$2:$H$16,8,FALSE)</f>
        <v>20408dd1-8534-11e0-9d78-0800200c9a66</v>
      </c>
      <c r="G513" s="41" t="str">
        <f>INDEX(Activities!B$2:C$390,MATCH(H513,Activities!C$2:C$390,0),1)</f>
        <v>Pharmaceutical preparation manufacturing</v>
      </c>
      <c r="H513" s="41">
        <v>325412</v>
      </c>
      <c r="I513" s="41" t="s">
        <v>552</v>
      </c>
      <c r="J513" s="41">
        <v>2.4754739627482412E-7</v>
      </c>
      <c r="K513" s="41" t="s">
        <v>583</v>
      </c>
      <c r="L513" s="41"/>
      <c r="M513" s="41"/>
      <c r="N513" s="41"/>
      <c r="O513" s="41"/>
      <c r="P513" s="41"/>
      <c r="Q513" s="41">
        <v>4</v>
      </c>
      <c r="R513" s="41">
        <v>2</v>
      </c>
      <c r="S513" s="41">
        <v>1</v>
      </c>
      <c r="T513" s="41">
        <v>4</v>
      </c>
      <c r="U513" s="41">
        <v>1</v>
      </c>
      <c r="V513" s="41">
        <v>2013</v>
      </c>
      <c r="W513" s="41" t="s">
        <v>611</v>
      </c>
      <c r="X513" s="41"/>
      <c r="Y513" s="41"/>
    </row>
    <row r="514" spans="2:25" x14ac:dyDescent="0.2">
      <c r="B514" s="41" t="str">
        <f>VLOOKUP($W514,FlowHarmonization!$A$2:$H$16,4,FALSE)</f>
        <v>Ethane, 1,1,1,2-tetrafluoro-, HFC-134a</v>
      </c>
      <c r="C514" s="41" t="str">
        <f>VLOOKUP($W514,FlowHarmonization!$A$2:$H$16,5,FALSE)</f>
        <v>000811-97-2</v>
      </c>
      <c r="D514" s="41" t="s">
        <v>584</v>
      </c>
      <c r="E514" s="41" t="s">
        <v>582</v>
      </c>
      <c r="F514" s="41" t="str">
        <f>VLOOKUP($W514,FlowHarmonization!$A$2:$H$16,8,FALSE)</f>
        <v>e87f039d-d9ce-4242-ac18-c9284cc80f3d</v>
      </c>
      <c r="G514" s="41" t="str">
        <f>INDEX(Activities!B$2:C$390,MATCH(H514,Activities!C$2:C$390,0),1)</f>
        <v>Pharmaceutical preparation manufacturing</v>
      </c>
      <c r="H514" s="41">
        <v>325412</v>
      </c>
      <c r="I514" s="41" t="s">
        <v>552</v>
      </c>
      <c r="J514" s="41">
        <v>1.8177058293132078E-7</v>
      </c>
      <c r="K514" s="41" t="s">
        <v>583</v>
      </c>
      <c r="L514" s="41"/>
      <c r="M514" s="41"/>
      <c r="N514" s="41"/>
      <c r="O514" s="41"/>
      <c r="P514" s="41"/>
      <c r="Q514" s="41">
        <v>4</v>
      </c>
      <c r="R514" s="41">
        <v>2</v>
      </c>
      <c r="S514" s="41">
        <v>1</v>
      </c>
      <c r="T514" s="41">
        <v>4</v>
      </c>
      <c r="U514" s="41">
        <v>1</v>
      </c>
      <c r="V514" s="41">
        <v>2013</v>
      </c>
      <c r="W514" s="41" t="s">
        <v>618</v>
      </c>
      <c r="X514" s="41"/>
      <c r="Y514" s="41"/>
    </row>
    <row r="515" spans="2:25" x14ac:dyDescent="0.2">
      <c r="B515" s="41" t="str">
        <f>VLOOKUP($W515,FlowHarmonization!$A$2:$H$16,4,FALSE)</f>
        <v>Ethane, pentafluoro-, HFC-125</v>
      </c>
      <c r="C515" s="41" t="str">
        <f>VLOOKUP($W515,FlowHarmonization!$A$2:$H$16,5,FALSE)</f>
        <v>000354-33-6</v>
      </c>
      <c r="D515" s="41" t="s">
        <v>584</v>
      </c>
      <c r="E515" s="41" t="s">
        <v>582</v>
      </c>
      <c r="F515" s="41" t="str">
        <f>VLOOKUP($W515,FlowHarmonization!$A$2:$H$16,8,FALSE)</f>
        <v>281e1011-f121-4d5b-ad4d-22d562b2c2cd</v>
      </c>
      <c r="G515" s="41" t="str">
        <f>INDEX(Activities!B$2:C$390,MATCH(H515,Activities!C$2:C$390,0),1)</f>
        <v>Pharmaceutical preparation manufacturing</v>
      </c>
      <c r="H515" s="41">
        <v>325412</v>
      </c>
      <c r="I515" s="41" t="s">
        <v>552</v>
      </c>
      <c r="J515" s="41">
        <v>4.8226201263473521E-8</v>
      </c>
      <c r="K515" s="41" t="s">
        <v>583</v>
      </c>
      <c r="L515" s="41"/>
      <c r="M515" s="41"/>
      <c r="N515" s="41"/>
      <c r="O515" s="41"/>
      <c r="P515" s="41"/>
      <c r="Q515" s="41">
        <v>4</v>
      </c>
      <c r="R515" s="41">
        <v>2</v>
      </c>
      <c r="S515" s="41">
        <v>1</v>
      </c>
      <c r="T515" s="41">
        <v>4</v>
      </c>
      <c r="U515" s="41">
        <v>1</v>
      </c>
      <c r="V515" s="41">
        <v>2013</v>
      </c>
      <c r="W515" s="41" t="s">
        <v>617</v>
      </c>
      <c r="X515" s="41"/>
      <c r="Y515" s="41"/>
    </row>
    <row r="516" spans="2:25" x14ac:dyDescent="0.2">
      <c r="B516" s="41" t="str">
        <f>VLOOKUP($W516,FlowHarmonization!$A$2:$H$16,4,FALSE)</f>
        <v>Dinitrogen monoxide</v>
      </c>
      <c r="C516" s="41" t="str">
        <f>VLOOKUP($W516,FlowHarmonization!$A$2:$H$16,5,FALSE)</f>
        <v>010024-97-366</v>
      </c>
      <c r="D516" s="41" t="s">
        <v>584</v>
      </c>
      <c r="E516" s="41" t="s">
        <v>582</v>
      </c>
      <c r="F516" s="41" t="str">
        <f>VLOOKUP($W516,FlowHarmonization!$A$2:$H$16,8,FALSE)</f>
        <v>20185046-64bb-4c09-a8e7-e8a9e144ca98</v>
      </c>
      <c r="G516" s="41" t="str">
        <f>INDEX(Activities!B$2:C$390,MATCH(H516,Activities!C$2:C$390,0),1)</f>
        <v>Pharmaceutical preparation manufacturing</v>
      </c>
      <c r="H516" s="41">
        <v>325412</v>
      </c>
      <c r="I516" s="41" t="s">
        <v>552</v>
      </c>
      <c r="J516" s="41">
        <v>2.9703782059236401E-8</v>
      </c>
      <c r="K516" s="41" t="s">
        <v>583</v>
      </c>
      <c r="L516" s="41"/>
      <c r="M516" s="41"/>
      <c r="N516" s="41"/>
      <c r="O516" s="41"/>
      <c r="P516" s="41"/>
      <c r="Q516" s="41">
        <v>4</v>
      </c>
      <c r="R516" s="41">
        <v>2</v>
      </c>
      <c r="S516" s="41">
        <v>1</v>
      </c>
      <c r="T516" s="41">
        <v>4</v>
      </c>
      <c r="U516" s="41">
        <v>1</v>
      </c>
      <c r="V516" s="41">
        <v>2013</v>
      </c>
      <c r="W516" s="41" t="s">
        <v>613</v>
      </c>
      <c r="X516" s="41"/>
      <c r="Y516" s="41"/>
    </row>
    <row r="517" spans="2:25" x14ac:dyDescent="0.2">
      <c r="B517" s="41" t="str">
        <f>VLOOKUP($W517,FlowHarmonization!$A$2:$H$16,4,FALSE)</f>
        <v>Methane, difluoro-, HFC-32</v>
      </c>
      <c r="C517" s="41" t="str">
        <f>VLOOKUP($W517,FlowHarmonization!$A$2:$H$16,5,FALSE)</f>
        <v>000075-10-5</v>
      </c>
      <c r="D517" s="41" t="s">
        <v>584</v>
      </c>
      <c r="E517" s="41" t="s">
        <v>582</v>
      </c>
      <c r="F517" s="41" t="str">
        <f>VLOOKUP($W517,FlowHarmonization!$A$2:$H$16,8,FALSE)</f>
        <v>151212b4-079b-43a2-96d5-a6eef59166ac</v>
      </c>
      <c r="G517" s="41" t="str">
        <f>INDEX(Activities!B$2:C$390,MATCH(H517,Activities!C$2:C$390,0),1)</f>
        <v>Pharmaceutical preparation manufacturing</v>
      </c>
      <c r="H517" s="41">
        <v>325412</v>
      </c>
      <c r="I517" s="41" t="s">
        <v>552</v>
      </c>
      <c r="J517" s="41">
        <v>2.8084692840419748E-8</v>
      </c>
      <c r="K517" s="41" t="s">
        <v>583</v>
      </c>
      <c r="L517" s="41"/>
      <c r="M517" s="41"/>
      <c r="N517" s="41"/>
      <c r="O517" s="41"/>
      <c r="P517" s="41"/>
      <c r="Q517" s="41">
        <v>4</v>
      </c>
      <c r="R517" s="41">
        <v>2</v>
      </c>
      <c r="S517" s="41">
        <v>1</v>
      </c>
      <c r="T517" s="41">
        <v>4</v>
      </c>
      <c r="U517" s="41">
        <v>1</v>
      </c>
      <c r="V517" s="41">
        <v>2013</v>
      </c>
      <c r="W517" s="41" t="s">
        <v>616</v>
      </c>
      <c r="X517" s="41"/>
      <c r="Y517" s="41"/>
    </row>
    <row r="518" spans="2:25" x14ac:dyDescent="0.2">
      <c r="B518" s="41" t="str">
        <f>VLOOKUP($W518,FlowHarmonization!$A$2:$H$16,4,FALSE)</f>
        <v>Ethane, 1,1,1-trifluoro-, HFC-143a</v>
      </c>
      <c r="C518" s="41" t="str">
        <f>VLOOKUP($W518,FlowHarmonization!$A$2:$H$16,5,FALSE)</f>
        <v>000420-46-2</v>
      </c>
      <c r="D518" s="41" t="s">
        <v>584</v>
      </c>
      <c r="E518" s="41" t="s">
        <v>582</v>
      </c>
      <c r="F518" s="41" t="str">
        <f>VLOOKUP($W518,FlowHarmonization!$A$2:$H$16,8,FALSE)</f>
        <v>e86bfec2-1025-4fa2-90b1-81e35e621e91</v>
      </c>
      <c r="G518" s="41" t="str">
        <f>INDEX(Activities!B$2:C$390,MATCH(H518,Activities!C$2:C$390,0),1)</f>
        <v>Pharmaceutical preparation manufacturing</v>
      </c>
      <c r="H518" s="41">
        <v>325412</v>
      </c>
      <c r="I518" s="41" t="s">
        <v>552</v>
      </c>
      <c r="J518" s="41">
        <v>2.0633984769500441E-8</v>
      </c>
      <c r="K518" s="41" t="s">
        <v>583</v>
      </c>
      <c r="L518" s="41"/>
      <c r="M518" s="41"/>
      <c r="N518" s="41"/>
      <c r="O518" s="41"/>
      <c r="P518" s="41"/>
      <c r="Q518" s="41">
        <v>4</v>
      </c>
      <c r="R518" s="41">
        <v>2</v>
      </c>
      <c r="S518" s="41">
        <v>1</v>
      </c>
      <c r="T518" s="41">
        <v>4</v>
      </c>
      <c r="U518" s="41">
        <v>1</v>
      </c>
      <c r="V518" s="41">
        <v>2013</v>
      </c>
      <c r="W518" s="41" t="s">
        <v>619</v>
      </c>
      <c r="X518" s="41"/>
      <c r="Y518" s="41"/>
    </row>
    <row r="519" spans="2:25" x14ac:dyDescent="0.2">
      <c r="B519" s="41" t="str">
        <f>VLOOKUP($W519,FlowHarmonization!$A$2:$H$16,4,FALSE)</f>
        <v>Propane, 1,1,1,3,3,3-hexafluoro-, HCFC-236fa</v>
      </c>
      <c r="C519" s="41" t="str">
        <f>VLOOKUP($W519,FlowHarmonization!$A$2:$H$16,5,FALSE)</f>
        <v>000690-39-1</v>
      </c>
      <c r="D519" s="41" t="s">
        <v>584</v>
      </c>
      <c r="E519" s="41" t="s">
        <v>582</v>
      </c>
      <c r="F519" s="41" t="str">
        <f>VLOOKUP($W519,FlowHarmonization!$A$2:$H$16,8,FALSE)</f>
        <v>1963a3ba-6d77-4571-bb8f-0e9c8ac28a65</v>
      </c>
      <c r="G519" s="41" t="str">
        <f>INDEX(Activities!B$2:C$390,MATCH(H519,Activities!C$2:C$390,0),1)</f>
        <v>Pharmaceutical preparation manufacturing</v>
      </c>
      <c r="H519" s="41">
        <v>325412</v>
      </c>
      <c r="I519" s="41" t="s">
        <v>552</v>
      </c>
      <c r="J519" s="41">
        <v>5.5743259430967217E-10</v>
      </c>
      <c r="K519" s="41" t="s">
        <v>583</v>
      </c>
      <c r="L519" s="41"/>
      <c r="M519" s="41"/>
      <c r="N519" s="41"/>
      <c r="O519" s="41"/>
      <c r="P519" s="41"/>
      <c r="Q519" s="41">
        <v>4</v>
      </c>
      <c r="R519" s="41">
        <v>2</v>
      </c>
      <c r="S519" s="41">
        <v>1</v>
      </c>
      <c r="T519" s="41">
        <v>4</v>
      </c>
      <c r="U519" s="41">
        <v>1</v>
      </c>
      <c r="V519" s="41">
        <v>2013</v>
      </c>
      <c r="W519" s="41" t="s">
        <v>620</v>
      </c>
      <c r="X519" s="41"/>
      <c r="Y519" s="41"/>
    </row>
    <row r="520" spans="2:25" x14ac:dyDescent="0.2">
      <c r="B520" s="41" t="str">
        <f>VLOOKUP($W520,FlowHarmonization!$A$2:$H$16,4,FALSE)</f>
        <v>Carbon dioxide</v>
      </c>
      <c r="C520" s="41" t="str">
        <f>VLOOKUP($W520,FlowHarmonization!$A$2:$H$16,5,FALSE)</f>
        <v>000124-38-20</v>
      </c>
      <c r="D520" s="41" t="s">
        <v>584</v>
      </c>
      <c r="E520" s="41" t="s">
        <v>582</v>
      </c>
      <c r="F520" s="41" t="str">
        <f>VLOOKUP($W520,FlowHarmonization!$A$2:$H$16,8,FALSE)</f>
        <v>7ae371aa-8532-11e0-9d78-0800200c9a66</v>
      </c>
      <c r="G520" s="41" t="str">
        <f>INDEX(Activities!B$2:C$390,MATCH(H520,Activities!C$2:C$390,0),1)</f>
        <v>In-vitro diagnostic substance manufacturing</v>
      </c>
      <c r="H520" s="41">
        <v>325413</v>
      </c>
      <c r="I520" s="41" t="s">
        <v>552</v>
      </c>
      <c r="J520" s="41">
        <v>1.5684554535389767E-2</v>
      </c>
      <c r="K520" s="41" t="s">
        <v>583</v>
      </c>
      <c r="L520" s="41"/>
      <c r="M520" s="41"/>
      <c r="N520" s="41"/>
      <c r="O520" s="41"/>
      <c r="P520" s="41"/>
      <c r="Q520" s="41">
        <v>4</v>
      </c>
      <c r="R520" s="41">
        <v>2</v>
      </c>
      <c r="S520" s="41">
        <v>1</v>
      </c>
      <c r="T520" s="41">
        <v>4</v>
      </c>
      <c r="U520" s="41">
        <v>1</v>
      </c>
      <c r="V520" s="41">
        <v>2013</v>
      </c>
      <c r="W520" s="41" t="s">
        <v>608</v>
      </c>
      <c r="X520" s="41"/>
      <c r="Y520" s="41"/>
    </row>
    <row r="521" spans="2:25" x14ac:dyDescent="0.2">
      <c r="B521" s="41" t="str">
        <f>VLOOKUP($W521,FlowHarmonization!$A$2:$H$16,4,FALSE)</f>
        <v>Methane</v>
      </c>
      <c r="C521" s="41" t="str">
        <f>VLOOKUP($W521,FlowHarmonization!$A$2:$H$16,5,FALSE)</f>
        <v>000074-82-92</v>
      </c>
      <c r="D521" s="41" t="s">
        <v>584</v>
      </c>
      <c r="E521" s="41" t="s">
        <v>582</v>
      </c>
      <c r="F521" s="41" t="str">
        <f>VLOOKUP($W521,FlowHarmonization!$A$2:$H$16,8,FALSE)</f>
        <v>20408dd1-8534-11e0-9d78-0800200c9a66</v>
      </c>
      <c r="G521" s="41" t="str">
        <f>INDEX(Activities!B$2:C$390,MATCH(H521,Activities!C$2:C$390,0),1)</f>
        <v>In-vitro diagnostic substance manufacturing</v>
      </c>
      <c r="H521" s="41">
        <v>325413</v>
      </c>
      <c r="I521" s="41" t="s">
        <v>552</v>
      </c>
      <c r="J521" s="41">
        <v>3.745149656498297E-7</v>
      </c>
      <c r="K521" s="41" t="s">
        <v>583</v>
      </c>
      <c r="L521" s="41"/>
      <c r="M521" s="41"/>
      <c r="N521" s="41"/>
      <c r="O521" s="41"/>
      <c r="P521" s="41"/>
      <c r="Q521" s="41">
        <v>4</v>
      </c>
      <c r="R521" s="41">
        <v>2</v>
      </c>
      <c r="S521" s="41">
        <v>1</v>
      </c>
      <c r="T521" s="41">
        <v>4</v>
      </c>
      <c r="U521" s="41">
        <v>1</v>
      </c>
      <c r="V521" s="41">
        <v>2013</v>
      </c>
      <c r="W521" s="41" t="s">
        <v>611</v>
      </c>
      <c r="X521" s="41"/>
      <c r="Y521" s="41"/>
    </row>
    <row r="522" spans="2:25" x14ac:dyDescent="0.2">
      <c r="B522" s="41" t="str">
        <f>VLOOKUP($W522,FlowHarmonization!$A$2:$H$16,4,FALSE)</f>
        <v>Ethane, 1,1,1,2-tetrafluoro-, HFC-134a</v>
      </c>
      <c r="C522" s="41" t="str">
        <f>VLOOKUP($W522,FlowHarmonization!$A$2:$H$16,5,FALSE)</f>
        <v>000811-97-2</v>
      </c>
      <c r="D522" s="41" t="s">
        <v>584</v>
      </c>
      <c r="E522" s="41" t="s">
        <v>582</v>
      </c>
      <c r="F522" s="41" t="str">
        <f>VLOOKUP($W522,FlowHarmonization!$A$2:$H$16,8,FALSE)</f>
        <v>e87f039d-d9ce-4242-ac18-c9284cc80f3d</v>
      </c>
      <c r="G522" s="41" t="str">
        <f>INDEX(Activities!B$2:C$390,MATCH(H522,Activities!C$2:C$390,0),1)</f>
        <v>In-vitro diagnostic substance manufacturing</v>
      </c>
      <c r="H522" s="41">
        <v>325413</v>
      </c>
      <c r="I522" s="41" t="s">
        <v>552</v>
      </c>
      <c r="J522" s="41">
        <v>2.3262305644169517E-7</v>
      </c>
      <c r="K522" s="41" t="s">
        <v>583</v>
      </c>
      <c r="L522" s="41"/>
      <c r="M522" s="41"/>
      <c r="N522" s="41"/>
      <c r="O522" s="41"/>
      <c r="P522" s="41"/>
      <c r="Q522" s="41">
        <v>4</v>
      </c>
      <c r="R522" s="41">
        <v>2</v>
      </c>
      <c r="S522" s="41">
        <v>1</v>
      </c>
      <c r="T522" s="41">
        <v>4</v>
      </c>
      <c r="U522" s="41">
        <v>1</v>
      </c>
      <c r="V522" s="41">
        <v>2013</v>
      </c>
      <c r="W522" s="41" t="s">
        <v>618</v>
      </c>
      <c r="X522" s="41"/>
      <c r="Y522" s="41"/>
    </row>
    <row r="523" spans="2:25" x14ac:dyDescent="0.2">
      <c r="B523" s="41" t="str">
        <f>VLOOKUP($W523,FlowHarmonization!$A$2:$H$16,4,FALSE)</f>
        <v>Ethane, pentafluoro-, HFC-125</v>
      </c>
      <c r="C523" s="41" t="str">
        <f>VLOOKUP($W523,FlowHarmonization!$A$2:$H$16,5,FALSE)</f>
        <v>000354-33-6</v>
      </c>
      <c r="D523" s="41" t="s">
        <v>584</v>
      </c>
      <c r="E523" s="41" t="s">
        <v>582</v>
      </c>
      <c r="F523" s="41" t="str">
        <f>VLOOKUP($W523,FlowHarmonization!$A$2:$H$16,8,FALSE)</f>
        <v>281e1011-f121-4d5b-ad4d-22d562b2c2cd</v>
      </c>
      <c r="G523" s="41" t="str">
        <f>INDEX(Activities!B$2:C$390,MATCH(H523,Activities!C$2:C$390,0),1)</f>
        <v>In-vitro diagnostic substance manufacturing</v>
      </c>
      <c r="H523" s="41">
        <v>325413</v>
      </c>
      <c r="I523" s="41" t="s">
        <v>552</v>
      </c>
      <c r="J523" s="41">
        <v>6.1718052269878554E-8</v>
      </c>
      <c r="K523" s="41" t="s">
        <v>583</v>
      </c>
      <c r="L523" s="41"/>
      <c r="M523" s="41"/>
      <c r="N523" s="41"/>
      <c r="O523" s="41"/>
      <c r="P523" s="41"/>
      <c r="Q523" s="41">
        <v>4</v>
      </c>
      <c r="R523" s="41">
        <v>2</v>
      </c>
      <c r="S523" s="41">
        <v>1</v>
      </c>
      <c r="T523" s="41">
        <v>4</v>
      </c>
      <c r="U523" s="41">
        <v>1</v>
      </c>
      <c r="V523" s="41">
        <v>2013</v>
      </c>
      <c r="W523" s="41" t="s">
        <v>617</v>
      </c>
      <c r="X523" s="41"/>
      <c r="Y523" s="41"/>
    </row>
    <row r="524" spans="2:25" x14ac:dyDescent="0.2">
      <c r="B524" s="41" t="str">
        <f>VLOOKUP($W524,FlowHarmonization!$A$2:$H$16,4,FALSE)</f>
        <v>Dinitrogen monoxide</v>
      </c>
      <c r="C524" s="41" t="str">
        <f>VLOOKUP($W524,FlowHarmonization!$A$2:$H$16,5,FALSE)</f>
        <v>010024-97-366</v>
      </c>
      <c r="D524" s="41" t="s">
        <v>584</v>
      </c>
      <c r="E524" s="41" t="s">
        <v>582</v>
      </c>
      <c r="F524" s="41" t="str">
        <f>VLOOKUP($W524,FlowHarmonization!$A$2:$H$16,8,FALSE)</f>
        <v>20185046-64bb-4c09-a8e7-e8a9e144ca98</v>
      </c>
      <c r="G524" s="41" t="str">
        <f>INDEX(Activities!B$2:C$390,MATCH(H524,Activities!C$2:C$390,0),1)</f>
        <v>In-vitro diagnostic substance manufacturing</v>
      </c>
      <c r="H524" s="41">
        <v>325413</v>
      </c>
      <c r="I524" s="41" t="s">
        <v>552</v>
      </c>
      <c r="J524" s="41">
        <v>5.4146382850982202E-8</v>
      </c>
      <c r="K524" s="41" t="s">
        <v>583</v>
      </c>
      <c r="L524" s="41"/>
      <c r="M524" s="41"/>
      <c r="N524" s="41"/>
      <c r="O524" s="41"/>
      <c r="P524" s="41"/>
      <c r="Q524" s="41">
        <v>4</v>
      </c>
      <c r="R524" s="41">
        <v>2</v>
      </c>
      <c r="S524" s="41">
        <v>1</v>
      </c>
      <c r="T524" s="41">
        <v>4</v>
      </c>
      <c r="U524" s="41">
        <v>1</v>
      </c>
      <c r="V524" s="41">
        <v>2013</v>
      </c>
      <c r="W524" s="41" t="s">
        <v>613</v>
      </c>
      <c r="X524" s="41"/>
      <c r="Y524" s="41"/>
    </row>
    <row r="525" spans="2:25" x14ac:dyDescent="0.2">
      <c r="B525" s="41" t="str">
        <f>VLOOKUP($W525,FlowHarmonization!$A$2:$H$16,4,FALSE)</f>
        <v>Methane, difluoro-, HFC-32</v>
      </c>
      <c r="C525" s="41" t="str">
        <f>VLOOKUP($W525,FlowHarmonization!$A$2:$H$16,5,FALSE)</f>
        <v>000075-10-5</v>
      </c>
      <c r="D525" s="41" t="s">
        <v>584</v>
      </c>
      <c r="E525" s="41" t="s">
        <v>582</v>
      </c>
      <c r="F525" s="41" t="str">
        <f>VLOOKUP($W525,FlowHarmonization!$A$2:$H$16,8,FALSE)</f>
        <v>151212b4-079b-43a2-96d5-a6eef59166ac</v>
      </c>
      <c r="G525" s="41" t="str">
        <f>INDEX(Activities!B$2:C$390,MATCH(H525,Activities!C$2:C$390,0),1)</f>
        <v>In-vitro diagnostic substance manufacturing</v>
      </c>
      <c r="H525" s="41">
        <v>325413</v>
      </c>
      <c r="I525" s="41" t="s">
        <v>552</v>
      </c>
      <c r="J525" s="41">
        <v>3.5941718304512918E-8</v>
      </c>
      <c r="K525" s="41" t="s">
        <v>583</v>
      </c>
      <c r="L525" s="41"/>
      <c r="M525" s="41"/>
      <c r="N525" s="41"/>
      <c r="O525" s="41"/>
      <c r="P525" s="41"/>
      <c r="Q525" s="41">
        <v>4</v>
      </c>
      <c r="R525" s="41">
        <v>2</v>
      </c>
      <c r="S525" s="41">
        <v>1</v>
      </c>
      <c r="T525" s="41">
        <v>4</v>
      </c>
      <c r="U525" s="41">
        <v>1</v>
      </c>
      <c r="V525" s="41">
        <v>2013</v>
      </c>
      <c r="W525" s="41" t="s">
        <v>616</v>
      </c>
      <c r="X525" s="41"/>
      <c r="Y525" s="41"/>
    </row>
    <row r="526" spans="2:25" x14ac:dyDescent="0.2">
      <c r="B526" s="41" t="str">
        <f>VLOOKUP($W526,FlowHarmonization!$A$2:$H$16,4,FALSE)</f>
        <v>Ethane, 1,1,1-trifluoro-, HFC-143a</v>
      </c>
      <c r="C526" s="41" t="str">
        <f>VLOOKUP($W526,FlowHarmonization!$A$2:$H$16,5,FALSE)</f>
        <v>000420-46-2</v>
      </c>
      <c r="D526" s="41" t="s">
        <v>584</v>
      </c>
      <c r="E526" s="41" t="s">
        <v>582</v>
      </c>
      <c r="F526" s="41" t="str">
        <f>VLOOKUP($W526,FlowHarmonization!$A$2:$H$16,8,FALSE)</f>
        <v>e86bfec2-1025-4fa2-90b1-81e35e621e91</v>
      </c>
      <c r="G526" s="41" t="str">
        <f>INDEX(Activities!B$2:C$390,MATCH(H526,Activities!C$2:C$390,0),1)</f>
        <v>In-vitro diagnostic substance manufacturing</v>
      </c>
      <c r="H526" s="41">
        <v>325413</v>
      </c>
      <c r="I526" s="41" t="s">
        <v>552</v>
      </c>
      <c r="J526" s="41">
        <v>2.6406586402741323E-8</v>
      </c>
      <c r="K526" s="41" t="s">
        <v>583</v>
      </c>
      <c r="L526" s="41"/>
      <c r="M526" s="41"/>
      <c r="N526" s="41"/>
      <c r="O526" s="41"/>
      <c r="P526" s="41"/>
      <c r="Q526" s="41">
        <v>4</v>
      </c>
      <c r="R526" s="41">
        <v>2</v>
      </c>
      <c r="S526" s="41">
        <v>1</v>
      </c>
      <c r="T526" s="41">
        <v>4</v>
      </c>
      <c r="U526" s="41">
        <v>1</v>
      </c>
      <c r="V526" s="41">
        <v>2013</v>
      </c>
      <c r="W526" s="41" t="s">
        <v>619</v>
      </c>
      <c r="X526" s="41"/>
      <c r="Y526" s="41"/>
    </row>
    <row r="527" spans="2:25" x14ac:dyDescent="0.2">
      <c r="B527" s="41" t="str">
        <f>VLOOKUP($W527,FlowHarmonization!$A$2:$H$16,4,FALSE)</f>
        <v>Propane, 1,1,1,3,3,3-hexafluoro-, HCFC-236fa</v>
      </c>
      <c r="C527" s="41" t="str">
        <f>VLOOKUP($W527,FlowHarmonization!$A$2:$H$16,5,FALSE)</f>
        <v>000690-39-1</v>
      </c>
      <c r="D527" s="41" t="s">
        <v>584</v>
      </c>
      <c r="E527" s="41" t="s">
        <v>582</v>
      </c>
      <c r="F527" s="41" t="str">
        <f>VLOOKUP($W527,FlowHarmonization!$A$2:$H$16,8,FALSE)</f>
        <v>1963a3ba-6d77-4571-bb8f-0e9c8ac28a65</v>
      </c>
      <c r="G527" s="41" t="str">
        <f>INDEX(Activities!B$2:C$390,MATCH(H527,Activities!C$2:C$390,0),1)</f>
        <v>In-vitro diagnostic substance manufacturing</v>
      </c>
      <c r="H527" s="41">
        <v>325413</v>
      </c>
      <c r="I527" s="41" t="s">
        <v>552</v>
      </c>
      <c r="J527" s="41">
        <v>7.1338096493608037E-10</v>
      </c>
      <c r="K527" s="41" t="s">
        <v>583</v>
      </c>
      <c r="L527" s="41"/>
      <c r="M527" s="41"/>
      <c r="N527" s="41"/>
      <c r="O527" s="41"/>
      <c r="P527" s="41"/>
      <c r="Q527" s="41">
        <v>4</v>
      </c>
      <c r="R527" s="41">
        <v>2</v>
      </c>
      <c r="S527" s="41">
        <v>1</v>
      </c>
      <c r="T527" s="41">
        <v>4</v>
      </c>
      <c r="U527" s="41">
        <v>1</v>
      </c>
      <c r="V527" s="41">
        <v>2013</v>
      </c>
      <c r="W527" s="41" t="s">
        <v>620</v>
      </c>
      <c r="X527" s="41"/>
      <c r="Y527" s="41"/>
    </row>
    <row r="528" spans="2:25" x14ac:dyDescent="0.2">
      <c r="B528" s="41" t="str">
        <f>VLOOKUP($W528,FlowHarmonization!$A$2:$H$16,4,FALSE)</f>
        <v>Carbon dioxide</v>
      </c>
      <c r="C528" s="41" t="str">
        <f>VLOOKUP($W528,FlowHarmonization!$A$2:$H$16,5,FALSE)</f>
        <v>000124-38-20</v>
      </c>
      <c r="D528" s="41" t="s">
        <v>584</v>
      </c>
      <c r="E528" s="41" t="s">
        <v>582</v>
      </c>
      <c r="F528" s="41" t="str">
        <f>VLOOKUP($W528,FlowHarmonization!$A$2:$H$16,8,FALSE)</f>
        <v>7ae371aa-8532-11e0-9d78-0800200c9a66</v>
      </c>
      <c r="G528" s="41" t="str">
        <f>INDEX(Activities!B$2:C$390,MATCH(H528,Activities!C$2:C$390,0),1)</f>
        <v>Biological product (except diagnostic) manufacturing</v>
      </c>
      <c r="H528" s="41">
        <v>325414</v>
      </c>
      <c r="I528" s="41" t="s">
        <v>552</v>
      </c>
      <c r="J528" s="41">
        <v>3.4954080486317388E-2</v>
      </c>
      <c r="K528" s="41" t="s">
        <v>583</v>
      </c>
      <c r="L528" s="41"/>
      <c r="M528" s="41"/>
      <c r="N528" s="41"/>
      <c r="O528" s="41"/>
      <c r="P528" s="41"/>
      <c r="Q528" s="41">
        <v>4</v>
      </c>
      <c r="R528" s="41">
        <v>2</v>
      </c>
      <c r="S528" s="41">
        <v>1</v>
      </c>
      <c r="T528" s="41">
        <v>4</v>
      </c>
      <c r="U528" s="41">
        <v>1</v>
      </c>
      <c r="V528" s="41">
        <v>2013</v>
      </c>
      <c r="W528" s="41" t="s">
        <v>608</v>
      </c>
      <c r="X528" s="41"/>
      <c r="Y528" s="41"/>
    </row>
    <row r="529" spans="2:25" x14ac:dyDescent="0.2">
      <c r="B529" s="41" t="str">
        <f>VLOOKUP($W529,FlowHarmonization!$A$2:$H$16,4,FALSE)</f>
        <v>Methane</v>
      </c>
      <c r="C529" s="41" t="str">
        <f>VLOOKUP($W529,FlowHarmonization!$A$2:$H$16,5,FALSE)</f>
        <v>000074-82-92</v>
      </c>
      <c r="D529" s="41" t="s">
        <v>584</v>
      </c>
      <c r="E529" s="41" t="s">
        <v>582</v>
      </c>
      <c r="F529" s="41" t="str">
        <f>VLOOKUP($W529,FlowHarmonization!$A$2:$H$16,8,FALSE)</f>
        <v>20408dd1-8534-11e0-9d78-0800200c9a66</v>
      </c>
      <c r="G529" s="41" t="str">
        <f>INDEX(Activities!B$2:C$390,MATCH(H529,Activities!C$2:C$390,0),1)</f>
        <v>Biological product (except diagnostic) manufacturing</v>
      </c>
      <c r="H529" s="41">
        <v>325414</v>
      </c>
      <c r="I529" s="41" t="s">
        <v>552</v>
      </c>
      <c r="J529" s="41">
        <v>7.5201775895324611E-7</v>
      </c>
      <c r="K529" s="41" t="s">
        <v>583</v>
      </c>
      <c r="L529" s="41"/>
      <c r="M529" s="41"/>
      <c r="N529" s="41"/>
      <c r="O529" s="41"/>
      <c r="P529" s="41"/>
      <c r="Q529" s="41">
        <v>4</v>
      </c>
      <c r="R529" s="41">
        <v>2</v>
      </c>
      <c r="S529" s="41">
        <v>1</v>
      </c>
      <c r="T529" s="41">
        <v>4</v>
      </c>
      <c r="U529" s="41">
        <v>1</v>
      </c>
      <c r="V529" s="41">
        <v>2013</v>
      </c>
      <c r="W529" s="41" t="s">
        <v>611</v>
      </c>
      <c r="X529" s="41"/>
      <c r="Y529" s="41"/>
    </row>
    <row r="530" spans="2:25" x14ac:dyDescent="0.2">
      <c r="B530" s="41" t="str">
        <f>VLOOKUP($W530,FlowHarmonization!$A$2:$H$16,4,FALSE)</f>
        <v>Ethane, 1,1,1,2-tetrafluoro-, HFC-134a</v>
      </c>
      <c r="C530" s="41" t="str">
        <f>VLOOKUP($W530,FlowHarmonization!$A$2:$H$16,5,FALSE)</f>
        <v>000811-97-2</v>
      </c>
      <c r="D530" s="41" t="s">
        <v>584</v>
      </c>
      <c r="E530" s="41" t="s">
        <v>582</v>
      </c>
      <c r="F530" s="41" t="str">
        <f>VLOOKUP($W530,FlowHarmonization!$A$2:$H$16,8,FALSE)</f>
        <v>e87f039d-d9ce-4242-ac18-c9284cc80f3d</v>
      </c>
      <c r="G530" s="41" t="str">
        <f>INDEX(Activities!B$2:C$390,MATCH(H530,Activities!C$2:C$390,0),1)</f>
        <v>Biological product (except diagnostic) manufacturing</v>
      </c>
      <c r="H530" s="41">
        <v>325414</v>
      </c>
      <c r="I530" s="41" t="s">
        <v>552</v>
      </c>
      <c r="J530" s="41">
        <v>1.0318988388595416E-7</v>
      </c>
      <c r="K530" s="41" t="s">
        <v>583</v>
      </c>
      <c r="L530" s="41"/>
      <c r="M530" s="41"/>
      <c r="N530" s="41"/>
      <c r="O530" s="41"/>
      <c r="P530" s="41"/>
      <c r="Q530" s="41">
        <v>4</v>
      </c>
      <c r="R530" s="41">
        <v>2</v>
      </c>
      <c r="S530" s="41">
        <v>1</v>
      </c>
      <c r="T530" s="41">
        <v>4</v>
      </c>
      <c r="U530" s="41">
        <v>1</v>
      </c>
      <c r="V530" s="41">
        <v>2013</v>
      </c>
      <c r="W530" s="41" t="s">
        <v>618</v>
      </c>
      <c r="X530" s="41"/>
      <c r="Y530" s="41"/>
    </row>
    <row r="531" spans="2:25" x14ac:dyDescent="0.2">
      <c r="B531" s="41" t="str">
        <f>VLOOKUP($W531,FlowHarmonization!$A$2:$H$16,4,FALSE)</f>
        <v>Dinitrogen monoxide</v>
      </c>
      <c r="C531" s="41" t="str">
        <f>VLOOKUP($W531,FlowHarmonization!$A$2:$H$16,5,FALSE)</f>
        <v>010024-97-366</v>
      </c>
      <c r="D531" s="41" t="s">
        <v>584</v>
      </c>
      <c r="E531" s="41" t="s">
        <v>582</v>
      </c>
      <c r="F531" s="41" t="str">
        <f>VLOOKUP($W531,FlowHarmonization!$A$2:$H$16,8,FALSE)</f>
        <v>20185046-64bb-4c09-a8e7-e8a9e144ca98</v>
      </c>
      <c r="G531" s="41" t="str">
        <f>INDEX(Activities!B$2:C$390,MATCH(H531,Activities!C$2:C$390,0),1)</f>
        <v>Biological product (except diagnostic) manufacturing</v>
      </c>
      <c r="H531" s="41">
        <v>325414</v>
      </c>
      <c r="I531" s="41" t="s">
        <v>552</v>
      </c>
      <c r="J531" s="41">
        <v>9.4118852493119186E-8</v>
      </c>
      <c r="K531" s="41" t="s">
        <v>583</v>
      </c>
      <c r="L531" s="41"/>
      <c r="M531" s="41"/>
      <c r="N531" s="41"/>
      <c r="O531" s="41"/>
      <c r="P531" s="41"/>
      <c r="Q531" s="41">
        <v>4</v>
      </c>
      <c r="R531" s="41">
        <v>2</v>
      </c>
      <c r="S531" s="41">
        <v>1</v>
      </c>
      <c r="T531" s="41">
        <v>4</v>
      </c>
      <c r="U531" s="41">
        <v>1</v>
      </c>
      <c r="V531" s="41">
        <v>2013</v>
      </c>
      <c r="W531" s="41" t="s">
        <v>613</v>
      </c>
      <c r="X531" s="41"/>
      <c r="Y531" s="41"/>
    </row>
    <row r="532" spans="2:25" x14ac:dyDescent="0.2">
      <c r="B532" s="41" t="str">
        <f>VLOOKUP($W532,FlowHarmonization!$A$2:$H$16,4,FALSE)</f>
        <v>Ethane, pentafluoro-, HFC-125</v>
      </c>
      <c r="C532" s="41" t="str">
        <f>VLOOKUP($W532,FlowHarmonization!$A$2:$H$16,5,FALSE)</f>
        <v>000354-33-6</v>
      </c>
      <c r="D532" s="41" t="s">
        <v>584</v>
      </c>
      <c r="E532" s="41" t="s">
        <v>582</v>
      </c>
      <c r="F532" s="41" t="str">
        <f>VLOOKUP($W532,FlowHarmonization!$A$2:$H$16,8,FALSE)</f>
        <v>281e1011-f121-4d5b-ad4d-22d562b2c2cd</v>
      </c>
      <c r="G532" s="41" t="str">
        <f>INDEX(Activities!B$2:C$390,MATCH(H532,Activities!C$2:C$390,0),1)</f>
        <v>Biological product (except diagnostic) manufacturing</v>
      </c>
      <c r="H532" s="41">
        <v>325414</v>
      </c>
      <c r="I532" s="41" t="s">
        <v>552</v>
      </c>
      <c r="J532" s="41">
        <v>2.7377675905450359E-8</v>
      </c>
      <c r="K532" s="41" t="s">
        <v>583</v>
      </c>
      <c r="L532" s="41"/>
      <c r="M532" s="41"/>
      <c r="N532" s="41"/>
      <c r="O532" s="41"/>
      <c r="P532" s="41"/>
      <c r="Q532" s="41">
        <v>4</v>
      </c>
      <c r="R532" s="41">
        <v>2</v>
      </c>
      <c r="S532" s="41">
        <v>1</v>
      </c>
      <c r="T532" s="41">
        <v>4</v>
      </c>
      <c r="U532" s="41">
        <v>1</v>
      </c>
      <c r="V532" s="41">
        <v>2013</v>
      </c>
      <c r="W532" s="41" t="s">
        <v>617</v>
      </c>
      <c r="X532" s="41"/>
      <c r="Y532" s="41"/>
    </row>
    <row r="533" spans="2:25" x14ac:dyDescent="0.2">
      <c r="B533" s="41" t="str">
        <f>VLOOKUP($W533,FlowHarmonization!$A$2:$H$16,4,FALSE)</f>
        <v>Methane, difluoro-, HFC-32</v>
      </c>
      <c r="C533" s="41" t="str">
        <f>VLOOKUP($W533,FlowHarmonization!$A$2:$H$16,5,FALSE)</f>
        <v>000075-10-5</v>
      </c>
      <c r="D533" s="41" t="s">
        <v>584</v>
      </c>
      <c r="E533" s="41" t="s">
        <v>582</v>
      </c>
      <c r="F533" s="41" t="str">
        <f>VLOOKUP($W533,FlowHarmonization!$A$2:$H$16,8,FALSE)</f>
        <v>151212b4-079b-43a2-96d5-a6eef59166ac</v>
      </c>
      <c r="G533" s="41" t="str">
        <f>INDEX(Activities!B$2:C$390,MATCH(H533,Activities!C$2:C$390,0),1)</f>
        <v>Biological product (except diagnostic) manufacturing</v>
      </c>
      <c r="H533" s="41">
        <v>325414</v>
      </c>
      <c r="I533" s="41" t="s">
        <v>552</v>
      </c>
      <c r="J533" s="41">
        <v>1.59434829686968E-8</v>
      </c>
      <c r="K533" s="41" t="s">
        <v>583</v>
      </c>
      <c r="L533" s="41"/>
      <c r="M533" s="41"/>
      <c r="N533" s="41"/>
      <c r="O533" s="41"/>
      <c r="P533" s="41"/>
      <c r="Q533" s="41">
        <v>4</v>
      </c>
      <c r="R533" s="41">
        <v>2</v>
      </c>
      <c r="S533" s="41">
        <v>1</v>
      </c>
      <c r="T533" s="41">
        <v>4</v>
      </c>
      <c r="U533" s="41">
        <v>1</v>
      </c>
      <c r="V533" s="41">
        <v>2013</v>
      </c>
      <c r="W533" s="41" t="s">
        <v>616</v>
      </c>
      <c r="X533" s="41"/>
      <c r="Y533" s="41"/>
    </row>
    <row r="534" spans="2:25" x14ac:dyDescent="0.2">
      <c r="B534" s="41" t="str">
        <f>VLOOKUP($W534,FlowHarmonization!$A$2:$H$16,4,FALSE)</f>
        <v>Ethane, 1,1,1-trifluoro-, HFC-143a</v>
      </c>
      <c r="C534" s="41" t="str">
        <f>VLOOKUP($W534,FlowHarmonization!$A$2:$H$16,5,FALSE)</f>
        <v>000420-46-2</v>
      </c>
      <c r="D534" s="41" t="s">
        <v>584</v>
      </c>
      <c r="E534" s="41" t="s">
        <v>582</v>
      </c>
      <c r="F534" s="41" t="str">
        <f>VLOOKUP($W534,FlowHarmonization!$A$2:$H$16,8,FALSE)</f>
        <v>e86bfec2-1025-4fa2-90b1-81e35e621e91</v>
      </c>
      <c r="G534" s="41" t="str">
        <f>INDEX(Activities!B$2:C$390,MATCH(H534,Activities!C$2:C$390,0),1)</f>
        <v>Biological product (except diagnostic) manufacturing</v>
      </c>
      <c r="H534" s="41">
        <v>325414</v>
      </c>
      <c r="I534" s="41" t="s">
        <v>552</v>
      </c>
      <c r="J534" s="41">
        <v>1.1713768301407657E-8</v>
      </c>
      <c r="K534" s="41" t="s">
        <v>583</v>
      </c>
      <c r="L534" s="41"/>
      <c r="M534" s="41"/>
      <c r="N534" s="41"/>
      <c r="O534" s="41"/>
      <c r="P534" s="41"/>
      <c r="Q534" s="41">
        <v>4</v>
      </c>
      <c r="R534" s="41">
        <v>2</v>
      </c>
      <c r="S534" s="41">
        <v>1</v>
      </c>
      <c r="T534" s="41">
        <v>4</v>
      </c>
      <c r="U534" s="41">
        <v>1</v>
      </c>
      <c r="V534" s="41">
        <v>2013</v>
      </c>
      <c r="W534" s="41" t="s">
        <v>619</v>
      </c>
      <c r="X534" s="41"/>
      <c r="Y534" s="41"/>
    </row>
    <row r="535" spans="2:25" x14ac:dyDescent="0.2">
      <c r="B535" s="41" t="str">
        <f>VLOOKUP($W535,FlowHarmonization!$A$2:$H$16,4,FALSE)</f>
        <v>Propane, 1,1,1,3,3,3-hexafluoro-, HCFC-236fa</v>
      </c>
      <c r="C535" s="41" t="str">
        <f>VLOOKUP($W535,FlowHarmonization!$A$2:$H$16,5,FALSE)</f>
        <v>000690-39-1</v>
      </c>
      <c r="D535" s="41" t="s">
        <v>584</v>
      </c>
      <c r="E535" s="41" t="s">
        <v>582</v>
      </c>
      <c r="F535" s="41" t="str">
        <f>VLOOKUP($W535,FlowHarmonization!$A$2:$H$16,8,FALSE)</f>
        <v>1963a3ba-6d77-4571-bb8f-0e9c8ac28a65</v>
      </c>
      <c r="G535" s="41" t="str">
        <f>INDEX(Activities!B$2:C$390,MATCH(H535,Activities!C$2:C$390,0),1)</f>
        <v>Biological product (except diagnostic) manufacturing</v>
      </c>
      <c r="H535" s="41">
        <v>325414</v>
      </c>
      <c r="I535" s="41" t="s">
        <v>552</v>
      </c>
      <c r="J535" s="41">
        <v>3.1645057056781755E-10</v>
      </c>
      <c r="K535" s="41" t="s">
        <v>583</v>
      </c>
      <c r="L535" s="41"/>
      <c r="M535" s="41"/>
      <c r="N535" s="41"/>
      <c r="O535" s="41"/>
      <c r="P535" s="41"/>
      <c r="Q535" s="41">
        <v>4</v>
      </c>
      <c r="R535" s="41">
        <v>2</v>
      </c>
      <c r="S535" s="41">
        <v>1</v>
      </c>
      <c r="T535" s="41">
        <v>4</v>
      </c>
      <c r="U535" s="41">
        <v>1</v>
      </c>
      <c r="V535" s="41">
        <v>2013</v>
      </c>
      <c r="W535" s="41" t="s">
        <v>620</v>
      </c>
      <c r="X535" s="41"/>
      <c r="Y535" s="41"/>
    </row>
    <row r="536" spans="2:25" x14ac:dyDescent="0.2">
      <c r="B536" s="41" t="str">
        <f>VLOOKUP($W536,FlowHarmonization!$A$2:$H$16,4,FALSE)</f>
        <v>Carbon dioxide</v>
      </c>
      <c r="C536" s="41" t="str">
        <f>VLOOKUP($W536,FlowHarmonization!$A$2:$H$16,5,FALSE)</f>
        <v>000124-38-20</v>
      </c>
      <c r="D536" s="41" t="s">
        <v>584</v>
      </c>
      <c r="E536" s="41" t="s">
        <v>582</v>
      </c>
      <c r="F536" s="41" t="str">
        <f>VLOOKUP($W536,FlowHarmonization!$A$2:$H$16,8,FALSE)</f>
        <v>7ae371aa-8532-11e0-9d78-0800200c9a66</v>
      </c>
      <c r="G536" s="41" t="str">
        <f>INDEX(Activities!B$2:C$390,MATCH(H536,Activities!C$2:C$390,0),1)</f>
        <v>Paint and coating manufacturing</v>
      </c>
      <c r="H536" s="41">
        <v>325510</v>
      </c>
      <c r="I536" s="41" t="s">
        <v>552</v>
      </c>
      <c r="J536" s="41">
        <v>9.5353813848490732E-2</v>
      </c>
      <c r="K536" s="41" t="s">
        <v>583</v>
      </c>
      <c r="L536" s="41"/>
      <c r="M536" s="41"/>
      <c r="N536" s="41"/>
      <c r="O536" s="41"/>
      <c r="P536" s="41"/>
      <c r="Q536" s="41">
        <v>4</v>
      </c>
      <c r="R536" s="41">
        <v>2</v>
      </c>
      <c r="S536" s="41">
        <v>1</v>
      </c>
      <c r="T536" s="41">
        <v>4</v>
      </c>
      <c r="U536" s="41">
        <v>1</v>
      </c>
      <c r="V536" s="41">
        <v>2013</v>
      </c>
      <c r="W536" s="41" t="s">
        <v>608</v>
      </c>
      <c r="X536" s="41"/>
      <c r="Y536" s="41"/>
    </row>
    <row r="537" spans="2:25" x14ac:dyDescent="0.2">
      <c r="B537" s="41" t="str">
        <f>VLOOKUP($W537,FlowHarmonization!$A$2:$H$16,4,FALSE)</f>
        <v>Methane</v>
      </c>
      <c r="C537" s="41" t="str">
        <f>VLOOKUP($W537,FlowHarmonization!$A$2:$H$16,5,FALSE)</f>
        <v>000074-82-92</v>
      </c>
      <c r="D537" s="41" t="s">
        <v>584</v>
      </c>
      <c r="E537" s="41" t="s">
        <v>582</v>
      </c>
      <c r="F537" s="41" t="str">
        <f>VLOOKUP($W537,FlowHarmonization!$A$2:$H$16,8,FALSE)</f>
        <v>20408dd1-8534-11e0-9d78-0800200c9a66</v>
      </c>
      <c r="G537" s="41" t="str">
        <f>INDEX(Activities!B$2:C$390,MATCH(H537,Activities!C$2:C$390,0),1)</f>
        <v>Paint and coating manufacturing</v>
      </c>
      <c r="H537" s="41">
        <v>325510</v>
      </c>
      <c r="I537" s="41" t="s">
        <v>552</v>
      </c>
      <c r="J537" s="41">
        <v>2.7312599392902287E-6</v>
      </c>
      <c r="K537" s="41" t="s">
        <v>583</v>
      </c>
      <c r="L537" s="41"/>
      <c r="M537" s="41"/>
      <c r="N537" s="41"/>
      <c r="O537" s="41"/>
      <c r="P537" s="41"/>
      <c r="Q537" s="41">
        <v>4</v>
      </c>
      <c r="R537" s="41">
        <v>2</v>
      </c>
      <c r="S537" s="41">
        <v>1</v>
      </c>
      <c r="T537" s="41">
        <v>4</v>
      </c>
      <c r="U537" s="41">
        <v>1</v>
      </c>
      <c r="V537" s="41">
        <v>2013</v>
      </c>
      <c r="W537" s="41" t="s">
        <v>611</v>
      </c>
      <c r="X537" s="41"/>
      <c r="Y537" s="41"/>
    </row>
    <row r="538" spans="2:25" x14ac:dyDescent="0.2">
      <c r="B538" s="41" t="str">
        <f>VLOOKUP($W538,FlowHarmonization!$A$2:$H$16,4,FALSE)</f>
        <v>Dinitrogen monoxide</v>
      </c>
      <c r="C538" s="41" t="str">
        <f>VLOOKUP($W538,FlowHarmonization!$A$2:$H$16,5,FALSE)</f>
        <v>010024-97-366</v>
      </c>
      <c r="D538" s="41" t="s">
        <v>584</v>
      </c>
      <c r="E538" s="41" t="s">
        <v>582</v>
      </c>
      <c r="F538" s="41" t="str">
        <f>VLOOKUP($W538,FlowHarmonization!$A$2:$H$16,8,FALSE)</f>
        <v>20185046-64bb-4c09-a8e7-e8a9e144ca98</v>
      </c>
      <c r="G538" s="41" t="str">
        <f>INDEX(Activities!B$2:C$390,MATCH(H538,Activities!C$2:C$390,0),1)</f>
        <v>Paint and coating manufacturing</v>
      </c>
      <c r="H538" s="41">
        <v>325510</v>
      </c>
      <c r="I538" s="41" t="s">
        <v>552</v>
      </c>
      <c r="J538" s="41">
        <v>4.0132681210929789E-7</v>
      </c>
      <c r="K538" s="41" t="s">
        <v>583</v>
      </c>
      <c r="L538" s="41"/>
      <c r="M538" s="41"/>
      <c r="N538" s="41"/>
      <c r="O538" s="41"/>
      <c r="P538" s="41"/>
      <c r="Q538" s="41">
        <v>4</v>
      </c>
      <c r="R538" s="41">
        <v>2</v>
      </c>
      <c r="S538" s="41">
        <v>1</v>
      </c>
      <c r="T538" s="41">
        <v>4</v>
      </c>
      <c r="U538" s="41">
        <v>1</v>
      </c>
      <c r="V538" s="41">
        <v>2013</v>
      </c>
      <c r="W538" s="41" t="s">
        <v>613</v>
      </c>
      <c r="X538" s="41"/>
      <c r="Y538" s="41"/>
    </row>
    <row r="539" spans="2:25" x14ac:dyDescent="0.2">
      <c r="B539" s="41" t="str">
        <f>VLOOKUP($W539,FlowHarmonization!$A$2:$H$16,4,FALSE)</f>
        <v>Ethane, 1,1,1,2-tetrafluoro-, HFC-134a</v>
      </c>
      <c r="C539" s="41" t="str">
        <f>VLOOKUP($W539,FlowHarmonization!$A$2:$H$16,5,FALSE)</f>
        <v>000811-97-2</v>
      </c>
      <c r="D539" s="41" t="s">
        <v>584</v>
      </c>
      <c r="E539" s="41" t="s">
        <v>582</v>
      </c>
      <c r="F539" s="41" t="str">
        <f>VLOOKUP($W539,FlowHarmonization!$A$2:$H$16,8,FALSE)</f>
        <v>e87f039d-d9ce-4242-ac18-c9284cc80f3d</v>
      </c>
      <c r="G539" s="41" t="str">
        <f>INDEX(Activities!B$2:C$390,MATCH(H539,Activities!C$2:C$390,0),1)</f>
        <v>Paint and coating manufacturing</v>
      </c>
      <c r="H539" s="41">
        <v>325510</v>
      </c>
      <c r="I539" s="41" t="s">
        <v>552</v>
      </c>
      <c r="J539" s="41">
        <v>3.9689533756318187E-8</v>
      </c>
      <c r="K539" s="41" t="s">
        <v>583</v>
      </c>
      <c r="L539" s="41"/>
      <c r="M539" s="41"/>
      <c r="N539" s="41"/>
      <c r="O539" s="41"/>
      <c r="P539" s="41"/>
      <c r="Q539" s="41">
        <v>4</v>
      </c>
      <c r="R539" s="41">
        <v>2</v>
      </c>
      <c r="S539" s="41">
        <v>1</v>
      </c>
      <c r="T539" s="41">
        <v>4</v>
      </c>
      <c r="U539" s="41">
        <v>1</v>
      </c>
      <c r="V539" s="41">
        <v>2013</v>
      </c>
      <c r="W539" s="41" t="s">
        <v>618</v>
      </c>
      <c r="X539" s="41"/>
      <c r="Y539" s="41"/>
    </row>
    <row r="540" spans="2:25" x14ac:dyDescent="0.2">
      <c r="B540" s="41" t="str">
        <f>VLOOKUP($W540,FlowHarmonization!$A$2:$H$16,4,FALSE)</f>
        <v>Ethane, pentafluoro-, HFC-125</v>
      </c>
      <c r="C540" s="41" t="str">
        <f>VLOOKUP($W540,FlowHarmonization!$A$2:$H$16,5,FALSE)</f>
        <v>000354-33-6</v>
      </c>
      <c r="D540" s="41" t="s">
        <v>584</v>
      </c>
      <c r="E540" s="41" t="s">
        <v>582</v>
      </c>
      <c r="F540" s="41" t="str">
        <f>VLOOKUP($W540,FlowHarmonization!$A$2:$H$16,8,FALSE)</f>
        <v>281e1011-f121-4d5b-ad4d-22d562b2c2cd</v>
      </c>
      <c r="G540" s="41" t="str">
        <f>INDEX(Activities!B$2:C$390,MATCH(H540,Activities!C$2:C$390,0),1)</f>
        <v>Paint and coating manufacturing</v>
      </c>
      <c r="H540" s="41">
        <v>325510</v>
      </c>
      <c r="I540" s="41" t="s">
        <v>552</v>
      </c>
      <c r="J540" s="41">
        <v>1.0530171670895892E-8</v>
      </c>
      <c r="K540" s="41" t="s">
        <v>583</v>
      </c>
      <c r="L540" s="41"/>
      <c r="M540" s="41"/>
      <c r="N540" s="41"/>
      <c r="O540" s="41"/>
      <c r="P540" s="41"/>
      <c r="Q540" s="41">
        <v>4</v>
      </c>
      <c r="R540" s="41">
        <v>2</v>
      </c>
      <c r="S540" s="41">
        <v>1</v>
      </c>
      <c r="T540" s="41">
        <v>4</v>
      </c>
      <c r="U540" s="41">
        <v>1</v>
      </c>
      <c r="V540" s="41">
        <v>2013</v>
      </c>
      <c r="W540" s="41" t="s">
        <v>617</v>
      </c>
      <c r="X540" s="41"/>
      <c r="Y540" s="41"/>
    </row>
    <row r="541" spans="2:25" x14ac:dyDescent="0.2">
      <c r="B541" s="41" t="str">
        <f>VLOOKUP($W541,FlowHarmonization!$A$2:$H$16,4,FALSE)</f>
        <v>Methane, difluoro-, HFC-32</v>
      </c>
      <c r="C541" s="41" t="str">
        <f>VLOOKUP($W541,FlowHarmonization!$A$2:$H$16,5,FALSE)</f>
        <v>000075-10-5</v>
      </c>
      <c r="D541" s="41" t="s">
        <v>584</v>
      </c>
      <c r="E541" s="41" t="s">
        <v>582</v>
      </c>
      <c r="F541" s="41" t="str">
        <f>VLOOKUP($W541,FlowHarmonization!$A$2:$H$16,8,FALSE)</f>
        <v>151212b4-079b-43a2-96d5-a6eef59166ac</v>
      </c>
      <c r="G541" s="41" t="str">
        <f>INDEX(Activities!B$2:C$390,MATCH(H541,Activities!C$2:C$390,0),1)</f>
        <v>Paint and coating manufacturing</v>
      </c>
      <c r="H541" s="41">
        <v>325510</v>
      </c>
      <c r="I541" s="41" t="s">
        <v>552</v>
      </c>
      <c r="J541" s="41">
        <v>6.1322813986178807E-9</v>
      </c>
      <c r="K541" s="41" t="s">
        <v>583</v>
      </c>
      <c r="L541" s="41"/>
      <c r="M541" s="41"/>
      <c r="N541" s="41"/>
      <c r="O541" s="41"/>
      <c r="P541" s="41"/>
      <c r="Q541" s="41">
        <v>4</v>
      </c>
      <c r="R541" s="41">
        <v>2</v>
      </c>
      <c r="S541" s="41">
        <v>1</v>
      </c>
      <c r="T541" s="41">
        <v>4</v>
      </c>
      <c r="U541" s="41">
        <v>1</v>
      </c>
      <c r="V541" s="41">
        <v>2013</v>
      </c>
      <c r="W541" s="41" t="s">
        <v>616</v>
      </c>
      <c r="X541" s="41"/>
      <c r="Y541" s="41"/>
    </row>
    <row r="542" spans="2:25" x14ac:dyDescent="0.2">
      <c r="B542" s="41" t="str">
        <f>VLOOKUP($W542,FlowHarmonization!$A$2:$H$16,4,FALSE)</f>
        <v>Ethane, 1,1,1-trifluoro-, HFC-143a</v>
      </c>
      <c r="C542" s="41" t="str">
        <f>VLOOKUP($W542,FlowHarmonization!$A$2:$H$16,5,FALSE)</f>
        <v>000420-46-2</v>
      </c>
      <c r="D542" s="41" t="s">
        <v>584</v>
      </c>
      <c r="E542" s="41" t="s">
        <v>582</v>
      </c>
      <c r="F542" s="41" t="str">
        <f>VLOOKUP($W542,FlowHarmonization!$A$2:$H$16,8,FALSE)</f>
        <v>e86bfec2-1025-4fa2-90b1-81e35e621e91</v>
      </c>
      <c r="G542" s="41" t="str">
        <f>INDEX(Activities!B$2:C$390,MATCH(H542,Activities!C$2:C$390,0),1)</f>
        <v>Paint and coating manufacturing</v>
      </c>
      <c r="H542" s="41">
        <v>325510</v>
      </c>
      <c r="I542" s="41" t="s">
        <v>552</v>
      </c>
      <c r="J542" s="41">
        <v>4.5054222846711772E-9</v>
      </c>
      <c r="K542" s="41" t="s">
        <v>583</v>
      </c>
      <c r="L542" s="41"/>
      <c r="M542" s="41"/>
      <c r="N542" s="41"/>
      <c r="O542" s="41"/>
      <c r="P542" s="41"/>
      <c r="Q542" s="41">
        <v>4</v>
      </c>
      <c r="R542" s="41">
        <v>2</v>
      </c>
      <c r="S542" s="41">
        <v>1</v>
      </c>
      <c r="T542" s="41">
        <v>4</v>
      </c>
      <c r="U542" s="41">
        <v>1</v>
      </c>
      <c r="V542" s="41">
        <v>2013</v>
      </c>
      <c r="W542" s="41" t="s">
        <v>619</v>
      </c>
      <c r="X542" s="41"/>
      <c r="Y542" s="41"/>
    </row>
    <row r="543" spans="2:25" x14ac:dyDescent="0.2">
      <c r="B543" s="41" t="str">
        <f>VLOOKUP($W543,FlowHarmonization!$A$2:$H$16,4,FALSE)</f>
        <v>Propane, 1,1,1,3,3,3-hexafluoro-, HCFC-236fa</v>
      </c>
      <c r="C543" s="41" t="str">
        <f>VLOOKUP($W543,FlowHarmonization!$A$2:$H$16,5,FALSE)</f>
        <v>000690-39-1</v>
      </c>
      <c r="D543" s="41" t="s">
        <v>584</v>
      </c>
      <c r="E543" s="41" t="s">
        <v>582</v>
      </c>
      <c r="F543" s="41" t="str">
        <f>VLOOKUP($W543,FlowHarmonization!$A$2:$H$16,8,FALSE)</f>
        <v>1963a3ba-6d77-4571-bb8f-0e9c8ac28a65</v>
      </c>
      <c r="G543" s="41" t="str">
        <f>INDEX(Activities!B$2:C$390,MATCH(H543,Activities!C$2:C$390,0),1)</f>
        <v>Paint and coating manufacturing</v>
      </c>
      <c r="H543" s="41">
        <v>325510</v>
      </c>
      <c r="I543" s="41" t="s">
        <v>552</v>
      </c>
      <c r="J543" s="41">
        <v>1.2171518301773316E-10</v>
      </c>
      <c r="K543" s="41" t="s">
        <v>583</v>
      </c>
      <c r="L543" s="41"/>
      <c r="M543" s="41"/>
      <c r="N543" s="41"/>
      <c r="O543" s="41"/>
      <c r="P543" s="41"/>
      <c r="Q543" s="41">
        <v>4</v>
      </c>
      <c r="R543" s="41">
        <v>2</v>
      </c>
      <c r="S543" s="41">
        <v>1</v>
      </c>
      <c r="T543" s="41">
        <v>4</v>
      </c>
      <c r="U543" s="41">
        <v>1</v>
      </c>
      <c r="V543" s="41">
        <v>2013</v>
      </c>
      <c r="W543" s="41" t="s">
        <v>620</v>
      </c>
      <c r="X543" s="41"/>
      <c r="Y543" s="41"/>
    </row>
    <row r="544" spans="2:25" x14ac:dyDescent="0.2">
      <c r="B544" s="41" t="str">
        <f>VLOOKUP($W544,FlowHarmonization!$A$2:$H$16,4,FALSE)</f>
        <v>Carbon dioxide</v>
      </c>
      <c r="C544" s="41" t="str">
        <f>VLOOKUP($W544,FlowHarmonization!$A$2:$H$16,5,FALSE)</f>
        <v>000124-38-20</v>
      </c>
      <c r="D544" s="41" t="s">
        <v>584</v>
      </c>
      <c r="E544" s="41" t="s">
        <v>582</v>
      </c>
      <c r="F544" s="41" t="str">
        <f>VLOOKUP($W544,FlowHarmonization!$A$2:$H$16,8,FALSE)</f>
        <v>7ae371aa-8532-11e0-9d78-0800200c9a66</v>
      </c>
      <c r="G544" s="41" t="str">
        <f>INDEX(Activities!B$2:C$390,MATCH(H544,Activities!C$2:C$390,0),1)</f>
        <v>Adhesive manufacturing</v>
      </c>
      <c r="H544" s="41">
        <v>325520</v>
      </c>
      <c r="I544" s="41" t="s">
        <v>552</v>
      </c>
      <c r="J544" s="41">
        <v>0.31412986436023221</v>
      </c>
      <c r="K544" s="41" t="s">
        <v>583</v>
      </c>
      <c r="L544" s="41"/>
      <c r="M544" s="41"/>
      <c r="N544" s="41"/>
      <c r="O544" s="41"/>
      <c r="P544" s="41"/>
      <c r="Q544" s="41">
        <v>4</v>
      </c>
      <c r="R544" s="41">
        <v>2</v>
      </c>
      <c r="S544" s="41">
        <v>1</v>
      </c>
      <c r="T544" s="41">
        <v>4</v>
      </c>
      <c r="U544" s="41">
        <v>1</v>
      </c>
      <c r="V544" s="41">
        <v>2013</v>
      </c>
      <c r="W544" s="41" t="s">
        <v>608</v>
      </c>
      <c r="X544" s="41"/>
      <c r="Y544" s="41"/>
    </row>
    <row r="545" spans="2:25" x14ac:dyDescent="0.2">
      <c r="B545" s="41" t="str">
        <f>VLOOKUP($W545,FlowHarmonization!$A$2:$H$16,4,FALSE)</f>
        <v>Methane</v>
      </c>
      <c r="C545" s="41" t="str">
        <f>VLOOKUP($W545,FlowHarmonization!$A$2:$H$16,5,FALSE)</f>
        <v>000074-82-92</v>
      </c>
      <c r="D545" s="41" t="s">
        <v>584</v>
      </c>
      <c r="E545" s="41" t="s">
        <v>582</v>
      </c>
      <c r="F545" s="41" t="str">
        <f>VLOOKUP($W545,FlowHarmonization!$A$2:$H$16,8,FALSE)</f>
        <v>20408dd1-8534-11e0-9d78-0800200c9a66</v>
      </c>
      <c r="G545" s="41" t="str">
        <f>INDEX(Activities!B$2:C$390,MATCH(H545,Activities!C$2:C$390,0),1)</f>
        <v>Adhesive manufacturing</v>
      </c>
      <c r="H545" s="41">
        <v>325520</v>
      </c>
      <c r="I545" s="41" t="s">
        <v>552</v>
      </c>
      <c r="J545" s="41">
        <v>8.9556196159544663E-6</v>
      </c>
      <c r="K545" s="41" t="s">
        <v>583</v>
      </c>
      <c r="L545" s="41"/>
      <c r="M545" s="41"/>
      <c r="N545" s="41"/>
      <c r="O545" s="41"/>
      <c r="P545" s="41"/>
      <c r="Q545" s="41">
        <v>4</v>
      </c>
      <c r="R545" s="41">
        <v>2</v>
      </c>
      <c r="S545" s="41">
        <v>1</v>
      </c>
      <c r="T545" s="41">
        <v>4</v>
      </c>
      <c r="U545" s="41">
        <v>1</v>
      </c>
      <c r="V545" s="41">
        <v>2013</v>
      </c>
      <c r="W545" s="41" t="s">
        <v>611</v>
      </c>
      <c r="X545" s="41"/>
      <c r="Y545" s="41"/>
    </row>
    <row r="546" spans="2:25" x14ac:dyDescent="0.2">
      <c r="B546" s="41" t="str">
        <f>VLOOKUP($W546,FlowHarmonization!$A$2:$H$16,4,FALSE)</f>
        <v>Dinitrogen monoxide</v>
      </c>
      <c r="C546" s="41" t="str">
        <f>VLOOKUP($W546,FlowHarmonization!$A$2:$H$16,5,FALSE)</f>
        <v>010024-97-366</v>
      </c>
      <c r="D546" s="41" t="s">
        <v>584</v>
      </c>
      <c r="E546" s="41" t="s">
        <v>582</v>
      </c>
      <c r="F546" s="41" t="str">
        <f>VLOOKUP($W546,FlowHarmonization!$A$2:$H$16,8,FALSE)</f>
        <v>20185046-64bb-4c09-a8e7-e8a9e144ca98</v>
      </c>
      <c r="G546" s="41" t="str">
        <f>INDEX(Activities!B$2:C$390,MATCH(H546,Activities!C$2:C$390,0),1)</f>
        <v>Adhesive manufacturing</v>
      </c>
      <c r="H546" s="41">
        <v>325520</v>
      </c>
      <c r="I546" s="41" t="s">
        <v>552</v>
      </c>
      <c r="J546" s="41">
        <v>1.3851028128965832E-6</v>
      </c>
      <c r="K546" s="41" t="s">
        <v>583</v>
      </c>
      <c r="L546" s="41"/>
      <c r="M546" s="41"/>
      <c r="N546" s="41"/>
      <c r="O546" s="41"/>
      <c r="P546" s="41"/>
      <c r="Q546" s="41">
        <v>4</v>
      </c>
      <c r="R546" s="41">
        <v>2</v>
      </c>
      <c r="S546" s="41">
        <v>1</v>
      </c>
      <c r="T546" s="41">
        <v>4</v>
      </c>
      <c r="U546" s="41">
        <v>1</v>
      </c>
      <c r="V546" s="41">
        <v>2013</v>
      </c>
      <c r="W546" s="41" t="s">
        <v>613</v>
      </c>
      <c r="X546" s="41"/>
      <c r="Y546" s="41"/>
    </row>
    <row r="547" spans="2:25" x14ac:dyDescent="0.2">
      <c r="B547" s="41" t="str">
        <f>VLOOKUP($W547,FlowHarmonization!$A$2:$H$16,4,FALSE)</f>
        <v>Ethane, 1,1,1,2-tetrafluoro-, HFC-134a</v>
      </c>
      <c r="C547" s="41" t="str">
        <f>VLOOKUP($W547,FlowHarmonization!$A$2:$H$16,5,FALSE)</f>
        <v>000811-97-2</v>
      </c>
      <c r="D547" s="41" t="s">
        <v>584</v>
      </c>
      <c r="E547" s="41" t="s">
        <v>582</v>
      </c>
      <c r="F547" s="41" t="str">
        <f>VLOOKUP($W547,FlowHarmonization!$A$2:$H$16,8,FALSE)</f>
        <v>e87f039d-d9ce-4242-ac18-c9284cc80f3d</v>
      </c>
      <c r="G547" s="41" t="str">
        <f>INDEX(Activities!B$2:C$390,MATCH(H547,Activities!C$2:C$390,0),1)</f>
        <v>Adhesive manufacturing</v>
      </c>
      <c r="H547" s="41">
        <v>325520</v>
      </c>
      <c r="I547" s="41" t="s">
        <v>552</v>
      </c>
      <c r="J547" s="41">
        <v>8.4293056128204473E-7</v>
      </c>
      <c r="K547" s="41" t="s">
        <v>583</v>
      </c>
      <c r="L547" s="41"/>
      <c r="M547" s="41"/>
      <c r="N547" s="41"/>
      <c r="O547" s="41"/>
      <c r="P547" s="41"/>
      <c r="Q547" s="41">
        <v>4</v>
      </c>
      <c r="R547" s="41">
        <v>2</v>
      </c>
      <c r="S547" s="41">
        <v>1</v>
      </c>
      <c r="T547" s="41">
        <v>4</v>
      </c>
      <c r="U547" s="41">
        <v>1</v>
      </c>
      <c r="V547" s="41">
        <v>2013</v>
      </c>
      <c r="W547" s="41" t="s">
        <v>618</v>
      </c>
      <c r="X547" s="41"/>
      <c r="Y547" s="41"/>
    </row>
    <row r="548" spans="2:25" x14ac:dyDescent="0.2">
      <c r="B548" s="41" t="str">
        <f>VLOOKUP($W548,FlowHarmonization!$A$2:$H$16,4,FALSE)</f>
        <v>Ethane, pentafluoro-, HFC-125</v>
      </c>
      <c r="C548" s="41" t="str">
        <f>VLOOKUP($W548,FlowHarmonization!$A$2:$H$16,5,FALSE)</f>
        <v>000354-33-6</v>
      </c>
      <c r="D548" s="41" t="s">
        <v>584</v>
      </c>
      <c r="E548" s="41" t="s">
        <v>582</v>
      </c>
      <c r="F548" s="41" t="str">
        <f>VLOOKUP($W548,FlowHarmonization!$A$2:$H$16,8,FALSE)</f>
        <v>281e1011-f121-4d5b-ad4d-22d562b2c2cd</v>
      </c>
      <c r="G548" s="41" t="str">
        <f>INDEX(Activities!B$2:C$390,MATCH(H548,Activities!C$2:C$390,0),1)</f>
        <v>Adhesive manufacturing</v>
      </c>
      <c r="H548" s="41">
        <v>325520</v>
      </c>
      <c r="I548" s="41" t="s">
        <v>552</v>
      </c>
      <c r="J548" s="41">
        <v>2.2364091176887558E-7</v>
      </c>
      <c r="K548" s="41" t="s">
        <v>583</v>
      </c>
      <c r="L548" s="41"/>
      <c r="M548" s="41"/>
      <c r="N548" s="41"/>
      <c r="O548" s="41"/>
      <c r="P548" s="41"/>
      <c r="Q548" s="41">
        <v>4</v>
      </c>
      <c r="R548" s="41">
        <v>2</v>
      </c>
      <c r="S548" s="41">
        <v>1</v>
      </c>
      <c r="T548" s="41">
        <v>4</v>
      </c>
      <c r="U548" s="41">
        <v>1</v>
      </c>
      <c r="V548" s="41">
        <v>2013</v>
      </c>
      <c r="W548" s="41" t="s">
        <v>617</v>
      </c>
      <c r="X548" s="41"/>
      <c r="Y548" s="41"/>
    </row>
    <row r="549" spans="2:25" x14ac:dyDescent="0.2">
      <c r="B549" s="41" t="str">
        <f>VLOOKUP($W549,FlowHarmonization!$A$2:$H$16,4,FALSE)</f>
        <v>Methane, difluoro-, HFC-32</v>
      </c>
      <c r="C549" s="41" t="str">
        <f>VLOOKUP($W549,FlowHarmonization!$A$2:$H$16,5,FALSE)</f>
        <v>000075-10-5</v>
      </c>
      <c r="D549" s="41" t="s">
        <v>584</v>
      </c>
      <c r="E549" s="41" t="s">
        <v>582</v>
      </c>
      <c r="F549" s="41" t="str">
        <f>VLOOKUP($W549,FlowHarmonization!$A$2:$H$16,8,FALSE)</f>
        <v>151212b4-079b-43a2-96d5-a6eef59166ac</v>
      </c>
      <c r="G549" s="41" t="str">
        <f>INDEX(Activities!B$2:C$390,MATCH(H549,Activities!C$2:C$390,0),1)</f>
        <v>Adhesive manufacturing</v>
      </c>
      <c r="H549" s="41">
        <v>325520</v>
      </c>
      <c r="I549" s="41" t="s">
        <v>552</v>
      </c>
      <c r="J549" s="41">
        <v>1.3023804797035551E-7</v>
      </c>
      <c r="K549" s="41" t="s">
        <v>583</v>
      </c>
      <c r="L549" s="41"/>
      <c r="M549" s="41"/>
      <c r="N549" s="41"/>
      <c r="O549" s="41"/>
      <c r="P549" s="41"/>
      <c r="Q549" s="41">
        <v>4</v>
      </c>
      <c r="R549" s="41">
        <v>2</v>
      </c>
      <c r="S549" s="41">
        <v>1</v>
      </c>
      <c r="T549" s="41">
        <v>4</v>
      </c>
      <c r="U549" s="41">
        <v>1</v>
      </c>
      <c r="V549" s="41">
        <v>2013</v>
      </c>
      <c r="W549" s="41" t="s">
        <v>616</v>
      </c>
      <c r="X549" s="41"/>
      <c r="Y549" s="41"/>
    </row>
    <row r="550" spans="2:25" x14ac:dyDescent="0.2">
      <c r="B550" s="41" t="str">
        <f>VLOOKUP($W550,FlowHarmonization!$A$2:$H$16,4,FALSE)</f>
        <v>Ethane, 1,1,1-trifluoro-, HFC-143a</v>
      </c>
      <c r="C550" s="41" t="str">
        <f>VLOOKUP($W550,FlowHarmonization!$A$2:$H$16,5,FALSE)</f>
        <v>000420-46-2</v>
      </c>
      <c r="D550" s="41" t="s">
        <v>584</v>
      </c>
      <c r="E550" s="41" t="s">
        <v>582</v>
      </c>
      <c r="F550" s="41" t="str">
        <f>VLOOKUP($W550,FlowHarmonization!$A$2:$H$16,8,FALSE)</f>
        <v>e86bfec2-1025-4fa2-90b1-81e35e621e91</v>
      </c>
      <c r="G550" s="41" t="str">
        <f>INDEX(Activities!B$2:C$390,MATCH(H550,Activities!C$2:C$390,0),1)</f>
        <v>Adhesive manufacturing</v>
      </c>
      <c r="H550" s="41">
        <v>325520</v>
      </c>
      <c r="I550" s="41" t="s">
        <v>552</v>
      </c>
      <c r="J550" s="41">
        <v>9.568664017439967E-8</v>
      </c>
      <c r="K550" s="41" t="s">
        <v>583</v>
      </c>
      <c r="L550" s="41"/>
      <c r="M550" s="41"/>
      <c r="N550" s="41"/>
      <c r="O550" s="41"/>
      <c r="P550" s="41"/>
      <c r="Q550" s="41">
        <v>4</v>
      </c>
      <c r="R550" s="41">
        <v>2</v>
      </c>
      <c r="S550" s="41">
        <v>1</v>
      </c>
      <c r="T550" s="41">
        <v>4</v>
      </c>
      <c r="U550" s="41">
        <v>1</v>
      </c>
      <c r="V550" s="41">
        <v>2013</v>
      </c>
      <c r="W550" s="41" t="s">
        <v>619</v>
      </c>
      <c r="X550" s="41"/>
      <c r="Y550" s="41"/>
    </row>
    <row r="551" spans="2:25" x14ac:dyDescent="0.2">
      <c r="B551" s="41" t="str">
        <f>VLOOKUP($W551,FlowHarmonization!$A$2:$H$16,4,FALSE)</f>
        <v>Propane, 1,1,1,3,3,3-hexafluoro-, HCFC-236fa</v>
      </c>
      <c r="C551" s="41" t="str">
        <f>VLOOKUP($W551,FlowHarmonization!$A$2:$H$16,5,FALSE)</f>
        <v>000690-39-1</v>
      </c>
      <c r="D551" s="41" t="s">
        <v>584</v>
      </c>
      <c r="E551" s="41" t="s">
        <v>582</v>
      </c>
      <c r="F551" s="41" t="str">
        <f>VLOOKUP($W551,FlowHarmonization!$A$2:$H$16,8,FALSE)</f>
        <v>1963a3ba-6d77-4571-bb8f-0e9c8ac28a65</v>
      </c>
      <c r="G551" s="41" t="str">
        <f>INDEX(Activities!B$2:C$390,MATCH(H551,Activities!C$2:C$390,0),1)</f>
        <v>Adhesive manufacturing</v>
      </c>
      <c r="H551" s="41">
        <v>325520</v>
      </c>
      <c r="I551" s="41" t="s">
        <v>552</v>
      </c>
      <c r="J551" s="41">
        <v>2.5850000699832386E-9</v>
      </c>
      <c r="K551" s="41" t="s">
        <v>583</v>
      </c>
      <c r="L551" s="41"/>
      <c r="M551" s="41"/>
      <c r="N551" s="41"/>
      <c r="O551" s="41"/>
      <c r="P551" s="41"/>
      <c r="Q551" s="41">
        <v>4</v>
      </c>
      <c r="R551" s="41">
        <v>2</v>
      </c>
      <c r="S551" s="41">
        <v>1</v>
      </c>
      <c r="T551" s="41">
        <v>4</v>
      </c>
      <c r="U551" s="41">
        <v>1</v>
      </c>
      <c r="V551" s="41">
        <v>2013</v>
      </c>
      <c r="W551" s="41" t="s">
        <v>620</v>
      </c>
      <c r="X551" s="41"/>
      <c r="Y551" s="41"/>
    </row>
    <row r="552" spans="2:25" x14ac:dyDescent="0.2">
      <c r="B552" s="41" t="str">
        <f>VLOOKUP($W552,FlowHarmonization!$A$2:$H$16,4,FALSE)</f>
        <v>Carbon dioxide</v>
      </c>
      <c r="C552" s="41" t="str">
        <f>VLOOKUP($W552,FlowHarmonization!$A$2:$H$16,5,FALSE)</f>
        <v>000124-38-20</v>
      </c>
      <c r="D552" s="41" t="s">
        <v>584</v>
      </c>
      <c r="E552" s="41" t="s">
        <v>582</v>
      </c>
      <c r="F552" s="41" t="str">
        <f>VLOOKUP($W552,FlowHarmonization!$A$2:$H$16,8,FALSE)</f>
        <v>7ae371aa-8532-11e0-9d78-0800200c9a66</v>
      </c>
      <c r="G552" s="41" t="str">
        <f>INDEX(Activities!B$2:C$390,MATCH(H552,Activities!C$2:C$390,0),1)</f>
        <v>Soap and cleaning compound manufacturing</v>
      </c>
      <c r="H552" s="41">
        <v>325610</v>
      </c>
      <c r="I552" s="41" t="s">
        <v>552</v>
      </c>
      <c r="J552" s="41">
        <v>0.19895816667190047</v>
      </c>
      <c r="K552" s="41" t="s">
        <v>583</v>
      </c>
      <c r="L552" s="41"/>
      <c r="M552" s="41"/>
      <c r="N552" s="41"/>
      <c r="O552" s="41"/>
      <c r="P552" s="41"/>
      <c r="Q552" s="41">
        <v>4</v>
      </c>
      <c r="R552" s="41">
        <v>2</v>
      </c>
      <c r="S552" s="41">
        <v>1</v>
      </c>
      <c r="T552" s="41">
        <v>4</v>
      </c>
      <c r="U552" s="41">
        <v>1</v>
      </c>
      <c r="V552" s="41">
        <v>2013</v>
      </c>
      <c r="W552" s="41" t="s">
        <v>608</v>
      </c>
      <c r="X552" s="41"/>
      <c r="Y552" s="41"/>
    </row>
    <row r="553" spans="2:25" x14ac:dyDescent="0.2">
      <c r="B553" s="41" t="str">
        <f>VLOOKUP($W553,FlowHarmonization!$A$2:$H$16,4,FALSE)</f>
        <v>Methane</v>
      </c>
      <c r="C553" s="41" t="str">
        <f>VLOOKUP($W553,FlowHarmonization!$A$2:$H$16,5,FALSE)</f>
        <v>000074-82-92</v>
      </c>
      <c r="D553" s="41" t="s">
        <v>584</v>
      </c>
      <c r="E553" s="41" t="s">
        <v>582</v>
      </c>
      <c r="F553" s="41" t="str">
        <f>VLOOKUP($W553,FlowHarmonization!$A$2:$H$16,8,FALSE)</f>
        <v>20408dd1-8534-11e0-9d78-0800200c9a66</v>
      </c>
      <c r="G553" s="41" t="str">
        <f>INDEX(Activities!B$2:C$390,MATCH(H553,Activities!C$2:C$390,0),1)</f>
        <v>Soap and cleaning compound manufacturing</v>
      </c>
      <c r="H553" s="41">
        <v>325610</v>
      </c>
      <c r="I553" s="41" t="s">
        <v>552</v>
      </c>
      <c r="J553" s="41">
        <v>5.7728504439589931E-6</v>
      </c>
      <c r="K553" s="41" t="s">
        <v>583</v>
      </c>
      <c r="L553" s="41"/>
      <c r="M553" s="41"/>
      <c r="N553" s="41"/>
      <c r="O553" s="41"/>
      <c r="P553" s="41"/>
      <c r="Q553" s="41">
        <v>4</v>
      </c>
      <c r="R553" s="41">
        <v>2</v>
      </c>
      <c r="S553" s="41">
        <v>1</v>
      </c>
      <c r="T553" s="41">
        <v>4</v>
      </c>
      <c r="U553" s="41">
        <v>1</v>
      </c>
      <c r="V553" s="41">
        <v>2013</v>
      </c>
      <c r="W553" s="41" t="s">
        <v>611</v>
      </c>
      <c r="X553" s="41"/>
      <c r="Y553" s="41"/>
    </row>
    <row r="554" spans="2:25" x14ac:dyDescent="0.2">
      <c r="B554" s="41" t="str">
        <f>VLOOKUP($W554,FlowHarmonization!$A$2:$H$16,4,FALSE)</f>
        <v>Ethane, 1,1,1,2-tetrafluoro-, HFC-134a</v>
      </c>
      <c r="C554" s="41" t="str">
        <f>VLOOKUP($W554,FlowHarmonization!$A$2:$H$16,5,FALSE)</f>
        <v>000811-97-2</v>
      </c>
      <c r="D554" s="41" t="s">
        <v>584</v>
      </c>
      <c r="E554" s="41" t="s">
        <v>582</v>
      </c>
      <c r="F554" s="41" t="str">
        <f>VLOOKUP($W554,FlowHarmonization!$A$2:$H$16,8,FALSE)</f>
        <v>e87f039d-d9ce-4242-ac18-c9284cc80f3d</v>
      </c>
      <c r="G554" s="41" t="str">
        <f>INDEX(Activities!B$2:C$390,MATCH(H554,Activities!C$2:C$390,0),1)</f>
        <v>Soap and cleaning compound manufacturing</v>
      </c>
      <c r="H554" s="41">
        <v>325610</v>
      </c>
      <c r="I554" s="41" t="s">
        <v>552</v>
      </c>
      <c r="J554" s="41">
        <v>1.2370519334335528E-6</v>
      </c>
      <c r="K554" s="41" t="s">
        <v>583</v>
      </c>
      <c r="L554" s="41"/>
      <c r="M554" s="41"/>
      <c r="N554" s="41"/>
      <c r="O554" s="41"/>
      <c r="P554" s="41"/>
      <c r="Q554" s="41">
        <v>4</v>
      </c>
      <c r="R554" s="41">
        <v>2</v>
      </c>
      <c r="S554" s="41">
        <v>1</v>
      </c>
      <c r="T554" s="41">
        <v>4</v>
      </c>
      <c r="U554" s="41">
        <v>1</v>
      </c>
      <c r="V554" s="41">
        <v>2013</v>
      </c>
      <c r="W554" s="41" t="s">
        <v>618</v>
      </c>
      <c r="X554" s="41"/>
      <c r="Y554" s="41"/>
    </row>
    <row r="555" spans="2:25" x14ac:dyDescent="0.2">
      <c r="B555" s="41" t="str">
        <f>VLOOKUP($W555,FlowHarmonization!$A$2:$H$16,4,FALSE)</f>
        <v>Dinitrogen monoxide</v>
      </c>
      <c r="C555" s="41" t="str">
        <f>VLOOKUP($W555,FlowHarmonization!$A$2:$H$16,5,FALSE)</f>
        <v>010024-97-366</v>
      </c>
      <c r="D555" s="41" t="s">
        <v>584</v>
      </c>
      <c r="E555" s="41" t="s">
        <v>582</v>
      </c>
      <c r="F555" s="41" t="str">
        <f>VLOOKUP($W555,FlowHarmonization!$A$2:$H$16,8,FALSE)</f>
        <v>20185046-64bb-4c09-a8e7-e8a9e144ca98</v>
      </c>
      <c r="G555" s="41" t="str">
        <f>INDEX(Activities!B$2:C$390,MATCH(H555,Activities!C$2:C$390,0),1)</f>
        <v>Soap and cleaning compound manufacturing</v>
      </c>
      <c r="H555" s="41">
        <v>325610</v>
      </c>
      <c r="I555" s="41" t="s">
        <v>552</v>
      </c>
      <c r="J555" s="41">
        <v>7.9696953496614418E-7</v>
      </c>
      <c r="K555" s="41" t="s">
        <v>583</v>
      </c>
      <c r="L555" s="41"/>
      <c r="M555" s="41"/>
      <c r="N555" s="41"/>
      <c r="O555" s="41"/>
      <c r="P555" s="41"/>
      <c r="Q555" s="41">
        <v>4</v>
      </c>
      <c r="R555" s="41">
        <v>2</v>
      </c>
      <c r="S555" s="41">
        <v>1</v>
      </c>
      <c r="T555" s="41">
        <v>4</v>
      </c>
      <c r="U555" s="41">
        <v>1</v>
      </c>
      <c r="V555" s="41">
        <v>2013</v>
      </c>
      <c r="W555" s="41" t="s">
        <v>613</v>
      </c>
      <c r="X555" s="41"/>
      <c r="Y555" s="41"/>
    </row>
    <row r="556" spans="2:25" x14ac:dyDescent="0.2">
      <c r="B556" s="41" t="str">
        <f>VLOOKUP($W556,FlowHarmonization!$A$2:$H$16,4,FALSE)</f>
        <v>Ethane, pentafluoro-, HFC-125</v>
      </c>
      <c r="C556" s="41" t="str">
        <f>VLOOKUP($W556,FlowHarmonization!$A$2:$H$16,5,FALSE)</f>
        <v>000354-33-6</v>
      </c>
      <c r="D556" s="41" t="s">
        <v>584</v>
      </c>
      <c r="E556" s="41" t="s">
        <v>582</v>
      </c>
      <c r="F556" s="41" t="str">
        <f>VLOOKUP($W556,FlowHarmonization!$A$2:$H$16,8,FALSE)</f>
        <v>281e1011-f121-4d5b-ad4d-22d562b2c2cd</v>
      </c>
      <c r="G556" s="41" t="str">
        <f>INDEX(Activities!B$2:C$390,MATCH(H556,Activities!C$2:C$390,0),1)</f>
        <v>Soap and cleaning compound manufacturing</v>
      </c>
      <c r="H556" s="41">
        <v>325610</v>
      </c>
      <c r="I556" s="41" t="s">
        <v>552</v>
      </c>
      <c r="J556" s="41">
        <v>3.2820665782689669E-7</v>
      </c>
      <c r="K556" s="41" t="s">
        <v>583</v>
      </c>
      <c r="L556" s="41"/>
      <c r="M556" s="41"/>
      <c r="N556" s="41"/>
      <c r="O556" s="41"/>
      <c r="P556" s="41"/>
      <c r="Q556" s="41">
        <v>4</v>
      </c>
      <c r="R556" s="41">
        <v>2</v>
      </c>
      <c r="S556" s="41">
        <v>1</v>
      </c>
      <c r="T556" s="41">
        <v>4</v>
      </c>
      <c r="U556" s="41">
        <v>1</v>
      </c>
      <c r="V556" s="41">
        <v>2013</v>
      </c>
      <c r="W556" s="41" t="s">
        <v>617</v>
      </c>
      <c r="X556" s="41"/>
      <c r="Y556" s="41"/>
    </row>
    <row r="557" spans="2:25" x14ac:dyDescent="0.2">
      <c r="B557" s="41" t="str">
        <f>VLOOKUP($W557,FlowHarmonization!$A$2:$H$16,4,FALSE)</f>
        <v>Methane, difluoro-, HFC-32</v>
      </c>
      <c r="C557" s="41" t="str">
        <f>VLOOKUP($W557,FlowHarmonization!$A$2:$H$16,5,FALSE)</f>
        <v>000075-10-5</v>
      </c>
      <c r="D557" s="41" t="s">
        <v>584</v>
      </c>
      <c r="E557" s="41" t="s">
        <v>582</v>
      </c>
      <c r="F557" s="41" t="str">
        <f>VLOOKUP($W557,FlowHarmonization!$A$2:$H$16,8,FALSE)</f>
        <v>151212b4-079b-43a2-96d5-a6eef59166ac</v>
      </c>
      <c r="G557" s="41" t="str">
        <f>INDEX(Activities!B$2:C$390,MATCH(H557,Activities!C$2:C$390,0),1)</f>
        <v>Soap and cleaning compound manufacturing</v>
      </c>
      <c r="H557" s="41">
        <v>325610</v>
      </c>
      <c r="I557" s="41" t="s">
        <v>552</v>
      </c>
      <c r="J557" s="41">
        <v>1.9113226693702967E-7</v>
      </c>
      <c r="K557" s="41" t="s">
        <v>583</v>
      </c>
      <c r="L557" s="41"/>
      <c r="M557" s="41"/>
      <c r="N557" s="41"/>
      <c r="O557" s="41"/>
      <c r="P557" s="41"/>
      <c r="Q557" s="41">
        <v>4</v>
      </c>
      <c r="R557" s="41">
        <v>2</v>
      </c>
      <c r="S557" s="41">
        <v>1</v>
      </c>
      <c r="T557" s="41">
        <v>4</v>
      </c>
      <c r="U557" s="41">
        <v>1</v>
      </c>
      <c r="V557" s="41">
        <v>2013</v>
      </c>
      <c r="W557" s="41" t="s">
        <v>616</v>
      </c>
      <c r="X557" s="41"/>
      <c r="Y557" s="41"/>
    </row>
    <row r="558" spans="2:25" x14ac:dyDescent="0.2">
      <c r="B558" s="41" t="str">
        <f>VLOOKUP($W558,FlowHarmonization!$A$2:$H$16,4,FALSE)</f>
        <v>Ethane, 1,1,1-trifluoro-, HFC-143a</v>
      </c>
      <c r="C558" s="41" t="str">
        <f>VLOOKUP($W558,FlowHarmonization!$A$2:$H$16,5,FALSE)</f>
        <v>000420-46-2</v>
      </c>
      <c r="D558" s="41" t="s">
        <v>584</v>
      </c>
      <c r="E558" s="41" t="s">
        <v>582</v>
      </c>
      <c r="F558" s="41" t="str">
        <f>VLOOKUP($W558,FlowHarmonization!$A$2:$H$16,8,FALSE)</f>
        <v>e86bfec2-1025-4fa2-90b1-81e35e621e91</v>
      </c>
      <c r="G558" s="41" t="str">
        <f>INDEX(Activities!B$2:C$390,MATCH(H558,Activities!C$2:C$390,0),1)</f>
        <v>Soap and cleaning compound manufacturing</v>
      </c>
      <c r="H558" s="41">
        <v>325610</v>
      </c>
      <c r="I558" s="41" t="s">
        <v>552</v>
      </c>
      <c r="J558" s="41">
        <v>1.4042597180421288E-7</v>
      </c>
      <c r="K558" s="41" t="s">
        <v>583</v>
      </c>
      <c r="L558" s="41"/>
      <c r="M558" s="41"/>
      <c r="N558" s="41"/>
      <c r="O558" s="41"/>
      <c r="P558" s="41"/>
      <c r="Q558" s="41">
        <v>4</v>
      </c>
      <c r="R558" s="41">
        <v>2</v>
      </c>
      <c r="S558" s="41">
        <v>1</v>
      </c>
      <c r="T558" s="41">
        <v>4</v>
      </c>
      <c r="U558" s="41">
        <v>1</v>
      </c>
      <c r="V558" s="41">
        <v>2013</v>
      </c>
      <c r="W558" s="41" t="s">
        <v>619</v>
      </c>
      <c r="X558" s="41"/>
      <c r="Y558" s="41"/>
    </row>
    <row r="559" spans="2:25" x14ac:dyDescent="0.2">
      <c r="B559" s="41" t="str">
        <f>VLOOKUP($W559,FlowHarmonization!$A$2:$H$16,4,FALSE)</f>
        <v>Propane, 1,1,1,3,3,3-hexafluoro-, HCFC-236fa</v>
      </c>
      <c r="C559" s="41" t="str">
        <f>VLOOKUP($W559,FlowHarmonization!$A$2:$H$16,5,FALSE)</f>
        <v>000690-39-1</v>
      </c>
      <c r="D559" s="41" t="s">
        <v>584</v>
      </c>
      <c r="E559" s="41" t="s">
        <v>582</v>
      </c>
      <c r="F559" s="41" t="str">
        <f>VLOOKUP($W559,FlowHarmonization!$A$2:$H$16,8,FALSE)</f>
        <v>1963a3ba-6d77-4571-bb8f-0e9c8ac28a65</v>
      </c>
      <c r="G559" s="41" t="str">
        <f>INDEX(Activities!B$2:C$390,MATCH(H559,Activities!C$2:C$390,0),1)</f>
        <v>Soap and cleaning compound manufacturing</v>
      </c>
      <c r="H559" s="41">
        <v>325610</v>
      </c>
      <c r="I559" s="41" t="s">
        <v>552</v>
      </c>
      <c r="J559" s="41">
        <v>3.7936450300663089E-9</v>
      </c>
      <c r="K559" s="41" t="s">
        <v>583</v>
      </c>
      <c r="L559" s="41"/>
      <c r="M559" s="41"/>
      <c r="N559" s="41"/>
      <c r="O559" s="41"/>
      <c r="P559" s="41"/>
      <c r="Q559" s="41">
        <v>4</v>
      </c>
      <c r="R559" s="41">
        <v>2</v>
      </c>
      <c r="S559" s="41">
        <v>1</v>
      </c>
      <c r="T559" s="41">
        <v>4</v>
      </c>
      <c r="U559" s="41">
        <v>1</v>
      </c>
      <c r="V559" s="41">
        <v>2013</v>
      </c>
      <c r="W559" s="41" t="s">
        <v>620</v>
      </c>
      <c r="X559" s="41"/>
      <c r="Y559" s="41"/>
    </row>
    <row r="560" spans="2:25" x14ac:dyDescent="0.2">
      <c r="B560" s="41" t="str">
        <f>VLOOKUP($W560,FlowHarmonization!$A$2:$H$16,4,FALSE)</f>
        <v>Carbon dioxide</v>
      </c>
      <c r="C560" s="41" t="str">
        <f>VLOOKUP($W560,FlowHarmonization!$A$2:$H$16,5,FALSE)</f>
        <v>000124-38-20</v>
      </c>
      <c r="D560" s="41" t="s">
        <v>584</v>
      </c>
      <c r="E560" s="41" t="s">
        <v>582</v>
      </c>
      <c r="F560" s="41" t="str">
        <f>VLOOKUP($W560,FlowHarmonization!$A$2:$H$16,8,FALSE)</f>
        <v>7ae371aa-8532-11e0-9d78-0800200c9a66</v>
      </c>
      <c r="G560" s="41" t="str">
        <f>INDEX(Activities!B$2:C$390,MATCH(H560,Activities!C$2:C$390,0),1)</f>
        <v>Toilet preparation manufacturing</v>
      </c>
      <c r="H560" s="41">
        <v>325620</v>
      </c>
      <c r="I560" s="41" t="s">
        <v>552</v>
      </c>
      <c r="J560" s="41">
        <v>4.2708530027813184E-2</v>
      </c>
      <c r="K560" s="41" t="s">
        <v>583</v>
      </c>
      <c r="L560" s="41"/>
      <c r="M560" s="41"/>
      <c r="N560" s="41"/>
      <c r="O560" s="41"/>
      <c r="P560" s="41"/>
      <c r="Q560" s="41">
        <v>4</v>
      </c>
      <c r="R560" s="41">
        <v>2</v>
      </c>
      <c r="S560" s="41">
        <v>1</v>
      </c>
      <c r="T560" s="41">
        <v>4</v>
      </c>
      <c r="U560" s="41">
        <v>1</v>
      </c>
      <c r="V560" s="41">
        <v>2013</v>
      </c>
      <c r="W560" s="41" t="s">
        <v>608</v>
      </c>
      <c r="X560" s="41"/>
      <c r="Y560" s="41"/>
    </row>
    <row r="561" spans="2:25" x14ac:dyDescent="0.2">
      <c r="B561" s="41" t="str">
        <f>VLOOKUP($W561,FlowHarmonization!$A$2:$H$16,4,FALSE)</f>
        <v>Methane</v>
      </c>
      <c r="C561" s="41" t="str">
        <f>VLOOKUP($W561,FlowHarmonization!$A$2:$H$16,5,FALSE)</f>
        <v>000074-82-92</v>
      </c>
      <c r="D561" s="41" t="s">
        <v>584</v>
      </c>
      <c r="E561" s="41" t="s">
        <v>582</v>
      </c>
      <c r="F561" s="41" t="str">
        <f>VLOOKUP($W561,FlowHarmonization!$A$2:$H$16,8,FALSE)</f>
        <v>20408dd1-8534-11e0-9d78-0800200c9a66</v>
      </c>
      <c r="G561" s="41" t="str">
        <f>INDEX(Activities!B$2:C$390,MATCH(H561,Activities!C$2:C$390,0),1)</f>
        <v>Toilet preparation manufacturing</v>
      </c>
      <c r="H561" s="41">
        <v>325620</v>
      </c>
      <c r="I561" s="41" t="s">
        <v>552</v>
      </c>
      <c r="J561" s="41">
        <v>1.3073980832119434E-6</v>
      </c>
      <c r="K561" s="41" t="s">
        <v>583</v>
      </c>
      <c r="L561" s="41"/>
      <c r="M561" s="41"/>
      <c r="N561" s="41"/>
      <c r="O561" s="41"/>
      <c r="P561" s="41"/>
      <c r="Q561" s="41">
        <v>4</v>
      </c>
      <c r="R561" s="41">
        <v>2</v>
      </c>
      <c r="S561" s="41">
        <v>1</v>
      </c>
      <c r="T561" s="41">
        <v>4</v>
      </c>
      <c r="U561" s="41">
        <v>1</v>
      </c>
      <c r="V561" s="41">
        <v>2013</v>
      </c>
      <c r="W561" s="41" t="s">
        <v>611</v>
      </c>
      <c r="X561" s="41"/>
      <c r="Y561" s="41"/>
    </row>
    <row r="562" spans="2:25" x14ac:dyDescent="0.2">
      <c r="B562" s="41" t="str">
        <f>VLOOKUP($W562,FlowHarmonization!$A$2:$H$16,4,FALSE)</f>
        <v>Ethane, 1,1,1,2-tetrafluoro-, HFC-134a</v>
      </c>
      <c r="C562" s="41" t="str">
        <f>VLOOKUP($W562,FlowHarmonization!$A$2:$H$16,5,FALSE)</f>
        <v>000811-97-2</v>
      </c>
      <c r="D562" s="41" t="s">
        <v>584</v>
      </c>
      <c r="E562" s="41" t="s">
        <v>582</v>
      </c>
      <c r="F562" s="41" t="str">
        <f>VLOOKUP($W562,FlowHarmonization!$A$2:$H$16,8,FALSE)</f>
        <v>e87f039d-d9ce-4242-ac18-c9284cc80f3d</v>
      </c>
      <c r="G562" s="41" t="str">
        <f>INDEX(Activities!B$2:C$390,MATCH(H562,Activities!C$2:C$390,0),1)</f>
        <v>Toilet preparation manufacturing</v>
      </c>
      <c r="H562" s="41">
        <v>325620</v>
      </c>
      <c r="I562" s="41" t="s">
        <v>552</v>
      </c>
      <c r="J562" s="41">
        <v>5.4470240751192373E-7</v>
      </c>
      <c r="K562" s="41" t="s">
        <v>583</v>
      </c>
      <c r="L562" s="41"/>
      <c r="M562" s="41"/>
      <c r="N562" s="41"/>
      <c r="O562" s="41"/>
      <c r="P562" s="41"/>
      <c r="Q562" s="41">
        <v>4</v>
      </c>
      <c r="R562" s="41">
        <v>2</v>
      </c>
      <c r="S562" s="41">
        <v>1</v>
      </c>
      <c r="T562" s="41">
        <v>4</v>
      </c>
      <c r="U562" s="41">
        <v>1</v>
      </c>
      <c r="V562" s="41">
        <v>2013</v>
      </c>
      <c r="W562" s="41" t="s">
        <v>618</v>
      </c>
      <c r="X562" s="41"/>
      <c r="Y562" s="41"/>
    </row>
    <row r="563" spans="2:25" x14ac:dyDescent="0.2">
      <c r="B563" s="41" t="str">
        <f>VLOOKUP($W563,FlowHarmonization!$A$2:$H$16,4,FALSE)</f>
        <v>Dinitrogen monoxide</v>
      </c>
      <c r="C563" s="41" t="str">
        <f>VLOOKUP($W563,FlowHarmonization!$A$2:$H$16,5,FALSE)</f>
        <v>010024-97-366</v>
      </c>
      <c r="D563" s="41" t="s">
        <v>584</v>
      </c>
      <c r="E563" s="41" t="s">
        <v>582</v>
      </c>
      <c r="F563" s="41" t="str">
        <f>VLOOKUP($W563,FlowHarmonization!$A$2:$H$16,8,FALSE)</f>
        <v>20185046-64bb-4c09-a8e7-e8a9e144ca98</v>
      </c>
      <c r="G563" s="41" t="str">
        <f>INDEX(Activities!B$2:C$390,MATCH(H563,Activities!C$2:C$390,0),1)</f>
        <v>Toilet preparation manufacturing</v>
      </c>
      <c r="H563" s="41">
        <v>325620</v>
      </c>
      <c r="I563" s="41" t="s">
        <v>552</v>
      </c>
      <c r="J563" s="41">
        <v>1.8904917452183681E-7</v>
      </c>
      <c r="K563" s="41" t="s">
        <v>583</v>
      </c>
      <c r="L563" s="41"/>
      <c r="M563" s="41"/>
      <c r="N563" s="41"/>
      <c r="O563" s="41"/>
      <c r="P563" s="41"/>
      <c r="Q563" s="41">
        <v>4</v>
      </c>
      <c r="R563" s="41">
        <v>2</v>
      </c>
      <c r="S563" s="41">
        <v>1</v>
      </c>
      <c r="T563" s="41">
        <v>4</v>
      </c>
      <c r="U563" s="41">
        <v>1</v>
      </c>
      <c r="V563" s="41">
        <v>2013</v>
      </c>
      <c r="W563" s="41" t="s">
        <v>613</v>
      </c>
      <c r="X563" s="41"/>
      <c r="Y563" s="41"/>
    </row>
    <row r="564" spans="2:25" x14ac:dyDescent="0.2">
      <c r="B564" s="41" t="str">
        <f>VLOOKUP($W564,FlowHarmonization!$A$2:$H$16,4,FALSE)</f>
        <v>Ethane, pentafluoro-, HFC-125</v>
      </c>
      <c r="C564" s="41" t="str">
        <f>VLOOKUP($W564,FlowHarmonization!$A$2:$H$16,5,FALSE)</f>
        <v>000354-33-6</v>
      </c>
      <c r="D564" s="41" t="s">
        <v>584</v>
      </c>
      <c r="E564" s="41" t="s">
        <v>582</v>
      </c>
      <c r="F564" s="41" t="str">
        <f>VLOOKUP($W564,FlowHarmonization!$A$2:$H$16,8,FALSE)</f>
        <v>281e1011-f121-4d5b-ad4d-22d562b2c2cd</v>
      </c>
      <c r="G564" s="41" t="str">
        <f>INDEX(Activities!B$2:C$390,MATCH(H564,Activities!C$2:C$390,0),1)</f>
        <v>Toilet preparation manufacturing</v>
      </c>
      <c r="H564" s="41">
        <v>325620</v>
      </c>
      <c r="I564" s="41" t="s">
        <v>552</v>
      </c>
      <c r="J564" s="41">
        <v>1.4451693728293712E-7</v>
      </c>
      <c r="K564" s="41" t="s">
        <v>583</v>
      </c>
      <c r="L564" s="41"/>
      <c r="M564" s="41"/>
      <c r="N564" s="41"/>
      <c r="O564" s="41"/>
      <c r="P564" s="41"/>
      <c r="Q564" s="41">
        <v>4</v>
      </c>
      <c r="R564" s="41">
        <v>2</v>
      </c>
      <c r="S564" s="41">
        <v>1</v>
      </c>
      <c r="T564" s="41">
        <v>4</v>
      </c>
      <c r="U564" s="41">
        <v>1</v>
      </c>
      <c r="V564" s="41">
        <v>2013</v>
      </c>
      <c r="W564" s="41" t="s">
        <v>617</v>
      </c>
      <c r="X564" s="41"/>
      <c r="Y564" s="41"/>
    </row>
    <row r="565" spans="2:25" x14ac:dyDescent="0.2">
      <c r="B565" s="41" t="str">
        <f>VLOOKUP($W565,FlowHarmonization!$A$2:$H$16,4,FALSE)</f>
        <v>Methane, difluoro-, HFC-32</v>
      </c>
      <c r="C565" s="41" t="str">
        <f>VLOOKUP($W565,FlowHarmonization!$A$2:$H$16,5,FALSE)</f>
        <v>000075-10-5</v>
      </c>
      <c r="D565" s="41" t="s">
        <v>584</v>
      </c>
      <c r="E565" s="41" t="s">
        <v>582</v>
      </c>
      <c r="F565" s="41" t="str">
        <f>VLOOKUP($W565,FlowHarmonization!$A$2:$H$16,8,FALSE)</f>
        <v>151212b4-079b-43a2-96d5-a6eef59166ac</v>
      </c>
      <c r="G565" s="41" t="str">
        <f>INDEX(Activities!B$2:C$390,MATCH(H565,Activities!C$2:C$390,0),1)</f>
        <v>Toilet preparation manufacturing</v>
      </c>
      <c r="H565" s="41">
        <v>325620</v>
      </c>
      <c r="I565" s="41" t="s">
        <v>552</v>
      </c>
      <c r="J565" s="41">
        <v>8.4159931479064267E-8</v>
      </c>
      <c r="K565" s="41" t="s">
        <v>583</v>
      </c>
      <c r="L565" s="41"/>
      <c r="M565" s="41"/>
      <c r="N565" s="41"/>
      <c r="O565" s="41"/>
      <c r="P565" s="41"/>
      <c r="Q565" s="41">
        <v>4</v>
      </c>
      <c r="R565" s="41">
        <v>2</v>
      </c>
      <c r="S565" s="41">
        <v>1</v>
      </c>
      <c r="T565" s="41">
        <v>4</v>
      </c>
      <c r="U565" s="41">
        <v>1</v>
      </c>
      <c r="V565" s="41">
        <v>2013</v>
      </c>
      <c r="W565" s="41" t="s">
        <v>616</v>
      </c>
      <c r="X565" s="41"/>
      <c r="Y565" s="41"/>
    </row>
    <row r="566" spans="2:25" x14ac:dyDescent="0.2">
      <c r="B566" s="41" t="str">
        <f>VLOOKUP($W566,FlowHarmonization!$A$2:$H$16,4,FALSE)</f>
        <v>Ethane, 1,1,1-trifluoro-, HFC-143a</v>
      </c>
      <c r="C566" s="41" t="str">
        <f>VLOOKUP($W566,FlowHarmonization!$A$2:$H$16,5,FALSE)</f>
        <v>000420-46-2</v>
      </c>
      <c r="D566" s="41" t="s">
        <v>584</v>
      </c>
      <c r="E566" s="41" t="s">
        <v>582</v>
      </c>
      <c r="F566" s="41" t="str">
        <f>VLOOKUP($W566,FlowHarmonization!$A$2:$H$16,8,FALSE)</f>
        <v>e86bfec2-1025-4fa2-90b1-81e35e621e91</v>
      </c>
      <c r="G566" s="41" t="str">
        <f>INDEX(Activities!B$2:C$390,MATCH(H566,Activities!C$2:C$390,0),1)</f>
        <v>Toilet preparation manufacturing</v>
      </c>
      <c r="H566" s="41">
        <v>325620</v>
      </c>
      <c r="I566" s="41" t="s">
        <v>552</v>
      </c>
      <c r="J566" s="41">
        <v>6.1832783937089995E-8</v>
      </c>
      <c r="K566" s="41" t="s">
        <v>583</v>
      </c>
      <c r="L566" s="41"/>
      <c r="M566" s="41"/>
      <c r="N566" s="41"/>
      <c r="O566" s="41"/>
      <c r="P566" s="41"/>
      <c r="Q566" s="41">
        <v>4</v>
      </c>
      <c r="R566" s="41">
        <v>2</v>
      </c>
      <c r="S566" s="41">
        <v>1</v>
      </c>
      <c r="T566" s="41">
        <v>4</v>
      </c>
      <c r="U566" s="41">
        <v>1</v>
      </c>
      <c r="V566" s="41">
        <v>2013</v>
      </c>
      <c r="W566" s="41" t="s">
        <v>619</v>
      </c>
      <c r="X566" s="41"/>
      <c r="Y566" s="41"/>
    </row>
    <row r="567" spans="2:25" x14ac:dyDescent="0.2">
      <c r="B567" s="41" t="str">
        <f>VLOOKUP($W567,FlowHarmonization!$A$2:$H$16,4,FALSE)</f>
        <v>Propane, 1,1,1,3,3,3-hexafluoro-, HCFC-236fa</v>
      </c>
      <c r="C567" s="41" t="str">
        <f>VLOOKUP($W567,FlowHarmonization!$A$2:$H$16,5,FALSE)</f>
        <v>000690-39-1</v>
      </c>
      <c r="D567" s="41" t="s">
        <v>584</v>
      </c>
      <c r="E567" s="41" t="s">
        <v>582</v>
      </c>
      <c r="F567" s="41" t="str">
        <f>VLOOKUP($W567,FlowHarmonization!$A$2:$H$16,8,FALSE)</f>
        <v>1963a3ba-6d77-4571-bb8f-0e9c8ac28a65</v>
      </c>
      <c r="G567" s="41" t="str">
        <f>INDEX(Activities!B$2:C$390,MATCH(H567,Activities!C$2:C$390,0),1)</f>
        <v>Toilet preparation manufacturing</v>
      </c>
      <c r="H567" s="41">
        <v>325620</v>
      </c>
      <c r="I567" s="41" t="s">
        <v>552</v>
      </c>
      <c r="J567" s="41">
        <v>1.670429126922147E-9</v>
      </c>
      <c r="K567" s="41" t="s">
        <v>583</v>
      </c>
      <c r="L567" s="41"/>
      <c r="M567" s="41"/>
      <c r="N567" s="41"/>
      <c r="O567" s="41"/>
      <c r="P567" s="41"/>
      <c r="Q567" s="41">
        <v>4</v>
      </c>
      <c r="R567" s="41">
        <v>2</v>
      </c>
      <c r="S567" s="41">
        <v>1</v>
      </c>
      <c r="T567" s="41">
        <v>4</v>
      </c>
      <c r="U567" s="41">
        <v>1</v>
      </c>
      <c r="V567" s="41">
        <v>2013</v>
      </c>
      <c r="W567" s="41" t="s">
        <v>620</v>
      </c>
      <c r="X567" s="41"/>
      <c r="Y567" s="41"/>
    </row>
    <row r="568" spans="2:25" x14ac:dyDescent="0.2">
      <c r="B568" s="41" t="str">
        <f>VLOOKUP($W568,FlowHarmonization!$A$2:$H$16,4,FALSE)</f>
        <v>Carbon dioxide</v>
      </c>
      <c r="C568" s="41" t="str">
        <f>VLOOKUP($W568,FlowHarmonization!$A$2:$H$16,5,FALSE)</f>
        <v>000124-38-20</v>
      </c>
      <c r="D568" s="41" t="s">
        <v>584</v>
      </c>
      <c r="E568" s="41" t="s">
        <v>582</v>
      </c>
      <c r="F568" s="41" t="str">
        <f>VLOOKUP($W568,FlowHarmonization!$A$2:$H$16,8,FALSE)</f>
        <v>7ae371aa-8532-11e0-9d78-0800200c9a66</v>
      </c>
      <c r="G568" s="41" t="str">
        <f>INDEX(Activities!B$2:C$390,MATCH(H568,Activities!C$2:C$390,0),1)</f>
        <v>Printing ink manufacturing</v>
      </c>
      <c r="H568" s="41">
        <v>325910</v>
      </c>
      <c r="I568" s="41" t="s">
        <v>552</v>
      </c>
      <c r="J568" s="41">
        <v>0.20162576603327018</v>
      </c>
      <c r="K568" s="41" t="s">
        <v>583</v>
      </c>
      <c r="L568" s="41"/>
      <c r="M568" s="41"/>
      <c r="N568" s="41"/>
      <c r="O568" s="41"/>
      <c r="P568" s="41"/>
      <c r="Q568" s="41">
        <v>4</v>
      </c>
      <c r="R568" s="41">
        <v>2</v>
      </c>
      <c r="S568" s="41">
        <v>1</v>
      </c>
      <c r="T568" s="41">
        <v>4</v>
      </c>
      <c r="U568" s="41">
        <v>1</v>
      </c>
      <c r="V568" s="41">
        <v>2013</v>
      </c>
      <c r="W568" s="41" t="s">
        <v>608</v>
      </c>
      <c r="X568" s="41"/>
      <c r="Y568" s="41"/>
    </row>
    <row r="569" spans="2:25" x14ac:dyDescent="0.2">
      <c r="B569" s="41" t="str">
        <f>VLOOKUP($W569,FlowHarmonization!$A$2:$H$16,4,FALSE)</f>
        <v>Methane</v>
      </c>
      <c r="C569" s="41" t="str">
        <f>VLOOKUP($W569,FlowHarmonization!$A$2:$H$16,5,FALSE)</f>
        <v>000074-82-92</v>
      </c>
      <c r="D569" s="41" t="s">
        <v>584</v>
      </c>
      <c r="E569" s="41" t="s">
        <v>582</v>
      </c>
      <c r="F569" s="41" t="str">
        <f>VLOOKUP($W569,FlowHarmonization!$A$2:$H$16,8,FALSE)</f>
        <v>20408dd1-8534-11e0-9d78-0800200c9a66</v>
      </c>
      <c r="G569" s="41" t="str">
        <f>INDEX(Activities!B$2:C$390,MATCH(H569,Activities!C$2:C$390,0),1)</f>
        <v>Printing ink manufacturing</v>
      </c>
      <c r="H569" s="41">
        <v>325910</v>
      </c>
      <c r="I569" s="41" t="s">
        <v>552</v>
      </c>
      <c r="J569" s="41">
        <v>5.2123928549419099E-6</v>
      </c>
      <c r="K569" s="41" t="s">
        <v>583</v>
      </c>
      <c r="L569" s="41"/>
      <c r="M569" s="41"/>
      <c r="N569" s="41"/>
      <c r="O569" s="41"/>
      <c r="P569" s="41"/>
      <c r="Q569" s="41">
        <v>4</v>
      </c>
      <c r="R569" s="41">
        <v>2</v>
      </c>
      <c r="S569" s="41">
        <v>1</v>
      </c>
      <c r="T569" s="41">
        <v>4</v>
      </c>
      <c r="U569" s="41">
        <v>1</v>
      </c>
      <c r="V569" s="41">
        <v>2013</v>
      </c>
      <c r="W569" s="41" t="s">
        <v>611</v>
      </c>
      <c r="X569" s="41"/>
      <c r="Y569" s="41"/>
    </row>
    <row r="570" spans="2:25" x14ac:dyDescent="0.2">
      <c r="B570" s="41" t="str">
        <f>VLOOKUP($W570,FlowHarmonization!$A$2:$H$16,4,FALSE)</f>
        <v>Dinitrogen monoxide</v>
      </c>
      <c r="C570" s="41" t="str">
        <f>VLOOKUP($W570,FlowHarmonization!$A$2:$H$16,5,FALSE)</f>
        <v>010024-97-366</v>
      </c>
      <c r="D570" s="41" t="s">
        <v>584</v>
      </c>
      <c r="E570" s="41" t="s">
        <v>582</v>
      </c>
      <c r="F570" s="41" t="str">
        <f>VLOOKUP($W570,FlowHarmonization!$A$2:$H$16,8,FALSE)</f>
        <v>20185046-64bb-4c09-a8e7-e8a9e144ca98</v>
      </c>
      <c r="G570" s="41" t="str">
        <f>INDEX(Activities!B$2:C$390,MATCH(H570,Activities!C$2:C$390,0),1)</f>
        <v>Printing ink manufacturing</v>
      </c>
      <c r="H570" s="41">
        <v>325910</v>
      </c>
      <c r="I570" s="41" t="s">
        <v>552</v>
      </c>
      <c r="J570" s="41">
        <v>8.2395620186696078E-7</v>
      </c>
      <c r="K570" s="41" t="s">
        <v>583</v>
      </c>
      <c r="L570" s="41"/>
      <c r="M570" s="41"/>
      <c r="N570" s="41"/>
      <c r="O570" s="41"/>
      <c r="P570" s="41"/>
      <c r="Q570" s="41">
        <v>4</v>
      </c>
      <c r="R570" s="41">
        <v>2</v>
      </c>
      <c r="S570" s="41">
        <v>1</v>
      </c>
      <c r="T570" s="41">
        <v>4</v>
      </c>
      <c r="U570" s="41">
        <v>1</v>
      </c>
      <c r="V570" s="41">
        <v>2013</v>
      </c>
      <c r="W570" s="41" t="s">
        <v>613</v>
      </c>
      <c r="X570" s="41"/>
      <c r="Y570" s="41"/>
    </row>
    <row r="571" spans="2:25" x14ac:dyDescent="0.2">
      <c r="B571" s="41" t="str">
        <f>VLOOKUP($W571,FlowHarmonization!$A$2:$H$16,4,FALSE)</f>
        <v>Carbon dioxide</v>
      </c>
      <c r="C571" s="41" t="str">
        <f>VLOOKUP($W571,FlowHarmonization!$A$2:$H$16,5,FALSE)</f>
        <v>000124-38-20</v>
      </c>
      <c r="D571" s="41" t="s">
        <v>584</v>
      </c>
      <c r="E571" s="41" t="s">
        <v>582</v>
      </c>
      <c r="F571" s="41" t="str">
        <f>VLOOKUP($W571,FlowHarmonization!$A$2:$H$16,8,FALSE)</f>
        <v>7ae371aa-8532-11e0-9d78-0800200c9a66</v>
      </c>
      <c r="G571" s="41" t="str">
        <f>INDEX(Activities!B$2:C$390,MATCH(H571,Activities!C$2:C$390,0),1)</f>
        <v>Plastics packaging materials and unlaminated film and sheet manufacturing</v>
      </c>
      <c r="H571" s="41">
        <v>326110</v>
      </c>
      <c r="I571" s="41" t="s">
        <v>552</v>
      </c>
      <c r="J571" s="41">
        <v>3.2378414950089793E-2</v>
      </c>
      <c r="K571" s="41" t="s">
        <v>583</v>
      </c>
      <c r="L571" s="41"/>
      <c r="M571" s="41"/>
      <c r="N571" s="41"/>
      <c r="O571" s="41"/>
      <c r="P571" s="41"/>
      <c r="Q571" s="41">
        <v>4</v>
      </c>
      <c r="R571" s="41">
        <v>2</v>
      </c>
      <c r="S571" s="41">
        <v>1</v>
      </c>
      <c r="T571" s="41">
        <v>4</v>
      </c>
      <c r="U571" s="41">
        <v>1</v>
      </c>
      <c r="V571" s="41">
        <v>2013</v>
      </c>
      <c r="W571" s="41" t="s">
        <v>608</v>
      </c>
      <c r="X571" s="41"/>
      <c r="Y571" s="41"/>
    </row>
    <row r="572" spans="2:25" x14ac:dyDescent="0.2">
      <c r="B572" s="41" t="str">
        <f>VLOOKUP($W572,FlowHarmonization!$A$2:$H$16,4,FALSE)</f>
        <v>Methane</v>
      </c>
      <c r="C572" s="41" t="str">
        <f>VLOOKUP($W572,FlowHarmonization!$A$2:$H$16,5,FALSE)</f>
        <v>000074-82-92</v>
      </c>
      <c r="D572" s="41" t="s">
        <v>584</v>
      </c>
      <c r="E572" s="41" t="s">
        <v>582</v>
      </c>
      <c r="F572" s="41" t="str">
        <f>VLOOKUP($W572,FlowHarmonization!$A$2:$H$16,8,FALSE)</f>
        <v>20408dd1-8534-11e0-9d78-0800200c9a66</v>
      </c>
      <c r="G572" s="41" t="str">
        <f>INDEX(Activities!B$2:C$390,MATCH(H572,Activities!C$2:C$390,0),1)</f>
        <v>Plastics packaging materials and unlaminated film and sheet manufacturing</v>
      </c>
      <c r="H572" s="41">
        <v>326110</v>
      </c>
      <c r="I572" s="41" t="s">
        <v>552</v>
      </c>
      <c r="J572" s="41">
        <v>6.2421774223094901E-7</v>
      </c>
      <c r="K572" s="41" t="s">
        <v>583</v>
      </c>
      <c r="L572" s="41"/>
      <c r="M572" s="41"/>
      <c r="N572" s="41"/>
      <c r="O572" s="41"/>
      <c r="P572" s="41"/>
      <c r="Q572" s="41">
        <v>4</v>
      </c>
      <c r="R572" s="41">
        <v>2</v>
      </c>
      <c r="S572" s="41">
        <v>1</v>
      </c>
      <c r="T572" s="41">
        <v>4</v>
      </c>
      <c r="U572" s="41">
        <v>1</v>
      </c>
      <c r="V572" s="41">
        <v>2013</v>
      </c>
      <c r="W572" s="41" t="s">
        <v>611</v>
      </c>
      <c r="X572" s="41"/>
      <c r="Y572" s="41"/>
    </row>
    <row r="573" spans="2:25" x14ac:dyDescent="0.2">
      <c r="B573" s="41" t="str">
        <f>VLOOKUP($W573,FlowHarmonization!$A$2:$H$16,4,FALSE)</f>
        <v>Ethane, 1,1,1,2-tetrafluoro-, HFC-134a</v>
      </c>
      <c r="C573" s="41" t="str">
        <f>VLOOKUP($W573,FlowHarmonization!$A$2:$H$16,5,FALSE)</f>
        <v>000811-97-2</v>
      </c>
      <c r="D573" s="41" t="s">
        <v>584</v>
      </c>
      <c r="E573" s="41" t="s">
        <v>582</v>
      </c>
      <c r="F573" s="41" t="str">
        <f>VLOOKUP($W573,FlowHarmonization!$A$2:$H$16,8,FALSE)</f>
        <v>e87f039d-d9ce-4242-ac18-c9284cc80f3d</v>
      </c>
      <c r="G573" s="41" t="str">
        <f>INDEX(Activities!B$2:C$390,MATCH(H573,Activities!C$2:C$390,0),1)</f>
        <v>Plastics packaging materials and unlaminated film and sheet manufacturing</v>
      </c>
      <c r="H573" s="41">
        <v>326110</v>
      </c>
      <c r="I573" s="41" t="s">
        <v>552</v>
      </c>
      <c r="J573" s="41">
        <v>2.5485960543028791E-7</v>
      </c>
      <c r="K573" s="41" t="s">
        <v>583</v>
      </c>
      <c r="L573" s="41"/>
      <c r="M573" s="41"/>
      <c r="N573" s="41"/>
      <c r="O573" s="41"/>
      <c r="P573" s="41"/>
      <c r="Q573" s="41">
        <v>4</v>
      </c>
      <c r="R573" s="41">
        <v>2</v>
      </c>
      <c r="S573" s="41">
        <v>1</v>
      </c>
      <c r="T573" s="41">
        <v>4</v>
      </c>
      <c r="U573" s="41">
        <v>1</v>
      </c>
      <c r="V573" s="41">
        <v>2013</v>
      </c>
      <c r="W573" s="41" t="s">
        <v>618</v>
      </c>
      <c r="X573" s="41"/>
      <c r="Y573" s="41"/>
    </row>
    <row r="574" spans="2:25" x14ac:dyDescent="0.2">
      <c r="B574" s="41" t="str">
        <f>VLOOKUP($W574,FlowHarmonization!$A$2:$H$16,4,FALSE)</f>
        <v>Ethane, pentafluoro-, HFC-125</v>
      </c>
      <c r="C574" s="41" t="str">
        <f>VLOOKUP($W574,FlowHarmonization!$A$2:$H$16,5,FALSE)</f>
        <v>000354-33-6</v>
      </c>
      <c r="D574" s="41" t="s">
        <v>584</v>
      </c>
      <c r="E574" s="41" t="s">
        <v>582</v>
      </c>
      <c r="F574" s="41" t="str">
        <f>VLOOKUP($W574,FlowHarmonization!$A$2:$H$16,8,FALSE)</f>
        <v>281e1011-f121-4d5b-ad4d-22d562b2c2cd</v>
      </c>
      <c r="G574" s="41" t="str">
        <f>INDEX(Activities!B$2:C$390,MATCH(H574,Activities!C$2:C$390,0),1)</f>
        <v>Plastics packaging materials and unlaminated film and sheet manufacturing</v>
      </c>
      <c r="H574" s="41">
        <v>326110</v>
      </c>
      <c r="I574" s="41" t="s">
        <v>552</v>
      </c>
      <c r="J574" s="41">
        <v>6.7617710342351947E-8</v>
      </c>
      <c r="K574" s="41" t="s">
        <v>583</v>
      </c>
      <c r="L574" s="41"/>
      <c r="M574" s="41"/>
      <c r="N574" s="41"/>
      <c r="O574" s="41"/>
      <c r="P574" s="41"/>
      <c r="Q574" s="41">
        <v>4</v>
      </c>
      <c r="R574" s="41">
        <v>2</v>
      </c>
      <c r="S574" s="41">
        <v>1</v>
      </c>
      <c r="T574" s="41">
        <v>4</v>
      </c>
      <c r="U574" s="41">
        <v>1</v>
      </c>
      <c r="V574" s="41">
        <v>2013</v>
      </c>
      <c r="W574" s="41" t="s">
        <v>617</v>
      </c>
      <c r="X574" s="41"/>
      <c r="Y574" s="41"/>
    </row>
    <row r="575" spans="2:25" x14ac:dyDescent="0.2">
      <c r="B575" s="41" t="str">
        <f>VLOOKUP($W575,FlowHarmonization!$A$2:$H$16,4,FALSE)</f>
        <v>Dinitrogen monoxide</v>
      </c>
      <c r="C575" s="41" t="str">
        <f>VLOOKUP($W575,FlowHarmonization!$A$2:$H$16,5,FALSE)</f>
        <v>010024-97-366</v>
      </c>
      <c r="D575" s="41" t="s">
        <v>584</v>
      </c>
      <c r="E575" s="41" t="s">
        <v>582</v>
      </c>
      <c r="F575" s="41" t="str">
        <f>VLOOKUP($W575,FlowHarmonization!$A$2:$H$16,8,FALSE)</f>
        <v>20185046-64bb-4c09-a8e7-e8a9e144ca98</v>
      </c>
      <c r="G575" s="41" t="str">
        <f>INDEX(Activities!B$2:C$390,MATCH(H575,Activities!C$2:C$390,0),1)</f>
        <v>Plastics packaging materials and unlaminated film and sheet manufacturing</v>
      </c>
      <c r="H575" s="41">
        <v>326110</v>
      </c>
      <c r="I575" s="41" t="s">
        <v>552</v>
      </c>
      <c r="J575" s="41">
        <v>6.4800482539031928E-8</v>
      </c>
      <c r="K575" s="41" t="s">
        <v>583</v>
      </c>
      <c r="L575" s="41"/>
      <c r="M575" s="41"/>
      <c r="N575" s="41"/>
      <c r="O575" s="41"/>
      <c r="P575" s="41"/>
      <c r="Q575" s="41">
        <v>4</v>
      </c>
      <c r="R575" s="41">
        <v>2</v>
      </c>
      <c r="S575" s="41">
        <v>1</v>
      </c>
      <c r="T575" s="41">
        <v>4</v>
      </c>
      <c r="U575" s="41">
        <v>1</v>
      </c>
      <c r="V575" s="41">
        <v>2013</v>
      </c>
      <c r="W575" s="41" t="s">
        <v>613</v>
      </c>
      <c r="X575" s="41"/>
      <c r="Y575" s="41"/>
    </row>
    <row r="576" spans="2:25" x14ac:dyDescent="0.2">
      <c r="B576" s="41" t="str">
        <f>VLOOKUP($W576,FlowHarmonization!$A$2:$H$16,4,FALSE)</f>
        <v>Methane, difluoro-, HFC-32</v>
      </c>
      <c r="C576" s="41" t="str">
        <f>VLOOKUP($W576,FlowHarmonization!$A$2:$H$16,5,FALSE)</f>
        <v>000075-10-5</v>
      </c>
      <c r="D576" s="41" t="s">
        <v>584</v>
      </c>
      <c r="E576" s="41" t="s">
        <v>582</v>
      </c>
      <c r="F576" s="41" t="str">
        <f>VLOOKUP($W576,FlowHarmonization!$A$2:$H$16,8,FALSE)</f>
        <v>151212b4-079b-43a2-96d5-a6eef59166ac</v>
      </c>
      <c r="G576" s="41" t="str">
        <f>INDEX(Activities!B$2:C$390,MATCH(H576,Activities!C$2:C$390,0),1)</f>
        <v>Plastics packaging materials and unlaminated film and sheet manufacturing</v>
      </c>
      <c r="H576" s="41">
        <v>326110</v>
      </c>
      <c r="I576" s="41" t="s">
        <v>552</v>
      </c>
      <c r="J576" s="41">
        <v>3.93774043110409E-8</v>
      </c>
      <c r="K576" s="41" t="s">
        <v>583</v>
      </c>
      <c r="L576" s="41"/>
      <c r="M576" s="41"/>
      <c r="N576" s="41"/>
      <c r="O576" s="41"/>
      <c r="P576" s="41"/>
      <c r="Q576" s="41">
        <v>4</v>
      </c>
      <c r="R576" s="41">
        <v>2</v>
      </c>
      <c r="S576" s="41">
        <v>1</v>
      </c>
      <c r="T576" s="41">
        <v>4</v>
      </c>
      <c r="U576" s="41">
        <v>1</v>
      </c>
      <c r="V576" s="41">
        <v>2013</v>
      </c>
      <c r="W576" s="41" t="s">
        <v>616</v>
      </c>
      <c r="X576" s="41"/>
      <c r="Y576" s="41"/>
    </row>
    <row r="577" spans="2:25" x14ac:dyDescent="0.2">
      <c r="B577" s="41" t="str">
        <f>VLOOKUP($W577,FlowHarmonization!$A$2:$H$16,4,FALSE)</f>
        <v>Ethane, 1,1,1-trifluoro-, HFC-143a</v>
      </c>
      <c r="C577" s="41" t="str">
        <f>VLOOKUP($W577,FlowHarmonization!$A$2:$H$16,5,FALSE)</f>
        <v>000420-46-2</v>
      </c>
      <c r="D577" s="41" t="s">
        <v>584</v>
      </c>
      <c r="E577" s="41" t="s">
        <v>582</v>
      </c>
      <c r="F577" s="41" t="str">
        <f>VLOOKUP($W577,FlowHarmonization!$A$2:$H$16,8,FALSE)</f>
        <v>e86bfec2-1025-4fa2-90b1-81e35e621e91</v>
      </c>
      <c r="G577" s="41" t="str">
        <f>INDEX(Activities!B$2:C$390,MATCH(H577,Activities!C$2:C$390,0),1)</f>
        <v>Plastics packaging materials and unlaminated film and sheet manufacturing</v>
      </c>
      <c r="H577" s="41">
        <v>326110</v>
      </c>
      <c r="I577" s="41" t="s">
        <v>552</v>
      </c>
      <c r="J577" s="41">
        <v>2.8930804599974225E-8</v>
      </c>
      <c r="K577" s="41" t="s">
        <v>583</v>
      </c>
      <c r="L577" s="41"/>
      <c r="M577" s="41"/>
      <c r="N577" s="41"/>
      <c r="O577" s="41"/>
      <c r="P577" s="41"/>
      <c r="Q577" s="41">
        <v>4</v>
      </c>
      <c r="R577" s="41">
        <v>2</v>
      </c>
      <c r="S577" s="41">
        <v>1</v>
      </c>
      <c r="T577" s="41">
        <v>4</v>
      </c>
      <c r="U577" s="41">
        <v>1</v>
      </c>
      <c r="V577" s="41">
        <v>2013</v>
      </c>
      <c r="W577" s="41" t="s">
        <v>619</v>
      </c>
      <c r="X577" s="41"/>
      <c r="Y577" s="41"/>
    </row>
    <row r="578" spans="2:25" x14ac:dyDescent="0.2">
      <c r="B578" s="41" t="str">
        <f>VLOOKUP($W578,FlowHarmonization!$A$2:$H$16,4,FALSE)</f>
        <v>Propane, 1,1,1,3,3,3-hexafluoro-, HCFC-236fa</v>
      </c>
      <c r="C578" s="41" t="str">
        <f>VLOOKUP($W578,FlowHarmonization!$A$2:$H$16,5,FALSE)</f>
        <v>000690-39-1</v>
      </c>
      <c r="D578" s="41" t="s">
        <v>584</v>
      </c>
      <c r="E578" s="41" t="s">
        <v>582</v>
      </c>
      <c r="F578" s="41" t="str">
        <f>VLOOKUP($W578,FlowHarmonization!$A$2:$H$16,8,FALSE)</f>
        <v>1963a3ba-6d77-4571-bb8f-0e9c8ac28a65</v>
      </c>
      <c r="G578" s="41" t="str">
        <f>INDEX(Activities!B$2:C$390,MATCH(H578,Activities!C$2:C$390,0),1)</f>
        <v>Plastics packaging materials and unlaminated film and sheet manufacturing</v>
      </c>
      <c r="H578" s="41">
        <v>326110</v>
      </c>
      <c r="I578" s="41" t="s">
        <v>552</v>
      </c>
      <c r="J578" s="41">
        <v>7.8157339184758309E-10</v>
      </c>
      <c r="K578" s="41" t="s">
        <v>583</v>
      </c>
      <c r="L578" s="41"/>
      <c r="M578" s="41"/>
      <c r="N578" s="41"/>
      <c r="O578" s="41"/>
      <c r="P578" s="41"/>
      <c r="Q578" s="41">
        <v>4</v>
      </c>
      <c r="R578" s="41">
        <v>2</v>
      </c>
      <c r="S578" s="41">
        <v>1</v>
      </c>
      <c r="T578" s="41">
        <v>4</v>
      </c>
      <c r="U578" s="41">
        <v>1</v>
      </c>
      <c r="V578" s="41">
        <v>2013</v>
      </c>
      <c r="W578" s="41" t="s">
        <v>620</v>
      </c>
      <c r="X578" s="41"/>
      <c r="Y578" s="41"/>
    </row>
    <row r="579" spans="2:25" x14ac:dyDescent="0.2">
      <c r="B579" s="41" t="str">
        <f>VLOOKUP($W579,FlowHarmonization!$A$2:$H$16,4,FALSE)</f>
        <v>Carbon dioxide</v>
      </c>
      <c r="C579" s="41" t="str">
        <f>VLOOKUP($W579,FlowHarmonization!$A$2:$H$16,5,FALSE)</f>
        <v>000124-38-20</v>
      </c>
      <c r="D579" s="41" t="s">
        <v>584</v>
      </c>
      <c r="E579" s="41" t="s">
        <v>582</v>
      </c>
      <c r="F579" s="41" t="str">
        <f>VLOOKUP($W579,FlowHarmonization!$A$2:$H$16,8,FALSE)</f>
        <v>7ae371aa-8532-11e0-9d78-0800200c9a66</v>
      </c>
      <c r="G579" s="41" t="str">
        <f>INDEX(Activities!B$2:C$390,MATCH(H579,Activities!C$2:C$390,0),1)</f>
        <v>Plastics pipe, pipe fitting, and unlaminated profile shape manufacturing</v>
      </c>
      <c r="H579" s="41">
        <v>326120</v>
      </c>
      <c r="I579" s="41" t="s">
        <v>552</v>
      </c>
      <c r="J579" s="41">
        <v>1.7807002115368585E-2</v>
      </c>
      <c r="K579" s="41" t="s">
        <v>583</v>
      </c>
      <c r="L579" s="41"/>
      <c r="M579" s="41"/>
      <c r="N579" s="41"/>
      <c r="O579" s="41"/>
      <c r="P579" s="41"/>
      <c r="Q579" s="41">
        <v>4</v>
      </c>
      <c r="R579" s="41">
        <v>2</v>
      </c>
      <c r="S579" s="41">
        <v>1</v>
      </c>
      <c r="T579" s="41">
        <v>4</v>
      </c>
      <c r="U579" s="41">
        <v>1</v>
      </c>
      <c r="V579" s="41">
        <v>2013</v>
      </c>
      <c r="W579" s="41" t="s">
        <v>608</v>
      </c>
      <c r="X579" s="41"/>
      <c r="Y579" s="41"/>
    </row>
    <row r="580" spans="2:25" x14ac:dyDescent="0.2">
      <c r="B580" s="41" t="str">
        <f>VLOOKUP($W580,FlowHarmonization!$A$2:$H$16,4,FALSE)</f>
        <v>Methane</v>
      </c>
      <c r="C580" s="41" t="str">
        <f>VLOOKUP($W580,FlowHarmonization!$A$2:$H$16,5,FALSE)</f>
        <v>000074-82-92</v>
      </c>
      <c r="D580" s="41" t="s">
        <v>584</v>
      </c>
      <c r="E580" s="41" t="s">
        <v>582</v>
      </c>
      <c r="F580" s="41" t="str">
        <f>VLOOKUP($W580,FlowHarmonization!$A$2:$H$16,8,FALSE)</f>
        <v>20408dd1-8534-11e0-9d78-0800200c9a66</v>
      </c>
      <c r="G580" s="41" t="str">
        <f>INDEX(Activities!B$2:C$390,MATCH(H580,Activities!C$2:C$390,0),1)</f>
        <v>Plastics pipe, pipe fitting, and unlaminated profile shape manufacturing</v>
      </c>
      <c r="H580" s="41">
        <v>326120</v>
      </c>
      <c r="I580" s="41" t="s">
        <v>552</v>
      </c>
      <c r="J580" s="41">
        <v>3.4441332477298902E-7</v>
      </c>
      <c r="K580" s="41" t="s">
        <v>583</v>
      </c>
      <c r="L580" s="41"/>
      <c r="M580" s="41"/>
      <c r="N580" s="41"/>
      <c r="O580" s="41"/>
      <c r="P580" s="41"/>
      <c r="Q580" s="41">
        <v>4</v>
      </c>
      <c r="R580" s="41">
        <v>2</v>
      </c>
      <c r="S580" s="41">
        <v>1</v>
      </c>
      <c r="T580" s="41">
        <v>4</v>
      </c>
      <c r="U580" s="41">
        <v>1</v>
      </c>
      <c r="V580" s="41">
        <v>2013</v>
      </c>
      <c r="W580" s="41" t="s">
        <v>611</v>
      </c>
      <c r="X580" s="41"/>
      <c r="Y580" s="41"/>
    </row>
    <row r="581" spans="2:25" x14ac:dyDescent="0.2">
      <c r="B581" s="41" t="str">
        <f>VLOOKUP($W581,FlowHarmonization!$A$2:$H$16,4,FALSE)</f>
        <v>Dinitrogen monoxide</v>
      </c>
      <c r="C581" s="41" t="str">
        <f>VLOOKUP($W581,FlowHarmonization!$A$2:$H$16,5,FALSE)</f>
        <v>010024-97-366</v>
      </c>
      <c r="D581" s="41" t="s">
        <v>584</v>
      </c>
      <c r="E581" s="41" t="s">
        <v>582</v>
      </c>
      <c r="F581" s="41" t="str">
        <f>VLOOKUP($W581,FlowHarmonization!$A$2:$H$16,8,FALSE)</f>
        <v>20185046-64bb-4c09-a8e7-e8a9e144ca98</v>
      </c>
      <c r="G581" s="41" t="str">
        <f>INDEX(Activities!B$2:C$390,MATCH(H581,Activities!C$2:C$390,0),1)</f>
        <v>Plastics pipe, pipe fitting, and unlaminated profile shape manufacturing</v>
      </c>
      <c r="H581" s="41">
        <v>326120</v>
      </c>
      <c r="I581" s="41" t="s">
        <v>552</v>
      </c>
      <c r="J581" s="41">
        <v>3.6234027808910731E-8</v>
      </c>
      <c r="K581" s="41" t="s">
        <v>583</v>
      </c>
      <c r="L581" s="41"/>
      <c r="M581" s="41"/>
      <c r="N581" s="41"/>
      <c r="O581" s="41"/>
      <c r="P581" s="41"/>
      <c r="Q581" s="41">
        <v>4</v>
      </c>
      <c r="R581" s="41">
        <v>2</v>
      </c>
      <c r="S581" s="41">
        <v>1</v>
      </c>
      <c r="T581" s="41">
        <v>4</v>
      </c>
      <c r="U581" s="41">
        <v>1</v>
      </c>
      <c r="V581" s="41">
        <v>2013</v>
      </c>
      <c r="W581" s="41" t="s">
        <v>613</v>
      </c>
      <c r="X581" s="41"/>
      <c r="Y581" s="41"/>
    </row>
    <row r="582" spans="2:25" x14ac:dyDescent="0.2">
      <c r="B582" s="41" t="str">
        <f>VLOOKUP($W582,FlowHarmonization!$A$2:$H$16,4,FALSE)</f>
        <v>Carbon dioxide</v>
      </c>
      <c r="C582" s="41" t="str">
        <f>VLOOKUP($W582,FlowHarmonization!$A$2:$H$16,5,FALSE)</f>
        <v>000124-38-20</v>
      </c>
      <c r="D582" s="41" t="s">
        <v>584</v>
      </c>
      <c r="E582" s="41" t="s">
        <v>582</v>
      </c>
      <c r="F582" s="41" t="str">
        <f>VLOOKUP($W582,FlowHarmonization!$A$2:$H$16,8,FALSE)</f>
        <v>7ae371aa-8532-11e0-9d78-0800200c9a66</v>
      </c>
      <c r="G582" s="41" t="str">
        <f>INDEX(Activities!B$2:C$390,MATCH(H582,Activities!C$2:C$390,0),1)</f>
        <v>Laminated plastics plate, sheet (except packaging), and shape manufacturing</v>
      </c>
      <c r="H582" s="41">
        <v>326130</v>
      </c>
      <c r="I582" s="41" t="s">
        <v>552</v>
      </c>
      <c r="J582" s="41">
        <v>6.3791036495488479E-2</v>
      </c>
      <c r="K582" s="41" t="s">
        <v>583</v>
      </c>
      <c r="L582" s="41"/>
      <c r="M582" s="41"/>
      <c r="N582" s="41"/>
      <c r="O582" s="41"/>
      <c r="P582" s="41"/>
      <c r="Q582" s="41">
        <v>4</v>
      </c>
      <c r="R582" s="41">
        <v>2</v>
      </c>
      <c r="S582" s="41">
        <v>1</v>
      </c>
      <c r="T582" s="41">
        <v>4</v>
      </c>
      <c r="U582" s="41">
        <v>1</v>
      </c>
      <c r="V582" s="41">
        <v>2013</v>
      </c>
      <c r="W582" s="41" t="s">
        <v>608</v>
      </c>
      <c r="X582" s="41"/>
      <c r="Y582" s="41"/>
    </row>
    <row r="583" spans="2:25" x14ac:dyDescent="0.2">
      <c r="B583" s="41" t="str">
        <f>VLOOKUP($W583,FlowHarmonization!$A$2:$H$16,4,FALSE)</f>
        <v>Methane</v>
      </c>
      <c r="C583" s="41" t="str">
        <f>VLOOKUP($W583,FlowHarmonization!$A$2:$H$16,5,FALSE)</f>
        <v>000074-82-92</v>
      </c>
      <c r="D583" s="41" t="s">
        <v>584</v>
      </c>
      <c r="E583" s="41" t="s">
        <v>582</v>
      </c>
      <c r="F583" s="41" t="str">
        <f>VLOOKUP($W583,FlowHarmonization!$A$2:$H$16,8,FALSE)</f>
        <v>20408dd1-8534-11e0-9d78-0800200c9a66</v>
      </c>
      <c r="G583" s="41" t="str">
        <f>INDEX(Activities!B$2:C$390,MATCH(H583,Activities!C$2:C$390,0),1)</f>
        <v>Laminated plastics plate, sheet (except packaging), and shape manufacturing</v>
      </c>
      <c r="H583" s="41">
        <v>326130</v>
      </c>
      <c r="I583" s="41" t="s">
        <v>552</v>
      </c>
      <c r="J583" s="41">
        <v>1.224507888350373E-6</v>
      </c>
      <c r="K583" s="41" t="s">
        <v>583</v>
      </c>
      <c r="L583" s="41"/>
      <c r="M583" s="41"/>
      <c r="N583" s="41"/>
      <c r="O583" s="41"/>
      <c r="P583" s="41"/>
      <c r="Q583" s="41">
        <v>4</v>
      </c>
      <c r="R583" s="41">
        <v>2</v>
      </c>
      <c r="S583" s="41">
        <v>1</v>
      </c>
      <c r="T583" s="41">
        <v>4</v>
      </c>
      <c r="U583" s="41">
        <v>1</v>
      </c>
      <c r="V583" s="41">
        <v>2013</v>
      </c>
      <c r="W583" s="41" t="s">
        <v>611</v>
      </c>
      <c r="X583" s="41"/>
      <c r="Y583" s="41"/>
    </row>
    <row r="584" spans="2:25" x14ac:dyDescent="0.2">
      <c r="B584" s="41" t="str">
        <f>VLOOKUP($W584,FlowHarmonization!$A$2:$H$16,4,FALSE)</f>
        <v>Dinitrogen monoxide</v>
      </c>
      <c r="C584" s="41" t="str">
        <f>VLOOKUP($W584,FlowHarmonization!$A$2:$H$16,5,FALSE)</f>
        <v>010024-97-366</v>
      </c>
      <c r="D584" s="41" t="s">
        <v>584</v>
      </c>
      <c r="E584" s="41" t="s">
        <v>582</v>
      </c>
      <c r="F584" s="41" t="str">
        <f>VLOOKUP($W584,FlowHarmonization!$A$2:$H$16,8,FALSE)</f>
        <v>20185046-64bb-4c09-a8e7-e8a9e144ca98</v>
      </c>
      <c r="G584" s="41" t="str">
        <f>INDEX(Activities!B$2:C$390,MATCH(H584,Activities!C$2:C$390,0),1)</f>
        <v>Laminated plastics plate, sheet (except packaging), and shape manufacturing</v>
      </c>
      <c r="H584" s="41">
        <v>326130</v>
      </c>
      <c r="I584" s="41" t="s">
        <v>552</v>
      </c>
      <c r="J584" s="41">
        <v>1.2761600226133196E-7</v>
      </c>
      <c r="K584" s="41" t="s">
        <v>583</v>
      </c>
      <c r="L584" s="41"/>
      <c r="M584" s="41"/>
      <c r="N584" s="41"/>
      <c r="O584" s="41"/>
      <c r="P584" s="41"/>
      <c r="Q584" s="41">
        <v>4</v>
      </c>
      <c r="R584" s="41">
        <v>2</v>
      </c>
      <c r="S584" s="41">
        <v>1</v>
      </c>
      <c r="T584" s="41">
        <v>4</v>
      </c>
      <c r="U584" s="41">
        <v>1</v>
      </c>
      <c r="V584" s="41">
        <v>2013</v>
      </c>
      <c r="W584" s="41" t="s">
        <v>613</v>
      </c>
      <c r="X584" s="41"/>
      <c r="Y584" s="41"/>
    </row>
    <row r="585" spans="2:25" x14ac:dyDescent="0.2">
      <c r="B585" s="41" t="str">
        <f>VLOOKUP($W585,FlowHarmonization!$A$2:$H$16,4,FALSE)</f>
        <v>Carbon dioxide</v>
      </c>
      <c r="C585" s="41" t="str">
        <f>VLOOKUP($W585,FlowHarmonization!$A$2:$H$16,5,FALSE)</f>
        <v>000124-38-20</v>
      </c>
      <c r="D585" s="41" t="s">
        <v>584</v>
      </c>
      <c r="E585" s="41" t="s">
        <v>582</v>
      </c>
      <c r="F585" s="41" t="str">
        <f>VLOOKUP($W585,FlowHarmonization!$A$2:$H$16,8,FALSE)</f>
        <v>7ae371aa-8532-11e0-9d78-0800200c9a66</v>
      </c>
      <c r="G585" s="41" t="str">
        <f>INDEX(Activities!B$2:C$390,MATCH(H585,Activities!C$2:C$390,0),1)</f>
        <v>Polystyrene foam product manufacturing</v>
      </c>
      <c r="H585" s="41">
        <v>326140</v>
      </c>
      <c r="I585" s="41" t="s">
        <v>552</v>
      </c>
      <c r="J585" s="41">
        <v>8.4448274555956965E-2</v>
      </c>
      <c r="K585" s="41" t="s">
        <v>583</v>
      </c>
      <c r="L585" s="41"/>
      <c r="M585" s="41"/>
      <c r="N585" s="41"/>
      <c r="O585" s="41"/>
      <c r="P585" s="41"/>
      <c r="Q585" s="41">
        <v>4</v>
      </c>
      <c r="R585" s="41">
        <v>2</v>
      </c>
      <c r="S585" s="41">
        <v>1</v>
      </c>
      <c r="T585" s="41">
        <v>4</v>
      </c>
      <c r="U585" s="41">
        <v>1</v>
      </c>
      <c r="V585" s="41">
        <v>2013</v>
      </c>
      <c r="W585" s="41" t="s">
        <v>608</v>
      </c>
      <c r="X585" s="41"/>
      <c r="Y585" s="41"/>
    </row>
    <row r="586" spans="2:25" x14ac:dyDescent="0.2">
      <c r="B586" s="41" t="str">
        <f>VLOOKUP($W586,FlowHarmonization!$A$2:$H$16,4,FALSE)</f>
        <v>Methane</v>
      </c>
      <c r="C586" s="41" t="str">
        <f>VLOOKUP($W586,FlowHarmonization!$A$2:$H$16,5,FALSE)</f>
        <v>000074-82-92</v>
      </c>
      <c r="D586" s="41" t="s">
        <v>584</v>
      </c>
      <c r="E586" s="41" t="s">
        <v>582</v>
      </c>
      <c r="F586" s="41" t="str">
        <f>VLOOKUP($W586,FlowHarmonization!$A$2:$H$16,8,FALSE)</f>
        <v>20408dd1-8534-11e0-9d78-0800200c9a66</v>
      </c>
      <c r="G586" s="41" t="str">
        <f>INDEX(Activities!B$2:C$390,MATCH(H586,Activities!C$2:C$390,0),1)</f>
        <v>Polystyrene foam product manufacturing</v>
      </c>
      <c r="H586" s="41">
        <v>326140</v>
      </c>
      <c r="I586" s="41" t="s">
        <v>552</v>
      </c>
      <c r="J586" s="41">
        <v>1.6980963870417958E-6</v>
      </c>
      <c r="K586" s="41" t="s">
        <v>583</v>
      </c>
      <c r="L586" s="41"/>
      <c r="M586" s="41"/>
      <c r="N586" s="41"/>
      <c r="O586" s="41"/>
      <c r="P586" s="41"/>
      <c r="Q586" s="41">
        <v>4</v>
      </c>
      <c r="R586" s="41">
        <v>2</v>
      </c>
      <c r="S586" s="41">
        <v>1</v>
      </c>
      <c r="T586" s="41">
        <v>4</v>
      </c>
      <c r="U586" s="41">
        <v>1</v>
      </c>
      <c r="V586" s="41">
        <v>2013</v>
      </c>
      <c r="W586" s="41" t="s">
        <v>611</v>
      </c>
      <c r="X586" s="41"/>
      <c r="Y586" s="41"/>
    </row>
    <row r="587" spans="2:25" x14ac:dyDescent="0.2">
      <c r="B587" s="41" t="str">
        <f>VLOOKUP($W587,FlowHarmonization!$A$2:$H$16,4,FALSE)</f>
        <v>Ethane, 1,1,1,2-tetrafluoro-, HFC-134a</v>
      </c>
      <c r="C587" s="41" t="str">
        <f>VLOOKUP($W587,FlowHarmonization!$A$2:$H$16,5,FALSE)</f>
        <v>000811-97-2</v>
      </c>
      <c r="D587" s="41" t="s">
        <v>584</v>
      </c>
      <c r="E587" s="41" t="s">
        <v>582</v>
      </c>
      <c r="F587" s="41" t="str">
        <f>VLOOKUP($W587,FlowHarmonization!$A$2:$H$16,8,FALSE)</f>
        <v>e87f039d-d9ce-4242-ac18-c9284cc80f3d</v>
      </c>
      <c r="G587" s="41" t="str">
        <f>INDEX(Activities!B$2:C$390,MATCH(H587,Activities!C$2:C$390,0),1)</f>
        <v>Polystyrene foam product manufacturing</v>
      </c>
      <c r="H587" s="41">
        <v>326140</v>
      </c>
      <c r="I587" s="41" t="s">
        <v>552</v>
      </c>
      <c r="J587" s="41">
        <v>6.0613196964959204E-7</v>
      </c>
      <c r="K587" s="41" t="s">
        <v>583</v>
      </c>
      <c r="L587" s="41"/>
      <c r="M587" s="41"/>
      <c r="N587" s="41"/>
      <c r="O587" s="41"/>
      <c r="P587" s="41"/>
      <c r="Q587" s="41">
        <v>4</v>
      </c>
      <c r="R587" s="41">
        <v>2</v>
      </c>
      <c r="S587" s="41">
        <v>1</v>
      </c>
      <c r="T587" s="41">
        <v>4</v>
      </c>
      <c r="U587" s="41">
        <v>1</v>
      </c>
      <c r="V587" s="41">
        <v>2013</v>
      </c>
      <c r="W587" s="41" t="s">
        <v>618</v>
      </c>
      <c r="X587" s="41"/>
      <c r="Y587" s="41"/>
    </row>
    <row r="588" spans="2:25" x14ac:dyDescent="0.2">
      <c r="B588" s="41" t="str">
        <f>VLOOKUP($W588,FlowHarmonization!$A$2:$H$16,4,FALSE)</f>
        <v>Dinitrogen monoxide</v>
      </c>
      <c r="C588" s="41" t="str">
        <f>VLOOKUP($W588,FlowHarmonization!$A$2:$H$16,5,FALSE)</f>
        <v>010024-97-366</v>
      </c>
      <c r="D588" s="41" t="s">
        <v>584</v>
      </c>
      <c r="E588" s="41" t="s">
        <v>582</v>
      </c>
      <c r="F588" s="41" t="str">
        <f>VLOOKUP($W588,FlowHarmonization!$A$2:$H$16,8,FALSE)</f>
        <v>20185046-64bb-4c09-a8e7-e8a9e144ca98</v>
      </c>
      <c r="G588" s="41" t="str">
        <f>INDEX(Activities!B$2:C$390,MATCH(H588,Activities!C$2:C$390,0),1)</f>
        <v>Polystyrene foam product manufacturing</v>
      </c>
      <c r="H588" s="41">
        <v>326140</v>
      </c>
      <c r="I588" s="41" t="s">
        <v>552</v>
      </c>
      <c r="J588" s="41">
        <v>1.8970252997828211E-7</v>
      </c>
      <c r="K588" s="41" t="s">
        <v>583</v>
      </c>
      <c r="L588" s="41"/>
      <c r="M588" s="41"/>
      <c r="N588" s="41"/>
      <c r="O588" s="41"/>
      <c r="P588" s="41"/>
      <c r="Q588" s="41">
        <v>4</v>
      </c>
      <c r="R588" s="41">
        <v>2</v>
      </c>
      <c r="S588" s="41">
        <v>1</v>
      </c>
      <c r="T588" s="41">
        <v>4</v>
      </c>
      <c r="U588" s="41">
        <v>1</v>
      </c>
      <c r="V588" s="41">
        <v>2013</v>
      </c>
      <c r="W588" s="41" t="s">
        <v>613</v>
      </c>
      <c r="X588" s="41"/>
      <c r="Y588" s="41"/>
    </row>
    <row r="589" spans="2:25" x14ac:dyDescent="0.2">
      <c r="B589" s="41" t="str">
        <f>VLOOKUP($W589,FlowHarmonization!$A$2:$H$16,4,FALSE)</f>
        <v>Ethane, pentafluoro-, HFC-125</v>
      </c>
      <c r="C589" s="41" t="str">
        <f>VLOOKUP($W589,FlowHarmonization!$A$2:$H$16,5,FALSE)</f>
        <v>000354-33-6</v>
      </c>
      <c r="D589" s="41" t="s">
        <v>584</v>
      </c>
      <c r="E589" s="41" t="s">
        <v>582</v>
      </c>
      <c r="F589" s="41" t="str">
        <f>VLOOKUP($W589,FlowHarmonization!$A$2:$H$16,8,FALSE)</f>
        <v>281e1011-f121-4d5b-ad4d-22d562b2c2cd</v>
      </c>
      <c r="G589" s="41" t="str">
        <f>INDEX(Activities!B$2:C$390,MATCH(H589,Activities!C$2:C$390,0),1)</f>
        <v>Polystyrene foam product manufacturing</v>
      </c>
      <c r="H589" s="41">
        <v>326140</v>
      </c>
      <c r="I589" s="41" t="s">
        <v>552</v>
      </c>
      <c r="J589" s="41">
        <v>1.6081503337419289E-7</v>
      </c>
      <c r="K589" s="41" t="s">
        <v>583</v>
      </c>
      <c r="L589" s="41"/>
      <c r="M589" s="41"/>
      <c r="N589" s="41"/>
      <c r="O589" s="41"/>
      <c r="P589" s="41"/>
      <c r="Q589" s="41">
        <v>4</v>
      </c>
      <c r="R589" s="41">
        <v>2</v>
      </c>
      <c r="S589" s="41">
        <v>1</v>
      </c>
      <c r="T589" s="41">
        <v>4</v>
      </c>
      <c r="U589" s="41">
        <v>1</v>
      </c>
      <c r="V589" s="41">
        <v>2013</v>
      </c>
      <c r="W589" s="41" t="s">
        <v>617</v>
      </c>
      <c r="X589" s="41"/>
      <c r="Y589" s="41"/>
    </row>
    <row r="590" spans="2:25" x14ac:dyDescent="0.2">
      <c r="B590" s="41" t="str">
        <f>VLOOKUP($W590,FlowHarmonization!$A$2:$H$16,4,FALSE)</f>
        <v>Methane, difluoro-, HFC-32</v>
      </c>
      <c r="C590" s="41" t="str">
        <f>VLOOKUP($W590,FlowHarmonization!$A$2:$H$16,5,FALSE)</f>
        <v>000075-10-5</v>
      </c>
      <c r="D590" s="41" t="s">
        <v>584</v>
      </c>
      <c r="E590" s="41" t="s">
        <v>582</v>
      </c>
      <c r="F590" s="41" t="str">
        <f>VLOOKUP($W590,FlowHarmonization!$A$2:$H$16,8,FALSE)</f>
        <v>151212b4-079b-43a2-96d5-a6eef59166ac</v>
      </c>
      <c r="G590" s="41" t="str">
        <f>INDEX(Activities!B$2:C$390,MATCH(H590,Activities!C$2:C$390,0),1)</f>
        <v>Polystyrene foam product manufacturing</v>
      </c>
      <c r="H590" s="41">
        <v>326140</v>
      </c>
      <c r="I590" s="41" t="s">
        <v>552</v>
      </c>
      <c r="J590" s="41">
        <v>9.3651183342462565E-8</v>
      </c>
      <c r="K590" s="41" t="s">
        <v>583</v>
      </c>
      <c r="L590" s="41"/>
      <c r="M590" s="41"/>
      <c r="N590" s="41"/>
      <c r="O590" s="41"/>
      <c r="P590" s="41"/>
      <c r="Q590" s="41">
        <v>4</v>
      </c>
      <c r="R590" s="41">
        <v>2</v>
      </c>
      <c r="S590" s="41">
        <v>1</v>
      </c>
      <c r="T590" s="41">
        <v>4</v>
      </c>
      <c r="U590" s="41">
        <v>1</v>
      </c>
      <c r="V590" s="41">
        <v>2013</v>
      </c>
      <c r="W590" s="41" t="s">
        <v>616</v>
      </c>
      <c r="X590" s="41"/>
      <c r="Y590" s="41"/>
    </row>
    <row r="591" spans="2:25" x14ac:dyDescent="0.2">
      <c r="B591" s="41" t="str">
        <f>VLOOKUP($W591,FlowHarmonization!$A$2:$H$16,4,FALSE)</f>
        <v>Ethane, 1,1,1-trifluoro-, HFC-143a</v>
      </c>
      <c r="C591" s="41" t="str">
        <f>VLOOKUP($W591,FlowHarmonization!$A$2:$H$16,5,FALSE)</f>
        <v>000420-46-2</v>
      </c>
      <c r="D591" s="41" t="s">
        <v>584</v>
      </c>
      <c r="E591" s="41" t="s">
        <v>582</v>
      </c>
      <c r="F591" s="41" t="str">
        <f>VLOOKUP($W591,FlowHarmonization!$A$2:$H$16,8,FALSE)</f>
        <v>e86bfec2-1025-4fa2-90b1-81e35e621e91</v>
      </c>
      <c r="G591" s="41" t="str">
        <f>INDEX(Activities!B$2:C$390,MATCH(H591,Activities!C$2:C$390,0),1)</f>
        <v>Polystyrene foam product manufacturing</v>
      </c>
      <c r="H591" s="41">
        <v>326140</v>
      </c>
      <c r="I591" s="41" t="s">
        <v>552</v>
      </c>
      <c r="J591" s="41">
        <v>6.8806061070852861E-8</v>
      </c>
      <c r="K591" s="41" t="s">
        <v>583</v>
      </c>
      <c r="L591" s="41"/>
      <c r="M591" s="41"/>
      <c r="N591" s="41"/>
      <c r="O591" s="41"/>
      <c r="P591" s="41"/>
      <c r="Q591" s="41">
        <v>4</v>
      </c>
      <c r="R591" s="41">
        <v>2</v>
      </c>
      <c r="S591" s="41">
        <v>1</v>
      </c>
      <c r="T591" s="41">
        <v>4</v>
      </c>
      <c r="U591" s="41">
        <v>1</v>
      </c>
      <c r="V591" s="41">
        <v>2013</v>
      </c>
      <c r="W591" s="41" t="s">
        <v>619</v>
      </c>
      <c r="X591" s="41"/>
      <c r="Y591" s="41"/>
    </row>
    <row r="592" spans="2:25" x14ac:dyDescent="0.2">
      <c r="B592" s="41" t="str">
        <f>VLOOKUP($W592,FlowHarmonization!$A$2:$H$16,4,FALSE)</f>
        <v>Propane, 1,1,1,3,3,3-hexafluoro-, HCFC-236fa</v>
      </c>
      <c r="C592" s="41" t="str">
        <f>VLOOKUP($W592,FlowHarmonization!$A$2:$H$16,5,FALSE)</f>
        <v>000690-39-1</v>
      </c>
      <c r="D592" s="41" t="s">
        <v>584</v>
      </c>
      <c r="E592" s="41" t="s">
        <v>582</v>
      </c>
      <c r="F592" s="41" t="str">
        <f>VLOOKUP($W592,FlowHarmonization!$A$2:$H$16,8,FALSE)</f>
        <v>1963a3ba-6d77-4571-bb8f-0e9c8ac28a65</v>
      </c>
      <c r="G592" s="41" t="str">
        <f>INDEX(Activities!B$2:C$390,MATCH(H592,Activities!C$2:C$390,0),1)</f>
        <v>Polystyrene foam product manufacturing</v>
      </c>
      <c r="H592" s="41">
        <v>326140</v>
      </c>
      <c r="I592" s="41" t="s">
        <v>552</v>
      </c>
      <c r="J592" s="41">
        <v>1.858814065989244E-9</v>
      </c>
      <c r="K592" s="41" t="s">
        <v>583</v>
      </c>
      <c r="L592" s="41"/>
      <c r="M592" s="41"/>
      <c r="N592" s="41"/>
      <c r="O592" s="41"/>
      <c r="P592" s="41"/>
      <c r="Q592" s="41">
        <v>4</v>
      </c>
      <c r="R592" s="41">
        <v>2</v>
      </c>
      <c r="S592" s="41">
        <v>1</v>
      </c>
      <c r="T592" s="41">
        <v>4</v>
      </c>
      <c r="U592" s="41">
        <v>1</v>
      </c>
      <c r="V592" s="41">
        <v>2013</v>
      </c>
      <c r="W592" s="41" t="s">
        <v>620</v>
      </c>
      <c r="X592" s="41"/>
      <c r="Y592" s="41"/>
    </row>
    <row r="593" spans="2:25" x14ac:dyDescent="0.2">
      <c r="B593" s="41" t="str">
        <f>VLOOKUP($W593,FlowHarmonization!$A$2:$H$16,4,FALSE)</f>
        <v>Carbon dioxide</v>
      </c>
      <c r="C593" s="41" t="str">
        <f>VLOOKUP($W593,FlowHarmonization!$A$2:$H$16,5,FALSE)</f>
        <v>000124-38-20</v>
      </c>
      <c r="D593" s="41" t="s">
        <v>584</v>
      </c>
      <c r="E593" s="41" t="s">
        <v>582</v>
      </c>
      <c r="F593" s="41" t="str">
        <f>VLOOKUP($W593,FlowHarmonization!$A$2:$H$16,8,FALSE)</f>
        <v>7ae371aa-8532-11e0-9d78-0800200c9a66</v>
      </c>
      <c r="G593" s="41" t="str">
        <f>INDEX(Activities!B$2:C$390,MATCH(H593,Activities!C$2:C$390,0),1)</f>
        <v>Urethane and other foam product (except polystyrene) manufacturing</v>
      </c>
      <c r="H593" s="41">
        <v>326150</v>
      </c>
      <c r="I593" s="41" t="s">
        <v>552</v>
      </c>
      <c r="J593" s="41">
        <v>0.13381915383352333</v>
      </c>
      <c r="K593" s="41" t="s">
        <v>583</v>
      </c>
      <c r="L593" s="41"/>
      <c r="M593" s="41"/>
      <c r="N593" s="41"/>
      <c r="O593" s="41"/>
      <c r="P593" s="41"/>
      <c r="Q593" s="41">
        <v>4</v>
      </c>
      <c r="R593" s="41">
        <v>2</v>
      </c>
      <c r="S593" s="41">
        <v>1</v>
      </c>
      <c r="T593" s="41">
        <v>4</v>
      </c>
      <c r="U593" s="41">
        <v>1</v>
      </c>
      <c r="V593" s="41">
        <v>2013</v>
      </c>
      <c r="W593" s="41" t="s">
        <v>608</v>
      </c>
      <c r="X593" s="41"/>
      <c r="Y593" s="41"/>
    </row>
    <row r="594" spans="2:25" x14ac:dyDescent="0.2">
      <c r="B594" s="41" t="str">
        <f>VLOOKUP($W594,FlowHarmonization!$A$2:$H$16,4,FALSE)</f>
        <v>Ethane, 1,1,1,2-tetrafluoro-, HFC-134a</v>
      </c>
      <c r="C594" s="41" t="str">
        <f>VLOOKUP($W594,FlowHarmonization!$A$2:$H$16,5,FALSE)</f>
        <v>000811-97-2</v>
      </c>
      <c r="D594" s="41" t="s">
        <v>584</v>
      </c>
      <c r="E594" s="41" t="s">
        <v>582</v>
      </c>
      <c r="F594" s="41" t="str">
        <f>VLOOKUP($W594,FlowHarmonization!$A$2:$H$16,8,FALSE)</f>
        <v>e87f039d-d9ce-4242-ac18-c9284cc80f3d</v>
      </c>
      <c r="G594" s="41" t="str">
        <f>INDEX(Activities!B$2:C$390,MATCH(H594,Activities!C$2:C$390,0),1)</f>
        <v>Urethane and other foam product (except polystyrene) manufacturing</v>
      </c>
      <c r="H594" s="41">
        <v>326150</v>
      </c>
      <c r="I594" s="41" t="s">
        <v>552</v>
      </c>
      <c r="J594" s="41">
        <v>2.567671861944252E-5</v>
      </c>
      <c r="K594" s="41" t="s">
        <v>583</v>
      </c>
      <c r="L594" s="41"/>
      <c r="M594" s="41"/>
      <c r="N594" s="41"/>
      <c r="O594" s="41"/>
      <c r="P594" s="41"/>
      <c r="Q594" s="41">
        <v>4</v>
      </c>
      <c r="R594" s="41">
        <v>2</v>
      </c>
      <c r="S594" s="41">
        <v>1</v>
      </c>
      <c r="T594" s="41">
        <v>4</v>
      </c>
      <c r="U594" s="41">
        <v>1</v>
      </c>
      <c r="V594" s="41">
        <v>2013</v>
      </c>
      <c r="W594" s="41" t="s">
        <v>618</v>
      </c>
      <c r="X594" s="41"/>
      <c r="Y594" s="41"/>
    </row>
    <row r="595" spans="2:25" x14ac:dyDescent="0.2">
      <c r="B595" s="41" t="str">
        <f>VLOOKUP($W595,FlowHarmonization!$A$2:$H$16,4,FALSE)</f>
        <v>Ethane, pentafluoro-, HFC-125</v>
      </c>
      <c r="C595" s="41" t="str">
        <f>VLOOKUP($W595,FlowHarmonization!$A$2:$H$16,5,FALSE)</f>
        <v>000354-33-6</v>
      </c>
      <c r="D595" s="41" t="s">
        <v>584</v>
      </c>
      <c r="E595" s="41" t="s">
        <v>582</v>
      </c>
      <c r="F595" s="41" t="str">
        <f>VLOOKUP($W595,FlowHarmonization!$A$2:$H$16,8,FALSE)</f>
        <v>281e1011-f121-4d5b-ad4d-22d562b2c2cd</v>
      </c>
      <c r="G595" s="41" t="str">
        <f>INDEX(Activities!B$2:C$390,MATCH(H595,Activities!C$2:C$390,0),1)</f>
        <v>Urethane and other foam product (except polystyrene) manufacturing</v>
      </c>
      <c r="H595" s="41">
        <v>326150</v>
      </c>
      <c r="I595" s="41" t="s">
        <v>552</v>
      </c>
      <c r="J595" s="41">
        <v>6.8123817394296525E-6</v>
      </c>
      <c r="K595" s="41" t="s">
        <v>583</v>
      </c>
      <c r="L595" s="41"/>
      <c r="M595" s="41"/>
      <c r="N595" s="41"/>
      <c r="O595" s="41"/>
      <c r="P595" s="41"/>
      <c r="Q595" s="41">
        <v>4</v>
      </c>
      <c r="R595" s="41">
        <v>2</v>
      </c>
      <c r="S595" s="41">
        <v>1</v>
      </c>
      <c r="T595" s="41">
        <v>4</v>
      </c>
      <c r="U595" s="41">
        <v>1</v>
      </c>
      <c r="V595" s="41">
        <v>2013</v>
      </c>
      <c r="W595" s="41" t="s">
        <v>617</v>
      </c>
      <c r="X595" s="41"/>
      <c r="Y595" s="41"/>
    </row>
    <row r="596" spans="2:25" x14ac:dyDescent="0.2">
      <c r="B596" s="41" t="str">
        <f>VLOOKUP($W596,FlowHarmonization!$A$2:$H$16,4,FALSE)</f>
        <v>Methane, difluoro-, HFC-32</v>
      </c>
      <c r="C596" s="41" t="str">
        <f>VLOOKUP($W596,FlowHarmonization!$A$2:$H$16,5,FALSE)</f>
        <v>000075-10-5</v>
      </c>
      <c r="D596" s="41" t="s">
        <v>584</v>
      </c>
      <c r="E596" s="41" t="s">
        <v>582</v>
      </c>
      <c r="F596" s="41" t="str">
        <f>VLOOKUP($W596,FlowHarmonization!$A$2:$H$16,8,FALSE)</f>
        <v>151212b4-079b-43a2-96d5-a6eef59166ac</v>
      </c>
      <c r="G596" s="41" t="str">
        <f>INDEX(Activities!B$2:C$390,MATCH(H596,Activities!C$2:C$390,0),1)</f>
        <v>Urethane and other foam product (except polystyrene) manufacturing</v>
      </c>
      <c r="H596" s="41">
        <v>326150</v>
      </c>
      <c r="I596" s="41" t="s">
        <v>552</v>
      </c>
      <c r="J596" s="41">
        <v>3.9672137479439935E-6</v>
      </c>
      <c r="K596" s="41" t="s">
        <v>583</v>
      </c>
      <c r="L596" s="41"/>
      <c r="M596" s="41"/>
      <c r="N596" s="41"/>
      <c r="O596" s="41"/>
      <c r="P596" s="41"/>
      <c r="Q596" s="41">
        <v>4</v>
      </c>
      <c r="R596" s="41">
        <v>2</v>
      </c>
      <c r="S596" s="41">
        <v>1</v>
      </c>
      <c r="T596" s="41">
        <v>4</v>
      </c>
      <c r="U596" s="41">
        <v>1</v>
      </c>
      <c r="V596" s="41">
        <v>2013</v>
      </c>
      <c r="W596" s="41" t="s">
        <v>616</v>
      </c>
      <c r="X596" s="41"/>
      <c r="Y596" s="41"/>
    </row>
    <row r="597" spans="2:25" x14ac:dyDescent="0.2">
      <c r="B597" s="41" t="str">
        <f>VLOOKUP($W597,FlowHarmonization!$A$2:$H$16,4,FALSE)</f>
        <v>Methane</v>
      </c>
      <c r="C597" s="41" t="str">
        <f>VLOOKUP($W597,FlowHarmonization!$A$2:$H$16,5,FALSE)</f>
        <v>000074-82-92</v>
      </c>
      <c r="D597" s="41" t="s">
        <v>584</v>
      </c>
      <c r="E597" s="41" t="s">
        <v>582</v>
      </c>
      <c r="F597" s="41" t="str">
        <f>VLOOKUP($W597,FlowHarmonization!$A$2:$H$16,8,FALSE)</f>
        <v>20408dd1-8534-11e0-9d78-0800200c9a66</v>
      </c>
      <c r="G597" s="41" t="str">
        <f>INDEX(Activities!B$2:C$390,MATCH(H597,Activities!C$2:C$390,0),1)</f>
        <v>Urethane and other foam product (except polystyrene) manufacturing</v>
      </c>
      <c r="H597" s="41">
        <v>326150</v>
      </c>
      <c r="I597" s="41" t="s">
        <v>552</v>
      </c>
      <c r="J597" s="41">
        <v>3.4557024656164263E-6</v>
      </c>
      <c r="K597" s="41" t="s">
        <v>583</v>
      </c>
      <c r="L597" s="41"/>
      <c r="M597" s="41"/>
      <c r="N597" s="41"/>
      <c r="O597" s="41"/>
      <c r="P597" s="41"/>
      <c r="Q597" s="41">
        <v>4</v>
      </c>
      <c r="R597" s="41">
        <v>2</v>
      </c>
      <c r="S597" s="41">
        <v>1</v>
      </c>
      <c r="T597" s="41">
        <v>4</v>
      </c>
      <c r="U597" s="41">
        <v>1</v>
      </c>
      <c r="V597" s="41">
        <v>2013</v>
      </c>
      <c r="W597" s="41" t="s">
        <v>611</v>
      </c>
      <c r="X597" s="41"/>
      <c r="Y597" s="41"/>
    </row>
    <row r="598" spans="2:25" x14ac:dyDescent="0.2">
      <c r="B598" s="41" t="str">
        <f>VLOOKUP($W598,FlowHarmonization!$A$2:$H$16,4,FALSE)</f>
        <v>Ethane, 1,1,1-trifluoro-, HFC-143a</v>
      </c>
      <c r="C598" s="41" t="str">
        <f>VLOOKUP($W598,FlowHarmonization!$A$2:$H$16,5,FALSE)</f>
        <v>000420-46-2</v>
      </c>
      <c r="D598" s="41" t="s">
        <v>584</v>
      </c>
      <c r="E598" s="41" t="s">
        <v>582</v>
      </c>
      <c r="F598" s="41" t="str">
        <f>VLOOKUP($W598,FlowHarmonization!$A$2:$H$16,8,FALSE)</f>
        <v>e86bfec2-1025-4fa2-90b1-81e35e621e91</v>
      </c>
      <c r="G598" s="41" t="str">
        <f>INDEX(Activities!B$2:C$390,MATCH(H598,Activities!C$2:C$390,0),1)</f>
        <v>Urethane and other foam product (except polystyrene) manufacturing</v>
      </c>
      <c r="H598" s="41">
        <v>326150</v>
      </c>
      <c r="I598" s="41" t="s">
        <v>552</v>
      </c>
      <c r="J598" s="41">
        <v>2.914734674776869E-6</v>
      </c>
      <c r="K598" s="41" t="s">
        <v>583</v>
      </c>
      <c r="L598" s="41"/>
      <c r="M598" s="41"/>
      <c r="N598" s="41"/>
      <c r="O598" s="41"/>
      <c r="P598" s="41"/>
      <c r="Q598" s="41">
        <v>4</v>
      </c>
      <c r="R598" s="41">
        <v>2</v>
      </c>
      <c r="S598" s="41">
        <v>1</v>
      </c>
      <c r="T598" s="41">
        <v>4</v>
      </c>
      <c r="U598" s="41">
        <v>1</v>
      </c>
      <c r="V598" s="41">
        <v>2013</v>
      </c>
      <c r="W598" s="41" t="s">
        <v>619</v>
      </c>
      <c r="X598" s="41"/>
      <c r="Y598" s="41"/>
    </row>
    <row r="599" spans="2:25" x14ac:dyDescent="0.2">
      <c r="B599" s="41" t="str">
        <f>VLOOKUP($W599,FlowHarmonization!$A$2:$H$16,4,FALSE)</f>
        <v>Dinitrogen monoxide</v>
      </c>
      <c r="C599" s="41" t="str">
        <f>VLOOKUP($W599,FlowHarmonization!$A$2:$H$16,5,FALSE)</f>
        <v>010024-97-366</v>
      </c>
      <c r="D599" s="41" t="s">
        <v>584</v>
      </c>
      <c r="E599" s="41" t="s">
        <v>582</v>
      </c>
      <c r="F599" s="41" t="str">
        <f>VLOOKUP($W599,FlowHarmonization!$A$2:$H$16,8,FALSE)</f>
        <v>20185046-64bb-4c09-a8e7-e8a9e144ca98</v>
      </c>
      <c r="G599" s="41" t="str">
        <f>INDEX(Activities!B$2:C$390,MATCH(H599,Activities!C$2:C$390,0),1)</f>
        <v>Urethane and other foam product (except polystyrene) manufacturing</v>
      </c>
      <c r="H599" s="41">
        <v>326150</v>
      </c>
      <c r="I599" s="41" t="s">
        <v>552</v>
      </c>
      <c r="J599" s="41">
        <v>5.4767703348917823E-7</v>
      </c>
      <c r="K599" s="41" t="s">
        <v>583</v>
      </c>
      <c r="L599" s="41"/>
      <c r="M599" s="41"/>
      <c r="N599" s="41"/>
      <c r="O599" s="41"/>
      <c r="P599" s="41"/>
      <c r="Q599" s="41">
        <v>4</v>
      </c>
      <c r="R599" s="41">
        <v>2</v>
      </c>
      <c r="S599" s="41">
        <v>1</v>
      </c>
      <c r="T599" s="41">
        <v>4</v>
      </c>
      <c r="U599" s="41">
        <v>1</v>
      </c>
      <c r="V599" s="41">
        <v>2013</v>
      </c>
      <c r="W599" s="41" t="s">
        <v>613</v>
      </c>
      <c r="X599" s="41"/>
      <c r="Y599" s="41"/>
    </row>
    <row r="600" spans="2:25" x14ac:dyDescent="0.2">
      <c r="B600" s="41" t="str">
        <f>VLOOKUP($W600,FlowHarmonization!$A$2:$H$16,4,FALSE)</f>
        <v>Propane, 1,1,1,3,3,3-hexafluoro-, HCFC-236fa</v>
      </c>
      <c r="C600" s="41" t="str">
        <f>VLOOKUP($W600,FlowHarmonization!$A$2:$H$16,5,FALSE)</f>
        <v>000690-39-1</v>
      </c>
      <c r="D600" s="41" t="s">
        <v>584</v>
      </c>
      <c r="E600" s="41" t="s">
        <v>582</v>
      </c>
      <c r="F600" s="41" t="str">
        <f>VLOOKUP($W600,FlowHarmonization!$A$2:$H$16,8,FALSE)</f>
        <v>1963a3ba-6d77-4571-bb8f-0e9c8ac28a65</v>
      </c>
      <c r="G600" s="41" t="str">
        <f>INDEX(Activities!B$2:C$390,MATCH(H600,Activities!C$2:C$390,0),1)</f>
        <v>Urethane and other foam product (except polystyrene) manufacturing</v>
      </c>
      <c r="H600" s="41">
        <v>326150</v>
      </c>
      <c r="I600" s="41" t="s">
        <v>552</v>
      </c>
      <c r="J600" s="41">
        <v>7.8742333564519992E-8</v>
      </c>
      <c r="K600" s="41" t="s">
        <v>583</v>
      </c>
      <c r="L600" s="41"/>
      <c r="M600" s="41"/>
      <c r="N600" s="41"/>
      <c r="O600" s="41"/>
      <c r="P600" s="41"/>
      <c r="Q600" s="41">
        <v>4</v>
      </c>
      <c r="R600" s="41">
        <v>2</v>
      </c>
      <c r="S600" s="41">
        <v>1</v>
      </c>
      <c r="T600" s="41">
        <v>4</v>
      </c>
      <c r="U600" s="41">
        <v>1</v>
      </c>
      <c r="V600" s="41">
        <v>2013</v>
      </c>
      <c r="W600" s="41" t="s">
        <v>620</v>
      </c>
      <c r="X600" s="41"/>
      <c r="Y600" s="41"/>
    </row>
    <row r="601" spans="2:25" x14ac:dyDescent="0.2">
      <c r="B601" s="41" t="str">
        <f>VLOOKUP($W601,FlowHarmonization!$A$2:$H$16,4,FALSE)</f>
        <v>Carbon dioxide</v>
      </c>
      <c r="C601" s="41" t="str">
        <f>VLOOKUP($W601,FlowHarmonization!$A$2:$H$16,5,FALSE)</f>
        <v>000124-38-20</v>
      </c>
      <c r="D601" s="41" t="s">
        <v>584</v>
      </c>
      <c r="E601" s="41" t="s">
        <v>582</v>
      </c>
      <c r="F601" s="41" t="str">
        <f>VLOOKUP($W601,FlowHarmonization!$A$2:$H$16,8,FALSE)</f>
        <v>7ae371aa-8532-11e0-9d78-0800200c9a66</v>
      </c>
      <c r="G601" s="41" t="str">
        <f>INDEX(Activities!B$2:C$390,MATCH(H601,Activities!C$2:C$390,0),1)</f>
        <v>Plastics bottle manufacturing</v>
      </c>
      <c r="H601" s="41">
        <v>326160</v>
      </c>
      <c r="I601" s="41" t="s">
        <v>552</v>
      </c>
      <c r="J601" s="41">
        <v>1.0934070496220701E-2</v>
      </c>
      <c r="K601" s="41" t="s">
        <v>583</v>
      </c>
      <c r="L601" s="41"/>
      <c r="M601" s="41"/>
      <c r="N601" s="41"/>
      <c r="O601" s="41"/>
      <c r="P601" s="41"/>
      <c r="Q601" s="41">
        <v>4</v>
      </c>
      <c r="R601" s="41">
        <v>2</v>
      </c>
      <c r="S601" s="41">
        <v>1</v>
      </c>
      <c r="T601" s="41">
        <v>4</v>
      </c>
      <c r="U601" s="41">
        <v>1</v>
      </c>
      <c r="V601" s="41">
        <v>2013</v>
      </c>
      <c r="W601" s="41" t="s">
        <v>608</v>
      </c>
      <c r="X601" s="41"/>
      <c r="Y601" s="41"/>
    </row>
    <row r="602" spans="2:25" x14ac:dyDescent="0.2">
      <c r="B602" s="41" t="str">
        <f>VLOOKUP($W602,FlowHarmonization!$A$2:$H$16,4,FALSE)</f>
        <v>Ethane, 1,1,1,2-tetrafluoro-, HFC-134a</v>
      </c>
      <c r="C602" s="41" t="str">
        <f>VLOOKUP($W602,FlowHarmonization!$A$2:$H$16,5,FALSE)</f>
        <v>000811-97-2</v>
      </c>
      <c r="D602" s="41" t="s">
        <v>584</v>
      </c>
      <c r="E602" s="41" t="s">
        <v>582</v>
      </c>
      <c r="F602" s="41" t="str">
        <f>VLOOKUP($W602,FlowHarmonization!$A$2:$H$16,8,FALSE)</f>
        <v>e87f039d-d9ce-4242-ac18-c9284cc80f3d</v>
      </c>
      <c r="G602" s="41" t="str">
        <f>INDEX(Activities!B$2:C$390,MATCH(H602,Activities!C$2:C$390,0),1)</f>
        <v>Plastics bottle manufacturing</v>
      </c>
      <c r="H602" s="41">
        <v>326160</v>
      </c>
      <c r="I602" s="41" t="s">
        <v>552</v>
      </c>
      <c r="J602" s="41">
        <v>5.2173625392631166E-7</v>
      </c>
      <c r="K602" s="41" t="s">
        <v>583</v>
      </c>
      <c r="L602" s="41"/>
      <c r="M602" s="41"/>
      <c r="N602" s="41"/>
      <c r="O602" s="41"/>
      <c r="P602" s="41"/>
      <c r="Q602" s="41">
        <v>4</v>
      </c>
      <c r="R602" s="41">
        <v>2</v>
      </c>
      <c r="S602" s="41">
        <v>1</v>
      </c>
      <c r="T602" s="41">
        <v>4</v>
      </c>
      <c r="U602" s="41">
        <v>1</v>
      </c>
      <c r="V602" s="41">
        <v>2013</v>
      </c>
      <c r="W602" s="41" t="s">
        <v>618</v>
      </c>
      <c r="X602" s="41"/>
      <c r="Y602" s="41"/>
    </row>
    <row r="603" spans="2:25" x14ac:dyDescent="0.2">
      <c r="B603" s="41" t="str">
        <f>VLOOKUP($W603,FlowHarmonization!$A$2:$H$16,4,FALSE)</f>
        <v>Methane</v>
      </c>
      <c r="C603" s="41" t="str">
        <f>VLOOKUP($W603,FlowHarmonization!$A$2:$H$16,5,FALSE)</f>
        <v>000074-82-92</v>
      </c>
      <c r="D603" s="41" t="s">
        <v>584</v>
      </c>
      <c r="E603" s="41" t="s">
        <v>582</v>
      </c>
      <c r="F603" s="41" t="str">
        <f>VLOOKUP($W603,FlowHarmonization!$A$2:$H$16,8,FALSE)</f>
        <v>20408dd1-8534-11e0-9d78-0800200c9a66</v>
      </c>
      <c r="G603" s="41" t="str">
        <f>INDEX(Activities!B$2:C$390,MATCH(H603,Activities!C$2:C$390,0),1)</f>
        <v>Plastics bottle manufacturing</v>
      </c>
      <c r="H603" s="41">
        <v>326160</v>
      </c>
      <c r="I603" s="41" t="s">
        <v>552</v>
      </c>
      <c r="J603" s="41">
        <v>2.129448521133717E-7</v>
      </c>
      <c r="K603" s="41" t="s">
        <v>583</v>
      </c>
      <c r="L603" s="41"/>
      <c r="M603" s="41"/>
      <c r="N603" s="41"/>
      <c r="O603" s="41"/>
      <c r="P603" s="41"/>
      <c r="Q603" s="41">
        <v>4</v>
      </c>
      <c r="R603" s="41">
        <v>2</v>
      </c>
      <c r="S603" s="41">
        <v>1</v>
      </c>
      <c r="T603" s="41">
        <v>4</v>
      </c>
      <c r="U603" s="41">
        <v>1</v>
      </c>
      <c r="V603" s="41">
        <v>2013</v>
      </c>
      <c r="W603" s="41" t="s">
        <v>611</v>
      </c>
      <c r="X603" s="41"/>
      <c r="Y603" s="41"/>
    </row>
    <row r="604" spans="2:25" x14ac:dyDescent="0.2">
      <c r="B604" s="41" t="str">
        <f>VLOOKUP($W604,FlowHarmonization!$A$2:$H$16,4,FALSE)</f>
        <v>Ethane, pentafluoro-, HFC-125</v>
      </c>
      <c r="C604" s="41" t="str">
        <f>VLOOKUP($W604,FlowHarmonization!$A$2:$H$16,5,FALSE)</f>
        <v>000354-33-6</v>
      </c>
      <c r="D604" s="41" t="s">
        <v>584</v>
      </c>
      <c r="E604" s="41" t="s">
        <v>582</v>
      </c>
      <c r="F604" s="41" t="str">
        <f>VLOOKUP($W604,FlowHarmonization!$A$2:$H$16,8,FALSE)</f>
        <v>281e1011-f121-4d5b-ad4d-22d562b2c2cd</v>
      </c>
      <c r="G604" s="41" t="str">
        <f>INDEX(Activities!B$2:C$390,MATCH(H604,Activities!C$2:C$390,0),1)</f>
        <v>Plastics bottle manufacturing</v>
      </c>
      <c r="H604" s="41">
        <v>326160</v>
      </c>
      <c r="I604" s="41" t="s">
        <v>552</v>
      </c>
      <c r="J604" s="41">
        <v>1.3842370521421425E-7</v>
      </c>
      <c r="K604" s="41" t="s">
        <v>583</v>
      </c>
      <c r="L604" s="41"/>
      <c r="M604" s="41"/>
      <c r="N604" s="41"/>
      <c r="O604" s="41"/>
      <c r="P604" s="41"/>
      <c r="Q604" s="41">
        <v>4</v>
      </c>
      <c r="R604" s="41">
        <v>2</v>
      </c>
      <c r="S604" s="41">
        <v>1</v>
      </c>
      <c r="T604" s="41">
        <v>4</v>
      </c>
      <c r="U604" s="41">
        <v>1</v>
      </c>
      <c r="V604" s="41">
        <v>2013</v>
      </c>
      <c r="W604" s="41" t="s">
        <v>617</v>
      </c>
      <c r="X604" s="41"/>
      <c r="Y604" s="41"/>
    </row>
    <row r="605" spans="2:25" x14ac:dyDescent="0.2">
      <c r="B605" s="41" t="str">
        <f>VLOOKUP($W605,FlowHarmonization!$A$2:$H$16,4,FALSE)</f>
        <v>Methane, difluoro-, HFC-32</v>
      </c>
      <c r="C605" s="41" t="str">
        <f>VLOOKUP($W605,FlowHarmonization!$A$2:$H$16,5,FALSE)</f>
        <v>000075-10-5</v>
      </c>
      <c r="D605" s="41" t="s">
        <v>584</v>
      </c>
      <c r="E605" s="41" t="s">
        <v>582</v>
      </c>
      <c r="F605" s="41" t="str">
        <f>VLOOKUP($W605,FlowHarmonization!$A$2:$H$16,8,FALSE)</f>
        <v>151212b4-079b-43a2-96d5-a6eef59166ac</v>
      </c>
      <c r="G605" s="41" t="str">
        <f>INDEX(Activities!B$2:C$390,MATCH(H605,Activities!C$2:C$390,0),1)</f>
        <v>Plastics bottle manufacturing</v>
      </c>
      <c r="H605" s="41">
        <v>326160</v>
      </c>
      <c r="I605" s="41" t="s">
        <v>552</v>
      </c>
      <c r="J605" s="41">
        <v>8.0611516995398761E-8</v>
      </c>
      <c r="K605" s="41" t="s">
        <v>583</v>
      </c>
      <c r="L605" s="41"/>
      <c r="M605" s="41"/>
      <c r="N605" s="41"/>
      <c r="O605" s="41"/>
      <c r="P605" s="41"/>
      <c r="Q605" s="41">
        <v>4</v>
      </c>
      <c r="R605" s="41">
        <v>2</v>
      </c>
      <c r="S605" s="41">
        <v>1</v>
      </c>
      <c r="T605" s="41">
        <v>4</v>
      </c>
      <c r="U605" s="41">
        <v>1</v>
      </c>
      <c r="V605" s="41">
        <v>2013</v>
      </c>
      <c r="W605" s="41" t="s">
        <v>616</v>
      </c>
      <c r="X605" s="41"/>
      <c r="Y605" s="41"/>
    </row>
    <row r="606" spans="2:25" x14ac:dyDescent="0.2">
      <c r="B606" s="41" t="str">
        <f>VLOOKUP($W606,FlowHarmonization!$A$2:$H$16,4,FALSE)</f>
        <v>Ethane, 1,1,1-trifluoro-, HFC-143a</v>
      </c>
      <c r="C606" s="41" t="str">
        <f>VLOOKUP($W606,FlowHarmonization!$A$2:$H$16,5,FALSE)</f>
        <v>000420-46-2</v>
      </c>
      <c r="D606" s="41" t="s">
        <v>584</v>
      </c>
      <c r="E606" s="41" t="s">
        <v>582</v>
      </c>
      <c r="F606" s="41" t="str">
        <f>VLOOKUP($W606,FlowHarmonization!$A$2:$H$16,8,FALSE)</f>
        <v>e86bfec2-1025-4fa2-90b1-81e35e621e91</v>
      </c>
      <c r="G606" s="41" t="str">
        <f>INDEX(Activities!B$2:C$390,MATCH(H606,Activities!C$2:C$390,0),1)</f>
        <v>Plastics bottle manufacturing</v>
      </c>
      <c r="H606" s="41">
        <v>326160</v>
      </c>
      <c r="I606" s="41" t="s">
        <v>552</v>
      </c>
      <c r="J606" s="41">
        <v>5.9225743481712366E-8</v>
      </c>
      <c r="K606" s="41" t="s">
        <v>583</v>
      </c>
      <c r="L606" s="41"/>
      <c r="M606" s="41"/>
      <c r="N606" s="41"/>
      <c r="O606" s="41"/>
      <c r="P606" s="41"/>
      <c r="Q606" s="41">
        <v>4</v>
      </c>
      <c r="R606" s="41">
        <v>2</v>
      </c>
      <c r="S606" s="41">
        <v>1</v>
      </c>
      <c r="T606" s="41">
        <v>4</v>
      </c>
      <c r="U606" s="41">
        <v>1</v>
      </c>
      <c r="V606" s="41">
        <v>2013</v>
      </c>
      <c r="W606" s="41" t="s">
        <v>619</v>
      </c>
      <c r="X606" s="41"/>
      <c r="Y606" s="41"/>
    </row>
    <row r="607" spans="2:25" x14ac:dyDescent="0.2">
      <c r="B607" s="41" t="str">
        <f>VLOOKUP($W607,FlowHarmonization!$A$2:$H$16,4,FALSE)</f>
        <v>Dinitrogen monoxide</v>
      </c>
      <c r="C607" s="41" t="str">
        <f>VLOOKUP($W607,FlowHarmonization!$A$2:$H$16,5,FALSE)</f>
        <v>010024-97-366</v>
      </c>
      <c r="D607" s="41" t="s">
        <v>584</v>
      </c>
      <c r="E607" s="41" t="s">
        <v>582</v>
      </c>
      <c r="F607" s="41" t="str">
        <f>VLOOKUP($W607,FlowHarmonization!$A$2:$H$16,8,FALSE)</f>
        <v>20185046-64bb-4c09-a8e7-e8a9e144ca98</v>
      </c>
      <c r="G607" s="41" t="str">
        <f>INDEX(Activities!B$2:C$390,MATCH(H607,Activities!C$2:C$390,0),1)</f>
        <v>Plastics bottle manufacturing</v>
      </c>
      <c r="H607" s="41">
        <v>326160</v>
      </c>
      <c r="I607" s="41" t="s">
        <v>552</v>
      </c>
      <c r="J607" s="41">
        <v>2.2276300812464428E-8</v>
      </c>
      <c r="K607" s="41" t="s">
        <v>583</v>
      </c>
      <c r="L607" s="41"/>
      <c r="M607" s="41"/>
      <c r="N607" s="41"/>
      <c r="O607" s="41"/>
      <c r="P607" s="41"/>
      <c r="Q607" s="41">
        <v>4</v>
      </c>
      <c r="R607" s="41">
        <v>2</v>
      </c>
      <c r="S607" s="41">
        <v>1</v>
      </c>
      <c r="T607" s="41">
        <v>4</v>
      </c>
      <c r="U607" s="41">
        <v>1</v>
      </c>
      <c r="V607" s="41">
        <v>2013</v>
      </c>
      <c r="W607" s="41" t="s">
        <v>613</v>
      </c>
      <c r="X607" s="41"/>
      <c r="Y607" s="41"/>
    </row>
    <row r="608" spans="2:25" x14ac:dyDescent="0.2">
      <c r="B608" s="41" t="str">
        <f>VLOOKUP($W608,FlowHarmonization!$A$2:$H$16,4,FALSE)</f>
        <v>Propane, 1,1,1,3,3,3-hexafluoro-, HCFC-236fa</v>
      </c>
      <c r="C608" s="41" t="str">
        <f>VLOOKUP($W608,FlowHarmonization!$A$2:$H$16,5,FALSE)</f>
        <v>000690-39-1</v>
      </c>
      <c r="D608" s="41" t="s">
        <v>584</v>
      </c>
      <c r="E608" s="41" t="s">
        <v>582</v>
      </c>
      <c r="F608" s="41" t="str">
        <f>VLOOKUP($W608,FlowHarmonization!$A$2:$H$16,8,FALSE)</f>
        <v>1963a3ba-6d77-4571-bb8f-0e9c8ac28a65</v>
      </c>
      <c r="G608" s="41" t="str">
        <f>INDEX(Activities!B$2:C$390,MATCH(H608,Activities!C$2:C$390,0),1)</f>
        <v>Plastics bottle manufacturing</v>
      </c>
      <c r="H608" s="41">
        <v>326160</v>
      </c>
      <c r="I608" s="41" t="s">
        <v>552</v>
      </c>
      <c r="J608" s="41">
        <v>1.5999992346475578E-9</v>
      </c>
      <c r="K608" s="41" t="s">
        <v>583</v>
      </c>
      <c r="L608" s="41"/>
      <c r="M608" s="41"/>
      <c r="N608" s="41"/>
      <c r="O608" s="41"/>
      <c r="P608" s="41"/>
      <c r="Q608" s="41">
        <v>4</v>
      </c>
      <c r="R608" s="41">
        <v>2</v>
      </c>
      <c r="S608" s="41">
        <v>1</v>
      </c>
      <c r="T608" s="41">
        <v>4</v>
      </c>
      <c r="U608" s="41">
        <v>1</v>
      </c>
      <c r="V608" s="41">
        <v>2013</v>
      </c>
      <c r="W608" s="41" t="s">
        <v>620</v>
      </c>
      <c r="X608" s="41"/>
      <c r="Y608" s="41"/>
    </row>
    <row r="609" spans="2:25" x14ac:dyDescent="0.2">
      <c r="B609" s="41" t="str">
        <f>VLOOKUP($W609,FlowHarmonization!$A$2:$H$16,4,FALSE)</f>
        <v>Carbon dioxide</v>
      </c>
      <c r="C609" s="41" t="str">
        <f>VLOOKUP($W609,FlowHarmonization!$A$2:$H$16,5,FALSE)</f>
        <v>000124-38-20</v>
      </c>
      <c r="D609" s="41" t="s">
        <v>584</v>
      </c>
      <c r="E609" s="41" t="s">
        <v>582</v>
      </c>
      <c r="F609" s="41" t="str">
        <f>VLOOKUP($W609,FlowHarmonization!$A$2:$H$16,8,FALSE)</f>
        <v>7ae371aa-8532-11e0-9d78-0800200c9a66</v>
      </c>
      <c r="G609" s="41" t="str">
        <f>INDEX(Activities!B$2:C$390,MATCH(H609,Activities!C$2:C$390,0),1)</f>
        <v>Other plastics product manufacturing</v>
      </c>
      <c r="H609" s="41">
        <v>326190</v>
      </c>
      <c r="I609" s="41" t="s">
        <v>552</v>
      </c>
      <c r="J609" s="41">
        <v>2.5104457262160287E-2</v>
      </c>
      <c r="K609" s="41" t="s">
        <v>583</v>
      </c>
      <c r="L609" s="41"/>
      <c r="M609" s="41"/>
      <c r="N609" s="41"/>
      <c r="O609" s="41"/>
      <c r="P609" s="41"/>
      <c r="Q609" s="41">
        <v>4</v>
      </c>
      <c r="R609" s="41">
        <v>2</v>
      </c>
      <c r="S609" s="41">
        <v>1</v>
      </c>
      <c r="T609" s="41">
        <v>4</v>
      </c>
      <c r="U609" s="41">
        <v>1</v>
      </c>
      <c r="V609" s="41">
        <v>2013</v>
      </c>
      <c r="W609" s="41" t="s">
        <v>608</v>
      </c>
      <c r="X609" s="41"/>
      <c r="Y609" s="41"/>
    </row>
    <row r="610" spans="2:25" x14ac:dyDescent="0.2">
      <c r="B610" s="41" t="str">
        <f>VLOOKUP($W610,FlowHarmonization!$A$2:$H$16,4,FALSE)</f>
        <v>Ethane, 1,1,1,2-tetrafluoro-, HFC-134a</v>
      </c>
      <c r="C610" s="41" t="str">
        <f>VLOOKUP($W610,FlowHarmonization!$A$2:$H$16,5,FALSE)</f>
        <v>000811-97-2</v>
      </c>
      <c r="D610" s="41" t="s">
        <v>584</v>
      </c>
      <c r="E610" s="41" t="s">
        <v>582</v>
      </c>
      <c r="F610" s="41" t="str">
        <f>VLOOKUP($W610,FlowHarmonization!$A$2:$H$16,8,FALSE)</f>
        <v>e87f039d-d9ce-4242-ac18-c9284cc80f3d</v>
      </c>
      <c r="G610" s="41" t="str">
        <f>INDEX(Activities!B$2:C$390,MATCH(H610,Activities!C$2:C$390,0),1)</f>
        <v>Other plastics product manufacturing</v>
      </c>
      <c r="H610" s="41">
        <v>326190</v>
      </c>
      <c r="I610" s="41" t="s">
        <v>552</v>
      </c>
      <c r="J610" s="41">
        <v>7.2391542237216997E-7</v>
      </c>
      <c r="K610" s="41" t="s">
        <v>583</v>
      </c>
      <c r="L610" s="41"/>
      <c r="M610" s="41"/>
      <c r="N610" s="41"/>
      <c r="O610" s="41"/>
      <c r="P610" s="41"/>
      <c r="Q610" s="41">
        <v>4</v>
      </c>
      <c r="R610" s="41">
        <v>2</v>
      </c>
      <c r="S610" s="41">
        <v>1</v>
      </c>
      <c r="T610" s="41">
        <v>4</v>
      </c>
      <c r="U610" s="41">
        <v>1</v>
      </c>
      <c r="V610" s="41">
        <v>2013</v>
      </c>
      <c r="W610" s="41" t="s">
        <v>618</v>
      </c>
      <c r="X610" s="41"/>
      <c r="Y610" s="41"/>
    </row>
    <row r="611" spans="2:25" x14ac:dyDescent="0.2">
      <c r="B611" s="41" t="str">
        <f>VLOOKUP($W611,FlowHarmonization!$A$2:$H$16,4,FALSE)</f>
        <v>Methane</v>
      </c>
      <c r="C611" s="41" t="str">
        <f>VLOOKUP($W611,FlowHarmonization!$A$2:$H$16,5,FALSE)</f>
        <v>000074-82-92</v>
      </c>
      <c r="D611" s="41" t="s">
        <v>584</v>
      </c>
      <c r="E611" s="41" t="s">
        <v>582</v>
      </c>
      <c r="F611" s="41" t="str">
        <f>VLOOKUP($W611,FlowHarmonization!$A$2:$H$16,8,FALSE)</f>
        <v>20408dd1-8534-11e0-9d78-0800200c9a66</v>
      </c>
      <c r="G611" s="41" t="str">
        <f>INDEX(Activities!B$2:C$390,MATCH(H611,Activities!C$2:C$390,0),1)</f>
        <v>Other plastics product manufacturing</v>
      </c>
      <c r="H611" s="41">
        <v>326190</v>
      </c>
      <c r="I611" s="41" t="s">
        <v>552</v>
      </c>
      <c r="J611" s="41">
        <v>4.1740472556819426E-7</v>
      </c>
      <c r="K611" s="41" t="s">
        <v>583</v>
      </c>
      <c r="L611" s="41"/>
      <c r="M611" s="41"/>
      <c r="N611" s="41"/>
      <c r="O611" s="41"/>
      <c r="P611" s="41"/>
      <c r="Q611" s="41">
        <v>4</v>
      </c>
      <c r="R611" s="41">
        <v>2</v>
      </c>
      <c r="S611" s="41">
        <v>1</v>
      </c>
      <c r="T611" s="41">
        <v>4</v>
      </c>
      <c r="U611" s="41">
        <v>1</v>
      </c>
      <c r="V611" s="41">
        <v>2013</v>
      </c>
      <c r="W611" s="41" t="s">
        <v>611</v>
      </c>
      <c r="X611" s="41"/>
      <c r="Y611" s="41"/>
    </row>
    <row r="612" spans="2:25" x14ac:dyDescent="0.2">
      <c r="B612" s="41" t="str">
        <f>VLOOKUP($W612,FlowHarmonization!$A$2:$H$16,4,FALSE)</f>
        <v>Ethane, pentafluoro-, HFC-125</v>
      </c>
      <c r="C612" s="41" t="str">
        <f>VLOOKUP($W612,FlowHarmonization!$A$2:$H$16,5,FALSE)</f>
        <v>000354-33-6</v>
      </c>
      <c r="D612" s="41" t="s">
        <v>584</v>
      </c>
      <c r="E612" s="41" t="s">
        <v>582</v>
      </c>
      <c r="F612" s="41" t="str">
        <f>VLOOKUP($W612,FlowHarmonization!$A$2:$H$16,8,FALSE)</f>
        <v>281e1011-f121-4d5b-ad4d-22d562b2c2cd</v>
      </c>
      <c r="G612" s="41" t="str">
        <f>INDEX(Activities!B$2:C$390,MATCH(H612,Activities!C$2:C$390,0),1)</f>
        <v>Other plastics product manufacturing</v>
      </c>
      <c r="H612" s="41">
        <v>326190</v>
      </c>
      <c r="I612" s="41" t="s">
        <v>552</v>
      </c>
      <c r="J612" s="41">
        <v>1.9206458104523747E-7</v>
      </c>
      <c r="K612" s="41" t="s">
        <v>583</v>
      </c>
      <c r="L612" s="41"/>
      <c r="M612" s="41"/>
      <c r="N612" s="41"/>
      <c r="O612" s="41"/>
      <c r="P612" s="41"/>
      <c r="Q612" s="41">
        <v>4</v>
      </c>
      <c r="R612" s="41">
        <v>2</v>
      </c>
      <c r="S612" s="41">
        <v>1</v>
      </c>
      <c r="T612" s="41">
        <v>4</v>
      </c>
      <c r="U612" s="41">
        <v>1</v>
      </c>
      <c r="V612" s="41">
        <v>2013</v>
      </c>
      <c r="W612" s="41" t="s">
        <v>617</v>
      </c>
      <c r="X612" s="41"/>
      <c r="Y612" s="41"/>
    </row>
    <row r="613" spans="2:25" x14ac:dyDescent="0.2">
      <c r="B613" s="41" t="str">
        <f>VLOOKUP($W613,FlowHarmonization!$A$2:$H$16,4,FALSE)</f>
        <v>Methane, difluoro-, HFC-32</v>
      </c>
      <c r="C613" s="41" t="str">
        <f>VLOOKUP($W613,FlowHarmonization!$A$2:$H$16,5,FALSE)</f>
        <v>000075-10-5</v>
      </c>
      <c r="D613" s="41" t="s">
        <v>584</v>
      </c>
      <c r="E613" s="41" t="s">
        <v>582</v>
      </c>
      <c r="F613" s="41" t="str">
        <f>VLOOKUP($W613,FlowHarmonization!$A$2:$H$16,8,FALSE)</f>
        <v>151212b4-079b-43a2-96d5-a6eef59166ac</v>
      </c>
      <c r="G613" s="41" t="str">
        <f>INDEX(Activities!B$2:C$390,MATCH(H613,Activities!C$2:C$390,0),1)</f>
        <v>Other plastics product manufacturing</v>
      </c>
      <c r="H613" s="41">
        <v>326190</v>
      </c>
      <c r="I613" s="41" t="s">
        <v>552</v>
      </c>
      <c r="J613" s="41">
        <v>1.1184946404362283E-7</v>
      </c>
      <c r="K613" s="41" t="s">
        <v>583</v>
      </c>
      <c r="L613" s="41"/>
      <c r="M613" s="41"/>
      <c r="N613" s="41"/>
      <c r="O613" s="41"/>
      <c r="P613" s="41"/>
      <c r="Q613" s="41">
        <v>4</v>
      </c>
      <c r="R613" s="41">
        <v>2</v>
      </c>
      <c r="S613" s="41">
        <v>1</v>
      </c>
      <c r="T613" s="41">
        <v>4</v>
      </c>
      <c r="U613" s="41">
        <v>1</v>
      </c>
      <c r="V613" s="41">
        <v>2013</v>
      </c>
      <c r="W613" s="41" t="s">
        <v>616</v>
      </c>
      <c r="X613" s="41"/>
      <c r="Y613" s="41"/>
    </row>
    <row r="614" spans="2:25" x14ac:dyDescent="0.2">
      <c r="B614" s="41" t="str">
        <f>VLOOKUP($W614,FlowHarmonization!$A$2:$H$16,4,FALSE)</f>
        <v>Ethane, 1,1,1-trifluoro-, HFC-143a</v>
      </c>
      <c r="C614" s="41" t="str">
        <f>VLOOKUP($W614,FlowHarmonization!$A$2:$H$16,5,FALSE)</f>
        <v>000420-46-2</v>
      </c>
      <c r="D614" s="41" t="s">
        <v>584</v>
      </c>
      <c r="E614" s="41" t="s">
        <v>582</v>
      </c>
      <c r="F614" s="41" t="str">
        <f>VLOOKUP($W614,FlowHarmonization!$A$2:$H$16,8,FALSE)</f>
        <v>e86bfec2-1025-4fa2-90b1-81e35e621e91</v>
      </c>
      <c r="G614" s="41" t="str">
        <f>INDEX(Activities!B$2:C$390,MATCH(H614,Activities!C$2:C$390,0),1)</f>
        <v>Other plastics product manufacturing</v>
      </c>
      <c r="H614" s="41">
        <v>326190</v>
      </c>
      <c r="I614" s="41" t="s">
        <v>552</v>
      </c>
      <c r="J614" s="41">
        <v>8.217644218744488E-8</v>
      </c>
      <c r="K614" s="41" t="s">
        <v>583</v>
      </c>
      <c r="L614" s="41"/>
      <c r="M614" s="41"/>
      <c r="N614" s="41"/>
      <c r="O614" s="41"/>
      <c r="P614" s="41"/>
      <c r="Q614" s="41">
        <v>4</v>
      </c>
      <c r="R614" s="41">
        <v>2</v>
      </c>
      <c r="S614" s="41">
        <v>1</v>
      </c>
      <c r="T614" s="41">
        <v>4</v>
      </c>
      <c r="U614" s="41">
        <v>1</v>
      </c>
      <c r="V614" s="41">
        <v>2013</v>
      </c>
      <c r="W614" s="41" t="s">
        <v>619</v>
      </c>
      <c r="X614" s="41"/>
      <c r="Y614" s="41"/>
    </row>
    <row r="615" spans="2:25" x14ac:dyDescent="0.2">
      <c r="B615" s="41" t="str">
        <f>VLOOKUP($W615,FlowHarmonization!$A$2:$H$16,4,FALSE)</f>
        <v>Dinitrogen monoxide</v>
      </c>
      <c r="C615" s="41" t="str">
        <f>VLOOKUP($W615,FlowHarmonization!$A$2:$H$16,5,FALSE)</f>
        <v>010024-97-366</v>
      </c>
      <c r="D615" s="41" t="s">
        <v>584</v>
      </c>
      <c r="E615" s="41" t="s">
        <v>582</v>
      </c>
      <c r="F615" s="41" t="str">
        <f>VLOOKUP($W615,FlowHarmonization!$A$2:$H$16,8,FALSE)</f>
        <v>20185046-64bb-4c09-a8e7-e8a9e144ca98</v>
      </c>
      <c r="G615" s="41" t="str">
        <f>INDEX(Activities!B$2:C$390,MATCH(H615,Activities!C$2:C$390,0),1)</f>
        <v>Other plastics product manufacturing</v>
      </c>
      <c r="H615" s="41">
        <v>326190</v>
      </c>
      <c r="I615" s="41" t="s">
        <v>552</v>
      </c>
      <c r="J615" s="41">
        <v>4.403577595636157E-8</v>
      </c>
      <c r="K615" s="41" t="s">
        <v>583</v>
      </c>
      <c r="L615" s="41"/>
      <c r="M615" s="41"/>
      <c r="N615" s="41"/>
      <c r="O615" s="41"/>
      <c r="P615" s="41"/>
      <c r="Q615" s="41">
        <v>4</v>
      </c>
      <c r="R615" s="41">
        <v>2</v>
      </c>
      <c r="S615" s="41">
        <v>1</v>
      </c>
      <c r="T615" s="41">
        <v>4</v>
      </c>
      <c r="U615" s="41">
        <v>1</v>
      </c>
      <c r="V615" s="41">
        <v>2013</v>
      </c>
      <c r="W615" s="41" t="s">
        <v>613</v>
      </c>
      <c r="X615" s="41"/>
      <c r="Y615" s="41"/>
    </row>
    <row r="616" spans="2:25" x14ac:dyDescent="0.2">
      <c r="B616" s="41" t="str">
        <f>VLOOKUP($W616,FlowHarmonization!$A$2:$H$16,4,FALSE)</f>
        <v>Propane, 1,1,1,3,3,3-hexafluoro-, HCFC-236fa</v>
      </c>
      <c r="C616" s="41" t="str">
        <f>VLOOKUP($W616,FlowHarmonization!$A$2:$H$16,5,FALSE)</f>
        <v>000690-39-1</v>
      </c>
      <c r="D616" s="41" t="s">
        <v>584</v>
      </c>
      <c r="E616" s="41" t="s">
        <v>582</v>
      </c>
      <c r="F616" s="41" t="str">
        <f>VLOOKUP($W616,FlowHarmonization!$A$2:$H$16,8,FALSE)</f>
        <v>1963a3ba-6d77-4571-bb8f-0e9c8ac28a65</v>
      </c>
      <c r="G616" s="41" t="str">
        <f>INDEX(Activities!B$2:C$390,MATCH(H616,Activities!C$2:C$390,0),1)</f>
        <v>Other plastics product manufacturing</v>
      </c>
      <c r="H616" s="41">
        <v>326190</v>
      </c>
      <c r="I616" s="41" t="s">
        <v>552</v>
      </c>
      <c r="J616" s="41">
        <v>2.2200184729900436E-9</v>
      </c>
      <c r="K616" s="41" t="s">
        <v>583</v>
      </c>
      <c r="L616" s="41"/>
      <c r="M616" s="41"/>
      <c r="N616" s="41"/>
      <c r="O616" s="41"/>
      <c r="P616" s="41"/>
      <c r="Q616" s="41">
        <v>4</v>
      </c>
      <c r="R616" s="41">
        <v>2</v>
      </c>
      <c r="S616" s="41">
        <v>1</v>
      </c>
      <c r="T616" s="41">
        <v>4</v>
      </c>
      <c r="U616" s="41">
        <v>1</v>
      </c>
      <c r="V616" s="41">
        <v>2013</v>
      </c>
      <c r="W616" s="41" t="s">
        <v>620</v>
      </c>
      <c r="X616" s="41"/>
      <c r="Y616" s="41"/>
    </row>
    <row r="617" spans="2:25" x14ac:dyDescent="0.2">
      <c r="B617" s="41" t="str">
        <f>VLOOKUP($W617,FlowHarmonization!$A$2:$H$16,4,FALSE)</f>
        <v>Carbon dioxide</v>
      </c>
      <c r="C617" s="41" t="str">
        <f>VLOOKUP($W617,FlowHarmonization!$A$2:$H$16,5,FALSE)</f>
        <v>000124-38-20</v>
      </c>
      <c r="D617" s="41" t="s">
        <v>584</v>
      </c>
      <c r="E617" s="41" t="s">
        <v>582</v>
      </c>
      <c r="F617" s="41" t="str">
        <f>VLOOKUP($W617,FlowHarmonization!$A$2:$H$16,8,FALSE)</f>
        <v>7ae371aa-8532-11e0-9d78-0800200c9a66</v>
      </c>
      <c r="G617" s="41" t="str">
        <f>INDEX(Activities!B$2:C$390,MATCH(H617,Activities!C$2:C$390,0),1)</f>
        <v>Tire manufacturing</v>
      </c>
      <c r="H617" s="41">
        <v>326210</v>
      </c>
      <c r="I617" s="41" t="s">
        <v>552</v>
      </c>
      <c r="J617" s="41">
        <v>5.8276521362776397E-2</v>
      </c>
      <c r="K617" s="41" t="s">
        <v>583</v>
      </c>
      <c r="L617" s="41"/>
      <c r="M617" s="41"/>
      <c r="N617" s="41"/>
      <c r="O617" s="41"/>
      <c r="P617" s="41"/>
      <c r="Q617" s="41">
        <v>4</v>
      </c>
      <c r="R617" s="41">
        <v>2</v>
      </c>
      <c r="S617" s="41">
        <v>1</v>
      </c>
      <c r="T617" s="41">
        <v>4</v>
      </c>
      <c r="U617" s="41">
        <v>1</v>
      </c>
      <c r="V617" s="41">
        <v>2013</v>
      </c>
      <c r="W617" s="41" t="s">
        <v>608</v>
      </c>
      <c r="X617" s="41"/>
      <c r="Y617" s="41"/>
    </row>
    <row r="618" spans="2:25" x14ac:dyDescent="0.2">
      <c r="B618" s="41" t="str">
        <f>VLOOKUP($W618,FlowHarmonization!$A$2:$H$16,4,FALSE)</f>
        <v>Methane</v>
      </c>
      <c r="C618" s="41" t="str">
        <f>VLOOKUP($W618,FlowHarmonization!$A$2:$H$16,5,FALSE)</f>
        <v>000074-82-92</v>
      </c>
      <c r="D618" s="41" t="s">
        <v>584</v>
      </c>
      <c r="E618" s="41" t="s">
        <v>582</v>
      </c>
      <c r="F618" s="41" t="str">
        <f>VLOOKUP($W618,FlowHarmonization!$A$2:$H$16,8,FALSE)</f>
        <v>20408dd1-8534-11e0-9d78-0800200c9a66</v>
      </c>
      <c r="G618" s="41" t="str">
        <f>INDEX(Activities!B$2:C$390,MATCH(H618,Activities!C$2:C$390,0),1)</f>
        <v>Tire manufacturing</v>
      </c>
      <c r="H618" s="41">
        <v>326210</v>
      </c>
      <c r="I618" s="41" t="s">
        <v>552</v>
      </c>
      <c r="J618" s="41">
        <v>1.1234912797383361E-6</v>
      </c>
      <c r="K618" s="41" t="s">
        <v>583</v>
      </c>
      <c r="L618" s="41"/>
      <c r="M618" s="41"/>
      <c r="N618" s="41"/>
      <c r="O618" s="41"/>
      <c r="P618" s="41"/>
      <c r="Q618" s="41">
        <v>4</v>
      </c>
      <c r="R618" s="41">
        <v>2</v>
      </c>
      <c r="S618" s="41">
        <v>1</v>
      </c>
      <c r="T618" s="41">
        <v>4</v>
      </c>
      <c r="U618" s="41">
        <v>1</v>
      </c>
      <c r="V618" s="41">
        <v>2013</v>
      </c>
      <c r="W618" s="41" t="s">
        <v>611</v>
      </c>
      <c r="X618" s="41"/>
      <c r="Y618" s="41"/>
    </row>
    <row r="619" spans="2:25" x14ac:dyDescent="0.2">
      <c r="B619" s="41" t="str">
        <f>VLOOKUP($W619,FlowHarmonization!$A$2:$H$16,4,FALSE)</f>
        <v>Ethane, 1,1,1,2-tetrafluoro-, HFC-134a</v>
      </c>
      <c r="C619" s="41" t="str">
        <f>VLOOKUP($W619,FlowHarmonization!$A$2:$H$16,5,FALSE)</f>
        <v>000811-97-2</v>
      </c>
      <c r="D619" s="41" t="s">
        <v>584</v>
      </c>
      <c r="E619" s="41" t="s">
        <v>582</v>
      </c>
      <c r="F619" s="41" t="str">
        <f>VLOOKUP($W619,FlowHarmonization!$A$2:$H$16,8,FALSE)</f>
        <v>e87f039d-d9ce-4242-ac18-c9284cc80f3d</v>
      </c>
      <c r="G619" s="41" t="str">
        <f>INDEX(Activities!B$2:C$390,MATCH(H619,Activities!C$2:C$390,0),1)</f>
        <v>Tire manufacturing</v>
      </c>
      <c r="H619" s="41">
        <v>326210</v>
      </c>
      <c r="I619" s="41" t="s">
        <v>552</v>
      </c>
      <c r="J619" s="41">
        <v>1.4043216731794273E-7</v>
      </c>
      <c r="K619" s="41" t="s">
        <v>583</v>
      </c>
      <c r="L619" s="41"/>
      <c r="M619" s="41"/>
      <c r="N619" s="41"/>
      <c r="O619" s="41"/>
      <c r="P619" s="41"/>
      <c r="Q619" s="41">
        <v>4</v>
      </c>
      <c r="R619" s="41">
        <v>2</v>
      </c>
      <c r="S619" s="41">
        <v>1</v>
      </c>
      <c r="T619" s="41">
        <v>4</v>
      </c>
      <c r="U619" s="41">
        <v>1</v>
      </c>
      <c r="V619" s="41">
        <v>2013</v>
      </c>
      <c r="W619" s="41" t="s">
        <v>618</v>
      </c>
      <c r="X619" s="41"/>
      <c r="Y619" s="41"/>
    </row>
    <row r="620" spans="2:25" x14ac:dyDescent="0.2">
      <c r="B620" s="41" t="str">
        <f>VLOOKUP($W620,FlowHarmonization!$A$2:$H$16,4,FALSE)</f>
        <v>Dinitrogen monoxide</v>
      </c>
      <c r="C620" s="41" t="str">
        <f>VLOOKUP($W620,FlowHarmonization!$A$2:$H$16,5,FALSE)</f>
        <v>010024-97-366</v>
      </c>
      <c r="D620" s="41" t="s">
        <v>584</v>
      </c>
      <c r="E620" s="41" t="s">
        <v>582</v>
      </c>
      <c r="F620" s="41" t="str">
        <f>VLOOKUP($W620,FlowHarmonization!$A$2:$H$16,8,FALSE)</f>
        <v>20185046-64bb-4c09-a8e7-e8a9e144ca98</v>
      </c>
      <c r="G620" s="41" t="str">
        <f>INDEX(Activities!B$2:C$390,MATCH(H620,Activities!C$2:C$390,0),1)</f>
        <v>Tire manufacturing</v>
      </c>
      <c r="H620" s="41">
        <v>326210</v>
      </c>
      <c r="I620" s="41" t="s">
        <v>552</v>
      </c>
      <c r="J620" s="41">
        <v>1.1586654148768281E-7</v>
      </c>
      <c r="K620" s="41" t="s">
        <v>583</v>
      </c>
      <c r="L620" s="41"/>
      <c r="M620" s="41"/>
      <c r="N620" s="41"/>
      <c r="O620" s="41"/>
      <c r="P620" s="41"/>
      <c r="Q620" s="41">
        <v>4</v>
      </c>
      <c r="R620" s="41">
        <v>2</v>
      </c>
      <c r="S620" s="41">
        <v>1</v>
      </c>
      <c r="T620" s="41">
        <v>4</v>
      </c>
      <c r="U620" s="41">
        <v>1</v>
      </c>
      <c r="V620" s="41">
        <v>2013</v>
      </c>
      <c r="W620" s="41" t="s">
        <v>613</v>
      </c>
      <c r="X620" s="41"/>
      <c r="Y620" s="41"/>
    </row>
    <row r="621" spans="2:25" x14ac:dyDescent="0.2">
      <c r="B621" s="41" t="str">
        <f>VLOOKUP($W621,FlowHarmonization!$A$2:$H$16,4,FALSE)</f>
        <v>Ethane, pentafluoro-, HFC-125</v>
      </c>
      <c r="C621" s="41" t="str">
        <f>VLOOKUP($W621,FlowHarmonization!$A$2:$H$16,5,FALSE)</f>
        <v>000354-33-6</v>
      </c>
      <c r="D621" s="41" t="s">
        <v>584</v>
      </c>
      <c r="E621" s="41" t="s">
        <v>582</v>
      </c>
      <c r="F621" s="41" t="str">
        <f>VLOOKUP($W621,FlowHarmonization!$A$2:$H$16,8,FALSE)</f>
        <v>281e1011-f121-4d5b-ad4d-22d562b2c2cd</v>
      </c>
      <c r="G621" s="41" t="str">
        <f>INDEX(Activities!B$2:C$390,MATCH(H621,Activities!C$2:C$390,0),1)</f>
        <v>Tire manufacturing</v>
      </c>
      <c r="H621" s="41">
        <v>326210</v>
      </c>
      <c r="I621" s="41" t="s">
        <v>552</v>
      </c>
      <c r="J621" s="41">
        <v>3.7258558869780289E-8</v>
      </c>
      <c r="K621" s="41" t="s">
        <v>583</v>
      </c>
      <c r="L621" s="41"/>
      <c r="M621" s="41"/>
      <c r="N621" s="41"/>
      <c r="O621" s="41"/>
      <c r="P621" s="41"/>
      <c r="Q621" s="41">
        <v>4</v>
      </c>
      <c r="R621" s="41">
        <v>2</v>
      </c>
      <c r="S621" s="41">
        <v>1</v>
      </c>
      <c r="T621" s="41">
        <v>4</v>
      </c>
      <c r="U621" s="41">
        <v>1</v>
      </c>
      <c r="V621" s="41">
        <v>2013</v>
      </c>
      <c r="W621" s="41" t="s">
        <v>617</v>
      </c>
      <c r="X621" s="41"/>
      <c r="Y621" s="41"/>
    </row>
    <row r="622" spans="2:25" x14ac:dyDescent="0.2">
      <c r="B622" s="41" t="str">
        <f>VLOOKUP($W622,FlowHarmonization!$A$2:$H$16,4,FALSE)</f>
        <v>Methane, difluoro-, HFC-32</v>
      </c>
      <c r="C622" s="41" t="str">
        <f>VLOOKUP($W622,FlowHarmonization!$A$2:$H$16,5,FALSE)</f>
        <v>000075-10-5</v>
      </c>
      <c r="D622" s="41" t="s">
        <v>584</v>
      </c>
      <c r="E622" s="41" t="s">
        <v>582</v>
      </c>
      <c r="F622" s="41" t="str">
        <f>VLOOKUP($W622,FlowHarmonization!$A$2:$H$16,8,FALSE)</f>
        <v>151212b4-079b-43a2-96d5-a6eef59166ac</v>
      </c>
      <c r="G622" s="41" t="str">
        <f>INDEX(Activities!B$2:C$390,MATCH(H622,Activities!C$2:C$390,0),1)</f>
        <v>Tire manufacturing</v>
      </c>
      <c r="H622" s="41">
        <v>326210</v>
      </c>
      <c r="I622" s="41" t="s">
        <v>552</v>
      </c>
      <c r="J622" s="41">
        <v>2.1697648873850137E-8</v>
      </c>
      <c r="K622" s="41" t="s">
        <v>583</v>
      </c>
      <c r="L622" s="41"/>
      <c r="M622" s="41"/>
      <c r="N622" s="41"/>
      <c r="O622" s="41"/>
      <c r="P622" s="41"/>
      <c r="Q622" s="41">
        <v>4</v>
      </c>
      <c r="R622" s="41">
        <v>2</v>
      </c>
      <c r="S622" s="41">
        <v>1</v>
      </c>
      <c r="T622" s="41">
        <v>4</v>
      </c>
      <c r="U622" s="41">
        <v>1</v>
      </c>
      <c r="V622" s="41">
        <v>2013</v>
      </c>
      <c r="W622" s="41" t="s">
        <v>616</v>
      </c>
      <c r="X622" s="41"/>
      <c r="Y622" s="41"/>
    </row>
    <row r="623" spans="2:25" x14ac:dyDescent="0.2">
      <c r="B623" s="41" t="str">
        <f>VLOOKUP($W623,FlowHarmonization!$A$2:$H$16,4,FALSE)</f>
        <v>Ethane, 1,1,1-trifluoro-, HFC-143a</v>
      </c>
      <c r="C623" s="41" t="str">
        <f>VLOOKUP($W623,FlowHarmonization!$A$2:$H$16,5,FALSE)</f>
        <v>000420-46-2</v>
      </c>
      <c r="D623" s="41" t="s">
        <v>584</v>
      </c>
      <c r="E623" s="41" t="s">
        <v>582</v>
      </c>
      <c r="F623" s="41" t="str">
        <f>VLOOKUP($W623,FlowHarmonization!$A$2:$H$16,8,FALSE)</f>
        <v>e86bfec2-1025-4fa2-90b1-81e35e621e91</v>
      </c>
      <c r="G623" s="41" t="str">
        <f>INDEX(Activities!B$2:C$390,MATCH(H623,Activities!C$2:C$390,0),1)</f>
        <v>Tire manufacturing</v>
      </c>
      <c r="H623" s="41">
        <v>326210</v>
      </c>
      <c r="I623" s="41" t="s">
        <v>552</v>
      </c>
      <c r="J623" s="41">
        <v>1.5941386966235408E-8</v>
      </c>
      <c r="K623" s="41" t="s">
        <v>583</v>
      </c>
      <c r="L623" s="41"/>
      <c r="M623" s="41"/>
      <c r="N623" s="41"/>
      <c r="O623" s="41"/>
      <c r="P623" s="41"/>
      <c r="Q623" s="41">
        <v>4</v>
      </c>
      <c r="R623" s="41">
        <v>2</v>
      </c>
      <c r="S623" s="41">
        <v>1</v>
      </c>
      <c r="T623" s="41">
        <v>4</v>
      </c>
      <c r="U623" s="41">
        <v>1</v>
      </c>
      <c r="V623" s="41">
        <v>2013</v>
      </c>
      <c r="W623" s="41" t="s">
        <v>619</v>
      </c>
      <c r="X623" s="41"/>
      <c r="Y623" s="41"/>
    </row>
    <row r="624" spans="2:25" x14ac:dyDescent="0.2">
      <c r="B624" s="41" t="str">
        <f>VLOOKUP($W624,FlowHarmonization!$A$2:$H$16,4,FALSE)</f>
        <v>Propane, 1,1,1,3,3,3-hexafluoro-, HCFC-236fa</v>
      </c>
      <c r="C624" s="41" t="str">
        <f>VLOOKUP($W624,FlowHarmonization!$A$2:$H$16,5,FALSE)</f>
        <v>000690-39-1</v>
      </c>
      <c r="D624" s="41" t="s">
        <v>584</v>
      </c>
      <c r="E624" s="41" t="s">
        <v>582</v>
      </c>
      <c r="F624" s="41" t="str">
        <f>VLOOKUP($W624,FlowHarmonization!$A$2:$H$16,8,FALSE)</f>
        <v>1963a3ba-6d77-4571-bb8f-0e9c8ac28a65</v>
      </c>
      <c r="G624" s="41" t="str">
        <f>INDEX(Activities!B$2:C$390,MATCH(H624,Activities!C$2:C$390,0),1)</f>
        <v>Tire manufacturing</v>
      </c>
      <c r="H624" s="41">
        <v>326210</v>
      </c>
      <c r="I624" s="41" t="s">
        <v>552</v>
      </c>
      <c r="J624" s="41">
        <v>4.3066081480383572E-10</v>
      </c>
      <c r="K624" s="41" t="s">
        <v>583</v>
      </c>
      <c r="L624" s="41"/>
      <c r="M624" s="41"/>
      <c r="N624" s="41"/>
      <c r="O624" s="41"/>
      <c r="P624" s="41"/>
      <c r="Q624" s="41">
        <v>4</v>
      </c>
      <c r="R624" s="41">
        <v>2</v>
      </c>
      <c r="S624" s="41">
        <v>1</v>
      </c>
      <c r="T624" s="41">
        <v>4</v>
      </c>
      <c r="U624" s="41">
        <v>1</v>
      </c>
      <c r="V624" s="41">
        <v>2013</v>
      </c>
      <c r="W624" s="41" t="s">
        <v>620</v>
      </c>
      <c r="X624" s="41"/>
      <c r="Y624" s="41"/>
    </row>
    <row r="625" spans="2:25" x14ac:dyDescent="0.2">
      <c r="B625" s="41" t="str">
        <f>VLOOKUP($W625,FlowHarmonization!$A$2:$H$16,4,FALSE)</f>
        <v>Carbon dioxide</v>
      </c>
      <c r="C625" s="41" t="str">
        <f>VLOOKUP($W625,FlowHarmonization!$A$2:$H$16,5,FALSE)</f>
        <v>000124-38-20</v>
      </c>
      <c r="D625" s="41" t="s">
        <v>584</v>
      </c>
      <c r="E625" s="41" t="s">
        <v>582</v>
      </c>
      <c r="F625" s="41" t="str">
        <f>VLOOKUP($W625,FlowHarmonization!$A$2:$H$16,8,FALSE)</f>
        <v>7ae371aa-8532-11e0-9d78-0800200c9a66</v>
      </c>
      <c r="G625" s="41" t="str">
        <f>INDEX(Activities!B$2:C$390,MATCH(H625,Activities!C$2:C$390,0),1)</f>
        <v>Rubber and plastics hoses and belting manufacturing</v>
      </c>
      <c r="H625" s="41">
        <v>326220</v>
      </c>
      <c r="I625" s="41" t="s">
        <v>552</v>
      </c>
      <c r="J625" s="41">
        <v>3.1970721639408006E-2</v>
      </c>
      <c r="K625" s="41" t="s">
        <v>583</v>
      </c>
      <c r="L625" s="41"/>
      <c r="M625" s="41"/>
      <c r="N625" s="41"/>
      <c r="O625" s="41"/>
      <c r="P625" s="41"/>
      <c r="Q625" s="41">
        <v>4</v>
      </c>
      <c r="R625" s="41">
        <v>2</v>
      </c>
      <c r="S625" s="41">
        <v>1</v>
      </c>
      <c r="T625" s="41">
        <v>4</v>
      </c>
      <c r="U625" s="41">
        <v>1</v>
      </c>
      <c r="V625" s="41">
        <v>2013</v>
      </c>
      <c r="W625" s="41" t="s">
        <v>608</v>
      </c>
      <c r="X625" s="41"/>
      <c r="Y625" s="41"/>
    </row>
    <row r="626" spans="2:25" x14ac:dyDescent="0.2">
      <c r="B626" s="41" t="str">
        <f>VLOOKUP($W626,FlowHarmonization!$A$2:$H$16,4,FALSE)</f>
        <v>Methane</v>
      </c>
      <c r="C626" s="41" t="str">
        <f>VLOOKUP($W626,FlowHarmonization!$A$2:$H$16,5,FALSE)</f>
        <v>000074-82-92</v>
      </c>
      <c r="D626" s="41" t="s">
        <v>584</v>
      </c>
      <c r="E626" s="41" t="s">
        <v>582</v>
      </c>
      <c r="F626" s="41" t="str">
        <f>VLOOKUP($W626,FlowHarmonization!$A$2:$H$16,8,FALSE)</f>
        <v>20408dd1-8534-11e0-9d78-0800200c9a66</v>
      </c>
      <c r="G626" s="41" t="str">
        <f>INDEX(Activities!B$2:C$390,MATCH(H626,Activities!C$2:C$390,0),1)</f>
        <v>Rubber and plastics hoses and belting manufacturing</v>
      </c>
      <c r="H626" s="41">
        <v>326220</v>
      </c>
      <c r="I626" s="41" t="s">
        <v>552</v>
      </c>
      <c r="J626" s="41">
        <v>6.1807973436364154E-7</v>
      </c>
      <c r="K626" s="41" t="s">
        <v>583</v>
      </c>
      <c r="L626" s="41"/>
      <c r="M626" s="41"/>
      <c r="N626" s="41"/>
      <c r="O626" s="41"/>
      <c r="P626" s="41"/>
      <c r="Q626" s="41">
        <v>4</v>
      </c>
      <c r="R626" s="41">
        <v>2</v>
      </c>
      <c r="S626" s="41">
        <v>1</v>
      </c>
      <c r="T626" s="41">
        <v>4</v>
      </c>
      <c r="U626" s="41">
        <v>1</v>
      </c>
      <c r="V626" s="41">
        <v>2013</v>
      </c>
      <c r="W626" s="41" t="s">
        <v>611</v>
      </c>
      <c r="X626" s="41"/>
      <c r="Y626" s="41"/>
    </row>
    <row r="627" spans="2:25" x14ac:dyDescent="0.2">
      <c r="B627" s="41" t="str">
        <f>VLOOKUP($W627,FlowHarmonization!$A$2:$H$16,4,FALSE)</f>
        <v>Dinitrogen monoxide</v>
      </c>
      <c r="C627" s="41" t="str">
        <f>VLOOKUP($W627,FlowHarmonization!$A$2:$H$16,5,FALSE)</f>
        <v>010024-97-366</v>
      </c>
      <c r="D627" s="41" t="s">
        <v>584</v>
      </c>
      <c r="E627" s="41" t="s">
        <v>582</v>
      </c>
      <c r="F627" s="41" t="str">
        <f>VLOOKUP($W627,FlowHarmonization!$A$2:$H$16,8,FALSE)</f>
        <v>20185046-64bb-4c09-a8e7-e8a9e144ca98</v>
      </c>
      <c r="G627" s="41" t="str">
        <f>INDEX(Activities!B$2:C$390,MATCH(H627,Activities!C$2:C$390,0),1)</f>
        <v>Rubber and plastics hoses and belting manufacturing</v>
      </c>
      <c r="H627" s="41">
        <v>326220</v>
      </c>
      <c r="I627" s="41" t="s">
        <v>552</v>
      </c>
      <c r="J627" s="41">
        <v>6.3669010538811497E-8</v>
      </c>
      <c r="K627" s="41" t="s">
        <v>583</v>
      </c>
      <c r="L627" s="41"/>
      <c r="M627" s="41"/>
      <c r="N627" s="41"/>
      <c r="O627" s="41"/>
      <c r="P627" s="41"/>
      <c r="Q627" s="41">
        <v>4</v>
      </c>
      <c r="R627" s="41">
        <v>2</v>
      </c>
      <c r="S627" s="41">
        <v>1</v>
      </c>
      <c r="T627" s="41">
        <v>4</v>
      </c>
      <c r="U627" s="41">
        <v>1</v>
      </c>
      <c r="V627" s="41">
        <v>2013</v>
      </c>
      <c r="W627" s="41" t="s">
        <v>613</v>
      </c>
      <c r="X627" s="41"/>
      <c r="Y627" s="41"/>
    </row>
    <row r="628" spans="2:25" x14ac:dyDescent="0.2">
      <c r="B628" s="41" t="str">
        <f>VLOOKUP($W628,FlowHarmonization!$A$2:$H$16,4,FALSE)</f>
        <v>Carbon dioxide</v>
      </c>
      <c r="C628" s="41" t="str">
        <f>VLOOKUP($W628,FlowHarmonization!$A$2:$H$16,5,FALSE)</f>
        <v>000124-38-20</v>
      </c>
      <c r="D628" s="41" t="s">
        <v>584</v>
      </c>
      <c r="E628" s="41" t="s">
        <v>582</v>
      </c>
      <c r="F628" s="41" t="str">
        <f>VLOOKUP($W628,FlowHarmonization!$A$2:$H$16,8,FALSE)</f>
        <v>7ae371aa-8532-11e0-9d78-0800200c9a66</v>
      </c>
      <c r="G628" s="41" t="str">
        <f>INDEX(Activities!B$2:C$390,MATCH(H628,Activities!C$2:C$390,0),1)</f>
        <v>Other rubber product manufacturing</v>
      </c>
      <c r="H628" s="41">
        <v>326290</v>
      </c>
      <c r="I628" s="41" t="s">
        <v>552</v>
      </c>
      <c r="J628" s="41">
        <v>3.3074461034885233E-2</v>
      </c>
      <c r="K628" s="41" t="s">
        <v>583</v>
      </c>
      <c r="L628" s="41"/>
      <c r="M628" s="41"/>
      <c r="N628" s="41"/>
      <c r="O628" s="41"/>
      <c r="P628" s="41"/>
      <c r="Q628" s="41">
        <v>4</v>
      </c>
      <c r="R628" s="41">
        <v>2</v>
      </c>
      <c r="S628" s="41">
        <v>1</v>
      </c>
      <c r="T628" s="41">
        <v>4</v>
      </c>
      <c r="U628" s="41">
        <v>1</v>
      </c>
      <c r="V628" s="41">
        <v>2013</v>
      </c>
      <c r="W628" s="41" t="s">
        <v>608</v>
      </c>
      <c r="X628" s="41"/>
      <c r="Y628" s="41"/>
    </row>
    <row r="629" spans="2:25" x14ac:dyDescent="0.2">
      <c r="B629" s="41" t="str">
        <f>VLOOKUP($W629,FlowHarmonization!$A$2:$H$16,4,FALSE)</f>
        <v>Methane</v>
      </c>
      <c r="C629" s="41" t="str">
        <f>VLOOKUP($W629,FlowHarmonization!$A$2:$H$16,5,FALSE)</f>
        <v>000074-82-92</v>
      </c>
      <c r="D629" s="41" t="s">
        <v>584</v>
      </c>
      <c r="E629" s="41" t="s">
        <v>582</v>
      </c>
      <c r="F629" s="41" t="str">
        <f>VLOOKUP($W629,FlowHarmonization!$A$2:$H$16,8,FALSE)</f>
        <v>20408dd1-8534-11e0-9d78-0800200c9a66</v>
      </c>
      <c r="G629" s="41" t="str">
        <f>INDEX(Activities!B$2:C$390,MATCH(H629,Activities!C$2:C$390,0),1)</f>
        <v>Other rubber product manufacturing</v>
      </c>
      <c r="H629" s="41">
        <v>326290</v>
      </c>
      <c r="I629" s="41" t="s">
        <v>552</v>
      </c>
      <c r="J629" s="41">
        <v>6.4103930011665976E-7</v>
      </c>
      <c r="K629" s="41" t="s">
        <v>583</v>
      </c>
      <c r="L629" s="41"/>
      <c r="M629" s="41"/>
      <c r="N629" s="41"/>
      <c r="O629" s="41"/>
      <c r="P629" s="41"/>
      <c r="Q629" s="41">
        <v>4</v>
      </c>
      <c r="R629" s="41">
        <v>2</v>
      </c>
      <c r="S629" s="41">
        <v>1</v>
      </c>
      <c r="T629" s="41">
        <v>4</v>
      </c>
      <c r="U629" s="41">
        <v>1</v>
      </c>
      <c r="V629" s="41">
        <v>2013</v>
      </c>
      <c r="W629" s="41" t="s">
        <v>611</v>
      </c>
      <c r="X629" s="41"/>
      <c r="Y629" s="41"/>
    </row>
    <row r="630" spans="2:25" x14ac:dyDescent="0.2">
      <c r="B630" s="41" t="str">
        <f>VLOOKUP($W630,FlowHarmonization!$A$2:$H$16,4,FALSE)</f>
        <v>Dinitrogen monoxide</v>
      </c>
      <c r="C630" s="41" t="str">
        <f>VLOOKUP($W630,FlowHarmonization!$A$2:$H$16,5,FALSE)</f>
        <v>010024-97-366</v>
      </c>
      <c r="D630" s="41" t="s">
        <v>584</v>
      </c>
      <c r="E630" s="41" t="s">
        <v>582</v>
      </c>
      <c r="F630" s="41" t="str">
        <f>VLOOKUP($W630,FlowHarmonization!$A$2:$H$16,8,FALSE)</f>
        <v>20185046-64bb-4c09-a8e7-e8a9e144ca98</v>
      </c>
      <c r="G630" s="41" t="str">
        <f>INDEX(Activities!B$2:C$390,MATCH(H630,Activities!C$2:C$390,0),1)</f>
        <v>Other rubber product manufacturing</v>
      </c>
      <c r="H630" s="41">
        <v>326290</v>
      </c>
      <c r="I630" s="41" t="s">
        <v>552</v>
      </c>
      <c r="J630" s="41">
        <v>6.6388136128972495E-8</v>
      </c>
      <c r="K630" s="41" t="s">
        <v>583</v>
      </c>
      <c r="L630" s="41"/>
      <c r="M630" s="41"/>
      <c r="N630" s="41"/>
      <c r="O630" s="41"/>
      <c r="P630" s="41"/>
      <c r="Q630" s="41">
        <v>4</v>
      </c>
      <c r="R630" s="41">
        <v>2</v>
      </c>
      <c r="S630" s="41">
        <v>1</v>
      </c>
      <c r="T630" s="41">
        <v>4</v>
      </c>
      <c r="U630" s="41">
        <v>1</v>
      </c>
      <c r="V630" s="41">
        <v>2013</v>
      </c>
      <c r="W630" s="41" t="s">
        <v>613</v>
      </c>
      <c r="X630" s="41"/>
      <c r="Y630" s="41"/>
    </row>
    <row r="631" spans="2:25" x14ac:dyDescent="0.2">
      <c r="B631" s="41" t="str">
        <f>VLOOKUP($W631,FlowHarmonization!$A$2:$H$16,4,FALSE)</f>
        <v>Ethane, 1,1,1,2-tetrafluoro-, HFC-134a</v>
      </c>
      <c r="C631" s="41" t="str">
        <f>VLOOKUP($W631,FlowHarmonization!$A$2:$H$16,5,FALSE)</f>
        <v>000811-97-2</v>
      </c>
      <c r="D631" s="41" t="s">
        <v>584</v>
      </c>
      <c r="E631" s="41" t="s">
        <v>582</v>
      </c>
      <c r="F631" s="41" t="str">
        <f>VLOOKUP($W631,FlowHarmonization!$A$2:$H$16,8,FALSE)</f>
        <v>e87f039d-d9ce-4242-ac18-c9284cc80f3d</v>
      </c>
      <c r="G631" s="41" t="str">
        <f>INDEX(Activities!B$2:C$390,MATCH(H631,Activities!C$2:C$390,0),1)</f>
        <v>Other rubber product manufacturing</v>
      </c>
      <c r="H631" s="41">
        <v>326290</v>
      </c>
      <c r="I631" s="41" t="s">
        <v>552</v>
      </c>
      <c r="J631" s="41">
        <v>5.3477401764652556E-8</v>
      </c>
      <c r="K631" s="41" t="s">
        <v>583</v>
      </c>
      <c r="L631" s="41"/>
      <c r="M631" s="41"/>
      <c r="N631" s="41"/>
      <c r="O631" s="41"/>
      <c r="P631" s="41"/>
      <c r="Q631" s="41">
        <v>4</v>
      </c>
      <c r="R631" s="41">
        <v>2</v>
      </c>
      <c r="S631" s="41">
        <v>1</v>
      </c>
      <c r="T631" s="41">
        <v>4</v>
      </c>
      <c r="U631" s="41">
        <v>1</v>
      </c>
      <c r="V631" s="41">
        <v>2013</v>
      </c>
      <c r="W631" s="41" t="s">
        <v>618</v>
      </c>
      <c r="X631" s="41"/>
      <c r="Y631" s="41"/>
    </row>
    <row r="632" spans="2:25" x14ac:dyDescent="0.2">
      <c r="B632" s="41" t="str">
        <f>VLOOKUP($W632,FlowHarmonization!$A$2:$H$16,4,FALSE)</f>
        <v>Ethane, pentafluoro-, HFC-125</v>
      </c>
      <c r="C632" s="41" t="str">
        <f>VLOOKUP($W632,FlowHarmonization!$A$2:$H$16,5,FALSE)</f>
        <v>000354-33-6</v>
      </c>
      <c r="D632" s="41" t="s">
        <v>584</v>
      </c>
      <c r="E632" s="41" t="s">
        <v>582</v>
      </c>
      <c r="F632" s="41" t="str">
        <f>VLOOKUP($W632,FlowHarmonization!$A$2:$H$16,8,FALSE)</f>
        <v>281e1011-f121-4d5b-ad4d-22d562b2c2cd</v>
      </c>
      <c r="G632" s="41" t="str">
        <f>INDEX(Activities!B$2:C$390,MATCH(H632,Activities!C$2:C$390,0),1)</f>
        <v>Other rubber product manufacturing</v>
      </c>
      <c r="H632" s="41">
        <v>326290</v>
      </c>
      <c r="I632" s="41" t="s">
        <v>552</v>
      </c>
      <c r="J632" s="41">
        <v>1.4188280077883716E-8</v>
      </c>
      <c r="K632" s="41" t="s">
        <v>583</v>
      </c>
      <c r="L632" s="41"/>
      <c r="M632" s="41"/>
      <c r="N632" s="41"/>
      <c r="O632" s="41"/>
      <c r="P632" s="41"/>
      <c r="Q632" s="41">
        <v>4</v>
      </c>
      <c r="R632" s="41">
        <v>2</v>
      </c>
      <c r="S632" s="41">
        <v>1</v>
      </c>
      <c r="T632" s="41">
        <v>4</v>
      </c>
      <c r="U632" s="41">
        <v>1</v>
      </c>
      <c r="V632" s="41">
        <v>2013</v>
      </c>
      <c r="W632" s="41" t="s">
        <v>617</v>
      </c>
      <c r="X632" s="41"/>
      <c r="Y632" s="41"/>
    </row>
    <row r="633" spans="2:25" x14ac:dyDescent="0.2">
      <c r="B633" s="41" t="str">
        <f>VLOOKUP($W633,FlowHarmonization!$A$2:$H$16,4,FALSE)</f>
        <v>Methane, difluoro-, HFC-32</v>
      </c>
      <c r="C633" s="41" t="str">
        <f>VLOOKUP($W633,FlowHarmonization!$A$2:$H$16,5,FALSE)</f>
        <v>000075-10-5</v>
      </c>
      <c r="D633" s="41" t="s">
        <v>584</v>
      </c>
      <c r="E633" s="41" t="s">
        <v>582</v>
      </c>
      <c r="F633" s="41" t="str">
        <f>VLOOKUP($W633,FlowHarmonization!$A$2:$H$16,8,FALSE)</f>
        <v>151212b4-079b-43a2-96d5-a6eef59166ac</v>
      </c>
      <c r="G633" s="41" t="str">
        <f>INDEX(Activities!B$2:C$390,MATCH(H633,Activities!C$2:C$390,0),1)</f>
        <v>Other rubber product manufacturing</v>
      </c>
      <c r="H633" s="41">
        <v>326290</v>
      </c>
      <c r="I633" s="41" t="s">
        <v>552</v>
      </c>
      <c r="J633" s="41">
        <v>8.2625933098946852E-9</v>
      </c>
      <c r="K633" s="41" t="s">
        <v>583</v>
      </c>
      <c r="L633" s="41"/>
      <c r="M633" s="41"/>
      <c r="N633" s="41"/>
      <c r="O633" s="41"/>
      <c r="P633" s="41"/>
      <c r="Q633" s="41">
        <v>4</v>
      </c>
      <c r="R633" s="41">
        <v>2</v>
      </c>
      <c r="S633" s="41">
        <v>1</v>
      </c>
      <c r="T633" s="41">
        <v>4</v>
      </c>
      <c r="U633" s="41">
        <v>1</v>
      </c>
      <c r="V633" s="41">
        <v>2013</v>
      </c>
      <c r="W633" s="41" t="s">
        <v>616</v>
      </c>
      <c r="X633" s="41"/>
      <c r="Y633" s="41"/>
    </row>
    <row r="634" spans="2:25" x14ac:dyDescent="0.2">
      <c r="B634" s="41" t="str">
        <f>VLOOKUP($W634,FlowHarmonization!$A$2:$H$16,4,FALSE)</f>
        <v>Ethane, 1,1,1-trifluoro-, HFC-143a</v>
      </c>
      <c r="C634" s="41" t="str">
        <f>VLOOKUP($W634,FlowHarmonization!$A$2:$H$16,5,FALSE)</f>
        <v>000420-46-2</v>
      </c>
      <c r="D634" s="41" t="s">
        <v>584</v>
      </c>
      <c r="E634" s="41" t="s">
        <v>582</v>
      </c>
      <c r="F634" s="41" t="str">
        <f>VLOOKUP($W634,FlowHarmonization!$A$2:$H$16,8,FALSE)</f>
        <v>e86bfec2-1025-4fa2-90b1-81e35e621e91</v>
      </c>
      <c r="G634" s="41" t="str">
        <f>INDEX(Activities!B$2:C$390,MATCH(H634,Activities!C$2:C$390,0),1)</f>
        <v>Other rubber product manufacturing</v>
      </c>
      <c r="H634" s="41">
        <v>326290</v>
      </c>
      <c r="I634" s="41" t="s">
        <v>552</v>
      </c>
      <c r="J634" s="41">
        <v>6.0705746536622994E-9</v>
      </c>
      <c r="K634" s="41" t="s">
        <v>583</v>
      </c>
      <c r="L634" s="41"/>
      <c r="M634" s="41"/>
      <c r="N634" s="41"/>
      <c r="O634" s="41"/>
      <c r="P634" s="41"/>
      <c r="Q634" s="41">
        <v>4</v>
      </c>
      <c r="R634" s="41">
        <v>2</v>
      </c>
      <c r="S634" s="41">
        <v>1</v>
      </c>
      <c r="T634" s="41">
        <v>4</v>
      </c>
      <c r="U634" s="41">
        <v>1</v>
      </c>
      <c r="V634" s="41">
        <v>2013</v>
      </c>
      <c r="W634" s="41" t="s">
        <v>619</v>
      </c>
      <c r="X634" s="41"/>
      <c r="Y634" s="41"/>
    </row>
    <row r="635" spans="2:25" x14ac:dyDescent="0.2">
      <c r="B635" s="41" t="str">
        <f>VLOOKUP($W635,FlowHarmonization!$A$2:$H$16,4,FALSE)</f>
        <v>Propane, 1,1,1,3,3,3-hexafluoro-, HCFC-236fa</v>
      </c>
      <c r="C635" s="41" t="str">
        <f>VLOOKUP($W635,FlowHarmonization!$A$2:$H$16,5,FALSE)</f>
        <v>000690-39-1</v>
      </c>
      <c r="D635" s="41" t="s">
        <v>584</v>
      </c>
      <c r="E635" s="41" t="s">
        <v>582</v>
      </c>
      <c r="F635" s="41" t="str">
        <f>VLOOKUP($W635,FlowHarmonization!$A$2:$H$16,8,FALSE)</f>
        <v>1963a3ba-6d77-4571-bb8f-0e9c8ac28a65</v>
      </c>
      <c r="G635" s="41" t="str">
        <f>INDEX(Activities!B$2:C$390,MATCH(H635,Activities!C$2:C$390,0),1)</f>
        <v>Other rubber product manufacturing</v>
      </c>
      <c r="H635" s="41">
        <v>326290</v>
      </c>
      <c r="I635" s="41" t="s">
        <v>552</v>
      </c>
      <c r="J635" s="41">
        <v>1.639981911367594E-10</v>
      </c>
      <c r="K635" s="41" t="s">
        <v>583</v>
      </c>
      <c r="L635" s="41"/>
      <c r="M635" s="41"/>
      <c r="N635" s="41"/>
      <c r="O635" s="41"/>
      <c r="P635" s="41"/>
      <c r="Q635" s="41">
        <v>4</v>
      </c>
      <c r="R635" s="41">
        <v>2</v>
      </c>
      <c r="S635" s="41">
        <v>1</v>
      </c>
      <c r="T635" s="41">
        <v>4</v>
      </c>
      <c r="U635" s="41">
        <v>1</v>
      </c>
      <c r="V635" s="41">
        <v>2013</v>
      </c>
      <c r="W635" s="41" t="s">
        <v>620</v>
      </c>
      <c r="X635" s="41"/>
      <c r="Y635" s="41"/>
    </row>
    <row r="636" spans="2:25" x14ac:dyDescent="0.2">
      <c r="B636" s="41" t="str">
        <f>VLOOKUP($W636,FlowHarmonization!$A$2:$H$16,4,FALSE)</f>
        <v>Carbon dioxide</v>
      </c>
      <c r="C636" s="41" t="str">
        <f>VLOOKUP($W636,FlowHarmonization!$A$2:$H$16,5,FALSE)</f>
        <v>000124-38-20</v>
      </c>
      <c r="D636" s="41" t="s">
        <v>584</v>
      </c>
      <c r="E636" s="41" t="s">
        <v>582</v>
      </c>
      <c r="F636" s="41" t="str">
        <f>VLOOKUP($W636,FlowHarmonization!$A$2:$H$16,8,FALSE)</f>
        <v>7ae371aa-8532-11e0-9d78-0800200c9a66</v>
      </c>
      <c r="G636" s="41" t="str">
        <f>INDEX(Activities!B$2:C$390,MATCH(H636,Activities!C$2:C$390,0),1)</f>
        <v>Clay product and refractory manufacturing</v>
      </c>
      <c r="H636" s="41">
        <v>327100</v>
      </c>
      <c r="I636" s="41" t="s">
        <v>552</v>
      </c>
      <c r="J636" s="41">
        <v>0.31833771419021278</v>
      </c>
      <c r="K636" s="41" t="s">
        <v>583</v>
      </c>
      <c r="L636" s="41"/>
      <c r="M636" s="41"/>
      <c r="N636" s="41"/>
      <c r="O636" s="41"/>
      <c r="P636" s="41"/>
      <c r="Q636" s="41">
        <v>4</v>
      </c>
      <c r="R636" s="41">
        <v>2</v>
      </c>
      <c r="S636" s="41">
        <v>1</v>
      </c>
      <c r="T636" s="41">
        <v>4</v>
      </c>
      <c r="U636" s="41">
        <v>1</v>
      </c>
      <c r="V636" s="41">
        <v>2013</v>
      </c>
      <c r="W636" s="41" t="s">
        <v>608</v>
      </c>
      <c r="X636" s="41"/>
      <c r="Y636" s="41"/>
    </row>
    <row r="637" spans="2:25" x14ac:dyDescent="0.2">
      <c r="B637" s="41" t="str">
        <f>VLOOKUP($W637,FlowHarmonization!$A$2:$H$16,4,FALSE)</f>
        <v>Methane</v>
      </c>
      <c r="C637" s="41" t="str">
        <f>VLOOKUP($W637,FlowHarmonization!$A$2:$H$16,5,FALSE)</f>
        <v>000074-82-92</v>
      </c>
      <c r="D637" s="41" t="s">
        <v>584</v>
      </c>
      <c r="E637" s="41" t="s">
        <v>582</v>
      </c>
      <c r="F637" s="41" t="str">
        <f>VLOOKUP($W637,FlowHarmonization!$A$2:$H$16,8,FALSE)</f>
        <v>20408dd1-8534-11e0-9d78-0800200c9a66</v>
      </c>
      <c r="G637" s="41" t="str">
        <f>INDEX(Activities!B$2:C$390,MATCH(H637,Activities!C$2:C$390,0),1)</f>
        <v>Clay product and refractory manufacturing</v>
      </c>
      <c r="H637" s="41">
        <v>327100</v>
      </c>
      <c r="I637" s="41" t="s">
        <v>552</v>
      </c>
      <c r="J637" s="41">
        <v>1.4062023788429324E-5</v>
      </c>
      <c r="K637" s="41" t="s">
        <v>583</v>
      </c>
      <c r="L637" s="41"/>
      <c r="M637" s="41"/>
      <c r="N637" s="41"/>
      <c r="O637" s="41"/>
      <c r="P637" s="41"/>
      <c r="Q637" s="41">
        <v>4</v>
      </c>
      <c r="R637" s="41">
        <v>2</v>
      </c>
      <c r="S637" s="41">
        <v>1</v>
      </c>
      <c r="T637" s="41">
        <v>4</v>
      </c>
      <c r="U637" s="41">
        <v>1</v>
      </c>
      <c r="V637" s="41">
        <v>2013</v>
      </c>
      <c r="W637" s="41" t="s">
        <v>611</v>
      </c>
      <c r="X637" s="41"/>
      <c r="Y637" s="41"/>
    </row>
    <row r="638" spans="2:25" x14ac:dyDescent="0.2">
      <c r="B638" s="41" t="str">
        <f>VLOOKUP($W638,FlowHarmonization!$A$2:$H$16,4,FALSE)</f>
        <v>Dinitrogen monoxide</v>
      </c>
      <c r="C638" s="41" t="str">
        <f>VLOOKUP($W638,FlowHarmonization!$A$2:$H$16,5,FALSE)</f>
        <v>010024-97-366</v>
      </c>
      <c r="D638" s="41" t="s">
        <v>584</v>
      </c>
      <c r="E638" s="41" t="s">
        <v>582</v>
      </c>
      <c r="F638" s="41" t="str">
        <f>VLOOKUP($W638,FlowHarmonization!$A$2:$H$16,8,FALSE)</f>
        <v>20185046-64bb-4c09-a8e7-e8a9e144ca98</v>
      </c>
      <c r="G638" s="41" t="str">
        <f>INDEX(Activities!B$2:C$390,MATCH(H638,Activities!C$2:C$390,0),1)</f>
        <v>Clay product and refractory manufacturing</v>
      </c>
      <c r="H638" s="41">
        <v>327100</v>
      </c>
      <c r="I638" s="41" t="s">
        <v>552</v>
      </c>
      <c r="J638" s="41">
        <v>2.0965141900707139E-6</v>
      </c>
      <c r="K638" s="41" t="s">
        <v>583</v>
      </c>
      <c r="L638" s="41"/>
      <c r="M638" s="41"/>
      <c r="N638" s="41"/>
      <c r="O638" s="41"/>
      <c r="P638" s="41"/>
      <c r="Q638" s="41">
        <v>4</v>
      </c>
      <c r="R638" s="41">
        <v>2</v>
      </c>
      <c r="S638" s="41">
        <v>1</v>
      </c>
      <c r="T638" s="41">
        <v>4</v>
      </c>
      <c r="U638" s="41">
        <v>1</v>
      </c>
      <c r="V638" s="41">
        <v>2013</v>
      </c>
      <c r="W638" s="41" t="s">
        <v>613</v>
      </c>
      <c r="X638" s="41"/>
      <c r="Y638" s="41"/>
    </row>
    <row r="639" spans="2:25" x14ac:dyDescent="0.2">
      <c r="B639" s="41" t="str">
        <f>VLOOKUP($W639,FlowHarmonization!$A$2:$H$16,4,FALSE)</f>
        <v>Carbon dioxide</v>
      </c>
      <c r="C639" s="41" t="str">
        <f>VLOOKUP($W639,FlowHarmonization!$A$2:$H$16,5,FALSE)</f>
        <v>000124-38-20</v>
      </c>
      <c r="D639" s="41" t="s">
        <v>584</v>
      </c>
      <c r="E639" s="41" t="s">
        <v>582</v>
      </c>
      <c r="F639" s="41" t="str">
        <f>VLOOKUP($W639,FlowHarmonization!$A$2:$H$16,8,FALSE)</f>
        <v>7ae371aa-8532-11e0-9d78-0800200c9a66</v>
      </c>
      <c r="G639" s="41" t="str">
        <f>INDEX(Activities!B$2:C$390,MATCH(H639,Activities!C$2:C$390,0),1)</f>
        <v>Glass and glass product manufacturing</v>
      </c>
      <c r="H639" s="41">
        <v>327200</v>
      </c>
      <c r="I639" s="41" t="s">
        <v>552</v>
      </c>
      <c r="J639" s="41">
        <v>0.33320380802453675</v>
      </c>
      <c r="K639" s="41" t="s">
        <v>583</v>
      </c>
      <c r="L639" s="41"/>
      <c r="M639" s="41"/>
      <c r="N639" s="41"/>
      <c r="O639" s="41"/>
      <c r="P639" s="41"/>
      <c r="Q639" s="41">
        <v>4</v>
      </c>
      <c r="R639" s="41">
        <v>2</v>
      </c>
      <c r="S639" s="41">
        <v>1</v>
      </c>
      <c r="T639" s="41">
        <v>4</v>
      </c>
      <c r="U639" s="41">
        <v>1</v>
      </c>
      <c r="V639" s="41">
        <v>2013</v>
      </c>
      <c r="W639" s="41" t="s">
        <v>608</v>
      </c>
      <c r="X639" s="41"/>
      <c r="Y639" s="41"/>
    </row>
    <row r="640" spans="2:25" x14ac:dyDescent="0.2">
      <c r="B640" s="41" t="str">
        <f>VLOOKUP($W640,FlowHarmonization!$A$2:$H$16,4,FALSE)</f>
        <v>Methane</v>
      </c>
      <c r="C640" s="41" t="str">
        <f>VLOOKUP($W640,FlowHarmonization!$A$2:$H$16,5,FALSE)</f>
        <v>000074-82-92</v>
      </c>
      <c r="D640" s="41" t="s">
        <v>584</v>
      </c>
      <c r="E640" s="41" t="s">
        <v>582</v>
      </c>
      <c r="F640" s="41" t="str">
        <f>VLOOKUP($W640,FlowHarmonization!$A$2:$H$16,8,FALSE)</f>
        <v>20408dd1-8534-11e0-9d78-0800200c9a66</v>
      </c>
      <c r="G640" s="41" t="str">
        <f>INDEX(Activities!B$2:C$390,MATCH(H640,Activities!C$2:C$390,0),1)</f>
        <v>Glass and glass product manufacturing</v>
      </c>
      <c r="H640" s="41">
        <v>327200</v>
      </c>
      <c r="I640" s="41" t="s">
        <v>552</v>
      </c>
      <c r="J640" s="41">
        <v>4.7915175187400629E-6</v>
      </c>
      <c r="K640" s="41" t="s">
        <v>583</v>
      </c>
      <c r="L640" s="41"/>
      <c r="M640" s="41"/>
      <c r="N640" s="41"/>
      <c r="O640" s="41"/>
      <c r="P640" s="41"/>
      <c r="Q640" s="41">
        <v>4</v>
      </c>
      <c r="R640" s="41">
        <v>2</v>
      </c>
      <c r="S640" s="41">
        <v>1</v>
      </c>
      <c r="T640" s="41">
        <v>4</v>
      </c>
      <c r="U640" s="41">
        <v>1</v>
      </c>
      <c r="V640" s="41">
        <v>2013</v>
      </c>
      <c r="W640" s="41" t="s">
        <v>611</v>
      </c>
      <c r="X640" s="41"/>
      <c r="Y640" s="41"/>
    </row>
    <row r="641" spans="2:25" x14ac:dyDescent="0.2">
      <c r="B641" s="41" t="str">
        <f>VLOOKUP($W641,FlowHarmonization!$A$2:$H$16,4,FALSE)</f>
        <v>Dinitrogen monoxide</v>
      </c>
      <c r="C641" s="41" t="str">
        <f>VLOOKUP($W641,FlowHarmonization!$A$2:$H$16,5,FALSE)</f>
        <v>010024-97-366</v>
      </c>
      <c r="D641" s="41" t="s">
        <v>584</v>
      </c>
      <c r="E641" s="41" t="s">
        <v>582</v>
      </c>
      <c r="F641" s="41" t="str">
        <f>VLOOKUP($W641,FlowHarmonization!$A$2:$H$16,8,FALSE)</f>
        <v>20185046-64bb-4c09-a8e7-e8a9e144ca98</v>
      </c>
      <c r="G641" s="41" t="str">
        <f>INDEX(Activities!B$2:C$390,MATCH(H641,Activities!C$2:C$390,0),1)</f>
        <v>Glass and glass product manufacturing</v>
      </c>
      <c r="H641" s="41">
        <v>327200</v>
      </c>
      <c r="I641" s="41" t="s">
        <v>552</v>
      </c>
      <c r="J641" s="41">
        <v>4.0197294620302542E-7</v>
      </c>
      <c r="K641" s="41" t="s">
        <v>583</v>
      </c>
      <c r="L641" s="41"/>
      <c r="M641" s="41"/>
      <c r="N641" s="41"/>
      <c r="O641" s="41"/>
      <c r="P641" s="41"/>
      <c r="Q641" s="41">
        <v>4</v>
      </c>
      <c r="R641" s="41">
        <v>2</v>
      </c>
      <c r="S641" s="41">
        <v>1</v>
      </c>
      <c r="T641" s="41">
        <v>4</v>
      </c>
      <c r="U641" s="41">
        <v>1</v>
      </c>
      <c r="V641" s="41">
        <v>2013</v>
      </c>
      <c r="W641" s="41" t="s">
        <v>613</v>
      </c>
      <c r="X641" s="41"/>
      <c r="Y641" s="41"/>
    </row>
    <row r="642" spans="2:25" x14ac:dyDescent="0.2">
      <c r="B642" s="41" t="str">
        <f>VLOOKUP($W642,FlowHarmonization!$A$2:$H$16,4,FALSE)</f>
        <v>Ethane, 1,1,1,2-tetrafluoro-, HFC-134a</v>
      </c>
      <c r="C642" s="41" t="str">
        <f>VLOOKUP($W642,FlowHarmonization!$A$2:$H$16,5,FALSE)</f>
        <v>000811-97-2</v>
      </c>
      <c r="D642" s="41" t="s">
        <v>584</v>
      </c>
      <c r="E642" s="41" t="s">
        <v>582</v>
      </c>
      <c r="F642" s="41" t="str">
        <f>VLOOKUP($W642,FlowHarmonization!$A$2:$H$16,8,FALSE)</f>
        <v>e87f039d-d9ce-4242-ac18-c9284cc80f3d</v>
      </c>
      <c r="G642" s="41" t="str">
        <f>INDEX(Activities!B$2:C$390,MATCH(H642,Activities!C$2:C$390,0),1)</f>
        <v>Glass and glass product manufacturing</v>
      </c>
      <c r="H642" s="41">
        <v>327200</v>
      </c>
      <c r="I642" s="41" t="s">
        <v>552</v>
      </c>
      <c r="J642" s="41">
        <v>3.9494565761066866E-7</v>
      </c>
      <c r="K642" s="41" t="s">
        <v>583</v>
      </c>
      <c r="L642" s="41"/>
      <c r="M642" s="41"/>
      <c r="N642" s="41"/>
      <c r="O642" s="41"/>
      <c r="P642" s="41"/>
      <c r="Q642" s="41">
        <v>4</v>
      </c>
      <c r="R642" s="41">
        <v>2</v>
      </c>
      <c r="S642" s="41">
        <v>1</v>
      </c>
      <c r="T642" s="41">
        <v>4</v>
      </c>
      <c r="U642" s="41">
        <v>1</v>
      </c>
      <c r="V642" s="41">
        <v>2013</v>
      </c>
      <c r="W642" s="41" t="s">
        <v>618</v>
      </c>
      <c r="X642" s="41"/>
      <c r="Y642" s="41"/>
    </row>
    <row r="643" spans="2:25" x14ac:dyDescent="0.2">
      <c r="B643" s="41" t="str">
        <f>VLOOKUP($W643,FlowHarmonization!$A$2:$H$16,4,FALSE)</f>
        <v>Ethane, pentafluoro-, HFC-125</v>
      </c>
      <c r="C643" s="41" t="str">
        <f>VLOOKUP($W643,FlowHarmonization!$A$2:$H$16,5,FALSE)</f>
        <v>000354-33-6</v>
      </c>
      <c r="D643" s="41" t="s">
        <v>584</v>
      </c>
      <c r="E643" s="41" t="s">
        <v>582</v>
      </c>
      <c r="F643" s="41" t="str">
        <f>VLOOKUP($W643,FlowHarmonization!$A$2:$H$16,8,FALSE)</f>
        <v>281e1011-f121-4d5b-ad4d-22d562b2c2cd</v>
      </c>
      <c r="G643" s="41" t="str">
        <f>INDEX(Activities!B$2:C$390,MATCH(H643,Activities!C$2:C$390,0),1)</f>
        <v>Glass and glass product manufacturing</v>
      </c>
      <c r="H643" s="41">
        <v>327200</v>
      </c>
      <c r="I643" s="41" t="s">
        <v>552</v>
      </c>
      <c r="J643" s="41">
        <v>1.0478444017128735E-7</v>
      </c>
      <c r="K643" s="41" t="s">
        <v>583</v>
      </c>
      <c r="L643" s="41"/>
      <c r="M643" s="41"/>
      <c r="N643" s="41"/>
      <c r="O643" s="41"/>
      <c r="P643" s="41"/>
      <c r="Q643" s="41">
        <v>4</v>
      </c>
      <c r="R643" s="41">
        <v>2</v>
      </c>
      <c r="S643" s="41">
        <v>1</v>
      </c>
      <c r="T643" s="41">
        <v>4</v>
      </c>
      <c r="U643" s="41">
        <v>1</v>
      </c>
      <c r="V643" s="41">
        <v>2013</v>
      </c>
      <c r="W643" s="41" t="s">
        <v>617</v>
      </c>
      <c r="X643" s="41"/>
      <c r="Y643" s="41"/>
    </row>
    <row r="644" spans="2:25" x14ac:dyDescent="0.2">
      <c r="B644" s="41" t="str">
        <f>VLOOKUP($W644,FlowHarmonization!$A$2:$H$16,4,FALSE)</f>
        <v>Methane, difluoro-, HFC-32</v>
      </c>
      <c r="C644" s="41" t="str">
        <f>VLOOKUP($W644,FlowHarmonization!$A$2:$H$16,5,FALSE)</f>
        <v>000075-10-5</v>
      </c>
      <c r="D644" s="41" t="s">
        <v>584</v>
      </c>
      <c r="E644" s="41" t="s">
        <v>582</v>
      </c>
      <c r="F644" s="41" t="str">
        <f>VLOOKUP($W644,FlowHarmonization!$A$2:$H$16,8,FALSE)</f>
        <v>151212b4-079b-43a2-96d5-a6eef59166ac</v>
      </c>
      <c r="G644" s="41" t="str">
        <f>INDEX(Activities!B$2:C$390,MATCH(H644,Activities!C$2:C$390,0),1)</f>
        <v>Glass and glass product manufacturing</v>
      </c>
      <c r="H644" s="41">
        <v>327200</v>
      </c>
      <c r="I644" s="41" t="s">
        <v>552</v>
      </c>
      <c r="J644" s="41">
        <v>6.1021576229659377E-8</v>
      </c>
      <c r="K644" s="41" t="s">
        <v>583</v>
      </c>
      <c r="L644" s="41"/>
      <c r="M644" s="41"/>
      <c r="N644" s="41"/>
      <c r="O644" s="41"/>
      <c r="P644" s="41"/>
      <c r="Q644" s="41">
        <v>4</v>
      </c>
      <c r="R644" s="41">
        <v>2</v>
      </c>
      <c r="S644" s="41">
        <v>1</v>
      </c>
      <c r="T644" s="41">
        <v>4</v>
      </c>
      <c r="U644" s="41">
        <v>1</v>
      </c>
      <c r="V644" s="41">
        <v>2013</v>
      </c>
      <c r="W644" s="41" t="s">
        <v>616</v>
      </c>
      <c r="X644" s="41"/>
      <c r="Y644" s="41"/>
    </row>
    <row r="645" spans="2:25" x14ac:dyDescent="0.2">
      <c r="B645" s="41" t="str">
        <f>VLOOKUP($W645,FlowHarmonization!$A$2:$H$16,4,FALSE)</f>
        <v>Ethane, 1,1,1-trifluoro-, HFC-143a</v>
      </c>
      <c r="C645" s="41" t="str">
        <f>VLOOKUP($W645,FlowHarmonization!$A$2:$H$16,5,FALSE)</f>
        <v>000420-46-2</v>
      </c>
      <c r="D645" s="41" t="s">
        <v>584</v>
      </c>
      <c r="E645" s="41" t="s">
        <v>582</v>
      </c>
      <c r="F645" s="41" t="str">
        <f>VLOOKUP($W645,FlowHarmonization!$A$2:$H$16,8,FALSE)</f>
        <v>e86bfec2-1025-4fa2-90b1-81e35e621e91</v>
      </c>
      <c r="G645" s="41" t="str">
        <f>INDEX(Activities!B$2:C$390,MATCH(H645,Activities!C$2:C$390,0),1)</f>
        <v>Glass and glass product manufacturing</v>
      </c>
      <c r="H645" s="41">
        <v>327200</v>
      </c>
      <c r="I645" s="41" t="s">
        <v>552</v>
      </c>
      <c r="J645" s="41">
        <v>4.4832901740750648E-8</v>
      </c>
      <c r="K645" s="41" t="s">
        <v>583</v>
      </c>
      <c r="L645" s="41"/>
      <c r="M645" s="41"/>
      <c r="N645" s="41"/>
      <c r="O645" s="41"/>
      <c r="P645" s="41"/>
      <c r="Q645" s="41">
        <v>4</v>
      </c>
      <c r="R645" s="41">
        <v>2</v>
      </c>
      <c r="S645" s="41">
        <v>1</v>
      </c>
      <c r="T645" s="41">
        <v>4</v>
      </c>
      <c r="U645" s="41">
        <v>1</v>
      </c>
      <c r="V645" s="41">
        <v>2013</v>
      </c>
      <c r="W645" s="41" t="s">
        <v>619</v>
      </c>
      <c r="X645" s="41"/>
      <c r="Y645" s="41"/>
    </row>
    <row r="646" spans="2:25" x14ac:dyDescent="0.2">
      <c r="B646" s="41" t="str">
        <f>VLOOKUP($W646,FlowHarmonization!$A$2:$H$16,4,FALSE)</f>
        <v>Propane, 1,1,1,3,3,3-hexafluoro-, HCFC-236fa</v>
      </c>
      <c r="C646" s="41" t="str">
        <f>VLOOKUP($W646,FlowHarmonization!$A$2:$H$16,5,FALSE)</f>
        <v>000690-39-1</v>
      </c>
      <c r="D646" s="41" t="s">
        <v>584</v>
      </c>
      <c r="E646" s="41" t="s">
        <v>582</v>
      </c>
      <c r="F646" s="41" t="str">
        <f>VLOOKUP($W646,FlowHarmonization!$A$2:$H$16,8,FALSE)</f>
        <v>1963a3ba-6d77-4571-bb8f-0e9c8ac28a65</v>
      </c>
      <c r="G646" s="41" t="str">
        <f>INDEX(Activities!B$2:C$390,MATCH(H646,Activities!C$2:C$390,0),1)</f>
        <v>Glass and glass product manufacturing</v>
      </c>
      <c r="H646" s="41">
        <v>327200</v>
      </c>
      <c r="I646" s="41" t="s">
        <v>552</v>
      </c>
      <c r="J646" s="41">
        <v>1.21117278155199E-9</v>
      </c>
      <c r="K646" s="41" t="s">
        <v>583</v>
      </c>
      <c r="L646" s="41"/>
      <c r="M646" s="41"/>
      <c r="N646" s="41"/>
      <c r="O646" s="41"/>
      <c r="P646" s="41"/>
      <c r="Q646" s="41">
        <v>4</v>
      </c>
      <c r="R646" s="41">
        <v>2</v>
      </c>
      <c r="S646" s="41">
        <v>1</v>
      </c>
      <c r="T646" s="41">
        <v>4</v>
      </c>
      <c r="U646" s="41">
        <v>1</v>
      </c>
      <c r="V646" s="41">
        <v>2013</v>
      </c>
      <c r="W646" s="41" t="s">
        <v>620</v>
      </c>
      <c r="X646" s="41"/>
      <c r="Y646" s="41"/>
    </row>
    <row r="647" spans="2:25" x14ac:dyDescent="0.2">
      <c r="B647" s="41" t="str">
        <f>VLOOKUP($W647,FlowHarmonization!$A$2:$H$16,4,FALSE)</f>
        <v>Carbon dioxide</v>
      </c>
      <c r="C647" s="41" t="str">
        <f>VLOOKUP($W647,FlowHarmonization!$A$2:$H$16,5,FALSE)</f>
        <v>000124-38-20</v>
      </c>
      <c r="D647" s="41" t="s">
        <v>584</v>
      </c>
      <c r="E647" s="41" t="s">
        <v>582</v>
      </c>
      <c r="F647" s="41" t="str">
        <f>VLOOKUP($W647,FlowHarmonization!$A$2:$H$16,8,FALSE)</f>
        <v>7ae371aa-8532-11e0-9d78-0800200c9a66</v>
      </c>
      <c r="G647" s="41" t="str">
        <f>INDEX(Activities!B$2:C$390,MATCH(H647,Activities!C$2:C$390,0),1)</f>
        <v>Cement manufacturing</v>
      </c>
      <c r="H647" s="41">
        <v>327310</v>
      </c>
      <c r="I647" s="41" t="s">
        <v>552</v>
      </c>
      <c r="J647" s="41">
        <v>7.2369293255433238</v>
      </c>
      <c r="K647" s="41" t="s">
        <v>583</v>
      </c>
      <c r="L647" s="41"/>
      <c r="M647" s="41"/>
      <c r="N647" s="41"/>
      <c r="O647" s="41"/>
      <c r="P647" s="41"/>
      <c r="Q647" s="41">
        <v>3</v>
      </c>
      <c r="R647" s="41">
        <v>2</v>
      </c>
      <c r="S647" s="41">
        <v>1</v>
      </c>
      <c r="T647" s="41">
        <v>4</v>
      </c>
      <c r="U647" s="41">
        <v>1</v>
      </c>
      <c r="V647" s="41">
        <v>2013</v>
      </c>
      <c r="W647" s="41" t="s">
        <v>608</v>
      </c>
      <c r="X647" s="41"/>
      <c r="Y647" s="41"/>
    </row>
    <row r="648" spans="2:25" x14ac:dyDescent="0.2">
      <c r="B648" s="41" t="str">
        <f>VLOOKUP($W648,FlowHarmonization!$A$2:$H$16,4,FALSE)</f>
        <v>Methane</v>
      </c>
      <c r="C648" s="41" t="str">
        <f>VLOOKUP($W648,FlowHarmonization!$A$2:$H$16,5,FALSE)</f>
        <v>000074-82-92</v>
      </c>
      <c r="D648" s="41" t="s">
        <v>584</v>
      </c>
      <c r="E648" s="41" t="s">
        <v>582</v>
      </c>
      <c r="F648" s="41" t="str">
        <f>VLOOKUP($W648,FlowHarmonization!$A$2:$H$16,8,FALSE)</f>
        <v>20408dd1-8534-11e0-9d78-0800200c9a66</v>
      </c>
      <c r="G648" s="41" t="str">
        <f>INDEX(Activities!B$2:C$390,MATCH(H648,Activities!C$2:C$390,0),1)</f>
        <v>Cement manufacturing</v>
      </c>
      <c r="H648" s="41">
        <v>327310</v>
      </c>
      <c r="I648" s="41" t="s">
        <v>552</v>
      </c>
      <c r="J648" s="41">
        <v>1.862419496586046E-4</v>
      </c>
      <c r="K648" s="41" t="s">
        <v>583</v>
      </c>
      <c r="L648" s="41"/>
      <c r="M648" s="41"/>
      <c r="N648" s="41"/>
      <c r="O648" s="41"/>
      <c r="P648" s="41"/>
      <c r="Q648" s="41">
        <v>4</v>
      </c>
      <c r="R648" s="41">
        <v>2</v>
      </c>
      <c r="S648" s="41">
        <v>1</v>
      </c>
      <c r="T648" s="41">
        <v>4</v>
      </c>
      <c r="U648" s="41">
        <v>1</v>
      </c>
      <c r="V648" s="41">
        <v>2013</v>
      </c>
      <c r="W648" s="41" t="s">
        <v>611</v>
      </c>
      <c r="X648" s="41"/>
      <c r="Y648" s="41"/>
    </row>
    <row r="649" spans="2:25" x14ac:dyDescent="0.2">
      <c r="B649" s="41" t="str">
        <f>VLOOKUP($W649,FlowHarmonization!$A$2:$H$16,4,FALSE)</f>
        <v>Dinitrogen monoxide</v>
      </c>
      <c r="C649" s="41" t="str">
        <f>VLOOKUP($W649,FlowHarmonization!$A$2:$H$16,5,FALSE)</f>
        <v>010024-97-366</v>
      </c>
      <c r="D649" s="41" t="s">
        <v>584</v>
      </c>
      <c r="E649" s="41" t="s">
        <v>582</v>
      </c>
      <c r="F649" s="41" t="str">
        <f>VLOOKUP($W649,FlowHarmonization!$A$2:$H$16,8,FALSE)</f>
        <v>20185046-64bb-4c09-a8e7-e8a9e144ca98</v>
      </c>
      <c r="G649" s="41" t="str">
        <f>INDEX(Activities!B$2:C$390,MATCH(H649,Activities!C$2:C$390,0),1)</f>
        <v>Cement manufacturing</v>
      </c>
      <c r="H649" s="41">
        <v>327310</v>
      </c>
      <c r="I649" s="41" t="s">
        <v>552</v>
      </c>
      <c r="J649" s="41">
        <v>3.1104577557943798E-5</v>
      </c>
      <c r="K649" s="41" t="s">
        <v>583</v>
      </c>
      <c r="L649" s="41"/>
      <c r="M649" s="41"/>
      <c r="N649" s="41"/>
      <c r="O649" s="41"/>
      <c r="P649" s="41"/>
      <c r="Q649" s="41">
        <v>4</v>
      </c>
      <c r="R649" s="41">
        <v>2</v>
      </c>
      <c r="S649" s="41">
        <v>1</v>
      </c>
      <c r="T649" s="41">
        <v>4</v>
      </c>
      <c r="U649" s="41">
        <v>1</v>
      </c>
      <c r="V649" s="41">
        <v>2013</v>
      </c>
      <c r="W649" s="41" t="s">
        <v>613</v>
      </c>
      <c r="X649" s="41"/>
      <c r="Y649" s="41"/>
    </row>
    <row r="650" spans="2:25" x14ac:dyDescent="0.2">
      <c r="B650" s="41" t="str">
        <f>VLOOKUP($W650,FlowHarmonization!$A$2:$H$16,4,FALSE)</f>
        <v>Carbon dioxide</v>
      </c>
      <c r="C650" s="41" t="str">
        <f>VLOOKUP($W650,FlowHarmonization!$A$2:$H$16,5,FALSE)</f>
        <v>000124-38-20</v>
      </c>
      <c r="D650" s="41" t="s">
        <v>584</v>
      </c>
      <c r="E650" s="41" t="s">
        <v>582</v>
      </c>
      <c r="F650" s="41" t="str">
        <f>VLOOKUP($W650,FlowHarmonization!$A$2:$H$16,8,FALSE)</f>
        <v>7ae371aa-8532-11e0-9d78-0800200c9a66</v>
      </c>
      <c r="G650" s="41" t="str">
        <f>INDEX(Activities!B$2:C$390,MATCH(H650,Activities!C$2:C$390,0),1)</f>
        <v>Ready-mix concrete manufacturing</v>
      </c>
      <c r="H650" s="41">
        <v>327320</v>
      </c>
      <c r="I650" s="41" t="s">
        <v>552</v>
      </c>
      <c r="J650" s="41">
        <v>9.7501575091356901E-2</v>
      </c>
      <c r="K650" s="41" t="s">
        <v>583</v>
      </c>
      <c r="L650" s="41"/>
      <c r="M650" s="41"/>
      <c r="N650" s="41"/>
      <c r="O650" s="41"/>
      <c r="P650" s="41"/>
      <c r="Q650" s="41">
        <v>4</v>
      </c>
      <c r="R650" s="41">
        <v>2</v>
      </c>
      <c r="S650" s="41">
        <v>1</v>
      </c>
      <c r="T650" s="41">
        <v>4</v>
      </c>
      <c r="U650" s="41">
        <v>1</v>
      </c>
      <c r="V650" s="41">
        <v>2013</v>
      </c>
      <c r="W650" s="41" t="s">
        <v>608</v>
      </c>
      <c r="X650" s="41"/>
      <c r="Y650" s="41"/>
    </row>
    <row r="651" spans="2:25" x14ac:dyDescent="0.2">
      <c r="B651" s="41" t="str">
        <f>VLOOKUP($W651,FlowHarmonization!$A$2:$H$16,4,FALSE)</f>
        <v>Methane</v>
      </c>
      <c r="C651" s="41" t="str">
        <f>VLOOKUP($W651,FlowHarmonization!$A$2:$H$16,5,FALSE)</f>
        <v>000074-82-92</v>
      </c>
      <c r="D651" s="41" t="s">
        <v>584</v>
      </c>
      <c r="E651" s="41" t="s">
        <v>582</v>
      </c>
      <c r="F651" s="41" t="str">
        <f>VLOOKUP($W651,FlowHarmonization!$A$2:$H$16,8,FALSE)</f>
        <v>20408dd1-8534-11e0-9d78-0800200c9a66</v>
      </c>
      <c r="G651" s="41" t="str">
        <f>INDEX(Activities!B$2:C$390,MATCH(H651,Activities!C$2:C$390,0),1)</f>
        <v>Ready-mix concrete manufacturing</v>
      </c>
      <c r="H651" s="41">
        <v>327320</v>
      </c>
      <c r="I651" s="41" t="s">
        <v>552</v>
      </c>
      <c r="J651" s="41">
        <v>4.3123150476268665E-6</v>
      </c>
      <c r="K651" s="41" t="s">
        <v>583</v>
      </c>
      <c r="L651" s="41"/>
      <c r="M651" s="41"/>
      <c r="N651" s="41"/>
      <c r="O651" s="41"/>
      <c r="P651" s="41"/>
      <c r="Q651" s="41">
        <v>4</v>
      </c>
      <c r="R651" s="41">
        <v>2</v>
      </c>
      <c r="S651" s="41">
        <v>1</v>
      </c>
      <c r="T651" s="41">
        <v>4</v>
      </c>
      <c r="U651" s="41">
        <v>1</v>
      </c>
      <c r="V651" s="41">
        <v>2013</v>
      </c>
      <c r="W651" s="41" t="s">
        <v>611</v>
      </c>
      <c r="X651" s="41"/>
      <c r="Y651" s="41"/>
    </row>
    <row r="652" spans="2:25" x14ac:dyDescent="0.2">
      <c r="B652" s="41" t="str">
        <f>VLOOKUP($W652,FlowHarmonization!$A$2:$H$16,4,FALSE)</f>
        <v>Dinitrogen monoxide</v>
      </c>
      <c r="C652" s="41" t="str">
        <f>VLOOKUP($W652,FlowHarmonization!$A$2:$H$16,5,FALSE)</f>
        <v>010024-97-366</v>
      </c>
      <c r="D652" s="41" t="s">
        <v>584</v>
      </c>
      <c r="E652" s="41" t="s">
        <v>582</v>
      </c>
      <c r="F652" s="41" t="str">
        <f>VLOOKUP($W652,FlowHarmonization!$A$2:$H$16,8,FALSE)</f>
        <v>20185046-64bb-4c09-a8e7-e8a9e144ca98</v>
      </c>
      <c r="G652" s="41" t="str">
        <f>INDEX(Activities!B$2:C$390,MATCH(H652,Activities!C$2:C$390,0),1)</f>
        <v>Ready-mix concrete manufacturing</v>
      </c>
      <c r="H652" s="41">
        <v>327320</v>
      </c>
      <c r="I652" s="41" t="s">
        <v>552</v>
      </c>
      <c r="J652" s="41">
        <v>6.4313378201973796E-7</v>
      </c>
      <c r="K652" s="41" t="s">
        <v>583</v>
      </c>
      <c r="L652" s="41"/>
      <c r="M652" s="41"/>
      <c r="N652" s="41"/>
      <c r="O652" s="41"/>
      <c r="P652" s="41"/>
      <c r="Q652" s="41">
        <v>4</v>
      </c>
      <c r="R652" s="41">
        <v>2</v>
      </c>
      <c r="S652" s="41">
        <v>1</v>
      </c>
      <c r="T652" s="41">
        <v>4</v>
      </c>
      <c r="U652" s="41">
        <v>1</v>
      </c>
      <c r="V652" s="41">
        <v>2013</v>
      </c>
      <c r="W652" s="41" t="s">
        <v>613</v>
      </c>
      <c r="X652" s="41"/>
      <c r="Y652" s="41"/>
    </row>
    <row r="653" spans="2:25" x14ac:dyDescent="0.2">
      <c r="B653" s="41" t="str">
        <f>VLOOKUP($W653,FlowHarmonization!$A$2:$H$16,4,FALSE)</f>
        <v>Ethane, 1,1,1,2-tetrafluoro-, HFC-134a</v>
      </c>
      <c r="C653" s="41" t="str">
        <f>VLOOKUP($W653,FlowHarmonization!$A$2:$H$16,5,FALSE)</f>
        <v>000811-97-2</v>
      </c>
      <c r="D653" s="41" t="s">
        <v>584</v>
      </c>
      <c r="E653" s="41" t="s">
        <v>582</v>
      </c>
      <c r="F653" s="41" t="str">
        <f>VLOOKUP($W653,FlowHarmonization!$A$2:$H$16,8,FALSE)</f>
        <v>e87f039d-d9ce-4242-ac18-c9284cc80f3d</v>
      </c>
      <c r="G653" s="41" t="str">
        <f>INDEX(Activities!B$2:C$390,MATCH(H653,Activities!C$2:C$390,0),1)</f>
        <v>Ready-mix concrete manufacturing</v>
      </c>
      <c r="H653" s="41">
        <v>327320</v>
      </c>
      <c r="I653" s="41" t="s">
        <v>552</v>
      </c>
      <c r="J653" s="41">
        <v>1.1051623622874971E-7</v>
      </c>
      <c r="K653" s="41" t="s">
        <v>583</v>
      </c>
      <c r="L653" s="41"/>
      <c r="M653" s="41"/>
      <c r="N653" s="41"/>
      <c r="O653" s="41"/>
      <c r="P653" s="41"/>
      <c r="Q653" s="41">
        <v>4</v>
      </c>
      <c r="R653" s="41">
        <v>2</v>
      </c>
      <c r="S653" s="41">
        <v>1</v>
      </c>
      <c r="T653" s="41">
        <v>4</v>
      </c>
      <c r="U653" s="41">
        <v>1</v>
      </c>
      <c r="V653" s="41">
        <v>2013</v>
      </c>
      <c r="W653" s="41" t="s">
        <v>618</v>
      </c>
      <c r="X653" s="41"/>
      <c r="Y653" s="41"/>
    </row>
    <row r="654" spans="2:25" x14ac:dyDescent="0.2">
      <c r="B654" s="41" t="str">
        <f>VLOOKUP($W654,FlowHarmonization!$A$2:$H$16,4,FALSE)</f>
        <v>Ethane, pentafluoro-, HFC-125</v>
      </c>
      <c r="C654" s="41" t="str">
        <f>VLOOKUP($W654,FlowHarmonization!$A$2:$H$16,5,FALSE)</f>
        <v>000354-33-6</v>
      </c>
      <c r="D654" s="41" t="s">
        <v>584</v>
      </c>
      <c r="E654" s="41" t="s">
        <v>582</v>
      </c>
      <c r="F654" s="41" t="str">
        <f>VLOOKUP($W654,FlowHarmonization!$A$2:$H$16,8,FALSE)</f>
        <v>281e1011-f121-4d5b-ad4d-22d562b2c2cd</v>
      </c>
      <c r="G654" s="41" t="str">
        <f>INDEX(Activities!B$2:C$390,MATCH(H654,Activities!C$2:C$390,0),1)</f>
        <v>Ready-mix concrete manufacturing</v>
      </c>
      <c r="H654" s="41">
        <v>327320</v>
      </c>
      <c r="I654" s="41" t="s">
        <v>552</v>
      </c>
      <c r="J654" s="41">
        <v>2.9321456559684595E-8</v>
      </c>
      <c r="K654" s="41" t="s">
        <v>583</v>
      </c>
      <c r="L654" s="41"/>
      <c r="M654" s="41"/>
      <c r="N654" s="41"/>
      <c r="O654" s="41"/>
      <c r="P654" s="41"/>
      <c r="Q654" s="41">
        <v>4</v>
      </c>
      <c r="R654" s="41">
        <v>2</v>
      </c>
      <c r="S654" s="41">
        <v>1</v>
      </c>
      <c r="T654" s="41">
        <v>4</v>
      </c>
      <c r="U654" s="41">
        <v>1</v>
      </c>
      <c r="V654" s="41">
        <v>2013</v>
      </c>
      <c r="W654" s="41" t="s">
        <v>617</v>
      </c>
      <c r="X654" s="41"/>
      <c r="Y654" s="41"/>
    </row>
    <row r="655" spans="2:25" x14ac:dyDescent="0.2">
      <c r="B655" s="41" t="str">
        <f>VLOOKUP($W655,FlowHarmonization!$A$2:$H$16,4,FALSE)</f>
        <v>Methane, difluoro-, HFC-32</v>
      </c>
      <c r="C655" s="41" t="str">
        <f>VLOOKUP($W655,FlowHarmonization!$A$2:$H$16,5,FALSE)</f>
        <v>000075-10-5</v>
      </c>
      <c r="D655" s="41" t="s">
        <v>584</v>
      </c>
      <c r="E655" s="41" t="s">
        <v>582</v>
      </c>
      <c r="F655" s="41" t="str">
        <f>VLOOKUP($W655,FlowHarmonization!$A$2:$H$16,8,FALSE)</f>
        <v>151212b4-079b-43a2-96d5-a6eef59166ac</v>
      </c>
      <c r="G655" s="41" t="str">
        <f>INDEX(Activities!B$2:C$390,MATCH(H655,Activities!C$2:C$390,0),1)</f>
        <v>Ready-mix concrete manufacturing</v>
      </c>
      <c r="H655" s="41">
        <v>327320</v>
      </c>
      <c r="I655" s="41" t="s">
        <v>552</v>
      </c>
      <c r="J655" s="41">
        <v>1.707545026433916E-8</v>
      </c>
      <c r="K655" s="41" t="s">
        <v>583</v>
      </c>
      <c r="L655" s="41"/>
      <c r="M655" s="41"/>
      <c r="N655" s="41"/>
      <c r="O655" s="41"/>
      <c r="P655" s="41"/>
      <c r="Q655" s="41">
        <v>4</v>
      </c>
      <c r="R655" s="41">
        <v>2</v>
      </c>
      <c r="S655" s="41">
        <v>1</v>
      </c>
      <c r="T655" s="41">
        <v>4</v>
      </c>
      <c r="U655" s="41">
        <v>1</v>
      </c>
      <c r="V655" s="41">
        <v>2013</v>
      </c>
      <c r="W655" s="41" t="s">
        <v>616</v>
      </c>
      <c r="X655" s="41"/>
      <c r="Y655" s="41"/>
    </row>
    <row r="656" spans="2:25" x14ac:dyDescent="0.2">
      <c r="B656" s="41" t="str">
        <f>VLOOKUP($W656,FlowHarmonization!$A$2:$H$16,4,FALSE)</f>
        <v>Ethane, 1,1,1-trifluoro-, HFC-143a</v>
      </c>
      <c r="C656" s="41" t="str">
        <f>VLOOKUP($W656,FlowHarmonization!$A$2:$H$16,5,FALSE)</f>
        <v>000420-46-2</v>
      </c>
      <c r="D656" s="41" t="s">
        <v>584</v>
      </c>
      <c r="E656" s="41" t="s">
        <v>582</v>
      </c>
      <c r="F656" s="41" t="str">
        <f>VLOOKUP($W656,FlowHarmonization!$A$2:$H$16,8,FALSE)</f>
        <v>e86bfec2-1025-4fa2-90b1-81e35e621e91</v>
      </c>
      <c r="G656" s="41" t="str">
        <f>INDEX(Activities!B$2:C$390,MATCH(H656,Activities!C$2:C$390,0),1)</f>
        <v>Ready-mix concrete manufacturing</v>
      </c>
      <c r="H656" s="41">
        <v>327320</v>
      </c>
      <c r="I656" s="41" t="s">
        <v>552</v>
      </c>
      <c r="J656" s="41">
        <v>1.2545431160267252E-8</v>
      </c>
      <c r="K656" s="41" t="s">
        <v>583</v>
      </c>
      <c r="L656" s="41"/>
      <c r="M656" s="41"/>
      <c r="N656" s="41"/>
      <c r="O656" s="41"/>
      <c r="P656" s="41"/>
      <c r="Q656" s="41">
        <v>4</v>
      </c>
      <c r="R656" s="41">
        <v>2</v>
      </c>
      <c r="S656" s="41">
        <v>1</v>
      </c>
      <c r="T656" s="41">
        <v>4</v>
      </c>
      <c r="U656" s="41">
        <v>1</v>
      </c>
      <c r="V656" s="41">
        <v>2013</v>
      </c>
      <c r="W656" s="41" t="s">
        <v>619</v>
      </c>
      <c r="X656" s="41"/>
      <c r="Y656" s="41"/>
    </row>
    <row r="657" spans="2:25" x14ac:dyDescent="0.2">
      <c r="B657" s="41" t="str">
        <f>VLOOKUP($W657,FlowHarmonization!$A$2:$H$16,4,FALSE)</f>
        <v>Propane, 1,1,1,3,3,3-hexafluoro-, HCFC-236fa</v>
      </c>
      <c r="C657" s="41" t="str">
        <f>VLOOKUP($W657,FlowHarmonization!$A$2:$H$16,5,FALSE)</f>
        <v>000690-39-1</v>
      </c>
      <c r="D657" s="41" t="s">
        <v>584</v>
      </c>
      <c r="E657" s="41" t="s">
        <v>582</v>
      </c>
      <c r="F657" s="41" t="str">
        <f>VLOOKUP($W657,FlowHarmonization!$A$2:$H$16,8,FALSE)</f>
        <v>1963a3ba-6d77-4571-bb8f-0e9c8ac28a65</v>
      </c>
      <c r="G657" s="41" t="str">
        <f>INDEX(Activities!B$2:C$390,MATCH(H657,Activities!C$2:C$390,0),1)</f>
        <v>Ready-mix concrete manufacturing</v>
      </c>
      <c r="H657" s="41">
        <v>327320</v>
      </c>
      <c r="I657" s="41" t="s">
        <v>552</v>
      </c>
      <c r="J657" s="41">
        <v>3.3891816420927236E-10</v>
      </c>
      <c r="K657" s="41" t="s">
        <v>583</v>
      </c>
      <c r="L657" s="41"/>
      <c r="M657" s="41"/>
      <c r="N657" s="41"/>
      <c r="O657" s="41"/>
      <c r="P657" s="41"/>
      <c r="Q657" s="41">
        <v>4</v>
      </c>
      <c r="R657" s="41">
        <v>2</v>
      </c>
      <c r="S657" s="41">
        <v>1</v>
      </c>
      <c r="T657" s="41">
        <v>4</v>
      </c>
      <c r="U657" s="41">
        <v>1</v>
      </c>
      <c r="V657" s="41">
        <v>2013</v>
      </c>
      <c r="W657" s="41" t="s">
        <v>620</v>
      </c>
      <c r="X657" s="41"/>
      <c r="Y657" s="41"/>
    </row>
    <row r="658" spans="2:25" x14ac:dyDescent="0.2">
      <c r="B658" s="41" t="str">
        <f>VLOOKUP($W658,FlowHarmonization!$A$2:$H$16,4,FALSE)</f>
        <v>Carbon dioxide</v>
      </c>
      <c r="C658" s="41" t="str">
        <f>VLOOKUP($W658,FlowHarmonization!$A$2:$H$16,5,FALSE)</f>
        <v>000124-38-20</v>
      </c>
      <c r="D658" s="41" t="s">
        <v>584</v>
      </c>
      <c r="E658" s="41" t="s">
        <v>582</v>
      </c>
      <c r="F658" s="41" t="str">
        <f>VLOOKUP($W658,FlowHarmonization!$A$2:$H$16,8,FALSE)</f>
        <v>7ae371aa-8532-11e0-9d78-0800200c9a66</v>
      </c>
      <c r="G658" s="41" t="str">
        <f>INDEX(Activities!B$2:C$390,MATCH(H658,Activities!C$2:C$390,0),1)</f>
        <v>Concrete pipe, brick, and block manufacturing</v>
      </c>
      <c r="H658" s="41">
        <v>327330</v>
      </c>
      <c r="I658" s="41" t="s">
        <v>552</v>
      </c>
      <c r="J658" s="41">
        <v>7.7620749604832798E-2</v>
      </c>
      <c r="K658" s="41" t="s">
        <v>583</v>
      </c>
      <c r="L658" s="41"/>
      <c r="M658" s="41"/>
      <c r="N658" s="41"/>
      <c r="O658" s="41"/>
      <c r="P658" s="41"/>
      <c r="Q658" s="41">
        <v>4</v>
      </c>
      <c r="R658" s="41">
        <v>2</v>
      </c>
      <c r="S658" s="41">
        <v>1</v>
      </c>
      <c r="T658" s="41">
        <v>4</v>
      </c>
      <c r="U658" s="41">
        <v>1</v>
      </c>
      <c r="V658" s="41">
        <v>2013</v>
      </c>
      <c r="W658" s="41" t="s">
        <v>608</v>
      </c>
      <c r="X658" s="41"/>
      <c r="Y658" s="41"/>
    </row>
    <row r="659" spans="2:25" x14ac:dyDescent="0.2">
      <c r="B659" s="41" t="str">
        <f>VLOOKUP($W659,FlowHarmonization!$A$2:$H$16,4,FALSE)</f>
        <v>Methane</v>
      </c>
      <c r="C659" s="41" t="str">
        <f>VLOOKUP($W659,FlowHarmonization!$A$2:$H$16,5,FALSE)</f>
        <v>000074-82-92</v>
      </c>
      <c r="D659" s="41" t="s">
        <v>584</v>
      </c>
      <c r="E659" s="41" t="s">
        <v>582</v>
      </c>
      <c r="F659" s="41" t="str">
        <f>VLOOKUP($W659,FlowHarmonization!$A$2:$H$16,8,FALSE)</f>
        <v>20408dd1-8534-11e0-9d78-0800200c9a66</v>
      </c>
      <c r="G659" s="41" t="str">
        <f>INDEX(Activities!B$2:C$390,MATCH(H659,Activities!C$2:C$390,0),1)</f>
        <v>Concrete pipe, brick, and block manufacturing</v>
      </c>
      <c r="H659" s="41">
        <v>327330</v>
      </c>
      <c r="I659" s="41" t="s">
        <v>552</v>
      </c>
      <c r="J659" s="41">
        <v>3.4563674746681121E-6</v>
      </c>
      <c r="K659" s="41" t="s">
        <v>583</v>
      </c>
      <c r="L659" s="41"/>
      <c r="M659" s="41"/>
      <c r="N659" s="41"/>
      <c r="O659" s="41"/>
      <c r="P659" s="41"/>
      <c r="Q659" s="41">
        <v>4</v>
      </c>
      <c r="R659" s="41">
        <v>2</v>
      </c>
      <c r="S659" s="41">
        <v>1</v>
      </c>
      <c r="T659" s="41">
        <v>4</v>
      </c>
      <c r="U659" s="41">
        <v>1</v>
      </c>
      <c r="V659" s="41">
        <v>2013</v>
      </c>
      <c r="W659" s="41" t="s">
        <v>611</v>
      </c>
      <c r="X659" s="41"/>
      <c r="Y659" s="41"/>
    </row>
    <row r="660" spans="2:25" x14ac:dyDescent="0.2">
      <c r="B660" s="41" t="str">
        <f>VLOOKUP($W660,FlowHarmonization!$A$2:$H$16,4,FALSE)</f>
        <v>Dinitrogen monoxide</v>
      </c>
      <c r="C660" s="41" t="str">
        <f>VLOOKUP($W660,FlowHarmonization!$A$2:$H$16,5,FALSE)</f>
        <v>010024-97-366</v>
      </c>
      <c r="D660" s="41" t="s">
        <v>584</v>
      </c>
      <c r="E660" s="41" t="s">
        <v>582</v>
      </c>
      <c r="F660" s="41" t="str">
        <f>VLOOKUP($W660,FlowHarmonization!$A$2:$H$16,8,FALSE)</f>
        <v>20185046-64bb-4c09-a8e7-e8a9e144ca98</v>
      </c>
      <c r="G660" s="41" t="str">
        <f>INDEX(Activities!B$2:C$390,MATCH(H660,Activities!C$2:C$390,0),1)</f>
        <v>Concrete pipe, brick, and block manufacturing</v>
      </c>
      <c r="H660" s="41">
        <v>327330</v>
      </c>
      <c r="I660" s="41" t="s">
        <v>552</v>
      </c>
      <c r="J660" s="41">
        <v>5.1746494931048579E-7</v>
      </c>
      <c r="K660" s="41" t="s">
        <v>583</v>
      </c>
      <c r="L660" s="41"/>
      <c r="M660" s="41"/>
      <c r="N660" s="41"/>
      <c r="O660" s="41"/>
      <c r="P660" s="41"/>
      <c r="Q660" s="41">
        <v>4</v>
      </c>
      <c r="R660" s="41">
        <v>2</v>
      </c>
      <c r="S660" s="41">
        <v>1</v>
      </c>
      <c r="T660" s="41">
        <v>4</v>
      </c>
      <c r="U660" s="41">
        <v>1</v>
      </c>
      <c r="V660" s="41">
        <v>2013</v>
      </c>
      <c r="W660" s="41" t="s">
        <v>613</v>
      </c>
      <c r="X660" s="41"/>
      <c r="Y660" s="41"/>
    </row>
    <row r="661" spans="2:25" x14ac:dyDescent="0.2">
      <c r="B661" s="41" t="str">
        <f>VLOOKUP($W661,FlowHarmonization!$A$2:$H$16,4,FALSE)</f>
        <v>Carbon dioxide</v>
      </c>
      <c r="C661" s="41" t="str">
        <f>VLOOKUP($W661,FlowHarmonization!$A$2:$H$16,5,FALSE)</f>
        <v>000124-38-20</v>
      </c>
      <c r="D661" s="41" t="s">
        <v>584</v>
      </c>
      <c r="E661" s="41" t="s">
        <v>582</v>
      </c>
      <c r="F661" s="41" t="str">
        <f>VLOOKUP($W661,FlowHarmonization!$A$2:$H$16,8,FALSE)</f>
        <v>7ae371aa-8532-11e0-9d78-0800200c9a66</v>
      </c>
      <c r="G661" s="41" t="str">
        <f>INDEX(Activities!B$2:C$390,MATCH(H661,Activities!C$2:C$390,0),1)</f>
        <v>Other concrete product manufacturing</v>
      </c>
      <c r="H661" s="41">
        <v>327390</v>
      </c>
      <c r="I661" s="41" t="s">
        <v>552</v>
      </c>
      <c r="J661" s="41">
        <v>4.8283942321724213E-2</v>
      </c>
      <c r="K661" s="41" t="s">
        <v>583</v>
      </c>
      <c r="L661" s="41"/>
      <c r="M661" s="41"/>
      <c r="N661" s="41"/>
      <c r="O661" s="41"/>
      <c r="P661" s="41"/>
      <c r="Q661" s="41">
        <v>4</v>
      </c>
      <c r="R661" s="41">
        <v>2</v>
      </c>
      <c r="S661" s="41">
        <v>1</v>
      </c>
      <c r="T661" s="41">
        <v>4</v>
      </c>
      <c r="U661" s="41">
        <v>1</v>
      </c>
      <c r="V661" s="41">
        <v>2013</v>
      </c>
      <c r="W661" s="41" t="s">
        <v>608</v>
      </c>
      <c r="X661" s="41"/>
      <c r="Y661" s="41"/>
    </row>
    <row r="662" spans="2:25" x14ac:dyDescent="0.2">
      <c r="B662" s="41" t="str">
        <f>VLOOKUP($W662,FlowHarmonization!$A$2:$H$16,4,FALSE)</f>
        <v>Methane</v>
      </c>
      <c r="C662" s="41" t="str">
        <f>VLOOKUP($W662,FlowHarmonization!$A$2:$H$16,5,FALSE)</f>
        <v>000074-82-92</v>
      </c>
      <c r="D662" s="41" t="s">
        <v>584</v>
      </c>
      <c r="E662" s="41" t="s">
        <v>582</v>
      </c>
      <c r="F662" s="41" t="str">
        <f>VLOOKUP($W662,FlowHarmonization!$A$2:$H$16,8,FALSE)</f>
        <v>20408dd1-8534-11e0-9d78-0800200c9a66</v>
      </c>
      <c r="G662" s="41" t="str">
        <f>INDEX(Activities!B$2:C$390,MATCH(H662,Activities!C$2:C$390,0),1)</f>
        <v>Other concrete product manufacturing</v>
      </c>
      <c r="H662" s="41">
        <v>327390</v>
      </c>
      <c r="I662" s="41" t="s">
        <v>552</v>
      </c>
      <c r="J662" s="41">
        <v>2.1306910148575637E-6</v>
      </c>
      <c r="K662" s="41" t="s">
        <v>583</v>
      </c>
      <c r="L662" s="41"/>
      <c r="M662" s="41"/>
      <c r="N662" s="41"/>
      <c r="O662" s="41"/>
      <c r="P662" s="41"/>
      <c r="Q662" s="41">
        <v>4</v>
      </c>
      <c r="R662" s="41">
        <v>2</v>
      </c>
      <c r="S662" s="41">
        <v>1</v>
      </c>
      <c r="T662" s="41">
        <v>4</v>
      </c>
      <c r="U662" s="41">
        <v>1</v>
      </c>
      <c r="V662" s="41">
        <v>2013</v>
      </c>
      <c r="W662" s="41" t="s">
        <v>611</v>
      </c>
      <c r="X662" s="41"/>
      <c r="Y662" s="41"/>
    </row>
    <row r="663" spans="2:25" x14ac:dyDescent="0.2">
      <c r="B663" s="41" t="str">
        <f>VLOOKUP($W663,FlowHarmonization!$A$2:$H$16,4,FALSE)</f>
        <v>Dinitrogen monoxide</v>
      </c>
      <c r="C663" s="41" t="str">
        <f>VLOOKUP($W663,FlowHarmonization!$A$2:$H$16,5,FALSE)</f>
        <v>010024-97-366</v>
      </c>
      <c r="D663" s="41" t="s">
        <v>584</v>
      </c>
      <c r="E663" s="41" t="s">
        <v>582</v>
      </c>
      <c r="F663" s="41" t="str">
        <f>VLOOKUP($W663,FlowHarmonization!$A$2:$H$16,8,FALSE)</f>
        <v>20185046-64bb-4c09-a8e7-e8a9e144ca98</v>
      </c>
      <c r="G663" s="41" t="str">
        <f>INDEX(Activities!B$2:C$390,MATCH(H663,Activities!C$2:C$390,0),1)</f>
        <v>Other concrete product manufacturing</v>
      </c>
      <c r="H663" s="41">
        <v>327390</v>
      </c>
      <c r="I663" s="41" t="s">
        <v>552</v>
      </c>
      <c r="J663" s="41">
        <v>3.181473858571648E-7</v>
      </c>
      <c r="K663" s="41" t="s">
        <v>583</v>
      </c>
      <c r="L663" s="41"/>
      <c r="M663" s="41"/>
      <c r="N663" s="41"/>
      <c r="O663" s="41"/>
      <c r="P663" s="41"/>
      <c r="Q663" s="41">
        <v>4</v>
      </c>
      <c r="R663" s="41">
        <v>2</v>
      </c>
      <c r="S663" s="41">
        <v>1</v>
      </c>
      <c r="T663" s="41">
        <v>4</v>
      </c>
      <c r="U663" s="41">
        <v>1</v>
      </c>
      <c r="V663" s="41">
        <v>2013</v>
      </c>
      <c r="W663" s="41" t="s">
        <v>613</v>
      </c>
      <c r="X663" s="41"/>
      <c r="Y663" s="41"/>
    </row>
    <row r="664" spans="2:25" x14ac:dyDescent="0.2">
      <c r="B664" s="41" t="str">
        <f>VLOOKUP($W664,FlowHarmonization!$A$2:$H$16,4,FALSE)</f>
        <v>Carbon dioxide</v>
      </c>
      <c r="C664" s="41" t="str">
        <f>VLOOKUP($W664,FlowHarmonization!$A$2:$H$16,5,FALSE)</f>
        <v>000124-38-20</v>
      </c>
      <c r="D664" s="41" t="s">
        <v>584</v>
      </c>
      <c r="E664" s="41" t="s">
        <v>582</v>
      </c>
      <c r="F664" s="41" t="str">
        <f>VLOOKUP($W664,FlowHarmonization!$A$2:$H$16,8,FALSE)</f>
        <v>7ae371aa-8532-11e0-9d78-0800200c9a66</v>
      </c>
      <c r="G664" s="41" t="str">
        <f>INDEX(Activities!B$2:C$390,MATCH(H664,Activities!C$2:C$390,0),1)</f>
        <v>Lime and gypsum product manufacturing</v>
      </c>
      <c r="H664" s="41">
        <v>327400</v>
      </c>
      <c r="I664" s="41" t="s">
        <v>552</v>
      </c>
      <c r="J664" s="41">
        <v>3.160467142488947</v>
      </c>
      <c r="K664" s="41" t="s">
        <v>583</v>
      </c>
      <c r="L664" s="41"/>
      <c r="M664" s="41"/>
      <c r="N664" s="41"/>
      <c r="O664" s="41"/>
      <c r="P664" s="41"/>
      <c r="Q664" s="41">
        <v>3</v>
      </c>
      <c r="R664" s="41">
        <v>2</v>
      </c>
      <c r="S664" s="41">
        <v>1</v>
      </c>
      <c r="T664" s="41">
        <v>4</v>
      </c>
      <c r="U664" s="41">
        <v>1</v>
      </c>
      <c r="V664" s="41">
        <v>2013</v>
      </c>
      <c r="W664" s="41" t="s">
        <v>608</v>
      </c>
      <c r="X664" s="41"/>
      <c r="Y664" s="41"/>
    </row>
    <row r="665" spans="2:25" x14ac:dyDescent="0.2">
      <c r="B665" s="41" t="str">
        <f>VLOOKUP($W665,FlowHarmonization!$A$2:$H$16,4,FALSE)</f>
        <v>Methane</v>
      </c>
      <c r="C665" s="41" t="str">
        <f>VLOOKUP($W665,FlowHarmonization!$A$2:$H$16,5,FALSE)</f>
        <v>000074-82-92</v>
      </c>
      <c r="D665" s="41" t="s">
        <v>584</v>
      </c>
      <c r="E665" s="41" t="s">
        <v>582</v>
      </c>
      <c r="F665" s="41" t="str">
        <f>VLOOKUP($W665,FlowHarmonization!$A$2:$H$16,8,FALSE)</f>
        <v>20408dd1-8534-11e0-9d78-0800200c9a66</v>
      </c>
      <c r="G665" s="41" t="str">
        <f>INDEX(Activities!B$2:C$390,MATCH(H665,Activities!C$2:C$390,0),1)</f>
        <v>Lime and gypsum product manufacturing</v>
      </c>
      <c r="H665" s="41">
        <v>327400</v>
      </c>
      <c r="I665" s="41" t="s">
        <v>552</v>
      </c>
      <c r="J665" s="41">
        <v>9.3543405688756442E-5</v>
      </c>
      <c r="K665" s="41" t="s">
        <v>583</v>
      </c>
      <c r="L665" s="41"/>
      <c r="M665" s="41"/>
      <c r="N665" s="41"/>
      <c r="O665" s="41"/>
      <c r="P665" s="41"/>
      <c r="Q665" s="41">
        <v>4</v>
      </c>
      <c r="R665" s="41">
        <v>2</v>
      </c>
      <c r="S665" s="41">
        <v>1</v>
      </c>
      <c r="T665" s="41">
        <v>4</v>
      </c>
      <c r="U665" s="41">
        <v>1</v>
      </c>
      <c r="V665" s="41">
        <v>2013</v>
      </c>
      <c r="W665" s="41" t="s">
        <v>611</v>
      </c>
      <c r="X665" s="41"/>
      <c r="Y665" s="41"/>
    </row>
    <row r="666" spans="2:25" x14ac:dyDescent="0.2">
      <c r="B666" s="41" t="str">
        <f>VLOOKUP($W666,FlowHarmonization!$A$2:$H$16,4,FALSE)</f>
        <v>Dinitrogen monoxide</v>
      </c>
      <c r="C666" s="41" t="str">
        <f>VLOOKUP($W666,FlowHarmonization!$A$2:$H$16,5,FALSE)</f>
        <v>010024-97-366</v>
      </c>
      <c r="D666" s="41" t="s">
        <v>584</v>
      </c>
      <c r="E666" s="41" t="s">
        <v>582</v>
      </c>
      <c r="F666" s="41" t="str">
        <f>VLOOKUP($W666,FlowHarmonization!$A$2:$H$16,8,FALSE)</f>
        <v>20185046-64bb-4c09-a8e7-e8a9e144ca98</v>
      </c>
      <c r="G666" s="41" t="str">
        <f>INDEX(Activities!B$2:C$390,MATCH(H666,Activities!C$2:C$390,0),1)</f>
        <v>Lime and gypsum product manufacturing</v>
      </c>
      <c r="H666" s="41">
        <v>327400</v>
      </c>
      <c r="I666" s="41" t="s">
        <v>552</v>
      </c>
      <c r="J666" s="41">
        <v>1.5232813080105518E-5</v>
      </c>
      <c r="K666" s="41" t="s">
        <v>583</v>
      </c>
      <c r="L666" s="41"/>
      <c r="M666" s="41"/>
      <c r="N666" s="41"/>
      <c r="O666" s="41"/>
      <c r="P666" s="41"/>
      <c r="Q666" s="41">
        <v>4</v>
      </c>
      <c r="R666" s="41">
        <v>2</v>
      </c>
      <c r="S666" s="41">
        <v>1</v>
      </c>
      <c r="T666" s="41">
        <v>4</v>
      </c>
      <c r="U666" s="41">
        <v>1</v>
      </c>
      <c r="V666" s="41">
        <v>2013</v>
      </c>
      <c r="W666" s="41" t="s">
        <v>613</v>
      </c>
      <c r="X666" s="41"/>
      <c r="Y666" s="41"/>
    </row>
    <row r="667" spans="2:25" x14ac:dyDescent="0.2">
      <c r="B667" s="41" t="str">
        <f>VLOOKUP($W667,FlowHarmonization!$A$2:$H$16,4,FALSE)</f>
        <v>Carbon dioxide</v>
      </c>
      <c r="C667" s="41" t="str">
        <f>VLOOKUP($W667,FlowHarmonization!$A$2:$H$16,5,FALSE)</f>
        <v>000124-38-20</v>
      </c>
      <c r="D667" s="41" t="s">
        <v>584</v>
      </c>
      <c r="E667" s="41" t="s">
        <v>582</v>
      </c>
      <c r="F667" s="41" t="str">
        <f>VLOOKUP($W667,FlowHarmonization!$A$2:$H$16,8,FALSE)</f>
        <v>7ae371aa-8532-11e0-9d78-0800200c9a66</v>
      </c>
      <c r="G667" s="41" t="str">
        <f>INDEX(Activities!B$2:C$390,MATCH(H667,Activities!C$2:C$390,0),1)</f>
        <v>Abrasive product manufacturing</v>
      </c>
      <c r="H667" s="41">
        <v>327910</v>
      </c>
      <c r="I667" s="41" t="s">
        <v>552</v>
      </c>
      <c r="J667" s="41">
        <v>3.4929806754533811E-2</v>
      </c>
      <c r="K667" s="41" t="s">
        <v>583</v>
      </c>
      <c r="L667" s="41"/>
      <c r="M667" s="41"/>
      <c r="N667" s="41"/>
      <c r="O667" s="41"/>
      <c r="P667" s="41"/>
      <c r="Q667" s="41">
        <v>4</v>
      </c>
      <c r="R667" s="41">
        <v>2</v>
      </c>
      <c r="S667" s="41">
        <v>1</v>
      </c>
      <c r="T667" s="41">
        <v>4</v>
      </c>
      <c r="U667" s="41">
        <v>1</v>
      </c>
      <c r="V667" s="41">
        <v>2013</v>
      </c>
      <c r="W667" s="41" t="s">
        <v>608</v>
      </c>
      <c r="X667" s="41"/>
      <c r="Y667" s="41"/>
    </row>
    <row r="668" spans="2:25" x14ac:dyDescent="0.2">
      <c r="B668" s="41" t="str">
        <f>VLOOKUP($W668,FlowHarmonization!$A$2:$H$16,4,FALSE)</f>
        <v>Methane</v>
      </c>
      <c r="C668" s="41" t="str">
        <f>VLOOKUP($W668,FlowHarmonization!$A$2:$H$16,5,FALSE)</f>
        <v>000074-82-92</v>
      </c>
      <c r="D668" s="41" t="s">
        <v>584</v>
      </c>
      <c r="E668" s="41" t="s">
        <v>582</v>
      </c>
      <c r="F668" s="41" t="str">
        <f>VLOOKUP($W668,FlowHarmonization!$A$2:$H$16,8,FALSE)</f>
        <v>20408dd1-8534-11e0-9d78-0800200c9a66</v>
      </c>
      <c r="G668" s="41" t="str">
        <f>INDEX(Activities!B$2:C$390,MATCH(H668,Activities!C$2:C$390,0),1)</f>
        <v>Abrasive product manufacturing</v>
      </c>
      <c r="H668" s="41">
        <v>327910</v>
      </c>
      <c r="I668" s="41" t="s">
        <v>552</v>
      </c>
      <c r="J668" s="41">
        <v>1.4419261444278057E-6</v>
      </c>
      <c r="K668" s="41" t="s">
        <v>583</v>
      </c>
      <c r="L668" s="41"/>
      <c r="M668" s="41"/>
      <c r="N668" s="41"/>
      <c r="O668" s="41"/>
      <c r="P668" s="41"/>
      <c r="Q668" s="41">
        <v>4</v>
      </c>
      <c r="R668" s="41">
        <v>2</v>
      </c>
      <c r="S668" s="41">
        <v>1</v>
      </c>
      <c r="T668" s="41">
        <v>4</v>
      </c>
      <c r="U668" s="41">
        <v>1</v>
      </c>
      <c r="V668" s="41">
        <v>2013</v>
      </c>
      <c r="W668" s="41" t="s">
        <v>611</v>
      </c>
      <c r="X668" s="41"/>
      <c r="Y668" s="41"/>
    </row>
    <row r="669" spans="2:25" x14ac:dyDescent="0.2">
      <c r="B669" s="41" t="str">
        <f>VLOOKUP($W669,FlowHarmonization!$A$2:$H$16,4,FALSE)</f>
        <v>Dinitrogen monoxide</v>
      </c>
      <c r="C669" s="41" t="str">
        <f>VLOOKUP($W669,FlowHarmonization!$A$2:$H$16,5,FALSE)</f>
        <v>010024-97-366</v>
      </c>
      <c r="D669" s="41" t="s">
        <v>584</v>
      </c>
      <c r="E669" s="41" t="s">
        <v>582</v>
      </c>
      <c r="F669" s="41" t="str">
        <f>VLOOKUP($W669,FlowHarmonization!$A$2:$H$16,8,FALSE)</f>
        <v>20185046-64bb-4c09-a8e7-e8a9e144ca98</v>
      </c>
      <c r="G669" s="41" t="str">
        <f>INDEX(Activities!B$2:C$390,MATCH(H669,Activities!C$2:C$390,0),1)</f>
        <v>Abrasive product manufacturing</v>
      </c>
      <c r="H669" s="41">
        <v>327910</v>
      </c>
      <c r="I669" s="41" t="s">
        <v>552</v>
      </c>
      <c r="J669" s="41">
        <v>2.1393756487078801E-7</v>
      </c>
      <c r="K669" s="41" t="s">
        <v>583</v>
      </c>
      <c r="L669" s="41"/>
      <c r="M669" s="41"/>
      <c r="N669" s="41"/>
      <c r="O669" s="41"/>
      <c r="P669" s="41"/>
      <c r="Q669" s="41">
        <v>4</v>
      </c>
      <c r="R669" s="41">
        <v>2</v>
      </c>
      <c r="S669" s="41">
        <v>1</v>
      </c>
      <c r="T669" s="41">
        <v>4</v>
      </c>
      <c r="U669" s="41">
        <v>1</v>
      </c>
      <c r="V669" s="41">
        <v>2013</v>
      </c>
      <c r="W669" s="41" t="s">
        <v>613</v>
      </c>
      <c r="X669" s="41"/>
      <c r="Y669" s="41"/>
    </row>
    <row r="670" spans="2:25" x14ac:dyDescent="0.2">
      <c r="B670" s="41" t="str">
        <f>VLOOKUP($W670,FlowHarmonization!$A$2:$H$16,4,FALSE)</f>
        <v>Ethane, 1,1,1,2-tetrafluoro-, HFC-134a</v>
      </c>
      <c r="C670" s="41" t="str">
        <f>VLOOKUP($W670,FlowHarmonization!$A$2:$H$16,5,FALSE)</f>
        <v>000811-97-2</v>
      </c>
      <c r="D670" s="41" t="s">
        <v>584</v>
      </c>
      <c r="E670" s="41" t="s">
        <v>582</v>
      </c>
      <c r="F670" s="41" t="str">
        <f>VLOOKUP($W670,FlowHarmonization!$A$2:$H$16,8,FALSE)</f>
        <v>e87f039d-d9ce-4242-ac18-c9284cc80f3d</v>
      </c>
      <c r="G670" s="41" t="str">
        <f>INDEX(Activities!B$2:C$390,MATCH(H670,Activities!C$2:C$390,0),1)</f>
        <v>Abrasive product manufacturing</v>
      </c>
      <c r="H670" s="41">
        <v>327910</v>
      </c>
      <c r="I670" s="41" t="s">
        <v>552</v>
      </c>
      <c r="J670" s="41">
        <v>2.7408431410945785E-8</v>
      </c>
      <c r="K670" s="41" t="s">
        <v>583</v>
      </c>
      <c r="L670" s="41"/>
      <c r="M670" s="41"/>
      <c r="N670" s="41"/>
      <c r="O670" s="41"/>
      <c r="P670" s="41"/>
      <c r="Q670" s="41">
        <v>4</v>
      </c>
      <c r="R670" s="41">
        <v>2</v>
      </c>
      <c r="S670" s="41">
        <v>1</v>
      </c>
      <c r="T670" s="41">
        <v>4</v>
      </c>
      <c r="U670" s="41">
        <v>1</v>
      </c>
      <c r="V670" s="41">
        <v>2013</v>
      </c>
      <c r="W670" s="41" t="s">
        <v>618</v>
      </c>
      <c r="X670" s="41"/>
      <c r="Y670" s="41"/>
    </row>
    <row r="671" spans="2:25" x14ac:dyDescent="0.2">
      <c r="B671" s="41" t="str">
        <f>VLOOKUP($W671,FlowHarmonization!$A$2:$H$16,4,FALSE)</f>
        <v>Ethane, pentafluoro-, HFC-125</v>
      </c>
      <c r="C671" s="41" t="str">
        <f>VLOOKUP($W671,FlowHarmonization!$A$2:$H$16,5,FALSE)</f>
        <v>000354-33-6</v>
      </c>
      <c r="D671" s="41" t="s">
        <v>584</v>
      </c>
      <c r="E671" s="41" t="s">
        <v>582</v>
      </c>
      <c r="F671" s="41" t="str">
        <f>VLOOKUP($W671,FlowHarmonization!$A$2:$H$16,8,FALSE)</f>
        <v>281e1011-f121-4d5b-ad4d-22d562b2c2cd</v>
      </c>
      <c r="G671" s="41" t="str">
        <f>INDEX(Activities!B$2:C$390,MATCH(H671,Activities!C$2:C$390,0),1)</f>
        <v>Abrasive product manufacturing</v>
      </c>
      <c r="H671" s="41">
        <v>327910</v>
      </c>
      <c r="I671" s="41" t="s">
        <v>552</v>
      </c>
      <c r="J671" s="41">
        <v>7.2718286326880764E-9</v>
      </c>
      <c r="K671" s="41" t="s">
        <v>583</v>
      </c>
      <c r="L671" s="41"/>
      <c r="M671" s="41"/>
      <c r="N671" s="41"/>
      <c r="O671" s="41"/>
      <c r="P671" s="41"/>
      <c r="Q671" s="41">
        <v>4</v>
      </c>
      <c r="R671" s="41">
        <v>2</v>
      </c>
      <c r="S671" s="41">
        <v>1</v>
      </c>
      <c r="T671" s="41">
        <v>4</v>
      </c>
      <c r="U671" s="41">
        <v>1</v>
      </c>
      <c r="V671" s="41">
        <v>2013</v>
      </c>
      <c r="W671" s="41" t="s">
        <v>617</v>
      </c>
      <c r="X671" s="41"/>
      <c r="Y671" s="41"/>
    </row>
    <row r="672" spans="2:25" x14ac:dyDescent="0.2">
      <c r="B672" s="41" t="str">
        <f>VLOOKUP($W672,FlowHarmonization!$A$2:$H$16,4,FALSE)</f>
        <v>Methane, difluoro-, HFC-32</v>
      </c>
      <c r="C672" s="41" t="str">
        <f>VLOOKUP($W672,FlowHarmonization!$A$2:$H$16,5,FALSE)</f>
        <v>000075-10-5</v>
      </c>
      <c r="D672" s="41" t="s">
        <v>584</v>
      </c>
      <c r="E672" s="41" t="s">
        <v>582</v>
      </c>
      <c r="F672" s="41" t="str">
        <f>VLOOKUP($W672,FlowHarmonization!$A$2:$H$16,8,FALSE)</f>
        <v>151212b4-079b-43a2-96d5-a6eef59166ac</v>
      </c>
      <c r="G672" s="41" t="str">
        <f>INDEX(Activities!B$2:C$390,MATCH(H672,Activities!C$2:C$390,0),1)</f>
        <v>Abrasive product manufacturing</v>
      </c>
      <c r="H672" s="41">
        <v>327910</v>
      </c>
      <c r="I672" s="41" t="s">
        <v>552</v>
      </c>
      <c r="J672" s="41">
        <v>4.2347742137404373E-9</v>
      </c>
      <c r="K672" s="41" t="s">
        <v>583</v>
      </c>
      <c r="L672" s="41"/>
      <c r="M672" s="41"/>
      <c r="N672" s="41"/>
      <c r="O672" s="41"/>
      <c r="P672" s="41"/>
      <c r="Q672" s="41">
        <v>4</v>
      </c>
      <c r="R672" s="41">
        <v>2</v>
      </c>
      <c r="S672" s="41">
        <v>1</v>
      </c>
      <c r="T672" s="41">
        <v>4</v>
      </c>
      <c r="U672" s="41">
        <v>1</v>
      </c>
      <c r="V672" s="41">
        <v>2013</v>
      </c>
      <c r="W672" s="41" t="s">
        <v>616</v>
      </c>
      <c r="X672" s="41"/>
      <c r="Y672" s="41"/>
    </row>
    <row r="673" spans="2:25" x14ac:dyDescent="0.2">
      <c r="B673" s="41" t="str">
        <f>VLOOKUP($W673,FlowHarmonization!$A$2:$H$16,4,FALSE)</f>
        <v>Ethane, 1,1,1-trifluoro-, HFC-143a</v>
      </c>
      <c r="C673" s="41" t="str">
        <f>VLOOKUP($W673,FlowHarmonization!$A$2:$H$16,5,FALSE)</f>
        <v>000420-46-2</v>
      </c>
      <c r="D673" s="41" t="s">
        <v>584</v>
      </c>
      <c r="E673" s="41" t="s">
        <v>582</v>
      </c>
      <c r="F673" s="41" t="str">
        <f>VLOOKUP($W673,FlowHarmonization!$A$2:$H$16,8,FALSE)</f>
        <v>e86bfec2-1025-4fa2-90b1-81e35e621e91</v>
      </c>
      <c r="G673" s="41" t="str">
        <f>INDEX(Activities!B$2:C$390,MATCH(H673,Activities!C$2:C$390,0),1)</f>
        <v>Abrasive product manufacturing</v>
      </c>
      <c r="H673" s="41">
        <v>327910</v>
      </c>
      <c r="I673" s="41" t="s">
        <v>552</v>
      </c>
      <c r="J673" s="41">
        <v>3.1113128822557357E-9</v>
      </c>
      <c r="K673" s="41" t="s">
        <v>583</v>
      </c>
      <c r="L673" s="41"/>
      <c r="M673" s="41"/>
      <c r="N673" s="41"/>
      <c r="O673" s="41"/>
      <c r="P673" s="41"/>
      <c r="Q673" s="41">
        <v>4</v>
      </c>
      <c r="R673" s="41">
        <v>2</v>
      </c>
      <c r="S673" s="41">
        <v>1</v>
      </c>
      <c r="T673" s="41">
        <v>4</v>
      </c>
      <c r="U673" s="41">
        <v>1</v>
      </c>
      <c r="V673" s="41">
        <v>2013</v>
      </c>
      <c r="W673" s="41" t="s">
        <v>619</v>
      </c>
      <c r="X673" s="41"/>
      <c r="Y673" s="41"/>
    </row>
    <row r="674" spans="2:25" x14ac:dyDescent="0.2">
      <c r="B674" s="41" t="str">
        <f>VLOOKUP($W674,FlowHarmonization!$A$2:$H$16,4,FALSE)</f>
        <v>Propane, 1,1,1,3,3,3-hexafluoro-, HCFC-236fa</v>
      </c>
      <c r="C674" s="41" t="str">
        <f>VLOOKUP($W674,FlowHarmonization!$A$2:$H$16,5,FALSE)</f>
        <v>000690-39-1</v>
      </c>
      <c r="D674" s="41" t="s">
        <v>584</v>
      </c>
      <c r="E674" s="41" t="s">
        <v>582</v>
      </c>
      <c r="F674" s="41" t="str">
        <f>VLOOKUP($W674,FlowHarmonization!$A$2:$H$16,8,FALSE)</f>
        <v>1963a3ba-6d77-4571-bb8f-0e9c8ac28a65</v>
      </c>
      <c r="G674" s="41" t="str">
        <f>INDEX(Activities!B$2:C$390,MATCH(H674,Activities!C$2:C$390,0),1)</f>
        <v>Abrasive product manufacturing</v>
      </c>
      <c r="H674" s="41">
        <v>327910</v>
      </c>
      <c r="I674" s="41" t="s">
        <v>552</v>
      </c>
      <c r="J674" s="41">
        <v>8.4052946197212296E-11</v>
      </c>
      <c r="K674" s="41" t="s">
        <v>583</v>
      </c>
      <c r="L674" s="41"/>
      <c r="M674" s="41"/>
      <c r="N674" s="41"/>
      <c r="O674" s="41"/>
      <c r="P674" s="41"/>
      <c r="Q674" s="41">
        <v>4</v>
      </c>
      <c r="R674" s="41">
        <v>2</v>
      </c>
      <c r="S674" s="41">
        <v>1</v>
      </c>
      <c r="T674" s="41">
        <v>4</v>
      </c>
      <c r="U674" s="41">
        <v>1</v>
      </c>
      <c r="V674" s="41">
        <v>2013</v>
      </c>
      <c r="W674" s="41" t="s">
        <v>620</v>
      </c>
      <c r="X674" s="41"/>
      <c r="Y674" s="41"/>
    </row>
    <row r="675" spans="2:25" x14ac:dyDescent="0.2">
      <c r="B675" s="41" t="str">
        <f>VLOOKUP($W675,FlowHarmonization!$A$2:$H$16,4,FALSE)</f>
        <v>Carbon dioxide</v>
      </c>
      <c r="C675" s="41" t="str">
        <f>VLOOKUP($W675,FlowHarmonization!$A$2:$H$16,5,FALSE)</f>
        <v>000124-38-20</v>
      </c>
      <c r="D675" s="41" t="s">
        <v>584</v>
      </c>
      <c r="E675" s="41" t="s">
        <v>582</v>
      </c>
      <c r="F675" s="41" t="str">
        <f>VLOOKUP($W675,FlowHarmonization!$A$2:$H$16,8,FALSE)</f>
        <v>7ae371aa-8532-11e0-9d78-0800200c9a66</v>
      </c>
      <c r="G675" s="41" t="str">
        <f>INDEX(Activities!B$2:C$390,MATCH(H675,Activities!C$2:C$390,0),1)</f>
        <v>Cut stone and stone product manufacturing</v>
      </c>
      <c r="H675" s="41">
        <v>327991</v>
      </c>
      <c r="I675" s="41" t="s">
        <v>552</v>
      </c>
      <c r="J675" s="41">
        <v>4.110724501131538E-2</v>
      </c>
      <c r="K675" s="41" t="s">
        <v>583</v>
      </c>
      <c r="L675" s="41"/>
      <c r="M675" s="41"/>
      <c r="N675" s="41"/>
      <c r="O675" s="41"/>
      <c r="P675" s="41"/>
      <c r="Q675" s="41">
        <v>4</v>
      </c>
      <c r="R675" s="41">
        <v>2</v>
      </c>
      <c r="S675" s="41">
        <v>1</v>
      </c>
      <c r="T675" s="41">
        <v>4</v>
      </c>
      <c r="U675" s="41">
        <v>1</v>
      </c>
      <c r="V675" s="41">
        <v>2013</v>
      </c>
      <c r="W675" s="41" t="s">
        <v>608</v>
      </c>
      <c r="X675" s="41"/>
      <c r="Y675" s="41"/>
    </row>
    <row r="676" spans="2:25" x14ac:dyDescent="0.2">
      <c r="B676" s="41" t="str">
        <f>VLOOKUP($W676,FlowHarmonization!$A$2:$H$16,4,FALSE)</f>
        <v>Methane</v>
      </c>
      <c r="C676" s="41" t="str">
        <f>VLOOKUP($W676,FlowHarmonization!$A$2:$H$16,5,FALSE)</f>
        <v>000074-82-92</v>
      </c>
      <c r="D676" s="41" t="s">
        <v>584</v>
      </c>
      <c r="E676" s="41" t="s">
        <v>582</v>
      </c>
      <c r="F676" s="41" t="str">
        <f>VLOOKUP($W676,FlowHarmonization!$A$2:$H$16,8,FALSE)</f>
        <v>20408dd1-8534-11e0-9d78-0800200c9a66</v>
      </c>
      <c r="G676" s="41" t="str">
        <f>INDEX(Activities!B$2:C$390,MATCH(H676,Activities!C$2:C$390,0),1)</f>
        <v>Cut stone and stone product manufacturing</v>
      </c>
      <c r="H676" s="41">
        <v>327991</v>
      </c>
      <c r="I676" s="41" t="s">
        <v>552</v>
      </c>
      <c r="J676" s="41">
        <v>1.8161823642893387E-6</v>
      </c>
      <c r="K676" s="41" t="s">
        <v>583</v>
      </c>
      <c r="L676" s="41"/>
      <c r="M676" s="41"/>
      <c r="N676" s="41"/>
      <c r="O676" s="41"/>
      <c r="P676" s="41"/>
      <c r="Q676" s="41">
        <v>4</v>
      </c>
      <c r="R676" s="41">
        <v>2</v>
      </c>
      <c r="S676" s="41">
        <v>1</v>
      </c>
      <c r="T676" s="41">
        <v>4</v>
      </c>
      <c r="U676" s="41">
        <v>1</v>
      </c>
      <c r="V676" s="41">
        <v>2013</v>
      </c>
      <c r="W676" s="41" t="s">
        <v>611</v>
      </c>
      <c r="X676" s="41"/>
      <c r="Y676" s="41"/>
    </row>
    <row r="677" spans="2:25" x14ac:dyDescent="0.2">
      <c r="B677" s="41" t="str">
        <f>VLOOKUP($W677,FlowHarmonization!$A$2:$H$16,4,FALSE)</f>
        <v>Dinitrogen monoxide</v>
      </c>
      <c r="C677" s="41" t="str">
        <f>VLOOKUP($W677,FlowHarmonization!$A$2:$H$16,5,FALSE)</f>
        <v>010024-97-366</v>
      </c>
      <c r="D677" s="41" t="s">
        <v>584</v>
      </c>
      <c r="E677" s="41" t="s">
        <v>582</v>
      </c>
      <c r="F677" s="41" t="str">
        <f>VLOOKUP($W677,FlowHarmonization!$A$2:$H$16,8,FALSE)</f>
        <v>20185046-64bb-4c09-a8e7-e8a9e144ca98</v>
      </c>
      <c r="G677" s="41" t="str">
        <f>INDEX(Activities!B$2:C$390,MATCH(H677,Activities!C$2:C$390,0),1)</f>
        <v>Cut stone and stone product manufacturing</v>
      </c>
      <c r="H677" s="41">
        <v>327991</v>
      </c>
      <c r="I677" s="41" t="s">
        <v>552</v>
      </c>
      <c r="J677" s="41">
        <v>2.7172388757370311E-7</v>
      </c>
      <c r="K677" s="41" t="s">
        <v>583</v>
      </c>
      <c r="L677" s="41"/>
      <c r="M677" s="41"/>
      <c r="N677" s="41"/>
      <c r="O677" s="41"/>
      <c r="P677" s="41"/>
      <c r="Q677" s="41">
        <v>4</v>
      </c>
      <c r="R677" s="41">
        <v>2</v>
      </c>
      <c r="S677" s="41">
        <v>1</v>
      </c>
      <c r="T677" s="41">
        <v>4</v>
      </c>
      <c r="U677" s="41">
        <v>1</v>
      </c>
      <c r="V677" s="41">
        <v>2013</v>
      </c>
      <c r="W677" s="41" t="s">
        <v>613</v>
      </c>
      <c r="X677" s="41"/>
      <c r="Y677" s="41"/>
    </row>
    <row r="678" spans="2:25" x14ac:dyDescent="0.2">
      <c r="B678" s="41" t="str">
        <f>VLOOKUP($W678,FlowHarmonization!$A$2:$H$16,4,FALSE)</f>
        <v>Carbon dioxide</v>
      </c>
      <c r="C678" s="41" t="str">
        <f>VLOOKUP($W678,FlowHarmonization!$A$2:$H$16,5,FALSE)</f>
        <v>000124-38-20</v>
      </c>
      <c r="D678" s="41" t="s">
        <v>584</v>
      </c>
      <c r="E678" s="41" t="s">
        <v>582</v>
      </c>
      <c r="F678" s="41" t="str">
        <f>VLOOKUP($W678,FlowHarmonization!$A$2:$H$16,8,FALSE)</f>
        <v>7ae371aa-8532-11e0-9d78-0800200c9a66</v>
      </c>
      <c r="G678" s="41" t="str">
        <f>INDEX(Activities!B$2:C$390,MATCH(H678,Activities!C$2:C$390,0),1)</f>
        <v>Ground or treated mineral and earth manufacturing</v>
      </c>
      <c r="H678" s="41">
        <v>327992</v>
      </c>
      <c r="I678" s="41" t="s">
        <v>552</v>
      </c>
      <c r="J678" s="41">
        <v>0.19446464829310556</v>
      </c>
      <c r="K678" s="41" t="s">
        <v>583</v>
      </c>
      <c r="L678" s="41"/>
      <c r="M678" s="41"/>
      <c r="N678" s="41"/>
      <c r="O678" s="41"/>
      <c r="P678" s="41"/>
      <c r="Q678" s="41">
        <v>4</v>
      </c>
      <c r="R678" s="41">
        <v>2</v>
      </c>
      <c r="S678" s="41">
        <v>1</v>
      </c>
      <c r="T678" s="41">
        <v>4</v>
      </c>
      <c r="U678" s="41">
        <v>1</v>
      </c>
      <c r="V678" s="41">
        <v>2013</v>
      </c>
      <c r="W678" s="41" t="s">
        <v>608</v>
      </c>
      <c r="X678" s="41"/>
      <c r="Y678" s="41"/>
    </row>
    <row r="679" spans="2:25" x14ac:dyDescent="0.2">
      <c r="B679" s="41" t="str">
        <f>VLOOKUP($W679,FlowHarmonization!$A$2:$H$16,4,FALSE)</f>
        <v>Methane</v>
      </c>
      <c r="C679" s="41" t="str">
        <f>VLOOKUP($W679,FlowHarmonization!$A$2:$H$16,5,FALSE)</f>
        <v>000074-82-92</v>
      </c>
      <c r="D679" s="41" t="s">
        <v>584</v>
      </c>
      <c r="E679" s="41" t="s">
        <v>582</v>
      </c>
      <c r="F679" s="41" t="str">
        <f>VLOOKUP($W679,FlowHarmonization!$A$2:$H$16,8,FALSE)</f>
        <v>20408dd1-8534-11e0-9d78-0800200c9a66</v>
      </c>
      <c r="G679" s="41" t="str">
        <f>INDEX(Activities!B$2:C$390,MATCH(H679,Activities!C$2:C$390,0),1)</f>
        <v>Ground or treated mineral and earth manufacturing</v>
      </c>
      <c r="H679" s="41">
        <v>327992</v>
      </c>
      <c r="I679" s="41" t="s">
        <v>552</v>
      </c>
      <c r="J679" s="41">
        <v>8.2282113525756452E-6</v>
      </c>
      <c r="K679" s="41" t="s">
        <v>583</v>
      </c>
      <c r="L679" s="41"/>
      <c r="M679" s="41"/>
      <c r="N679" s="41"/>
      <c r="O679" s="41"/>
      <c r="P679" s="41"/>
      <c r="Q679" s="41">
        <v>4</v>
      </c>
      <c r="R679" s="41">
        <v>2</v>
      </c>
      <c r="S679" s="41">
        <v>1</v>
      </c>
      <c r="T679" s="41">
        <v>4</v>
      </c>
      <c r="U679" s="41">
        <v>1</v>
      </c>
      <c r="V679" s="41">
        <v>2013</v>
      </c>
      <c r="W679" s="41" t="s">
        <v>611</v>
      </c>
      <c r="X679" s="41"/>
      <c r="Y679" s="41"/>
    </row>
    <row r="680" spans="2:25" x14ac:dyDescent="0.2">
      <c r="B680" s="41" t="str">
        <f>VLOOKUP($W680,FlowHarmonization!$A$2:$H$16,4,FALSE)</f>
        <v>Dinitrogen monoxide</v>
      </c>
      <c r="C680" s="41" t="str">
        <f>VLOOKUP($W680,FlowHarmonization!$A$2:$H$16,5,FALSE)</f>
        <v>010024-97-366</v>
      </c>
      <c r="D680" s="41" t="s">
        <v>584</v>
      </c>
      <c r="E680" s="41" t="s">
        <v>582</v>
      </c>
      <c r="F680" s="41" t="str">
        <f>VLOOKUP($W680,FlowHarmonization!$A$2:$H$16,8,FALSE)</f>
        <v>20185046-64bb-4c09-a8e7-e8a9e144ca98</v>
      </c>
      <c r="G680" s="41" t="str">
        <f>INDEX(Activities!B$2:C$390,MATCH(H680,Activities!C$2:C$390,0),1)</f>
        <v>Ground or treated mineral and earth manufacturing</v>
      </c>
      <c r="H680" s="41">
        <v>327992</v>
      </c>
      <c r="I680" s="41" t="s">
        <v>552</v>
      </c>
      <c r="J680" s="41">
        <v>1.225894504959852E-6</v>
      </c>
      <c r="K680" s="41" t="s">
        <v>583</v>
      </c>
      <c r="L680" s="41"/>
      <c r="M680" s="41"/>
      <c r="N680" s="41"/>
      <c r="O680" s="41"/>
      <c r="P680" s="41"/>
      <c r="Q680" s="41">
        <v>4</v>
      </c>
      <c r="R680" s="41">
        <v>2</v>
      </c>
      <c r="S680" s="41">
        <v>1</v>
      </c>
      <c r="T680" s="41">
        <v>4</v>
      </c>
      <c r="U680" s="41">
        <v>1</v>
      </c>
      <c r="V680" s="41">
        <v>2013</v>
      </c>
      <c r="W680" s="41" t="s">
        <v>613</v>
      </c>
      <c r="X680" s="41"/>
      <c r="Y680" s="41"/>
    </row>
    <row r="681" spans="2:25" x14ac:dyDescent="0.2">
      <c r="B681" s="41" t="str">
        <f>VLOOKUP($W681,FlowHarmonization!$A$2:$H$16,4,FALSE)</f>
        <v>Carbon dioxide</v>
      </c>
      <c r="C681" s="41" t="str">
        <f>VLOOKUP($W681,FlowHarmonization!$A$2:$H$16,5,FALSE)</f>
        <v>000124-38-20</v>
      </c>
      <c r="D681" s="41" t="s">
        <v>584</v>
      </c>
      <c r="E681" s="41" t="s">
        <v>582</v>
      </c>
      <c r="F681" s="41" t="str">
        <f>VLOOKUP($W681,FlowHarmonization!$A$2:$H$16,8,FALSE)</f>
        <v>7ae371aa-8532-11e0-9d78-0800200c9a66</v>
      </c>
      <c r="G681" s="41" t="str">
        <f>INDEX(Activities!B$2:C$390,MATCH(H681,Activities!C$2:C$390,0),1)</f>
        <v>Mineral wool manufacturing</v>
      </c>
      <c r="H681" s="41">
        <v>327993</v>
      </c>
      <c r="I681" s="41" t="s">
        <v>552</v>
      </c>
      <c r="J681" s="41">
        <v>0.27447504136135542</v>
      </c>
      <c r="K681" s="41" t="s">
        <v>583</v>
      </c>
      <c r="L681" s="41"/>
      <c r="M681" s="41"/>
      <c r="N681" s="41"/>
      <c r="O681" s="41"/>
      <c r="P681" s="41"/>
      <c r="Q681" s="41">
        <v>4</v>
      </c>
      <c r="R681" s="41">
        <v>2</v>
      </c>
      <c r="S681" s="41">
        <v>1</v>
      </c>
      <c r="T681" s="41">
        <v>4</v>
      </c>
      <c r="U681" s="41">
        <v>1</v>
      </c>
      <c r="V681" s="41">
        <v>2013</v>
      </c>
      <c r="W681" s="41" t="s">
        <v>608</v>
      </c>
      <c r="X681" s="41"/>
      <c r="Y681" s="41"/>
    </row>
    <row r="682" spans="2:25" x14ac:dyDescent="0.2">
      <c r="B682" s="41" t="str">
        <f>VLOOKUP($W682,FlowHarmonization!$A$2:$H$16,4,FALSE)</f>
        <v>Methane</v>
      </c>
      <c r="C682" s="41" t="str">
        <f>VLOOKUP($W682,FlowHarmonization!$A$2:$H$16,5,FALSE)</f>
        <v>000074-82-92</v>
      </c>
      <c r="D682" s="41" t="s">
        <v>584</v>
      </c>
      <c r="E682" s="41" t="s">
        <v>582</v>
      </c>
      <c r="F682" s="41" t="str">
        <f>VLOOKUP($W682,FlowHarmonization!$A$2:$H$16,8,FALSE)</f>
        <v>20408dd1-8534-11e0-9d78-0800200c9a66</v>
      </c>
      <c r="G682" s="41" t="str">
        <f>INDEX(Activities!B$2:C$390,MATCH(H682,Activities!C$2:C$390,0),1)</f>
        <v>Mineral wool manufacturing</v>
      </c>
      <c r="H682" s="41">
        <v>327993</v>
      </c>
      <c r="I682" s="41" t="s">
        <v>552</v>
      </c>
      <c r="J682" s="41">
        <v>5.2841479644383843E-6</v>
      </c>
      <c r="K682" s="41" t="s">
        <v>583</v>
      </c>
      <c r="L682" s="41"/>
      <c r="M682" s="41"/>
      <c r="N682" s="41"/>
      <c r="O682" s="41"/>
      <c r="P682" s="41"/>
      <c r="Q682" s="41">
        <v>4</v>
      </c>
      <c r="R682" s="41">
        <v>2</v>
      </c>
      <c r="S682" s="41">
        <v>1</v>
      </c>
      <c r="T682" s="41">
        <v>4</v>
      </c>
      <c r="U682" s="41">
        <v>1</v>
      </c>
      <c r="V682" s="41">
        <v>2013</v>
      </c>
      <c r="W682" s="41" t="s">
        <v>611</v>
      </c>
      <c r="X682" s="41"/>
      <c r="Y682" s="41"/>
    </row>
    <row r="683" spans="2:25" x14ac:dyDescent="0.2">
      <c r="B683" s="41" t="str">
        <f>VLOOKUP($W683,FlowHarmonization!$A$2:$H$16,4,FALSE)</f>
        <v>Dinitrogen monoxide</v>
      </c>
      <c r="C683" s="41" t="str">
        <f>VLOOKUP($W683,FlowHarmonization!$A$2:$H$16,5,FALSE)</f>
        <v>010024-97-366</v>
      </c>
      <c r="D683" s="41" t="s">
        <v>584</v>
      </c>
      <c r="E683" s="41" t="s">
        <v>582</v>
      </c>
      <c r="F683" s="41" t="str">
        <f>VLOOKUP($W683,FlowHarmonization!$A$2:$H$16,8,FALSE)</f>
        <v>20185046-64bb-4c09-a8e7-e8a9e144ca98</v>
      </c>
      <c r="G683" s="41" t="str">
        <f>INDEX(Activities!B$2:C$390,MATCH(H683,Activities!C$2:C$390,0),1)</f>
        <v>Mineral wool manufacturing</v>
      </c>
      <c r="H683" s="41">
        <v>327993</v>
      </c>
      <c r="I683" s="41" t="s">
        <v>552</v>
      </c>
      <c r="J683" s="41">
        <v>5.4302295253150636E-7</v>
      </c>
      <c r="K683" s="41" t="s">
        <v>583</v>
      </c>
      <c r="L683" s="41"/>
      <c r="M683" s="41"/>
      <c r="N683" s="41"/>
      <c r="O683" s="41"/>
      <c r="P683" s="41"/>
      <c r="Q683" s="41">
        <v>4</v>
      </c>
      <c r="R683" s="41">
        <v>2</v>
      </c>
      <c r="S683" s="41">
        <v>1</v>
      </c>
      <c r="T683" s="41">
        <v>4</v>
      </c>
      <c r="U683" s="41">
        <v>1</v>
      </c>
      <c r="V683" s="41">
        <v>2013</v>
      </c>
      <c r="W683" s="41" t="s">
        <v>613</v>
      </c>
      <c r="X683" s="41"/>
      <c r="Y683" s="41"/>
    </row>
    <row r="684" spans="2:25" x14ac:dyDescent="0.2">
      <c r="B684" s="41" t="str">
        <f>VLOOKUP($W684,FlowHarmonization!$A$2:$H$16,4,FALSE)</f>
        <v>Carbon dioxide</v>
      </c>
      <c r="C684" s="41" t="str">
        <f>VLOOKUP($W684,FlowHarmonization!$A$2:$H$16,5,FALSE)</f>
        <v>000124-38-20</v>
      </c>
      <c r="D684" s="41" t="s">
        <v>584</v>
      </c>
      <c r="E684" s="41" t="s">
        <v>582</v>
      </c>
      <c r="F684" s="41" t="str">
        <f>VLOOKUP($W684,FlowHarmonization!$A$2:$H$16,8,FALSE)</f>
        <v>7ae371aa-8532-11e0-9d78-0800200c9a66</v>
      </c>
      <c r="G684" s="41" t="str">
        <f>INDEX(Activities!B$2:C$390,MATCH(H684,Activities!C$2:C$390,0),1)</f>
        <v>Miscellaneous nonmetallic mineral products</v>
      </c>
      <c r="H684" s="41">
        <v>327999</v>
      </c>
      <c r="I684" s="41" t="s">
        <v>552</v>
      </c>
      <c r="J684" s="41">
        <v>0.13601572733271411</v>
      </c>
      <c r="K684" s="41" t="s">
        <v>583</v>
      </c>
      <c r="L684" s="41"/>
      <c r="M684" s="41"/>
      <c r="N684" s="41"/>
      <c r="O684" s="41"/>
      <c r="P684" s="41"/>
      <c r="Q684" s="41">
        <v>4</v>
      </c>
      <c r="R684" s="41">
        <v>2</v>
      </c>
      <c r="S684" s="41">
        <v>1</v>
      </c>
      <c r="T684" s="41">
        <v>4</v>
      </c>
      <c r="U684" s="41">
        <v>1</v>
      </c>
      <c r="V684" s="41">
        <v>2013</v>
      </c>
      <c r="W684" s="41" t="s">
        <v>608</v>
      </c>
      <c r="X684" s="41"/>
      <c r="Y684" s="41"/>
    </row>
    <row r="685" spans="2:25" x14ac:dyDescent="0.2">
      <c r="B685" s="41" t="str">
        <f>VLOOKUP($W685,FlowHarmonization!$A$2:$H$16,4,FALSE)</f>
        <v>Methane</v>
      </c>
      <c r="C685" s="41" t="str">
        <f>VLOOKUP($W685,FlowHarmonization!$A$2:$H$16,5,FALSE)</f>
        <v>000074-82-92</v>
      </c>
      <c r="D685" s="41" t="s">
        <v>584</v>
      </c>
      <c r="E685" s="41" t="s">
        <v>582</v>
      </c>
      <c r="F685" s="41" t="str">
        <f>VLOOKUP($W685,FlowHarmonization!$A$2:$H$16,8,FALSE)</f>
        <v>20408dd1-8534-11e0-9d78-0800200c9a66</v>
      </c>
      <c r="G685" s="41" t="str">
        <f>INDEX(Activities!B$2:C$390,MATCH(H685,Activities!C$2:C$390,0),1)</f>
        <v>Miscellaneous nonmetallic mineral products</v>
      </c>
      <c r="H685" s="41">
        <v>327999</v>
      </c>
      <c r="I685" s="41" t="s">
        <v>552</v>
      </c>
      <c r="J685" s="41">
        <v>3.8896171176097173E-6</v>
      </c>
      <c r="K685" s="41" t="s">
        <v>583</v>
      </c>
      <c r="L685" s="41"/>
      <c r="M685" s="41"/>
      <c r="N685" s="41"/>
      <c r="O685" s="41"/>
      <c r="P685" s="41"/>
      <c r="Q685" s="41">
        <v>4</v>
      </c>
      <c r="R685" s="41">
        <v>2</v>
      </c>
      <c r="S685" s="41">
        <v>1</v>
      </c>
      <c r="T685" s="41">
        <v>4</v>
      </c>
      <c r="U685" s="41">
        <v>1</v>
      </c>
      <c r="V685" s="41">
        <v>2013</v>
      </c>
      <c r="W685" s="41" t="s">
        <v>611</v>
      </c>
      <c r="X685" s="41"/>
      <c r="Y685" s="41"/>
    </row>
    <row r="686" spans="2:25" x14ac:dyDescent="0.2">
      <c r="B686" s="41" t="str">
        <f>VLOOKUP($W686,FlowHarmonization!$A$2:$H$16,4,FALSE)</f>
        <v>Dinitrogen monoxide</v>
      </c>
      <c r="C686" s="41" t="str">
        <f>VLOOKUP($W686,FlowHarmonization!$A$2:$H$16,5,FALSE)</f>
        <v>010024-97-366</v>
      </c>
      <c r="D686" s="41" t="s">
        <v>584</v>
      </c>
      <c r="E686" s="41" t="s">
        <v>582</v>
      </c>
      <c r="F686" s="41" t="str">
        <f>VLOOKUP($W686,FlowHarmonization!$A$2:$H$16,8,FALSE)</f>
        <v>20185046-64bb-4c09-a8e7-e8a9e144ca98</v>
      </c>
      <c r="G686" s="41" t="str">
        <f>INDEX(Activities!B$2:C$390,MATCH(H686,Activities!C$2:C$390,0),1)</f>
        <v>Miscellaneous nonmetallic mineral products</v>
      </c>
      <c r="H686" s="41">
        <v>327999</v>
      </c>
      <c r="I686" s="41" t="s">
        <v>552</v>
      </c>
      <c r="J686" s="41">
        <v>5.807647096488517E-7</v>
      </c>
      <c r="K686" s="41" t="s">
        <v>583</v>
      </c>
      <c r="L686" s="41"/>
      <c r="M686" s="41"/>
      <c r="N686" s="41"/>
      <c r="O686" s="41"/>
      <c r="P686" s="41"/>
      <c r="Q686" s="41">
        <v>4</v>
      </c>
      <c r="R686" s="41">
        <v>2</v>
      </c>
      <c r="S686" s="41">
        <v>1</v>
      </c>
      <c r="T686" s="41">
        <v>4</v>
      </c>
      <c r="U686" s="41">
        <v>1</v>
      </c>
      <c r="V686" s="41">
        <v>2013</v>
      </c>
      <c r="W686" s="41" t="s">
        <v>613</v>
      </c>
      <c r="X686" s="41"/>
      <c r="Y686" s="41"/>
    </row>
    <row r="687" spans="2:25" x14ac:dyDescent="0.2">
      <c r="B687" s="41" t="str">
        <f>VLOOKUP($W687,FlowHarmonization!$A$2:$H$16,4,FALSE)</f>
        <v>Carbon dioxide</v>
      </c>
      <c r="C687" s="41" t="str">
        <f>VLOOKUP($W687,FlowHarmonization!$A$2:$H$16,5,FALSE)</f>
        <v>000124-38-20</v>
      </c>
      <c r="D687" s="41" t="s">
        <v>584</v>
      </c>
      <c r="E687" s="41" t="s">
        <v>582</v>
      </c>
      <c r="F687" s="41" t="str">
        <f>VLOOKUP($W687,FlowHarmonization!$A$2:$H$16,8,FALSE)</f>
        <v>7ae371aa-8532-11e0-9d78-0800200c9a66</v>
      </c>
      <c r="G687" s="41" t="str">
        <f>INDEX(Activities!B$2:C$390,MATCH(H687,Activities!C$2:C$390,0),1)</f>
        <v>Iron and steel mills and ferroalloy manufacturing</v>
      </c>
      <c r="H687" s="41">
        <v>331110</v>
      </c>
      <c r="I687" s="41" t="s">
        <v>552</v>
      </c>
      <c r="J687" s="41">
        <v>0.71045228754964085</v>
      </c>
      <c r="K687" s="41" t="s">
        <v>583</v>
      </c>
      <c r="L687" s="41"/>
      <c r="M687" s="41"/>
      <c r="N687" s="41"/>
      <c r="O687" s="41"/>
      <c r="P687" s="41"/>
      <c r="Q687" s="41">
        <v>3</v>
      </c>
      <c r="R687" s="41">
        <v>2</v>
      </c>
      <c r="S687" s="41">
        <v>1</v>
      </c>
      <c r="T687" s="41">
        <v>4</v>
      </c>
      <c r="U687" s="41">
        <v>1</v>
      </c>
      <c r="V687" s="41">
        <v>2013</v>
      </c>
      <c r="W687" s="41" t="s">
        <v>608</v>
      </c>
      <c r="X687" s="41"/>
      <c r="Y687" s="41"/>
    </row>
    <row r="688" spans="2:25" x14ac:dyDescent="0.2">
      <c r="B688" s="41" t="str">
        <f>VLOOKUP($W688,FlowHarmonization!$A$2:$H$16,4,FALSE)</f>
        <v>Methane</v>
      </c>
      <c r="C688" s="41" t="str">
        <f>VLOOKUP($W688,FlowHarmonization!$A$2:$H$16,5,FALSE)</f>
        <v>000074-82-92</v>
      </c>
      <c r="D688" s="41" t="s">
        <v>584</v>
      </c>
      <c r="E688" s="41" t="s">
        <v>582</v>
      </c>
      <c r="F688" s="41" t="str">
        <f>VLOOKUP($W688,FlowHarmonization!$A$2:$H$16,8,FALSE)</f>
        <v>20408dd1-8534-11e0-9d78-0800200c9a66</v>
      </c>
      <c r="G688" s="41" t="str">
        <f>INDEX(Activities!B$2:C$390,MATCH(H688,Activities!C$2:C$390,0),1)</f>
        <v>Iron and steel mills and ferroalloy manufacturing</v>
      </c>
      <c r="H688" s="41">
        <v>331110</v>
      </c>
      <c r="I688" s="41" t="s">
        <v>552</v>
      </c>
      <c r="J688" s="41">
        <v>2.6460256502761049E-4</v>
      </c>
      <c r="K688" s="41" t="s">
        <v>583</v>
      </c>
      <c r="L688" s="41"/>
      <c r="M688" s="41"/>
      <c r="N688" s="41"/>
      <c r="O688" s="41"/>
      <c r="P688" s="41"/>
      <c r="Q688" s="41">
        <v>2</v>
      </c>
      <c r="R688" s="41">
        <v>1</v>
      </c>
      <c r="S688" s="41">
        <v>1</v>
      </c>
      <c r="T688" s="41">
        <v>1</v>
      </c>
      <c r="U688" s="41">
        <v>1</v>
      </c>
      <c r="V688" s="41">
        <v>2013</v>
      </c>
      <c r="W688" s="41" t="s">
        <v>611</v>
      </c>
      <c r="X688" s="41"/>
      <c r="Y688" s="41"/>
    </row>
    <row r="689" spans="2:25" x14ac:dyDescent="0.2">
      <c r="B689" s="41" t="str">
        <f>VLOOKUP($W689,FlowHarmonization!$A$2:$H$16,4,FALSE)</f>
        <v>Dinitrogen monoxide</v>
      </c>
      <c r="C689" s="41" t="str">
        <f>VLOOKUP($W689,FlowHarmonization!$A$2:$H$16,5,FALSE)</f>
        <v>010024-97-366</v>
      </c>
      <c r="D689" s="41" t="s">
        <v>584</v>
      </c>
      <c r="E689" s="41" t="s">
        <v>582</v>
      </c>
      <c r="F689" s="41" t="str">
        <f>VLOOKUP($W689,FlowHarmonization!$A$2:$H$16,8,FALSE)</f>
        <v>20185046-64bb-4c09-a8e7-e8a9e144ca98</v>
      </c>
      <c r="G689" s="41" t="str">
        <f>INDEX(Activities!B$2:C$390,MATCH(H689,Activities!C$2:C$390,0),1)</f>
        <v>Iron and steel mills and ferroalloy manufacturing</v>
      </c>
      <c r="H689" s="41">
        <v>331110</v>
      </c>
      <c r="I689" s="41" t="s">
        <v>552</v>
      </c>
      <c r="J689" s="41">
        <v>6.2722456219809502E-7</v>
      </c>
      <c r="K689" s="41" t="s">
        <v>583</v>
      </c>
      <c r="L689" s="41"/>
      <c r="M689" s="41"/>
      <c r="N689" s="41"/>
      <c r="O689" s="41"/>
      <c r="P689" s="41"/>
      <c r="Q689" s="41">
        <v>4</v>
      </c>
      <c r="R689" s="41">
        <v>2</v>
      </c>
      <c r="S689" s="41">
        <v>1</v>
      </c>
      <c r="T689" s="41">
        <v>4</v>
      </c>
      <c r="U689" s="41">
        <v>1</v>
      </c>
      <c r="V689" s="41">
        <v>2013</v>
      </c>
      <c r="W689" s="41" t="s">
        <v>613</v>
      </c>
      <c r="X689" s="41"/>
      <c r="Y689" s="41"/>
    </row>
    <row r="690" spans="2:25" x14ac:dyDescent="0.2">
      <c r="B690" s="41" t="str">
        <f>VLOOKUP($W690,FlowHarmonization!$A$2:$H$16,4,FALSE)</f>
        <v>Ethane, 1,1,1,2-tetrafluoro-, HFC-134a</v>
      </c>
      <c r="C690" s="41" t="str">
        <f>VLOOKUP($W690,FlowHarmonization!$A$2:$H$16,5,FALSE)</f>
        <v>000811-97-2</v>
      </c>
      <c r="D690" s="41" t="s">
        <v>584</v>
      </c>
      <c r="E690" s="41" t="s">
        <v>582</v>
      </c>
      <c r="F690" s="41" t="str">
        <f>VLOOKUP($W690,FlowHarmonization!$A$2:$H$16,8,FALSE)</f>
        <v>e87f039d-d9ce-4242-ac18-c9284cc80f3d</v>
      </c>
      <c r="G690" s="41" t="str">
        <f>INDEX(Activities!B$2:C$390,MATCH(H690,Activities!C$2:C$390,0),1)</f>
        <v>Iron and steel mills and ferroalloy manufacturing</v>
      </c>
      <c r="H690" s="41">
        <v>331110</v>
      </c>
      <c r="I690" s="41" t="s">
        <v>552</v>
      </c>
      <c r="J690" s="41">
        <v>5.9780869093554444E-8</v>
      </c>
      <c r="K690" s="41" t="s">
        <v>583</v>
      </c>
      <c r="L690" s="41"/>
      <c r="M690" s="41"/>
      <c r="N690" s="41"/>
      <c r="O690" s="41"/>
      <c r="P690" s="41"/>
      <c r="Q690" s="41">
        <v>4</v>
      </c>
      <c r="R690" s="41">
        <v>2</v>
      </c>
      <c r="S690" s="41">
        <v>1</v>
      </c>
      <c r="T690" s="41">
        <v>4</v>
      </c>
      <c r="U690" s="41">
        <v>1</v>
      </c>
      <c r="V690" s="41">
        <v>2013</v>
      </c>
      <c r="W690" s="41" t="s">
        <v>618</v>
      </c>
      <c r="X690" s="41"/>
      <c r="Y690" s="41"/>
    </row>
    <row r="691" spans="2:25" x14ac:dyDescent="0.2">
      <c r="B691" s="41" t="str">
        <f>VLOOKUP($W691,FlowHarmonization!$A$2:$H$16,4,FALSE)</f>
        <v>Ethane, pentafluoro-, HFC-125</v>
      </c>
      <c r="C691" s="41" t="str">
        <f>VLOOKUP($W691,FlowHarmonization!$A$2:$H$16,5,FALSE)</f>
        <v>000354-33-6</v>
      </c>
      <c r="D691" s="41" t="s">
        <v>584</v>
      </c>
      <c r="E691" s="41" t="s">
        <v>582</v>
      </c>
      <c r="F691" s="41" t="str">
        <f>VLOOKUP($W691,FlowHarmonization!$A$2:$H$16,8,FALSE)</f>
        <v>281e1011-f121-4d5b-ad4d-22d562b2c2cd</v>
      </c>
      <c r="G691" s="41" t="str">
        <f>INDEX(Activities!B$2:C$390,MATCH(H691,Activities!C$2:C$390,0),1)</f>
        <v>Iron and steel mills and ferroalloy manufacturing</v>
      </c>
      <c r="H691" s="41">
        <v>331110</v>
      </c>
      <c r="I691" s="41" t="s">
        <v>552</v>
      </c>
      <c r="J691" s="41">
        <v>1.5860675463094152E-8</v>
      </c>
      <c r="K691" s="41" t="s">
        <v>583</v>
      </c>
      <c r="L691" s="41"/>
      <c r="M691" s="41"/>
      <c r="N691" s="41"/>
      <c r="O691" s="41"/>
      <c r="P691" s="41"/>
      <c r="Q691" s="41">
        <v>4</v>
      </c>
      <c r="R691" s="41">
        <v>2</v>
      </c>
      <c r="S691" s="41">
        <v>1</v>
      </c>
      <c r="T691" s="41">
        <v>4</v>
      </c>
      <c r="U691" s="41">
        <v>1</v>
      </c>
      <c r="V691" s="41">
        <v>2013</v>
      </c>
      <c r="W691" s="41" t="s">
        <v>617</v>
      </c>
      <c r="X691" s="41"/>
      <c r="Y691" s="41"/>
    </row>
    <row r="692" spans="2:25" x14ac:dyDescent="0.2">
      <c r="B692" s="41" t="str">
        <f>VLOOKUP($W692,FlowHarmonization!$A$2:$H$16,4,FALSE)</f>
        <v>Methane, difluoro-, HFC-32</v>
      </c>
      <c r="C692" s="41" t="str">
        <f>VLOOKUP($W692,FlowHarmonization!$A$2:$H$16,5,FALSE)</f>
        <v>000075-10-5</v>
      </c>
      <c r="D692" s="41" t="s">
        <v>584</v>
      </c>
      <c r="E692" s="41" t="s">
        <v>582</v>
      </c>
      <c r="F692" s="41" t="str">
        <f>VLOOKUP($W692,FlowHarmonization!$A$2:$H$16,8,FALSE)</f>
        <v>151212b4-079b-43a2-96d5-a6eef59166ac</v>
      </c>
      <c r="G692" s="41" t="str">
        <f>INDEX(Activities!B$2:C$390,MATCH(H692,Activities!C$2:C$390,0),1)</f>
        <v>Iron and steel mills and ferroalloy manufacturing</v>
      </c>
      <c r="H692" s="41">
        <v>331110</v>
      </c>
      <c r="I692" s="41" t="s">
        <v>552</v>
      </c>
      <c r="J692" s="41">
        <v>9.2365184682285789E-9</v>
      </c>
      <c r="K692" s="41" t="s">
        <v>583</v>
      </c>
      <c r="L692" s="41"/>
      <c r="M692" s="41"/>
      <c r="N692" s="41"/>
      <c r="O692" s="41"/>
      <c r="P692" s="41"/>
      <c r="Q692" s="41">
        <v>4</v>
      </c>
      <c r="R692" s="41">
        <v>2</v>
      </c>
      <c r="S692" s="41">
        <v>1</v>
      </c>
      <c r="T692" s="41">
        <v>4</v>
      </c>
      <c r="U692" s="41">
        <v>1</v>
      </c>
      <c r="V692" s="41">
        <v>2013</v>
      </c>
      <c r="W692" s="41" t="s">
        <v>616</v>
      </c>
      <c r="X692" s="41"/>
      <c r="Y692" s="41"/>
    </row>
    <row r="693" spans="2:25" x14ac:dyDescent="0.2">
      <c r="B693" s="41" t="str">
        <f>VLOOKUP($W693,FlowHarmonization!$A$2:$H$16,4,FALSE)</f>
        <v>Ethane, 1,1,1-trifluoro-, HFC-143a</v>
      </c>
      <c r="C693" s="41" t="str">
        <f>VLOOKUP($W693,FlowHarmonization!$A$2:$H$16,5,FALSE)</f>
        <v>000420-46-2</v>
      </c>
      <c r="D693" s="41" t="s">
        <v>584</v>
      </c>
      <c r="E693" s="41" t="s">
        <v>582</v>
      </c>
      <c r="F693" s="41" t="str">
        <f>VLOOKUP($W693,FlowHarmonization!$A$2:$H$16,8,FALSE)</f>
        <v>e86bfec2-1025-4fa2-90b1-81e35e621e91</v>
      </c>
      <c r="G693" s="41" t="str">
        <f>INDEX(Activities!B$2:C$390,MATCH(H693,Activities!C$2:C$390,0),1)</f>
        <v>Iron and steel mills and ferroalloy manufacturing</v>
      </c>
      <c r="H693" s="41">
        <v>331110</v>
      </c>
      <c r="I693" s="41" t="s">
        <v>552</v>
      </c>
      <c r="J693" s="41">
        <v>6.7861230485791401E-9</v>
      </c>
      <c r="K693" s="41" t="s">
        <v>583</v>
      </c>
      <c r="L693" s="41"/>
      <c r="M693" s="41"/>
      <c r="N693" s="41"/>
      <c r="O693" s="41"/>
      <c r="P693" s="41"/>
      <c r="Q693" s="41">
        <v>4</v>
      </c>
      <c r="R693" s="41">
        <v>2</v>
      </c>
      <c r="S693" s="41">
        <v>1</v>
      </c>
      <c r="T693" s="41">
        <v>4</v>
      </c>
      <c r="U693" s="41">
        <v>1</v>
      </c>
      <c r="V693" s="41">
        <v>2013</v>
      </c>
      <c r="W693" s="41" t="s">
        <v>619</v>
      </c>
      <c r="X693" s="41"/>
      <c r="Y693" s="41"/>
    </row>
    <row r="694" spans="2:25" x14ac:dyDescent="0.2">
      <c r="B694" s="41" t="str">
        <f>VLOOKUP($W694,FlowHarmonization!$A$2:$H$16,4,FALSE)</f>
        <v>Propane, 1,1,1,3,3,3-hexafluoro-, HCFC-236fa</v>
      </c>
      <c r="C694" s="41" t="str">
        <f>VLOOKUP($W694,FlowHarmonization!$A$2:$H$16,5,FALSE)</f>
        <v>000690-39-1</v>
      </c>
      <c r="D694" s="41" t="s">
        <v>584</v>
      </c>
      <c r="E694" s="41" t="s">
        <v>582</v>
      </c>
      <c r="F694" s="41" t="str">
        <f>VLOOKUP($W694,FlowHarmonization!$A$2:$H$16,8,FALSE)</f>
        <v>1963a3ba-6d77-4571-bb8f-0e9c8ac28a65</v>
      </c>
      <c r="G694" s="41" t="str">
        <f>INDEX(Activities!B$2:C$390,MATCH(H694,Activities!C$2:C$390,0),1)</f>
        <v>Iron and steel mills and ferroalloy manufacturing</v>
      </c>
      <c r="H694" s="41">
        <v>331110</v>
      </c>
      <c r="I694" s="41" t="s">
        <v>552</v>
      </c>
      <c r="J694" s="41">
        <v>1.8332892160827713E-10</v>
      </c>
      <c r="K694" s="41" t="s">
        <v>583</v>
      </c>
      <c r="L694" s="41"/>
      <c r="M694" s="41"/>
      <c r="N694" s="41"/>
      <c r="O694" s="41"/>
      <c r="P694" s="41"/>
      <c r="Q694" s="41">
        <v>4</v>
      </c>
      <c r="R694" s="41">
        <v>2</v>
      </c>
      <c r="S694" s="41">
        <v>1</v>
      </c>
      <c r="T694" s="41">
        <v>4</v>
      </c>
      <c r="U694" s="41">
        <v>1</v>
      </c>
      <c r="V694" s="41">
        <v>2013</v>
      </c>
      <c r="W694" s="41" t="s">
        <v>620</v>
      </c>
      <c r="X694" s="41"/>
      <c r="Y694" s="41"/>
    </row>
    <row r="695" spans="2:25" x14ac:dyDescent="0.2">
      <c r="B695" s="41" t="str">
        <f>VLOOKUP($W695,FlowHarmonization!$A$2:$H$16,4,FALSE)</f>
        <v>Carbon dioxide</v>
      </c>
      <c r="C695" s="41" t="str">
        <f>VLOOKUP($W695,FlowHarmonization!$A$2:$H$16,5,FALSE)</f>
        <v>000124-38-20</v>
      </c>
      <c r="D695" s="41" t="s">
        <v>584</v>
      </c>
      <c r="E695" s="41" t="s">
        <v>582</v>
      </c>
      <c r="F695" s="41" t="str">
        <f>VLOOKUP($W695,FlowHarmonization!$A$2:$H$16,8,FALSE)</f>
        <v>7ae371aa-8532-11e0-9d78-0800200c9a66</v>
      </c>
      <c r="G695" s="41" t="str">
        <f>INDEX(Activities!B$2:C$390,MATCH(H695,Activities!C$2:C$390,0),1)</f>
        <v>Steel product manufacturing from purchased steel</v>
      </c>
      <c r="H695" s="41">
        <v>331200</v>
      </c>
      <c r="I695" s="41" t="s">
        <v>552</v>
      </c>
      <c r="J695" s="41">
        <v>5.6219610144201564E-2</v>
      </c>
      <c r="K695" s="41" t="s">
        <v>583</v>
      </c>
      <c r="L695" s="41"/>
      <c r="M695" s="41"/>
      <c r="N695" s="41"/>
      <c r="O695" s="41"/>
      <c r="P695" s="41"/>
      <c r="Q695" s="41">
        <v>4</v>
      </c>
      <c r="R695" s="41">
        <v>2</v>
      </c>
      <c r="S695" s="41">
        <v>1</v>
      </c>
      <c r="T695" s="41">
        <v>4</v>
      </c>
      <c r="U695" s="41">
        <v>1</v>
      </c>
      <c r="V695" s="41">
        <v>2013</v>
      </c>
      <c r="W695" s="41" t="s">
        <v>608</v>
      </c>
      <c r="X695" s="41"/>
      <c r="Y695" s="41"/>
    </row>
    <row r="696" spans="2:25" x14ac:dyDescent="0.2">
      <c r="B696" s="41" t="str">
        <f>VLOOKUP($W696,FlowHarmonization!$A$2:$H$16,4,FALSE)</f>
        <v>Methane</v>
      </c>
      <c r="C696" s="41" t="str">
        <f>VLOOKUP($W696,FlowHarmonization!$A$2:$H$16,5,FALSE)</f>
        <v>000074-82-92</v>
      </c>
      <c r="D696" s="41" t="s">
        <v>584</v>
      </c>
      <c r="E696" s="41" t="s">
        <v>582</v>
      </c>
      <c r="F696" s="41" t="str">
        <f>VLOOKUP($W696,FlowHarmonization!$A$2:$H$16,8,FALSE)</f>
        <v>20408dd1-8534-11e0-9d78-0800200c9a66</v>
      </c>
      <c r="G696" s="41" t="str">
        <f>INDEX(Activities!B$2:C$390,MATCH(H696,Activities!C$2:C$390,0),1)</f>
        <v>Steel product manufacturing from purchased steel</v>
      </c>
      <c r="H696" s="41">
        <v>331200</v>
      </c>
      <c r="I696" s="41" t="s">
        <v>552</v>
      </c>
      <c r="J696" s="41">
        <v>9.2295537729071739E-7</v>
      </c>
      <c r="K696" s="41" t="s">
        <v>583</v>
      </c>
      <c r="L696" s="41"/>
      <c r="M696" s="41"/>
      <c r="N696" s="41"/>
      <c r="O696" s="41"/>
      <c r="P696" s="41"/>
      <c r="Q696" s="41">
        <v>4</v>
      </c>
      <c r="R696" s="41">
        <v>2</v>
      </c>
      <c r="S696" s="41">
        <v>1</v>
      </c>
      <c r="T696" s="41">
        <v>4</v>
      </c>
      <c r="U696" s="41">
        <v>1</v>
      </c>
      <c r="V696" s="41">
        <v>2013</v>
      </c>
      <c r="W696" s="41" t="s">
        <v>611</v>
      </c>
      <c r="X696" s="41"/>
      <c r="Y696" s="41"/>
    </row>
    <row r="697" spans="2:25" x14ac:dyDescent="0.2">
      <c r="B697" s="41" t="str">
        <f>VLOOKUP($W697,FlowHarmonization!$A$2:$H$16,4,FALSE)</f>
        <v>Dinitrogen monoxide</v>
      </c>
      <c r="C697" s="41" t="str">
        <f>VLOOKUP($W697,FlowHarmonization!$A$2:$H$16,5,FALSE)</f>
        <v>010024-97-366</v>
      </c>
      <c r="D697" s="41" t="s">
        <v>584</v>
      </c>
      <c r="E697" s="41" t="s">
        <v>582</v>
      </c>
      <c r="F697" s="41" t="str">
        <f>VLOOKUP($W697,FlowHarmonization!$A$2:$H$16,8,FALSE)</f>
        <v>20185046-64bb-4c09-a8e7-e8a9e144ca98</v>
      </c>
      <c r="G697" s="41" t="str">
        <f>INDEX(Activities!B$2:C$390,MATCH(H697,Activities!C$2:C$390,0),1)</f>
        <v>Steel product manufacturing from purchased steel</v>
      </c>
      <c r="H697" s="41">
        <v>331200</v>
      </c>
      <c r="I697" s="41" t="s">
        <v>552</v>
      </c>
      <c r="J697" s="41">
        <v>9.6047828937377824E-8</v>
      </c>
      <c r="K697" s="41" t="s">
        <v>583</v>
      </c>
      <c r="L697" s="41"/>
      <c r="M697" s="41"/>
      <c r="N697" s="41"/>
      <c r="O697" s="41"/>
      <c r="P697" s="41"/>
      <c r="Q697" s="41">
        <v>4</v>
      </c>
      <c r="R697" s="41">
        <v>2</v>
      </c>
      <c r="S697" s="41">
        <v>1</v>
      </c>
      <c r="T697" s="41">
        <v>4</v>
      </c>
      <c r="U697" s="41">
        <v>1</v>
      </c>
      <c r="V697" s="41">
        <v>2013</v>
      </c>
      <c r="W697" s="41" t="s">
        <v>613</v>
      </c>
      <c r="X697" s="41"/>
      <c r="Y697" s="41"/>
    </row>
    <row r="698" spans="2:25" x14ac:dyDescent="0.2">
      <c r="B698" s="41" t="str">
        <f>VLOOKUP($W698,FlowHarmonization!$A$2:$H$16,4,FALSE)</f>
        <v>Carbon dioxide</v>
      </c>
      <c r="C698" s="41" t="str">
        <f>VLOOKUP($W698,FlowHarmonization!$A$2:$H$16,5,FALSE)</f>
        <v>000124-38-20</v>
      </c>
      <c r="D698" s="41" t="s">
        <v>584</v>
      </c>
      <c r="E698" s="41" t="s">
        <v>582</v>
      </c>
      <c r="F698" s="41" t="str">
        <f>VLOOKUP($W698,FlowHarmonization!$A$2:$H$16,8,FALSE)</f>
        <v>7ae371aa-8532-11e0-9d78-0800200c9a66</v>
      </c>
      <c r="G698" s="41" t="str">
        <f>INDEX(Activities!B$2:C$390,MATCH(H698,Activities!C$2:C$390,0),1)</f>
        <v>Secondary smelting and alloying of aluminum</v>
      </c>
      <c r="H698" s="41">
        <v>331314</v>
      </c>
      <c r="I698" s="41" t="s">
        <v>552</v>
      </c>
      <c r="J698" s="41">
        <v>0.14643562258548756</v>
      </c>
      <c r="K698" s="41" t="s">
        <v>583</v>
      </c>
      <c r="L698" s="41"/>
      <c r="M698" s="41"/>
      <c r="N698" s="41"/>
      <c r="O698" s="41"/>
      <c r="P698" s="41"/>
      <c r="Q698" s="41">
        <v>4</v>
      </c>
      <c r="R698" s="41">
        <v>2</v>
      </c>
      <c r="S698" s="41">
        <v>1</v>
      </c>
      <c r="T698" s="41">
        <v>4</v>
      </c>
      <c r="U698" s="41">
        <v>1</v>
      </c>
      <c r="V698" s="41">
        <v>2013</v>
      </c>
      <c r="W698" s="41" t="s">
        <v>608</v>
      </c>
      <c r="X698" s="41"/>
      <c r="Y698" s="41"/>
    </row>
    <row r="699" spans="2:25" x14ac:dyDescent="0.2">
      <c r="B699" s="41" t="str">
        <f>VLOOKUP($W699,FlowHarmonization!$A$2:$H$16,4,FALSE)</f>
        <v>Methane</v>
      </c>
      <c r="C699" s="41" t="str">
        <f>VLOOKUP($W699,FlowHarmonization!$A$2:$H$16,5,FALSE)</f>
        <v>000074-82-92</v>
      </c>
      <c r="D699" s="41" t="s">
        <v>584</v>
      </c>
      <c r="E699" s="41" t="s">
        <v>582</v>
      </c>
      <c r="F699" s="41" t="str">
        <f>VLOOKUP($W699,FlowHarmonization!$A$2:$H$16,8,FALSE)</f>
        <v>20408dd1-8534-11e0-9d78-0800200c9a66</v>
      </c>
      <c r="G699" s="41" t="str">
        <f>INDEX(Activities!B$2:C$390,MATCH(H699,Activities!C$2:C$390,0),1)</f>
        <v>Secondary smelting and alloying of aluminum</v>
      </c>
      <c r="H699" s="41">
        <v>331314</v>
      </c>
      <c r="I699" s="41" t="s">
        <v>552</v>
      </c>
      <c r="J699" s="41">
        <v>2.7877375563042228E-6</v>
      </c>
      <c r="K699" s="41" t="s">
        <v>583</v>
      </c>
      <c r="L699" s="41"/>
      <c r="M699" s="41"/>
      <c r="N699" s="41"/>
      <c r="O699" s="41"/>
      <c r="P699" s="41"/>
      <c r="Q699" s="41">
        <v>4</v>
      </c>
      <c r="R699" s="41">
        <v>2</v>
      </c>
      <c r="S699" s="41">
        <v>1</v>
      </c>
      <c r="T699" s="41">
        <v>4</v>
      </c>
      <c r="U699" s="41">
        <v>1</v>
      </c>
      <c r="V699" s="41">
        <v>2013</v>
      </c>
      <c r="W699" s="41" t="s">
        <v>611</v>
      </c>
      <c r="X699" s="41"/>
      <c r="Y699" s="41"/>
    </row>
    <row r="700" spans="2:25" x14ac:dyDescent="0.2">
      <c r="B700" s="41" t="str">
        <f>VLOOKUP($W700,FlowHarmonization!$A$2:$H$16,4,FALSE)</f>
        <v>Dinitrogen monoxide</v>
      </c>
      <c r="C700" s="41" t="str">
        <f>VLOOKUP($W700,FlowHarmonization!$A$2:$H$16,5,FALSE)</f>
        <v>010024-97-366</v>
      </c>
      <c r="D700" s="41" t="s">
        <v>584</v>
      </c>
      <c r="E700" s="41" t="s">
        <v>582</v>
      </c>
      <c r="F700" s="41" t="str">
        <f>VLOOKUP($W700,FlowHarmonization!$A$2:$H$16,8,FALSE)</f>
        <v>20185046-64bb-4c09-a8e7-e8a9e144ca98</v>
      </c>
      <c r="G700" s="41" t="str">
        <f>INDEX(Activities!B$2:C$390,MATCH(H700,Activities!C$2:C$390,0),1)</f>
        <v>Secondary smelting and alloying of aluminum</v>
      </c>
      <c r="H700" s="41">
        <v>331314</v>
      </c>
      <c r="I700" s="41" t="s">
        <v>552</v>
      </c>
      <c r="J700" s="41">
        <v>2.8697046325907606E-7</v>
      </c>
      <c r="K700" s="41" t="s">
        <v>583</v>
      </c>
      <c r="L700" s="41"/>
      <c r="M700" s="41"/>
      <c r="N700" s="41"/>
      <c r="O700" s="41"/>
      <c r="P700" s="41"/>
      <c r="Q700" s="41">
        <v>4</v>
      </c>
      <c r="R700" s="41">
        <v>2</v>
      </c>
      <c r="S700" s="41">
        <v>1</v>
      </c>
      <c r="T700" s="41">
        <v>4</v>
      </c>
      <c r="U700" s="41">
        <v>1</v>
      </c>
      <c r="V700" s="41">
        <v>2013</v>
      </c>
      <c r="W700" s="41" t="s">
        <v>613</v>
      </c>
      <c r="X700" s="41"/>
      <c r="Y700" s="41"/>
    </row>
    <row r="701" spans="2:25" x14ac:dyDescent="0.2">
      <c r="B701" s="41" t="str">
        <f>VLOOKUP($W701,FlowHarmonization!$A$2:$H$16,4,FALSE)</f>
        <v>Carbon dioxide</v>
      </c>
      <c r="C701" s="41" t="str">
        <f>VLOOKUP($W701,FlowHarmonization!$A$2:$H$16,5,FALSE)</f>
        <v>000124-38-20</v>
      </c>
      <c r="D701" s="41" t="s">
        <v>584</v>
      </c>
      <c r="E701" s="41" t="s">
        <v>582</v>
      </c>
      <c r="F701" s="41" t="str">
        <f>VLOOKUP($W701,FlowHarmonization!$A$2:$H$16,8,FALSE)</f>
        <v>7ae371aa-8532-11e0-9d78-0800200c9a66</v>
      </c>
      <c r="G701" s="41" t="str">
        <f>INDEX(Activities!B$2:C$390,MATCH(H701,Activities!C$2:C$390,0),1)</f>
        <v>Primary smelting and refining of copper</v>
      </c>
      <c r="H701" s="41">
        <v>331411</v>
      </c>
      <c r="I701" s="41" t="s">
        <v>552</v>
      </c>
      <c r="J701" s="41">
        <v>1.0279483215251137E-2</v>
      </c>
      <c r="K701" s="41" t="s">
        <v>583</v>
      </c>
      <c r="L701" s="41"/>
      <c r="M701" s="41"/>
      <c r="N701" s="41"/>
      <c r="O701" s="41"/>
      <c r="P701" s="41"/>
      <c r="Q701" s="41">
        <v>4</v>
      </c>
      <c r="R701" s="41">
        <v>2</v>
      </c>
      <c r="S701" s="41">
        <v>1</v>
      </c>
      <c r="T701" s="41">
        <v>4</v>
      </c>
      <c r="U701" s="41">
        <v>1</v>
      </c>
      <c r="V701" s="41">
        <v>2013</v>
      </c>
      <c r="W701" s="41" t="s">
        <v>608</v>
      </c>
      <c r="X701" s="41"/>
      <c r="Y701" s="41"/>
    </row>
    <row r="702" spans="2:25" x14ac:dyDescent="0.2">
      <c r="B702" s="41" t="str">
        <f>VLOOKUP($W702,FlowHarmonization!$A$2:$H$16,4,FALSE)</f>
        <v>Methane</v>
      </c>
      <c r="C702" s="41" t="str">
        <f>VLOOKUP($W702,FlowHarmonization!$A$2:$H$16,5,FALSE)</f>
        <v>000074-82-92</v>
      </c>
      <c r="D702" s="41" t="s">
        <v>584</v>
      </c>
      <c r="E702" s="41" t="s">
        <v>582</v>
      </c>
      <c r="F702" s="41" t="str">
        <f>VLOOKUP($W702,FlowHarmonization!$A$2:$H$16,8,FALSE)</f>
        <v>20408dd1-8534-11e0-9d78-0800200c9a66</v>
      </c>
      <c r="G702" s="41" t="str">
        <f>INDEX(Activities!B$2:C$390,MATCH(H702,Activities!C$2:C$390,0),1)</f>
        <v>Primary smelting and refining of copper</v>
      </c>
      <c r="H702" s="41">
        <v>331411</v>
      </c>
      <c r="I702" s="41" t="s">
        <v>552</v>
      </c>
      <c r="J702" s="41">
        <v>1.8851993890107834E-7</v>
      </c>
      <c r="K702" s="41" t="s">
        <v>583</v>
      </c>
      <c r="L702" s="41"/>
      <c r="M702" s="41"/>
      <c r="N702" s="41"/>
      <c r="O702" s="41"/>
      <c r="P702" s="41"/>
      <c r="Q702" s="41">
        <v>4</v>
      </c>
      <c r="R702" s="41">
        <v>2</v>
      </c>
      <c r="S702" s="41">
        <v>1</v>
      </c>
      <c r="T702" s="41">
        <v>4</v>
      </c>
      <c r="U702" s="41">
        <v>1</v>
      </c>
      <c r="V702" s="41">
        <v>2013</v>
      </c>
      <c r="W702" s="41" t="s">
        <v>611</v>
      </c>
      <c r="X702" s="41"/>
      <c r="Y702" s="41"/>
    </row>
    <row r="703" spans="2:25" x14ac:dyDescent="0.2">
      <c r="B703" s="41" t="str">
        <f>VLOOKUP($W703,FlowHarmonization!$A$2:$H$16,4,FALSE)</f>
        <v>Ethane, 1,1,1,2-tetrafluoro-, HFC-134a</v>
      </c>
      <c r="C703" s="41" t="str">
        <f>VLOOKUP($W703,FlowHarmonization!$A$2:$H$16,5,FALSE)</f>
        <v>000811-97-2</v>
      </c>
      <c r="D703" s="41" t="s">
        <v>584</v>
      </c>
      <c r="E703" s="41" t="s">
        <v>582</v>
      </c>
      <c r="F703" s="41" t="str">
        <f>VLOOKUP($W703,FlowHarmonization!$A$2:$H$16,8,FALSE)</f>
        <v>e87f039d-d9ce-4242-ac18-c9284cc80f3d</v>
      </c>
      <c r="G703" s="41" t="str">
        <f>INDEX(Activities!B$2:C$390,MATCH(H703,Activities!C$2:C$390,0),1)</f>
        <v>Primary smelting and refining of copper</v>
      </c>
      <c r="H703" s="41">
        <v>331411</v>
      </c>
      <c r="I703" s="41" t="s">
        <v>552</v>
      </c>
      <c r="J703" s="41">
        <v>1.7800989173526017E-7</v>
      </c>
      <c r="K703" s="41" t="s">
        <v>583</v>
      </c>
      <c r="L703" s="41"/>
      <c r="M703" s="41"/>
      <c r="N703" s="41"/>
      <c r="O703" s="41"/>
      <c r="P703" s="41"/>
      <c r="Q703" s="41">
        <v>4</v>
      </c>
      <c r="R703" s="41">
        <v>2</v>
      </c>
      <c r="S703" s="41">
        <v>1</v>
      </c>
      <c r="T703" s="41">
        <v>4</v>
      </c>
      <c r="U703" s="41">
        <v>1</v>
      </c>
      <c r="V703" s="41">
        <v>2013</v>
      </c>
      <c r="W703" s="41" t="s">
        <v>618</v>
      </c>
      <c r="X703" s="41"/>
      <c r="Y703" s="41"/>
    </row>
    <row r="704" spans="2:25" x14ac:dyDescent="0.2">
      <c r="B704" s="41" t="str">
        <f>VLOOKUP($W704,FlowHarmonization!$A$2:$H$16,4,FALSE)</f>
        <v>Ethane, pentafluoro-, HFC-125</v>
      </c>
      <c r="C704" s="41" t="str">
        <f>VLOOKUP($W704,FlowHarmonization!$A$2:$H$16,5,FALSE)</f>
        <v>000354-33-6</v>
      </c>
      <c r="D704" s="41" t="s">
        <v>584</v>
      </c>
      <c r="E704" s="41" t="s">
        <v>582</v>
      </c>
      <c r="F704" s="41" t="str">
        <f>VLOOKUP($W704,FlowHarmonization!$A$2:$H$16,8,FALSE)</f>
        <v>281e1011-f121-4d5b-ad4d-22d562b2c2cd</v>
      </c>
      <c r="G704" s="41" t="str">
        <f>INDEX(Activities!B$2:C$390,MATCH(H704,Activities!C$2:C$390,0),1)</f>
        <v>Primary smelting and refining of copper</v>
      </c>
      <c r="H704" s="41">
        <v>331411</v>
      </c>
      <c r="I704" s="41" t="s">
        <v>552</v>
      </c>
      <c r="J704" s="41">
        <v>4.7228438877579005E-8</v>
      </c>
      <c r="K704" s="41" t="s">
        <v>583</v>
      </c>
      <c r="L704" s="41"/>
      <c r="M704" s="41"/>
      <c r="N704" s="41"/>
      <c r="O704" s="41"/>
      <c r="P704" s="41"/>
      <c r="Q704" s="41">
        <v>4</v>
      </c>
      <c r="R704" s="41">
        <v>2</v>
      </c>
      <c r="S704" s="41">
        <v>1</v>
      </c>
      <c r="T704" s="41">
        <v>4</v>
      </c>
      <c r="U704" s="41">
        <v>1</v>
      </c>
      <c r="V704" s="41">
        <v>2013</v>
      </c>
      <c r="W704" s="41" t="s">
        <v>617</v>
      </c>
      <c r="X704" s="41"/>
      <c r="Y704" s="41"/>
    </row>
    <row r="705" spans="2:25" x14ac:dyDescent="0.2">
      <c r="B705" s="41" t="str">
        <f>VLOOKUP($W705,FlowHarmonization!$A$2:$H$16,4,FALSE)</f>
        <v>Methane, difluoro-, HFC-32</v>
      </c>
      <c r="C705" s="41" t="str">
        <f>VLOOKUP($W705,FlowHarmonization!$A$2:$H$16,5,FALSE)</f>
        <v>000075-10-5</v>
      </c>
      <c r="D705" s="41" t="s">
        <v>584</v>
      </c>
      <c r="E705" s="41" t="s">
        <v>582</v>
      </c>
      <c r="F705" s="41" t="str">
        <f>VLOOKUP($W705,FlowHarmonization!$A$2:$H$16,8,FALSE)</f>
        <v>151212b4-079b-43a2-96d5-a6eef59166ac</v>
      </c>
      <c r="G705" s="41" t="str">
        <f>INDEX(Activities!B$2:C$390,MATCH(H705,Activities!C$2:C$390,0),1)</f>
        <v>Primary smelting and refining of copper</v>
      </c>
      <c r="H705" s="41">
        <v>331411</v>
      </c>
      <c r="I705" s="41" t="s">
        <v>552</v>
      </c>
      <c r="J705" s="41">
        <v>2.7503642510901145E-8</v>
      </c>
      <c r="K705" s="41" t="s">
        <v>583</v>
      </c>
      <c r="L705" s="41"/>
      <c r="M705" s="41"/>
      <c r="N705" s="41"/>
      <c r="O705" s="41"/>
      <c r="P705" s="41"/>
      <c r="Q705" s="41">
        <v>4</v>
      </c>
      <c r="R705" s="41">
        <v>2</v>
      </c>
      <c r="S705" s="41">
        <v>1</v>
      </c>
      <c r="T705" s="41">
        <v>4</v>
      </c>
      <c r="U705" s="41">
        <v>1</v>
      </c>
      <c r="V705" s="41">
        <v>2013</v>
      </c>
      <c r="W705" s="41" t="s">
        <v>616</v>
      </c>
      <c r="X705" s="41"/>
      <c r="Y705" s="41"/>
    </row>
    <row r="706" spans="2:25" x14ac:dyDescent="0.2">
      <c r="B706" s="41" t="str">
        <f>VLOOKUP($W706,FlowHarmonization!$A$2:$H$16,4,FALSE)</f>
        <v>Ethane, 1,1,1-trifluoro-, HFC-143a</v>
      </c>
      <c r="C706" s="41" t="str">
        <f>VLOOKUP($W706,FlowHarmonization!$A$2:$H$16,5,FALSE)</f>
        <v>000420-46-2</v>
      </c>
      <c r="D706" s="41" t="s">
        <v>584</v>
      </c>
      <c r="E706" s="41" t="s">
        <v>582</v>
      </c>
      <c r="F706" s="41" t="str">
        <f>VLOOKUP($W706,FlowHarmonization!$A$2:$H$16,8,FALSE)</f>
        <v>e86bfec2-1025-4fa2-90b1-81e35e621e91</v>
      </c>
      <c r="G706" s="41" t="str">
        <f>INDEX(Activities!B$2:C$390,MATCH(H706,Activities!C$2:C$390,0),1)</f>
        <v>Primary smelting and refining of copper</v>
      </c>
      <c r="H706" s="41">
        <v>331411</v>
      </c>
      <c r="I706" s="41" t="s">
        <v>552</v>
      </c>
      <c r="J706" s="41">
        <v>2.0207083762687759E-8</v>
      </c>
      <c r="K706" s="41" t="s">
        <v>583</v>
      </c>
      <c r="L706" s="41"/>
      <c r="M706" s="41"/>
      <c r="N706" s="41"/>
      <c r="O706" s="41"/>
      <c r="P706" s="41"/>
      <c r="Q706" s="41">
        <v>4</v>
      </c>
      <c r="R706" s="41">
        <v>2</v>
      </c>
      <c r="S706" s="41">
        <v>1</v>
      </c>
      <c r="T706" s="41">
        <v>4</v>
      </c>
      <c r="U706" s="41">
        <v>1</v>
      </c>
      <c r="V706" s="41">
        <v>2013</v>
      </c>
      <c r="W706" s="41" t="s">
        <v>619</v>
      </c>
      <c r="X706" s="41"/>
      <c r="Y706" s="41"/>
    </row>
    <row r="707" spans="2:25" x14ac:dyDescent="0.2">
      <c r="B707" s="41" t="str">
        <f>VLOOKUP($W707,FlowHarmonization!$A$2:$H$16,4,FALSE)</f>
        <v>Dinitrogen monoxide</v>
      </c>
      <c r="C707" s="41" t="str">
        <f>VLOOKUP($W707,FlowHarmonization!$A$2:$H$16,5,FALSE)</f>
        <v>010024-97-366</v>
      </c>
      <c r="D707" s="41" t="s">
        <v>584</v>
      </c>
      <c r="E707" s="41" t="s">
        <v>582</v>
      </c>
      <c r="F707" s="41" t="str">
        <f>VLOOKUP($W707,FlowHarmonization!$A$2:$H$16,8,FALSE)</f>
        <v>20185046-64bb-4c09-a8e7-e8a9e144ca98</v>
      </c>
      <c r="G707" s="41" t="str">
        <f>INDEX(Activities!B$2:C$390,MATCH(H707,Activities!C$2:C$390,0),1)</f>
        <v>Primary smelting and refining of copper</v>
      </c>
      <c r="H707" s="41">
        <v>331411</v>
      </c>
      <c r="I707" s="41" t="s">
        <v>552</v>
      </c>
      <c r="J707" s="41">
        <v>1.7320682089273826E-8</v>
      </c>
      <c r="K707" s="41" t="s">
        <v>583</v>
      </c>
      <c r="L707" s="41"/>
      <c r="M707" s="41"/>
      <c r="N707" s="41"/>
      <c r="O707" s="41"/>
      <c r="P707" s="41"/>
      <c r="Q707" s="41">
        <v>4</v>
      </c>
      <c r="R707" s="41">
        <v>2</v>
      </c>
      <c r="S707" s="41">
        <v>1</v>
      </c>
      <c r="T707" s="41">
        <v>4</v>
      </c>
      <c r="U707" s="41">
        <v>1</v>
      </c>
      <c r="V707" s="41">
        <v>2013</v>
      </c>
      <c r="W707" s="41" t="s">
        <v>613</v>
      </c>
      <c r="X707" s="41"/>
      <c r="Y707" s="41"/>
    </row>
    <row r="708" spans="2:25" x14ac:dyDescent="0.2">
      <c r="B708" s="41" t="str">
        <f>VLOOKUP($W708,FlowHarmonization!$A$2:$H$16,4,FALSE)</f>
        <v>Propane, 1,1,1,3,3,3-hexafluoro-, HCFC-236fa</v>
      </c>
      <c r="C708" s="41" t="str">
        <f>VLOOKUP($W708,FlowHarmonization!$A$2:$H$16,5,FALSE)</f>
        <v>000690-39-1</v>
      </c>
      <c r="D708" s="41" t="s">
        <v>584</v>
      </c>
      <c r="E708" s="41" t="s">
        <v>582</v>
      </c>
      <c r="F708" s="41" t="str">
        <f>VLOOKUP($W708,FlowHarmonization!$A$2:$H$16,8,FALSE)</f>
        <v>1963a3ba-6d77-4571-bb8f-0e9c8ac28a65</v>
      </c>
      <c r="G708" s="41" t="str">
        <f>INDEX(Activities!B$2:C$390,MATCH(H708,Activities!C$2:C$390,0),1)</f>
        <v>Primary smelting and refining of copper</v>
      </c>
      <c r="H708" s="41">
        <v>331411</v>
      </c>
      <c r="I708" s="41" t="s">
        <v>552</v>
      </c>
      <c r="J708" s="41">
        <v>5.4589974990761785E-10</v>
      </c>
      <c r="K708" s="41" t="s">
        <v>583</v>
      </c>
      <c r="L708" s="41"/>
      <c r="M708" s="41"/>
      <c r="N708" s="41"/>
      <c r="O708" s="41"/>
      <c r="P708" s="41"/>
      <c r="Q708" s="41">
        <v>4</v>
      </c>
      <c r="R708" s="41">
        <v>2</v>
      </c>
      <c r="S708" s="41">
        <v>1</v>
      </c>
      <c r="T708" s="41">
        <v>4</v>
      </c>
      <c r="U708" s="41">
        <v>1</v>
      </c>
      <c r="V708" s="41">
        <v>2013</v>
      </c>
      <c r="W708" s="41" t="s">
        <v>620</v>
      </c>
      <c r="X708" s="41"/>
      <c r="Y708" s="41"/>
    </row>
    <row r="709" spans="2:25" x14ac:dyDescent="0.2">
      <c r="B709" s="41" t="str">
        <f>VLOOKUP($W709,FlowHarmonization!$A$2:$H$16,4,FALSE)</f>
        <v>Carbon dioxide</v>
      </c>
      <c r="C709" s="41" t="str">
        <f>VLOOKUP($W709,FlowHarmonization!$A$2:$H$16,5,FALSE)</f>
        <v>000124-38-20</v>
      </c>
      <c r="D709" s="41" t="s">
        <v>584</v>
      </c>
      <c r="E709" s="41" t="s">
        <v>582</v>
      </c>
      <c r="F709" s="41" t="str">
        <f>VLOOKUP($W709,FlowHarmonization!$A$2:$H$16,8,FALSE)</f>
        <v>7ae371aa-8532-11e0-9d78-0800200c9a66</v>
      </c>
      <c r="G709" s="41" t="str">
        <f>INDEX(Activities!B$2:C$390,MATCH(H709,Activities!C$2:C$390,0),1)</f>
        <v>Primary smelting and refining of nonferrous metal (except copper and aluminum)</v>
      </c>
      <c r="H709" s="41">
        <v>331419</v>
      </c>
      <c r="I709" s="41" t="s">
        <v>552</v>
      </c>
      <c r="J709" s="41">
        <v>0.31863683598416892</v>
      </c>
      <c r="K709" s="41" t="s">
        <v>583</v>
      </c>
      <c r="L709" s="41"/>
      <c r="M709" s="41"/>
      <c r="N709" s="41"/>
      <c r="O709" s="41"/>
      <c r="P709" s="41"/>
      <c r="Q709" s="41">
        <v>3</v>
      </c>
      <c r="R709" s="41">
        <v>2</v>
      </c>
      <c r="S709" s="41">
        <v>1</v>
      </c>
      <c r="T709" s="41">
        <v>4</v>
      </c>
      <c r="U709" s="41">
        <v>1</v>
      </c>
      <c r="V709" s="41">
        <v>2013</v>
      </c>
      <c r="W709" s="41" t="s">
        <v>608</v>
      </c>
      <c r="X709" s="41"/>
      <c r="Y709" s="41"/>
    </row>
    <row r="710" spans="2:25" x14ac:dyDescent="0.2">
      <c r="B710" s="41" t="str">
        <f>VLOOKUP($W710,FlowHarmonization!$A$2:$H$16,4,FALSE)</f>
        <v>Methane</v>
      </c>
      <c r="C710" s="41" t="str">
        <f>VLOOKUP($W710,FlowHarmonization!$A$2:$H$16,5,FALSE)</f>
        <v>000074-82-92</v>
      </c>
      <c r="D710" s="41" t="s">
        <v>584</v>
      </c>
      <c r="E710" s="41" t="s">
        <v>582</v>
      </c>
      <c r="F710" s="41" t="str">
        <f>VLOOKUP($W710,FlowHarmonization!$A$2:$H$16,8,FALSE)</f>
        <v>20408dd1-8534-11e0-9d78-0800200c9a66</v>
      </c>
      <c r="G710" s="41" t="str">
        <f>INDEX(Activities!B$2:C$390,MATCH(H710,Activities!C$2:C$390,0),1)</f>
        <v>Primary smelting and refining of nonferrous metal (except copper and aluminum)</v>
      </c>
      <c r="H710" s="41">
        <v>331419</v>
      </c>
      <c r="I710" s="41" t="s">
        <v>552</v>
      </c>
      <c r="J710" s="41">
        <v>1.8422180338798199E-6</v>
      </c>
      <c r="K710" s="41" t="s">
        <v>583</v>
      </c>
      <c r="L710" s="41"/>
      <c r="M710" s="41"/>
      <c r="N710" s="41"/>
      <c r="O710" s="41"/>
      <c r="P710" s="41"/>
      <c r="Q710" s="41">
        <v>4</v>
      </c>
      <c r="R710" s="41">
        <v>2</v>
      </c>
      <c r="S710" s="41">
        <v>1</v>
      </c>
      <c r="T710" s="41">
        <v>4</v>
      </c>
      <c r="U710" s="41">
        <v>1</v>
      </c>
      <c r="V710" s="41">
        <v>2013</v>
      </c>
      <c r="W710" s="41" t="s">
        <v>611</v>
      </c>
      <c r="X710" s="41"/>
      <c r="Y710" s="41"/>
    </row>
    <row r="711" spans="2:25" x14ac:dyDescent="0.2">
      <c r="B711" s="41" t="str">
        <f>VLOOKUP($W711,FlowHarmonization!$A$2:$H$16,4,FALSE)</f>
        <v>Ethane, 1,1,1,2-tetrafluoro-, HFC-134a</v>
      </c>
      <c r="C711" s="41" t="str">
        <f>VLOOKUP($W711,FlowHarmonization!$A$2:$H$16,5,FALSE)</f>
        <v>000811-97-2</v>
      </c>
      <c r="D711" s="41" t="s">
        <v>584</v>
      </c>
      <c r="E711" s="41" t="s">
        <v>582</v>
      </c>
      <c r="F711" s="41" t="str">
        <f>VLOOKUP($W711,FlowHarmonization!$A$2:$H$16,8,FALSE)</f>
        <v>e87f039d-d9ce-4242-ac18-c9284cc80f3d</v>
      </c>
      <c r="G711" s="41" t="str">
        <f>INDEX(Activities!B$2:C$390,MATCH(H711,Activities!C$2:C$390,0),1)</f>
        <v>Primary smelting and refining of nonferrous metal (except copper and aluminum)</v>
      </c>
      <c r="H711" s="41">
        <v>331419</v>
      </c>
      <c r="I711" s="41" t="s">
        <v>552</v>
      </c>
      <c r="J711" s="41">
        <v>1.6476437034401098E-6</v>
      </c>
      <c r="K711" s="41" t="s">
        <v>583</v>
      </c>
      <c r="L711" s="41"/>
      <c r="M711" s="41"/>
      <c r="N711" s="41"/>
      <c r="O711" s="41"/>
      <c r="P711" s="41"/>
      <c r="Q711" s="41">
        <v>4</v>
      </c>
      <c r="R711" s="41">
        <v>2</v>
      </c>
      <c r="S711" s="41">
        <v>1</v>
      </c>
      <c r="T711" s="41">
        <v>4</v>
      </c>
      <c r="U711" s="41">
        <v>1</v>
      </c>
      <c r="V711" s="41">
        <v>2013</v>
      </c>
      <c r="W711" s="41" t="s">
        <v>618</v>
      </c>
      <c r="X711" s="41"/>
      <c r="Y711" s="41"/>
    </row>
    <row r="712" spans="2:25" x14ac:dyDescent="0.2">
      <c r="B712" s="41" t="str">
        <f>VLOOKUP($W712,FlowHarmonization!$A$2:$H$16,4,FALSE)</f>
        <v>Sulfur hexafluoride</v>
      </c>
      <c r="C712" s="41" t="str">
        <f>VLOOKUP($W712,FlowHarmonization!$A$2:$H$16,5,FALSE)</f>
        <v>002551-62-4</v>
      </c>
      <c r="D712" s="41" t="s">
        <v>584</v>
      </c>
      <c r="E712" s="41" t="s">
        <v>582</v>
      </c>
      <c r="F712" s="41" t="str">
        <f>VLOOKUP($W712,FlowHarmonization!$A$2:$H$16,8,FALSE)</f>
        <v>35d1dff5-b535-4628-9826-4a8fce08a1f2</v>
      </c>
      <c r="G712" s="41" t="str">
        <f>INDEX(Activities!B$2:C$390,MATCH(H712,Activities!C$2:C$390,0),1)</f>
        <v>Primary smelting and refining of nonferrous metal (except copper and aluminum)</v>
      </c>
      <c r="H712" s="41">
        <v>331419</v>
      </c>
      <c r="I712" s="41" t="s">
        <v>552</v>
      </c>
      <c r="J712" s="41">
        <v>1.4467467957399556E-6</v>
      </c>
      <c r="K712" s="41" t="s">
        <v>583</v>
      </c>
      <c r="L712" s="41"/>
      <c r="M712" s="41"/>
      <c r="N712" s="41"/>
      <c r="O712" s="41"/>
      <c r="P712" s="41"/>
      <c r="Q712" s="41">
        <v>4</v>
      </c>
      <c r="R712" s="41">
        <v>2</v>
      </c>
      <c r="S712" s="41">
        <v>1</v>
      </c>
      <c r="T712" s="41">
        <v>4</v>
      </c>
      <c r="U712" s="41">
        <v>1</v>
      </c>
      <c r="V712" s="41">
        <v>2013</v>
      </c>
      <c r="W712" s="41" t="s">
        <v>625</v>
      </c>
      <c r="X712" s="41"/>
      <c r="Y712" s="41"/>
    </row>
    <row r="713" spans="2:25" x14ac:dyDescent="0.2">
      <c r="B713" s="41" t="str">
        <f>VLOOKUP($W713,FlowHarmonization!$A$2:$H$16,4,FALSE)</f>
        <v>Dinitrogen monoxide</v>
      </c>
      <c r="C713" s="41" t="str">
        <f>VLOOKUP($W713,FlowHarmonization!$A$2:$H$16,5,FALSE)</f>
        <v>010024-97-366</v>
      </c>
      <c r="D713" s="41" t="s">
        <v>584</v>
      </c>
      <c r="E713" s="41" t="s">
        <v>582</v>
      </c>
      <c r="F713" s="41" t="str">
        <f>VLOOKUP($W713,FlowHarmonization!$A$2:$H$16,8,FALSE)</f>
        <v>20185046-64bb-4c09-a8e7-e8a9e144ca98</v>
      </c>
      <c r="G713" s="41" t="str">
        <f>INDEX(Activities!B$2:C$390,MATCH(H713,Activities!C$2:C$390,0),1)</f>
        <v>Primary smelting and refining of nonferrous metal (except copper and aluminum)</v>
      </c>
      <c r="H713" s="41">
        <v>331419</v>
      </c>
      <c r="I713" s="41" t="s">
        <v>552</v>
      </c>
      <c r="J713" s="41">
        <v>1.6791409114022632E-7</v>
      </c>
      <c r="K713" s="41" t="s">
        <v>583</v>
      </c>
      <c r="L713" s="41"/>
      <c r="M713" s="41"/>
      <c r="N713" s="41"/>
      <c r="O713" s="41"/>
      <c r="P713" s="41"/>
      <c r="Q713" s="41">
        <v>4</v>
      </c>
      <c r="R713" s="41">
        <v>2</v>
      </c>
      <c r="S713" s="41">
        <v>1</v>
      </c>
      <c r="T713" s="41">
        <v>4</v>
      </c>
      <c r="U713" s="41">
        <v>1</v>
      </c>
      <c r="V713" s="41">
        <v>2013</v>
      </c>
      <c r="W713" s="41" t="s">
        <v>613</v>
      </c>
      <c r="X713" s="41"/>
      <c r="Y713" s="41"/>
    </row>
    <row r="714" spans="2:25" x14ac:dyDescent="0.2">
      <c r="B714" s="41" t="str">
        <f>VLOOKUP($W714,FlowHarmonization!$A$2:$H$16,4,FALSE)</f>
        <v>Carbon dioxide</v>
      </c>
      <c r="C714" s="41" t="str">
        <f>VLOOKUP($W714,FlowHarmonization!$A$2:$H$16,5,FALSE)</f>
        <v>000124-38-20</v>
      </c>
      <c r="D714" s="41" t="s">
        <v>584</v>
      </c>
      <c r="E714" s="41" t="s">
        <v>582</v>
      </c>
      <c r="F714" s="41" t="str">
        <f>VLOOKUP($W714,FlowHarmonization!$A$2:$H$16,8,FALSE)</f>
        <v>7ae371aa-8532-11e0-9d78-0800200c9a66</v>
      </c>
      <c r="G714" s="41" t="str">
        <f>INDEX(Activities!B$2:C$390,MATCH(H714,Activities!C$2:C$390,0),1)</f>
        <v>Copper rolling, drawing, extruding and alloying</v>
      </c>
      <c r="H714" s="41">
        <v>331420</v>
      </c>
      <c r="I714" s="41" t="s">
        <v>552</v>
      </c>
      <c r="J714" s="41">
        <v>3.6491318948623654E-2</v>
      </c>
      <c r="K714" s="41" t="s">
        <v>583</v>
      </c>
      <c r="L714" s="41"/>
      <c r="M714" s="41"/>
      <c r="N714" s="41"/>
      <c r="O714" s="41"/>
      <c r="P714" s="41"/>
      <c r="Q714" s="41">
        <v>4</v>
      </c>
      <c r="R714" s="41">
        <v>2</v>
      </c>
      <c r="S714" s="41">
        <v>1</v>
      </c>
      <c r="T714" s="41">
        <v>4</v>
      </c>
      <c r="U714" s="41">
        <v>1</v>
      </c>
      <c r="V714" s="41">
        <v>2013</v>
      </c>
      <c r="W714" s="41" t="s">
        <v>608</v>
      </c>
      <c r="X714" s="41"/>
      <c r="Y714" s="41"/>
    </row>
    <row r="715" spans="2:25" x14ac:dyDescent="0.2">
      <c r="B715" s="41" t="str">
        <f>VLOOKUP($W715,FlowHarmonization!$A$2:$H$16,4,FALSE)</f>
        <v>Methane</v>
      </c>
      <c r="C715" s="41" t="str">
        <f>VLOOKUP($W715,FlowHarmonization!$A$2:$H$16,5,FALSE)</f>
        <v>000074-82-92</v>
      </c>
      <c r="D715" s="41" t="s">
        <v>584</v>
      </c>
      <c r="E715" s="41" t="s">
        <v>582</v>
      </c>
      <c r="F715" s="41" t="str">
        <f>VLOOKUP($W715,FlowHarmonization!$A$2:$H$16,8,FALSE)</f>
        <v>20408dd1-8534-11e0-9d78-0800200c9a66</v>
      </c>
      <c r="G715" s="41" t="str">
        <f>INDEX(Activities!B$2:C$390,MATCH(H715,Activities!C$2:C$390,0),1)</f>
        <v>Copper rolling, drawing, extruding and alloying</v>
      </c>
      <c r="H715" s="41">
        <v>331420</v>
      </c>
      <c r="I715" s="41" t="s">
        <v>552</v>
      </c>
      <c r="J715" s="41">
        <v>6.6898764998175942E-7</v>
      </c>
      <c r="K715" s="41" t="s">
        <v>583</v>
      </c>
      <c r="L715" s="41"/>
      <c r="M715" s="41"/>
      <c r="N715" s="41"/>
      <c r="O715" s="41"/>
      <c r="P715" s="41"/>
      <c r="Q715" s="41">
        <v>4</v>
      </c>
      <c r="R715" s="41">
        <v>2</v>
      </c>
      <c r="S715" s="41">
        <v>1</v>
      </c>
      <c r="T715" s="41">
        <v>4</v>
      </c>
      <c r="U715" s="41">
        <v>1</v>
      </c>
      <c r="V715" s="41">
        <v>2013</v>
      </c>
      <c r="W715" s="41" t="s">
        <v>611</v>
      </c>
      <c r="X715" s="41"/>
      <c r="Y715" s="41"/>
    </row>
    <row r="716" spans="2:25" x14ac:dyDescent="0.2">
      <c r="B716" s="41" t="str">
        <f>VLOOKUP($W716,FlowHarmonization!$A$2:$H$16,4,FALSE)</f>
        <v>Dinitrogen monoxide</v>
      </c>
      <c r="C716" s="41" t="str">
        <f>VLOOKUP($W716,FlowHarmonization!$A$2:$H$16,5,FALSE)</f>
        <v>010024-97-366</v>
      </c>
      <c r="D716" s="41" t="s">
        <v>584</v>
      </c>
      <c r="E716" s="41" t="s">
        <v>582</v>
      </c>
      <c r="F716" s="41" t="str">
        <f>VLOOKUP($W716,FlowHarmonization!$A$2:$H$16,8,FALSE)</f>
        <v>20185046-64bb-4c09-a8e7-e8a9e144ca98</v>
      </c>
      <c r="G716" s="41" t="str">
        <f>INDEX(Activities!B$2:C$390,MATCH(H716,Activities!C$2:C$390,0),1)</f>
        <v>Copper rolling, drawing, extruding and alloying</v>
      </c>
      <c r="H716" s="41">
        <v>331420</v>
      </c>
      <c r="I716" s="41" t="s">
        <v>552</v>
      </c>
      <c r="J716" s="41">
        <v>6.1586769972464435E-8</v>
      </c>
      <c r="K716" s="41" t="s">
        <v>583</v>
      </c>
      <c r="L716" s="41"/>
      <c r="M716" s="41"/>
      <c r="N716" s="41"/>
      <c r="O716" s="41"/>
      <c r="P716" s="41"/>
      <c r="Q716" s="41">
        <v>4</v>
      </c>
      <c r="R716" s="41">
        <v>2</v>
      </c>
      <c r="S716" s="41">
        <v>1</v>
      </c>
      <c r="T716" s="41">
        <v>4</v>
      </c>
      <c r="U716" s="41">
        <v>1</v>
      </c>
      <c r="V716" s="41">
        <v>2013</v>
      </c>
      <c r="W716" s="41" t="s">
        <v>613</v>
      </c>
      <c r="X716" s="41"/>
      <c r="Y716" s="41"/>
    </row>
    <row r="717" spans="2:25" x14ac:dyDescent="0.2">
      <c r="B717" s="41" t="str">
        <f>VLOOKUP($W717,FlowHarmonization!$A$2:$H$16,4,FALSE)</f>
        <v>Carbon dioxide</v>
      </c>
      <c r="C717" s="41" t="str">
        <f>VLOOKUP($W717,FlowHarmonization!$A$2:$H$16,5,FALSE)</f>
        <v>000124-38-20</v>
      </c>
      <c r="D717" s="41" t="s">
        <v>584</v>
      </c>
      <c r="E717" s="41" t="s">
        <v>582</v>
      </c>
      <c r="F717" s="41" t="str">
        <f>VLOOKUP($W717,FlowHarmonization!$A$2:$H$16,8,FALSE)</f>
        <v>7ae371aa-8532-11e0-9d78-0800200c9a66</v>
      </c>
      <c r="G717" s="41" t="str">
        <f>INDEX(Activities!B$2:C$390,MATCH(H717,Activities!C$2:C$390,0),1)</f>
        <v>Nonferrous metal (except copper and aluminum) rolling, drawing, extruding and alloying</v>
      </c>
      <c r="H717" s="41">
        <v>331490</v>
      </c>
      <c r="I717" s="41" t="s">
        <v>552</v>
      </c>
      <c r="J717" s="41">
        <v>8.3536923532821342E-2</v>
      </c>
      <c r="K717" s="41" t="s">
        <v>583</v>
      </c>
      <c r="L717" s="41"/>
      <c r="M717" s="41"/>
      <c r="N717" s="41"/>
      <c r="O717" s="41"/>
      <c r="P717" s="41"/>
      <c r="Q717" s="41">
        <v>3</v>
      </c>
      <c r="R717" s="41">
        <v>2</v>
      </c>
      <c r="S717" s="41">
        <v>1</v>
      </c>
      <c r="T717" s="41">
        <v>4</v>
      </c>
      <c r="U717" s="41">
        <v>1</v>
      </c>
      <c r="V717" s="41">
        <v>2013</v>
      </c>
      <c r="W717" s="41" t="s">
        <v>608</v>
      </c>
      <c r="X717" s="41"/>
      <c r="Y717" s="41"/>
    </row>
    <row r="718" spans="2:25" x14ac:dyDescent="0.2">
      <c r="B718" s="41" t="str">
        <f>VLOOKUP($W718,FlowHarmonization!$A$2:$H$16,4,FALSE)</f>
        <v>Ethane, 1,1,1,2-tetrafluoro-, HFC-134a</v>
      </c>
      <c r="C718" s="41" t="str">
        <f>VLOOKUP($W718,FlowHarmonization!$A$2:$H$16,5,FALSE)</f>
        <v>000811-97-2</v>
      </c>
      <c r="D718" s="41" t="s">
        <v>584</v>
      </c>
      <c r="E718" s="41" t="s">
        <v>582</v>
      </c>
      <c r="F718" s="41" t="str">
        <f>VLOOKUP($W718,FlowHarmonization!$A$2:$H$16,8,FALSE)</f>
        <v>e87f039d-d9ce-4242-ac18-c9284cc80f3d</v>
      </c>
      <c r="G718" s="41" t="str">
        <f>INDEX(Activities!B$2:C$390,MATCH(H718,Activities!C$2:C$390,0),1)</f>
        <v>Nonferrous metal (except copper and aluminum) rolling, drawing, extruding and alloying</v>
      </c>
      <c r="H718" s="41">
        <v>331490</v>
      </c>
      <c r="I718" s="41" t="s">
        <v>552</v>
      </c>
      <c r="J718" s="41">
        <v>1.6067175911042555E-6</v>
      </c>
      <c r="K718" s="41" t="s">
        <v>583</v>
      </c>
      <c r="L718" s="41"/>
      <c r="M718" s="41"/>
      <c r="N718" s="41"/>
      <c r="O718" s="41"/>
      <c r="P718" s="41"/>
      <c r="Q718" s="41">
        <v>4</v>
      </c>
      <c r="R718" s="41">
        <v>2</v>
      </c>
      <c r="S718" s="41">
        <v>1</v>
      </c>
      <c r="T718" s="41">
        <v>4</v>
      </c>
      <c r="U718" s="41">
        <v>1</v>
      </c>
      <c r="V718" s="41">
        <v>2013</v>
      </c>
      <c r="W718" s="41" t="s">
        <v>618</v>
      </c>
      <c r="X718" s="41"/>
      <c r="Y718" s="41"/>
    </row>
    <row r="719" spans="2:25" x14ac:dyDescent="0.2">
      <c r="B719" s="41" t="str">
        <f>VLOOKUP($W719,FlowHarmonization!$A$2:$H$16,4,FALSE)</f>
        <v>Sulfur hexafluoride</v>
      </c>
      <c r="C719" s="41" t="str">
        <f>VLOOKUP($W719,FlowHarmonization!$A$2:$H$16,5,FALSE)</f>
        <v>002551-62-4</v>
      </c>
      <c r="D719" s="41" t="s">
        <v>584</v>
      </c>
      <c r="E719" s="41" t="s">
        <v>582</v>
      </c>
      <c r="F719" s="41" t="str">
        <f>VLOOKUP($W719,FlowHarmonization!$A$2:$H$16,8,FALSE)</f>
        <v>35d1dff5-b535-4628-9826-4a8fce08a1f2</v>
      </c>
      <c r="G719" s="41" t="str">
        <f>INDEX(Activities!B$2:C$390,MATCH(H719,Activities!C$2:C$390,0),1)</f>
        <v>Nonferrous metal (except copper and aluminum) rolling, drawing, extruding and alloying</v>
      </c>
      <c r="H719" s="41">
        <v>331490</v>
      </c>
      <c r="I719" s="41" t="s">
        <v>552</v>
      </c>
      <c r="J719" s="41">
        <v>1.3776705591851294E-6</v>
      </c>
      <c r="K719" s="41" t="s">
        <v>583</v>
      </c>
      <c r="L719" s="41"/>
      <c r="M719" s="41"/>
      <c r="N719" s="41"/>
      <c r="O719" s="41"/>
      <c r="P719" s="41"/>
      <c r="Q719" s="41">
        <v>4</v>
      </c>
      <c r="R719" s="41">
        <v>2</v>
      </c>
      <c r="S719" s="41">
        <v>1</v>
      </c>
      <c r="T719" s="41">
        <v>4</v>
      </c>
      <c r="U719" s="41">
        <v>1</v>
      </c>
      <c r="V719" s="41">
        <v>2013</v>
      </c>
      <c r="W719" s="41" t="s">
        <v>625</v>
      </c>
      <c r="X719" s="41"/>
      <c r="Y719" s="41"/>
    </row>
    <row r="720" spans="2:25" x14ac:dyDescent="0.2">
      <c r="B720" s="41" t="str">
        <f>VLOOKUP($W720,FlowHarmonization!$A$2:$H$16,4,FALSE)</f>
        <v>Methane</v>
      </c>
      <c r="C720" s="41" t="str">
        <f>VLOOKUP($W720,FlowHarmonization!$A$2:$H$16,5,FALSE)</f>
        <v>000074-82-92</v>
      </c>
      <c r="D720" s="41" t="s">
        <v>584</v>
      </c>
      <c r="E720" s="41" t="s">
        <v>582</v>
      </c>
      <c r="F720" s="41" t="str">
        <f>VLOOKUP($W720,FlowHarmonization!$A$2:$H$16,8,FALSE)</f>
        <v>20408dd1-8534-11e0-9d78-0800200c9a66</v>
      </c>
      <c r="G720" s="41" t="str">
        <f>INDEX(Activities!B$2:C$390,MATCH(H720,Activities!C$2:C$390,0),1)</f>
        <v>Nonferrous metal (except copper and aluminum) rolling, drawing, extruding and alloying</v>
      </c>
      <c r="H720" s="41">
        <v>331490</v>
      </c>
      <c r="I720" s="41" t="s">
        <v>552</v>
      </c>
      <c r="J720" s="41">
        <v>1.1394805253676274E-6</v>
      </c>
      <c r="K720" s="41" t="s">
        <v>583</v>
      </c>
      <c r="L720" s="41"/>
      <c r="M720" s="41"/>
      <c r="N720" s="41"/>
      <c r="O720" s="41"/>
      <c r="P720" s="41"/>
      <c r="Q720" s="41">
        <v>4</v>
      </c>
      <c r="R720" s="41">
        <v>2</v>
      </c>
      <c r="S720" s="41">
        <v>1</v>
      </c>
      <c r="T720" s="41">
        <v>4</v>
      </c>
      <c r="U720" s="41">
        <v>1</v>
      </c>
      <c r="V720" s="41">
        <v>2013</v>
      </c>
      <c r="W720" s="41" t="s">
        <v>611</v>
      </c>
      <c r="X720" s="41"/>
      <c r="Y720" s="41"/>
    </row>
    <row r="721" spans="2:25" x14ac:dyDescent="0.2">
      <c r="B721" s="41" t="str">
        <f>VLOOKUP($W721,FlowHarmonization!$A$2:$H$16,4,FALSE)</f>
        <v>Dinitrogen monoxide</v>
      </c>
      <c r="C721" s="41" t="str">
        <f>VLOOKUP($W721,FlowHarmonization!$A$2:$H$16,5,FALSE)</f>
        <v>010024-97-366</v>
      </c>
      <c r="D721" s="41" t="s">
        <v>584</v>
      </c>
      <c r="E721" s="41" t="s">
        <v>582</v>
      </c>
      <c r="F721" s="41" t="str">
        <f>VLOOKUP($W721,FlowHarmonization!$A$2:$H$16,8,FALSE)</f>
        <v>20185046-64bb-4c09-a8e7-e8a9e144ca98</v>
      </c>
      <c r="G721" s="41" t="str">
        <f>INDEX(Activities!B$2:C$390,MATCH(H721,Activities!C$2:C$390,0),1)</f>
        <v>Nonferrous metal (except copper and aluminum) rolling, drawing, extruding and alloying</v>
      </c>
      <c r="H721" s="41">
        <v>331490</v>
      </c>
      <c r="I721" s="41" t="s">
        <v>552</v>
      </c>
      <c r="J721" s="41">
        <v>1.0421098094219899E-7</v>
      </c>
      <c r="K721" s="41" t="s">
        <v>583</v>
      </c>
      <c r="L721" s="41"/>
      <c r="M721" s="41"/>
      <c r="N721" s="41"/>
      <c r="O721" s="41"/>
      <c r="P721" s="41"/>
      <c r="Q721" s="41">
        <v>4</v>
      </c>
      <c r="R721" s="41">
        <v>2</v>
      </c>
      <c r="S721" s="41">
        <v>1</v>
      </c>
      <c r="T721" s="41">
        <v>4</v>
      </c>
      <c r="U721" s="41">
        <v>1</v>
      </c>
      <c r="V721" s="41">
        <v>2013</v>
      </c>
      <c r="W721" s="41" t="s">
        <v>613</v>
      </c>
      <c r="X721" s="41"/>
      <c r="Y721" s="41"/>
    </row>
    <row r="722" spans="2:25" x14ac:dyDescent="0.2">
      <c r="B722" s="41" t="str">
        <f>VLOOKUP($W722,FlowHarmonization!$A$2:$H$16,4,FALSE)</f>
        <v>Ethane, pentafluoro-, HFC-125</v>
      </c>
      <c r="C722" s="41" t="str">
        <f>VLOOKUP($W722,FlowHarmonization!$A$2:$H$16,5,FALSE)</f>
        <v>000354-33-6</v>
      </c>
      <c r="D722" s="41" t="s">
        <v>584</v>
      </c>
      <c r="E722" s="41" t="s">
        <v>582</v>
      </c>
      <c r="F722" s="41" t="str">
        <f>VLOOKUP($W722,FlowHarmonization!$A$2:$H$16,8,FALSE)</f>
        <v>281e1011-f121-4d5b-ad4d-22d562b2c2cd</v>
      </c>
      <c r="G722" s="41" t="str">
        <f>INDEX(Activities!B$2:C$390,MATCH(H722,Activities!C$2:C$390,0),1)</f>
        <v>Nonferrous metal (except copper and aluminum) rolling, drawing, extruding and alloying</v>
      </c>
      <c r="H722" s="41">
        <v>331490</v>
      </c>
      <c r="I722" s="41" t="s">
        <v>552</v>
      </c>
      <c r="J722" s="41">
        <v>1.0013498798898899E-8</v>
      </c>
      <c r="K722" s="41" t="s">
        <v>583</v>
      </c>
      <c r="L722" s="41"/>
      <c r="M722" s="41"/>
      <c r="N722" s="41"/>
      <c r="O722" s="41"/>
      <c r="P722" s="41"/>
      <c r="Q722" s="41">
        <v>4</v>
      </c>
      <c r="R722" s="41">
        <v>2</v>
      </c>
      <c r="S722" s="41">
        <v>1</v>
      </c>
      <c r="T722" s="41">
        <v>4</v>
      </c>
      <c r="U722" s="41">
        <v>1</v>
      </c>
      <c r="V722" s="41">
        <v>2013</v>
      </c>
      <c r="W722" s="41" t="s">
        <v>617</v>
      </c>
      <c r="X722" s="41"/>
      <c r="Y722" s="41"/>
    </row>
    <row r="723" spans="2:25" x14ac:dyDescent="0.2">
      <c r="B723" s="41" t="str">
        <f>VLOOKUP($W723,FlowHarmonization!$A$2:$H$16,4,FALSE)</f>
        <v>Methane, difluoro-, HFC-32</v>
      </c>
      <c r="C723" s="41" t="str">
        <f>VLOOKUP($W723,FlowHarmonization!$A$2:$H$16,5,FALSE)</f>
        <v>000075-10-5</v>
      </c>
      <c r="D723" s="41" t="s">
        <v>584</v>
      </c>
      <c r="E723" s="41" t="s">
        <v>582</v>
      </c>
      <c r="F723" s="41" t="str">
        <f>VLOOKUP($W723,FlowHarmonization!$A$2:$H$16,8,FALSE)</f>
        <v>151212b4-079b-43a2-96d5-a6eef59166ac</v>
      </c>
      <c r="G723" s="41" t="str">
        <f>INDEX(Activities!B$2:C$390,MATCH(H723,Activities!C$2:C$390,0),1)</f>
        <v>Nonferrous metal (except copper and aluminum) rolling, drawing, extruding and alloying</v>
      </c>
      <c r="H723" s="41">
        <v>331490</v>
      </c>
      <c r="I723" s="41" t="s">
        <v>552</v>
      </c>
      <c r="J723" s="41">
        <v>5.8313951888636108E-9</v>
      </c>
      <c r="K723" s="41" t="s">
        <v>583</v>
      </c>
      <c r="L723" s="41"/>
      <c r="M723" s="41"/>
      <c r="N723" s="41"/>
      <c r="O723" s="41"/>
      <c r="P723" s="41"/>
      <c r="Q723" s="41">
        <v>4</v>
      </c>
      <c r="R723" s="41">
        <v>2</v>
      </c>
      <c r="S723" s="41">
        <v>1</v>
      </c>
      <c r="T723" s="41">
        <v>4</v>
      </c>
      <c r="U723" s="41">
        <v>1</v>
      </c>
      <c r="V723" s="41">
        <v>2013</v>
      </c>
      <c r="W723" s="41" t="s">
        <v>616</v>
      </c>
      <c r="X723" s="41"/>
      <c r="Y723" s="41"/>
    </row>
    <row r="724" spans="2:25" x14ac:dyDescent="0.2">
      <c r="B724" s="41" t="str">
        <f>VLOOKUP($W724,FlowHarmonization!$A$2:$H$16,4,FALSE)</f>
        <v>Ethane, 1,1,1-trifluoro-, HFC-143a</v>
      </c>
      <c r="C724" s="41" t="str">
        <f>VLOOKUP($W724,FlowHarmonization!$A$2:$H$16,5,FALSE)</f>
        <v>000420-46-2</v>
      </c>
      <c r="D724" s="41" t="s">
        <v>584</v>
      </c>
      <c r="E724" s="41" t="s">
        <v>582</v>
      </c>
      <c r="F724" s="41" t="str">
        <f>VLOOKUP($W724,FlowHarmonization!$A$2:$H$16,8,FALSE)</f>
        <v>e86bfec2-1025-4fa2-90b1-81e35e621e91</v>
      </c>
      <c r="G724" s="41" t="str">
        <f>INDEX(Activities!B$2:C$390,MATCH(H724,Activities!C$2:C$390,0),1)</f>
        <v>Nonferrous metal (except copper and aluminum) rolling, drawing, extruding and alloying</v>
      </c>
      <c r="H724" s="41">
        <v>331490</v>
      </c>
      <c r="I724" s="41" t="s">
        <v>552</v>
      </c>
      <c r="J724" s="41">
        <v>4.2843594621329505E-9</v>
      </c>
      <c r="K724" s="41" t="s">
        <v>583</v>
      </c>
      <c r="L724" s="41"/>
      <c r="M724" s="41"/>
      <c r="N724" s="41"/>
      <c r="O724" s="41"/>
      <c r="P724" s="41"/>
      <c r="Q724" s="41">
        <v>4</v>
      </c>
      <c r="R724" s="41">
        <v>2</v>
      </c>
      <c r="S724" s="41">
        <v>1</v>
      </c>
      <c r="T724" s="41">
        <v>4</v>
      </c>
      <c r="U724" s="41">
        <v>1</v>
      </c>
      <c r="V724" s="41">
        <v>2013</v>
      </c>
      <c r="W724" s="41" t="s">
        <v>619</v>
      </c>
      <c r="X724" s="41"/>
      <c r="Y724" s="41"/>
    </row>
    <row r="725" spans="2:25" x14ac:dyDescent="0.2">
      <c r="B725" s="41" t="str">
        <f>VLOOKUP($W725,FlowHarmonization!$A$2:$H$16,4,FALSE)</f>
        <v>Propane, 1,1,1,3,3,3-hexafluoro-, HCFC-236fa</v>
      </c>
      <c r="C725" s="41" t="str">
        <f>VLOOKUP($W725,FlowHarmonization!$A$2:$H$16,5,FALSE)</f>
        <v>000690-39-1</v>
      </c>
      <c r="D725" s="41" t="s">
        <v>584</v>
      </c>
      <c r="E725" s="41" t="s">
        <v>582</v>
      </c>
      <c r="F725" s="41" t="str">
        <f>VLOOKUP($W725,FlowHarmonization!$A$2:$H$16,8,FALSE)</f>
        <v>1963a3ba-6d77-4571-bb8f-0e9c8ac28a65</v>
      </c>
      <c r="G725" s="41" t="str">
        <f>INDEX(Activities!B$2:C$390,MATCH(H725,Activities!C$2:C$390,0),1)</f>
        <v>Nonferrous metal (except copper and aluminum) rolling, drawing, extruding and alloying</v>
      </c>
      <c r="H725" s="41">
        <v>331490</v>
      </c>
      <c r="I725" s="41" t="s">
        <v>552</v>
      </c>
      <c r="J725" s="41">
        <v>1.1574311198785392E-10</v>
      </c>
      <c r="K725" s="41" t="s">
        <v>583</v>
      </c>
      <c r="L725" s="41"/>
      <c r="M725" s="41"/>
      <c r="N725" s="41"/>
      <c r="O725" s="41"/>
      <c r="P725" s="41"/>
      <c r="Q725" s="41">
        <v>4</v>
      </c>
      <c r="R725" s="41">
        <v>2</v>
      </c>
      <c r="S725" s="41">
        <v>1</v>
      </c>
      <c r="T725" s="41">
        <v>4</v>
      </c>
      <c r="U725" s="41">
        <v>1</v>
      </c>
      <c r="V725" s="41">
        <v>2013</v>
      </c>
      <c r="W725" s="41" t="s">
        <v>620</v>
      </c>
      <c r="X725" s="41"/>
      <c r="Y725" s="41"/>
    </row>
    <row r="726" spans="2:25" x14ac:dyDescent="0.2">
      <c r="B726" s="41" t="str">
        <f>VLOOKUP($W726,FlowHarmonization!$A$2:$H$16,4,FALSE)</f>
        <v>Carbon dioxide</v>
      </c>
      <c r="C726" s="41" t="str">
        <f>VLOOKUP($W726,FlowHarmonization!$A$2:$H$16,5,FALSE)</f>
        <v>000124-38-20</v>
      </c>
      <c r="D726" s="41" t="s">
        <v>584</v>
      </c>
      <c r="E726" s="41" t="s">
        <v>582</v>
      </c>
      <c r="F726" s="41" t="str">
        <f>VLOOKUP($W726,FlowHarmonization!$A$2:$H$16,8,FALSE)</f>
        <v>7ae371aa-8532-11e0-9d78-0800200c9a66</v>
      </c>
      <c r="G726" s="41" t="str">
        <f>INDEX(Activities!B$2:C$390,MATCH(H726,Activities!C$2:C$390,0),1)</f>
        <v>Ferrous metal foundries</v>
      </c>
      <c r="H726" s="41">
        <v>331510</v>
      </c>
      <c r="I726" s="41" t="s">
        <v>552</v>
      </c>
      <c r="J726" s="41">
        <v>5.2083988325824775E-2</v>
      </c>
      <c r="K726" s="41" t="s">
        <v>583</v>
      </c>
      <c r="L726" s="41"/>
      <c r="M726" s="41"/>
      <c r="N726" s="41"/>
      <c r="O726" s="41"/>
      <c r="P726" s="41"/>
      <c r="Q726" s="41">
        <v>4</v>
      </c>
      <c r="R726" s="41">
        <v>2</v>
      </c>
      <c r="S726" s="41">
        <v>1</v>
      </c>
      <c r="T726" s="41">
        <v>4</v>
      </c>
      <c r="U726" s="41">
        <v>1</v>
      </c>
      <c r="V726" s="41">
        <v>2013</v>
      </c>
      <c r="W726" s="41" t="s">
        <v>608</v>
      </c>
      <c r="X726" s="41"/>
      <c r="Y726" s="41"/>
    </row>
    <row r="727" spans="2:25" x14ac:dyDescent="0.2">
      <c r="B727" s="41" t="str">
        <f>VLOOKUP($W727,FlowHarmonization!$A$2:$H$16,4,FALSE)</f>
        <v>Methane</v>
      </c>
      <c r="C727" s="41" t="str">
        <f>VLOOKUP($W727,FlowHarmonization!$A$2:$H$16,5,FALSE)</f>
        <v>000074-82-92</v>
      </c>
      <c r="D727" s="41" t="s">
        <v>584</v>
      </c>
      <c r="E727" s="41" t="s">
        <v>582</v>
      </c>
      <c r="F727" s="41" t="str">
        <f>VLOOKUP($W727,FlowHarmonization!$A$2:$H$16,8,FALSE)</f>
        <v>20408dd1-8534-11e0-9d78-0800200c9a66</v>
      </c>
      <c r="G727" s="41" t="str">
        <f>INDEX(Activities!B$2:C$390,MATCH(H727,Activities!C$2:C$390,0),1)</f>
        <v>Ferrous metal foundries</v>
      </c>
      <c r="H727" s="41">
        <v>331510</v>
      </c>
      <c r="I727" s="41" t="s">
        <v>552</v>
      </c>
      <c r="J727" s="41">
        <v>1.0066130407781663E-6</v>
      </c>
      <c r="K727" s="41" t="s">
        <v>583</v>
      </c>
      <c r="L727" s="41"/>
      <c r="M727" s="41"/>
      <c r="N727" s="41"/>
      <c r="O727" s="41"/>
      <c r="P727" s="41"/>
      <c r="Q727" s="41">
        <v>4</v>
      </c>
      <c r="R727" s="41">
        <v>2</v>
      </c>
      <c r="S727" s="41">
        <v>1</v>
      </c>
      <c r="T727" s="41">
        <v>4</v>
      </c>
      <c r="U727" s="41">
        <v>1</v>
      </c>
      <c r="V727" s="41">
        <v>2013</v>
      </c>
      <c r="W727" s="41" t="s">
        <v>611</v>
      </c>
      <c r="X727" s="41"/>
      <c r="Y727" s="41"/>
    </row>
    <row r="728" spans="2:25" x14ac:dyDescent="0.2">
      <c r="B728" s="41" t="str">
        <f>VLOOKUP($W728,FlowHarmonization!$A$2:$H$16,4,FALSE)</f>
        <v>Dinitrogen monoxide</v>
      </c>
      <c r="C728" s="41" t="str">
        <f>VLOOKUP($W728,FlowHarmonization!$A$2:$H$16,5,FALSE)</f>
        <v>010024-97-366</v>
      </c>
      <c r="D728" s="41" t="s">
        <v>584</v>
      </c>
      <c r="E728" s="41" t="s">
        <v>582</v>
      </c>
      <c r="F728" s="41" t="str">
        <f>VLOOKUP($W728,FlowHarmonization!$A$2:$H$16,8,FALSE)</f>
        <v>20185046-64bb-4c09-a8e7-e8a9e144ca98</v>
      </c>
      <c r="G728" s="41" t="str">
        <f>INDEX(Activities!B$2:C$390,MATCH(H728,Activities!C$2:C$390,0),1)</f>
        <v>Ferrous metal foundries</v>
      </c>
      <c r="H728" s="41">
        <v>331510</v>
      </c>
      <c r="I728" s="41" t="s">
        <v>552</v>
      </c>
      <c r="J728" s="41">
        <v>1.0480882438001767E-7</v>
      </c>
      <c r="K728" s="41" t="s">
        <v>583</v>
      </c>
      <c r="L728" s="41"/>
      <c r="M728" s="41"/>
      <c r="N728" s="41"/>
      <c r="O728" s="41"/>
      <c r="P728" s="41"/>
      <c r="Q728" s="41">
        <v>4</v>
      </c>
      <c r="R728" s="41">
        <v>2</v>
      </c>
      <c r="S728" s="41">
        <v>1</v>
      </c>
      <c r="T728" s="41">
        <v>4</v>
      </c>
      <c r="U728" s="41">
        <v>1</v>
      </c>
      <c r="V728" s="41">
        <v>2013</v>
      </c>
      <c r="W728" s="41" t="s">
        <v>613</v>
      </c>
      <c r="X728" s="41"/>
      <c r="Y728" s="41"/>
    </row>
    <row r="729" spans="2:25" x14ac:dyDescent="0.2">
      <c r="B729" s="41" t="str">
        <f>VLOOKUP($W729,FlowHarmonization!$A$2:$H$16,4,FALSE)</f>
        <v>Ethane, 1,1,1,2-tetrafluoro-, HFC-134a</v>
      </c>
      <c r="C729" s="41" t="str">
        <f>VLOOKUP($W729,FlowHarmonization!$A$2:$H$16,5,FALSE)</f>
        <v>000811-97-2</v>
      </c>
      <c r="D729" s="41" t="s">
        <v>584</v>
      </c>
      <c r="E729" s="41" t="s">
        <v>582</v>
      </c>
      <c r="F729" s="41" t="str">
        <f>VLOOKUP($W729,FlowHarmonization!$A$2:$H$16,8,FALSE)</f>
        <v>e87f039d-d9ce-4242-ac18-c9284cc80f3d</v>
      </c>
      <c r="G729" s="41" t="str">
        <f>INDEX(Activities!B$2:C$390,MATCH(H729,Activities!C$2:C$390,0),1)</f>
        <v>Ferrous metal foundries</v>
      </c>
      <c r="H729" s="41">
        <v>331510</v>
      </c>
      <c r="I729" s="41" t="s">
        <v>552</v>
      </c>
      <c r="J729" s="41">
        <v>4.5432584896997138E-8</v>
      </c>
      <c r="K729" s="41" t="s">
        <v>583</v>
      </c>
      <c r="L729" s="41"/>
      <c r="M729" s="41"/>
      <c r="N729" s="41"/>
      <c r="O729" s="41"/>
      <c r="P729" s="41"/>
      <c r="Q729" s="41">
        <v>4</v>
      </c>
      <c r="R729" s="41">
        <v>2</v>
      </c>
      <c r="S729" s="41">
        <v>1</v>
      </c>
      <c r="T729" s="41">
        <v>4</v>
      </c>
      <c r="U729" s="41">
        <v>1</v>
      </c>
      <c r="V729" s="41">
        <v>2013</v>
      </c>
      <c r="W729" s="41" t="s">
        <v>618</v>
      </c>
      <c r="X729" s="41"/>
      <c r="Y729" s="41"/>
    </row>
    <row r="730" spans="2:25" x14ac:dyDescent="0.2">
      <c r="B730" s="41" t="str">
        <f>VLOOKUP($W730,FlowHarmonization!$A$2:$H$16,4,FALSE)</f>
        <v>Ethane, pentafluoro-, HFC-125</v>
      </c>
      <c r="C730" s="41" t="str">
        <f>VLOOKUP($W730,FlowHarmonization!$A$2:$H$16,5,FALSE)</f>
        <v>000354-33-6</v>
      </c>
      <c r="D730" s="41" t="s">
        <v>584</v>
      </c>
      <c r="E730" s="41" t="s">
        <v>582</v>
      </c>
      <c r="F730" s="41" t="str">
        <f>VLOOKUP($W730,FlowHarmonization!$A$2:$H$16,8,FALSE)</f>
        <v>281e1011-f121-4d5b-ad4d-22d562b2c2cd</v>
      </c>
      <c r="G730" s="41" t="str">
        <f>INDEX(Activities!B$2:C$390,MATCH(H730,Activities!C$2:C$390,0),1)</f>
        <v>Ferrous metal foundries</v>
      </c>
      <c r="H730" s="41">
        <v>331510</v>
      </c>
      <c r="I730" s="41" t="s">
        <v>552</v>
      </c>
      <c r="J730" s="41">
        <v>1.2053881039652509E-8</v>
      </c>
      <c r="K730" s="41" t="s">
        <v>583</v>
      </c>
      <c r="L730" s="41"/>
      <c r="M730" s="41"/>
      <c r="N730" s="41"/>
      <c r="O730" s="41"/>
      <c r="P730" s="41"/>
      <c r="Q730" s="41">
        <v>4</v>
      </c>
      <c r="R730" s="41">
        <v>2</v>
      </c>
      <c r="S730" s="41">
        <v>1</v>
      </c>
      <c r="T730" s="41">
        <v>4</v>
      </c>
      <c r="U730" s="41">
        <v>1</v>
      </c>
      <c r="V730" s="41">
        <v>2013</v>
      </c>
      <c r="W730" s="41" t="s">
        <v>617</v>
      </c>
      <c r="X730" s="41"/>
      <c r="Y730" s="41"/>
    </row>
    <row r="731" spans="2:25" x14ac:dyDescent="0.2">
      <c r="B731" s="41" t="str">
        <f>VLOOKUP($W731,FlowHarmonization!$A$2:$H$16,4,FALSE)</f>
        <v>Methane, difluoro-, HFC-32</v>
      </c>
      <c r="C731" s="41" t="str">
        <f>VLOOKUP($W731,FlowHarmonization!$A$2:$H$16,5,FALSE)</f>
        <v>000075-10-5</v>
      </c>
      <c r="D731" s="41" t="s">
        <v>584</v>
      </c>
      <c r="E731" s="41" t="s">
        <v>582</v>
      </c>
      <c r="F731" s="41" t="str">
        <f>VLOOKUP($W731,FlowHarmonization!$A$2:$H$16,8,FALSE)</f>
        <v>151212b4-079b-43a2-96d5-a6eef59166ac</v>
      </c>
      <c r="G731" s="41" t="str">
        <f>INDEX(Activities!B$2:C$390,MATCH(H731,Activities!C$2:C$390,0),1)</f>
        <v>Ferrous metal foundries</v>
      </c>
      <c r="H731" s="41">
        <v>331510</v>
      </c>
      <c r="I731" s="41" t="s">
        <v>552</v>
      </c>
      <c r="J731" s="41">
        <v>7.0196187479937828E-9</v>
      </c>
      <c r="K731" s="41" t="s">
        <v>583</v>
      </c>
      <c r="L731" s="41"/>
      <c r="M731" s="41"/>
      <c r="N731" s="41"/>
      <c r="O731" s="41"/>
      <c r="P731" s="41"/>
      <c r="Q731" s="41">
        <v>4</v>
      </c>
      <c r="R731" s="41">
        <v>2</v>
      </c>
      <c r="S731" s="41">
        <v>1</v>
      </c>
      <c r="T731" s="41">
        <v>4</v>
      </c>
      <c r="U731" s="41">
        <v>1</v>
      </c>
      <c r="V731" s="41">
        <v>2013</v>
      </c>
      <c r="W731" s="41" t="s">
        <v>616</v>
      </c>
      <c r="X731" s="41"/>
      <c r="Y731" s="41"/>
    </row>
    <row r="732" spans="2:25" x14ac:dyDescent="0.2">
      <c r="B732" s="41" t="str">
        <f>VLOOKUP($W732,FlowHarmonization!$A$2:$H$16,4,FALSE)</f>
        <v>Ethane, 1,1,1-trifluoro-, HFC-143a</v>
      </c>
      <c r="C732" s="41" t="str">
        <f>VLOOKUP($W732,FlowHarmonization!$A$2:$H$16,5,FALSE)</f>
        <v>000420-46-2</v>
      </c>
      <c r="D732" s="41" t="s">
        <v>584</v>
      </c>
      <c r="E732" s="41" t="s">
        <v>582</v>
      </c>
      <c r="F732" s="41" t="str">
        <f>VLOOKUP($W732,FlowHarmonization!$A$2:$H$16,8,FALSE)</f>
        <v>e86bfec2-1025-4fa2-90b1-81e35e621e91</v>
      </c>
      <c r="G732" s="41" t="str">
        <f>INDEX(Activities!B$2:C$390,MATCH(H732,Activities!C$2:C$390,0),1)</f>
        <v>Ferrous metal foundries</v>
      </c>
      <c r="H732" s="41">
        <v>331510</v>
      </c>
      <c r="I732" s="41" t="s">
        <v>552</v>
      </c>
      <c r="J732" s="41">
        <v>5.1573541201541827E-9</v>
      </c>
      <c r="K732" s="41" t="s">
        <v>583</v>
      </c>
      <c r="L732" s="41"/>
      <c r="M732" s="41"/>
      <c r="N732" s="41"/>
      <c r="O732" s="41"/>
      <c r="P732" s="41"/>
      <c r="Q732" s="41">
        <v>4</v>
      </c>
      <c r="R732" s="41">
        <v>2</v>
      </c>
      <c r="S732" s="41">
        <v>1</v>
      </c>
      <c r="T732" s="41">
        <v>4</v>
      </c>
      <c r="U732" s="41">
        <v>1</v>
      </c>
      <c r="V732" s="41">
        <v>2013</v>
      </c>
      <c r="W732" s="41" t="s">
        <v>619</v>
      </c>
      <c r="X732" s="41"/>
      <c r="Y732" s="41"/>
    </row>
    <row r="733" spans="2:25" x14ac:dyDescent="0.2">
      <c r="B733" s="41" t="str">
        <f>VLOOKUP($W733,FlowHarmonization!$A$2:$H$16,4,FALSE)</f>
        <v>Propane, 1,1,1,3,3,3-hexafluoro-, HCFC-236fa</v>
      </c>
      <c r="C733" s="41" t="str">
        <f>VLOOKUP($W733,FlowHarmonization!$A$2:$H$16,5,FALSE)</f>
        <v>000690-39-1</v>
      </c>
      <c r="D733" s="41" t="s">
        <v>584</v>
      </c>
      <c r="E733" s="41" t="s">
        <v>582</v>
      </c>
      <c r="F733" s="41" t="str">
        <f>VLOOKUP($W733,FlowHarmonization!$A$2:$H$16,8,FALSE)</f>
        <v>1963a3ba-6d77-4571-bb8f-0e9c8ac28a65</v>
      </c>
      <c r="G733" s="41" t="str">
        <f>INDEX(Activities!B$2:C$390,MATCH(H733,Activities!C$2:C$390,0),1)</f>
        <v>Ferrous metal foundries</v>
      </c>
      <c r="H733" s="41">
        <v>331510</v>
      </c>
      <c r="I733" s="41" t="s">
        <v>552</v>
      </c>
      <c r="J733" s="41">
        <v>1.3932729519218424E-10</v>
      </c>
      <c r="K733" s="41" t="s">
        <v>583</v>
      </c>
      <c r="L733" s="41"/>
      <c r="M733" s="41"/>
      <c r="N733" s="41"/>
      <c r="O733" s="41"/>
      <c r="P733" s="41"/>
      <c r="Q733" s="41">
        <v>4</v>
      </c>
      <c r="R733" s="41">
        <v>2</v>
      </c>
      <c r="S733" s="41">
        <v>1</v>
      </c>
      <c r="T733" s="41">
        <v>4</v>
      </c>
      <c r="U733" s="41">
        <v>1</v>
      </c>
      <c r="V733" s="41">
        <v>2013</v>
      </c>
      <c r="W733" s="41" t="s">
        <v>620</v>
      </c>
      <c r="X733" s="41"/>
      <c r="Y733" s="41"/>
    </row>
    <row r="734" spans="2:25" x14ac:dyDescent="0.2">
      <c r="B734" s="41" t="str">
        <f>VLOOKUP($W734,FlowHarmonization!$A$2:$H$16,4,FALSE)</f>
        <v>Carbon dioxide</v>
      </c>
      <c r="C734" s="41" t="str">
        <f>VLOOKUP($W734,FlowHarmonization!$A$2:$H$16,5,FALSE)</f>
        <v>000124-38-20</v>
      </c>
      <c r="D734" s="41" t="s">
        <v>584</v>
      </c>
      <c r="E734" s="41" t="s">
        <v>582</v>
      </c>
      <c r="F734" s="41" t="str">
        <f>VLOOKUP($W734,FlowHarmonization!$A$2:$H$16,8,FALSE)</f>
        <v>7ae371aa-8532-11e0-9d78-0800200c9a66</v>
      </c>
      <c r="G734" s="41" t="str">
        <f>INDEX(Activities!B$2:C$390,MATCH(H734,Activities!C$2:C$390,0),1)</f>
        <v>Nonferrous metal foundries</v>
      </c>
      <c r="H734" s="41">
        <v>331520</v>
      </c>
      <c r="I734" s="41" t="s">
        <v>552</v>
      </c>
      <c r="J734" s="41">
        <v>8.7194242227588911E-2</v>
      </c>
      <c r="K734" s="41" t="s">
        <v>583</v>
      </c>
      <c r="L734" s="41"/>
      <c r="M734" s="41"/>
      <c r="N734" s="41"/>
      <c r="O734" s="41"/>
      <c r="P734" s="41"/>
      <c r="Q734" s="41">
        <v>4</v>
      </c>
      <c r="R734" s="41">
        <v>2</v>
      </c>
      <c r="S734" s="41">
        <v>1</v>
      </c>
      <c r="T734" s="41">
        <v>4</v>
      </c>
      <c r="U734" s="41">
        <v>1</v>
      </c>
      <c r="V734" s="41">
        <v>2013</v>
      </c>
      <c r="W734" s="41" t="s">
        <v>608</v>
      </c>
      <c r="X734" s="41"/>
      <c r="Y734" s="41"/>
    </row>
    <row r="735" spans="2:25" x14ac:dyDescent="0.2">
      <c r="B735" s="41" t="str">
        <f>VLOOKUP($W735,FlowHarmonization!$A$2:$H$16,4,FALSE)</f>
        <v>Ethane, 1,1,1,2-tetrafluoro-, HFC-134a</v>
      </c>
      <c r="C735" s="41" t="str">
        <f>VLOOKUP($W735,FlowHarmonization!$A$2:$H$16,5,FALSE)</f>
        <v>000811-97-2</v>
      </c>
      <c r="D735" s="41" t="s">
        <v>584</v>
      </c>
      <c r="E735" s="41" t="s">
        <v>582</v>
      </c>
      <c r="F735" s="41" t="str">
        <f>VLOOKUP($W735,FlowHarmonization!$A$2:$H$16,8,FALSE)</f>
        <v>e87f039d-d9ce-4242-ac18-c9284cc80f3d</v>
      </c>
      <c r="G735" s="41" t="str">
        <f>INDEX(Activities!B$2:C$390,MATCH(H735,Activities!C$2:C$390,0),1)</f>
        <v>Nonferrous metal foundries</v>
      </c>
      <c r="H735" s="41">
        <v>331520</v>
      </c>
      <c r="I735" s="41" t="s">
        <v>552</v>
      </c>
      <c r="J735" s="41">
        <v>1.9047014260143964E-6</v>
      </c>
      <c r="K735" s="41" t="s">
        <v>583</v>
      </c>
      <c r="L735" s="41"/>
      <c r="M735" s="41"/>
      <c r="N735" s="41"/>
      <c r="O735" s="41"/>
      <c r="P735" s="41"/>
      <c r="Q735" s="41">
        <v>4</v>
      </c>
      <c r="R735" s="41">
        <v>2</v>
      </c>
      <c r="S735" s="41">
        <v>1</v>
      </c>
      <c r="T735" s="41">
        <v>4</v>
      </c>
      <c r="U735" s="41">
        <v>1</v>
      </c>
      <c r="V735" s="41">
        <v>2013</v>
      </c>
      <c r="W735" s="41" t="s">
        <v>618</v>
      </c>
      <c r="X735" s="41"/>
      <c r="Y735" s="41"/>
    </row>
    <row r="736" spans="2:25" x14ac:dyDescent="0.2">
      <c r="B736" s="41" t="str">
        <f>VLOOKUP($W736,FlowHarmonization!$A$2:$H$16,4,FALSE)</f>
        <v>Sulfur hexafluoride</v>
      </c>
      <c r="C736" s="41" t="str">
        <f>VLOOKUP($W736,FlowHarmonization!$A$2:$H$16,5,FALSE)</f>
        <v>002551-62-4</v>
      </c>
      <c r="D736" s="41" t="s">
        <v>584</v>
      </c>
      <c r="E736" s="41" t="s">
        <v>582</v>
      </c>
      <c r="F736" s="41" t="str">
        <f>VLOOKUP($W736,FlowHarmonization!$A$2:$H$16,8,FALSE)</f>
        <v>35d1dff5-b535-4628-9826-4a8fce08a1f2</v>
      </c>
      <c r="G736" s="41" t="str">
        <f>INDEX(Activities!B$2:C$390,MATCH(H736,Activities!C$2:C$390,0),1)</f>
        <v>Nonferrous metal foundries</v>
      </c>
      <c r="H736" s="41">
        <v>331520</v>
      </c>
      <c r="I736" s="41" t="s">
        <v>552</v>
      </c>
      <c r="J736" s="41">
        <v>1.6724615152986055E-6</v>
      </c>
      <c r="K736" s="41" t="s">
        <v>583</v>
      </c>
      <c r="L736" s="41"/>
      <c r="M736" s="41"/>
      <c r="N736" s="41"/>
      <c r="O736" s="41"/>
      <c r="P736" s="41"/>
      <c r="Q736" s="41">
        <v>4</v>
      </c>
      <c r="R736" s="41">
        <v>2</v>
      </c>
      <c r="S736" s="41">
        <v>1</v>
      </c>
      <c r="T736" s="41">
        <v>4</v>
      </c>
      <c r="U736" s="41">
        <v>1</v>
      </c>
      <c r="V736" s="41">
        <v>2013</v>
      </c>
      <c r="W736" s="41" t="s">
        <v>625</v>
      </c>
      <c r="X736" s="41"/>
      <c r="Y736" s="41"/>
    </row>
    <row r="737" spans="2:25" x14ac:dyDescent="0.2">
      <c r="B737" s="41" t="str">
        <f>VLOOKUP($W737,FlowHarmonization!$A$2:$H$16,4,FALSE)</f>
        <v>Methane</v>
      </c>
      <c r="C737" s="41" t="str">
        <f>VLOOKUP($W737,FlowHarmonization!$A$2:$H$16,5,FALSE)</f>
        <v>000074-82-92</v>
      </c>
      <c r="D737" s="41" t="s">
        <v>584</v>
      </c>
      <c r="E737" s="41" t="s">
        <v>582</v>
      </c>
      <c r="F737" s="41" t="str">
        <f>VLOOKUP($W737,FlowHarmonization!$A$2:$H$16,8,FALSE)</f>
        <v>20408dd1-8534-11e0-9d78-0800200c9a66</v>
      </c>
      <c r="G737" s="41" t="str">
        <f>INDEX(Activities!B$2:C$390,MATCH(H737,Activities!C$2:C$390,0),1)</f>
        <v>Nonferrous metal foundries</v>
      </c>
      <c r="H737" s="41">
        <v>331520</v>
      </c>
      <c r="I737" s="41" t="s">
        <v>552</v>
      </c>
      <c r="J737" s="41">
        <v>1.6372622942101328E-6</v>
      </c>
      <c r="K737" s="41" t="s">
        <v>583</v>
      </c>
      <c r="L737" s="41"/>
      <c r="M737" s="41"/>
      <c r="N737" s="41"/>
      <c r="O737" s="41"/>
      <c r="P737" s="41"/>
      <c r="Q737" s="41">
        <v>4</v>
      </c>
      <c r="R737" s="41">
        <v>2</v>
      </c>
      <c r="S737" s="41">
        <v>1</v>
      </c>
      <c r="T737" s="41">
        <v>4</v>
      </c>
      <c r="U737" s="41">
        <v>1</v>
      </c>
      <c r="V737" s="41">
        <v>2013</v>
      </c>
      <c r="W737" s="41" t="s">
        <v>611</v>
      </c>
      <c r="X737" s="41"/>
      <c r="Y737" s="41"/>
    </row>
    <row r="738" spans="2:25" x14ac:dyDescent="0.2">
      <c r="B738" s="41" t="str">
        <f>VLOOKUP($W738,FlowHarmonization!$A$2:$H$16,4,FALSE)</f>
        <v>Dinitrogen monoxide</v>
      </c>
      <c r="C738" s="41" t="str">
        <f>VLOOKUP($W738,FlowHarmonization!$A$2:$H$16,5,FALSE)</f>
        <v>010024-97-366</v>
      </c>
      <c r="D738" s="41" t="s">
        <v>584</v>
      </c>
      <c r="E738" s="41" t="s">
        <v>582</v>
      </c>
      <c r="F738" s="41" t="str">
        <f>VLOOKUP($W738,FlowHarmonization!$A$2:$H$16,8,FALSE)</f>
        <v>20185046-64bb-4c09-a8e7-e8a9e144ca98</v>
      </c>
      <c r="G738" s="41" t="str">
        <f>INDEX(Activities!B$2:C$390,MATCH(H738,Activities!C$2:C$390,0),1)</f>
        <v>Nonferrous metal foundries</v>
      </c>
      <c r="H738" s="41">
        <v>331520</v>
      </c>
      <c r="I738" s="41" t="s">
        <v>552</v>
      </c>
      <c r="J738" s="41">
        <v>1.5927872024801577E-7</v>
      </c>
      <c r="K738" s="41" t="s">
        <v>583</v>
      </c>
      <c r="L738" s="41"/>
      <c r="M738" s="41"/>
      <c r="N738" s="41"/>
      <c r="O738" s="41"/>
      <c r="P738" s="41"/>
      <c r="Q738" s="41">
        <v>4</v>
      </c>
      <c r="R738" s="41">
        <v>2</v>
      </c>
      <c r="S738" s="41">
        <v>1</v>
      </c>
      <c r="T738" s="41">
        <v>4</v>
      </c>
      <c r="U738" s="41">
        <v>1</v>
      </c>
      <c r="V738" s="41">
        <v>2013</v>
      </c>
      <c r="W738" s="41" t="s">
        <v>613</v>
      </c>
      <c r="X738" s="41"/>
      <c r="Y738" s="41"/>
    </row>
    <row r="739" spans="2:25" x14ac:dyDescent="0.2">
      <c r="B739" s="41" t="str">
        <f>VLOOKUP($W739,FlowHarmonization!$A$2:$H$16,4,FALSE)</f>
        <v>Carbon dioxide</v>
      </c>
      <c r="C739" s="41" t="str">
        <f>VLOOKUP($W739,FlowHarmonization!$A$2:$H$16,5,FALSE)</f>
        <v>000124-38-20</v>
      </c>
      <c r="D739" s="41" t="s">
        <v>584</v>
      </c>
      <c r="E739" s="41" t="s">
        <v>582</v>
      </c>
      <c r="F739" s="41" t="str">
        <f>VLOOKUP($W739,FlowHarmonization!$A$2:$H$16,8,FALSE)</f>
        <v>7ae371aa-8532-11e0-9d78-0800200c9a66</v>
      </c>
      <c r="G739" s="41" t="str">
        <f>INDEX(Activities!B$2:C$390,MATCH(H739,Activities!C$2:C$390,0),1)</f>
        <v>Custom roll forming</v>
      </c>
      <c r="H739" s="41">
        <v>332114</v>
      </c>
      <c r="I739" s="41" t="s">
        <v>552</v>
      </c>
      <c r="J739" s="41">
        <v>3.9062026940869549E-2</v>
      </c>
      <c r="K739" s="41" t="s">
        <v>583</v>
      </c>
      <c r="L739" s="41"/>
      <c r="M739" s="41"/>
      <c r="N739" s="41"/>
      <c r="O739" s="41"/>
      <c r="P739" s="41"/>
      <c r="Q739" s="41">
        <v>4</v>
      </c>
      <c r="R739" s="41">
        <v>2</v>
      </c>
      <c r="S739" s="41">
        <v>1</v>
      </c>
      <c r="T739" s="41">
        <v>4</v>
      </c>
      <c r="U739" s="41">
        <v>1</v>
      </c>
      <c r="V739" s="41">
        <v>2013</v>
      </c>
      <c r="W739" s="41" t="s">
        <v>608</v>
      </c>
      <c r="X739" s="41"/>
      <c r="Y739" s="41"/>
    </row>
    <row r="740" spans="2:25" x14ac:dyDescent="0.2">
      <c r="B740" s="41" t="str">
        <f>VLOOKUP($W740,FlowHarmonization!$A$2:$H$16,4,FALSE)</f>
        <v>Methane</v>
      </c>
      <c r="C740" s="41" t="str">
        <f>VLOOKUP($W740,FlowHarmonization!$A$2:$H$16,5,FALSE)</f>
        <v>000074-82-92</v>
      </c>
      <c r="D740" s="41" t="s">
        <v>584</v>
      </c>
      <c r="E740" s="41" t="s">
        <v>582</v>
      </c>
      <c r="F740" s="41" t="str">
        <f>VLOOKUP($W740,FlowHarmonization!$A$2:$H$16,8,FALSE)</f>
        <v>20408dd1-8534-11e0-9d78-0800200c9a66</v>
      </c>
      <c r="G740" s="41" t="str">
        <f>INDEX(Activities!B$2:C$390,MATCH(H740,Activities!C$2:C$390,0),1)</f>
        <v>Custom roll forming</v>
      </c>
      <c r="H740" s="41">
        <v>332114</v>
      </c>
      <c r="I740" s="41" t="s">
        <v>552</v>
      </c>
      <c r="J740" s="41">
        <v>7.5343663665634897E-7</v>
      </c>
      <c r="K740" s="41" t="s">
        <v>583</v>
      </c>
      <c r="L740" s="41"/>
      <c r="M740" s="41"/>
      <c r="N740" s="41"/>
      <c r="O740" s="41"/>
      <c r="P740" s="41"/>
      <c r="Q740" s="41">
        <v>4</v>
      </c>
      <c r="R740" s="41">
        <v>2</v>
      </c>
      <c r="S740" s="41">
        <v>1</v>
      </c>
      <c r="T740" s="41">
        <v>4</v>
      </c>
      <c r="U740" s="41">
        <v>1</v>
      </c>
      <c r="V740" s="41">
        <v>2013</v>
      </c>
      <c r="W740" s="41" t="s">
        <v>611</v>
      </c>
      <c r="X740" s="41"/>
      <c r="Y740" s="41"/>
    </row>
    <row r="741" spans="2:25" x14ac:dyDescent="0.2">
      <c r="B741" s="41" t="str">
        <f>VLOOKUP($W741,FlowHarmonization!$A$2:$H$16,4,FALSE)</f>
        <v>Ethane, 1,1,1,2-tetrafluoro-, HFC-134a</v>
      </c>
      <c r="C741" s="41" t="str">
        <f>VLOOKUP($W741,FlowHarmonization!$A$2:$H$16,5,FALSE)</f>
        <v>000811-97-2</v>
      </c>
      <c r="D741" s="41" t="s">
        <v>584</v>
      </c>
      <c r="E741" s="41" t="s">
        <v>582</v>
      </c>
      <c r="F741" s="41" t="str">
        <f>VLOOKUP($W741,FlowHarmonization!$A$2:$H$16,8,FALSE)</f>
        <v>e87f039d-d9ce-4242-ac18-c9284cc80f3d</v>
      </c>
      <c r="G741" s="41" t="str">
        <f>INDEX(Activities!B$2:C$390,MATCH(H741,Activities!C$2:C$390,0),1)</f>
        <v>Custom roll forming</v>
      </c>
      <c r="H741" s="41">
        <v>332114</v>
      </c>
      <c r="I741" s="41" t="s">
        <v>552</v>
      </c>
      <c r="J741" s="41">
        <v>1.9513036886198796E-7</v>
      </c>
      <c r="K741" s="41" t="s">
        <v>583</v>
      </c>
      <c r="L741" s="41"/>
      <c r="M741" s="41"/>
      <c r="N741" s="41"/>
      <c r="O741" s="41"/>
      <c r="P741" s="41"/>
      <c r="Q741" s="41">
        <v>4</v>
      </c>
      <c r="R741" s="41">
        <v>2</v>
      </c>
      <c r="S741" s="41">
        <v>1</v>
      </c>
      <c r="T741" s="41">
        <v>4</v>
      </c>
      <c r="U741" s="41">
        <v>1</v>
      </c>
      <c r="V741" s="41">
        <v>2013</v>
      </c>
      <c r="W741" s="41" t="s">
        <v>618</v>
      </c>
      <c r="X741" s="41"/>
      <c r="Y741" s="41"/>
    </row>
    <row r="742" spans="2:25" x14ac:dyDescent="0.2">
      <c r="B742" s="41" t="str">
        <f>VLOOKUP($W742,FlowHarmonization!$A$2:$H$16,4,FALSE)</f>
        <v>Dinitrogen monoxide</v>
      </c>
      <c r="C742" s="41" t="str">
        <f>VLOOKUP($W742,FlowHarmonization!$A$2:$H$16,5,FALSE)</f>
        <v>010024-97-366</v>
      </c>
      <c r="D742" s="41" t="s">
        <v>584</v>
      </c>
      <c r="E742" s="41" t="s">
        <v>582</v>
      </c>
      <c r="F742" s="41" t="str">
        <f>VLOOKUP($W742,FlowHarmonization!$A$2:$H$16,8,FALSE)</f>
        <v>20185046-64bb-4c09-a8e7-e8a9e144ca98</v>
      </c>
      <c r="G742" s="41" t="str">
        <f>INDEX(Activities!B$2:C$390,MATCH(H742,Activities!C$2:C$390,0),1)</f>
        <v>Custom roll forming</v>
      </c>
      <c r="H742" s="41">
        <v>332114</v>
      </c>
      <c r="I742" s="41" t="s">
        <v>552</v>
      </c>
      <c r="J742" s="41">
        <v>7.7232955670902355E-8</v>
      </c>
      <c r="K742" s="41" t="s">
        <v>583</v>
      </c>
      <c r="L742" s="41"/>
      <c r="M742" s="41"/>
      <c r="N742" s="41"/>
      <c r="O742" s="41"/>
      <c r="P742" s="41"/>
      <c r="Q742" s="41">
        <v>4</v>
      </c>
      <c r="R742" s="41">
        <v>2</v>
      </c>
      <c r="S742" s="41">
        <v>1</v>
      </c>
      <c r="T742" s="41">
        <v>4</v>
      </c>
      <c r="U742" s="41">
        <v>1</v>
      </c>
      <c r="V742" s="41">
        <v>2013</v>
      </c>
      <c r="W742" s="41" t="s">
        <v>613</v>
      </c>
      <c r="X742" s="41"/>
      <c r="Y742" s="41"/>
    </row>
    <row r="743" spans="2:25" x14ac:dyDescent="0.2">
      <c r="B743" s="41" t="str">
        <f>VLOOKUP($W743,FlowHarmonization!$A$2:$H$16,4,FALSE)</f>
        <v>Ethane, pentafluoro-, HFC-125</v>
      </c>
      <c r="C743" s="41" t="str">
        <f>VLOOKUP($W743,FlowHarmonization!$A$2:$H$16,5,FALSE)</f>
        <v>000354-33-6</v>
      </c>
      <c r="D743" s="41" t="s">
        <v>584</v>
      </c>
      <c r="E743" s="41" t="s">
        <v>582</v>
      </c>
      <c r="F743" s="41" t="str">
        <f>VLOOKUP($W743,FlowHarmonization!$A$2:$H$16,8,FALSE)</f>
        <v>281e1011-f121-4d5b-ad4d-22d562b2c2cd</v>
      </c>
      <c r="G743" s="41" t="str">
        <f>INDEX(Activities!B$2:C$390,MATCH(H743,Activities!C$2:C$390,0),1)</f>
        <v>Custom roll forming</v>
      </c>
      <c r="H743" s="41">
        <v>332114</v>
      </c>
      <c r="I743" s="41" t="s">
        <v>552</v>
      </c>
      <c r="J743" s="41">
        <v>5.1770733688572867E-8</v>
      </c>
      <c r="K743" s="41" t="s">
        <v>583</v>
      </c>
      <c r="L743" s="41"/>
      <c r="M743" s="41"/>
      <c r="N743" s="41"/>
      <c r="O743" s="41"/>
      <c r="P743" s="41"/>
      <c r="Q743" s="41">
        <v>4</v>
      </c>
      <c r="R743" s="41">
        <v>2</v>
      </c>
      <c r="S743" s="41">
        <v>1</v>
      </c>
      <c r="T743" s="41">
        <v>4</v>
      </c>
      <c r="U743" s="41">
        <v>1</v>
      </c>
      <c r="V743" s="41">
        <v>2013</v>
      </c>
      <c r="W743" s="41" t="s">
        <v>617</v>
      </c>
      <c r="X743" s="41"/>
      <c r="Y743" s="41"/>
    </row>
    <row r="744" spans="2:25" x14ac:dyDescent="0.2">
      <c r="B744" s="41" t="str">
        <f>VLOOKUP($W744,FlowHarmonization!$A$2:$H$16,4,FALSE)</f>
        <v>Methane, difluoro-, HFC-32</v>
      </c>
      <c r="C744" s="41" t="str">
        <f>VLOOKUP($W744,FlowHarmonization!$A$2:$H$16,5,FALSE)</f>
        <v>000075-10-5</v>
      </c>
      <c r="D744" s="41" t="s">
        <v>584</v>
      </c>
      <c r="E744" s="41" t="s">
        <v>582</v>
      </c>
      <c r="F744" s="41" t="str">
        <f>VLOOKUP($W744,FlowHarmonization!$A$2:$H$16,8,FALSE)</f>
        <v>151212b4-079b-43a2-96d5-a6eef59166ac</v>
      </c>
      <c r="G744" s="41" t="str">
        <f>INDEX(Activities!B$2:C$390,MATCH(H744,Activities!C$2:C$390,0),1)</f>
        <v>Custom roll forming</v>
      </c>
      <c r="H744" s="41">
        <v>332114</v>
      </c>
      <c r="I744" s="41" t="s">
        <v>552</v>
      </c>
      <c r="J744" s="41">
        <v>3.0148863391153555E-8</v>
      </c>
      <c r="K744" s="41" t="s">
        <v>583</v>
      </c>
      <c r="L744" s="41"/>
      <c r="M744" s="41"/>
      <c r="N744" s="41"/>
      <c r="O744" s="41"/>
      <c r="P744" s="41"/>
      <c r="Q744" s="41">
        <v>4</v>
      </c>
      <c r="R744" s="41">
        <v>2</v>
      </c>
      <c r="S744" s="41">
        <v>1</v>
      </c>
      <c r="T744" s="41">
        <v>4</v>
      </c>
      <c r="U744" s="41">
        <v>1</v>
      </c>
      <c r="V744" s="41">
        <v>2013</v>
      </c>
      <c r="W744" s="41" t="s">
        <v>616</v>
      </c>
      <c r="X744" s="41"/>
      <c r="Y744" s="41"/>
    </row>
    <row r="745" spans="2:25" x14ac:dyDescent="0.2">
      <c r="B745" s="41" t="str">
        <f>VLOOKUP($W745,FlowHarmonization!$A$2:$H$16,4,FALSE)</f>
        <v>Ethane, 1,1,1-trifluoro-, HFC-143a</v>
      </c>
      <c r="C745" s="41" t="str">
        <f>VLOOKUP($W745,FlowHarmonization!$A$2:$H$16,5,FALSE)</f>
        <v>000420-46-2</v>
      </c>
      <c r="D745" s="41" t="s">
        <v>584</v>
      </c>
      <c r="E745" s="41" t="s">
        <v>582</v>
      </c>
      <c r="F745" s="41" t="str">
        <f>VLOOKUP($W745,FlowHarmonization!$A$2:$H$16,8,FALSE)</f>
        <v>e86bfec2-1025-4fa2-90b1-81e35e621e91</v>
      </c>
      <c r="G745" s="41" t="str">
        <f>INDEX(Activities!B$2:C$390,MATCH(H745,Activities!C$2:C$390,0),1)</f>
        <v>Custom roll forming</v>
      </c>
      <c r="H745" s="41">
        <v>332114</v>
      </c>
      <c r="I745" s="41" t="s">
        <v>552</v>
      </c>
      <c r="J745" s="41">
        <v>2.2150542701876819E-8</v>
      </c>
      <c r="K745" s="41" t="s">
        <v>583</v>
      </c>
      <c r="L745" s="41"/>
      <c r="M745" s="41"/>
      <c r="N745" s="41"/>
      <c r="O745" s="41"/>
      <c r="P745" s="41"/>
      <c r="Q745" s="41">
        <v>4</v>
      </c>
      <c r="R745" s="41">
        <v>2</v>
      </c>
      <c r="S745" s="41">
        <v>1</v>
      </c>
      <c r="T745" s="41">
        <v>4</v>
      </c>
      <c r="U745" s="41">
        <v>1</v>
      </c>
      <c r="V745" s="41">
        <v>2013</v>
      </c>
      <c r="W745" s="41" t="s">
        <v>619</v>
      </c>
      <c r="X745" s="41"/>
      <c r="Y745" s="41"/>
    </row>
    <row r="746" spans="2:25" x14ac:dyDescent="0.2">
      <c r="B746" s="41" t="str">
        <f>VLOOKUP($W746,FlowHarmonization!$A$2:$H$16,4,FALSE)</f>
        <v>Propane, 1,1,1,3,3,3-hexafluoro-, HCFC-236fa</v>
      </c>
      <c r="C746" s="41" t="str">
        <f>VLOOKUP($W746,FlowHarmonization!$A$2:$H$16,5,FALSE)</f>
        <v>000690-39-1</v>
      </c>
      <c r="D746" s="41" t="s">
        <v>584</v>
      </c>
      <c r="E746" s="41" t="s">
        <v>582</v>
      </c>
      <c r="F746" s="41" t="str">
        <f>VLOOKUP($W746,FlowHarmonization!$A$2:$H$16,8,FALSE)</f>
        <v>1963a3ba-6d77-4571-bb8f-0e9c8ac28a65</v>
      </c>
      <c r="G746" s="41" t="str">
        <f>INDEX(Activities!B$2:C$390,MATCH(H746,Activities!C$2:C$390,0),1)</f>
        <v>Custom roll forming</v>
      </c>
      <c r="H746" s="41">
        <v>332114</v>
      </c>
      <c r="I746" s="41" t="s">
        <v>552</v>
      </c>
      <c r="J746" s="41">
        <v>5.9840281078065876E-10</v>
      </c>
      <c r="K746" s="41" t="s">
        <v>583</v>
      </c>
      <c r="L746" s="41"/>
      <c r="M746" s="41"/>
      <c r="N746" s="41"/>
      <c r="O746" s="41"/>
      <c r="P746" s="41"/>
      <c r="Q746" s="41">
        <v>4</v>
      </c>
      <c r="R746" s="41">
        <v>2</v>
      </c>
      <c r="S746" s="41">
        <v>1</v>
      </c>
      <c r="T746" s="41">
        <v>4</v>
      </c>
      <c r="U746" s="41">
        <v>1</v>
      </c>
      <c r="V746" s="41">
        <v>2013</v>
      </c>
      <c r="W746" s="41" t="s">
        <v>620</v>
      </c>
      <c r="X746" s="41"/>
      <c r="Y746" s="41"/>
    </row>
    <row r="747" spans="2:25" x14ac:dyDescent="0.2">
      <c r="B747" s="41" t="str">
        <f>VLOOKUP($W747,FlowHarmonization!$A$2:$H$16,4,FALSE)</f>
        <v>Carbon dioxide</v>
      </c>
      <c r="C747" s="41" t="str">
        <f>VLOOKUP($W747,FlowHarmonization!$A$2:$H$16,5,FALSE)</f>
        <v>000124-38-20</v>
      </c>
      <c r="D747" s="41" t="s">
        <v>584</v>
      </c>
      <c r="E747" s="41" t="s">
        <v>582</v>
      </c>
      <c r="F747" s="41" t="str">
        <f>VLOOKUP($W747,FlowHarmonization!$A$2:$H$16,8,FALSE)</f>
        <v>7ae371aa-8532-11e0-9d78-0800200c9a66</v>
      </c>
      <c r="G747" s="41" t="str">
        <f>INDEX(Activities!B$2:C$390,MATCH(H747,Activities!C$2:C$390,0),1)</f>
        <v>Cutlery and handtool manufacturing</v>
      </c>
      <c r="H747" s="41">
        <v>332200</v>
      </c>
      <c r="I747" s="41" t="s">
        <v>552</v>
      </c>
      <c r="J747" s="41">
        <v>3.2252565250123419E-2</v>
      </c>
      <c r="K747" s="41" t="s">
        <v>583</v>
      </c>
      <c r="L747" s="41"/>
      <c r="M747" s="41"/>
      <c r="N747" s="41"/>
      <c r="O747" s="41"/>
      <c r="P747" s="41"/>
      <c r="Q747" s="41">
        <v>4</v>
      </c>
      <c r="R747" s="41">
        <v>2</v>
      </c>
      <c r="S747" s="41">
        <v>1</v>
      </c>
      <c r="T747" s="41">
        <v>4</v>
      </c>
      <c r="U747" s="41">
        <v>1</v>
      </c>
      <c r="V747" s="41">
        <v>2013</v>
      </c>
      <c r="W747" s="41" t="s">
        <v>608</v>
      </c>
      <c r="X747" s="41"/>
      <c r="Y747" s="41"/>
    </row>
    <row r="748" spans="2:25" x14ac:dyDescent="0.2">
      <c r="B748" s="41" t="str">
        <f>VLOOKUP($W748,FlowHarmonization!$A$2:$H$16,4,FALSE)</f>
        <v>Methane</v>
      </c>
      <c r="C748" s="41" t="str">
        <f>VLOOKUP($W748,FlowHarmonization!$A$2:$H$16,5,FALSE)</f>
        <v>000074-82-92</v>
      </c>
      <c r="D748" s="41" t="s">
        <v>584</v>
      </c>
      <c r="E748" s="41" t="s">
        <v>582</v>
      </c>
      <c r="F748" s="41" t="str">
        <f>VLOOKUP($W748,FlowHarmonization!$A$2:$H$16,8,FALSE)</f>
        <v>20408dd1-8534-11e0-9d78-0800200c9a66</v>
      </c>
      <c r="G748" s="41" t="str">
        <f>INDEX(Activities!B$2:C$390,MATCH(H748,Activities!C$2:C$390,0),1)</f>
        <v>Cutlery and handtool manufacturing</v>
      </c>
      <c r="H748" s="41">
        <v>332200</v>
      </c>
      <c r="I748" s="41" t="s">
        <v>552</v>
      </c>
      <c r="J748" s="41">
        <v>6.2022930539146709E-7</v>
      </c>
      <c r="K748" s="41" t="s">
        <v>583</v>
      </c>
      <c r="L748" s="41"/>
      <c r="M748" s="41"/>
      <c r="N748" s="41"/>
      <c r="O748" s="41"/>
      <c r="P748" s="41"/>
      <c r="Q748" s="41">
        <v>4</v>
      </c>
      <c r="R748" s="41">
        <v>2</v>
      </c>
      <c r="S748" s="41">
        <v>1</v>
      </c>
      <c r="T748" s="41">
        <v>4</v>
      </c>
      <c r="U748" s="41">
        <v>1</v>
      </c>
      <c r="V748" s="41">
        <v>2013</v>
      </c>
      <c r="W748" s="41" t="s">
        <v>611</v>
      </c>
      <c r="X748" s="41"/>
      <c r="Y748" s="41"/>
    </row>
    <row r="749" spans="2:25" x14ac:dyDescent="0.2">
      <c r="B749" s="41" t="str">
        <f>VLOOKUP($W749,FlowHarmonization!$A$2:$H$16,4,FALSE)</f>
        <v>Ethane, 1,1,1,2-tetrafluoro-, HFC-134a</v>
      </c>
      <c r="C749" s="41" t="str">
        <f>VLOOKUP($W749,FlowHarmonization!$A$2:$H$16,5,FALSE)</f>
        <v>000811-97-2</v>
      </c>
      <c r="D749" s="41" t="s">
        <v>584</v>
      </c>
      <c r="E749" s="41" t="s">
        <v>582</v>
      </c>
      <c r="F749" s="41" t="str">
        <f>VLOOKUP($W749,FlowHarmonization!$A$2:$H$16,8,FALSE)</f>
        <v>e87f039d-d9ce-4242-ac18-c9284cc80f3d</v>
      </c>
      <c r="G749" s="41" t="str">
        <f>INDEX(Activities!B$2:C$390,MATCH(H749,Activities!C$2:C$390,0),1)</f>
        <v>Cutlery and handtool manufacturing</v>
      </c>
      <c r="H749" s="41">
        <v>332200</v>
      </c>
      <c r="I749" s="41" t="s">
        <v>552</v>
      </c>
      <c r="J749" s="41">
        <v>8.2318445902479971E-8</v>
      </c>
      <c r="K749" s="41" t="s">
        <v>583</v>
      </c>
      <c r="L749" s="41"/>
      <c r="M749" s="41"/>
      <c r="N749" s="41"/>
      <c r="O749" s="41"/>
      <c r="P749" s="41"/>
      <c r="Q749" s="41">
        <v>4</v>
      </c>
      <c r="R749" s="41">
        <v>2</v>
      </c>
      <c r="S749" s="41">
        <v>1</v>
      </c>
      <c r="T749" s="41">
        <v>4</v>
      </c>
      <c r="U749" s="41">
        <v>1</v>
      </c>
      <c r="V749" s="41">
        <v>2013</v>
      </c>
      <c r="W749" s="41" t="s">
        <v>618</v>
      </c>
      <c r="X749" s="41"/>
      <c r="Y749" s="41"/>
    </row>
    <row r="750" spans="2:25" x14ac:dyDescent="0.2">
      <c r="B750" s="41" t="str">
        <f>VLOOKUP($W750,FlowHarmonization!$A$2:$H$16,4,FALSE)</f>
        <v>Dinitrogen monoxide</v>
      </c>
      <c r="C750" s="41" t="str">
        <f>VLOOKUP($W750,FlowHarmonization!$A$2:$H$16,5,FALSE)</f>
        <v>010024-97-366</v>
      </c>
      <c r="D750" s="41" t="s">
        <v>584</v>
      </c>
      <c r="E750" s="41" t="s">
        <v>582</v>
      </c>
      <c r="F750" s="41" t="str">
        <f>VLOOKUP($W750,FlowHarmonization!$A$2:$H$16,8,FALSE)</f>
        <v>20185046-64bb-4c09-a8e7-e8a9e144ca98</v>
      </c>
      <c r="G750" s="41" t="str">
        <f>INDEX(Activities!B$2:C$390,MATCH(H750,Activities!C$2:C$390,0),1)</f>
        <v>Cutlery and handtool manufacturing</v>
      </c>
      <c r="H750" s="41">
        <v>332200</v>
      </c>
      <c r="I750" s="41" t="s">
        <v>552</v>
      </c>
      <c r="J750" s="41">
        <v>6.3170011339617294E-8</v>
      </c>
      <c r="K750" s="41" t="s">
        <v>583</v>
      </c>
      <c r="L750" s="41"/>
      <c r="M750" s="41"/>
      <c r="N750" s="41"/>
      <c r="O750" s="41"/>
      <c r="P750" s="41"/>
      <c r="Q750" s="41">
        <v>4</v>
      </c>
      <c r="R750" s="41">
        <v>2</v>
      </c>
      <c r="S750" s="41">
        <v>1</v>
      </c>
      <c r="T750" s="41">
        <v>4</v>
      </c>
      <c r="U750" s="41">
        <v>1</v>
      </c>
      <c r="V750" s="41">
        <v>2013</v>
      </c>
      <c r="W750" s="41" t="s">
        <v>613</v>
      </c>
      <c r="X750" s="41"/>
      <c r="Y750" s="41"/>
    </row>
    <row r="751" spans="2:25" x14ac:dyDescent="0.2">
      <c r="B751" s="41" t="str">
        <f>VLOOKUP($W751,FlowHarmonization!$A$2:$H$16,4,FALSE)</f>
        <v>Ethane, pentafluoro-, HFC-125</v>
      </c>
      <c r="C751" s="41" t="str">
        <f>VLOOKUP($W751,FlowHarmonization!$A$2:$H$16,5,FALSE)</f>
        <v>000354-33-6</v>
      </c>
      <c r="D751" s="41" t="s">
        <v>584</v>
      </c>
      <c r="E751" s="41" t="s">
        <v>582</v>
      </c>
      <c r="F751" s="41" t="str">
        <f>VLOOKUP($W751,FlowHarmonization!$A$2:$H$16,8,FALSE)</f>
        <v>281e1011-f121-4d5b-ad4d-22d562b2c2cd</v>
      </c>
      <c r="G751" s="41" t="str">
        <f>INDEX(Activities!B$2:C$390,MATCH(H751,Activities!C$2:C$390,0),1)</f>
        <v>Cutlery and handtool manufacturing</v>
      </c>
      <c r="H751" s="41">
        <v>332200</v>
      </c>
      <c r="I751" s="41" t="s">
        <v>552</v>
      </c>
      <c r="J751" s="41">
        <v>2.1840200299568405E-8</v>
      </c>
      <c r="K751" s="41" t="s">
        <v>583</v>
      </c>
      <c r="L751" s="41"/>
      <c r="M751" s="41"/>
      <c r="N751" s="41"/>
      <c r="O751" s="41"/>
      <c r="P751" s="41"/>
      <c r="Q751" s="41">
        <v>4</v>
      </c>
      <c r="R751" s="41">
        <v>2</v>
      </c>
      <c r="S751" s="41">
        <v>1</v>
      </c>
      <c r="T751" s="41">
        <v>4</v>
      </c>
      <c r="U751" s="41">
        <v>1</v>
      </c>
      <c r="V751" s="41">
        <v>2013</v>
      </c>
      <c r="W751" s="41" t="s">
        <v>617</v>
      </c>
      <c r="X751" s="41"/>
      <c r="Y751" s="41"/>
    </row>
    <row r="752" spans="2:25" x14ac:dyDescent="0.2">
      <c r="B752" s="41" t="str">
        <f>VLOOKUP($W752,FlowHarmonization!$A$2:$H$16,4,FALSE)</f>
        <v>Methane, difluoro-, HFC-32</v>
      </c>
      <c r="C752" s="41" t="str">
        <f>VLOOKUP($W752,FlowHarmonization!$A$2:$H$16,5,FALSE)</f>
        <v>000075-10-5</v>
      </c>
      <c r="D752" s="41" t="s">
        <v>584</v>
      </c>
      <c r="E752" s="41" t="s">
        <v>582</v>
      </c>
      <c r="F752" s="41" t="str">
        <f>VLOOKUP($W752,FlowHarmonization!$A$2:$H$16,8,FALSE)</f>
        <v>151212b4-079b-43a2-96d5-a6eef59166ac</v>
      </c>
      <c r="G752" s="41" t="str">
        <f>INDEX(Activities!B$2:C$390,MATCH(H752,Activities!C$2:C$390,0),1)</f>
        <v>Cutlery and handtool manufacturing</v>
      </c>
      <c r="H752" s="41">
        <v>332200</v>
      </c>
      <c r="I752" s="41" t="s">
        <v>552</v>
      </c>
      <c r="J752" s="41">
        <v>1.2718715157256062E-8</v>
      </c>
      <c r="K752" s="41" t="s">
        <v>583</v>
      </c>
      <c r="L752" s="41"/>
      <c r="M752" s="41"/>
      <c r="N752" s="41"/>
      <c r="O752" s="41"/>
      <c r="P752" s="41"/>
      <c r="Q752" s="41">
        <v>4</v>
      </c>
      <c r="R752" s="41">
        <v>2</v>
      </c>
      <c r="S752" s="41">
        <v>1</v>
      </c>
      <c r="T752" s="41">
        <v>4</v>
      </c>
      <c r="U752" s="41">
        <v>1</v>
      </c>
      <c r="V752" s="41">
        <v>2013</v>
      </c>
      <c r="W752" s="41" t="s">
        <v>616</v>
      </c>
      <c r="X752" s="41"/>
      <c r="Y752" s="41"/>
    </row>
    <row r="753" spans="2:25" x14ac:dyDescent="0.2">
      <c r="B753" s="41" t="str">
        <f>VLOOKUP($W753,FlowHarmonization!$A$2:$H$16,4,FALSE)</f>
        <v>Ethane, 1,1,1-trifluoro-, HFC-143a</v>
      </c>
      <c r="C753" s="41" t="str">
        <f>VLOOKUP($W753,FlowHarmonization!$A$2:$H$16,5,FALSE)</f>
        <v>000420-46-2</v>
      </c>
      <c r="D753" s="41" t="s">
        <v>584</v>
      </c>
      <c r="E753" s="41" t="s">
        <v>582</v>
      </c>
      <c r="F753" s="41" t="str">
        <f>VLOOKUP($W753,FlowHarmonization!$A$2:$H$16,8,FALSE)</f>
        <v>e86bfec2-1025-4fa2-90b1-81e35e621e91</v>
      </c>
      <c r="G753" s="41" t="str">
        <f>INDEX(Activities!B$2:C$390,MATCH(H753,Activities!C$2:C$390,0),1)</f>
        <v>Cutlery and handtool manufacturing</v>
      </c>
      <c r="H753" s="41">
        <v>332200</v>
      </c>
      <c r="I753" s="41" t="s">
        <v>552</v>
      </c>
      <c r="J753" s="41">
        <v>9.3445129107744102E-9</v>
      </c>
      <c r="K753" s="41" t="s">
        <v>583</v>
      </c>
      <c r="L753" s="41"/>
      <c r="M753" s="41"/>
      <c r="N753" s="41"/>
      <c r="O753" s="41"/>
      <c r="P753" s="41"/>
      <c r="Q753" s="41">
        <v>4</v>
      </c>
      <c r="R753" s="41">
        <v>2</v>
      </c>
      <c r="S753" s="41">
        <v>1</v>
      </c>
      <c r="T753" s="41">
        <v>4</v>
      </c>
      <c r="U753" s="41">
        <v>1</v>
      </c>
      <c r="V753" s="41">
        <v>2013</v>
      </c>
      <c r="W753" s="41" t="s">
        <v>619</v>
      </c>
      <c r="X753" s="41"/>
      <c r="Y753" s="41"/>
    </row>
    <row r="754" spans="2:25" x14ac:dyDescent="0.2">
      <c r="B754" s="41" t="str">
        <f>VLOOKUP($W754,FlowHarmonization!$A$2:$H$16,4,FALSE)</f>
        <v>Propane, 1,1,1,3,3,3-hexafluoro-, HCFC-236fa</v>
      </c>
      <c r="C754" s="41" t="str">
        <f>VLOOKUP($W754,FlowHarmonization!$A$2:$H$16,5,FALSE)</f>
        <v>000690-39-1</v>
      </c>
      <c r="D754" s="41" t="s">
        <v>584</v>
      </c>
      <c r="E754" s="41" t="s">
        <v>582</v>
      </c>
      <c r="F754" s="41" t="str">
        <f>VLOOKUP($W754,FlowHarmonization!$A$2:$H$16,8,FALSE)</f>
        <v>1963a3ba-6d77-4571-bb8f-0e9c8ac28a65</v>
      </c>
      <c r="G754" s="41" t="str">
        <f>INDEX(Activities!B$2:C$390,MATCH(H754,Activities!C$2:C$390,0),1)</f>
        <v>Cutlery and handtool manufacturing</v>
      </c>
      <c r="H754" s="41">
        <v>332200</v>
      </c>
      <c r="I754" s="41" t="s">
        <v>552</v>
      </c>
      <c r="J754" s="41">
        <v>2.5244450515019523E-10</v>
      </c>
      <c r="K754" s="41" t="s">
        <v>583</v>
      </c>
      <c r="L754" s="41"/>
      <c r="M754" s="41"/>
      <c r="N754" s="41"/>
      <c r="O754" s="41"/>
      <c r="P754" s="41"/>
      <c r="Q754" s="41">
        <v>4</v>
      </c>
      <c r="R754" s="41">
        <v>2</v>
      </c>
      <c r="S754" s="41">
        <v>1</v>
      </c>
      <c r="T754" s="41">
        <v>4</v>
      </c>
      <c r="U754" s="41">
        <v>1</v>
      </c>
      <c r="V754" s="41">
        <v>2013</v>
      </c>
      <c r="W754" s="41" t="s">
        <v>620</v>
      </c>
      <c r="X754" s="41"/>
      <c r="Y754" s="41"/>
    </row>
    <row r="755" spans="2:25" x14ac:dyDescent="0.2">
      <c r="B755" s="41" t="str">
        <f>VLOOKUP($W755,FlowHarmonization!$A$2:$H$16,4,FALSE)</f>
        <v>Carbon dioxide</v>
      </c>
      <c r="C755" s="41" t="str">
        <f>VLOOKUP($W755,FlowHarmonization!$A$2:$H$16,5,FALSE)</f>
        <v>000124-38-20</v>
      </c>
      <c r="D755" s="41" t="s">
        <v>584</v>
      </c>
      <c r="E755" s="41" t="s">
        <v>582</v>
      </c>
      <c r="F755" s="41" t="str">
        <f>VLOOKUP($W755,FlowHarmonization!$A$2:$H$16,8,FALSE)</f>
        <v>7ae371aa-8532-11e0-9d78-0800200c9a66</v>
      </c>
      <c r="G755" s="41" t="str">
        <f>INDEX(Activities!B$2:C$390,MATCH(H755,Activities!C$2:C$390,0),1)</f>
        <v>Plate work and fabricated structural product manufacturing</v>
      </c>
      <c r="H755" s="41">
        <v>332310</v>
      </c>
      <c r="I755" s="41" t="s">
        <v>552</v>
      </c>
      <c r="J755" s="41">
        <v>1.7495827020942819E-2</v>
      </c>
      <c r="K755" s="41" t="s">
        <v>583</v>
      </c>
      <c r="L755" s="41"/>
      <c r="M755" s="41"/>
      <c r="N755" s="41"/>
      <c r="O755" s="41"/>
      <c r="P755" s="41"/>
      <c r="Q755" s="41">
        <v>4</v>
      </c>
      <c r="R755" s="41">
        <v>2</v>
      </c>
      <c r="S755" s="41">
        <v>1</v>
      </c>
      <c r="T755" s="41">
        <v>4</v>
      </c>
      <c r="U755" s="41">
        <v>1</v>
      </c>
      <c r="V755" s="41">
        <v>2013</v>
      </c>
      <c r="W755" s="41" t="s">
        <v>608</v>
      </c>
      <c r="X755" s="41"/>
      <c r="Y755" s="41"/>
    </row>
    <row r="756" spans="2:25" x14ac:dyDescent="0.2">
      <c r="B756" s="41" t="str">
        <f>VLOOKUP($W756,FlowHarmonization!$A$2:$H$16,4,FALSE)</f>
        <v>Methane</v>
      </c>
      <c r="C756" s="41" t="str">
        <f>VLOOKUP($W756,FlowHarmonization!$A$2:$H$16,5,FALSE)</f>
        <v>000074-82-92</v>
      </c>
      <c r="D756" s="41" t="s">
        <v>584</v>
      </c>
      <c r="E756" s="41" t="s">
        <v>582</v>
      </c>
      <c r="F756" s="41" t="str">
        <f>VLOOKUP($W756,FlowHarmonization!$A$2:$H$16,8,FALSE)</f>
        <v>20408dd1-8534-11e0-9d78-0800200c9a66</v>
      </c>
      <c r="G756" s="41" t="str">
        <f>INDEX(Activities!B$2:C$390,MATCH(H756,Activities!C$2:C$390,0),1)</f>
        <v>Plate work and fabricated structural product manufacturing</v>
      </c>
      <c r="H756" s="41">
        <v>332310</v>
      </c>
      <c r="I756" s="41" t="s">
        <v>552</v>
      </c>
      <c r="J756" s="41">
        <v>3.3912289858674101E-7</v>
      </c>
      <c r="K756" s="41" t="s">
        <v>583</v>
      </c>
      <c r="L756" s="41"/>
      <c r="M756" s="41"/>
      <c r="N756" s="41"/>
      <c r="O756" s="41"/>
      <c r="P756" s="41"/>
      <c r="Q756" s="41">
        <v>4</v>
      </c>
      <c r="R756" s="41">
        <v>2</v>
      </c>
      <c r="S756" s="41">
        <v>1</v>
      </c>
      <c r="T756" s="41">
        <v>4</v>
      </c>
      <c r="U756" s="41">
        <v>1</v>
      </c>
      <c r="V756" s="41">
        <v>2013</v>
      </c>
      <c r="W756" s="41" t="s">
        <v>611</v>
      </c>
      <c r="X756" s="41"/>
      <c r="Y756" s="41"/>
    </row>
    <row r="757" spans="2:25" x14ac:dyDescent="0.2">
      <c r="B757" s="41" t="str">
        <f>VLOOKUP($W757,FlowHarmonization!$A$2:$H$16,4,FALSE)</f>
        <v>Ethane, 1,1,1,2-tetrafluoro-, HFC-134a</v>
      </c>
      <c r="C757" s="41" t="str">
        <f>VLOOKUP($W757,FlowHarmonization!$A$2:$H$16,5,FALSE)</f>
        <v>000811-97-2</v>
      </c>
      <c r="D757" s="41" t="s">
        <v>584</v>
      </c>
      <c r="E757" s="41" t="s">
        <v>582</v>
      </c>
      <c r="F757" s="41" t="str">
        <f>VLOOKUP($W757,FlowHarmonization!$A$2:$H$16,8,FALSE)</f>
        <v>e87f039d-d9ce-4242-ac18-c9284cc80f3d</v>
      </c>
      <c r="G757" s="41" t="str">
        <f>INDEX(Activities!B$2:C$390,MATCH(H757,Activities!C$2:C$390,0),1)</f>
        <v>Plate work and fabricated structural product manufacturing</v>
      </c>
      <c r="H757" s="41">
        <v>332310</v>
      </c>
      <c r="I757" s="41" t="s">
        <v>552</v>
      </c>
      <c r="J757" s="41">
        <v>3.3553731881086973E-7</v>
      </c>
      <c r="K757" s="41" t="s">
        <v>583</v>
      </c>
      <c r="L757" s="41"/>
      <c r="M757" s="41"/>
      <c r="N757" s="41"/>
      <c r="O757" s="41"/>
      <c r="P757" s="41"/>
      <c r="Q757" s="41">
        <v>4</v>
      </c>
      <c r="R757" s="41">
        <v>2</v>
      </c>
      <c r="S757" s="41">
        <v>1</v>
      </c>
      <c r="T757" s="41">
        <v>4</v>
      </c>
      <c r="U757" s="41">
        <v>1</v>
      </c>
      <c r="V757" s="41">
        <v>2013</v>
      </c>
      <c r="W757" s="41" t="s">
        <v>618</v>
      </c>
      <c r="X757" s="41"/>
      <c r="Y757" s="41"/>
    </row>
    <row r="758" spans="2:25" x14ac:dyDescent="0.2">
      <c r="B758" s="41" t="str">
        <f>VLOOKUP($W758,FlowHarmonization!$A$2:$H$16,4,FALSE)</f>
        <v>Ethane, pentafluoro-, HFC-125</v>
      </c>
      <c r="C758" s="41" t="str">
        <f>VLOOKUP($W758,FlowHarmonization!$A$2:$H$16,5,FALSE)</f>
        <v>000354-33-6</v>
      </c>
      <c r="D758" s="41" t="s">
        <v>584</v>
      </c>
      <c r="E758" s="41" t="s">
        <v>582</v>
      </c>
      <c r="F758" s="41" t="str">
        <f>VLOOKUP($W758,FlowHarmonization!$A$2:$H$16,8,FALSE)</f>
        <v>281e1011-f121-4d5b-ad4d-22d562b2c2cd</v>
      </c>
      <c r="G758" s="41" t="str">
        <f>INDEX(Activities!B$2:C$390,MATCH(H758,Activities!C$2:C$390,0),1)</f>
        <v>Plate work and fabricated structural product manufacturing</v>
      </c>
      <c r="H758" s="41">
        <v>332310</v>
      </c>
      <c r="I758" s="41" t="s">
        <v>552</v>
      </c>
      <c r="J758" s="41">
        <v>8.9022602048282401E-8</v>
      </c>
      <c r="K758" s="41" t="s">
        <v>583</v>
      </c>
      <c r="L758" s="41"/>
      <c r="M758" s="41"/>
      <c r="N758" s="41"/>
      <c r="O758" s="41"/>
      <c r="P758" s="41"/>
      <c r="Q758" s="41">
        <v>4</v>
      </c>
      <c r="R758" s="41">
        <v>2</v>
      </c>
      <c r="S758" s="41">
        <v>1</v>
      </c>
      <c r="T758" s="41">
        <v>4</v>
      </c>
      <c r="U758" s="41">
        <v>1</v>
      </c>
      <c r="V758" s="41">
        <v>2013</v>
      </c>
      <c r="W758" s="41" t="s">
        <v>617</v>
      </c>
      <c r="X758" s="41"/>
      <c r="Y758" s="41"/>
    </row>
    <row r="759" spans="2:25" x14ac:dyDescent="0.2">
      <c r="B759" s="41" t="str">
        <f>VLOOKUP($W759,FlowHarmonization!$A$2:$H$16,4,FALSE)</f>
        <v>Methane, difluoro-, HFC-32</v>
      </c>
      <c r="C759" s="41" t="str">
        <f>VLOOKUP($W759,FlowHarmonization!$A$2:$H$16,5,FALSE)</f>
        <v>000075-10-5</v>
      </c>
      <c r="D759" s="41" t="s">
        <v>584</v>
      </c>
      <c r="E759" s="41" t="s">
        <v>582</v>
      </c>
      <c r="F759" s="41" t="str">
        <f>VLOOKUP($W759,FlowHarmonization!$A$2:$H$16,8,FALSE)</f>
        <v>151212b4-079b-43a2-96d5-a6eef59166ac</v>
      </c>
      <c r="G759" s="41" t="str">
        <f>INDEX(Activities!B$2:C$390,MATCH(H759,Activities!C$2:C$390,0),1)</f>
        <v>Plate work and fabricated structural product manufacturing</v>
      </c>
      <c r="H759" s="41">
        <v>332310</v>
      </c>
      <c r="I759" s="41" t="s">
        <v>552</v>
      </c>
      <c r="J759" s="41">
        <v>5.1842616023637784E-8</v>
      </c>
      <c r="K759" s="41" t="s">
        <v>583</v>
      </c>
      <c r="L759" s="41"/>
      <c r="M759" s="41"/>
      <c r="N759" s="41"/>
      <c r="O759" s="41"/>
      <c r="P759" s="41"/>
      <c r="Q759" s="41">
        <v>4</v>
      </c>
      <c r="R759" s="41">
        <v>2</v>
      </c>
      <c r="S759" s="41">
        <v>1</v>
      </c>
      <c r="T759" s="41">
        <v>4</v>
      </c>
      <c r="U759" s="41">
        <v>1</v>
      </c>
      <c r="V759" s="41">
        <v>2013</v>
      </c>
      <c r="W759" s="41" t="s">
        <v>616</v>
      </c>
      <c r="X759" s="41"/>
      <c r="Y759" s="41"/>
    </row>
    <row r="760" spans="2:25" x14ac:dyDescent="0.2">
      <c r="B760" s="41" t="str">
        <f>VLOOKUP($W760,FlowHarmonization!$A$2:$H$16,4,FALSE)</f>
        <v>Ethane, 1,1,1-trifluoro-, HFC-143a</v>
      </c>
      <c r="C760" s="41" t="str">
        <f>VLOOKUP($W760,FlowHarmonization!$A$2:$H$16,5,FALSE)</f>
        <v>000420-46-2</v>
      </c>
      <c r="D760" s="41" t="s">
        <v>584</v>
      </c>
      <c r="E760" s="41" t="s">
        <v>582</v>
      </c>
      <c r="F760" s="41" t="str">
        <f>VLOOKUP($W760,FlowHarmonization!$A$2:$H$16,8,FALSE)</f>
        <v>e86bfec2-1025-4fa2-90b1-81e35e621e91</v>
      </c>
      <c r="G760" s="41" t="str">
        <f>INDEX(Activities!B$2:C$390,MATCH(H760,Activities!C$2:C$390,0),1)</f>
        <v>Plate work and fabricated structural product manufacturing</v>
      </c>
      <c r="H760" s="41">
        <v>332310</v>
      </c>
      <c r="I760" s="41" t="s">
        <v>552</v>
      </c>
      <c r="J760" s="41">
        <v>3.8089067077253232E-8</v>
      </c>
      <c r="K760" s="41" t="s">
        <v>583</v>
      </c>
      <c r="L760" s="41"/>
      <c r="M760" s="41"/>
      <c r="N760" s="41"/>
      <c r="O760" s="41"/>
      <c r="P760" s="41"/>
      <c r="Q760" s="41">
        <v>4</v>
      </c>
      <c r="R760" s="41">
        <v>2</v>
      </c>
      <c r="S760" s="41">
        <v>1</v>
      </c>
      <c r="T760" s="41">
        <v>4</v>
      </c>
      <c r="U760" s="41">
        <v>1</v>
      </c>
      <c r="V760" s="41">
        <v>2013</v>
      </c>
      <c r="W760" s="41" t="s">
        <v>619</v>
      </c>
      <c r="X760" s="41"/>
      <c r="Y760" s="41"/>
    </row>
    <row r="761" spans="2:25" x14ac:dyDescent="0.2">
      <c r="B761" s="41" t="str">
        <f>VLOOKUP($W761,FlowHarmonization!$A$2:$H$16,4,FALSE)</f>
        <v>Dinitrogen monoxide</v>
      </c>
      <c r="C761" s="41" t="str">
        <f>VLOOKUP($W761,FlowHarmonization!$A$2:$H$16,5,FALSE)</f>
        <v>010024-97-366</v>
      </c>
      <c r="D761" s="41" t="s">
        <v>584</v>
      </c>
      <c r="E761" s="41" t="s">
        <v>582</v>
      </c>
      <c r="F761" s="41" t="str">
        <f>VLOOKUP($W761,FlowHarmonization!$A$2:$H$16,8,FALSE)</f>
        <v>20185046-64bb-4c09-a8e7-e8a9e144ca98</v>
      </c>
      <c r="G761" s="41" t="str">
        <f>INDEX(Activities!B$2:C$390,MATCH(H761,Activities!C$2:C$390,0),1)</f>
        <v>Plate work and fabricated structural product manufacturing</v>
      </c>
      <c r="H761" s="41">
        <v>332310</v>
      </c>
      <c r="I761" s="41" t="s">
        <v>552</v>
      </c>
      <c r="J761" s="41">
        <v>3.5125913018101175E-8</v>
      </c>
      <c r="K761" s="41" t="s">
        <v>583</v>
      </c>
      <c r="L761" s="41"/>
      <c r="M761" s="41"/>
      <c r="N761" s="41"/>
      <c r="O761" s="41"/>
      <c r="P761" s="41"/>
      <c r="Q761" s="41">
        <v>4</v>
      </c>
      <c r="R761" s="41">
        <v>2</v>
      </c>
      <c r="S761" s="41">
        <v>1</v>
      </c>
      <c r="T761" s="41">
        <v>4</v>
      </c>
      <c r="U761" s="41">
        <v>1</v>
      </c>
      <c r="V761" s="41">
        <v>2013</v>
      </c>
      <c r="W761" s="41" t="s">
        <v>613</v>
      </c>
      <c r="X761" s="41"/>
      <c r="Y761" s="41"/>
    </row>
    <row r="762" spans="2:25" x14ac:dyDescent="0.2">
      <c r="B762" s="41" t="str">
        <f>VLOOKUP($W762,FlowHarmonization!$A$2:$H$16,4,FALSE)</f>
        <v>Propane, 1,1,1,3,3,3-hexafluoro-, HCFC-236fa</v>
      </c>
      <c r="C762" s="41" t="str">
        <f>VLOOKUP($W762,FlowHarmonization!$A$2:$H$16,5,FALSE)</f>
        <v>000690-39-1</v>
      </c>
      <c r="D762" s="41" t="s">
        <v>584</v>
      </c>
      <c r="E762" s="41" t="s">
        <v>582</v>
      </c>
      <c r="F762" s="41" t="str">
        <f>VLOOKUP($W762,FlowHarmonization!$A$2:$H$16,8,FALSE)</f>
        <v>1963a3ba-6d77-4571-bb8f-0e9c8ac28a65</v>
      </c>
      <c r="G762" s="41" t="str">
        <f>INDEX(Activities!B$2:C$390,MATCH(H762,Activities!C$2:C$390,0),1)</f>
        <v>Plate work and fabricated structural product manufacturing</v>
      </c>
      <c r="H762" s="41">
        <v>332310</v>
      </c>
      <c r="I762" s="41" t="s">
        <v>552</v>
      </c>
      <c r="J762" s="41">
        <v>1.0289862919300018E-9</v>
      </c>
      <c r="K762" s="41" t="s">
        <v>583</v>
      </c>
      <c r="L762" s="41"/>
      <c r="M762" s="41"/>
      <c r="N762" s="41"/>
      <c r="O762" s="41"/>
      <c r="P762" s="41"/>
      <c r="Q762" s="41">
        <v>4</v>
      </c>
      <c r="R762" s="41">
        <v>2</v>
      </c>
      <c r="S762" s="41">
        <v>1</v>
      </c>
      <c r="T762" s="41">
        <v>4</v>
      </c>
      <c r="U762" s="41">
        <v>1</v>
      </c>
      <c r="V762" s="41">
        <v>2013</v>
      </c>
      <c r="W762" s="41" t="s">
        <v>620</v>
      </c>
      <c r="X762" s="41"/>
      <c r="Y762" s="41"/>
    </row>
    <row r="763" spans="2:25" x14ac:dyDescent="0.2">
      <c r="B763" s="41" t="str">
        <f>VLOOKUP($W763,FlowHarmonization!$A$2:$H$16,4,FALSE)</f>
        <v>Carbon dioxide</v>
      </c>
      <c r="C763" s="41" t="str">
        <f>VLOOKUP($W763,FlowHarmonization!$A$2:$H$16,5,FALSE)</f>
        <v>000124-38-20</v>
      </c>
      <c r="D763" s="41" t="s">
        <v>584</v>
      </c>
      <c r="E763" s="41" t="s">
        <v>582</v>
      </c>
      <c r="F763" s="41" t="str">
        <f>VLOOKUP($W763,FlowHarmonization!$A$2:$H$16,8,FALSE)</f>
        <v>7ae371aa-8532-11e0-9d78-0800200c9a66</v>
      </c>
      <c r="G763" s="41" t="str">
        <f>INDEX(Activities!B$2:C$390,MATCH(H763,Activities!C$2:C$390,0),1)</f>
        <v>Ornamental and architectural metal products manufacturing</v>
      </c>
      <c r="H763" s="41">
        <v>332320</v>
      </c>
      <c r="I763" s="41" t="s">
        <v>552</v>
      </c>
      <c r="J763" s="41">
        <v>1.9719374496289632E-2</v>
      </c>
      <c r="K763" s="41" t="s">
        <v>583</v>
      </c>
      <c r="L763" s="41"/>
      <c r="M763" s="41"/>
      <c r="N763" s="41"/>
      <c r="O763" s="41"/>
      <c r="P763" s="41"/>
      <c r="Q763" s="41">
        <v>4</v>
      </c>
      <c r="R763" s="41">
        <v>2</v>
      </c>
      <c r="S763" s="41">
        <v>1</v>
      </c>
      <c r="T763" s="41">
        <v>4</v>
      </c>
      <c r="U763" s="41">
        <v>1</v>
      </c>
      <c r="V763" s="41">
        <v>2013</v>
      </c>
      <c r="W763" s="41" t="s">
        <v>608</v>
      </c>
      <c r="X763" s="41"/>
      <c r="Y763" s="41"/>
    </row>
    <row r="764" spans="2:25" x14ac:dyDescent="0.2">
      <c r="B764" s="41" t="str">
        <f>VLOOKUP($W764,FlowHarmonization!$A$2:$H$16,4,FALSE)</f>
        <v>Ethane, 1,1,1,2-tetrafluoro-, HFC-134a</v>
      </c>
      <c r="C764" s="41" t="str">
        <f>VLOOKUP($W764,FlowHarmonization!$A$2:$H$16,5,FALSE)</f>
        <v>000811-97-2</v>
      </c>
      <c r="D764" s="41" t="s">
        <v>584</v>
      </c>
      <c r="E764" s="41" t="s">
        <v>582</v>
      </c>
      <c r="F764" s="41" t="str">
        <f>VLOOKUP($W764,FlowHarmonization!$A$2:$H$16,8,FALSE)</f>
        <v>e87f039d-d9ce-4242-ac18-c9284cc80f3d</v>
      </c>
      <c r="G764" s="41" t="str">
        <f>INDEX(Activities!B$2:C$390,MATCH(H764,Activities!C$2:C$390,0),1)</f>
        <v>Ornamental and architectural metal products manufacturing</v>
      </c>
      <c r="H764" s="41">
        <v>332320</v>
      </c>
      <c r="I764" s="41" t="s">
        <v>552</v>
      </c>
      <c r="J764" s="41">
        <v>1.0134330923011881E-6</v>
      </c>
      <c r="K764" s="41" t="s">
        <v>583</v>
      </c>
      <c r="L764" s="41"/>
      <c r="M764" s="41"/>
      <c r="N764" s="41"/>
      <c r="O764" s="41"/>
      <c r="P764" s="41"/>
      <c r="Q764" s="41">
        <v>4</v>
      </c>
      <c r="R764" s="41">
        <v>2</v>
      </c>
      <c r="S764" s="41">
        <v>1</v>
      </c>
      <c r="T764" s="41">
        <v>4</v>
      </c>
      <c r="U764" s="41">
        <v>1</v>
      </c>
      <c r="V764" s="41">
        <v>2013</v>
      </c>
      <c r="W764" s="41" t="s">
        <v>618</v>
      </c>
      <c r="X764" s="41"/>
      <c r="Y764" s="41"/>
    </row>
    <row r="765" spans="2:25" x14ac:dyDescent="0.2">
      <c r="B765" s="41" t="str">
        <f>VLOOKUP($W765,FlowHarmonization!$A$2:$H$16,4,FALSE)</f>
        <v>Methane</v>
      </c>
      <c r="C765" s="41" t="str">
        <f>VLOOKUP($W765,FlowHarmonization!$A$2:$H$16,5,FALSE)</f>
        <v>000074-82-92</v>
      </c>
      <c r="D765" s="41" t="s">
        <v>584</v>
      </c>
      <c r="E765" s="41" t="s">
        <v>582</v>
      </c>
      <c r="F765" s="41" t="str">
        <f>VLOOKUP($W765,FlowHarmonization!$A$2:$H$16,8,FALSE)</f>
        <v>20408dd1-8534-11e0-9d78-0800200c9a66</v>
      </c>
      <c r="G765" s="41" t="str">
        <f>INDEX(Activities!B$2:C$390,MATCH(H765,Activities!C$2:C$390,0),1)</f>
        <v>Ornamental and architectural metal products manufacturing</v>
      </c>
      <c r="H765" s="41">
        <v>332320</v>
      </c>
      <c r="I765" s="41" t="s">
        <v>552</v>
      </c>
      <c r="J765" s="41">
        <v>3.8204793730770371E-7</v>
      </c>
      <c r="K765" s="41" t="s">
        <v>583</v>
      </c>
      <c r="L765" s="41"/>
      <c r="M765" s="41"/>
      <c r="N765" s="41"/>
      <c r="O765" s="41"/>
      <c r="P765" s="41"/>
      <c r="Q765" s="41">
        <v>4</v>
      </c>
      <c r="R765" s="41">
        <v>2</v>
      </c>
      <c r="S765" s="41">
        <v>1</v>
      </c>
      <c r="T765" s="41">
        <v>4</v>
      </c>
      <c r="U765" s="41">
        <v>1</v>
      </c>
      <c r="V765" s="41">
        <v>2013</v>
      </c>
      <c r="W765" s="41" t="s">
        <v>611</v>
      </c>
      <c r="X765" s="41"/>
      <c r="Y765" s="41"/>
    </row>
    <row r="766" spans="2:25" x14ac:dyDescent="0.2">
      <c r="B766" s="41" t="str">
        <f>VLOOKUP($W766,FlowHarmonization!$A$2:$H$16,4,FALSE)</f>
        <v>Ethane, pentafluoro-, HFC-125</v>
      </c>
      <c r="C766" s="41" t="str">
        <f>VLOOKUP($W766,FlowHarmonization!$A$2:$H$16,5,FALSE)</f>
        <v>000354-33-6</v>
      </c>
      <c r="D766" s="41" t="s">
        <v>584</v>
      </c>
      <c r="E766" s="41" t="s">
        <v>582</v>
      </c>
      <c r="F766" s="41" t="str">
        <f>VLOOKUP($W766,FlowHarmonization!$A$2:$H$16,8,FALSE)</f>
        <v>281e1011-f121-4d5b-ad4d-22d562b2c2cd</v>
      </c>
      <c r="G766" s="41" t="str">
        <f>INDEX(Activities!B$2:C$390,MATCH(H766,Activities!C$2:C$390,0),1)</f>
        <v>Ornamental and architectural metal products manufacturing</v>
      </c>
      <c r="H766" s="41">
        <v>332320</v>
      </c>
      <c r="I766" s="41" t="s">
        <v>552</v>
      </c>
      <c r="J766" s="41">
        <v>2.6887754601550536E-7</v>
      </c>
      <c r="K766" s="41" t="s">
        <v>583</v>
      </c>
      <c r="L766" s="41"/>
      <c r="M766" s="41"/>
      <c r="N766" s="41"/>
      <c r="O766" s="41"/>
      <c r="P766" s="41"/>
      <c r="Q766" s="41">
        <v>4</v>
      </c>
      <c r="R766" s="41">
        <v>2</v>
      </c>
      <c r="S766" s="41">
        <v>1</v>
      </c>
      <c r="T766" s="41">
        <v>4</v>
      </c>
      <c r="U766" s="41">
        <v>1</v>
      </c>
      <c r="V766" s="41">
        <v>2013</v>
      </c>
      <c r="W766" s="41" t="s">
        <v>617</v>
      </c>
      <c r="X766" s="41"/>
      <c r="Y766" s="41"/>
    </row>
    <row r="767" spans="2:25" x14ac:dyDescent="0.2">
      <c r="B767" s="41" t="str">
        <f>VLOOKUP($W767,FlowHarmonization!$A$2:$H$16,4,FALSE)</f>
        <v>Methane, difluoro-, HFC-32</v>
      </c>
      <c r="C767" s="41" t="str">
        <f>VLOOKUP($W767,FlowHarmonization!$A$2:$H$16,5,FALSE)</f>
        <v>000075-10-5</v>
      </c>
      <c r="D767" s="41" t="s">
        <v>584</v>
      </c>
      <c r="E767" s="41" t="s">
        <v>582</v>
      </c>
      <c r="F767" s="41" t="str">
        <f>VLOOKUP($W767,FlowHarmonization!$A$2:$H$16,8,FALSE)</f>
        <v>151212b4-079b-43a2-96d5-a6eef59166ac</v>
      </c>
      <c r="G767" s="41" t="str">
        <f>INDEX(Activities!B$2:C$390,MATCH(H767,Activities!C$2:C$390,0),1)</f>
        <v>Ornamental and architectural metal products manufacturing</v>
      </c>
      <c r="H767" s="41">
        <v>332320</v>
      </c>
      <c r="I767" s="41" t="s">
        <v>552</v>
      </c>
      <c r="J767" s="41">
        <v>1.5658175625892961E-7</v>
      </c>
      <c r="K767" s="41" t="s">
        <v>583</v>
      </c>
      <c r="L767" s="41"/>
      <c r="M767" s="41"/>
      <c r="N767" s="41"/>
      <c r="O767" s="41"/>
      <c r="P767" s="41"/>
      <c r="Q767" s="41">
        <v>4</v>
      </c>
      <c r="R767" s="41">
        <v>2</v>
      </c>
      <c r="S767" s="41">
        <v>1</v>
      </c>
      <c r="T767" s="41">
        <v>4</v>
      </c>
      <c r="U767" s="41">
        <v>1</v>
      </c>
      <c r="V767" s="41">
        <v>2013</v>
      </c>
      <c r="W767" s="41" t="s">
        <v>616</v>
      </c>
      <c r="X767" s="41"/>
      <c r="Y767" s="41"/>
    </row>
    <row r="768" spans="2:25" x14ac:dyDescent="0.2">
      <c r="B768" s="41" t="str">
        <f>VLOOKUP($W768,FlowHarmonization!$A$2:$H$16,4,FALSE)</f>
        <v>Ethane, 1,1,1-trifluoro-, HFC-143a</v>
      </c>
      <c r="C768" s="41" t="str">
        <f>VLOOKUP($W768,FlowHarmonization!$A$2:$H$16,5,FALSE)</f>
        <v>000420-46-2</v>
      </c>
      <c r="D768" s="41" t="s">
        <v>584</v>
      </c>
      <c r="E768" s="41" t="s">
        <v>582</v>
      </c>
      <c r="F768" s="41" t="str">
        <f>VLOOKUP($W768,FlowHarmonization!$A$2:$H$16,8,FALSE)</f>
        <v>e86bfec2-1025-4fa2-90b1-81e35e621e91</v>
      </c>
      <c r="G768" s="41" t="str">
        <f>INDEX(Activities!B$2:C$390,MATCH(H768,Activities!C$2:C$390,0),1)</f>
        <v>Ornamental and architectural metal products manufacturing</v>
      </c>
      <c r="H768" s="41">
        <v>332320</v>
      </c>
      <c r="I768" s="41" t="s">
        <v>552</v>
      </c>
      <c r="J768" s="41">
        <v>1.1504151361692782E-7</v>
      </c>
      <c r="K768" s="41" t="s">
        <v>583</v>
      </c>
      <c r="L768" s="41"/>
      <c r="M768" s="41"/>
      <c r="N768" s="41"/>
      <c r="O768" s="41"/>
      <c r="P768" s="41"/>
      <c r="Q768" s="41">
        <v>4</v>
      </c>
      <c r="R768" s="41">
        <v>2</v>
      </c>
      <c r="S768" s="41">
        <v>1</v>
      </c>
      <c r="T768" s="41">
        <v>4</v>
      </c>
      <c r="U768" s="41">
        <v>1</v>
      </c>
      <c r="V768" s="41">
        <v>2013</v>
      </c>
      <c r="W768" s="41" t="s">
        <v>619</v>
      </c>
      <c r="X768" s="41"/>
      <c r="Y768" s="41"/>
    </row>
    <row r="769" spans="2:25" x14ac:dyDescent="0.2">
      <c r="B769" s="41" t="str">
        <f>VLOOKUP($W769,FlowHarmonization!$A$2:$H$16,4,FALSE)</f>
        <v>Dinitrogen monoxide</v>
      </c>
      <c r="C769" s="41" t="str">
        <f>VLOOKUP($W769,FlowHarmonization!$A$2:$H$16,5,FALSE)</f>
        <v>010024-97-366</v>
      </c>
      <c r="D769" s="41" t="s">
        <v>584</v>
      </c>
      <c r="E769" s="41" t="s">
        <v>582</v>
      </c>
      <c r="F769" s="41" t="str">
        <f>VLOOKUP($W769,FlowHarmonization!$A$2:$H$16,8,FALSE)</f>
        <v>20185046-64bb-4c09-a8e7-e8a9e144ca98</v>
      </c>
      <c r="G769" s="41" t="str">
        <f>INDEX(Activities!B$2:C$390,MATCH(H769,Activities!C$2:C$390,0),1)</f>
        <v>Ornamental and architectural metal products manufacturing</v>
      </c>
      <c r="H769" s="41">
        <v>332320</v>
      </c>
      <c r="I769" s="41" t="s">
        <v>552</v>
      </c>
      <c r="J769" s="41">
        <v>3.9534105213040908E-8</v>
      </c>
      <c r="K769" s="41" t="s">
        <v>583</v>
      </c>
      <c r="L769" s="41"/>
      <c r="M769" s="41"/>
      <c r="N769" s="41"/>
      <c r="O769" s="41"/>
      <c r="P769" s="41"/>
      <c r="Q769" s="41">
        <v>4</v>
      </c>
      <c r="R769" s="41">
        <v>2</v>
      </c>
      <c r="S769" s="41">
        <v>1</v>
      </c>
      <c r="T769" s="41">
        <v>4</v>
      </c>
      <c r="U769" s="41">
        <v>1</v>
      </c>
      <c r="V769" s="41">
        <v>2013</v>
      </c>
      <c r="W769" s="41" t="s">
        <v>613</v>
      </c>
      <c r="X769" s="41"/>
      <c r="Y769" s="41"/>
    </row>
    <row r="770" spans="2:25" x14ac:dyDescent="0.2">
      <c r="B770" s="41" t="str">
        <f>VLOOKUP($W770,FlowHarmonization!$A$2:$H$16,4,FALSE)</f>
        <v>Propane, 1,1,1,3,3,3-hexafluoro-, HCFC-236fa</v>
      </c>
      <c r="C770" s="41" t="str">
        <f>VLOOKUP($W770,FlowHarmonization!$A$2:$H$16,5,FALSE)</f>
        <v>000690-39-1</v>
      </c>
      <c r="D770" s="41" t="s">
        <v>584</v>
      </c>
      <c r="E770" s="41" t="s">
        <v>582</v>
      </c>
      <c r="F770" s="41" t="str">
        <f>VLOOKUP($W770,FlowHarmonization!$A$2:$H$16,8,FALSE)</f>
        <v>1963a3ba-6d77-4571-bb8f-0e9c8ac28a65</v>
      </c>
      <c r="G770" s="41" t="str">
        <f>INDEX(Activities!B$2:C$390,MATCH(H770,Activities!C$2:C$390,0),1)</f>
        <v>Ornamental and architectural metal products manufacturing</v>
      </c>
      <c r="H770" s="41">
        <v>332320</v>
      </c>
      <c r="I770" s="41" t="s">
        <v>552</v>
      </c>
      <c r="J770" s="41">
        <v>3.1078771311096653E-9</v>
      </c>
      <c r="K770" s="41" t="s">
        <v>583</v>
      </c>
      <c r="L770" s="41"/>
      <c r="M770" s="41"/>
      <c r="N770" s="41"/>
      <c r="O770" s="41"/>
      <c r="P770" s="41"/>
      <c r="Q770" s="41">
        <v>4</v>
      </c>
      <c r="R770" s="41">
        <v>2</v>
      </c>
      <c r="S770" s="41">
        <v>1</v>
      </c>
      <c r="T770" s="41">
        <v>4</v>
      </c>
      <c r="U770" s="41">
        <v>1</v>
      </c>
      <c r="V770" s="41">
        <v>2013</v>
      </c>
      <c r="W770" s="41" t="s">
        <v>620</v>
      </c>
      <c r="X770" s="41"/>
      <c r="Y770" s="41"/>
    </row>
    <row r="771" spans="2:25" x14ac:dyDescent="0.2">
      <c r="B771" s="41" t="str">
        <f>VLOOKUP($W771,FlowHarmonization!$A$2:$H$16,4,FALSE)</f>
        <v>Carbon dioxide</v>
      </c>
      <c r="C771" s="41" t="str">
        <f>VLOOKUP($W771,FlowHarmonization!$A$2:$H$16,5,FALSE)</f>
        <v>000124-38-20</v>
      </c>
      <c r="D771" s="41" t="s">
        <v>584</v>
      </c>
      <c r="E771" s="41" t="s">
        <v>582</v>
      </c>
      <c r="F771" s="41" t="str">
        <f>VLOOKUP($W771,FlowHarmonization!$A$2:$H$16,8,FALSE)</f>
        <v>7ae371aa-8532-11e0-9d78-0800200c9a66</v>
      </c>
      <c r="G771" s="41" t="str">
        <f>INDEX(Activities!B$2:C$390,MATCH(H771,Activities!C$2:C$390,0),1)</f>
        <v>Power boiler and heat exchanger manufacturing</v>
      </c>
      <c r="H771" s="41">
        <v>332410</v>
      </c>
      <c r="I771" s="41" t="s">
        <v>552</v>
      </c>
      <c r="J771" s="41">
        <v>9.6669253722805586E-3</v>
      </c>
      <c r="K771" s="41" t="s">
        <v>583</v>
      </c>
      <c r="L771" s="41"/>
      <c r="M771" s="41"/>
      <c r="N771" s="41"/>
      <c r="O771" s="41"/>
      <c r="P771" s="41"/>
      <c r="Q771" s="41">
        <v>4</v>
      </c>
      <c r="R771" s="41">
        <v>2</v>
      </c>
      <c r="S771" s="41">
        <v>1</v>
      </c>
      <c r="T771" s="41">
        <v>4</v>
      </c>
      <c r="U771" s="41">
        <v>1</v>
      </c>
      <c r="V771" s="41">
        <v>2013</v>
      </c>
      <c r="W771" s="41" t="s">
        <v>608</v>
      </c>
      <c r="X771" s="41"/>
      <c r="Y771" s="41"/>
    </row>
    <row r="772" spans="2:25" x14ac:dyDescent="0.2">
      <c r="B772" s="41" t="str">
        <f>VLOOKUP($W772,FlowHarmonization!$A$2:$H$16,4,FALSE)</f>
        <v>Methane</v>
      </c>
      <c r="C772" s="41" t="str">
        <f>VLOOKUP($W772,FlowHarmonization!$A$2:$H$16,5,FALSE)</f>
        <v>000074-82-92</v>
      </c>
      <c r="D772" s="41" t="s">
        <v>584</v>
      </c>
      <c r="E772" s="41" t="s">
        <v>582</v>
      </c>
      <c r="F772" s="41" t="str">
        <f>VLOOKUP($W772,FlowHarmonization!$A$2:$H$16,8,FALSE)</f>
        <v>20408dd1-8534-11e0-9d78-0800200c9a66</v>
      </c>
      <c r="G772" s="41" t="str">
        <f>INDEX(Activities!B$2:C$390,MATCH(H772,Activities!C$2:C$390,0),1)</f>
        <v>Power boiler and heat exchanger manufacturing</v>
      </c>
      <c r="H772" s="41">
        <v>332410</v>
      </c>
      <c r="I772" s="41" t="s">
        <v>552</v>
      </c>
      <c r="J772" s="41">
        <v>1.833949165279434E-7</v>
      </c>
      <c r="K772" s="41" t="s">
        <v>583</v>
      </c>
      <c r="L772" s="41"/>
      <c r="M772" s="41"/>
      <c r="N772" s="41"/>
      <c r="O772" s="41"/>
      <c r="P772" s="41"/>
      <c r="Q772" s="41">
        <v>4</v>
      </c>
      <c r="R772" s="41">
        <v>2</v>
      </c>
      <c r="S772" s="41">
        <v>1</v>
      </c>
      <c r="T772" s="41">
        <v>4</v>
      </c>
      <c r="U772" s="41">
        <v>1</v>
      </c>
      <c r="V772" s="41">
        <v>2013</v>
      </c>
      <c r="W772" s="41" t="s">
        <v>611</v>
      </c>
      <c r="X772" s="41"/>
      <c r="Y772" s="41"/>
    </row>
    <row r="773" spans="2:25" x14ac:dyDescent="0.2">
      <c r="B773" s="41" t="str">
        <f>VLOOKUP($W773,FlowHarmonization!$A$2:$H$16,4,FALSE)</f>
        <v>Ethane, 1,1,1,2-tetrafluoro-, HFC-134a</v>
      </c>
      <c r="C773" s="41" t="str">
        <f>VLOOKUP($W773,FlowHarmonization!$A$2:$H$16,5,FALSE)</f>
        <v>000811-97-2</v>
      </c>
      <c r="D773" s="41" t="s">
        <v>584</v>
      </c>
      <c r="E773" s="41" t="s">
        <v>582</v>
      </c>
      <c r="F773" s="41" t="str">
        <f>VLOOKUP($W773,FlowHarmonization!$A$2:$H$16,8,FALSE)</f>
        <v>e87f039d-d9ce-4242-ac18-c9284cc80f3d</v>
      </c>
      <c r="G773" s="41" t="str">
        <f>INDEX(Activities!B$2:C$390,MATCH(H773,Activities!C$2:C$390,0),1)</f>
        <v>Power boiler and heat exchanger manufacturing</v>
      </c>
      <c r="H773" s="41">
        <v>332410</v>
      </c>
      <c r="I773" s="41" t="s">
        <v>552</v>
      </c>
      <c r="J773" s="41">
        <v>1.0814990136872686E-7</v>
      </c>
      <c r="K773" s="41" t="s">
        <v>583</v>
      </c>
      <c r="L773" s="41"/>
      <c r="M773" s="41"/>
      <c r="N773" s="41"/>
      <c r="O773" s="41"/>
      <c r="P773" s="41"/>
      <c r="Q773" s="41">
        <v>4</v>
      </c>
      <c r="R773" s="41">
        <v>2</v>
      </c>
      <c r="S773" s="41">
        <v>1</v>
      </c>
      <c r="T773" s="41">
        <v>4</v>
      </c>
      <c r="U773" s="41">
        <v>1</v>
      </c>
      <c r="V773" s="41">
        <v>2013</v>
      </c>
      <c r="W773" s="41" t="s">
        <v>618</v>
      </c>
      <c r="X773" s="41"/>
      <c r="Y773" s="41"/>
    </row>
    <row r="774" spans="2:25" x14ac:dyDescent="0.2">
      <c r="B774" s="41" t="str">
        <f>VLOOKUP($W774,FlowHarmonization!$A$2:$H$16,4,FALSE)</f>
        <v>Ethane, pentafluoro-, HFC-125</v>
      </c>
      <c r="C774" s="41" t="str">
        <f>VLOOKUP($W774,FlowHarmonization!$A$2:$H$16,5,FALSE)</f>
        <v>000354-33-6</v>
      </c>
      <c r="D774" s="41" t="s">
        <v>584</v>
      </c>
      <c r="E774" s="41" t="s">
        <v>582</v>
      </c>
      <c r="F774" s="41" t="str">
        <f>VLOOKUP($W774,FlowHarmonization!$A$2:$H$16,8,FALSE)</f>
        <v>281e1011-f121-4d5b-ad4d-22d562b2c2cd</v>
      </c>
      <c r="G774" s="41" t="str">
        <f>INDEX(Activities!B$2:C$390,MATCH(H774,Activities!C$2:C$390,0),1)</f>
        <v>Power boiler and heat exchanger manufacturing</v>
      </c>
      <c r="H774" s="41">
        <v>332410</v>
      </c>
      <c r="I774" s="41" t="s">
        <v>552</v>
      </c>
      <c r="J774" s="41">
        <v>2.8693635823370213E-8</v>
      </c>
      <c r="K774" s="41" t="s">
        <v>583</v>
      </c>
      <c r="L774" s="41"/>
      <c r="M774" s="41"/>
      <c r="N774" s="41"/>
      <c r="O774" s="41"/>
      <c r="P774" s="41"/>
      <c r="Q774" s="41">
        <v>4</v>
      </c>
      <c r="R774" s="41">
        <v>2</v>
      </c>
      <c r="S774" s="41">
        <v>1</v>
      </c>
      <c r="T774" s="41">
        <v>4</v>
      </c>
      <c r="U774" s="41">
        <v>1</v>
      </c>
      <c r="V774" s="41">
        <v>2013</v>
      </c>
      <c r="W774" s="41" t="s">
        <v>617</v>
      </c>
      <c r="X774" s="41"/>
      <c r="Y774" s="41"/>
    </row>
    <row r="775" spans="2:25" x14ac:dyDescent="0.2">
      <c r="B775" s="41" t="str">
        <f>VLOOKUP($W775,FlowHarmonization!$A$2:$H$16,4,FALSE)</f>
        <v>Dinitrogen monoxide</v>
      </c>
      <c r="C775" s="41" t="str">
        <f>VLOOKUP($W775,FlowHarmonization!$A$2:$H$16,5,FALSE)</f>
        <v>010024-97-366</v>
      </c>
      <c r="D775" s="41" t="s">
        <v>584</v>
      </c>
      <c r="E775" s="41" t="s">
        <v>582</v>
      </c>
      <c r="F775" s="41" t="str">
        <f>VLOOKUP($W775,FlowHarmonization!$A$2:$H$16,8,FALSE)</f>
        <v>20185046-64bb-4c09-a8e7-e8a9e144ca98</v>
      </c>
      <c r="G775" s="41" t="str">
        <f>INDEX(Activities!B$2:C$390,MATCH(H775,Activities!C$2:C$390,0),1)</f>
        <v>Power boiler and heat exchanger manufacturing</v>
      </c>
      <c r="H775" s="41">
        <v>332410</v>
      </c>
      <c r="I775" s="41" t="s">
        <v>552</v>
      </c>
      <c r="J775" s="41">
        <v>1.8129025049230138E-8</v>
      </c>
      <c r="K775" s="41" t="s">
        <v>583</v>
      </c>
      <c r="L775" s="41"/>
      <c r="M775" s="41"/>
      <c r="N775" s="41"/>
      <c r="O775" s="41"/>
      <c r="P775" s="41"/>
      <c r="Q775" s="41">
        <v>4</v>
      </c>
      <c r="R775" s="41">
        <v>2</v>
      </c>
      <c r="S775" s="41">
        <v>1</v>
      </c>
      <c r="T775" s="41">
        <v>4</v>
      </c>
      <c r="U775" s="41">
        <v>1</v>
      </c>
      <c r="V775" s="41">
        <v>2013</v>
      </c>
      <c r="W775" s="41" t="s">
        <v>613</v>
      </c>
      <c r="X775" s="41"/>
      <c r="Y775" s="41"/>
    </row>
    <row r="776" spans="2:25" x14ac:dyDescent="0.2">
      <c r="B776" s="41" t="str">
        <f>VLOOKUP($W776,FlowHarmonization!$A$2:$H$16,4,FALSE)</f>
        <v>Methane, difluoro-, HFC-32</v>
      </c>
      <c r="C776" s="41" t="str">
        <f>VLOOKUP($W776,FlowHarmonization!$A$2:$H$16,5,FALSE)</f>
        <v>000075-10-5</v>
      </c>
      <c r="D776" s="41" t="s">
        <v>584</v>
      </c>
      <c r="E776" s="41" t="s">
        <v>582</v>
      </c>
      <c r="F776" s="41" t="str">
        <f>VLOOKUP($W776,FlowHarmonization!$A$2:$H$16,8,FALSE)</f>
        <v>151212b4-079b-43a2-96d5-a6eef59166ac</v>
      </c>
      <c r="G776" s="41" t="str">
        <f>INDEX(Activities!B$2:C$390,MATCH(H776,Activities!C$2:C$390,0),1)</f>
        <v>Power boiler and heat exchanger manufacturing</v>
      </c>
      <c r="H776" s="41">
        <v>332410</v>
      </c>
      <c r="I776" s="41" t="s">
        <v>552</v>
      </c>
      <c r="J776" s="41">
        <v>1.6709836716593489E-8</v>
      </c>
      <c r="K776" s="41" t="s">
        <v>583</v>
      </c>
      <c r="L776" s="41"/>
      <c r="M776" s="41"/>
      <c r="N776" s="41"/>
      <c r="O776" s="41"/>
      <c r="P776" s="41"/>
      <c r="Q776" s="41">
        <v>4</v>
      </c>
      <c r="R776" s="41">
        <v>2</v>
      </c>
      <c r="S776" s="41">
        <v>1</v>
      </c>
      <c r="T776" s="41">
        <v>4</v>
      </c>
      <c r="U776" s="41">
        <v>1</v>
      </c>
      <c r="V776" s="41">
        <v>2013</v>
      </c>
      <c r="W776" s="41" t="s">
        <v>616</v>
      </c>
      <c r="X776" s="41"/>
      <c r="Y776" s="41"/>
    </row>
    <row r="777" spans="2:25" x14ac:dyDescent="0.2">
      <c r="B777" s="41" t="str">
        <f>VLOOKUP($W777,FlowHarmonization!$A$2:$H$16,4,FALSE)</f>
        <v>Ethane, 1,1,1-trifluoro-, HFC-143a</v>
      </c>
      <c r="C777" s="41" t="str">
        <f>VLOOKUP($W777,FlowHarmonization!$A$2:$H$16,5,FALSE)</f>
        <v>000420-46-2</v>
      </c>
      <c r="D777" s="41" t="s">
        <v>584</v>
      </c>
      <c r="E777" s="41" t="s">
        <v>582</v>
      </c>
      <c r="F777" s="41" t="str">
        <f>VLOOKUP($W777,FlowHarmonization!$A$2:$H$16,8,FALSE)</f>
        <v>e86bfec2-1025-4fa2-90b1-81e35e621e91</v>
      </c>
      <c r="G777" s="41" t="str">
        <f>INDEX(Activities!B$2:C$390,MATCH(H777,Activities!C$2:C$390,0),1)</f>
        <v>Power boiler and heat exchanger manufacturing</v>
      </c>
      <c r="H777" s="41">
        <v>332410</v>
      </c>
      <c r="I777" s="41" t="s">
        <v>552</v>
      </c>
      <c r="J777" s="41">
        <v>1.2276812791586013E-8</v>
      </c>
      <c r="K777" s="41" t="s">
        <v>583</v>
      </c>
      <c r="L777" s="41"/>
      <c r="M777" s="41"/>
      <c r="N777" s="41"/>
      <c r="O777" s="41"/>
      <c r="P777" s="41"/>
      <c r="Q777" s="41">
        <v>4</v>
      </c>
      <c r="R777" s="41">
        <v>2</v>
      </c>
      <c r="S777" s="41">
        <v>1</v>
      </c>
      <c r="T777" s="41">
        <v>4</v>
      </c>
      <c r="U777" s="41">
        <v>1</v>
      </c>
      <c r="V777" s="41">
        <v>2013</v>
      </c>
      <c r="W777" s="41" t="s">
        <v>619</v>
      </c>
      <c r="X777" s="41"/>
      <c r="Y777" s="41"/>
    </row>
    <row r="778" spans="2:25" x14ac:dyDescent="0.2">
      <c r="B778" s="41" t="str">
        <f>VLOOKUP($W778,FlowHarmonization!$A$2:$H$16,4,FALSE)</f>
        <v>Propane, 1,1,1,3,3,3-hexafluoro-, HCFC-236fa</v>
      </c>
      <c r="C778" s="41" t="str">
        <f>VLOOKUP($W778,FlowHarmonization!$A$2:$H$16,5,FALSE)</f>
        <v>000690-39-1</v>
      </c>
      <c r="D778" s="41" t="s">
        <v>584</v>
      </c>
      <c r="E778" s="41" t="s">
        <v>582</v>
      </c>
      <c r="F778" s="41" t="str">
        <f>VLOOKUP($W778,FlowHarmonization!$A$2:$H$16,8,FALSE)</f>
        <v>1963a3ba-6d77-4571-bb8f-0e9c8ac28a65</v>
      </c>
      <c r="G778" s="41" t="str">
        <f>INDEX(Activities!B$2:C$390,MATCH(H778,Activities!C$2:C$390,0),1)</f>
        <v>Power boiler and heat exchanger manufacturing</v>
      </c>
      <c r="H778" s="41">
        <v>332410</v>
      </c>
      <c r="I778" s="41" t="s">
        <v>552</v>
      </c>
      <c r="J778" s="41">
        <v>3.316613674341508E-10</v>
      </c>
      <c r="K778" s="41" t="s">
        <v>583</v>
      </c>
      <c r="L778" s="41"/>
      <c r="M778" s="41"/>
      <c r="N778" s="41"/>
      <c r="O778" s="41"/>
      <c r="P778" s="41"/>
      <c r="Q778" s="41">
        <v>4</v>
      </c>
      <c r="R778" s="41">
        <v>2</v>
      </c>
      <c r="S778" s="41">
        <v>1</v>
      </c>
      <c r="T778" s="41">
        <v>4</v>
      </c>
      <c r="U778" s="41">
        <v>1</v>
      </c>
      <c r="V778" s="41">
        <v>2013</v>
      </c>
      <c r="W778" s="41" t="s">
        <v>620</v>
      </c>
      <c r="X778" s="41"/>
      <c r="Y778" s="41"/>
    </row>
    <row r="779" spans="2:25" x14ac:dyDescent="0.2">
      <c r="B779" s="41" t="str">
        <f>VLOOKUP($W779,FlowHarmonization!$A$2:$H$16,4,FALSE)</f>
        <v>Carbon dioxide</v>
      </c>
      <c r="C779" s="41" t="str">
        <f>VLOOKUP($W779,FlowHarmonization!$A$2:$H$16,5,FALSE)</f>
        <v>000124-38-20</v>
      </c>
      <c r="D779" s="41" t="s">
        <v>584</v>
      </c>
      <c r="E779" s="41" t="s">
        <v>582</v>
      </c>
      <c r="F779" s="41" t="str">
        <f>VLOOKUP($W779,FlowHarmonization!$A$2:$H$16,8,FALSE)</f>
        <v>7ae371aa-8532-11e0-9d78-0800200c9a66</v>
      </c>
      <c r="G779" s="41" t="str">
        <f>INDEX(Activities!B$2:C$390,MATCH(H779,Activities!C$2:C$390,0),1)</f>
        <v>Metal tank (heavy gauge) manufacturing</v>
      </c>
      <c r="H779" s="41">
        <v>332420</v>
      </c>
      <c r="I779" s="41" t="s">
        <v>552</v>
      </c>
      <c r="J779" s="41">
        <v>2.1186873384568705E-2</v>
      </c>
      <c r="K779" s="41" t="s">
        <v>583</v>
      </c>
      <c r="L779" s="41"/>
      <c r="M779" s="41"/>
      <c r="N779" s="41"/>
      <c r="O779" s="41"/>
      <c r="P779" s="41"/>
      <c r="Q779" s="41">
        <v>4</v>
      </c>
      <c r="R779" s="41">
        <v>2</v>
      </c>
      <c r="S779" s="41">
        <v>1</v>
      </c>
      <c r="T779" s="41">
        <v>4</v>
      </c>
      <c r="U779" s="41">
        <v>1</v>
      </c>
      <c r="V779" s="41">
        <v>2013</v>
      </c>
      <c r="W779" s="41" t="s">
        <v>608</v>
      </c>
      <c r="X779" s="41"/>
      <c r="Y779" s="41"/>
    </row>
    <row r="780" spans="2:25" x14ac:dyDescent="0.2">
      <c r="B780" s="41" t="str">
        <f>VLOOKUP($W780,FlowHarmonization!$A$2:$H$16,4,FALSE)</f>
        <v>Methane</v>
      </c>
      <c r="C780" s="41" t="str">
        <f>VLOOKUP($W780,FlowHarmonization!$A$2:$H$16,5,FALSE)</f>
        <v>000074-82-92</v>
      </c>
      <c r="D780" s="41" t="s">
        <v>584</v>
      </c>
      <c r="E780" s="41" t="s">
        <v>582</v>
      </c>
      <c r="F780" s="41" t="str">
        <f>VLOOKUP($W780,FlowHarmonization!$A$2:$H$16,8,FALSE)</f>
        <v>20408dd1-8534-11e0-9d78-0800200c9a66</v>
      </c>
      <c r="G780" s="41" t="str">
        <f>INDEX(Activities!B$2:C$390,MATCH(H780,Activities!C$2:C$390,0),1)</f>
        <v>Metal tank (heavy gauge) manufacturing</v>
      </c>
      <c r="H780" s="41">
        <v>332420</v>
      </c>
      <c r="I780" s="41" t="s">
        <v>552</v>
      </c>
      <c r="J780" s="41">
        <v>4.0968666401973617E-7</v>
      </c>
      <c r="K780" s="41" t="s">
        <v>583</v>
      </c>
      <c r="L780" s="41"/>
      <c r="M780" s="41"/>
      <c r="N780" s="41"/>
      <c r="O780" s="41"/>
      <c r="P780" s="41"/>
      <c r="Q780" s="41">
        <v>4</v>
      </c>
      <c r="R780" s="41">
        <v>2</v>
      </c>
      <c r="S780" s="41">
        <v>1</v>
      </c>
      <c r="T780" s="41">
        <v>4</v>
      </c>
      <c r="U780" s="41">
        <v>1</v>
      </c>
      <c r="V780" s="41">
        <v>2013</v>
      </c>
      <c r="W780" s="41" t="s">
        <v>611</v>
      </c>
      <c r="X780" s="41"/>
      <c r="Y780" s="41"/>
    </row>
    <row r="781" spans="2:25" x14ac:dyDescent="0.2">
      <c r="B781" s="41" t="str">
        <f>VLOOKUP($W781,FlowHarmonization!$A$2:$H$16,4,FALSE)</f>
        <v>Ethane, 1,1,1,2-tetrafluoro-, HFC-134a</v>
      </c>
      <c r="C781" s="41" t="str">
        <f>VLOOKUP($W781,FlowHarmonization!$A$2:$H$16,5,FALSE)</f>
        <v>000811-97-2</v>
      </c>
      <c r="D781" s="41" t="s">
        <v>584</v>
      </c>
      <c r="E781" s="41" t="s">
        <v>582</v>
      </c>
      <c r="F781" s="41" t="str">
        <f>VLOOKUP($W781,FlowHarmonization!$A$2:$H$16,8,FALSE)</f>
        <v>e87f039d-d9ce-4242-ac18-c9284cc80f3d</v>
      </c>
      <c r="G781" s="41" t="str">
        <f>INDEX(Activities!B$2:C$390,MATCH(H781,Activities!C$2:C$390,0),1)</f>
        <v>Metal tank (heavy gauge) manufacturing</v>
      </c>
      <c r="H781" s="41">
        <v>332420</v>
      </c>
      <c r="I781" s="41" t="s">
        <v>552</v>
      </c>
      <c r="J781" s="41">
        <v>3.3764865585371413E-7</v>
      </c>
      <c r="K781" s="41" t="s">
        <v>583</v>
      </c>
      <c r="L781" s="41"/>
      <c r="M781" s="41"/>
      <c r="N781" s="41"/>
      <c r="O781" s="41"/>
      <c r="P781" s="41"/>
      <c r="Q781" s="41">
        <v>4</v>
      </c>
      <c r="R781" s="41">
        <v>2</v>
      </c>
      <c r="S781" s="41">
        <v>1</v>
      </c>
      <c r="T781" s="41">
        <v>4</v>
      </c>
      <c r="U781" s="41">
        <v>1</v>
      </c>
      <c r="V781" s="41">
        <v>2013</v>
      </c>
      <c r="W781" s="41" t="s">
        <v>618</v>
      </c>
      <c r="X781" s="41"/>
      <c r="Y781" s="41"/>
    </row>
    <row r="782" spans="2:25" x14ac:dyDescent="0.2">
      <c r="B782" s="41" t="str">
        <f>VLOOKUP($W782,FlowHarmonization!$A$2:$H$16,4,FALSE)</f>
        <v>Ethane, pentafluoro-, HFC-125</v>
      </c>
      <c r="C782" s="41" t="str">
        <f>VLOOKUP($W782,FlowHarmonization!$A$2:$H$16,5,FALSE)</f>
        <v>000354-33-6</v>
      </c>
      <c r="D782" s="41" t="s">
        <v>584</v>
      </c>
      <c r="E782" s="41" t="s">
        <v>582</v>
      </c>
      <c r="F782" s="41" t="str">
        <f>VLOOKUP($W782,FlowHarmonization!$A$2:$H$16,8,FALSE)</f>
        <v>281e1011-f121-4d5b-ad4d-22d562b2c2cd</v>
      </c>
      <c r="G782" s="41" t="str">
        <f>INDEX(Activities!B$2:C$390,MATCH(H782,Activities!C$2:C$390,0),1)</f>
        <v>Metal tank (heavy gauge) manufacturing</v>
      </c>
      <c r="H782" s="41">
        <v>332420</v>
      </c>
      <c r="I782" s="41" t="s">
        <v>552</v>
      </c>
      <c r="J782" s="41">
        <v>8.9582768404802876E-8</v>
      </c>
      <c r="K782" s="41" t="s">
        <v>583</v>
      </c>
      <c r="L782" s="41"/>
      <c r="M782" s="41"/>
      <c r="N782" s="41"/>
      <c r="O782" s="41"/>
      <c r="P782" s="41"/>
      <c r="Q782" s="41">
        <v>4</v>
      </c>
      <c r="R782" s="41">
        <v>2</v>
      </c>
      <c r="S782" s="41">
        <v>1</v>
      </c>
      <c r="T782" s="41">
        <v>4</v>
      </c>
      <c r="U782" s="41">
        <v>1</v>
      </c>
      <c r="V782" s="41">
        <v>2013</v>
      </c>
      <c r="W782" s="41" t="s">
        <v>617</v>
      </c>
      <c r="X782" s="41"/>
      <c r="Y782" s="41"/>
    </row>
    <row r="783" spans="2:25" x14ac:dyDescent="0.2">
      <c r="B783" s="41" t="str">
        <f>VLOOKUP($W783,FlowHarmonization!$A$2:$H$16,4,FALSE)</f>
        <v>Methane, difluoro-, HFC-32</v>
      </c>
      <c r="C783" s="41" t="str">
        <f>VLOOKUP($W783,FlowHarmonization!$A$2:$H$16,5,FALSE)</f>
        <v>000075-10-5</v>
      </c>
      <c r="D783" s="41" t="s">
        <v>584</v>
      </c>
      <c r="E783" s="41" t="s">
        <v>582</v>
      </c>
      <c r="F783" s="41" t="str">
        <f>VLOOKUP($W783,FlowHarmonization!$A$2:$H$16,8,FALSE)</f>
        <v>151212b4-079b-43a2-96d5-a6eef59166ac</v>
      </c>
      <c r="G783" s="41" t="str">
        <f>INDEX(Activities!B$2:C$390,MATCH(H783,Activities!C$2:C$390,0),1)</f>
        <v>Metal tank (heavy gauge) manufacturing</v>
      </c>
      <c r="H783" s="41">
        <v>332420</v>
      </c>
      <c r="I783" s="41" t="s">
        <v>552</v>
      </c>
      <c r="J783" s="41">
        <v>5.2168830812492208E-8</v>
      </c>
      <c r="K783" s="41" t="s">
        <v>583</v>
      </c>
      <c r="L783" s="41"/>
      <c r="M783" s="41"/>
      <c r="N783" s="41"/>
      <c r="O783" s="41"/>
      <c r="P783" s="41"/>
      <c r="Q783" s="41">
        <v>4</v>
      </c>
      <c r="R783" s="41">
        <v>2</v>
      </c>
      <c r="S783" s="41">
        <v>1</v>
      </c>
      <c r="T783" s="41">
        <v>4</v>
      </c>
      <c r="U783" s="41">
        <v>1</v>
      </c>
      <c r="V783" s="41">
        <v>2013</v>
      </c>
      <c r="W783" s="41" t="s">
        <v>616</v>
      </c>
      <c r="X783" s="41"/>
      <c r="Y783" s="41"/>
    </row>
    <row r="784" spans="2:25" x14ac:dyDescent="0.2">
      <c r="B784" s="41" t="str">
        <f>VLOOKUP($W784,FlowHarmonization!$A$2:$H$16,4,FALSE)</f>
        <v>Dinitrogen monoxide</v>
      </c>
      <c r="C784" s="41" t="str">
        <f>VLOOKUP($W784,FlowHarmonization!$A$2:$H$16,5,FALSE)</f>
        <v>010024-97-366</v>
      </c>
      <c r="D784" s="41" t="s">
        <v>584</v>
      </c>
      <c r="E784" s="41" t="s">
        <v>582</v>
      </c>
      <c r="F784" s="41" t="str">
        <f>VLOOKUP($W784,FlowHarmonization!$A$2:$H$16,8,FALSE)</f>
        <v>20185046-64bb-4c09-a8e7-e8a9e144ca98</v>
      </c>
      <c r="G784" s="41" t="str">
        <f>INDEX(Activities!B$2:C$390,MATCH(H784,Activities!C$2:C$390,0),1)</f>
        <v>Metal tank (heavy gauge) manufacturing</v>
      </c>
      <c r="H784" s="41">
        <v>332420</v>
      </c>
      <c r="I784" s="41" t="s">
        <v>552</v>
      </c>
      <c r="J784" s="41">
        <v>4.2221364921463183E-8</v>
      </c>
      <c r="K784" s="41" t="s">
        <v>583</v>
      </c>
      <c r="L784" s="41"/>
      <c r="M784" s="41"/>
      <c r="N784" s="41"/>
      <c r="O784" s="41"/>
      <c r="P784" s="41"/>
      <c r="Q784" s="41">
        <v>4</v>
      </c>
      <c r="R784" s="41">
        <v>2</v>
      </c>
      <c r="S784" s="41">
        <v>1</v>
      </c>
      <c r="T784" s="41">
        <v>4</v>
      </c>
      <c r="U784" s="41">
        <v>1</v>
      </c>
      <c r="V784" s="41">
        <v>2013</v>
      </c>
      <c r="W784" s="41" t="s">
        <v>613</v>
      </c>
      <c r="X784" s="41"/>
      <c r="Y784" s="41"/>
    </row>
    <row r="785" spans="2:25" x14ac:dyDescent="0.2">
      <c r="B785" s="41" t="str">
        <f>VLOOKUP($W785,FlowHarmonization!$A$2:$H$16,4,FALSE)</f>
        <v>Ethane, 1,1,1-trifluoro-, HFC-143a</v>
      </c>
      <c r="C785" s="41" t="str">
        <f>VLOOKUP($W785,FlowHarmonization!$A$2:$H$16,5,FALSE)</f>
        <v>000420-46-2</v>
      </c>
      <c r="D785" s="41" t="s">
        <v>584</v>
      </c>
      <c r="E785" s="41" t="s">
        <v>582</v>
      </c>
      <c r="F785" s="41" t="str">
        <f>VLOOKUP($W785,FlowHarmonization!$A$2:$H$16,8,FALSE)</f>
        <v>e86bfec2-1025-4fa2-90b1-81e35e621e91</v>
      </c>
      <c r="G785" s="41" t="str">
        <f>INDEX(Activities!B$2:C$390,MATCH(H785,Activities!C$2:C$390,0),1)</f>
        <v>Metal tank (heavy gauge) manufacturing</v>
      </c>
      <c r="H785" s="41">
        <v>332420</v>
      </c>
      <c r="I785" s="41" t="s">
        <v>552</v>
      </c>
      <c r="J785" s="41">
        <v>3.8328738952002049E-8</v>
      </c>
      <c r="K785" s="41" t="s">
        <v>583</v>
      </c>
      <c r="L785" s="41"/>
      <c r="M785" s="41"/>
      <c r="N785" s="41"/>
      <c r="O785" s="41"/>
      <c r="P785" s="41"/>
      <c r="Q785" s="41">
        <v>4</v>
      </c>
      <c r="R785" s="41">
        <v>2</v>
      </c>
      <c r="S785" s="41">
        <v>1</v>
      </c>
      <c r="T785" s="41">
        <v>4</v>
      </c>
      <c r="U785" s="41">
        <v>1</v>
      </c>
      <c r="V785" s="41">
        <v>2013</v>
      </c>
      <c r="W785" s="41" t="s">
        <v>619</v>
      </c>
      <c r="X785" s="41"/>
      <c r="Y785" s="41"/>
    </row>
    <row r="786" spans="2:25" x14ac:dyDescent="0.2">
      <c r="B786" s="41" t="str">
        <f>VLOOKUP($W786,FlowHarmonization!$A$2:$H$16,4,FALSE)</f>
        <v>Propane, 1,1,1,3,3,3-hexafluoro-, HCFC-236fa</v>
      </c>
      <c r="C786" s="41" t="str">
        <f>VLOOKUP($W786,FlowHarmonization!$A$2:$H$16,5,FALSE)</f>
        <v>000690-39-1</v>
      </c>
      <c r="D786" s="41" t="s">
        <v>584</v>
      </c>
      <c r="E786" s="41" t="s">
        <v>582</v>
      </c>
      <c r="F786" s="41" t="str">
        <f>VLOOKUP($W786,FlowHarmonization!$A$2:$H$16,8,FALSE)</f>
        <v>1963a3ba-6d77-4571-bb8f-0e9c8ac28a65</v>
      </c>
      <c r="G786" s="41" t="str">
        <f>INDEX(Activities!B$2:C$390,MATCH(H786,Activities!C$2:C$390,0),1)</f>
        <v>Metal tank (heavy gauge) manufacturing</v>
      </c>
      <c r="H786" s="41">
        <v>332420</v>
      </c>
      <c r="I786" s="41" t="s">
        <v>552</v>
      </c>
      <c r="J786" s="41">
        <v>1.0354610914617805E-9</v>
      </c>
      <c r="K786" s="41" t="s">
        <v>583</v>
      </c>
      <c r="L786" s="41"/>
      <c r="M786" s="41"/>
      <c r="N786" s="41"/>
      <c r="O786" s="41"/>
      <c r="P786" s="41"/>
      <c r="Q786" s="41">
        <v>4</v>
      </c>
      <c r="R786" s="41">
        <v>2</v>
      </c>
      <c r="S786" s="41">
        <v>1</v>
      </c>
      <c r="T786" s="41">
        <v>4</v>
      </c>
      <c r="U786" s="41">
        <v>1</v>
      </c>
      <c r="V786" s="41">
        <v>2013</v>
      </c>
      <c r="W786" s="41" t="s">
        <v>620</v>
      </c>
      <c r="X786" s="41"/>
      <c r="Y786" s="41"/>
    </row>
    <row r="787" spans="2:25" x14ac:dyDescent="0.2">
      <c r="B787" s="41" t="str">
        <f>VLOOKUP($W787,FlowHarmonization!$A$2:$H$16,4,FALSE)</f>
        <v>Carbon dioxide</v>
      </c>
      <c r="C787" s="41" t="str">
        <f>VLOOKUP($W787,FlowHarmonization!$A$2:$H$16,5,FALSE)</f>
        <v>000124-38-20</v>
      </c>
      <c r="D787" s="41" t="s">
        <v>584</v>
      </c>
      <c r="E787" s="41" t="s">
        <v>582</v>
      </c>
      <c r="F787" s="41" t="str">
        <f>VLOOKUP($W787,FlowHarmonization!$A$2:$H$16,8,FALSE)</f>
        <v>7ae371aa-8532-11e0-9d78-0800200c9a66</v>
      </c>
      <c r="G787" s="41" t="str">
        <f>INDEX(Activities!B$2:C$390,MATCH(H787,Activities!C$2:C$390,0),1)</f>
        <v>Metal can, box, and other metal container (light gauge) manufacturing</v>
      </c>
      <c r="H787" s="41">
        <v>332430</v>
      </c>
      <c r="I787" s="41" t="s">
        <v>552</v>
      </c>
      <c r="J787" s="41">
        <v>3.3252382893664077E-2</v>
      </c>
      <c r="K787" s="41" t="s">
        <v>583</v>
      </c>
      <c r="L787" s="41"/>
      <c r="M787" s="41"/>
      <c r="N787" s="41"/>
      <c r="O787" s="41"/>
      <c r="P787" s="41"/>
      <c r="Q787" s="41">
        <v>4</v>
      </c>
      <c r="R787" s="41">
        <v>2</v>
      </c>
      <c r="S787" s="41">
        <v>1</v>
      </c>
      <c r="T787" s="41">
        <v>4</v>
      </c>
      <c r="U787" s="41">
        <v>1</v>
      </c>
      <c r="V787" s="41">
        <v>2013</v>
      </c>
      <c r="W787" s="41" t="s">
        <v>608</v>
      </c>
      <c r="X787" s="41"/>
      <c r="Y787" s="41"/>
    </row>
    <row r="788" spans="2:25" x14ac:dyDescent="0.2">
      <c r="B788" s="41" t="str">
        <f>VLOOKUP($W788,FlowHarmonization!$A$2:$H$16,4,FALSE)</f>
        <v>Methane</v>
      </c>
      <c r="C788" s="41" t="str">
        <f>VLOOKUP($W788,FlowHarmonization!$A$2:$H$16,5,FALSE)</f>
        <v>000074-82-92</v>
      </c>
      <c r="D788" s="41" t="s">
        <v>584</v>
      </c>
      <c r="E788" s="41" t="s">
        <v>582</v>
      </c>
      <c r="F788" s="41" t="str">
        <f>VLOOKUP($W788,FlowHarmonization!$A$2:$H$16,8,FALSE)</f>
        <v>20408dd1-8534-11e0-9d78-0800200c9a66</v>
      </c>
      <c r="G788" s="41" t="str">
        <f>INDEX(Activities!B$2:C$390,MATCH(H788,Activities!C$2:C$390,0),1)</f>
        <v>Metal can, box, and other metal container (light gauge) manufacturing</v>
      </c>
      <c r="H788" s="41">
        <v>332430</v>
      </c>
      <c r="I788" s="41" t="s">
        <v>552</v>
      </c>
      <c r="J788" s="41">
        <v>6.36466405762061E-7</v>
      </c>
      <c r="K788" s="41" t="s">
        <v>583</v>
      </c>
      <c r="L788" s="41"/>
      <c r="M788" s="41"/>
      <c r="N788" s="41"/>
      <c r="O788" s="41"/>
      <c r="P788" s="41"/>
      <c r="Q788" s="41">
        <v>4</v>
      </c>
      <c r="R788" s="41">
        <v>2</v>
      </c>
      <c r="S788" s="41">
        <v>1</v>
      </c>
      <c r="T788" s="41">
        <v>4</v>
      </c>
      <c r="U788" s="41">
        <v>1</v>
      </c>
      <c r="V788" s="41">
        <v>2013</v>
      </c>
      <c r="W788" s="41" t="s">
        <v>611</v>
      </c>
      <c r="X788" s="41"/>
      <c r="Y788" s="41"/>
    </row>
    <row r="789" spans="2:25" x14ac:dyDescent="0.2">
      <c r="B789" s="41" t="str">
        <f>VLOOKUP($W789,FlowHarmonization!$A$2:$H$16,4,FALSE)</f>
        <v>Dinitrogen monoxide</v>
      </c>
      <c r="C789" s="41" t="str">
        <f>VLOOKUP($W789,FlowHarmonization!$A$2:$H$16,5,FALSE)</f>
        <v>010024-97-366</v>
      </c>
      <c r="D789" s="41" t="s">
        <v>584</v>
      </c>
      <c r="E789" s="41" t="s">
        <v>582</v>
      </c>
      <c r="F789" s="41" t="str">
        <f>VLOOKUP($W789,FlowHarmonization!$A$2:$H$16,8,FALSE)</f>
        <v>20185046-64bb-4c09-a8e7-e8a9e144ca98</v>
      </c>
      <c r="G789" s="41" t="str">
        <f>INDEX(Activities!B$2:C$390,MATCH(H789,Activities!C$2:C$390,0),1)</f>
        <v>Metal can, box, and other metal container (light gauge) manufacturing</v>
      </c>
      <c r="H789" s="41">
        <v>332430</v>
      </c>
      <c r="I789" s="41" t="s">
        <v>552</v>
      </c>
      <c r="J789" s="41">
        <v>6.4383455861293592E-8</v>
      </c>
      <c r="K789" s="41" t="s">
        <v>583</v>
      </c>
      <c r="L789" s="41"/>
      <c r="M789" s="41"/>
      <c r="N789" s="41"/>
      <c r="O789" s="41"/>
      <c r="P789" s="41"/>
      <c r="Q789" s="41">
        <v>4</v>
      </c>
      <c r="R789" s="41">
        <v>2</v>
      </c>
      <c r="S789" s="41">
        <v>1</v>
      </c>
      <c r="T789" s="41">
        <v>4</v>
      </c>
      <c r="U789" s="41">
        <v>1</v>
      </c>
      <c r="V789" s="41">
        <v>2013</v>
      </c>
      <c r="W789" s="41" t="s">
        <v>613</v>
      </c>
      <c r="X789" s="41"/>
      <c r="Y789" s="41"/>
    </row>
    <row r="790" spans="2:25" x14ac:dyDescent="0.2">
      <c r="B790" s="41" t="str">
        <f>VLOOKUP($W790,FlowHarmonization!$A$2:$H$16,4,FALSE)</f>
        <v>Carbon dioxide</v>
      </c>
      <c r="C790" s="41" t="str">
        <f>VLOOKUP($W790,FlowHarmonization!$A$2:$H$16,5,FALSE)</f>
        <v>000124-38-20</v>
      </c>
      <c r="D790" s="41" t="s">
        <v>584</v>
      </c>
      <c r="E790" s="41" t="s">
        <v>582</v>
      </c>
      <c r="F790" s="41" t="str">
        <f>VLOOKUP($W790,FlowHarmonization!$A$2:$H$16,8,FALSE)</f>
        <v>7ae371aa-8532-11e0-9d78-0800200c9a66</v>
      </c>
      <c r="G790" s="41" t="str">
        <f>INDEX(Activities!B$2:C$390,MATCH(H790,Activities!C$2:C$390,0),1)</f>
        <v>Hardware manufacturing</v>
      </c>
      <c r="H790" s="41">
        <v>332500</v>
      </c>
      <c r="I790" s="41" t="s">
        <v>552</v>
      </c>
      <c r="J790" s="41">
        <v>2.56693153460908E-2</v>
      </c>
      <c r="K790" s="41" t="s">
        <v>583</v>
      </c>
      <c r="L790" s="41"/>
      <c r="M790" s="41"/>
      <c r="N790" s="41"/>
      <c r="O790" s="41"/>
      <c r="P790" s="41"/>
      <c r="Q790" s="41">
        <v>4</v>
      </c>
      <c r="R790" s="41">
        <v>2</v>
      </c>
      <c r="S790" s="41">
        <v>1</v>
      </c>
      <c r="T790" s="41">
        <v>4</v>
      </c>
      <c r="U790" s="41">
        <v>1</v>
      </c>
      <c r="V790" s="41">
        <v>2013</v>
      </c>
      <c r="W790" s="41" t="s">
        <v>608</v>
      </c>
      <c r="X790" s="41"/>
      <c r="Y790" s="41"/>
    </row>
    <row r="791" spans="2:25" x14ac:dyDescent="0.2">
      <c r="B791" s="41" t="str">
        <f>VLOOKUP($W791,FlowHarmonization!$A$2:$H$16,4,FALSE)</f>
        <v>Methane</v>
      </c>
      <c r="C791" s="41" t="str">
        <f>VLOOKUP($W791,FlowHarmonization!$A$2:$H$16,5,FALSE)</f>
        <v>000074-82-92</v>
      </c>
      <c r="D791" s="41" t="s">
        <v>584</v>
      </c>
      <c r="E791" s="41" t="s">
        <v>582</v>
      </c>
      <c r="F791" s="41" t="str">
        <f>VLOOKUP($W791,FlowHarmonization!$A$2:$H$16,8,FALSE)</f>
        <v>20408dd1-8534-11e0-9d78-0800200c9a66</v>
      </c>
      <c r="G791" s="41" t="str">
        <f>INDEX(Activities!B$2:C$390,MATCH(H791,Activities!C$2:C$390,0),1)</f>
        <v>Hardware manufacturing</v>
      </c>
      <c r="H791" s="41">
        <v>332500</v>
      </c>
      <c r="I791" s="41" t="s">
        <v>552</v>
      </c>
      <c r="J791" s="41">
        <v>4.9975503416101896E-7</v>
      </c>
      <c r="K791" s="41" t="s">
        <v>583</v>
      </c>
      <c r="L791" s="41"/>
      <c r="M791" s="41"/>
      <c r="N791" s="41"/>
      <c r="O791" s="41"/>
      <c r="P791" s="41"/>
      <c r="Q791" s="41">
        <v>4</v>
      </c>
      <c r="R791" s="41">
        <v>2</v>
      </c>
      <c r="S791" s="41">
        <v>1</v>
      </c>
      <c r="T791" s="41">
        <v>4</v>
      </c>
      <c r="U791" s="41">
        <v>1</v>
      </c>
      <c r="V791" s="41">
        <v>2013</v>
      </c>
      <c r="W791" s="41" t="s">
        <v>611</v>
      </c>
      <c r="X791" s="41"/>
      <c r="Y791" s="41"/>
    </row>
    <row r="792" spans="2:25" x14ac:dyDescent="0.2">
      <c r="B792" s="41" t="str">
        <f>VLOOKUP($W792,FlowHarmonization!$A$2:$H$16,4,FALSE)</f>
        <v>Ethane, 1,1,1,2-tetrafluoro-, HFC-134a</v>
      </c>
      <c r="C792" s="41" t="str">
        <f>VLOOKUP($W792,FlowHarmonization!$A$2:$H$16,5,FALSE)</f>
        <v>000811-97-2</v>
      </c>
      <c r="D792" s="41" t="s">
        <v>584</v>
      </c>
      <c r="E792" s="41" t="s">
        <v>582</v>
      </c>
      <c r="F792" s="41" t="str">
        <f>VLOOKUP($W792,FlowHarmonization!$A$2:$H$16,8,FALSE)</f>
        <v>e87f039d-d9ce-4242-ac18-c9284cc80f3d</v>
      </c>
      <c r="G792" s="41" t="str">
        <f>INDEX(Activities!B$2:C$390,MATCH(H792,Activities!C$2:C$390,0),1)</f>
        <v>Hardware manufacturing</v>
      </c>
      <c r="H792" s="41">
        <v>332500</v>
      </c>
      <c r="I792" s="41" t="s">
        <v>552</v>
      </c>
      <c r="J792" s="41">
        <v>7.5574527017155334E-8</v>
      </c>
      <c r="K792" s="41" t="s">
        <v>583</v>
      </c>
      <c r="L792" s="41"/>
      <c r="M792" s="41"/>
      <c r="N792" s="41"/>
      <c r="O792" s="41"/>
      <c r="P792" s="41"/>
      <c r="Q792" s="41">
        <v>4</v>
      </c>
      <c r="R792" s="41">
        <v>2</v>
      </c>
      <c r="S792" s="41">
        <v>1</v>
      </c>
      <c r="T792" s="41">
        <v>4</v>
      </c>
      <c r="U792" s="41">
        <v>1</v>
      </c>
      <c r="V792" s="41">
        <v>2013</v>
      </c>
      <c r="W792" s="41" t="s">
        <v>618</v>
      </c>
      <c r="X792" s="41"/>
      <c r="Y792" s="41"/>
    </row>
    <row r="793" spans="2:25" x14ac:dyDescent="0.2">
      <c r="B793" s="41" t="str">
        <f>VLOOKUP($W793,FlowHarmonization!$A$2:$H$16,4,FALSE)</f>
        <v>Dinitrogen monoxide</v>
      </c>
      <c r="C793" s="41" t="str">
        <f>VLOOKUP($W793,FlowHarmonization!$A$2:$H$16,5,FALSE)</f>
        <v>010024-97-366</v>
      </c>
      <c r="D793" s="41" t="s">
        <v>584</v>
      </c>
      <c r="E793" s="41" t="s">
        <v>582</v>
      </c>
      <c r="F793" s="41" t="str">
        <f>VLOOKUP($W793,FlowHarmonization!$A$2:$H$16,8,FALSE)</f>
        <v>20185046-64bb-4c09-a8e7-e8a9e144ca98</v>
      </c>
      <c r="G793" s="41" t="str">
        <f>INDEX(Activities!B$2:C$390,MATCH(H793,Activities!C$2:C$390,0),1)</f>
        <v>Hardware manufacturing</v>
      </c>
      <c r="H793" s="41">
        <v>332500</v>
      </c>
      <c r="I793" s="41" t="s">
        <v>552</v>
      </c>
      <c r="J793" s="41">
        <v>5.2244180854772154E-8</v>
      </c>
      <c r="K793" s="41" t="s">
        <v>583</v>
      </c>
      <c r="L793" s="41"/>
      <c r="M793" s="41"/>
      <c r="N793" s="41"/>
      <c r="O793" s="41"/>
      <c r="P793" s="41"/>
      <c r="Q793" s="41">
        <v>4</v>
      </c>
      <c r="R793" s="41">
        <v>2</v>
      </c>
      <c r="S793" s="41">
        <v>1</v>
      </c>
      <c r="T793" s="41">
        <v>4</v>
      </c>
      <c r="U793" s="41">
        <v>1</v>
      </c>
      <c r="V793" s="41">
        <v>2013</v>
      </c>
      <c r="W793" s="41" t="s">
        <v>613</v>
      </c>
      <c r="X793" s="41"/>
      <c r="Y793" s="41"/>
    </row>
    <row r="794" spans="2:25" x14ac:dyDescent="0.2">
      <c r="B794" s="41" t="str">
        <f>VLOOKUP($W794,FlowHarmonization!$A$2:$H$16,4,FALSE)</f>
        <v>Ethane, pentafluoro-, HFC-125</v>
      </c>
      <c r="C794" s="41" t="str">
        <f>VLOOKUP($W794,FlowHarmonization!$A$2:$H$16,5,FALSE)</f>
        <v>000354-33-6</v>
      </c>
      <c r="D794" s="41" t="s">
        <v>584</v>
      </c>
      <c r="E794" s="41" t="s">
        <v>582</v>
      </c>
      <c r="F794" s="41" t="str">
        <f>VLOOKUP($W794,FlowHarmonization!$A$2:$H$16,8,FALSE)</f>
        <v>281e1011-f121-4d5b-ad4d-22d562b2c2cd</v>
      </c>
      <c r="G794" s="41" t="str">
        <f>INDEX(Activities!B$2:C$390,MATCH(H794,Activities!C$2:C$390,0),1)</f>
        <v>Hardware manufacturing</v>
      </c>
      <c r="H794" s="41">
        <v>332500</v>
      </c>
      <c r="I794" s="41" t="s">
        <v>552</v>
      </c>
      <c r="J794" s="41">
        <v>2.0050947141970899E-8</v>
      </c>
      <c r="K794" s="41" t="s">
        <v>583</v>
      </c>
      <c r="L794" s="41"/>
      <c r="M794" s="41"/>
      <c r="N794" s="41"/>
      <c r="O794" s="41"/>
      <c r="P794" s="41"/>
      <c r="Q794" s="41">
        <v>4</v>
      </c>
      <c r="R794" s="41">
        <v>2</v>
      </c>
      <c r="S794" s="41">
        <v>1</v>
      </c>
      <c r="T794" s="41">
        <v>4</v>
      </c>
      <c r="U794" s="41">
        <v>1</v>
      </c>
      <c r="V794" s="41">
        <v>2013</v>
      </c>
      <c r="W794" s="41" t="s">
        <v>617</v>
      </c>
      <c r="X794" s="41"/>
      <c r="Y794" s="41"/>
    </row>
    <row r="795" spans="2:25" x14ac:dyDescent="0.2">
      <c r="B795" s="41" t="str">
        <f>VLOOKUP($W795,FlowHarmonization!$A$2:$H$16,4,FALSE)</f>
        <v>Methane, difluoro-, HFC-32</v>
      </c>
      <c r="C795" s="41" t="str">
        <f>VLOOKUP($W795,FlowHarmonization!$A$2:$H$16,5,FALSE)</f>
        <v>000075-10-5</v>
      </c>
      <c r="D795" s="41" t="s">
        <v>584</v>
      </c>
      <c r="E795" s="41" t="s">
        <v>582</v>
      </c>
      <c r="F795" s="41" t="str">
        <f>VLOOKUP($W795,FlowHarmonization!$A$2:$H$16,8,FALSE)</f>
        <v>151212b4-079b-43a2-96d5-a6eef59166ac</v>
      </c>
      <c r="G795" s="41" t="str">
        <f>INDEX(Activities!B$2:C$390,MATCH(H795,Activities!C$2:C$390,0),1)</f>
        <v>Hardware manufacturing</v>
      </c>
      <c r="H795" s="41">
        <v>332500</v>
      </c>
      <c r="I795" s="41" t="s">
        <v>552</v>
      </c>
      <c r="J795" s="41">
        <v>1.1676737476485733E-8</v>
      </c>
      <c r="K795" s="41" t="s">
        <v>583</v>
      </c>
      <c r="L795" s="41"/>
      <c r="M795" s="41"/>
      <c r="N795" s="41"/>
      <c r="O795" s="41"/>
      <c r="P795" s="41"/>
      <c r="Q795" s="41">
        <v>4</v>
      </c>
      <c r="R795" s="41">
        <v>2</v>
      </c>
      <c r="S795" s="41">
        <v>1</v>
      </c>
      <c r="T795" s="41">
        <v>4</v>
      </c>
      <c r="U795" s="41">
        <v>1</v>
      </c>
      <c r="V795" s="41">
        <v>2013</v>
      </c>
      <c r="W795" s="41" t="s">
        <v>616</v>
      </c>
      <c r="X795" s="41"/>
      <c r="Y795" s="41"/>
    </row>
    <row r="796" spans="2:25" x14ac:dyDescent="0.2">
      <c r="B796" s="41" t="str">
        <f>VLOOKUP($W796,FlowHarmonization!$A$2:$H$16,4,FALSE)</f>
        <v>Ethane, 1,1,1-trifluoro-, HFC-143a</v>
      </c>
      <c r="C796" s="41" t="str">
        <f>VLOOKUP($W796,FlowHarmonization!$A$2:$H$16,5,FALSE)</f>
        <v>000420-46-2</v>
      </c>
      <c r="D796" s="41" t="s">
        <v>584</v>
      </c>
      <c r="E796" s="41" t="s">
        <v>582</v>
      </c>
      <c r="F796" s="41" t="str">
        <f>VLOOKUP($W796,FlowHarmonization!$A$2:$H$16,8,FALSE)</f>
        <v>e86bfec2-1025-4fa2-90b1-81e35e621e91</v>
      </c>
      <c r="G796" s="41" t="str">
        <f>INDEX(Activities!B$2:C$390,MATCH(H796,Activities!C$2:C$390,0),1)</f>
        <v>Hardware manufacturing</v>
      </c>
      <c r="H796" s="41">
        <v>332500</v>
      </c>
      <c r="I796" s="41" t="s">
        <v>552</v>
      </c>
      <c r="J796" s="41">
        <v>8.5789659376477832E-9</v>
      </c>
      <c r="K796" s="41" t="s">
        <v>583</v>
      </c>
      <c r="L796" s="41"/>
      <c r="M796" s="41"/>
      <c r="N796" s="41"/>
      <c r="O796" s="41"/>
      <c r="P796" s="41"/>
      <c r="Q796" s="41">
        <v>4</v>
      </c>
      <c r="R796" s="41">
        <v>2</v>
      </c>
      <c r="S796" s="41">
        <v>1</v>
      </c>
      <c r="T796" s="41">
        <v>4</v>
      </c>
      <c r="U796" s="41">
        <v>1</v>
      </c>
      <c r="V796" s="41">
        <v>2013</v>
      </c>
      <c r="W796" s="41" t="s">
        <v>619</v>
      </c>
      <c r="X796" s="41"/>
      <c r="Y796" s="41"/>
    </row>
    <row r="797" spans="2:25" x14ac:dyDescent="0.2">
      <c r="B797" s="41" t="str">
        <f>VLOOKUP($W797,FlowHarmonization!$A$2:$H$16,4,FALSE)</f>
        <v>Propane, 1,1,1,3,3,3-hexafluoro-, HCFC-236fa</v>
      </c>
      <c r="C797" s="41" t="str">
        <f>VLOOKUP($W797,FlowHarmonization!$A$2:$H$16,5,FALSE)</f>
        <v>000690-39-1</v>
      </c>
      <c r="D797" s="41" t="s">
        <v>584</v>
      </c>
      <c r="E797" s="41" t="s">
        <v>582</v>
      </c>
      <c r="F797" s="41" t="str">
        <f>VLOOKUP($W797,FlowHarmonization!$A$2:$H$16,8,FALSE)</f>
        <v>1963a3ba-6d77-4571-bb8f-0e9c8ac28a65</v>
      </c>
      <c r="G797" s="41" t="str">
        <f>INDEX(Activities!B$2:C$390,MATCH(H797,Activities!C$2:C$390,0),1)</f>
        <v>Hardware manufacturing</v>
      </c>
      <c r="H797" s="41">
        <v>332500</v>
      </c>
      <c r="I797" s="41" t="s">
        <v>552</v>
      </c>
      <c r="J797" s="41">
        <v>2.3176304977146173E-10</v>
      </c>
      <c r="K797" s="41" t="s">
        <v>583</v>
      </c>
      <c r="L797" s="41"/>
      <c r="M797" s="41"/>
      <c r="N797" s="41"/>
      <c r="O797" s="41"/>
      <c r="P797" s="41"/>
      <c r="Q797" s="41">
        <v>4</v>
      </c>
      <c r="R797" s="41">
        <v>2</v>
      </c>
      <c r="S797" s="41">
        <v>1</v>
      </c>
      <c r="T797" s="41">
        <v>4</v>
      </c>
      <c r="U797" s="41">
        <v>1</v>
      </c>
      <c r="V797" s="41">
        <v>2013</v>
      </c>
      <c r="W797" s="41" t="s">
        <v>620</v>
      </c>
      <c r="X797" s="41"/>
      <c r="Y797" s="41"/>
    </row>
    <row r="798" spans="2:25" x14ac:dyDescent="0.2">
      <c r="B798" s="41" t="str">
        <f>VLOOKUP($W798,FlowHarmonization!$A$2:$H$16,4,FALSE)</f>
        <v>Carbon dioxide</v>
      </c>
      <c r="C798" s="41" t="str">
        <f>VLOOKUP($W798,FlowHarmonization!$A$2:$H$16,5,FALSE)</f>
        <v>000124-38-20</v>
      </c>
      <c r="D798" s="41" t="s">
        <v>584</v>
      </c>
      <c r="E798" s="41" t="s">
        <v>582</v>
      </c>
      <c r="F798" s="41" t="str">
        <f>VLOOKUP($W798,FlowHarmonization!$A$2:$H$16,8,FALSE)</f>
        <v>7ae371aa-8532-11e0-9d78-0800200c9a66</v>
      </c>
      <c r="G798" s="41" t="str">
        <f>INDEX(Activities!B$2:C$390,MATCH(H798,Activities!C$2:C$390,0),1)</f>
        <v>Spring and wire product manufacturing</v>
      </c>
      <c r="H798" s="41">
        <v>332600</v>
      </c>
      <c r="I798" s="41" t="s">
        <v>552</v>
      </c>
      <c r="J798" s="41">
        <v>3.3898917674237132E-2</v>
      </c>
      <c r="K798" s="41" t="s">
        <v>583</v>
      </c>
      <c r="L798" s="41"/>
      <c r="M798" s="41"/>
      <c r="N798" s="41"/>
      <c r="O798" s="41"/>
      <c r="P798" s="41"/>
      <c r="Q798" s="41">
        <v>4</v>
      </c>
      <c r="R798" s="41">
        <v>2</v>
      </c>
      <c r="S798" s="41">
        <v>1</v>
      </c>
      <c r="T798" s="41">
        <v>4</v>
      </c>
      <c r="U798" s="41">
        <v>1</v>
      </c>
      <c r="V798" s="41">
        <v>2013</v>
      </c>
      <c r="W798" s="41" t="s">
        <v>608</v>
      </c>
      <c r="X798" s="41"/>
      <c r="Y798" s="41"/>
    </row>
    <row r="799" spans="2:25" x14ac:dyDescent="0.2">
      <c r="B799" s="41" t="str">
        <f>VLOOKUP($W799,FlowHarmonization!$A$2:$H$16,4,FALSE)</f>
        <v>Methane</v>
      </c>
      <c r="C799" s="41" t="str">
        <f>VLOOKUP($W799,FlowHarmonization!$A$2:$H$16,5,FALSE)</f>
        <v>000074-82-92</v>
      </c>
      <c r="D799" s="41" t="s">
        <v>584</v>
      </c>
      <c r="E799" s="41" t="s">
        <v>582</v>
      </c>
      <c r="F799" s="41" t="str">
        <f>VLOOKUP($W799,FlowHarmonization!$A$2:$H$16,8,FALSE)</f>
        <v>20408dd1-8534-11e0-9d78-0800200c9a66</v>
      </c>
      <c r="G799" s="41" t="str">
        <f>INDEX(Activities!B$2:C$390,MATCH(H799,Activities!C$2:C$390,0),1)</f>
        <v>Spring and wire product manufacturing</v>
      </c>
      <c r="H799" s="41">
        <v>332600</v>
      </c>
      <c r="I799" s="41" t="s">
        <v>552</v>
      </c>
      <c r="J799" s="41">
        <v>6.5448438342476027E-7</v>
      </c>
      <c r="K799" s="41" t="s">
        <v>583</v>
      </c>
      <c r="L799" s="41"/>
      <c r="M799" s="41"/>
      <c r="N799" s="41"/>
      <c r="O799" s="41"/>
      <c r="P799" s="41"/>
      <c r="Q799" s="41">
        <v>4</v>
      </c>
      <c r="R799" s="41">
        <v>2</v>
      </c>
      <c r="S799" s="41">
        <v>1</v>
      </c>
      <c r="T799" s="41">
        <v>4</v>
      </c>
      <c r="U799" s="41">
        <v>1</v>
      </c>
      <c r="V799" s="41">
        <v>2013</v>
      </c>
      <c r="W799" s="41" t="s">
        <v>611</v>
      </c>
      <c r="X799" s="41"/>
      <c r="Y799" s="41"/>
    </row>
    <row r="800" spans="2:25" x14ac:dyDescent="0.2">
      <c r="B800" s="41" t="str">
        <f>VLOOKUP($W800,FlowHarmonization!$A$2:$H$16,4,FALSE)</f>
        <v>Ethane, 1,1,1,2-tetrafluoro-, HFC-134a</v>
      </c>
      <c r="C800" s="41" t="str">
        <f>VLOOKUP($W800,FlowHarmonization!$A$2:$H$16,5,FALSE)</f>
        <v>000811-97-2</v>
      </c>
      <c r="D800" s="41" t="s">
        <v>584</v>
      </c>
      <c r="E800" s="41" t="s">
        <v>582</v>
      </c>
      <c r="F800" s="41" t="str">
        <f>VLOOKUP($W800,FlowHarmonization!$A$2:$H$16,8,FALSE)</f>
        <v>e87f039d-d9ce-4242-ac18-c9284cc80f3d</v>
      </c>
      <c r="G800" s="41" t="str">
        <f>INDEX(Activities!B$2:C$390,MATCH(H800,Activities!C$2:C$390,0),1)</f>
        <v>Spring and wire product manufacturing</v>
      </c>
      <c r="H800" s="41">
        <v>332600</v>
      </c>
      <c r="I800" s="41" t="s">
        <v>552</v>
      </c>
      <c r="J800" s="41">
        <v>9.1075529588548416E-8</v>
      </c>
      <c r="K800" s="41" t="s">
        <v>583</v>
      </c>
      <c r="L800" s="41"/>
      <c r="M800" s="41"/>
      <c r="N800" s="41"/>
      <c r="O800" s="41"/>
      <c r="P800" s="41"/>
      <c r="Q800" s="41">
        <v>4</v>
      </c>
      <c r="R800" s="41">
        <v>2</v>
      </c>
      <c r="S800" s="41">
        <v>1</v>
      </c>
      <c r="T800" s="41">
        <v>4</v>
      </c>
      <c r="U800" s="41">
        <v>1</v>
      </c>
      <c r="V800" s="41">
        <v>2013</v>
      </c>
      <c r="W800" s="41" t="s">
        <v>618</v>
      </c>
      <c r="X800" s="41"/>
      <c r="Y800" s="41"/>
    </row>
    <row r="801" spans="2:25" x14ac:dyDescent="0.2">
      <c r="B801" s="41" t="str">
        <f>VLOOKUP($W801,FlowHarmonization!$A$2:$H$16,4,FALSE)</f>
        <v>Dinitrogen monoxide</v>
      </c>
      <c r="C801" s="41" t="str">
        <f>VLOOKUP($W801,FlowHarmonization!$A$2:$H$16,5,FALSE)</f>
        <v>010024-97-366</v>
      </c>
      <c r="D801" s="41" t="s">
        <v>584</v>
      </c>
      <c r="E801" s="41" t="s">
        <v>582</v>
      </c>
      <c r="F801" s="41" t="str">
        <f>VLOOKUP($W801,FlowHarmonization!$A$2:$H$16,8,FALSE)</f>
        <v>20185046-64bb-4c09-a8e7-e8a9e144ca98</v>
      </c>
      <c r="G801" s="41" t="str">
        <f>INDEX(Activities!B$2:C$390,MATCH(H801,Activities!C$2:C$390,0),1)</f>
        <v>Spring and wire product manufacturing</v>
      </c>
      <c r="H801" s="41">
        <v>332600</v>
      </c>
      <c r="I801" s="41" t="s">
        <v>552</v>
      </c>
      <c r="J801" s="41">
        <v>6.7228557362932211E-8</v>
      </c>
      <c r="K801" s="41" t="s">
        <v>583</v>
      </c>
      <c r="L801" s="41"/>
      <c r="M801" s="41"/>
      <c r="N801" s="41"/>
      <c r="O801" s="41"/>
      <c r="P801" s="41"/>
      <c r="Q801" s="41">
        <v>4</v>
      </c>
      <c r="R801" s="41">
        <v>2</v>
      </c>
      <c r="S801" s="41">
        <v>1</v>
      </c>
      <c r="T801" s="41">
        <v>4</v>
      </c>
      <c r="U801" s="41">
        <v>1</v>
      </c>
      <c r="V801" s="41">
        <v>2013</v>
      </c>
      <c r="W801" s="41" t="s">
        <v>613</v>
      </c>
      <c r="X801" s="41"/>
      <c r="Y801" s="41"/>
    </row>
    <row r="802" spans="2:25" x14ac:dyDescent="0.2">
      <c r="B802" s="41" t="str">
        <f>VLOOKUP($W802,FlowHarmonization!$A$2:$H$16,4,FALSE)</f>
        <v>Ethane, pentafluoro-, HFC-125</v>
      </c>
      <c r="C802" s="41" t="str">
        <f>VLOOKUP($W802,FlowHarmonization!$A$2:$H$16,5,FALSE)</f>
        <v>000354-33-6</v>
      </c>
      <c r="D802" s="41" t="s">
        <v>584</v>
      </c>
      <c r="E802" s="41" t="s">
        <v>582</v>
      </c>
      <c r="F802" s="41" t="str">
        <f>VLOOKUP($W802,FlowHarmonization!$A$2:$H$16,8,FALSE)</f>
        <v>281e1011-f121-4d5b-ad4d-22d562b2c2cd</v>
      </c>
      <c r="G802" s="41" t="str">
        <f>INDEX(Activities!B$2:C$390,MATCH(H802,Activities!C$2:C$390,0),1)</f>
        <v>Spring and wire product manufacturing</v>
      </c>
      <c r="H802" s="41">
        <v>332600</v>
      </c>
      <c r="I802" s="41" t="s">
        <v>552</v>
      </c>
      <c r="J802" s="41">
        <v>2.4163573386207981E-8</v>
      </c>
      <c r="K802" s="41" t="s">
        <v>583</v>
      </c>
      <c r="L802" s="41"/>
      <c r="M802" s="41"/>
      <c r="N802" s="41"/>
      <c r="O802" s="41"/>
      <c r="P802" s="41"/>
      <c r="Q802" s="41">
        <v>4</v>
      </c>
      <c r="R802" s="41">
        <v>2</v>
      </c>
      <c r="S802" s="41">
        <v>1</v>
      </c>
      <c r="T802" s="41">
        <v>4</v>
      </c>
      <c r="U802" s="41">
        <v>1</v>
      </c>
      <c r="V802" s="41">
        <v>2013</v>
      </c>
      <c r="W802" s="41" t="s">
        <v>617</v>
      </c>
      <c r="X802" s="41"/>
      <c r="Y802" s="41"/>
    </row>
    <row r="803" spans="2:25" x14ac:dyDescent="0.2">
      <c r="B803" s="41" t="str">
        <f>VLOOKUP($W803,FlowHarmonization!$A$2:$H$16,4,FALSE)</f>
        <v>Methane, difluoro-, HFC-32</v>
      </c>
      <c r="C803" s="41" t="str">
        <f>VLOOKUP($W803,FlowHarmonization!$A$2:$H$16,5,FALSE)</f>
        <v>000075-10-5</v>
      </c>
      <c r="D803" s="41" t="s">
        <v>584</v>
      </c>
      <c r="E803" s="41" t="s">
        <v>582</v>
      </c>
      <c r="F803" s="41" t="str">
        <f>VLOOKUP($W803,FlowHarmonization!$A$2:$H$16,8,FALSE)</f>
        <v>151212b4-079b-43a2-96d5-a6eef59166ac</v>
      </c>
      <c r="G803" s="41" t="str">
        <f>INDEX(Activities!B$2:C$390,MATCH(H803,Activities!C$2:C$390,0),1)</f>
        <v>Spring and wire product manufacturing</v>
      </c>
      <c r="H803" s="41">
        <v>332600</v>
      </c>
      <c r="I803" s="41" t="s">
        <v>552</v>
      </c>
      <c r="J803" s="41">
        <v>1.4071739400975453E-8</v>
      </c>
      <c r="K803" s="41" t="s">
        <v>583</v>
      </c>
      <c r="L803" s="41"/>
      <c r="M803" s="41"/>
      <c r="N803" s="41"/>
      <c r="O803" s="41"/>
      <c r="P803" s="41"/>
      <c r="Q803" s="41">
        <v>4</v>
      </c>
      <c r="R803" s="41">
        <v>2</v>
      </c>
      <c r="S803" s="41">
        <v>1</v>
      </c>
      <c r="T803" s="41">
        <v>4</v>
      </c>
      <c r="U803" s="41">
        <v>1</v>
      </c>
      <c r="V803" s="41">
        <v>2013</v>
      </c>
      <c r="W803" s="41" t="s">
        <v>616</v>
      </c>
      <c r="X803" s="41"/>
      <c r="Y803" s="41"/>
    </row>
    <row r="804" spans="2:25" x14ac:dyDescent="0.2">
      <c r="B804" s="41" t="str">
        <f>VLOOKUP($W804,FlowHarmonization!$A$2:$H$16,4,FALSE)</f>
        <v>Ethane, 1,1,1-trifluoro-, HFC-143a</v>
      </c>
      <c r="C804" s="41" t="str">
        <f>VLOOKUP($W804,FlowHarmonization!$A$2:$H$16,5,FALSE)</f>
        <v>000420-46-2</v>
      </c>
      <c r="D804" s="41" t="s">
        <v>584</v>
      </c>
      <c r="E804" s="41" t="s">
        <v>582</v>
      </c>
      <c r="F804" s="41" t="str">
        <f>VLOOKUP($W804,FlowHarmonization!$A$2:$H$16,8,FALSE)</f>
        <v>e86bfec2-1025-4fa2-90b1-81e35e621e91</v>
      </c>
      <c r="G804" s="41" t="str">
        <f>INDEX(Activities!B$2:C$390,MATCH(H804,Activities!C$2:C$390,0),1)</f>
        <v>Spring and wire product manufacturing</v>
      </c>
      <c r="H804" s="41">
        <v>332600</v>
      </c>
      <c r="I804" s="41" t="s">
        <v>552</v>
      </c>
      <c r="J804" s="41">
        <v>1.0338587576155493E-8</v>
      </c>
      <c r="K804" s="41" t="s">
        <v>583</v>
      </c>
      <c r="L804" s="41"/>
      <c r="M804" s="41"/>
      <c r="N804" s="41"/>
      <c r="O804" s="41"/>
      <c r="P804" s="41"/>
      <c r="Q804" s="41">
        <v>4</v>
      </c>
      <c r="R804" s="41">
        <v>2</v>
      </c>
      <c r="S804" s="41">
        <v>1</v>
      </c>
      <c r="T804" s="41">
        <v>4</v>
      </c>
      <c r="U804" s="41">
        <v>1</v>
      </c>
      <c r="V804" s="41">
        <v>2013</v>
      </c>
      <c r="W804" s="41" t="s">
        <v>619</v>
      </c>
      <c r="X804" s="41"/>
      <c r="Y804" s="41"/>
    </row>
    <row r="805" spans="2:25" x14ac:dyDescent="0.2">
      <c r="B805" s="41" t="str">
        <f>VLOOKUP($W805,FlowHarmonization!$A$2:$H$16,4,FALSE)</f>
        <v>Propane, 1,1,1,3,3,3-hexafluoro-, HCFC-236fa</v>
      </c>
      <c r="C805" s="41" t="str">
        <f>VLOOKUP($W805,FlowHarmonization!$A$2:$H$16,5,FALSE)</f>
        <v>000690-39-1</v>
      </c>
      <c r="D805" s="41" t="s">
        <v>584</v>
      </c>
      <c r="E805" s="41" t="s">
        <v>582</v>
      </c>
      <c r="F805" s="41" t="str">
        <f>VLOOKUP($W805,FlowHarmonization!$A$2:$H$16,8,FALSE)</f>
        <v>1963a3ba-6d77-4571-bb8f-0e9c8ac28a65</v>
      </c>
      <c r="G805" s="41" t="str">
        <f>INDEX(Activities!B$2:C$390,MATCH(H805,Activities!C$2:C$390,0),1)</f>
        <v>Spring and wire product manufacturing</v>
      </c>
      <c r="H805" s="41">
        <v>332600</v>
      </c>
      <c r="I805" s="41" t="s">
        <v>552</v>
      </c>
      <c r="J805" s="41">
        <v>2.7929969700242378E-10</v>
      </c>
      <c r="K805" s="41" t="s">
        <v>583</v>
      </c>
      <c r="L805" s="41"/>
      <c r="M805" s="41"/>
      <c r="N805" s="41"/>
      <c r="O805" s="41"/>
      <c r="P805" s="41"/>
      <c r="Q805" s="41">
        <v>4</v>
      </c>
      <c r="R805" s="41">
        <v>2</v>
      </c>
      <c r="S805" s="41">
        <v>1</v>
      </c>
      <c r="T805" s="41">
        <v>4</v>
      </c>
      <c r="U805" s="41">
        <v>1</v>
      </c>
      <c r="V805" s="41">
        <v>2013</v>
      </c>
      <c r="W805" s="41" t="s">
        <v>620</v>
      </c>
      <c r="X805" s="41"/>
      <c r="Y805" s="41"/>
    </row>
    <row r="806" spans="2:25" x14ac:dyDescent="0.2">
      <c r="B806" s="41" t="str">
        <f>VLOOKUP($W806,FlowHarmonization!$A$2:$H$16,4,FALSE)</f>
        <v>Carbon dioxide</v>
      </c>
      <c r="C806" s="41" t="str">
        <f>VLOOKUP($W806,FlowHarmonization!$A$2:$H$16,5,FALSE)</f>
        <v>000124-38-20</v>
      </c>
      <c r="D806" s="41" t="s">
        <v>584</v>
      </c>
      <c r="E806" s="41" t="s">
        <v>582</v>
      </c>
      <c r="F806" s="41" t="str">
        <f>VLOOKUP($W806,FlowHarmonization!$A$2:$H$16,8,FALSE)</f>
        <v>7ae371aa-8532-11e0-9d78-0800200c9a66</v>
      </c>
      <c r="G806" s="41" t="str">
        <f>INDEX(Activities!B$2:C$390,MATCH(H806,Activities!C$2:C$390,0),1)</f>
        <v>Machine shops</v>
      </c>
      <c r="H806" s="41">
        <v>332710</v>
      </c>
      <c r="I806" s="41" t="s">
        <v>552</v>
      </c>
      <c r="J806" s="41">
        <v>1.9105537017336222E-2</v>
      </c>
      <c r="K806" s="41" t="s">
        <v>583</v>
      </c>
      <c r="L806" s="41"/>
      <c r="M806" s="41"/>
      <c r="N806" s="41"/>
      <c r="O806" s="41"/>
      <c r="P806" s="41"/>
      <c r="Q806" s="41">
        <v>4</v>
      </c>
      <c r="R806" s="41">
        <v>2</v>
      </c>
      <c r="S806" s="41">
        <v>1</v>
      </c>
      <c r="T806" s="41">
        <v>4</v>
      </c>
      <c r="U806" s="41">
        <v>1</v>
      </c>
      <c r="V806" s="41">
        <v>2013</v>
      </c>
      <c r="W806" s="41" t="s">
        <v>608</v>
      </c>
      <c r="X806" s="41"/>
      <c r="Y806" s="41"/>
    </row>
    <row r="807" spans="2:25" x14ac:dyDescent="0.2">
      <c r="B807" s="41" t="str">
        <f>VLOOKUP($W807,FlowHarmonization!$A$2:$H$16,4,FALSE)</f>
        <v>Methane</v>
      </c>
      <c r="C807" s="41" t="str">
        <f>VLOOKUP($W807,FlowHarmonization!$A$2:$H$16,5,FALSE)</f>
        <v>000074-82-92</v>
      </c>
      <c r="D807" s="41" t="s">
        <v>584</v>
      </c>
      <c r="E807" s="41" t="s">
        <v>582</v>
      </c>
      <c r="F807" s="41" t="str">
        <f>VLOOKUP($W807,FlowHarmonization!$A$2:$H$16,8,FALSE)</f>
        <v>20408dd1-8534-11e0-9d78-0800200c9a66</v>
      </c>
      <c r="G807" s="41" t="str">
        <f>INDEX(Activities!B$2:C$390,MATCH(H807,Activities!C$2:C$390,0),1)</f>
        <v>Machine shops</v>
      </c>
      <c r="H807" s="41">
        <v>332710</v>
      </c>
      <c r="I807" s="41" t="s">
        <v>552</v>
      </c>
      <c r="J807" s="41">
        <v>4.0280370292844199E-7</v>
      </c>
      <c r="K807" s="41" t="s">
        <v>583</v>
      </c>
      <c r="L807" s="41"/>
      <c r="M807" s="41"/>
      <c r="N807" s="41"/>
      <c r="O807" s="41"/>
      <c r="P807" s="41"/>
      <c r="Q807" s="41">
        <v>4</v>
      </c>
      <c r="R807" s="41">
        <v>2</v>
      </c>
      <c r="S807" s="41">
        <v>1</v>
      </c>
      <c r="T807" s="41">
        <v>4</v>
      </c>
      <c r="U807" s="41">
        <v>1</v>
      </c>
      <c r="V807" s="41">
        <v>2013</v>
      </c>
      <c r="W807" s="41" t="s">
        <v>611</v>
      </c>
      <c r="X807" s="41"/>
      <c r="Y807" s="41"/>
    </row>
    <row r="808" spans="2:25" x14ac:dyDescent="0.2">
      <c r="B808" s="41" t="str">
        <f>VLOOKUP($W808,FlowHarmonization!$A$2:$H$16,4,FALSE)</f>
        <v>Ethane, 1,1,1,2-tetrafluoro-, HFC-134a</v>
      </c>
      <c r="C808" s="41" t="str">
        <f>VLOOKUP($W808,FlowHarmonization!$A$2:$H$16,5,FALSE)</f>
        <v>000811-97-2</v>
      </c>
      <c r="D808" s="41" t="s">
        <v>584</v>
      </c>
      <c r="E808" s="41" t="s">
        <v>582</v>
      </c>
      <c r="F808" s="41" t="str">
        <f>VLOOKUP($W808,FlowHarmonization!$A$2:$H$16,8,FALSE)</f>
        <v>e87f039d-d9ce-4242-ac18-c9284cc80f3d</v>
      </c>
      <c r="G808" s="41" t="str">
        <f>INDEX(Activities!B$2:C$390,MATCH(H808,Activities!C$2:C$390,0),1)</f>
        <v>Machine shops</v>
      </c>
      <c r="H808" s="41">
        <v>332710</v>
      </c>
      <c r="I808" s="41" t="s">
        <v>552</v>
      </c>
      <c r="J808" s="41">
        <v>5.9808208130912134E-8</v>
      </c>
      <c r="K808" s="41" t="s">
        <v>583</v>
      </c>
      <c r="L808" s="41"/>
      <c r="M808" s="41"/>
      <c r="N808" s="41"/>
      <c r="O808" s="41"/>
      <c r="P808" s="41"/>
      <c r="Q808" s="41">
        <v>4</v>
      </c>
      <c r="R808" s="41">
        <v>2</v>
      </c>
      <c r="S808" s="41">
        <v>1</v>
      </c>
      <c r="T808" s="41">
        <v>4</v>
      </c>
      <c r="U808" s="41">
        <v>1</v>
      </c>
      <c r="V808" s="41">
        <v>2013</v>
      </c>
      <c r="W808" s="41" t="s">
        <v>618</v>
      </c>
      <c r="X808" s="41"/>
      <c r="Y808" s="41"/>
    </row>
    <row r="809" spans="2:25" x14ac:dyDescent="0.2">
      <c r="B809" s="41" t="str">
        <f>VLOOKUP($W809,FlowHarmonization!$A$2:$H$16,4,FALSE)</f>
        <v>Dinitrogen monoxide</v>
      </c>
      <c r="C809" s="41" t="str">
        <f>VLOOKUP($W809,FlowHarmonization!$A$2:$H$16,5,FALSE)</f>
        <v>010024-97-366</v>
      </c>
      <c r="D809" s="41" t="s">
        <v>584</v>
      </c>
      <c r="E809" s="41" t="s">
        <v>582</v>
      </c>
      <c r="F809" s="41" t="str">
        <f>VLOOKUP($W809,FlowHarmonization!$A$2:$H$16,8,FALSE)</f>
        <v>20185046-64bb-4c09-a8e7-e8a9e144ca98</v>
      </c>
      <c r="G809" s="41" t="str">
        <f>INDEX(Activities!B$2:C$390,MATCH(H809,Activities!C$2:C$390,0),1)</f>
        <v>Machine shops</v>
      </c>
      <c r="H809" s="41">
        <v>332710</v>
      </c>
      <c r="I809" s="41" t="s">
        <v>552</v>
      </c>
      <c r="J809" s="41">
        <v>4.8795817103887784E-8</v>
      </c>
      <c r="K809" s="41" t="s">
        <v>583</v>
      </c>
      <c r="L809" s="41"/>
      <c r="M809" s="41"/>
      <c r="N809" s="41"/>
      <c r="O809" s="41"/>
      <c r="P809" s="41"/>
      <c r="Q809" s="41">
        <v>4</v>
      </c>
      <c r="R809" s="41">
        <v>2</v>
      </c>
      <c r="S809" s="41">
        <v>1</v>
      </c>
      <c r="T809" s="41">
        <v>4</v>
      </c>
      <c r="U809" s="41">
        <v>1</v>
      </c>
      <c r="V809" s="41">
        <v>2013</v>
      </c>
      <c r="W809" s="41" t="s">
        <v>613</v>
      </c>
      <c r="X809" s="41"/>
      <c r="Y809" s="41"/>
    </row>
    <row r="810" spans="2:25" x14ac:dyDescent="0.2">
      <c r="B810" s="41" t="str">
        <f>VLOOKUP($W810,FlowHarmonization!$A$2:$H$16,4,FALSE)</f>
        <v>Ethane, pentafluoro-, HFC-125</v>
      </c>
      <c r="C810" s="41" t="str">
        <f>VLOOKUP($W810,FlowHarmonization!$A$2:$H$16,5,FALSE)</f>
        <v>000354-33-6</v>
      </c>
      <c r="D810" s="41" t="s">
        <v>584</v>
      </c>
      <c r="E810" s="41" t="s">
        <v>582</v>
      </c>
      <c r="F810" s="41" t="str">
        <f>VLOOKUP($W810,FlowHarmonization!$A$2:$H$16,8,FALSE)</f>
        <v>281e1011-f121-4d5b-ad4d-22d562b2c2cd</v>
      </c>
      <c r="G810" s="41" t="str">
        <f>INDEX(Activities!B$2:C$390,MATCH(H810,Activities!C$2:C$390,0),1)</f>
        <v>Machine shops</v>
      </c>
      <c r="H810" s="41">
        <v>332710</v>
      </c>
      <c r="I810" s="41" t="s">
        <v>552</v>
      </c>
      <c r="J810" s="41">
        <v>1.5867928880543225E-8</v>
      </c>
      <c r="K810" s="41" t="s">
        <v>583</v>
      </c>
      <c r="L810" s="41"/>
      <c r="M810" s="41"/>
      <c r="N810" s="41"/>
      <c r="O810" s="41"/>
      <c r="P810" s="41"/>
      <c r="Q810" s="41">
        <v>4</v>
      </c>
      <c r="R810" s="41">
        <v>2</v>
      </c>
      <c r="S810" s="41">
        <v>1</v>
      </c>
      <c r="T810" s="41">
        <v>4</v>
      </c>
      <c r="U810" s="41">
        <v>1</v>
      </c>
      <c r="V810" s="41">
        <v>2013</v>
      </c>
      <c r="W810" s="41" t="s">
        <v>617</v>
      </c>
      <c r="X810" s="41"/>
      <c r="Y810" s="41"/>
    </row>
    <row r="811" spans="2:25" x14ac:dyDescent="0.2">
      <c r="B811" s="41" t="str">
        <f>VLOOKUP($W811,FlowHarmonization!$A$2:$H$16,4,FALSE)</f>
        <v>Methane, difluoro-, HFC-32</v>
      </c>
      <c r="C811" s="41" t="str">
        <f>VLOOKUP($W811,FlowHarmonization!$A$2:$H$16,5,FALSE)</f>
        <v>000075-10-5</v>
      </c>
      <c r="D811" s="41" t="s">
        <v>584</v>
      </c>
      <c r="E811" s="41" t="s">
        <v>582</v>
      </c>
      <c r="F811" s="41" t="str">
        <f>VLOOKUP($W811,FlowHarmonization!$A$2:$H$16,8,FALSE)</f>
        <v>151212b4-079b-43a2-96d5-a6eef59166ac</v>
      </c>
      <c r="G811" s="41" t="str">
        <f>INDEX(Activities!B$2:C$390,MATCH(H811,Activities!C$2:C$390,0),1)</f>
        <v>Machine shops</v>
      </c>
      <c r="H811" s="41">
        <v>332710</v>
      </c>
      <c r="I811" s="41" t="s">
        <v>552</v>
      </c>
      <c r="J811" s="41">
        <v>9.2407425206267251E-9</v>
      </c>
      <c r="K811" s="41" t="s">
        <v>583</v>
      </c>
      <c r="L811" s="41"/>
      <c r="M811" s="41"/>
      <c r="N811" s="41"/>
      <c r="O811" s="41"/>
      <c r="P811" s="41"/>
      <c r="Q811" s="41">
        <v>4</v>
      </c>
      <c r="R811" s="41">
        <v>2</v>
      </c>
      <c r="S811" s="41">
        <v>1</v>
      </c>
      <c r="T811" s="41">
        <v>4</v>
      </c>
      <c r="U811" s="41">
        <v>1</v>
      </c>
      <c r="V811" s="41">
        <v>2013</v>
      </c>
      <c r="W811" s="41" t="s">
        <v>616</v>
      </c>
      <c r="X811" s="41"/>
      <c r="Y811" s="41"/>
    </row>
    <row r="812" spans="2:25" x14ac:dyDescent="0.2">
      <c r="B812" s="41" t="str">
        <f>VLOOKUP($W812,FlowHarmonization!$A$2:$H$16,4,FALSE)</f>
        <v>Ethane, 1,1,1-trifluoro-, HFC-143a</v>
      </c>
      <c r="C812" s="41" t="str">
        <f>VLOOKUP($W812,FlowHarmonization!$A$2:$H$16,5,FALSE)</f>
        <v>000420-46-2</v>
      </c>
      <c r="D812" s="41" t="s">
        <v>584</v>
      </c>
      <c r="E812" s="41" t="s">
        <v>582</v>
      </c>
      <c r="F812" s="41" t="str">
        <f>VLOOKUP($W812,FlowHarmonization!$A$2:$H$16,8,FALSE)</f>
        <v>e86bfec2-1025-4fa2-90b1-81e35e621e91</v>
      </c>
      <c r="G812" s="41" t="str">
        <f>INDEX(Activities!B$2:C$390,MATCH(H812,Activities!C$2:C$390,0),1)</f>
        <v>Machine shops</v>
      </c>
      <c r="H812" s="41">
        <v>332710</v>
      </c>
      <c r="I812" s="41" t="s">
        <v>552</v>
      </c>
      <c r="J812" s="41">
        <v>6.7892264840820381E-9</v>
      </c>
      <c r="K812" s="41" t="s">
        <v>583</v>
      </c>
      <c r="L812" s="41"/>
      <c r="M812" s="41"/>
      <c r="N812" s="41"/>
      <c r="O812" s="41"/>
      <c r="P812" s="41"/>
      <c r="Q812" s="41">
        <v>4</v>
      </c>
      <c r="R812" s="41">
        <v>2</v>
      </c>
      <c r="S812" s="41">
        <v>1</v>
      </c>
      <c r="T812" s="41">
        <v>4</v>
      </c>
      <c r="U812" s="41">
        <v>1</v>
      </c>
      <c r="V812" s="41">
        <v>2013</v>
      </c>
      <c r="W812" s="41" t="s">
        <v>619</v>
      </c>
      <c r="X812" s="41"/>
      <c r="Y812" s="41"/>
    </row>
    <row r="813" spans="2:25" x14ac:dyDescent="0.2">
      <c r="B813" s="41" t="str">
        <f>VLOOKUP($W813,FlowHarmonization!$A$2:$H$16,4,FALSE)</f>
        <v>Propane, 1,1,1,3,3,3-hexafluoro-, HCFC-236fa</v>
      </c>
      <c r="C813" s="41" t="str">
        <f>VLOOKUP($W813,FlowHarmonization!$A$2:$H$16,5,FALSE)</f>
        <v>000690-39-1</v>
      </c>
      <c r="D813" s="41" t="s">
        <v>584</v>
      </c>
      <c r="E813" s="41" t="s">
        <v>582</v>
      </c>
      <c r="F813" s="41" t="str">
        <f>VLOOKUP($W813,FlowHarmonization!$A$2:$H$16,8,FALSE)</f>
        <v>1963a3ba-6d77-4571-bb8f-0e9c8ac28a65</v>
      </c>
      <c r="G813" s="41" t="str">
        <f>INDEX(Activities!B$2:C$390,MATCH(H813,Activities!C$2:C$390,0),1)</f>
        <v>Machine shops</v>
      </c>
      <c r="H813" s="41">
        <v>332710</v>
      </c>
      <c r="I813" s="41" t="s">
        <v>552</v>
      </c>
      <c r="J813" s="41">
        <v>1.8341276174497292E-10</v>
      </c>
      <c r="K813" s="41" t="s">
        <v>583</v>
      </c>
      <c r="L813" s="41"/>
      <c r="M813" s="41"/>
      <c r="N813" s="41"/>
      <c r="O813" s="41"/>
      <c r="P813" s="41"/>
      <c r="Q813" s="41">
        <v>4</v>
      </c>
      <c r="R813" s="41">
        <v>2</v>
      </c>
      <c r="S813" s="41">
        <v>1</v>
      </c>
      <c r="T813" s="41">
        <v>4</v>
      </c>
      <c r="U813" s="41">
        <v>1</v>
      </c>
      <c r="V813" s="41">
        <v>2013</v>
      </c>
      <c r="W813" s="41" t="s">
        <v>620</v>
      </c>
      <c r="X813" s="41"/>
      <c r="Y813" s="41"/>
    </row>
    <row r="814" spans="2:25" x14ac:dyDescent="0.2">
      <c r="B814" s="41" t="str">
        <f>VLOOKUP($W814,FlowHarmonization!$A$2:$H$16,4,FALSE)</f>
        <v>Carbon dioxide</v>
      </c>
      <c r="C814" s="41" t="str">
        <f>VLOOKUP($W814,FlowHarmonization!$A$2:$H$16,5,FALSE)</f>
        <v>000124-38-20</v>
      </c>
      <c r="D814" s="41" t="s">
        <v>584</v>
      </c>
      <c r="E814" s="41" t="s">
        <v>582</v>
      </c>
      <c r="F814" s="41" t="str">
        <f>VLOOKUP($W814,FlowHarmonization!$A$2:$H$16,8,FALSE)</f>
        <v>7ae371aa-8532-11e0-9d78-0800200c9a66</v>
      </c>
      <c r="G814" s="41" t="str">
        <f>INDEX(Activities!B$2:C$390,MATCH(H814,Activities!C$2:C$390,0),1)</f>
        <v>Turned product and screw, nut, and bolt manufacturing</v>
      </c>
      <c r="H814" s="41">
        <v>332720</v>
      </c>
      <c r="I814" s="41" t="s">
        <v>552</v>
      </c>
      <c r="J814" s="41">
        <v>1.7088337942930968E-2</v>
      </c>
      <c r="K814" s="41" t="s">
        <v>583</v>
      </c>
      <c r="L814" s="41"/>
      <c r="M814" s="41"/>
      <c r="N814" s="41"/>
      <c r="O814" s="41"/>
      <c r="P814" s="41"/>
      <c r="Q814" s="41">
        <v>4</v>
      </c>
      <c r="R814" s="41">
        <v>2</v>
      </c>
      <c r="S814" s="41">
        <v>1</v>
      </c>
      <c r="T814" s="41">
        <v>4</v>
      </c>
      <c r="U814" s="41">
        <v>1</v>
      </c>
      <c r="V814" s="41">
        <v>2013</v>
      </c>
      <c r="W814" s="41" t="s">
        <v>608</v>
      </c>
      <c r="X814" s="41"/>
      <c r="Y814" s="41"/>
    </row>
    <row r="815" spans="2:25" x14ac:dyDescent="0.2">
      <c r="B815" s="41" t="str">
        <f>VLOOKUP($W815,FlowHarmonization!$A$2:$H$16,4,FALSE)</f>
        <v>Methane</v>
      </c>
      <c r="C815" s="41" t="str">
        <f>VLOOKUP($W815,FlowHarmonization!$A$2:$H$16,5,FALSE)</f>
        <v>000074-82-92</v>
      </c>
      <c r="D815" s="41" t="s">
        <v>584</v>
      </c>
      <c r="E815" s="41" t="s">
        <v>582</v>
      </c>
      <c r="F815" s="41" t="str">
        <f>VLOOKUP($W815,FlowHarmonization!$A$2:$H$16,8,FALSE)</f>
        <v>20408dd1-8534-11e0-9d78-0800200c9a66</v>
      </c>
      <c r="G815" s="41" t="str">
        <f>INDEX(Activities!B$2:C$390,MATCH(H815,Activities!C$2:C$390,0),1)</f>
        <v>Turned product and screw, nut, and bolt manufacturing</v>
      </c>
      <c r="H815" s="41">
        <v>332720</v>
      </c>
      <c r="I815" s="41" t="s">
        <v>552</v>
      </c>
      <c r="J815" s="41">
        <v>3.3159804254813045E-7</v>
      </c>
      <c r="K815" s="41" t="s">
        <v>583</v>
      </c>
      <c r="L815" s="41"/>
      <c r="M815" s="41"/>
      <c r="N815" s="41"/>
      <c r="O815" s="41"/>
      <c r="P815" s="41"/>
      <c r="Q815" s="41">
        <v>4</v>
      </c>
      <c r="R815" s="41">
        <v>2</v>
      </c>
      <c r="S815" s="41">
        <v>1</v>
      </c>
      <c r="T815" s="41">
        <v>4</v>
      </c>
      <c r="U815" s="41">
        <v>1</v>
      </c>
      <c r="V815" s="41">
        <v>2013</v>
      </c>
      <c r="W815" s="41" t="s">
        <v>611</v>
      </c>
      <c r="X815" s="41"/>
      <c r="Y815" s="41"/>
    </row>
    <row r="816" spans="2:25" x14ac:dyDescent="0.2">
      <c r="B816" s="41" t="str">
        <f>VLOOKUP($W816,FlowHarmonization!$A$2:$H$16,4,FALSE)</f>
        <v>Ethane, 1,1,1,2-tetrafluoro-, HFC-134a</v>
      </c>
      <c r="C816" s="41" t="str">
        <f>VLOOKUP($W816,FlowHarmonization!$A$2:$H$16,5,FALSE)</f>
        <v>000811-97-2</v>
      </c>
      <c r="D816" s="41" t="s">
        <v>584</v>
      </c>
      <c r="E816" s="41" t="s">
        <v>582</v>
      </c>
      <c r="F816" s="41" t="str">
        <f>VLOOKUP($W816,FlowHarmonization!$A$2:$H$16,8,FALSE)</f>
        <v>e87f039d-d9ce-4242-ac18-c9284cc80f3d</v>
      </c>
      <c r="G816" s="41" t="str">
        <f>INDEX(Activities!B$2:C$390,MATCH(H816,Activities!C$2:C$390,0),1)</f>
        <v>Turned product and screw, nut, and bolt manufacturing</v>
      </c>
      <c r="H816" s="41">
        <v>332720</v>
      </c>
      <c r="I816" s="41" t="s">
        <v>552</v>
      </c>
      <c r="J816" s="41">
        <v>5.5828722751486361E-8</v>
      </c>
      <c r="K816" s="41" t="s">
        <v>583</v>
      </c>
      <c r="L816" s="41"/>
      <c r="M816" s="41"/>
      <c r="N816" s="41"/>
      <c r="O816" s="41"/>
      <c r="P816" s="41"/>
      <c r="Q816" s="41">
        <v>4</v>
      </c>
      <c r="R816" s="41">
        <v>2</v>
      </c>
      <c r="S816" s="41">
        <v>1</v>
      </c>
      <c r="T816" s="41">
        <v>4</v>
      </c>
      <c r="U816" s="41">
        <v>1</v>
      </c>
      <c r="V816" s="41">
        <v>2013</v>
      </c>
      <c r="W816" s="41" t="s">
        <v>618</v>
      </c>
      <c r="X816" s="41"/>
      <c r="Y816" s="41"/>
    </row>
    <row r="817" spans="2:25" x14ac:dyDescent="0.2">
      <c r="B817" s="41" t="str">
        <f>VLOOKUP($W817,FlowHarmonization!$A$2:$H$16,4,FALSE)</f>
        <v>Dinitrogen monoxide</v>
      </c>
      <c r="C817" s="41" t="str">
        <f>VLOOKUP($W817,FlowHarmonization!$A$2:$H$16,5,FALSE)</f>
        <v>010024-97-366</v>
      </c>
      <c r="D817" s="41" t="s">
        <v>584</v>
      </c>
      <c r="E817" s="41" t="s">
        <v>582</v>
      </c>
      <c r="F817" s="41" t="str">
        <f>VLOOKUP($W817,FlowHarmonization!$A$2:$H$16,8,FALSE)</f>
        <v>20185046-64bb-4c09-a8e7-e8a9e144ca98</v>
      </c>
      <c r="G817" s="41" t="str">
        <f>INDEX(Activities!B$2:C$390,MATCH(H817,Activities!C$2:C$390,0),1)</f>
        <v>Turned product and screw, nut, and bolt manufacturing</v>
      </c>
      <c r="H817" s="41">
        <v>332720</v>
      </c>
      <c r="I817" s="41" t="s">
        <v>552</v>
      </c>
      <c r="J817" s="41">
        <v>3.4427852298099992E-8</v>
      </c>
      <c r="K817" s="41" t="s">
        <v>583</v>
      </c>
      <c r="L817" s="41"/>
      <c r="M817" s="41"/>
      <c r="N817" s="41"/>
      <c r="O817" s="41"/>
      <c r="P817" s="41"/>
      <c r="Q817" s="41">
        <v>4</v>
      </c>
      <c r="R817" s="41">
        <v>2</v>
      </c>
      <c r="S817" s="41">
        <v>1</v>
      </c>
      <c r="T817" s="41">
        <v>4</v>
      </c>
      <c r="U817" s="41">
        <v>1</v>
      </c>
      <c r="V817" s="41">
        <v>2013</v>
      </c>
      <c r="W817" s="41" t="s">
        <v>613</v>
      </c>
      <c r="X817" s="41"/>
      <c r="Y817" s="41"/>
    </row>
    <row r="818" spans="2:25" x14ac:dyDescent="0.2">
      <c r="B818" s="41" t="str">
        <f>VLOOKUP($W818,FlowHarmonization!$A$2:$H$16,4,FALSE)</f>
        <v>Ethane, pentafluoro-, HFC-125</v>
      </c>
      <c r="C818" s="41" t="str">
        <f>VLOOKUP($W818,FlowHarmonization!$A$2:$H$16,5,FALSE)</f>
        <v>000354-33-6</v>
      </c>
      <c r="D818" s="41" t="s">
        <v>584</v>
      </c>
      <c r="E818" s="41" t="s">
        <v>582</v>
      </c>
      <c r="F818" s="41" t="str">
        <f>VLOOKUP($W818,FlowHarmonization!$A$2:$H$16,8,FALSE)</f>
        <v>281e1011-f121-4d5b-ad4d-22d562b2c2cd</v>
      </c>
      <c r="G818" s="41" t="str">
        <f>INDEX(Activities!B$2:C$390,MATCH(H818,Activities!C$2:C$390,0),1)</f>
        <v>Turned product and screw, nut, and bolt manufacturing</v>
      </c>
      <c r="H818" s="41">
        <v>332720</v>
      </c>
      <c r="I818" s="41" t="s">
        <v>552</v>
      </c>
      <c r="J818" s="41">
        <v>1.4812117429986617E-8</v>
      </c>
      <c r="K818" s="41" t="s">
        <v>583</v>
      </c>
      <c r="L818" s="41"/>
      <c r="M818" s="41"/>
      <c r="N818" s="41"/>
      <c r="O818" s="41"/>
      <c r="P818" s="41"/>
      <c r="Q818" s="41">
        <v>4</v>
      </c>
      <c r="R818" s="41">
        <v>2</v>
      </c>
      <c r="S818" s="41">
        <v>1</v>
      </c>
      <c r="T818" s="41">
        <v>4</v>
      </c>
      <c r="U818" s="41">
        <v>1</v>
      </c>
      <c r="V818" s="41">
        <v>2013</v>
      </c>
      <c r="W818" s="41" t="s">
        <v>617</v>
      </c>
      <c r="X818" s="41"/>
      <c r="Y818" s="41"/>
    </row>
    <row r="819" spans="2:25" x14ac:dyDescent="0.2">
      <c r="B819" s="41" t="str">
        <f>VLOOKUP($W819,FlowHarmonization!$A$2:$H$16,4,FALSE)</f>
        <v>Methane, difluoro-, HFC-32</v>
      </c>
      <c r="C819" s="41" t="str">
        <f>VLOOKUP($W819,FlowHarmonization!$A$2:$H$16,5,FALSE)</f>
        <v>000075-10-5</v>
      </c>
      <c r="D819" s="41" t="s">
        <v>584</v>
      </c>
      <c r="E819" s="41" t="s">
        <v>582</v>
      </c>
      <c r="F819" s="41" t="str">
        <f>VLOOKUP($W819,FlowHarmonization!$A$2:$H$16,8,FALSE)</f>
        <v>151212b4-079b-43a2-96d5-a6eef59166ac</v>
      </c>
      <c r="G819" s="41" t="str">
        <f>INDEX(Activities!B$2:C$390,MATCH(H819,Activities!C$2:C$390,0),1)</f>
        <v>Turned product and screw, nut, and bolt manufacturing</v>
      </c>
      <c r="H819" s="41">
        <v>332720</v>
      </c>
      <c r="I819" s="41" t="s">
        <v>552</v>
      </c>
      <c r="J819" s="41">
        <v>8.625887120254587E-9</v>
      </c>
      <c r="K819" s="41" t="s">
        <v>583</v>
      </c>
      <c r="L819" s="41"/>
      <c r="M819" s="41"/>
      <c r="N819" s="41"/>
      <c r="O819" s="41"/>
      <c r="P819" s="41"/>
      <c r="Q819" s="41">
        <v>4</v>
      </c>
      <c r="R819" s="41">
        <v>2</v>
      </c>
      <c r="S819" s="41">
        <v>1</v>
      </c>
      <c r="T819" s="41">
        <v>4</v>
      </c>
      <c r="U819" s="41">
        <v>1</v>
      </c>
      <c r="V819" s="41">
        <v>2013</v>
      </c>
      <c r="W819" s="41" t="s">
        <v>616</v>
      </c>
      <c r="X819" s="41"/>
      <c r="Y819" s="41"/>
    </row>
    <row r="820" spans="2:25" x14ac:dyDescent="0.2">
      <c r="B820" s="41" t="str">
        <f>VLOOKUP($W820,FlowHarmonization!$A$2:$H$16,4,FALSE)</f>
        <v>Ethane, 1,1,1-trifluoro-, HFC-143a</v>
      </c>
      <c r="C820" s="41" t="str">
        <f>VLOOKUP($W820,FlowHarmonization!$A$2:$H$16,5,FALSE)</f>
        <v>000420-46-2</v>
      </c>
      <c r="D820" s="41" t="s">
        <v>584</v>
      </c>
      <c r="E820" s="41" t="s">
        <v>582</v>
      </c>
      <c r="F820" s="41" t="str">
        <f>VLOOKUP($W820,FlowHarmonization!$A$2:$H$16,8,FALSE)</f>
        <v>e86bfec2-1025-4fa2-90b1-81e35e621e91</v>
      </c>
      <c r="G820" s="41" t="str">
        <f>INDEX(Activities!B$2:C$390,MATCH(H820,Activities!C$2:C$390,0),1)</f>
        <v>Turned product and screw, nut, and bolt manufacturing</v>
      </c>
      <c r="H820" s="41">
        <v>332720</v>
      </c>
      <c r="I820" s="41" t="s">
        <v>552</v>
      </c>
      <c r="J820" s="41">
        <v>6.3374886979929317E-9</v>
      </c>
      <c r="K820" s="41" t="s">
        <v>583</v>
      </c>
      <c r="L820" s="41"/>
      <c r="M820" s="41"/>
      <c r="N820" s="41"/>
      <c r="O820" s="41"/>
      <c r="P820" s="41"/>
      <c r="Q820" s="41">
        <v>4</v>
      </c>
      <c r="R820" s="41">
        <v>2</v>
      </c>
      <c r="S820" s="41">
        <v>1</v>
      </c>
      <c r="T820" s="41">
        <v>4</v>
      </c>
      <c r="U820" s="41">
        <v>1</v>
      </c>
      <c r="V820" s="41">
        <v>2013</v>
      </c>
      <c r="W820" s="41" t="s">
        <v>619</v>
      </c>
      <c r="X820" s="41"/>
      <c r="Y820" s="41"/>
    </row>
    <row r="821" spans="2:25" x14ac:dyDescent="0.2">
      <c r="B821" s="41" t="str">
        <f>VLOOKUP($W821,FlowHarmonization!$A$2:$H$16,4,FALSE)</f>
        <v>Propane, 1,1,1,3,3,3-hexafluoro-, HCFC-236fa</v>
      </c>
      <c r="C821" s="41" t="str">
        <f>VLOOKUP($W821,FlowHarmonization!$A$2:$H$16,5,FALSE)</f>
        <v>000690-39-1</v>
      </c>
      <c r="D821" s="41" t="s">
        <v>584</v>
      </c>
      <c r="E821" s="41" t="s">
        <v>582</v>
      </c>
      <c r="F821" s="41" t="str">
        <f>VLOOKUP($W821,FlowHarmonization!$A$2:$H$16,8,FALSE)</f>
        <v>1963a3ba-6d77-4571-bb8f-0e9c8ac28a65</v>
      </c>
      <c r="G821" s="41" t="str">
        <f>INDEX(Activities!B$2:C$390,MATCH(H821,Activities!C$2:C$390,0),1)</f>
        <v>Turned product and screw, nut, and bolt manufacturing</v>
      </c>
      <c r="H821" s="41">
        <v>332720</v>
      </c>
      <c r="I821" s="41" t="s">
        <v>552</v>
      </c>
      <c r="J821" s="41">
        <v>1.7120894513561058E-10</v>
      </c>
      <c r="K821" s="41" t="s">
        <v>583</v>
      </c>
      <c r="L821" s="41"/>
      <c r="M821" s="41"/>
      <c r="N821" s="41"/>
      <c r="O821" s="41"/>
      <c r="P821" s="41"/>
      <c r="Q821" s="41">
        <v>4</v>
      </c>
      <c r="R821" s="41">
        <v>2</v>
      </c>
      <c r="S821" s="41">
        <v>1</v>
      </c>
      <c r="T821" s="41">
        <v>4</v>
      </c>
      <c r="U821" s="41">
        <v>1</v>
      </c>
      <c r="V821" s="41">
        <v>2013</v>
      </c>
      <c r="W821" s="41" t="s">
        <v>620</v>
      </c>
      <c r="X821" s="41"/>
      <c r="Y821" s="41"/>
    </row>
    <row r="822" spans="2:25" x14ac:dyDescent="0.2">
      <c r="B822" s="41" t="str">
        <f>VLOOKUP($W822,FlowHarmonization!$A$2:$H$16,4,FALSE)</f>
        <v>Carbon dioxide</v>
      </c>
      <c r="C822" s="41" t="str">
        <f>VLOOKUP($W822,FlowHarmonization!$A$2:$H$16,5,FALSE)</f>
        <v>000124-38-20</v>
      </c>
      <c r="D822" s="41" t="s">
        <v>584</v>
      </c>
      <c r="E822" s="41" t="s">
        <v>582</v>
      </c>
      <c r="F822" s="41" t="str">
        <f>VLOOKUP($W822,FlowHarmonization!$A$2:$H$16,8,FALSE)</f>
        <v>7ae371aa-8532-11e0-9d78-0800200c9a66</v>
      </c>
      <c r="G822" s="41" t="str">
        <f>INDEX(Activities!B$2:C$390,MATCH(H822,Activities!C$2:C$390,0),1)</f>
        <v>Coating, engraving, heat treating and allied activities</v>
      </c>
      <c r="H822" s="41">
        <v>332800</v>
      </c>
      <c r="I822" s="41" t="s">
        <v>552</v>
      </c>
      <c r="J822" s="41">
        <v>0.11037494226787377</v>
      </c>
      <c r="K822" s="41" t="s">
        <v>583</v>
      </c>
      <c r="L822" s="41"/>
      <c r="M822" s="41"/>
      <c r="N822" s="41"/>
      <c r="O822" s="41"/>
      <c r="P822" s="41"/>
      <c r="Q822" s="41">
        <v>4</v>
      </c>
      <c r="R822" s="41">
        <v>2</v>
      </c>
      <c r="S822" s="41">
        <v>1</v>
      </c>
      <c r="T822" s="41">
        <v>4</v>
      </c>
      <c r="U822" s="41">
        <v>1</v>
      </c>
      <c r="V822" s="41">
        <v>2013</v>
      </c>
      <c r="W822" s="41" t="s">
        <v>608</v>
      </c>
      <c r="X822" s="41"/>
      <c r="Y822" s="41"/>
    </row>
    <row r="823" spans="2:25" x14ac:dyDescent="0.2">
      <c r="B823" s="41" t="str">
        <f>VLOOKUP($W823,FlowHarmonization!$A$2:$H$16,4,FALSE)</f>
        <v>Methane</v>
      </c>
      <c r="C823" s="41" t="str">
        <f>VLOOKUP($W823,FlowHarmonization!$A$2:$H$16,5,FALSE)</f>
        <v>000074-82-92</v>
      </c>
      <c r="D823" s="41" t="s">
        <v>584</v>
      </c>
      <c r="E823" s="41" t="s">
        <v>582</v>
      </c>
      <c r="F823" s="41" t="str">
        <f>VLOOKUP($W823,FlowHarmonization!$A$2:$H$16,8,FALSE)</f>
        <v>20408dd1-8534-11e0-9d78-0800200c9a66</v>
      </c>
      <c r="G823" s="41" t="str">
        <f>INDEX(Activities!B$2:C$390,MATCH(H823,Activities!C$2:C$390,0),1)</f>
        <v>Coating, engraving, heat treating and allied activities</v>
      </c>
      <c r="H823" s="41">
        <v>332800</v>
      </c>
      <c r="I823" s="41" t="s">
        <v>552</v>
      </c>
      <c r="J823" s="41">
        <v>2.2410160452981936E-6</v>
      </c>
      <c r="K823" s="41" t="s">
        <v>583</v>
      </c>
      <c r="L823" s="41"/>
      <c r="M823" s="41"/>
      <c r="N823" s="41"/>
      <c r="O823" s="41"/>
      <c r="P823" s="41"/>
      <c r="Q823" s="41">
        <v>4</v>
      </c>
      <c r="R823" s="41">
        <v>2</v>
      </c>
      <c r="S823" s="41">
        <v>1</v>
      </c>
      <c r="T823" s="41">
        <v>4</v>
      </c>
      <c r="U823" s="41">
        <v>1</v>
      </c>
      <c r="V823" s="41">
        <v>2013</v>
      </c>
      <c r="W823" s="41" t="s">
        <v>611</v>
      </c>
      <c r="X823" s="41"/>
      <c r="Y823" s="41"/>
    </row>
    <row r="824" spans="2:25" x14ac:dyDescent="0.2">
      <c r="B824" s="41" t="str">
        <f>VLOOKUP($W824,FlowHarmonization!$A$2:$H$16,4,FALSE)</f>
        <v>Dinitrogen monoxide</v>
      </c>
      <c r="C824" s="41" t="str">
        <f>VLOOKUP($W824,FlowHarmonization!$A$2:$H$16,5,FALSE)</f>
        <v>010024-97-366</v>
      </c>
      <c r="D824" s="41" t="s">
        <v>584</v>
      </c>
      <c r="E824" s="41" t="s">
        <v>582</v>
      </c>
      <c r="F824" s="41" t="str">
        <f>VLOOKUP($W824,FlowHarmonization!$A$2:$H$16,8,FALSE)</f>
        <v>20185046-64bb-4c09-a8e7-e8a9e144ca98</v>
      </c>
      <c r="G824" s="41" t="str">
        <f>INDEX(Activities!B$2:C$390,MATCH(H824,Activities!C$2:C$390,0),1)</f>
        <v>Coating, engraving, heat treating and allied activities</v>
      </c>
      <c r="H824" s="41">
        <v>332800</v>
      </c>
      <c r="I824" s="41" t="s">
        <v>552</v>
      </c>
      <c r="J824" s="41">
        <v>2.5482933542158533E-7</v>
      </c>
      <c r="K824" s="41" t="s">
        <v>583</v>
      </c>
      <c r="L824" s="41"/>
      <c r="M824" s="41"/>
      <c r="N824" s="41"/>
      <c r="O824" s="41"/>
      <c r="P824" s="41"/>
      <c r="Q824" s="41">
        <v>4</v>
      </c>
      <c r="R824" s="41">
        <v>2</v>
      </c>
      <c r="S824" s="41">
        <v>1</v>
      </c>
      <c r="T824" s="41">
        <v>4</v>
      </c>
      <c r="U824" s="41">
        <v>1</v>
      </c>
      <c r="V824" s="41">
        <v>2013</v>
      </c>
      <c r="W824" s="41" t="s">
        <v>613</v>
      </c>
      <c r="X824" s="41"/>
      <c r="Y824" s="41"/>
    </row>
    <row r="825" spans="2:25" x14ac:dyDescent="0.2">
      <c r="B825" s="41" t="str">
        <f>VLOOKUP($W825,FlowHarmonization!$A$2:$H$16,4,FALSE)</f>
        <v>Ethane, 1,1,1,2-tetrafluoro-, HFC-134a</v>
      </c>
      <c r="C825" s="41" t="str">
        <f>VLOOKUP($W825,FlowHarmonization!$A$2:$H$16,5,FALSE)</f>
        <v>000811-97-2</v>
      </c>
      <c r="D825" s="41" t="s">
        <v>584</v>
      </c>
      <c r="E825" s="41" t="s">
        <v>582</v>
      </c>
      <c r="F825" s="41" t="str">
        <f>VLOOKUP($W825,FlowHarmonization!$A$2:$H$16,8,FALSE)</f>
        <v>e87f039d-d9ce-4242-ac18-c9284cc80f3d</v>
      </c>
      <c r="G825" s="41" t="str">
        <f>INDEX(Activities!B$2:C$390,MATCH(H825,Activities!C$2:C$390,0),1)</f>
        <v>Coating, engraving, heat treating and allied activities</v>
      </c>
      <c r="H825" s="41">
        <v>332800</v>
      </c>
      <c r="I825" s="41" t="s">
        <v>552</v>
      </c>
      <c r="J825" s="41">
        <v>2.8947373097867776E-8</v>
      </c>
      <c r="K825" s="41" t="s">
        <v>583</v>
      </c>
      <c r="L825" s="41"/>
      <c r="M825" s="41"/>
      <c r="N825" s="41"/>
      <c r="O825" s="41"/>
      <c r="P825" s="41"/>
      <c r="Q825" s="41">
        <v>4</v>
      </c>
      <c r="R825" s="41">
        <v>2</v>
      </c>
      <c r="S825" s="41">
        <v>1</v>
      </c>
      <c r="T825" s="41">
        <v>4</v>
      </c>
      <c r="U825" s="41">
        <v>1</v>
      </c>
      <c r="V825" s="41">
        <v>2013</v>
      </c>
      <c r="W825" s="41" t="s">
        <v>618</v>
      </c>
      <c r="X825" s="41"/>
      <c r="Y825" s="41"/>
    </row>
    <row r="826" spans="2:25" x14ac:dyDescent="0.2">
      <c r="B826" s="41" t="str">
        <f>VLOOKUP($W826,FlowHarmonization!$A$2:$H$16,4,FALSE)</f>
        <v>Ethane, pentafluoro-, HFC-125</v>
      </c>
      <c r="C826" s="41" t="str">
        <f>VLOOKUP($W826,FlowHarmonization!$A$2:$H$16,5,FALSE)</f>
        <v>000354-33-6</v>
      </c>
      <c r="D826" s="41" t="s">
        <v>584</v>
      </c>
      <c r="E826" s="41" t="s">
        <v>582</v>
      </c>
      <c r="F826" s="41" t="str">
        <f>VLOOKUP($W826,FlowHarmonization!$A$2:$H$16,8,FALSE)</f>
        <v>281e1011-f121-4d5b-ad4d-22d562b2c2cd</v>
      </c>
      <c r="G826" s="41" t="str">
        <f>INDEX(Activities!B$2:C$390,MATCH(H826,Activities!C$2:C$390,0),1)</f>
        <v>Coating, engraving, heat treating and allied activities</v>
      </c>
      <c r="H826" s="41">
        <v>332800</v>
      </c>
      <c r="I826" s="41" t="s">
        <v>552</v>
      </c>
      <c r="J826" s="41">
        <v>7.680130737073643E-9</v>
      </c>
      <c r="K826" s="41" t="s">
        <v>583</v>
      </c>
      <c r="L826" s="41"/>
      <c r="M826" s="41"/>
      <c r="N826" s="41"/>
      <c r="O826" s="41"/>
      <c r="P826" s="41"/>
      <c r="Q826" s="41">
        <v>4</v>
      </c>
      <c r="R826" s="41">
        <v>2</v>
      </c>
      <c r="S826" s="41">
        <v>1</v>
      </c>
      <c r="T826" s="41">
        <v>4</v>
      </c>
      <c r="U826" s="41">
        <v>1</v>
      </c>
      <c r="V826" s="41">
        <v>2013</v>
      </c>
      <c r="W826" s="41" t="s">
        <v>617</v>
      </c>
      <c r="X826" s="41"/>
      <c r="Y826" s="41"/>
    </row>
    <row r="827" spans="2:25" x14ac:dyDescent="0.2">
      <c r="B827" s="41" t="str">
        <f>VLOOKUP($W827,FlowHarmonization!$A$2:$H$16,4,FALSE)</f>
        <v>Methane, difluoro-, HFC-32</v>
      </c>
      <c r="C827" s="41" t="str">
        <f>VLOOKUP($W827,FlowHarmonization!$A$2:$H$16,5,FALSE)</f>
        <v>000075-10-5</v>
      </c>
      <c r="D827" s="41" t="s">
        <v>584</v>
      </c>
      <c r="E827" s="41" t="s">
        <v>582</v>
      </c>
      <c r="F827" s="41" t="str">
        <f>VLOOKUP($W827,FlowHarmonization!$A$2:$H$16,8,FALSE)</f>
        <v>151212b4-079b-43a2-96d5-a6eef59166ac</v>
      </c>
      <c r="G827" s="41" t="str">
        <f>INDEX(Activities!B$2:C$390,MATCH(H827,Activities!C$2:C$390,0),1)</f>
        <v>Coating, engraving, heat treating and allied activities</v>
      </c>
      <c r="H827" s="41">
        <v>332800</v>
      </c>
      <c r="I827" s="41" t="s">
        <v>552</v>
      </c>
      <c r="J827" s="41">
        <v>4.4725503372447107E-9</v>
      </c>
      <c r="K827" s="41" t="s">
        <v>583</v>
      </c>
      <c r="L827" s="41"/>
      <c r="M827" s="41"/>
      <c r="N827" s="41"/>
      <c r="O827" s="41"/>
      <c r="P827" s="41"/>
      <c r="Q827" s="41">
        <v>4</v>
      </c>
      <c r="R827" s="41">
        <v>2</v>
      </c>
      <c r="S827" s="41">
        <v>1</v>
      </c>
      <c r="T827" s="41">
        <v>4</v>
      </c>
      <c r="U827" s="41">
        <v>1</v>
      </c>
      <c r="V827" s="41">
        <v>2013</v>
      </c>
      <c r="W827" s="41" t="s">
        <v>616</v>
      </c>
      <c r="X827" s="41"/>
      <c r="Y827" s="41"/>
    </row>
    <row r="828" spans="2:25" x14ac:dyDescent="0.2">
      <c r="B828" s="41" t="str">
        <f>VLOOKUP($W828,FlowHarmonization!$A$2:$H$16,4,FALSE)</f>
        <v>Ethane, 1,1,1-trifluoro-, HFC-143a</v>
      </c>
      <c r="C828" s="41" t="str">
        <f>VLOOKUP($W828,FlowHarmonization!$A$2:$H$16,5,FALSE)</f>
        <v>000420-46-2</v>
      </c>
      <c r="D828" s="41" t="s">
        <v>584</v>
      </c>
      <c r="E828" s="41" t="s">
        <v>582</v>
      </c>
      <c r="F828" s="41" t="str">
        <f>VLOOKUP($W828,FlowHarmonization!$A$2:$H$16,8,FALSE)</f>
        <v>e86bfec2-1025-4fa2-90b1-81e35e621e91</v>
      </c>
      <c r="G828" s="41" t="str">
        <f>INDEX(Activities!B$2:C$390,MATCH(H828,Activities!C$2:C$390,0),1)</f>
        <v>Coating, engraving, heat treating and allied activities</v>
      </c>
      <c r="H828" s="41">
        <v>332800</v>
      </c>
      <c r="I828" s="41" t="s">
        <v>552</v>
      </c>
      <c r="J828" s="41">
        <v>3.2860083627730399E-9</v>
      </c>
      <c r="K828" s="41" t="s">
        <v>583</v>
      </c>
      <c r="L828" s="41"/>
      <c r="M828" s="41"/>
      <c r="N828" s="41"/>
      <c r="O828" s="41"/>
      <c r="P828" s="41"/>
      <c r="Q828" s="41">
        <v>4</v>
      </c>
      <c r="R828" s="41">
        <v>2</v>
      </c>
      <c r="S828" s="41">
        <v>1</v>
      </c>
      <c r="T828" s="41">
        <v>4</v>
      </c>
      <c r="U828" s="41">
        <v>1</v>
      </c>
      <c r="V828" s="41">
        <v>2013</v>
      </c>
      <c r="W828" s="41" t="s">
        <v>619</v>
      </c>
      <c r="X828" s="41"/>
      <c r="Y828" s="41"/>
    </row>
    <row r="829" spans="2:25" x14ac:dyDescent="0.2">
      <c r="B829" s="41" t="str">
        <f>VLOOKUP($W829,FlowHarmonization!$A$2:$H$16,4,FALSE)</f>
        <v>Propane, 1,1,1,3,3,3-hexafluoro-, HCFC-236fa</v>
      </c>
      <c r="C829" s="41" t="str">
        <f>VLOOKUP($W829,FlowHarmonization!$A$2:$H$16,5,FALSE)</f>
        <v>000690-39-1</v>
      </c>
      <c r="D829" s="41" t="s">
        <v>584</v>
      </c>
      <c r="E829" s="41" t="s">
        <v>582</v>
      </c>
      <c r="F829" s="41" t="str">
        <f>VLOOKUP($W829,FlowHarmonization!$A$2:$H$16,8,FALSE)</f>
        <v>1963a3ba-6d77-4571-bb8f-0e9c8ac28a65</v>
      </c>
      <c r="G829" s="41" t="str">
        <f>INDEX(Activities!B$2:C$390,MATCH(H829,Activities!C$2:C$390,0),1)</f>
        <v>Coating, engraving, heat treating and allied activities</v>
      </c>
      <c r="H829" s="41">
        <v>332800</v>
      </c>
      <c r="I829" s="41" t="s">
        <v>552</v>
      </c>
      <c r="J829" s="41">
        <v>8.8772391132679923E-11</v>
      </c>
      <c r="K829" s="41" t="s">
        <v>583</v>
      </c>
      <c r="L829" s="41"/>
      <c r="M829" s="41"/>
      <c r="N829" s="41"/>
      <c r="O829" s="41"/>
      <c r="P829" s="41"/>
      <c r="Q829" s="41">
        <v>4</v>
      </c>
      <c r="R829" s="41">
        <v>2</v>
      </c>
      <c r="S829" s="41">
        <v>1</v>
      </c>
      <c r="T829" s="41">
        <v>4</v>
      </c>
      <c r="U829" s="41">
        <v>1</v>
      </c>
      <c r="V829" s="41">
        <v>2013</v>
      </c>
      <c r="W829" s="41" t="s">
        <v>620</v>
      </c>
      <c r="X829" s="41"/>
      <c r="Y829" s="41"/>
    </row>
    <row r="830" spans="2:25" x14ac:dyDescent="0.2">
      <c r="B830" s="41" t="str">
        <f>VLOOKUP($W830,FlowHarmonization!$A$2:$H$16,4,FALSE)</f>
        <v>Carbon dioxide</v>
      </c>
      <c r="C830" s="41" t="str">
        <f>VLOOKUP($W830,FlowHarmonization!$A$2:$H$16,5,FALSE)</f>
        <v>000124-38-20</v>
      </c>
      <c r="D830" s="41" t="s">
        <v>584</v>
      </c>
      <c r="E830" s="41" t="s">
        <v>582</v>
      </c>
      <c r="F830" s="41" t="str">
        <f>VLOOKUP($W830,FlowHarmonization!$A$2:$H$16,8,FALSE)</f>
        <v>7ae371aa-8532-11e0-9d78-0800200c9a66</v>
      </c>
      <c r="G830" s="41" t="str">
        <f>INDEX(Activities!B$2:C$390,MATCH(H830,Activities!C$2:C$390,0),1)</f>
        <v>Plumbing fixture fitting and trim manufacturing</v>
      </c>
      <c r="H830" s="41">
        <v>332913</v>
      </c>
      <c r="I830" s="41" t="s">
        <v>552</v>
      </c>
      <c r="J830" s="41">
        <v>1.1245317499510181E-2</v>
      </c>
      <c r="K830" s="41" t="s">
        <v>583</v>
      </c>
      <c r="L830" s="41"/>
      <c r="M830" s="41"/>
      <c r="N830" s="41"/>
      <c r="O830" s="41"/>
      <c r="P830" s="41"/>
      <c r="Q830" s="41">
        <v>4</v>
      </c>
      <c r="R830" s="41">
        <v>2</v>
      </c>
      <c r="S830" s="41">
        <v>1</v>
      </c>
      <c r="T830" s="41">
        <v>4</v>
      </c>
      <c r="U830" s="41">
        <v>1</v>
      </c>
      <c r="V830" s="41">
        <v>2013</v>
      </c>
      <c r="W830" s="41" t="s">
        <v>608</v>
      </c>
      <c r="X830" s="41"/>
      <c r="Y830" s="41"/>
    </row>
    <row r="831" spans="2:25" x14ac:dyDescent="0.2">
      <c r="B831" s="41" t="str">
        <f>VLOOKUP($W831,FlowHarmonization!$A$2:$H$16,4,FALSE)</f>
        <v>Methane</v>
      </c>
      <c r="C831" s="41" t="str">
        <f>VLOOKUP($W831,FlowHarmonization!$A$2:$H$16,5,FALSE)</f>
        <v>000074-82-92</v>
      </c>
      <c r="D831" s="41" t="s">
        <v>584</v>
      </c>
      <c r="E831" s="41" t="s">
        <v>582</v>
      </c>
      <c r="F831" s="41" t="str">
        <f>VLOOKUP($W831,FlowHarmonization!$A$2:$H$16,8,FALSE)</f>
        <v>20408dd1-8534-11e0-9d78-0800200c9a66</v>
      </c>
      <c r="G831" s="41" t="str">
        <f>INDEX(Activities!B$2:C$390,MATCH(H831,Activities!C$2:C$390,0),1)</f>
        <v>Plumbing fixture fitting and trim manufacturing</v>
      </c>
      <c r="H831" s="41">
        <v>332913</v>
      </c>
      <c r="I831" s="41" t="s">
        <v>552</v>
      </c>
      <c r="J831" s="41">
        <v>2.1547294585866848E-7</v>
      </c>
      <c r="K831" s="41" t="s">
        <v>583</v>
      </c>
      <c r="L831" s="41"/>
      <c r="M831" s="41"/>
      <c r="N831" s="41"/>
      <c r="O831" s="41"/>
      <c r="P831" s="41"/>
      <c r="Q831" s="41">
        <v>4</v>
      </c>
      <c r="R831" s="41">
        <v>2</v>
      </c>
      <c r="S831" s="41">
        <v>1</v>
      </c>
      <c r="T831" s="41">
        <v>4</v>
      </c>
      <c r="U831" s="41">
        <v>1</v>
      </c>
      <c r="V831" s="41">
        <v>2013</v>
      </c>
      <c r="W831" s="41" t="s">
        <v>611</v>
      </c>
      <c r="X831" s="41"/>
      <c r="Y831" s="41"/>
    </row>
    <row r="832" spans="2:25" x14ac:dyDescent="0.2">
      <c r="B832" s="41" t="str">
        <f>VLOOKUP($W832,FlowHarmonization!$A$2:$H$16,4,FALSE)</f>
        <v>Dinitrogen monoxide</v>
      </c>
      <c r="C832" s="41" t="str">
        <f>VLOOKUP($W832,FlowHarmonization!$A$2:$H$16,5,FALSE)</f>
        <v>010024-97-366</v>
      </c>
      <c r="D832" s="41" t="s">
        <v>584</v>
      </c>
      <c r="E832" s="41" t="s">
        <v>582</v>
      </c>
      <c r="F832" s="41" t="str">
        <f>VLOOKUP($W832,FlowHarmonization!$A$2:$H$16,8,FALSE)</f>
        <v>20185046-64bb-4c09-a8e7-e8a9e144ca98</v>
      </c>
      <c r="G832" s="41" t="str">
        <f>INDEX(Activities!B$2:C$390,MATCH(H832,Activities!C$2:C$390,0),1)</f>
        <v>Plumbing fixture fitting and trim manufacturing</v>
      </c>
      <c r="H832" s="41">
        <v>332913</v>
      </c>
      <c r="I832" s="41" t="s">
        <v>552</v>
      </c>
      <c r="J832" s="41">
        <v>2.1774821269648059E-8</v>
      </c>
      <c r="K832" s="41" t="s">
        <v>583</v>
      </c>
      <c r="L832" s="41"/>
      <c r="M832" s="41"/>
      <c r="N832" s="41"/>
      <c r="O832" s="41"/>
      <c r="P832" s="41"/>
      <c r="Q832" s="41">
        <v>4</v>
      </c>
      <c r="R832" s="41">
        <v>2</v>
      </c>
      <c r="S832" s="41">
        <v>1</v>
      </c>
      <c r="T832" s="41">
        <v>4</v>
      </c>
      <c r="U832" s="41">
        <v>1</v>
      </c>
      <c r="V832" s="41">
        <v>2013</v>
      </c>
      <c r="W832" s="41" t="s">
        <v>613</v>
      </c>
      <c r="X832" s="41"/>
      <c r="Y832" s="41"/>
    </row>
    <row r="833" spans="2:25" x14ac:dyDescent="0.2">
      <c r="B833" s="41" t="str">
        <f>VLOOKUP($W833,FlowHarmonization!$A$2:$H$16,4,FALSE)</f>
        <v>Carbon dioxide</v>
      </c>
      <c r="C833" s="41" t="str">
        <f>VLOOKUP($W833,FlowHarmonization!$A$2:$H$16,5,FALSE)</f>
        <v>000124-38-20</v>
      </c>
      <c r="D833" s="41" t="s">
        <v>584</v>
      </c>
      <c r="E833" s="41" t="s">
        <v>582</v>
      </c>
      <c r="F833" s="41" t="str">
        <f>VLOOKUP($W833,FlowHarmonization!$A$2:$H$16,8,FALSE)</f>
        <v>7ae371aa-8532-11e0-9d78-0800200c9a66</v>
      </c>
      <c r="G833" s="41" t="str">
        <f>INDEX(Activities!B$2:C$390,MATCH(H833,Activities!C$2:C$390,0),1)</f>
        <v>Ball and roller bearing manufacturing</v>
      </c>
      <c r="H833" s="41">
        <v>332991</v>
      </c>
      <c r="I833" s="41" t="s">
        <v>552</v>
      </c>
      <c r="J833" s="41">
        <v>3.8532975886054685E-2</v>
      </c>
      <c r="K833" s="41" t="s">
        <v>583</v>
      </c>
      <c r="L833" s="41"/>
      <c r="M833" s="41"/>
      <c r="N833" s="41"/>
      <c r="O833" s="41"/>
      <c r="P833" s="41"/>
      <c r="Q833" s="41">
        <v>4</v>
      </c>
      <c r="R833" s="41">
        <v>2</v>
      </c>
      <c r="S833" s="41">
        <v>1</v>
      </c>
      <c r="T833" s="41">
        <v>4</v>
      </c>
      <c r="U833" s="41">
        <v>1</v>
      </c>
      <c r="V833" s="41">
        <v>2013</v>
      </c>
      <c r="W833" s="41" t="s">
        <v>608</v>
      </c>
      <c r="X833" s="41"/>
      <c r="Y833" s="41"/>
    </row>
    <row r="834" spans="2:25" x14ac:dyDescent="0.2">
      <c r="B834" s="41" t="str">
        <f>VLOOKUP($W834,FlowHarmonization!$A$2:$H$16,4,FALSE)</f>
        <v>Methane</v>
      </c>
      <c r="C834" s="41" t="str">
        <f>VLOOKUP($W834,FlowHarmonization!$A$2:$H$16,5,FALSE)</f>
        <v>000074-82-92</v>
      </c>
      <c r="D834" s="41" t="s">
        <v>584</v>
      </c>
      <c r="E834" s="41" t="s">
        <v>582</v>
      </c>
      <c r="F834" s="41" t="str">
        <f>VLOOKUP($W834,FlowHarmonization!$A$2:$H$16,8,FALSE)</f>
        <v>20408dd1-8534-11e0-9d78-0800200c9a66</v>
      </c>
      <c r="G834" s="41" t="str">
        <f>INDEX(Activities!B$2:C$390,MATCH(H834,Activities!C$2:C$390,0),1)</f>
        <v>Ball and roller bearing manufacturing</v>
      </c>
      <c r="H834" s="41">
        <v>332991</v>
      </c>
      <c r="I834" s="41" t="s">
        <v>552</v>
      </c>
      <c r="J834" s="41">
        <v>7.344767959101906E-7</v>
      </c>
      <c r="K834" s="41" t="s">
        <v>583</v>
      </c>
      <c r="L834" s="41"/>
      <c r="M834" s="41"/>
      <c r="N834" s="41"/>
      <c r="O834" s="41"/>
      <c r="P834" s="41"/>
      <c r="Q834" s="41">
        <v>4</v>
      </c>
      <c r="R834" s="41">
        <v>2</v>
      </c>
      <c r="S834" s="41">
        <v>1</v>
      </c>
      <c r="T834" s="41">
        <v>4</v>
      </c>
      <c r="U834" s="41">
        <v>1</v>
      </c>
      <c r="V834" s="41">
        <v>2013</v>
      </c>
      <c r="W834" s="41" t="s">
        <v>611</v>
      </c>
      <c r="X834" s="41"/>
      <c r="Y834" s="41"/>
    </row>
    <row r="835" spans="2:25" x14ac:dyDescent="0.2">
      <c r="B835" s="41" t="str">
        <f>VLOOKUP($W835,FlowHarmonization!$A$2:$H$16,4,FALSE)</f>
        <v>Dinitrogen monoxide</v>
      </c>
      <c r="C835" s="41" t="str">
        <f>VLOOKUP($W835,FlowHarmonization!$A$2:$H$16,5,FALSE)</f>
        <v>010024-97-366</v>
      </c>
      <c r="D835" s="41" t="s">
        <v>584</v>
      </c>
      <c r="E835" s="41" t="s">
        <v>582</v>
      </c>
      <c r="F835" s="41" t="str">
        <f>VLOOKUP($W835,FlowHarmonization!$A$2:$H$16,8,FALSE)</f>
        <v>20185046-64bb-4c09-a8e7-e8a9e144ca98</v>
      </c>
      <c r="G835" s="41" t="str">
        <f>INDEX(Activities!B$2:C$390,MATCH(H835,Activities!C$2:C$390,0),1)</f>
        <v>Ball and roller bearing manufacturing</v>
      </c>
      <c r="H835" s="41">
        <v>332991</v>
      </c>
      <c r="I835" s="41" t="s">
        <v>552</v>
      </c>
      <c r="J835" s="41">
        <v>7.3373165018757261E-8</v>
      </c>
      <c r="K835" s="41" t="s">
        <v>583</v>
      </c>
      <c r="L835" s="41"/>
      <c r="M835" s="41"/>
      <c r="N835" s="41"/>
      <c r="O835" s="41"/>
      <c r="P835" s="41"/>
      <c r="Q835" s="41">
        <v>4</v>
      </c>
      <c r="R835" s="41">
        <v>2</v>
      </c>
      <c r="S835" s="41">
        <v>1</v>
      </c>
      <c r="T835" s="41">
        <v>4</v>
      </c>
      <c r="U835" s="41">
        <v>1</v>
      </c>
      <c r="V835" s="41">
        <v>2013</v>
      </c>
      <c r="W835" s="41" t="s">
        <v>613</v>
      </c>
      <c r="X835" s="41"/>
      <c r="Y835" s="41"/>
    </row>
    <row r="836" spans="2:25" x14ac:dyDescent="0.2">
      <c r="B836" s="41" t="str">
        <f>VLOOKUP($W836,FlowHarmonization!$A$2:$H$16,4,FALSE)</f>
        <v>Carbon dioxide</v>
      </c>
      <c r="C836" s="41" t="str">
        <f>VLOOKUP($W836,FlowHarmonization!$A$2:$H$16,5,FALSE)</f>
        <v>000124-38-20</v>
      </c>
      <c r="D836" s="41" t="s">
        <v>584</v>
      </c>
      <c r="E836" s="41" t="s">
        <v>582</v>
      </c>
      <c r="F836" s="41" t="str">
        <f>VLOOKUP($W836,FlowHarmonization!$A$2:$H$16,8,FALSE)</f>
        <v>7ae371aa-8532-11e0-9d78-0800200c9a66</v>
      </c>
      <c r="G836" s="41" t="str">
        <f>INDEX(Activities!B$2:C$390,MATCH(H836,Activities!C$2:C$390,0),1)</f>
        <v>Fabricated pipe and pipe fitting manufacturing</v>
      </c>
      <c r="H836" s="41">
        <v>332996</v>
      </c>
      <c r="I836" s="41" t="s">
        <v>552</v>
      </c>
      <c r="J836" s="41">
        <v>1.9361277581725397E-2</v>
      </c>
      <c r="K836" s="41" t="s">
        <v>583</v>
      </c>
      <c r="L836" s="41"/>
      <c r="M836" s="41"/>
      <c r="N836" s="41"/>
      <c r="O836" s="41"/>
      <c r="P836" s="41"/>
      <c r="Q836" s="41">
        <v>4</v>
      </c>
      <c r="R836" s="41">
        <v>2</v>
      </c>
      <c r="S836" s="41">
        <v>1</v>
      </c>
      <c r="T836" s="41">
        <v>4</v>
      </c>
      <c r="U836" s="41">
        <v>1</v>
      </c>
      <c r="V836" s="41">
        <v>2013</v>
      </c>
      <c r="W836" s="41" t="s">
        <v>608</v>
      </c>
      <c r="X836" s="41"/>
      <c r="Y836" s="41"/>
    </row>
    <row r="837" spans="2:25" x14ac:dyDescent="0.2">
      <c r="B837" s="41" t="str">
        <f>VLOOKUP($W837,FlowHarmonization!$A$2:$H$16,4,FALSE)</f>
        <v>Methane</v>
      </c>
      <c r="C837" s="41" t="str">
        <f>VLOOKUP($W837,FlowHarmonization!$A$2:$H$16,5,FALSE)</f>
        <v>000074-82-92</v>
      </c>
      <c r="D837" s="41" t="s">
        <v>584</v>
      </c>
      <c r="E837" s="41" t="s">
        <v>582</v>
      </c>
      <c r="F837" s="41" t="str">
        <f>VLOOKUP($W837,FlowHarmonization!$A$2:$H$16,8,FALSE)</f>
        <v>20408dd1-8534-11e0-9d78-0800200c9a66</v>
      </c>
      <c r="G837" s="41" t="str">
        <f>INDEX(Activities!B$2:C$390,MATCH(H837,Activities!C$2:C$390,0),1)</f>
        <v>Fabricated pipe and pipe fitting manufacturing</v>
      </c>
      <c r="H837" s="41">
        <v>332996</v>
      </c>
      <c r="I837" s="41" t="s">
        <v>552</v>
      </c>
      <c r="J837" s="41">
        <v>3.7304693690756835E-7</v>
      </c>
      <c r="K837" s="41" t="s">
        <v>583</v>
      </c>
      <c r="L837" s="41"/>
      <c r="M837" s="41"/>
      <c r="N837" s="41"/>
      <c r="O837" s="41"/>
      <c r="P837" s="41"/>
      <c r="Q837" s="41">
        <v>4</v>
      </c>
      <c r="R837" s="41">
        <v>2</v>
      </c>
      <c r="S837" s="41">
        <v>1</v>
      </c>
      <c r="T837" s="41">
        <v>4</v>
      </c>
      <c r="U837" s="41">
        <v>1</v>
      </c>
      <c r="V837" s="41">
        <v>2013</v>
      </c>
      <c r="W837" s="41" t="s">
        <v>611</v>
      </c>
      <c r="X837" s="41"/>
      <c r="Y837" s="41"/>
    </row>
    <row r="838" spans="2:25" x14ac:dyDescent="0.2">
      <c r="B838" s="41" t="str">
        <f>VLOOKUP($W838,FlowHarmonization!$A$2:$H$16,4,FALSE)</f>
        <v>Ethane, 1,1,1,2-tetrafluoro-, HFC-134a</v>
      </c>
      <c r="C838" s="41" t="str">
        <f>VLOOKUP($W838,FlowHarmonization!$A$2:$H$16,5,FALSE)</f>
        <v>000811-97-2</v>
      </c>
      <c r="D838" s="41" t="s">
        <v>584</v>
      </c>
      <c r="E838" s="41" t="s">
        <v>582</v>
      </c>
      <c r="F838" s="41" t="str">
        <f>VLOOKUP($W838,FlowHarmonization!$A$2:$H$16,8,FALSE)</f>
        <v>e87f039d-d9ce-4242-ac18-c9284cc80f3d</v>
      </c>
      <c r="G838" s="41" t="str">
        <f>INDEX(Activities!B$2:C$390,MATCH(H838,Activities!C$2:C$390,0),1)</f>
        <v>Fabricated pipe and pipe fitting manufacturing</v>
      </c>
      <c r="H838" s="41">
        <v>332996</v>
      </c>
      <c r="I838" s="41" t="s">
        <v>552</v>
      </c>
      <c r="J838" s="41">
        <v>1.0136674390480093E-7</v>
      </c>
      <c r="K838" s="41" t="s">
        <v>583</v>
      </c>
      <c r="L838" s="41"/>
      <c r="M838" s="41"/>
      <c r="N838" s="41"/>
      <c r="O838" s="41"/>
      <c r="P838" s="41"/>
      <c r="Q838" s="41">
        <v>4</v>
      </c>
      <c r="R838" s="41">
        <v>2</v>
      </c>
      <c r="S838" s="41">
        <v>1</v>
      </c>
      <c r="T838" s="41">
        <v>4</v>
      </c>
      <c r="U838" s="41">
        <v>1</v>
      </c>
      <c r="V838" s="41">
        <v>2013</v>
      </c>
      <c r="W838" s="41" t="s">
        <v>618</v>
      </c>
      <c r="X838" s="41"/>
      <c r="Y838" s="41"/>
    </row>
    <row r="839" spans="2:25" x14ac:dyDescent="0.2">
      <c r="B839" s="41" t="str">
        <f>VLOOKUP($W839,FlowHarmonization!$A$2:$H$16,4,FALSE)</f>
        <v>Dinitrogen monoxide</v>
      </c>
      <c r="C839" s="41" t="str">
        <f>VLOOKUP($W839,FlowHarmonization!$A$2:$H$16,5,FALSE)</f>
        <v>010024-97-366</v>
      </c>
      <c r="D839" s="41" t="s">
        <v>584</v>
      </c>
      <c r="E839" s="41" t="s">
        <v>582</v>
      </c>
      <c r="F839" s="41" t="str">
        <f>VLOOKUP($W839,FlowHarmonization!$A$2:$H$16,8,FALSE)</f>
        <v>20185046-64bb-4c09-a8e7-e8a9e144ca98</v>
      </c>
      <c r="G839" s="41" t="str">
        <f>INDEX(Activities!B$2:C$390,MATCH(H839,Activities!C$2:C$390,0),1)</f>
        <v>Fabricated pipe and pipe fitting manufacturing</v>
      </c>
      <c r="H839" s="41">
        <v>332996</v>
      </c>
      <c r="I839" s="41" t="s">
        <v>552</v>
      </c>
      <c r="J839" s="41">
        <v>3.8153138403186123E-8</v>
      </c>
      <c r="K839" s="41" t="s">
        <v>583</v>
      </c>
      <c r="L839" s="41"/>
      <c r="M839" s="41"/>
      <c r="N839" s="41"/>
      <c r="O839" s="41"/>
      <c r="P839" s="41"/>
      <c r="Q839" s="41">
        <v>4</v>
      </c>
      <c r="R839" s="41">
        <v>2</v>
      </c>
      <c r="S839" s="41">
        <v>1</v>
      </c>
      <c r="T839" s="41">
        <v>4</v>
      </c>
      <c r="U839" s="41">
        <v>1</v>
      </c>
      <c r="V839" s="41">
        <v>2013</v>
      </c>
      <c r="W839" s="41" t="s">
        <v>613</v>
      </c>
      <c r="X839" s="41"/>
      <c r="Y839" s="41"/>
    </row>
    <row r="840" spans="2:25" x14ac:dyDescent="0.2">
      <c r="B840" s="41" t="str">
        <f>VLOOKUP($W840,FlowHarmonization!$A$2:$H$16,4,FALSE)</f>
        <v>Ethane, pentafluoro-, HFC-125</v>
      </c>
      <c r="C840" s="41" t="str">
        <f>VLOOKUP($W840,FlowHarmonization!$A$2:$H$16,5,FALSE)</f>
        <v>000354-33-6</v>
      </c>
      <c r="D840" s="41" t="s">
        <v>584</v>
      </c>
      <c r="E840" s="41" t="s">
        <v>582</v>
      </c>
      <c r="F840" s="41" t="str">
        <f>VLOOKUP($W840,FlowHarmonization!$A$2:$H$16,8,FALSE)</f>
        <v>281e1011-f121-4d5b-ad4d-22d562b2c2cd</v>
      </c>
      <c r="G840" s="41" t="str">
        <f>INDEX(Activities!B$2:C$390,MATCH(H840,Activities!C$2:C$390,0),1)</f>
        <v>Fabricated pipe and pipe fitting manufacturing</v>
      </c>
      <c r="H840" s="41">
        <v>332996</v>
      </c>
      <c r="I840" s="41" t="s">
        <v>552</v>
      </c>
      <c r="J840" s="41">
        <v>2.6893972138621376E-8</v>
      </c>
      <c r="K840" s="41" t="s">
        <v>583</v>
      </c>
      <c r="L840" s="41"/>
      <c r="M840" s="41"/>
      <c r="N840" s="41"/>
      <c r="O840" s="41"/>
      <c r="P840" s="41"/>
      <c r="Q840" s="41">
        <v>4</v>
      </c>
      <c r="R840" s="41">
        <v>2</v>
      </c>
      <c r="S840" s="41">
        <v>1</v>
      </c>
      <c r="T840" s="41">
        <v>4</v>
      </c>
      <c r="U840" s="41">
        <v>1</v>
      </c>
      <c r="V840" s="41">
        <v>2013</v>
      </c>
      <c r="W840" s="41" t="s">
        <v>617</v>
      </c>
      <c r="X840" s="41"/>
      <c r="Y840" s="41"/>
    </row>
    <row r="841" spans="2:25" x14ac:dyDescent="0.2">
      <c r="B841" s="41" t="str">
        <f>VLOOKUP($W841,FlowHarmonization!$A$2:$H$16,4,FALSE)</f>
        <v>Methane, difluoro-, HFC-32</v>
      </c>
      <c r="C841" s="41" t="str">
        <f>VLOOKUP($W841,FlowHarmonization!$A$2:$H$16,5,FALSE)</f>
        <v>000075-10-5</v>
      </c>
      <c r="D841" s="41" t="s">
        <v>584</v>
      </c>
      <c r="E841" s="41" t="s">
        <v>582</v>
      </c>
      <c r="F841" s="41" t="str">
        <f>VLOOKUP($W841,FlowHarmonization!$A$2:$H$16,8,FALSE)</f>
        <v>151212b4-079b-43a2-96d5-a6eef59166ac</v>
      </c>
      <c r="G841" s="41" t="str">
        <f>INDEX(Activities!B$2:C$390,MATCH(H841,Activities!C$2:C$390,0),1)</f>
        <v>Fabricated pipe and pipe fitting manufacturing</v>
      </c>
      <c r="H841" s="41">
        <v>332996</v>
      </c>
      <c r="I841" s="41" t="s">
        <v>552</v>
      </c>
      <c r="J841" s="41">
        <v>1.5661796429818709E-8</v>
      </c>
      <c r="K841" s="41" t="s">
        <v>583</v>
      </c>
      <c r="L841" s="41"/>
      <c r="M841" s="41"/>
      <c r="N841" s="41"/>
      <c r="O841" s="41"/>
      <c r="P841" s="41"/>
      <c r="Q841" s="41">
        <v>4</v>
      </c>
      <c r="R841" s="41">
        <v>2</v>
      </c>
      <c r="S841" s="41">
        <v>1</v>
      </c>
      <c r="T841" s="41">
        <v>4</v>
      </c>
      <c r="U841" s="41">
        <v>1</v>
      </c>
      <c r="V841" s="41">
        <v>2013</v>
      </c>
      <c r="W841" s="41" t="s">
        <v>616</v>
      </c>
      <c r="X841" s="41"/>
      <c r="Y841" s="41"/>
    </row>
    <row r="842" spans="2:25" x14ac:dyDescent="0.2">
      <c r="B842" s="41" t="str">
        <f>VLOOKUP($W842,FlowHarmonization!$A$2:$H$16,4,FALSE)</f>
        <v>Ethane, 1,1,1-trifluoro-, HFC-143a</v>
      </c>
      <c r="C842" s="41" t="str">
        <f>VLOOKUP($W842,FlowHarmonization!$A$2:$H$16,5,FALSE)</f>
        <v>000420-46-2</v>
      </c>
      <c r="D842" s="41" t="s">
        <v>584</v>
      </c>
      <c r="E842" s="41" t="s">
        <v>582</v>
      </c>
      <c r="F842" s="41" t="str">
        <f>VLOOKUP($W842,FlowHarmonization!$A$2:$H$16,8,FALSE)</f>
        <v>e86bfec2-1025-4fa2-90b1-81e35e621e91</v>
      </c>
      <c r="G842" s="41" t="str">
        <f>INDEX(Activities!B$2:C$390,MATCH(H842,Activities!C$2:C$390,0),1)</f>
        <v>Fabricated pipe and pipe fitting manufacturing</v>
      </c>
      <c r="H842" s="41">
        <v>332996</v>
      </c>
      <c r="I842" s="41" t="s">
        <v>552</v>
      </c>
      <c r="J842" s="41">
        <v>1.1506811587086086E-8</v>
      </c>
      <c r="K842" s="41" t="s">
        <v>583</v>
      </c>
      <c r="L842" s="41"/>
      <c r="M842" s="41"/>
      <c r="N842" s="41"/>
      <c r="O842" s="41"/>
      <c r="P842" s="41"/>
      <c r="Q842" s="41">
        <v>4</v>
      </c>
      <c r="R842" s="41">
        <v>2</v>
      </c>
      <c r="S842" s="41">
        <v>1</v>
      </c>
      <c r="T842" s="41">
        <v>4</v>
      </c>
      <c r="U842" s="41">
        <v>1</v>
      </c>
      <c r="V842" s="41">
        <v>2013</v>
      </c>
      <c r="W842" s="41" t="s">
        <v>619</v>
      </c>
      <c r="X842" s="41"/>
      <c r="Y842" s="41"/>
    </row>
    <row r="843" spans="2:25" x14ac:dyDescent="0.2">
      <c r="B843" s="41" t="str">
        <f>VLOOKUP($W843,FlowHarmonization!$A$2:$H$16,4,FALSE)</f>
        <v>Propane, 1,1,1,3,3,3-hexafluoro-, HCFC-236fa</v>
      </c>
      <c r="C843" s="41" t="str">
        <f>VLOOKUP($W843,FlowHarmonization!$A$2:$H$16,5,FALSE)</f>
        <v>000690-39-1</v>
      </c>
      <c r="D843" s="41" t="s">
        <v>584</v>
      </c>
      <c r="E843" s="41" t="s">
        <v>582</v>
      </c>
      <c r="F843" s="41" t="str">
        <f>VLOOKUP($W843,FlowHarmonization!$A$2:$H$16,8,FALSE)</f>
        <v>1963a3ba-6d77-4571-bb8f-0e9c8ac28a65</v>
      </c>
      <c r="G843" s="41" t="str">
        <f>INDEX(Activities!B$2:C$390,MATCH(H843,Activities!C$2:C$390,0),1)</f>
        <v>Fabricated pipe and pipe fitting manufacturing</v>
      </c>
      <c r="H843" s="41">
        <v>332996</v>
      </c>
      <c r="I843" s="41" t="s">
        <v>552</v>
      </c>
      <c r="J843" s="41">
        <v>3.1085957980850463E-10</v>
      </c>
      <c r="K843" s="41" t="s">
        <v>583</v>
      </c>
      <c r="L843" s="41"/>
      <c r="M843" s="41"/>
      <c r="N843" s="41"/>
      <c r="O843" s="41"/>
      <c r="P843" s="41"/>
      <c r="Q843" s="41">
        <v>4</v>
      </c>
      <c r="R843" s="41">
        <v>2</v>
      </c>
      <c r="S843" s="41">
        <v>1</v>
      </c>
      <c r="T843" s="41">
        <v>4</v>
      </c>
      <c r="U843" s="41">
        <v>1</v>
      </c>
      <c r="V843" s="41">
        <v>2013</v>
      </c>
      <c r="W843" s="41" t="s">
        <v>620</v>
      </c>
      <c r="X843" s="41"/>
      <c r="Y843" s="41"/>
    </row>
    <row r="844" spans="2:25" x14ac:dyDescent="0.2">
      <c r="B844" s="41" t="str">
        <f>VLOOKUP($W844,FlowHarmonization!$A$2:$H$16,4,FALSE)</f>
        <v>Carbon dioxide</v>
      </c>
      <c r="C844" s="41" t="str">
        <f>VLOOKUP($W844,FlowHarmonization!$A$2:$H$16,5,FALSE)</f>
        <v>000124-38-20</v>
      </c>
      <c r="D844" s="41" t="s">
        <v>584</v>
      </c>
      <c r="E844" s="41" t="s">
        <v>582</v>
      </c>
      <c r="F844" s="41" t="str">
        <f>VLOOKUP($W844,FlowHarmonization!$A$2:$H$16,8,FALSE)</f>
        <v>7ae371aa-8532-11e0-9d78-0800200c9a66</v>
      </c>
      <c r="G844" s="41" t="str">
        <f>INDEX(Activities!B$2:C$390,MATCH(H844,Activities!C$2:C$390,0),1)</f>
        <v>Farm machinery and equipment manufacturing</v>
      </c>
      <c r="H844" s="41">
        <v>333111</v>
      </c>
      <c r="I844" s="41" t="s">
        <v>552</v>
      </c>
      <c r="J844" s="41">
        <v>7.4474913962481884E-3</v>
      </c>
      <c r="K844" s="41" t="s">
        <v>583</v>
      </c>
      <c r="L844" s="41"/>
      <c r="M844" s="41"/>
      <c r="N844" s="41"/>
      <c r="O844" s="41"/>
      <c r="P844" s="41"/>
      <c r="Q844" s="41">
        <v>4</v>
      </c>
      <c r="R844" s="41">
        <v>2</v>
      </c>
      <c r="S844" s="41">
        <v>1</v>
      </c>
      <c r="T844" s="41">
        <v>4</v>
      </c>
      <c r="U844" s="41">
        <v>1</v>
      </c>
      <c r="V844" s="41">
        <v>2013</v>
      </c>
      <c r="W844" s="41" t="s">
        <v>608</v>
      </c>
      <c r="X844" s="41"/>
      <c r="Y844" s="41"/>
    </row>
    <row r="845" spans="2:25" x14ac:dyDescent="0.2">
      <c r="B845" s="41" t="str">
        <f>VLOOKUP($W845,FlowHarmonization!$A$2:$H$16,4,FALSE)</f>
        <v>Methane</v>
      </c>
      <c r="C845" s="41" t="str">
        <f>VLOOKUP($W845,FlowHarmonization!$A$2:$H$16,5,FALSE)</f>
        <v>000074-82-92</v>
      </c>
      <c r="D845" s="41" t="s">
        <v>584</v>
      </c>
      <c r="E845" s="41" t="s">
        <v>582</v>
      </c>
      <c r="F845" s="41" t="str">
        <f>VLOOKUP($W845,FlowHarmonization!$A$2:$H$16,8,FALSE)</f>
        <v>20408dd1-8534-11e0-9d78-0800200c9a66</v>
      </c>
      <c r="G845" s="41" t="str">
        <f>INDEX(Activities!B$2:C$390,MATCH(H845,Activities!C$2:C$390,0),1)</f>
        <v>Farm machinery and equipment manufacturing</v>
      </c>
      <c r="H845" s="41">
        <v>333111</v>
      </c>
      <c r="I845" s="41" t="s">
        <v>552</v>
      </c>
      <c r="J845" s="41">
        <v>1.4699930591603712E-7</v>
      </c>
      <c r="K845" s="41" t="s">
        <v>583</v>
      </c>
      <c r="L845" s="41"/>
      <c r="M845" s="41"/>
      <c r="N845" s="41"/>
      <c r="O845" s="41"/>
      <c r="P845" s="41"/>
      <c r="Q845" s="41">
        <v>4</v>
      </c>
      <c r="R845" s="41">
        <v>2</v>
      </c>
      <c r="S845" s="41">
        <v>1</v>
      </c>
      <c r="T845" s="41">
        <v>4</v>
      </c>
      <c r="U845" s="41">
        <v>1</v>
      </c>
      <c r="V845" s="41">
        <v>2013</v>
      </c>
      <c r="W845" s="41" t="s">
        <v>611</v>
      </c>
      <c r="X845" s="41"/>
      <c r="Y845" s="41"/>
    </row>
    <row r="846" spans="2:25" x14ac:dyDescent="0.2">
      <c r="B846" s="41" t="str">
        <f>VLOOKUP($W846,FlowHarmonization!$A$2:$H$16,4,FALSE)</f>
        <v>Ethane, 1,1,1,2-tetrafluoro-, HFC-134a</v>
      </c>
      <c r="C846" s="41" t="str">
        <f>VLOOKUP($W846,FlowHarmonization!$A$2:$H$16,5,FALSE)</f>
        <v>000811-97-2</v>
      </c>
      <c r="D846" s="41" t="s">
        <v>584</v>
      </c>
      <c r="E846" s="41" t="s">
        <v>582</v>
      </c>
      <c r="F846" s="41" t="str">
        <f>VLOOKUP($W846,FlowHarmonization!$A$2:$H$16,8,FALSE)</f>
        <v>e87f039d-d9ce-4242-ac18-c9284cc80f3d</v>
      </c>
      <c r="G846" s="41" t="str">
        <f>INDEX(Activities!B$2:C$390,MATCH(H846,Activities!C$2:C$390,0),1)</f>
        <v>Farm machinery and equipment manufacturing</v>
      </c>
      <c r="H846" s="41">
        <v>333111</v>
      </c>
      <c r="I846" s="41" t="s">
        <v>552</v>
      </c>
      <c r="J846" s="41">
        <v>1.1190663476039726E-7</v>
      </c>
      <c r="K846" s="41" t="s">
        <v>583</v>
      </c>
      <c r="L846" s="41"/>
      <c r="M846" s="41"/>
      <c r="N846" s="41"/>
      <c r="O846" s="41"/>
      <c r="P846" s="41"/>
      <c r="Q846" s="41">
        <v>4</v>
      </c>
      <c r="R846" s="41">
        <v>2</v>
      </c>
      <c r="S846" s="41">
        <v>1</v>
      </c>
      <c r="T846" s="41">
        <v>4</v>
      </c>
      <c r="U846" s="41">
        <v>1</v>
      </c>
      <c r="V846" s="41">
        <v>2013</v>
      </c>
      <c r="W846" s="41" t="s">
        <v>618</v>
      </c>
      <c r="X846" s="41"/>
      <c r="Y846" s="41"/>
    </row>
    <row r="847" spans="2:25" x14ac:dyDescent="0.2">
      <c r="B847" s="41" t="str">
        <f>VLOOKUP($W847,FlowHarmonization!$A$2:$H$16,4,FALSE)</f>
        <v>Ethane, pentafluoro-, HFC-125</v>
      </c>
      <c r="C847" s="41" t="str">
        <f>VLOOKUP($W847,FlowHarmonization!$A$2:$H$16,5,FALSE)</f>
        <v>000354-33-6</v>
      </c>
      <c r="D847" s="41" t="s">
        <v>584</v>
      </c>
      <c r="E847" s="41" t="s">
        <v>582</v>
      </c>
      <c r="F847" s="41" t="str">
        <f>VLOOKUP($W847,FlowHarmonization!$A$2:$H$16,8,FALSE)</f>
        <v>281e1011-f121-4d5b-ad4d-22d562b2c2cd</v>
      </c>
      <c r="G847" s="41" t="str">
        <f>INDEX(Activities!B$2:C$390,MATCH(H847,Activities!C$2:C$390,0),1)</f>
        <v>Farm machinery and equipment manufacturing</v>
      </c>
      <c r="H847" s="41">
        <v>333111</v>
      </c>
      <c r="I847" s="41" t="s">
        <v>552</v>
      </c>
      <c r="J847" s="41">
        <v>2.9690348150074705E-8</v>
      </c>
      <c r="K847" s="41" t="s">
        <v>583</v>
      </c>
      <c r="L847" s="41"/>
      <c r="M847" s="41"/>
      <c r="N847" s="41"/>
      <c r="O847" s="41"/>
      <c r="P847" s="41"/>
      <c r="Q847" s="41">
        <v>4</v>
      </c>
      <c r="R847" s="41">
        <v>2</v>
      </c>
      <c r="S847" s="41">
        <v>1</v>
      </c>
      <c r="T847" s="41">
        <v>4</v>
      </c>
      <c r="U847" s="41">
        <v>1</v>
      </c>
      <c r="V847" s="41">
        <v>2013</v>
      </c>
      <c r="W847" s="41" t="s">
        <v>617</v>
      </c>
      <c r="X847" s="41"/>
      <c r="Y847" s="41"/>
    </row>
    <row r="848" spans="2:25" x14ac:dyDescent="0.2">
      <c r="B848" s="41" t="str">
        <f>VLOOKUP($W848,FlowHarmonization!$A$2:$H$16,4,FALSE)</f>
        <v>Methane, difluoro-, HFC-32</v>
      </c>
      <c r="C848" s="41" t="str">
        <f>VLOOKUP($W848,FlowHarmonization!$A$2:$H$16,5,FALSE)</f>
        <v>000075-10-5</v>
      </c>
      <c r="D848" s="41" t="s">
        <v>584</v>
      </c>
      <c r="E848" s="41" t="s">
        <v>582</v>
      </c>
      <c r="F848" s="41" t="str">
        <f>VLOOKUP($W848,FlowHarmonization!$A$2:$H$16,8,FALSE)</f>
        <v>151212b4-079b-43a2-96d5-a6eef59166ac</v>
      </c>
      <c r="G848" s="41" t="str">
        <f>INDEX(Activities!B$2:C$390,MATCH(H848,Activities!C$2:C$390,0),1)</f>
        <v>Farm machinery and equipment manufacturing</v>
      </c>
      <c r="H848" s="41">
        <v>333111</v>
      </c>
      <c r="I848" s="41" t="s">
        <v>552</v>
      </c>
      <c r="J848" s="41">
        <v>1.7290275540560263E-8</v>
      </c>
      <c r="K848" s="41" t="s">
        <v>583</v>
      </c>
      <c r="L848" s="41"/>
      <c r="M848" s="41"/>
      <c r="N848" s="41"/>
      <c r="O848" s="41"/>
      <c r="P848" s="41"/>
      <c r="Q848" s="41">
        <v>4</v>
      </c>
      <c r="R848" s="41">
        <v>2</v>
      </c>
      <c r="S848" s="41">
        <v>1</v>
      </c>
      <c r="T848" s="41">
        <v>4</v>
      </c>
      <c r="U848" s="41">
        <v>1</v>
      </c>
      <c r="V848" s="41">
        <v>2013</v>
      </c>
      <c r="W848" s="41" t="s">
        <v>616</v>
      </c>
      <c r="X848" s="41"/>
      <c r="Y848" s="41"/>
    </row>
    <row r="849" spans="2:25" x14ac:dyDescent="0.2">
      <c r="B849" s="41" t="str">
        <f>VLOOKUP($W849,FlowHarmonization!$A$2:$H$16,4,FALSE)</f>
        <v>Dinitrogen monoxide</v>
      </c>
      <c r="C849" s="41" t="str">
        <f>VLOOKUP($W849,FlowHarmonization!$A$2:$H$16,5,FALSE)</f>
        <v>010024-97-366</v>
      </c>
      <c r="D849" s="41" t="s">
        <v>584</v>
      </c>
      <c r="E849" s="41" t="s">
        <v>582</v>
      </c>
      <c r="F849" s="41" t="str">
        <f>VLOOKUP($W849,FlowHarmonization!$A$2:$H$16,8,FALSE)</f>
        <v>20185046-64bb-4c09-a8e7-e8a9e144ca98</v>
      </c>
      <c r="G849" s="41" t="str">
        <f>INDEX(Activities!B$2:C$390,MATCH(H849,Activities!C$2:C$390,0),1)</f>
        <v>Farm machinery and equipment manufacturing</v>
      </c>
      <c r="H849" s="41">
        <v>333111</v>
      </c>
      <c r="I849" s="41" t="s">
        <v>552</v>
      </c>
      <c r="J849" s="41">
        <v>1.5801857502604869E-8</v>
      </c>
      <c r="K849" s="41" t="s">
        <v>583</v>
      </c>
      <c r="L849" s="41"/>
      <c r="M849" s="41"/>
      <c r="N849" s="41"/>
      <c r="O849" s="41"/>
      <c r="P849" s="41"/>
      <c r="Q849" s="41">
        <v>4</v>
      </c>
      <c r="R849" s="41">
        <v>2</v>
      </c>
      <c r="S849" s="41">
        <v>1</v>
      </c>
      <c r="T849" s="41">
        <v>4</v>
      </c>
      <c r="U849" s="41">
        <v>1</v>
      </c>
      <c r="V849" s="41">
        <v>2013</v>
      </c>
      <c r="W849" s="41" t="s">
        <v>613</v>
      </c>
      <c r="X849" s="41"/>
      <c r="Y849" s="41"/>
    </row>
    <row r="850" spans="2:25" x14ac:dyDescent="0.2">
      <c r="B850" s="41" t="str">
        <f>VLOOKUP($W850,FlowHarmonization!$A$2:$H$16,4,FALSE)</f>
        <v>Ethane, 1,1,1-trifluoro-, HFC-143a</v>
      </c>
      <c r="C850" s="41" t="str">
        <f>VLOOKUP($W850,FlowHarmonization!$A$2:$H$16,5,FALSE)</f>
        <v>000420-46-2</v>
      </c>
      <c r="D850" s="41" t="s">
        <v>584</v>
      </c>
      <c r="E850" s="41" t="s">
        <v>582</v>
      </c>
      <c r="F850" s="41" t="str">
        <f>VLOOKUP($W850,FlowHarmonization!$A$2:$H$16,8,FALSE)</f>
        <v>e86bfec2-1025-4fa2-90b1-81e35e621e91</v>
      </c>
      <c r="G850" s="41" t="str">
        <f>INDEX(Activities!B$2:C$390,MATCH(H850,Activities!C$2:C$390,0),1)</f>
        <v>Farm machinery and equipment manufacturing</v>
      </c>
      <c r="H850" s="41">
        <v>333111</v>
      </c>
      <c r="I850" s="41" t="s">
        <v>552</v>
      </c>
      <c r="J850" s="41">
        <v>1.2703264521765525E-8</v>
      </c>
      <c r="K850" s="41" t="s">
        <v>583</v>
      </c>
      <c r="L850" s="41"/>
      <c r="M850" s="41"/>
      <c r="N850" s="41"/>
      <c r="O850" s="41"/>
      <c r="P850" s="41"/>
      <c r="Q850" s="41">
        <v>4</v>
      </c>
      <c r="R850" s="41">
        <v>2</v>
      </c>
      <c r="S850" s="41">
        <v>1</v>
      </c>
      <c r="T850" s="41">
        <v>4</v>
      </c>
      <c r="U850" s="41">
        <v>1</v>
      </c>
      <c r="V850" s="41">
        <v>2013</v>
      </c>
      <c r="W850" s="41" t="s">
        <v>619</v>
      </c>
      <c r="X850" s="41"/>
      <c r="Y850" s="41"/>
    </row>
    <row r="851" spans="2:25" x14ac:dyDescent="0.2">
      <c r="B851" s="41" t="str">
        <f>VLOOKUP($W851,FlowHarmonization!$A$2:$H$16,4,FALSE)</f>
        <v>Propane, 1,1,1,3,3,3-hexafluoro-, HCFC-236fa</v>
      </c>
      <c r="C851" s="41" t="str">
        <f>VLOOKUP($W851,FlowHarmonization!$A$2:$H$16,5,FALSE)</f>
        <v>000690-39-1</v>
      </c>
      <c r="D851" s="41" t="s">
        <v>584</v>
      </c>
      <c r="E851" s="41" t="s">
        <v>582</v>
      </c>
      <c r="F851" s="41" t="str">
        <f>VLOOKUP($W851,FlowHarmonization!$A$2:$H$16,8,FALSE)</f>
        <v>1963a3ba-6d77-4571-bb8f-0e9c8ac28a65</v>
      </c>
      <c r="G851" s="41" t="str">
        <f>INDEX(Activities!B$2:C$390,MATCH(H851,Activities!C$2:C$390,0),1)</f>
        <v>Farm machinery and equipment manufacturing</v>
      </c>
      <c r="H851" s="41">
        <v>333111</v>
      </c>
      <c r="I851" s="41" t="s">
        <v>552</v>
      </c>
      <c r="J851" s="41">
        <v>3.4318207450829741E-10</v>
      </c>
      <c r="K851" s="41" t="s">
        <v>583</v>
      </c>
      <c r="L851" s="41"/>
      <c r="M851" s="41"/>
      <c r="N851" s="41"/>
      <c r="O851" s="41"/>
      <c r="P851" s="41"/>
      <c r="Q851" s="41">
        <v>4</v>
      </c>
      <c r="R851" s="41">
        <v>2</v>
      </c>
      <c r="S851" s="41">
        <v>1</v>
      </c>
      <c r="T851" s="41">
        <v>4</v>
      </c>
      <c r="U851" s="41">
        <v>1</v>
      </c>
      <c r="V851" s="41">
        <v>2013</v>
      </c>
      <c r="W851" s="41" t="s">
        <v>620</v>
      </c>
      <c r="X851" s="41"/>
      <c r="Y851" s="41"/>
    </row>
    <row r="852" spans="2:25" x14ac:dyDescent="0.2">
      <c r="B852" s="41" t="str">
        <f>VLOOKUP($W852,FlowHarmonization!$A$2:$H$16,4,FALSE)</f>
        <v>Carbon dioxide</v>
      </c>
      <c r="C852" s="41" t="str">
        <f>VLOOKUP($W852,FlowHarmonization!$A$2:$H$16,5,FALSE)</f>
        <v>000124-38-20</v>
      </c>
      <c r="D852" s="41" t="s">
        <v>584</v>
      </c>
      <c r="E852" s="41" t="s">
        <v>582</v>
      </c>
      <c r="F852" s="41" t="str">
        <f>VLOOKUP($W852,FlowHarmonization!$A$2:$H$16,8,FALSE)</f>
        <v>7ae371aa-8532-11e0-9d78-0800200c9a66</v>
      </c>
      <c r="G852" s="41" t="str">
        <f>INDEX(Activities!B$2:C$390,MATCH(H852,Activities!C$2:C$390,0),1)</f>
        <v>Lawn and garden equipment manufacturing</v>
      </c>
      <c r="H852" s="41">
        <v>333112</v>
      </c>
      <c r="I852" s="41" t="s">
        <v>552</v>
      </c>
      <c r="J852" s="41">
        <v>1.0850399930779596E-2</v>
      </c>
      <c r="K852" s="41" t="s">
        <v>583</v>
      </c>
      <c r="L852" s="41"/>
      <c r="M852" s="41"/>
      <c r="N852" s="41"/>
      <c r="O852" s="41"/>
      <c r="P852" s="41"/>
      <c r="Q852" s="41">
        <v>4</v>
      </c>
      <c r="R852" s="41">
        <v>2</v>
      </c>
      <c r="S852" s="41">
        <v>1</v>
      </c>
      <c r="T852" s="41">
        <v>4</v>
      </c>
      <c r="U852" s="41">
        <v>1</v>
      </c>
      <c r="V852" s="41">
        <v>2013</v>
      </c>
      <c r="W852" s="41" t="s">
        <v>608</v>
      </c>
      <c r="X852" s="41"/>
      <c r="Y852" s="41"/>
    </row>
    <row r="853" spans="2:25" x14ac:dyDescent="0.2">
      <c r="B853" s="41" t="str">
        <f>VLOOKUP($W853,FlowHarmonization!$A$2:$H$16,4,FALSE)</f>
        <v>Ethane, 1,1,1,2-tetrafluoro-, HFC-134a</v>
      </c>
      <c r="C853" s="41" t="str">
        <f>VLOOKUP($W853,FlowHarmonization!$A$2:$H$16,5,FALSE)</f>
        <v>000811-97-2</v>
      </c>
      <c r="D853" s="41" t="s">
        <v>584</v>
      </c>
      <c r="E853" s="41" t="s">
        <v>582</v>
      </c>
      <c r="F853" s="41" t="str">
        <f>VLOOKUP($W853,FlowHarmonization!$A$2:$H$16,8,FALSE)</f>
        <v>e87f039d-d9ce-4242-ac18-c9284cc80f3d</v>
      </c>
      <c r="G853" s="41" t="str">
        <f>INDEX(Activities!B$2:C$390,MATCH(H853,Activities!C$2:C$390,0),1)</f>
        <v>Lawn and garden equipment manufacturing</v>
      </c>
      <c r="H853" s="41">
        <v>333112</v>
      </c>
      <c r="I853" s="41" t="s">
        <v>552</v>
      </c>
      <c r="J853" s="41">
        <v>3.7694499392689703E-7</v>
      </c>
      <c r="K853" s="41" t="s">
        <v>583</v>
      </c>
      <c r="L853" s="41"/>
      <c r="M853" s="41"/>
      <c r="N853" s="41"/>
      <c r="O853" s="41"/>
      <c r="P853" s="41"/>
      <c r="Q853" s="41">
        <v>4</v>
      </c>
      <c r="R853" s="41">
        <v>2</v>
      </c>
      <c r="S853" s="41">
        <v>1</v>
      </c>
      <c r="T853" s="41">
        <v>4</v>
      </c>
      <c r="U853" s="41">
        <v>1</v>
      </c>
      <c r="V853" s="41">
        <v>2013</v>
      </c>
      <c r="W853" s="41" t="s">
        <v>618</v>
      </c>
      <c r="X853" s="41"/>
      <c r="Y853" s="41"/>
    </row>
    <row r="854" spans="2:25" x14ac:dyDescent="0.2">
      <c r="B854" s="41" t="str">
        <f>VLOOKUP($W854,FlowHarmonization!$A$2:$H$16,4,FALSE)</f>
        <v>Methane</v>
      </c>
      <c r="C854" s="41" t="str">
        <f>VLOOKUP($W854,FlowHarmonization!$A$2:$H$16,5,FALSE)</f>
        <v>000074-82-92</v>
      </c>
      <c r="D854" s="41" t="s">
        <v>584</v>
      </c>
      <c r="E854" s="41" t="s">
        <v>582</v>
      </c>
      <c r="F854" s="41" t="str">
        <f>VLOOKUP($W854,FlowHarmonization!$A$2:$H$16,8,FALSE)</f>
        <v>20408dd1-8534-11e0-9d78-0800200c9a66</v>
      </c>
      <c r="G854" s="41" t="str">
        <f>INDEX(Activities!B$2:C$390,MATCH(H854,Activities!C$2:C$390,0),1)</f>
        <v>Lawn and garden equipment manufacturing</v>
      </c>
      <c r="H854" s="41">
        <v>333112</v>
      </c>
      <c r="I854" s="41" t="s">
        <v>552</v>
      </c>
      <c r="J854" s="41">
        <v>2.1301285392554724E-7</v>
      </c>
      <c r="K854" s="41" t="s">
        <v>583</v>
      </c>
      <c r="L854" s="41"/>
      <c r="M854" s="41"/>
      <c r="N854" s="41"/>
      <c r="O854" s="41"/>
      <c r="P854" s="41"/>
      <c r="Q854" s="41">
        <v>4</v>
      </c>
      <c r="R854" s="41">
        <v>2</v>
      </c>
      <c r="S854" s="41">
        <v>1</v>
      </c>
      <c r="T854" s="41">
        <v>4</v>
      </c>
      <c r="U854" s="41">
        <v>1</v>
      </c>
      <c r="V854" s="41">
        <v>2013</v>
      </c>
      <c r="W854" s="41" t="s">
        <v>611</v>
      </c>
      <c r="X854" s="41"/>
      <c r="Y854" s="41"/>
    </row>
    <row r="855" spans="2:25" x14ac:dyDescent="0.2">
      <c r="B855" s="41" t="str">
        <f>VLOOKUP($W855,FlowHarmonization!$A$2:$H$16,4,FALSE)</f>
        <v>Ethane, pentafluoro-, HFC-125</v>
      </c>
      <c r="C855" s="41" t="str">
        <f>VLOOKUP($W855,FlowHarmonization!$A$2:$H$16,5,FALSE)</f>
        <v>000354-33-6</v>
      </c>
      <c r="D855" s="41" t="s">
        <v>584</v>
      </c>
      <c r="E855" s="41" t="s">
        <v>582</v>
      </c>
      <c r="F855" s="41" t="str">
        <f>VLOOKUP($W855,FlowHarmonization!$A$2:$H$16,8,FALSE)</f>
        <v>281e1011-f121-4d5b-ad4d-22d562b2c2cd</v>
      </c>
      <c r="G855" s="41" t="str">
        <f>INDEX(Activities!B$2:C$390,MATCH(H855,Activities!C$2:C$390,0),1)</f>
        <v>Lawn and garden equipment manufacturing</v>
      </c>
      <c r="H855" s="41">
        <v>333112</v>
      </c>
      <c r="I855" s="41" t="s">
        <v>552</v>
      </c>
      <c r="J855" s="41">
        <v>1.0000861992749319E-7</v>
      </c>
      <c r="K855" s="41" t="s">
        <v>583</v>
      </c>
      <c r="L855" s="41"/>
      <c r="M855" s="41"/>
      <c r="N855" s="41"/>
      <c r="O855" s="41"/>
      <c r="P855" s="41"/>
      <c r="Q855" s="41">
        <v>4</v>
      </c>
      <c r="R855" s="41">
        <v>2</v>
      </c>
      <c r="S855" s="41">
        <v>1</v>
      </c>
      <c r="T855" s="41">
        <v>4</v>
      </c>
      <c r="U855" s="41">
        <v>1</v>
      </c>
      <c r="V855" s="41">
        <v>2013</v>
      </c>
      <c r="W855" s="41" t="s">
        <v>617</v>
      </c>
      <c r="X855" s="41"/>
      <c r="Y855" s="41"/>
    </row>
    <row r="856" spans="2:25" x14ac:dyDescent="0.2">
      <c r="B856" s="41" t="str">
        <f>VLOOKUP($W856,FlowHarmonization!$A$2:$H$16,4,FALSE)</f>
        <v>Methane, difluoro-, HFC-32</v>
      </c>
      <c r="C856" s="41" t="str">
        <f>VLOOKUP($W856,FlowHarmonization!$A$2:$H$16,5,FALSE)</f>
        <v>000075-10-5</v>
      </c>
      <c r="D856" s="41" t="s">
        <v>584</v>
      </c>
      <c r="E856" s="41" t="s">
        <v>582</v>
      </c>
      <c r="F856" s="41" t="str">
        <f>VLOOKUP($W856,FlowHarmonization!$A$2:$H$16,8,FALSE)</f>
        <v>151212b4-079b-43a2-96d5-a6eef59166ac</v>
      </c>
      <c r="G856" s="41" t="str">
        <f>INDEX(Activities!B$2:C$390,MATCH(H856,Activities!C$2:C$390,0),1)</f>
        <v>Lawn and garden equipment manufacturing</v>
      </c>
      <c r="H856" s="41">
        <v>333112</v>
      </c>
      <c r="I856" s="41" t="s">
        <v>552</v>
      </c>
      <c r="J856" s="41">
        <v>5.8240361016890694E-8</v>
      </c>
      <c r="K856" s="41" t="s">
        <v>583</v>
      </c>
      <c r="L856" s="41"/>
      <c r="M856" s="41"/>
      <c r="N856" s="41"/>
      <c r="O856" s="41"/>
      <c r="P856" s="41"/>
      <c r="Q856" s="41">
        <v>4</v>
      </c>
      <c r="R856" s="41">
        <v>2</v>
      </c>
      <c r="S856" s="41">
        <v>1</v>
      </c>
      <c r="T856" s="41">
        <v>4</v>
      </c>
      <c r="U856" s="41">
        <v>1</v>
      </c>
      <c r="V856" s="41">
        <v>2013</v>
      </c>
      <c r="W856" s="41" t="s">
        <v>616</v>
      </c>
      <c r="X856" s="41"/>
      <c r="Y856" s="41"/>
    </row>
    <row r="857" spans="2:25" x14ac:dyDescent="0.2">
      <c r="B857" s="41" t="str">
        <f>VLOOKUP($W857,FlowHarmonization!$A$2:$H$16,4,FALSE)</f>
        <v>Ethane, 1,1,1-trifluoro-, HFC-143a</v>
      </c>
      <c r="C857" s="41" t="str">
        <f>VLOOKUP($W857,FlowHarmonization!$A$2:$H$16,5,FALSE)</f>
        <v>000420-46-2</v>
      </c>
      <c r="D857" s="41" t="s">
        <v>584</v>
      </c>
      <c r="E857" s="41" t="s">
        <v>582</v>
      </c>
      <c r="F857" s="41" t="str">
        <f>VLOOKUP($W857,FlowHarmonization!$A$2:$H$16,8,FALSE)</f>
        <v>e86bfec2-1025-4fa2-90b1-81e35e621e91</v>
      </c>
      <c r="G857" s="41" t="str">
        <f>INDEX(Activities!B$2:C$390,MATCH(H857,Activities!C$2:C$390,0),1)</f>
        <v>Lawn and garden equipment manufacturing</v>
      </c>
      <c r="H857" s="41">
        <v>333112</v>
      </c>
      <c r="I857" s="41" t="s">
        <v>552</v>
      </c>
      <c r="J857" s="41">
        <v>4.2789526986144843E-8</v>
      </c>
      <c r="K857" s="41" t="s">
        <v>583</v>
      </c>
      <c r="L857" s="41"/>
      <c r="M857" s="41"/>
      <c r="N857" s="41"/>
      <c r="O857" s="41"/>
      <c r="P857" s="41"/>
      <c r="Q857" s="41">
        <v>4</v>
      </c>
      <c r="R857" s="41">
        <v>2</v>
      </c>
      <c r="S857" s="41">
        <v>1</v>
      </c>
      <c r="T857" s="41">
        <v>4</v>
      </c>
      <c r="U857" s="41">
        <v>1</v>
      </c>
      <c r="V857" s="41">
        <v>2013</v>
      </c>
      <c r="W857" s="41" t="s">
        <v>619</v>
      </c>
      <c r="X857" s="41"/>
      <c r="Y857" s="41"/>
    </row>
    <row r="858" spans="2:25" x14ac:dyDescent="0.2">
      <c r="B858" s="41" t="str">
        <f>VLOOKUP($W858,FlowHarmonization!$A$2:$H$16,4,FALSE)</f>
        <v>Dinitrogen monoxide</v>
      </c>
      <c r="C858" s="41" t="str">
        <f>VLOOKUP($W858,FlowHarmonization!$A$2:$H$16,5,FALSE)</f>
        <v>010024-97-366</v>
      </c>
      <c r="D858" s="41" t="s">
        <v>584</v>
      </c>
      <c r="E858" s="41" t="s">
        <v>582</v>
      </c>
      <c r="F858" s="41" t="str">
        <f>VLOOKUP($W858,FlowHarmonization!$A$2:$H$16,8,FALSE)</f>
        <v>20185046-64bb-4c09-a8e7-e8a9e144ca98</v>
      </c>
      <c r="G858" s="41" t="str">
        <f>INDEX(Activities!B$2:C$390,MATCH(H858,Activities!C$2:C$390,0),1)</f>
        <v>Lawn and garden equipment manufacturing</v>
      </c>
      <c r="H858" s="41">
        <v>333112</v>
      </c>
      <c r="I858" s="41" t="s">
        <v>552</v>
      </c>
      <c r="J858" s="41">
        <v>2.2651374037567654E-8</v>
      </c>
      <c r="K858" s="41" t="s">
        <v>583</v>
      </c>
      <c r="L858" s="41"/>
      <c r="M858" s="41"/>
      <c r="N858" s="41"/>
      <c r="O858" s="41"/>
      <c r="P858" s="41"/>
      <c r="Q858" s="41">
        <v>4</v>
      </c>
      <c r="R858" s="41">
        <v>2</v>
      </c>
      <c r="S858" s="41">
        <v>1</v>
      </c>
      <c r="T858" s="41">
        <v>4</v>
      </c>
      <c r="U858" s="41">
        <v>1</v>
      </c>
      <c r="V858" s="41">
        <v>2013</v>
      </c>
      <c r="W858" s="41" t="s">
        <v>613</v>
      </c>
      <c r="X858" s="41"/>
      <c r="Y858" s="41"/>
    </row>
    <row r="859" spans="2:25" x14ac:dyDescent="0.2">
      <c r="B859" s="41" t="str">
        <f>VLOOKUP($W859,FlowHarmonization!$A$2:$H$16,4,FALSE)</f>
        <v>Propane, 1,1,1,3,3,3-hexafluoro-, HCFC-236fa</v>
      </c>
      <c r="C859" s="41" t="str">
        <f>VLOOKUP($W859,FlowHarmonization!$A$2:$H$16,5,FALSE)</f>
        <v>000690-39-1</v>
      </c>
      <c r="D859" s="41" t="s">
        <v>584</v>
      </c>
      <c r="E859" s="41" t="s">
        <v>582</v>
      </c>
      <c r="F859" s="41" t="str">
        <f>VLOOKUP($W859,FlowHarmonization!$A$2:$H$16,8,FALSE)</f>
        <v>1963a3ba-6d77-4571-bb8f-0e9c8ac28a65</v>
      </c>
      <c r="G859" s="41" t="str">
        <f>INDEX(Activities!B$2:C$390,MATCH(H859,Activities!C$2:C$390,0),1)</f>
        <v>Lawn and garden equipment manufacturing</v>
      </c>
      <c r="H859" s="41">
        <v>333112</v>
      </c>
      <c r="I859" s="41" t="s">
        <v>552</v>
      </c>
      <c r="J859" s="41">
        <v>1.1559704683133735E-9</v>
      </c>
      <c r="K859" s="41" t="s">
        <v>583</v>
      </c>
      <c r="L859" s="41"/>
      <c r="M859" s="41"/>
      <c r="N859" s="41"/>
      <c r="O859" s="41"/>
      <c r="P859" s="41"/>
      <c r="Q859" s="41">
        <v>4</v>
      </c>
      <c r="R859" s="41">
        <v>2</v>
      </c>
      <c r="S859" s="41">
        <v>1</v>
      </c>
      <c r="T859" s="41">
        <v>4</v>
      </c>
      <c r="U859" s="41">
        <v>1</v>
      </c>
      <c r="V859" s="41">
        <v>2013</v>
      </c>
      <c r="W859" s="41" t="s">
        <v>620</v>
      </c>
      <c r="X859" s="41"/>
      <c r="Y859" s="41"/>
    </row>
    <row r="860" spans="2:25" x14ac:dyDescent="0.2">
      <c r="B860" s="41" t="str">
        <f>VLOOKUP($W860,FlowHarmonization!$A$2:$H$16,4,FALSE)</f>
        <v>Carbon dioxide</v>
      </c>
      <c r="C860" s="41" t="str">
        <f>VLOOKUP($W860,FlowHarmonization!$A$2:$H$16,5,FALSE)</f>
        <v>000124-38-20</v>
      </c>
      <c r="D860" s="41" t="s">
        <v>584</v>
      </c>
      <c r="E860" s="41" t="s">
        <v>582</v>
      </c>
      <c r="F860" s="41" t="str">
        <f>VLOOKUP($W860,FlowHarmonization!$A$2:$H$16,8,FALSE)</f>
        <v>7ae371aa-8532-11e0-9d78-0800200c9a66</v>
      </c>
      <c r="G860" s="41" t="str">
        <f>INDEX(Activities!B$2:C$390,MATCH(H860,Activities!C$2:C$390,0),1)</f>
        <v>Construction machinery manufacturing</v>
      </c>
      <c r="H860" s="41">
        <v>333120</v>
      </c>
      <c r="I860" s="41" t="s">
        <v>552</v>
      </c>
      <c r="J860" s="41">
        <v>2.5433595247975636E-2</v>
      </c>
      <c r="K860" s="41" t="s">
        <v>583</v>
      </c>
      <c r="L860" s="41"/>
      <c r="M860" s="41"/>
      <c r="N860" s="41"/>
      <c r="O860" s="41"/>
      <c r="P860" s="41"/>
      <c r="Q860" s="41">
        <v>4</v>
      </c>
      <c r="R860" s="41">
        <v>2</v>
      </c>
      <c r="S860" s="41">
        <v>1</v>
      </c>
      <c r="T860" s="41">
        <v>4</v>
      </c>
      <c r="U860" s="41">
        <v>1</v>
      </c>
      <c r="V860" s="41">
        <v>2013</v>
      </c>
      <c r="W860" s="41" t="s">
        <v>608</v>
      </c>
      <c r="X860" s="41"/>
      <c r="Y860" s="41"/>
    </row>
    <row r="861" spans="2:25" x14ac:dyDescent="0.2">
      <c r="B861" s="41" t="str">
        <f>VLOOKUP($W861,FlowHarmonization!$A$2:$H$16,4,FALSE)</f>
        <v>Methane</v>
      </c>
      <c r="C861" s="41" t="str">
        <f>VLOOKUP($W861,FlowHarmonization!$A$2:$H$16,5,FALSE)</f>
        <v>000074-82-92</v>
      </c>
      <c r="D861" s="41" t="s">
        <v>584</v>
      </c>
      <c r="E861" s="41" t="s">
        <v>582</v>
      </c>
      <c r="F861" s="41" t="str">
        <f>VLOOKUP($W861,FlowHarmonization!$A$2:$H$16,8,FALSE)</f>
        <v>20408dd1-8534-11e0-9d78-0800200c9a66</v>
      </c>
      <c r="G861" s="41" t="str">
        <f>INDEX(Activities!B$2:C$390,MATCH(H861,Activities!C$2:C$390,0),1)</f>
        <v>Construction machinery manufacturing</v>
      </c>
      <c r="H861" s="41">
        <v>333120</v>
      </c>
      <c r="I861" s="41" t="s">
        <v>552</v>
      </c>
      <c r="J861" s="41">
        <v>5.7827999029673997E-7</v>
      </c>
      <c r="K861" s="41" t="s">
        <v>583</v>
      </c>
      <c r="L861" s="41"/>
      <c r="M861" s="41"/>
      <c r="N861" s="41"/>
      <c r="O861" s="41"/>
      <c r="P861" s="41"/>
      <c r="Q861" s="41">
        <v>4</v>
      </c>
      <c r="R861" s="41">
        <v>2</v>
      </c>
      <c r="S861" s="41">
        <v>1</v>
      </c>
      <c r="T861" s="41">
        <v>4</v>
      </c>
      <c r="U861" s="41">
        <v>1</v>
      </c>
      <c r="V861" s="41">
        <v>2013</v>
      </c>
      <c r="W861" s="41" t="s">
        <v>611</v>
      </c>
      <c r="X861" s="41"/>
      <c r="Y861" s="41"/>
    </row>
    <row r="862" spans="2:25" x14ac:dyDescent="0.2">
      <c r="B862" s="41" t="str">
        <f>VLOOKUP($W862,FlowHarmonization!$A$2:$H$16,4,FALSE)</f>
        <v>Ethane, 1,1,1,2-tetrafluoro-, HFC-134a</v>
      </c>
      <c r="C862" s="41" t="str">
        <f>VLOOKUP($W862,FlowHarmonization!$A$2:$H$16,5,FALSE)</f>
        <v>000811-97-2</v>
      </c>
      <c r="D862" s="41" t="s">
        <v>584</v>
      </c>
      <c r="E862" s="41" t="s">
        <v>582</v>
      </c>
      <c r="F862" s="41" t="str">
        <f>VLOOKUP($W862,FlowHarmonization!$A$2:$H$16,8,FALSE)</f>
        <v>e87f039d-d9ce-4242-ac18-c9284cc80f3d</v>
      </c>
      <c r="G862" s="41" t="str">
        <f>INDEX(Activities!B$2:C$390,MATCH(H862,Activities!C$2:C$390,0),1)</f>
        <v>Construction machinery manufacturing</v>
      </c>
      <c r="H862" s="41">
        <v>333120</v>
      </c>
      <c r="I862" s="41" t="s">
        <v>552</v>
      </c>
      <c r="J862" s="41">
        <v>9.5763678027263098E-8</v>
      </c>
      <c r="K862" s="41" t="s">
        <v>583</v>
      </c>
      <c r="L862" s="41"/>
      <c r="M862" s="41"/>
      <c r="N862" s="41"/>
      <c r="O862" s="41"/>
      <c r="P862" s="41"/>
      <c r="Q862" s="41">
        <v>4</v>
      </c>
      <c r="R862" s="41">
        <v>2</v>
      </c>
      <c r="S862" s="41">
        <v>1</v>
      </c>
      <c r="T862" s="41">
        <v>4</v>
      </c>
      <c r="U862" s="41">
        <v>1</v>
      </c>
      <c r="V862" s="41">
        <v>2013</v>
      </c>
      <c r="W862" s="41" t="s">
        <v>618</v>
      </c>
      <c r="X862" s="41"/>
      <c r="Y862" s="41"/>
    </row>
    <row r="863" spans="2:25" x14ac:dyDescent="0.2">
      <c r="B863" s="41" t="str">
        <f>VLOOKUP($W863,FlowHarmonization!$A$2:$H$16,4,FALSE)</f>
        <v>Dinitrogen monoxide</v>
      </c>
      <c r="C863" s="41" t="str">
        <f>VLOOKUP($W863,FlowHarmonization!$A$2:$H$16,5,FALSE)</f>
        <v>010024-97-366</v>
      </c>
      <c r="D863" s="41" t="s">
        <v>584</v>
      </c>
      <c r="E863" s="41" t="s">
        <v>582</v>
      </c>
      <c r="F863" s="41" t="str">
        <f>VLOOKUP($W863,FlowHarmonization!$A$2:$H$16,8,FALSE)</f>
        <v>20185046-64bb-4c09-a8e7-e8a9e144ca98</v>
      </c>
      <c r="G863" s="41" t="str">
        <f>INDEX(Activities!B$2:C$390,MATCH(H863,Activities!C$2:C$390,0),1)</f>
        <v>Construction machinery manufacturing</v>
      </c>
      <c r="H863" s="41">
        <v>333120</v>
      </c>
      <c r="I863" s="41" t="s">
        <v>552</v>
      </c>
      <c r="J863" s="41">
        <v>7.8475182118340539E-8</v>
      </c>
      <c r="K863" s="41" t="s">
        <v>583</v>
      </c>
      <c r="L863" s="41"/>
      <c r="M863" s="41"/>
      <c r="N863" s="41"/>
      <c r="O863" s="41"/>
      <c r="P863" s="41"/>
      <c r="Q863" s="41">
        <v>4</v>
      </c>
      <c r="R863" s="41">
        <v>2</v>
      </c>
      <c r="S863" s="41">
        <v>1</v>
      </c>
      <c r="T863" s="41">
        <v>4</v>
      </c>
      <c r="U863" s="41">
        <v>1</v>
      </c>
      <c r="V863" s="41">
        <v>2013</v>
      </c>
      <c r="W863" s="41" t="s">
        <v>613</v>
      </c>
      <c r="X863" s="41"/>
      <c r="Y863" s="41"/>
    </row>
    <row r="864" spans="2:25" x14ac:dyDescent="0.2">
      <c r="B864" s="41" t="str">
        <f>VLOOKUP($W864,FlowHarmonization!$A$2:$H$16,4,FALSE)</f>
        <v>Ethane, pentafluoro-, HFC-125</v>
      </c>
      <c r="C864" s="41" t="str">
        <f>VLOOKUP($W864,FlowHarmonization!$A$2:$H$16,5,FALSE)</f>
        <v>000354-33-6</v>
      </c>
      <c r="D864" s="41" t="s">
        <v>584</v>
      </c>
      <c r="E864" s="41" t="s">
        <v>582</v>
      </c>
      <c r="F864" s="41" t="str">
        <f>VLOOKUP($W864,FlowHarmonization!$A$2:$H$16,8,FALSE)</f>
        <v>281e1011-f121-4d5b-ad4d-22d562b2c2cd</v>
      </c>
      <c r="G864" s="41" t="str">
        <f>INDEX(Activities!B$2:C$390,MATCH(H864,Activities!C$2:C$390,0),1)</f>
        <v>Construction machinery manufacturing</v>
      </c>
      <c r="H864" s="41">
        <v>333120</v>
      </c>
      <c r="I864" s="41" t="s">
        <v>552</v>
      </c>
      <c r="J864" s="41">
        <v>2.540740275899444E-8</v>
      </c>
      <c r="K864" s="41" t="s">
        <v>583</v>
      </c>
      <c r="L864" s="41"/>
      <c r="M864" s="41"/>
      <c r="N864" s="41"/>
      <c r="O864" s="41"/>
      <c r="P864" s="41"/>
      <c r="Q864" s="41">
        <v>4</v>
      </c>
      <c r="R864" s="41">
        <v>2</v>
      </c>
      <c r="S864" s="41">
        <v>1</v>
      </c>
      <c r="T864" s="41">
        <v>4</v>
      </c>
      <c r="U864" s="41">
        <v>1</v>
      </c>
      <c r="V864" s="41">
        <v>2013</v>
      </c>
      <c r="W864" s="41" t="s">
        <v>617</v>
      </c>
      <c r="X864" s="41"/>
      <c r="Y864" s="41"/>
    </row>
    <row r="865" spans="2:25" x14ac:dyDescent="0.2">
      <c r="B865" s="41" t="str">
        <f>VLOOKUP($W865,FlowHarmonization!$A$2:$H$16,4,FALSE)</f>
        <v>Methane, difluoro-, HFC-32</v>
      </c>
      <c r="C865" s="41" t="str">
        <f>VLOOKUP($W865,FlowHarmonization!$A$2:$H$16,5,FALSE)</f>
        <v>000075-10-5</v>
      </c>
      <c r="D865" s="41" t="s">
        <v>584</v>
      </c>
      <c r="E865" s="41" t="s">
        <v>582</v>
      </c>
      <c r="F865" s="41" t="str">
        <f>VLOOKUP($W865,FlowHarmonization!$A$2:$H$16,8,FALSE)</f>
        <v>151212b4-079b-43a2-96d5-a6eef59166ac</v>
      </c>
      <c r="G865" s="41" t="str">
        <f>INDEX(Activities!B$2:C$390,MATCH(H865,Activities!C$2:C$390,0),1)</f>
        <v>Construction machinery manufacturing</v>
      </c>
      <c r="H865" s="41">
        <v>333120</v>
      </c>
      <c r="I865" s="41" t="s">
        <v>552</v>
      </c>
      <c r="J865" s="41">
        <v>1.4796087679823978E-8</v>
      </c>
      <c r="K865" s="41" t="s">
        <v>583</v>
      </c>
      <c r="L865" s="41"/>
      <c r="M865" s="41"/>
      <c r="N865" s="41"/>
      <c r="O865" s="41"/>
      <c r="P865" s="41"/>
      <c r="Q865" s="41">
        <v>4</v>
      </c>
      <c r="R865" s="41">
        <v>2</v>
      </c>
      <c r="S865" s="41">
        <v>1</v>
      </c>
      <c r="T865" s="41">
        <v>4</v>
      </c>
      <c r="U865" s="41">
        <v>1</v>
      </c>
      <c r="V865" s="41">
        <v>2013</v>
      </c>
      <c r="W865" s="41" t="s">
        <v>616</v>
      </c>
      <c r="X865" s="41"/>
      <c r="Y865" s="41"/>
    </row>
    <row r="866" spans="2:25" x14ac:dyDescent="0.2">
      <c r="B866" s="41" t="str">
        <f>VLOOKUP($W866,FlowHarmonization!$A$2:$H$16,4,FALSE)</f>
        <v>Ethane, 1,1,1-trifluoro-, HFC-143a</v>
      </c>
      <c r="C866" s="41" t="str">
        <f>VLOOKUP($W866,FlowHarmonization!$A$2:$H$16,5,FALSE)</f>
        <v>000420-46-2</v>
      </c>
      <c r="D866" s="41" t="s">
        <v>584</v>
      </c>
      <c r="E866" s="41" t="s">
        <v>582</v>
      </c>
      <c r="F866" s="41" t="str">
        <f>VLOOKUP($W866,FlowHarmonization!$A$2:$H$16,8,FALSE)</f>
        <v>e86bfec2-1025-4fa2-90b1-81e35e621e91</v>
      </c>
      <c r="G866" s="41" t="str">
        <f>INDEX(Activities!B$2:C$390,MATCH(H866,Activities!C$2:C$390,0),1)</f>
        <v>Construction machinery manufacturing</v>
      </c>
      <c r="H866" s="41">
        <v>333120</v>
      </c>
      <c r="I866" s="41" t="s">
        <v>552</v>
      </c>
      <c r="J866" s="41">
        <v>1.0870770407511357E-8</v>
      </c>
      <c r="K866" s="41" t="s">
        <v>583</v>
      </c>
      <c r="L866" s="41"/>
      <c r="M866" s="41"/>
      <c r="N866" s="41"/>
      <c r="O866" s="41"/>
      <c r="P866" s="41"/>
      <c r="Q866" s="41">
        <v>4</v>
      </c>
      <c r="R866" s="41">
        <v>2</v>
      </c>
      <c r="S866" s="41">
        <v>1</v>
      </c>
      <c r="T866" s="41">
        <v>4</v>
      </c>
      <c r="U866" s="41">
        <v>1</v>
      </c>
      <c r="V866" s="41">
        <v>2013</v>
      </c>
      <c r="W866" s="41" t="s">
        <v>619</v>
      </c>
      <c r="X866" s="41"/>
      <c r="Y866" s="41"/>
    </row>
    <row r="867" spans="2:25" x14ac:dyDescent="0.2">
      <c r="B867" s="41" t="str">
        <f>VLOOKUP($W867,FlowHarmonization!$A$2:$H$16,4,FALSE)</f>
        <v>Propane, 1,1,1,3,3,3-hexafluoro-, HCFC-236fa</v>
      </c>
      <c r="C867" s="41" t="str">
        <f>VLOOKUP($W867,FlowHarmonization!$A$2:$H$16,5,FALSE)</f>
        <v>000690-39-1</v>
      </c>
      <c r="D867" s="41" t="s">
        <v>584</v>
      </c>
      <c r="E867" s="41" t="s">
        <v>582</v>
      </c>
      <c r="F867" s="41" t="str">
        <f>VLOOKUP($W867,FlowHarmonization!$A$2:$H$16,8,FALSE)</f>
        <v>1963a3ba-6d77-4571-bb8f-0e9c8ac28a65</v>
      </c>
      <c r="G867" s="41" t="str">
        <f>INDEX(Activities!B$2:C$390,MATCH(H867,Activities!C$2:C$390,0),1)</f>
        <v>Construction machinery manufacturing</v>
      </c>
      <c r="H867" s="41">
        <v>333120</v>
      </c>
      <c r="I867" s="41" t="s">
        <v>552</v>
      </c>
      <c r="J867" s="41">
        <v>2.9367675793581457E-10</v>
      </c>
      <c r="K867" s="41" t="s">
        <v>583</v>
      </c>
      <c r="L867" s="41"/>
      <c r="M867" s="41"/>
      <c r="N867" s="41"/>
      <c r="O867" s="41"/>
      <c r="P867" s="41"/>
      <c r="Q867" s="41">
        <v>4</v>
      </c>
      <c r="R867" s="41">
        <v>2</v>
      </c>
      <c r="S867" s="41">
        <v>1</v>
      </c>
      <c r="T867" s="41">
        <v>4</v>
      </c>
      <c r="U867" s="41">
        <v>1</v>
      </c>
      <c r="V867" s="41">
        <v>2013</v>
      </c>
      <c r="W867" s="41" t="s">
        <v>620</v>
      </c>
      <c r="X867" s="41"/>
      <c r="Y867" s="41"/>
    </row>
    <row r="868" spans="2:25" x14ac:dyDescent="0.2">
      <c r="B868" s="41" t="str">
        <f>VLOOKUP($W868,FlowHarmonization!$A$2:$H$16,4,FALSE)</f>
        <v>Carbon dioxide</v>
      </c>
      <c r="C868" s="41" t="str">
        <f>VLOOKUP($W868,FlowHarmonization!$A$2:$H$16,5,FALSE)</f>
        <v>000124-38-20</v>
      </c>
      <c r="D868" s="41" t="s">
        <v>584</v>
      </c>
      <c r="E868" s="41" t="s">
        <v>582</v>
      </c>
      <c r="F868" s="41" t="str">
        <f>VLOOKUP($W868,FlowHarmonization!$A$2:$H$16,8,FALSE)</f>
        <v>7ae371aa-8532-11e0-9d78-0800200c9a66</v>
      </c>
      <c r="G868" s="41" t="str">
        <f>INDEX(Activities!B$2:C$390,MATCH(H868,Activities!C$2:C$390,0),1)</f>
        <v>Mining and oil and gas field machinery manufacturing</v>
      </c>
      <c r="H868" s="41">
        <v>333130</v>
      </c>
      <c r="I868" s="41" t="s">
        <v>552</v>
      </c>
      <c r="J868" s="41">
        <v>1.1576999940598926E-2</v>
      </c>
      <c r="K868" s="41" t="s">
        <v>583</v>
      </c>
      <c r="L868" s="41"/>
      <c r="M868" s="41"/>
      <c r="N868" s="41"/>
      <c r="O868" s="41"/>
      <c r="P868" s="41"/>
      <c r="Q868" s="41">
        <v>4</v>
      </c>
      <c r="R868" s="41">
        <v>2</v>
      </c>
      <c r="S868" s="41">
        <v>1</v>
      </c>
      <c r="T868" s="41">
        <v>4</v>
      </c>
      <c r="U868" s="41">
        <v>1</v>
      </c>
      <c r="V868" s="41">
        <v>2013</v>
      </c>
      <c r="W868" s="41" t="s">
        <v>608</v>
      </c>
      <c r="X868" s="41"/>
      <c r="Y868" s="41"/>
    </row>
    <row r="869" spans="2:25" x14ac:dyDescent="0.2">
      <c r="B869" s="41" t="str">
        <f>VLOOKUP($W869,FlowHarmonization!$A$2:$H$16,4,FALSE)</f>
        <v>Methane</v>
      </c>
      <c r="C869" s="41" t="str">
        <f>VLOOKUP($W869,FlowHarmonization!$A$2:$H$16,5,FALSE)</f>
        <v>000074-82-92</v>
      </c>
      <c r="D869" s="41" t="s">
        <v>584</v>
      </c>
      <c r="E869" s="41" t="s">
        <v>582</v>
      </c>
      <c r="F869" s="41" t="str">
        <f>VLOOKUP($W869,FlowHarmonization!$A$2:$H$16,8,FALSE)</f>
        <v>20408dd1-8534-11e0-9d78-0800200c9a66</v>
      </c>
      <c r="G869" s="41" t="str">
        <f>INDEX(Activities!B$2:C$390,MATCH(H869,Activities!C$2:C$390,0),1)</f>
        <v>Mining and oil and gas field machinery manufacturing</v>
      </c>
      <c r="H869" s="41">
        <v>333130</v>
      </c>
      <c r="I869" s="41" t="s">
        <v>552</v>
      </c>
      <c r="J869" s="41">
        <v>2.2944592853767471E-7</v>
      </c>
      <c r="K869" s="41" t="s">
        <v>583</v>
      </c>
      <c r="L869" s="41"/>
      <c r="M869" s="41"/>
      <c r="N869" s="41"/>
      <c r="O869" s="41"/>
      <c r="P869" s="41"/>
      <c r="Q869" s="41">
        <v>4</v>
      </c>
      <c r="R869" s="41">
        <v>2</v>
      </c>
      <c r="S869" s="41">
        <v>1</v>
      </c>
      <c r="T869" s="41">
        <v>4</v>
      </c>
      <c r="U869" s="41">
        <v>1</v>
      </c>
      <c r="V869" s="41">
        <v>2013</v>
      </c>
      <c r="W869" s="41" t="s">
        <v>611</v>
      </c>
      <c r="X869" s="41"/>
      <c r="Y869" s="41"/>
    </row>
    <row r="870" spans="2:25" x14ac:dyDescent="0.2">
      <c r="B870" s="41" t="str">
        <f>VLOOKUP($W870,FlowHarmonization!$A$2:$H$16,4,FALSE)</f>
        <v>Ethane, 1,1,1,2-tetrafluoro-, HFC-134a</v>
      </c>
      <c r="C870" s="41" t="str">
        <f>VLOOKUP($W870,FlowHarmonization!$A$2:$H$16,5,FALSE)</f>
        <v>000811-97-2</v>
      </c>
      <c r="D870" s="41" t="s">
        <v>584</v>
      </c>
      <c r="E870" s="41" t="s">
        <v>582</v>
      </c>
      <c r="F870" s="41" t="str">
        <f>VLOOKUP($W870,FlowHarmonization!$A$2:$H$16,8,FALSE)</f>
        <v>e87f039d-d9ce-4242-ac18-c9284cc80f3d</v>
      </c>
      <c r="G870" s="41" t="str">
        <f>INDEX(Activities!B$2:C$390,MATCH(H870,Activities!C$2:C$390,0),1)</f>
        <v>Mining and oil and gas field machinery manufacturing</v>
      </c>
      <c r="H870" s="41">
        <v>333130</v>
      </c>
      <c r="I870" s="41" t="s">
        <v>552</v>
      </c>
      <c r="J870" s="41">
        <v>4.3508616678390811E-8</v>
      </c>
      <c r="K870" s="41" t="s">
        <v>583</v>
      </c>
      <c r="L870" s="41"/>
      <c r="M870" s="41"/>
      <c r="N870" s="41"/>
      <c r="O870" s="41"/>
      <c r="P870" s="41"/>
      <c r="Q870" s="41">
        <v>4</v>
      </c>
      <c r="R870" s="41">
        <v>2</v>
      </c>
      <c r="S870" s="41">
        <v>1</v>
      </c>
      <c r="T870" s="41">
        <v>4</v>
      </c>
      <c r="U870" s="41">
        <v>1</v>
      </c>
      <c r="V870" s="41">
        <v>2013</v>
      </c>
      <c r="W870" s="41" t="s">
        <v>618</v>
      </c>
      <c r="X870" s="41"/>
      <c r="Y870" s="41"/>
    </row>
    <row r="871" spans="2:25" x14ac:dyDescent="0.2">
      <c r="B871" s="41" t="str">
        <f>VLOOKUP($W871,FlowHarmonization!$A$2:$H$16,4,FALSE)</f>
        <v>Dinitrogen monoxide</v>
      </c>
      <c r="C871" s="41" t="str">
        <f>VLOOKUP($W871,FlowHarmonization!$A$2:$H$16,5,FALSE)</f>
        <v>010024-97-366</v>
      </c>
      <c r="D871" s="41" t="s">
        <v>584</v>
      </c>
      <c r="E871" s="41" t="s">
        <v>582</v>
      </c>
      <c r="F871" s="41" t="str">
        <f>VLOOKUP($W871,FlowHarmonization!$A$2:$H$16,8,FALSE)</f>
        <v>20185046-64bb-4c09-a8e7-e8a9e144ca98</v>
      </c>
      <c r="G871" s="41" t="str">
        <f>INDEX(Activities!B$2:C$390,MATCH(H871,Activities!C$2:C$390,0),1)</f>
        <v>Mining and oil and gas field machinery manufacturing</v>
      </c>
      <c r="H871" s="41">
        <v>333130</v>
      </c>
      <c r="I871" s="41" t="s">
        <v>552</v>
      </c>
      <c r="J871" s="41">
        <v>2.4865165023273905E-8</v>
      </c>
      <c r="K871" s="41" t="s">
        <v>583</v>
      </c>
      <c r="L871" s="41"/>
      <c r="M871" s="41"/>
      <c r="N871" s="41"/>
      <c r="O871" s="41"/>
      <c r="P871" s="41"/>
      <c r="Q871" s="41">
        <v>4</v>
      </c>
      <c r="R871" s="41">
        <v>2</v>
      </c>
      <c r="S871" s="41">
        <v>1</v>
      </c>
      <c r="T871" s="41">
        <v>4</v>
      </c>
      <c r="U871" s="41">
        <v>1</v>
      </c>
      <c r="V871" s="41">
        <v>2013</v>
      </c>
      <c r="W871" s="41" t="s">
        <v>613</v>
      </c>
      <c r="X871" s="41"/>
      <c r="Y871" s="41"/>
    </row>
    <row r="872" spans="2:25" x14ac:dyDescent="0.2">
      <c r="B872" s="41" t="str">
        <f>VLOOKUP($W872,FlowHarmonization!$A$2:$H$16,4,FALSE)</f>
        <v>Ethane, pentafluoro-, HFC-125</v>
      </c>
      <c r="C872" s="41" t="str">
        <f>VLOOKUP($W872,FlowHarmonization!$A$2:$H$16,5,FALSE)</f>
        <v>000354-33-6</v>
      </c>
      <c r="D872" s="41" t="s">
        <v>584</v>
      </c>
      <c r="E872" s="41" t="s">
        <v>582</v>
      </c>
      <c r="F872" s="41" t="str">
        <f>VLOOKUP($W872,FlowHarmonization!$A$2:$H$16,8,FALSE)</f>
        <v>281e1011-f121-4d5b-ad4d-22d562b2c2cd</v>
      </c>
      <c r="G872" s="41" t="str">
        <f>INDEX(Activities!B$2:C$390,MATCH(H872,Activities!C$2:C$390,0),1)</f>
        <v>Mining and oil and gas field machinery manufacturing</v>
      </c>
      <c r="H872" s="41">
        <v>333130</v>
      </c>
      <c r="I872" s="41" t="s">
        <v>552</v>
      </c>
      <c r="J872" s="41">
        <v>1.1543426173751061E-8</v>
      </c>
      <c r="K872" s="41" t="s">
        <v>583</v>
      </c>
      <c r="L872" s="41"/>
      <c r="M872" s="41"/>
      <c r="N872" s="41"/>
      <c r="O872" s="41"/>
      <c r="P872" s="41"/>
      <c r="Q872" s="41">
        <v>4</v>
      </c>
      <c r="R872" s="41">
        <v>2</v>
      </c>
      <c r="S872" s="41">
        <v>1</v>
      </c>
      <c r="T872" s="41">
        <v>4</v>
      </c>
      <c r="U872" s="41">
        <v>1</v>
      </c>
      <c r="V872" s="41">
        <v>2013</v>
      </c>
      <c r="W872" s="41" t="s">
        <v>617</v>
      </c>
      <c r="X872" s="41"/>
      <c r="Y872" s="41"/>
    </row>
    <row r="873" spans="2:25" x14ac:dyDescent="0.2">
      <c r="B873" s="41" t="str">
        <f>VLOOKUP($W873,FlowHarmonization!$A$2:$H$16,4,FALSE)</f>
        <v>Methane, difluoro-, HFC-32</v>
      </c>
      <c r="C873" s="41" t="str">
        <f>VLOOKUP($W873,FlowHarmonization!$A$2:$H$16,5,FALSE)</f>
        <v>000075-10-5</v>
      </c>
      <c r="D873" s="41" t="s">
        <v>584</v>
      </c>
      <c r="E873" s="41" t="s">
        <v>582</v>
      </c>
      <c r="F873" s="41" t="str">
        <f>VLOOKUP($W873,FlowHarmonization!$A$2:$H$16,8,FALSE)</f>
        <v>151212b4-079b-43a2-96d5-a6eef59166ac</v>
      </c>
      <c r="G873" s="41" t="str">
        <f>INDEX(Activities!B$2:C$390,MATCH(H873,Activities!C$2:C$390,0),1)</f>
        <v>Mining and oil and gas field machinery manufacturing</v>
      </c>
      <c r="H873" s="41">
        <v>333130</v>
      </c>
      <c r="I873" s="41" t="s">
        <v>552</v>
      </c>
      <c r="J873" s="41">
        <v>6.7223536153033947E-9</v>
      </c>
      <c r="K873" s="41" t="s">
        <v>583</v>
      </c>
      <c r="L873" s="41"/>
      <c r="M873" s="41"/>
      <c r="N873" s="41"/>
      <c r="O873" s="41"/>
      <c r="P873" s="41"/>
      <c r="Q873" s="41">
        <v>4</v>
      </c>
      <c r="R873" s="41">
        <v>2</v>
      </c>
      <c r="S873" s="41">
        <v>1</v>
      </c>
      <c r="T873" s="41">
        <v>4</v>
      </c>
      <c r="U873" s="41">
        <v>1</v>
      </c>
      <c r="V873" s="41">
        <v>2013</v>
      </c>
      <c r="W873" s="41" t="s">
        <v>616</v>
      </c>
      <c r="X873" s="41"/>
      <c r="Y873" s="41"/>
    </row>
    <row r="874" spans="2:25" x14ac:dyDescent="0.2">
      <c r="B874" s="41" t="str">
        <f>VLOOKUP($W874,FlowHarmonization!$A$2:$H$16,4,FALSE)</f>
        <v>Ethane, 1,1,1-trifluoro-, HFC-143a</v>
      </c>
      <c r="C874" s="41" t="str">
        <f>VLOOKUP($W874,FlowHarmonization!$A$2:$H$16,5,FALSE)</f>
        <v>000420-46-2</v>
      </c>
      <c r="D874" s="41" t="s">
        <v>584</v>
      </c>
      <c r="E874" s="41" t="s">
        <v>582</v>
      </c>
      <c r="F874" s="41" t="str">
        <f>VLOOKUP($W874,FlowHarmonization!$A$2:$H$16,8,FALSE)</f>
        <v>e86bfec2-1025-4fa2-90b1-81e35e621e91</v>
      </c>
      <c r="G874" s="41" t="str">
        <f>INDEX(Activities!B$2:C$390,MATCH(H874,Activities!C$2:C$390,0),1)</f>
        <v>Mining and oil and gas field machinery manufacturing</v>
      </c>
      <c r="H874" s="41">
        <v>333130</v>
      </c>
      <c r="I874" s="41" t="s">
        <v>552</v>
      </c>
      <c r="J874" s="41">
        <v>4.9389517236854143E-9</v>
      </c>
      <c r="K874" s="41" t="s">
        <v>583</v>
      </c>
      <c r="L874" s="41"/>
      <c r="M874" s="41"/>
      <c r="N874" s="41"/>
      <c r="O874" s="41"/>
      <c r="P874" s="41"/>
      <c r="Q874" s="41">
        <v>4</v>
      </c>
      <c r="R874" s="41">
        <v>2</v>
      </c>
      <c r="S874" s="41">
        <v>1</v>
      </c>
      <c r="T874" s="41">
        <v>4</v>
      </c>
      <c r="U874" s="41">
        <v>1</v>
      </c>
      <c r="V874" s="41">
        <v>2013</v>
      </c>
      <c r="W874" s="41" t="s">
        <v>619</v>
      </c>
      <c r="X874" s="41"/>
      <c r="Y874" s="41"/>
    </row>
    <row r="875" spans="2:25" x14ac:dyDescent="0.2">
      <c r="B875" s="41" t="str">
        <f>VLOOKUP($W875,FlowHarmonization!$A$2:$H$16,4,FALSE)</f>
        <v>Propane, 1,1,1,3,3,3-hexafluoro-, HCFC-236fa</v>
      </c>
      <c r="C875" s="41" t="str">
        <f>VLOOKUP($W875,FlowHarmonization!$A$2:$H$16,5,FALSE)</f>
        <v>000690-39-1</v>
      </c>
      <c r="D875" s="41" t="s">
        <v>584</v>
      </c>
      <c r="E875" s="41" t="s">
        <v>582</v>
      </c>
      <c r="F875" s="41" t="str">
        <f>VLOOKUP($W875,FlowHarmonization!$A$2:$H$16,8,FALSE)</f>
        <v>1963a3ba-6d77-4571-bb8f-0e9c8ac28a65</v>
      </c>
      <c r="G875" s="41" t="str">
        <f>INDEX(Activities!B$2:C$390,MATCH(H875,Activities!C$2:C$390,0),1)</f>
        <v>Mining and oil and gas field machinery manufacturing</v>
      </c>
      <c r="H875" s="41">
        <v>333130</v>
      </c>
      <c r="I875" s="41" t="s">
        <v>552</v>
      </c>
      <c r="J875" s="41">
        <v>1.3342709628116304E-10</v>
      </c>
      <c r="K875" s="41" t="s">
        <v>583</v>
      </c>
      <c r="L875" s="41"/>
      <c r="M875" s="41"/>
      <c r="N875" s="41"/>
      <c r="O875" s="41"/>
      <c r="P875" s="41"/>
      <c r="Q875" s="41">
        <v>4</v>
      </c>
      <c r="R875" s="41">
        <v>2</v>
      </c>
      <c r="S875" s="41">
        <v>1</v>
      </c>
      <c r="T875" s="41">
        <v>4</v>
      </c>
      <c r="U875" s="41">
        <v>1</v>
      </c>
      <c r="V875" s="41">
        <v>2013</v>
      </c>
      <c r="W875" s="41" t="s">
        <v>620</v>
      </c>
      <c r="X875" s="41"/>
      <c r="Y875" s="41"/>
    </row>
    <row r="876" spans="2:25" x14ac:dyDescent="0.2">
      <c r="B876" s="41" t="str">
        <f>VLOOKUP($W876,FlowHarmonization!$A$2:$H$16,4,FALSE)</f>
        <v>Carbon dioxide</v>
      </c>
      <c r="C876" s="41" t="str">
        <f>VLOOKUP($W876,FlowHarmonization!$A$2:$H$16,5,FALSE)</f>
        <v>000124-38-20</v>
      </c>
      <c r="D876" s="41" t="s">
        <v>584</v>
      </c>
      <c r="E876" s="41" t="s">
        <v>582</v>
      </c>
      <c r="F876" s="41" t="str">
        <f>VLOOKUP($W876,FlowHarmonization!$A$2:$H$16,8,FALSE)</f>
        <v>7ae371aa-8532-11e0-9d78-0800200c9a66</v>
      </c>
      <c r="G876" s="41" t="str">
        <f>INDEX(Activities!B$2:C$390,MATCH(H876,Activities!C$2:C$390,0),1)</f>
        <v>Plastics and rubber industry machinery manufacturing</v>
      </c>
      <c r="H876" s="41">
        <v>333220</v>
      </c>
      <c r="I876" s="41" t="s">
        <v>552</v>
      </c>
      <c r="J876" s="41">
        <v>1.6135232344197753E-2</v>
      </c>
      <c r="K876" s="41" t="s">
        <v>583</v>
      </c>
      <c r="L876" s="41"/>
      <c r="M876" s="41"/>
      <c r="N876" s="41"/>
      <c r="O876" s="41"/>
      <c r="P876" s="41"/>
      <c r="Q876" s="41">
        <v>4</v>
      </c>
      <c r="R876" s="41">
        <v>2</v>
      </c>
      <c r="S876" s="41">
        <v>1</v>
      </c>
      <c r="T876" s="41">
        <v>4</v>
      </c>
      <c r="U876" s="41">
        <v>1</v>
      </c>
      <c r="V876" s="41">
        <v>2013</v>
      </c>
      <c r="W876" s="41" t="s">
        <v>608</v>
      </c>
      <c r="X876" s="41"/>
      <c r="Y876" s="41"/>
    </row>
    <row r="877" spans="2:25" x14ac:dyDescent="0.2">
      <c r="B877" s="41" t="str">
        <f>VLOOKUP($W877,FlowHarmonization!$A$2:$H$16,4,FALSE)</f>
        <v>Methane</v>
      </c>
      <c r="C877" s="41" t="str">
        <f>VLOOKUP($W877,FlowHarmonization!$A$2:$H$16,5,FALSE)</f>
        <v>000074-82-92</v>
      </c>
      <c r="D877" s="41" t="s">
        <v>584</v>
      </c>
      <c r="E877" s="41" t="s">
        <v>582</v>
      </c>
      <c r="F877" s="41" t="str">
        <f>VLOOKUP($W877,FlowHarmonization!$A$2:$H$16,8,FALSE)</f>
        <v>20408dd1-8534-11e0-9d78-0800200c9a66</v>
      </c>
      <c r="G877" s="41" t="str">
        <f>INDEX(Activities!B$2:C$390,MATCH(H877,Activities!C$2:C$390,0),1)</f>
        <v>Plastics and rubber industry machinery manufacturing</v>
      </c>
      <c r="H877" s="41">
        <v>333220</v>
      </c>
      <c r="I877" s="41" t="s">
        <v>552</v>
      </c>
      <c r="J877" s="41">
        <v>3.1337286256627949E-7</v>
      </c>
      <c r="K877" s="41" t="s">
        <v>583</v>
      </c>
      <c r="L877" s="41"/>
      <c r="M877" s="41"/>
      <c r="N877" s="41"/>
      <c r="O877" s="41"/>
      <c r="P877" s="41"/>
      <c r="Q877" s="41">
        <v>4</v>
      </c>
      <c r="R877" s="41">
        <v>2</v>
      </c>
      <c r="S877" s="41">
        <v>1</v>
      </c>
      <c r="T877" s="41">
        <v>4</v>
      </c>
      <c r="U877" s="41">
        <v>1</v>
      </c>
      <c r="V877" s="41">
        <v>2013</v>
      </c>
      <c r="W877" s="41" t="s">
        <v>611</v>
      </c>
      <c r="X877" s="41"/>
      <c r="Y877" s="41"/>
    </row>
    <row r="878" spans="2:25" x14ac:dyDescent="0.2">
      <c r="B878" s="41" t="str">
        <f>VLOOKUP($W878,FlowHarmonization!$A$2:$H$16,4,FALSE)</f>
        <v>Dinitrogen monoxide</v>
      </c>
      <c r="C878" s="41" t="str">
        <f>VLOOKUP($W878,FlowHarmonization!$A$2:$H$16,5,FALSE)</f>
        <v>010024-97-366</v>
      </c>
      <c r="D878" s="41" t="s">
        <v>584</v>
      </c>
      <c r="E878" s="41" t="s">
        <v>582</v>
      </c>
      <c r="F878" s="41" t="str">
        <f>VLOOKUP($W878,FlowHarmonization!$A$2:$H$16,8,FALSE)</f>
        <v>20185046-64bb-4c09-a8e7-e8a9e144ca98</v>
      </c>
      <c r="G878" s="41" t="str">
        <f>INDEX(Activities!B$2:C$390,MATCH(H878,Activities!C$2:C$390,0),1)</f>
        <v>Plastics and rubber industry machinery manufacturing</v>
      </c>
      <c r="H878" s="41">
        <v>333220</v>
      </c>
      <c r="I878" s="41" t="s">
        <v>552</v>
      </c>
      <c r="J878" s="41">
        <v>3.2594328724642039E-8</v>
      </c>
      <c r="K878" s="41" t="s">
        <v>583</v>
      </c>
      <c r="L878" s="41"/>
      <c r="M878" s="41"/>
      <c r="N878" s="41"/>
      <c r="O878" s="41"/>
      <c r="P878" s="41"/>
      <c r="Q878" s="41">
        <v>4</v>
      </c>
      <c r="R878" s="41">
        <v>2</v>
      </c>
      <c r="S878" s="41">
        <v>1</v>
      </c>
      <c r="T878" s="41">
        <v>4</v>
      </c>
      <c r="U878" s="41">
        <v>1</v>
      </c>
      <c r="V878" s="41">
        <v>2013</v>
      </c>
      <c r="W878" s="41" t="s">
        <v>613</v>
      </c>
      <c r="X878" s="41"/>
      <c r="Y878" s="41"/>
    </row>
    <row r="879" spans="2:25" x14ac:dyDescent="0.2">
      <c r="B879" s="41" t="str">
        <f>VLOOKUP($W879,FlowHarmonization!$A$2:$H$16,4,FALSE)</f>
        <v>Carbon dioxide</v>
      </c>
      <c r="C879" s="41" t="str">
        <f>VLOOKUP($W879,FlowHarmonization!$A$2:$H$16,5,FALSE)</f>
        <v>000124-38-20</v>
      </c>
      <c r="D879" s="41" t="s">
        <v>584</v>
      </c>
      <c r="E879" s="41" t="s">
        <v>582</v>
      </c>
      <c r="F879" s="41" t="str">
        <f>VLOOKUP($W879,FlowHarmonization!$A$2:$H$16,8,FALSE)</f>
        <v>7ae371aa-8532-11e0-9d78-0800200c9a66</v>
      </c>
      <c r="G879" s="41" t="str">
        <f>INDEX(Activities!B$2:C$390,MATCH(H879,Activities!C$2:C$390,0),1)</f>
        <v>Semiconductor machinery manufacturing</v>
      </c>
      <c r="H879" s="41">
        <v>333295</v>
      </c>
      <c r="I879" s="41" t="s">
        <v>552</v>
      </c>
      <c r="J879" s="41">
        <v>6.3720917369261719E-3</v>
      </c>
      <c r="K879" s="41" t="s">
        <v>583</v>
      </c>
      <c r="L879" s="41"/>
      <c r="M879" s="41"/>
      <c r="N879" s="41"/>
      <c r="O879" s="41"/>
      <c r="P879" s="41"/>
      <c r="Q879" s="41">
        <v>4</v>
      </c>
      <c r="R879" s="41">
        <v>2</v>
      </c>
      <c r="S879" s="41">
        <v>1</v>
      </c>
      <c r="T879" s="41">
        <v>4</v>
      </c>
      <c r="U879" s="41">
        <v>1</v>
      </c>
      <c r="V879" s="41">
        <v>2013</v>
      </c>
      <c r="W879" s="41" t="s">
        <v>608</v>
      </c>
      <c r="X879" s="41"/>
      <c r="Y879" s="41"/>
    </row>
    <row r="880" spans="2:25" x14ac:dyDescent="0.2">
      <c r="B880" s="41" t="str">
        <f>VLOOKUP($W880,FlowHarmonization!$A$2:$H$16,4,FALSE)</f>
        <v>Methane</v>
      </c>
      <c r="C880" s="41" t="str">
        <f>VLOOKUP($W880,FlowHarmonization!$A$2:$H$16,5,FALSE)</f>
        <v>000074-82-92</v>
      </c>
      <c r="D880" s="41" t="s">
        <v>584</v>
      </c>
      <c r="E880" s="41" t="s">
        <v>582</v>
      </c>
      <c r="F880" s="41" t="str">
        <f>VLOOKUP($W880,FlowHarmonization!$A$2:$H$16,8,FALSE)</f>
        <v>20408dd1-8534-11e0-9d78-0800200c9a66</v>
      </c>
      <c r="G880" s="41" t="str">
        <f>INDEX(Activities!B$2:C$390,MATCH(H880,Activities!C$2:C$390,0),1)</f>
        <v>Semiconductor machinery manufacturing</v>
      </c>
      <c r="H880" s="41">
        <v>333295</v>
      </c>
      <c r="I880" s="41" t="s">
        <v>552</v>
      </c>
      <c r="J880" s="41">
        <v>1.3453668599085578E-7</v>
      </c>
      <c r="K880" s="41" t="s">
        <v>583</v>
      </c>
      <c r="L880" s="41"/>
      <c r="M880" s="41"/>
      <c r="N880" s="41"/>
      <c r="O880" s="41"/>
      <c r="P880" s="41"/>
      <c r="Q880" s="41">
        <v>4</v>
      </c>
      <c r="R880" s="41">
        <v>2</v>
      </c>
      <c r="S880" s="41">
        <v>1</v>
      </c>
      <c r="T880" s="41">
        <v>4</v>
      </c>
      <c r="U880" s="41">
        <v>1</v>
      </c>
      <c r="V880" s="41">
        <v>2013</v>
      </c>
      <c r="W880" s="41" t="s">
        <v>611</v>
      </c>
      <c r="X880" s="41"/>
      <c r="Y880" s="41"/>
    </row>
    <row r="881" spans="2:25" x14ac:dyDescent="0.2">
      <c r="B881" s="41" t="str">
        <f>VLOOKUP($W881,FlowHarmonization!$A$2:$H$16,4,FALSE)</f>
        <v>Ethane, 1,1,1,2-tetrafluoro-, HFC-134a</v>
      </c>
      <c r="C881" s="41" t="str">
        <f>VLOOKUP($W881,FlowHarmonization!$A$2:$H$16,5,FALSE)</f>
        <v>000811-97-2</v>
      </c>
      <c r="D881" s="41" t="s">
        <v>584</v>
      </c>
      <c r="E881" s="41" t="s">
        <v>582</v>
      </c>
      <c r="F881" s="41" t="str">
        <f>VLOOKUP($W881,FlowHarmonization!$A$2:$H$16,8,FALSE)</f>
        <v>e87f039d-d9ce-4242-ac18-c9284cc80f3d</v>
      </c>
      <c r="G881" s="41" t="str">
        <f>INDEX(Activities!B$2:C$390,MATCH(H881,Activities!C$2:C$390,0),1)</f>
        <v>Semiconductor machinery manufacturing</v>
      </c>
      <c r="H881" s="41">
        <v>333295</v>
      </c>
      <c r="I881" s="41" t="s">
        <v>552</v>
      </c>
      <c r="J881" s="41">
        <v>8.5314060563482089E-8</v>
      </c>
      <c r="K881" s="41" t="s">
        <v>583</v>
      </c>
      <c r="L881" s="41"/>
      <c r="M881" s="41"/>
      <c r="N881" s="41"/>
      <c r="O881" s="41"/>
      <c r="P881" s="41"/>
      <c r="Q881" s="41">
        <v>4</v>
      </c>
      <c r="R881" s="41">
        <v>2</v>
      </c>
      <c r="S881" s="41">
        <v>1</v>
      </c>
      <c r="T881" s="41">
        <v>4</v>
      </c>
      <c r="U881" s="41">
        <v>1</v>
      </c>
      <c r="V881" s="41">
        <v>2013</v>
      </c>
      <c r="W881" s="41" t="s">
        <v>618</v>
      </c>
      <c r="X881" s="41"/>
      <c r="Y881" s="41"/>
    </row>
    <row r="882" spans="2:25" x14ac:dyDescent="0.2">
      <c r="B882" s="41" t="str">
        <f>VLOOKUP($W882,FlowHarmonization!$A$2:$H$16,4,FALSE)</f>
        <v>Ethane, pentafluoro-, HFC-125</v>
      </c>
      <c r="C882" s="41" t="str">
        <f>VLOOKUP($W882,FlowHarmonization!$A$2:$H$16,5,FALSE)</f>
        <v>000354-33-6</v>
      </c>
      <c r="D882" s="41" t="s">
        <v>584</v>
      </c>
      <c r="E882" s="41" t="s">
        <v>582</v>
      </c>
      <c r="F882" s="41" t="str">
        <f>VLOOKUP($W882,FlowHarmonization!$A$2:$H$16,8,FALSE)</f>
        <v>281e1011-f121-4d5b-ad4d-22d562b2c2cd</v>
      </c>
      <c r="G882" s="41" t="str">
        <f>INDEX(Activities!B$2:C$390,MATCH(H882,Activities!C$2:C$390,0),1)</f>
        <v>Semiconductor machinery manufacturing</v>
      </c>
      <c r="H882" s="41">
        <v>333295</v>
      </c>
      <c r="I882" s="41" t="s">
        <v>552</v>
      </c>
      <c r="J882" s="41">
        <v>2.2634977502895554E-8</v>
      </c>
      <c r="K882" s="41" t="s">
        <v>583</v>
      </c>
      <c r="L882" s="41"/>
      <c r="M882" s="41"/>
      <c r="N882" s="41"/>
      <c r="O882" s="41"/>
      <c r="P882" s="41"/>
      <c r="Q882" s="41">
        <v>4</v>
      </c>
      <c r="R882" s="41">
        <v>2</v>
      </c>
      <c r="S882" s="41">
        <v>1</v>
      </c>
      <c r="T882" s="41">
        <v>4</v>
      </c>
      <c r="U882" s="41">
        <v>1</v>
      </c>
      <c r="V882" s="41">
        <v>2013</v>
      </c>
      <c r="W882" s="41" t="s">
        <v>617</v>
      </c>
      <c r="X882" s="41"/>
      <c r="Y882" s="41"/>
    </row>
    <row r="883" spans="2:25" x14ac:dyDescent="0.2">
      <c r="B883" s="41" t="str">
        <f>VLOOKUP($W883,FlowHarmonization!$A$2:$H$16,4,FALSE)</f>
        <v>Dinitrogen monoxide</v>
      </c>
      <c r="C883" s="41" t="str">
        <f>VLOOKUP($W883,FlowHarmonization!$A$2:$H$16,5,FALSE)</f>
        <v>010024-97-366</v>
      </c>
      <c r="D883" s="41" t="s">
        <v>584</v>
      </c>
      <c r="E883" s="41" t="s">
        <v>582</v>
      </c>
      <c r="F883" s="41" t="str">
        <f>VLOOKUP($W883,FlowHarmonization!$A$2:$H$16,8,FALSE)</f>
        <v>20185046-64bb-4c09-a8e7-e8a9e144ca98</v>
      </c>
      <c r="G883" s="41" t="str">
        <f>INDEX(Activities!B$2:C$390,MATCH(H883,Activities!C$2:C$390,0),1)</f>
        <v>Semiconductor machinery manufacturing</v>
      </c>
      <c r="H883" s="41">
        <v>333295</v>
      </c>
      <c r="I883" s="41" t="s">
        <v>552</v>
      </c>
      <c r="J883" s="41">
        <v>1.6336542352196907E-8</v>
      </c>
      <c r="K883" s="41" t="s">
        <v>583</v>
      </c>
      <c r="L883" s="41"/>
      <c r="M883" s="41"/>
      <c r="N883" s="41"/>
      <c r="O883" s="41"/>
      <c r="P883" s="41"/>
      <c r="Q883" s="41">
        <v>4</v>
      </c>
      <c r="R883" s="41">
        <v>2</v>
      </c>
      <c r="S883" s="41">
        <v>1</v>
      </c>
      <c r="T883" s="41">
        <v>4</v>
      </c>
      <c r="U883" s="41">
        <v>1</v>
      </c>
      <c r="V883" s="41">
        <v>2013</v>
      </c>
      <c r="W883" s="41" t="s">
        <v>613</v>
      </c>
      <c r="X883" s="41"/>
      <c r="Y883" s="41"/>
    </row>
    <row r="884" spans="2:25" x14ac:dyDescent="0.2">
      <c r="B884" s="41" t="str">
        <f>VLOOKUP($W884,FlowHarmonization!$A$2:$H$16,4,FALSE)</f>
        <v>Methane, difluoro-, HFC-32</v>
      </c>
      <c r="C884" s="41" t="str">
        <f>VLOOKUP($W884,FlowHarmonization!$A$2:$H$16,5,FALSE)</f>
        <v>000075-10-5</v>
      </c>
      <c r="D884" s="41" t="s">
        <v>584</v>
      </c>
      <c r="E884" s="41" t="s">
        <v>582</v>
      </c>
      <c r="F884" s="41" t="str">
        <f>VLOOKUP($W884,FlowHarmonization!$A$2:$H$16,8,FALSE)</f>
        <v>151212b4-079b-43a2-96d5-a6eef59166ac</v>
      </c>
      <c r="G884" s="41" t="str">
        <f>INDEX(Activities!B$2:C$390,MATCH(H884,Activities!C$2:C$390,0),1)</f>
        <v>Semiconductor machinery manufacturing</v>
      </c>
      <c r="H884" s="41">
        <v>333295</v>
      </c>
      <c r="I884" s="41" t="s">
        <v>552</v>
      </c>
      <c r="J884" s="41">
        <v>1.3181556373176519E-8</v>
      </c>
      <c r="K884" s="41" t="s">
        <v>583</v>
      </c>
      <c r="L884" s="41"/>
      <c r="M884" s="41"/>
      <c r="N884" s="41"/>
      <c r="O884" s="41"/>
      <c r="P884" s="41"/>
      <c r="Q884" s="41">
        <v>4</v>
      </c>
      <c r="R884" s="41">
        <v>2</v>
      </c>
      <c r="S884" s="41">
        <v>1</v>
      </c>
      <c r="T884" s="41">
        <v>4</v>
      </c>
      <c r="U884" s="41">
        <v>1</v>
      </c>
      <c r="V884" s="41">
        <v>2013</v>
      </c>
      <c r="W884" s="41" t="s">
        <v>616</v>
      </c>
      <c r="X884" s="41"/>
      <c r="Y884" s="41"/>
    </row>
    <row r="885" spans="2:25" x14ac:dyDescent="0.2">
      <c r="B885" s="41" t="str">
        <f>VLOOKUP($W885,FlowHarmonization!$A$2:$H$16,4,FALSE)</f>
        <v>Ethane, 1,1,1-trifluoro-, HFC-143a</v>
      </c>
      <c r="C885" s="41" t="str">
        <f>VLOOKUP($W885,FlowHarmonization!$A$2:$H$16,5,FALSE)</f>
        <v>000420-46-2</v>
      </c>
      <c r="D885" s="41" t="s">
        <v>584</v>
      </c>
      <c r="E885" s="41" t="s">
        <v>582</v>
      </c>
      <c r="F885" s="41" t="str">
        <f>VLOOKUP($W885,FlowHarmonization!$A$2:$H$16,8,FALSE)</f>
        <v>e86bfec2-1025-4fa2-90b1-81e35e621e91</v>
      </c>
      <c r="G885" s="41" t="str">
        <f>INDEX(Activities!B$2:C$390,MATCH(H885,Activities!C$2:C$390,0),1)</f>
        <v>Semiconductor machinery manufacturing</v>
      </c>
      <c r="H885" s="41">
        <v>333295</v>
      </c>
      <c r="I885" s="41" t="s">
        <v>552</v>
      </c>
      <c r="J885" s="41">
        <v>9.6845650044278952E-9</v>
      </c>
      <c r="K885" s="41" t="s">
        <v>583</v>
      </c>
      <c r="L885" s="41"/>
      <c r="M885" s="41"/>
      <c r="N885" s="41"/>
      <c r="O885" s="41"/>
      <c r="P885" s="41"/>
      <c r="Q885" s="41">
        <v>4</v>
      </c>
      <c r="R885" s="41">
        <v>2</v>
      </c>
      <c r="S885" s="41">
        <v>1</v>
      </c>
      <c r="T885" s="41">
        <v>4</v>
      </c>
      <c r="U885" s="41">
        <v>1</v>
      </c>
      <c r="V885" s="41">
        <v>2013</v>
      </c>
      <c r="W885" s="41" t="s">
        <v>619</v>
      </c>
      <c r="X885" s="41"/>
      <c r="Y885" s="41"/>
    </row>
    <row r="886" spans="2:25" x14ac:dyDescent="0.2">
      <c r="B886" s="41" t="str">
        <f>VLOOKUP($W886,FlowHarmonization!$A$2:$H$16,4,FALSE)</f>
        <v>Propane, 1,1,1,3,3,3-hexafluoro-, HCFC-236fa</v>
      </c>
      <c r="C886" s="41" t="str">
        <f>VLOOKUP($W886,FlowHarmonization!$A$2:$H$16,5,FALSE)</f>
        <v>000690-39-1</v>
      </c>
      <c r="D886" s="41" t="s">
        <v>584</v>
      </c>
      <c r="E886" s="41" t="s">
        <v>582</v>
      </c>
      <c r="F886" s="41" t="str">
        <f>VLOOKUP($W886,FlowHarmonization!$A$2:$H$16,8,FALSE)</f>
        <v>1963a3ba-6d77-4571-bb8f-0e9c8ac28a65</v>
      </c>
      <c r="G886" s="41" t="str">
        <f>INDEX(Activities!B$2:C$390,MATCH(H886,Activities!C$2:C$390,0),1)</f>
        <v>Semiconductor machinery manufacturing</v>
      </c>
      <c r="H886" s="41">
        <v>333295</v>
      </c>
      <c r="I886" s="41" t="s">
        <v>552</v>
      </c>
      <c r="J886" s="41">
        <v>2.6163110303146753E-10</v>
      </c>
      <c r="K886" s="41" t="s">
        <v>583</v>
      </c>
      <c r="L886" s="41"/>
      <c r="M886" s="41"/>
      <c r="N886" s="41"/>
      <c r="O886" s="41"/>
      <c r="P886" s="41"/>
      <c r="Q886" s="41">
        <v>4</v>
      </c>
      <c r="R886" s="41">
        <v>2</v>
      </c>
      <c r="S886" s="41">
        <v>1</v>
      </c>
      <c r="T886" s="41">
        <v>4</v>
      </c>
      <c r="U886" s="41">
        <v>1</v>
      </c>
      <c r="V886" s="41">
        <v>2013</v>
      </c>
      <c r="W886" s="41" t="s">
        <v>620</v>
      </c>
      <c r="X886" s="41"/>
      <c r="Y886" s="41"/>
    </row>
    <row r="887" spans="2:25" x14ac:dyDescent="0.2">
      <c r="B887" s="41" t="str">
        <f>VLOOKUP($W887,FlowHarmonization!$A$2:$H$16,4,FALSE)</f>
        <v>Carbon dioxide</v>
      </c>
      <c r="C887" s="41" t="str">
        <f>VLOOKUP($W887,FlowHarmonization!$A$2:$H$16,5,FALSE)</f>
        <v>000124-38-20</v>
      </c>
      <c r="D887" s="41" t="s">
        <v>584</v>
      </c>
      <c r="E887" s="41" t="s">
        <v>582</v>
      </c>
      <c r="F887" s="41" t="str">
        <f>VLOOKUP($W887,FlowHarmonization!$A$2:$H$16,8,FALSE)</f>
        <v>7ae371aa-8532-11e0-9d78-0800200c9a66</v>
      </c>
      <c r="G887" s="41" t="str">
        <f>INDEX(Activities!B$2:C$390,MATCH(H887,Activities!C$2:C$390,0),1)</f>
        <v>Office machinery manufacturing</v>
      </c>
      <c r="H887" s="41">
        <v>333313</v>
      </c>
      <c r="I887" s="41" t="s">
        <v>552</v>
      </c>
      <c r="J887" s="41">
        <v>0.10456219315020113</v>
      </c>
      <c r="K887" s="41" t="s">
        <v>583</v>
      </c>
      <c r="L887" s="41"/>
      <c r="M887" s="41"/>
      <c r="N887" s="41"/>
      <c r="O887" s="41"/>
      <c r="P887" s="41"/>
      <c r="Q887" s="41">
        <v>4</v>
      </c>
      <c r="R887" s="41">
        <v>2</v>
      </c>
      <c r="S887" s="41">
        <v>1</v>
      </c>
      <c r="T887" s="41">
        <v>4</v>
      </c>
      <c r="U887" s="41">
        <v>1</v>
      </c>
      <c r="V887" s="41">
        <v>2013</v>
      </c>
      <c r="W887" s="41" t="s">
        <v>608</v>
      </c>
      <c r="X887" s="41"/>
      <c r="Y887" s="41"/>
    </row>
    <row r="888" spans="2:25" x14ac:dyDescent="0.2">
      <c r="B888" s="41" t="str">
        <f>VLOOKUP($W888,FlowHarmonization!$A$2:$H$16,4,FALSE)</f>
        <v>Ethane, 1,1,1,2-tetrafluoro-, HFC-134a</v>
      </c>
      <c r="C888" s="41" t="str">
        <f>VLOOKUP($W888,FlowHarmonization!$A$2:$H$16,5,FALSE)</f>
        <v>000811-97-2</v>
      </c>
      <c r="D888" s="41" t="s">
        <v>584</v>
      </c>
      <c r="E888" s="41" t="s">
        <v>582</v>
      </c>
      <c r="F888" s="41" t="str">
        <f>VLOOKUP($W888,FlowHarmonization!$A$2:$H$16,8,FALSE)</f>
        <v>e87f039d-d9ce-4242-ac18-c9284cc80f3d</v>
      </c>
      <c r="G888" s="41" t="str">
        <f>INDEX(Activities!B$2:C$390,MATCH(H888,Activities!C$2:C$390,0),1)</f>
        <v>Office machinery manufacturing</v>
      </c>
      <c r="H888" s="41">
        <v>333313</v>
      </c>
      <c r="I888" s="41" t="s">
        <v>552</v>
      </c>
      <c r="J888" s="41">
        <v>3.6696393379719121E-6</v>
      </c>
      <c r="K888" s="41" t="s">
        <v>583</v>
      </c>
      <c r="L888" s="41"/>
      <c r="M888" s="41"/>
      <c r="N888" s="41"/>
      <c r="O888" s="41"/>
      <c r="P888" s="41"/>
      <c r="Q888" s="41">
        <v>4</v>
      </c>
      <c r="R888" s="41">
        <v>2</v>
      </c>
      <c r="S888" s="41">
        <v>1</v>
      </c>
      <c r="T888" s="41">
        <v>4</v>
      </c>
      <c r="U888" s="41">
        <v>1</v>
      </c>
      <c r="V888" s="41">
        <v>2013</v>
      </c>
      <c r="W888" s="41" t="s">
        <v>618</v>
      </c>
      <c r="X888" s="41"/>
      <c r="Y888" s="41"/>
    </row>
    <row r="889" spans="2:25" x14ac:dyDescent="0.2">
      <c r="B889" s="41" t="str">
        <f>VLOOKUP($W889,FlowHarmonization!$A$2:$H$16,4,FALSE)</f>
        <v>Methane</v>
      </c>
      <c r="C889" s="41" t="str">
        <f>VLOOKUP($W889,FlowHarmonization!$A$2:$H$16,5,FALSE)</f>
        <v>000074-82-92</v>
      </c>
      <c r="D889" s="41" t="s">
        <v>584</v>
      </c>
      <c r="E889" s="41" t="s">
        <v>582</v>
      </c>
      <c r="F889" s="41" t="str">
        <f>VLOOKUP($W889,FlowHarmonization!$A$2:$H$16,8,FALSE)</f>
        <v>20408dd1-8534-11e0-9d78-0800200c9a66</v>
      </c>
      <c r="G889" s="41" t="str">
        <f>INDEX(Activities!B$2:C$390,MATCH(H889,Activities!C$2:C$390,0),1)</f>
        <v>Office machinery manufacturing</v>
      </c>
      <c r="H889" s="41">
        <v>333313</v>
      </c>
      <c r="I889" s="41" t="s">
        <v>552</v>
      </c>
      <c r="J889" s="41">
        <v>2.8336892776185361E-6</v>
      </c>
      <c r="K889" s="41" t="s">
        <v>583</v>
      </c>
      <c r="L889" s="41"/>
      <c r="M889" s="41"/>
      <c r="N889" s="41"/>
      <c r="O889" s="41"/>
      <c r="P889" s="41"/>
      <c r="Q889" s="41">
        <v>4</v>
      </c>
      <c r="R889" s="41">
        <v>2</v>
      </c>
      <c r="S889" s="41">
        <v>1</v>
      </c>
      <c r="T889" s="41">
        <v>4</v>
      </c>
      <c r="U889" s="41">
        <v>1</v>
      </c>
      <c r="V889" s="41">
        <v>2013</v>
      </c>
      <c r="W889" s="41" t="s">
        <v>611</v>
      </c>
      <c r="X889" s="41"/>
      <c r="Y889" s="41"/>
    </row>
    <row r="890" spans="2:25" x14ac:dyDescent="0.2">
      <c r="B890" s="41" t="str">
        <f>VLOOKUP($W890,FlowHarmonization!$A$2:$H$16,4,FALSE)</f>
        <v>Ethane, pentafluoro-, HFC-125</v>
      </c>
      <c r="C890" s="41" t="str">
        <f>VLOOKUP($W890,FlowHarmonization!$A$2:$H$16,5,FALSE)</f>
        <v>000354-33-6</v>
      </c>
      <c r="D890" s="41" t="s">
        <v>584</v>
      </c>
      <c r="E890" s="41" t="s">
        <v>582</v>
      </c>
      <c r="F890" s="41" t="str">
        <f>VLOOKUP($W890,FlowHarmonization!$A$2:$H$16,8,FALSE)</f>
        <v>281e1011-f121-4d5b-ad4d-22d562b2c2cd</v>
      </c>
      <c r="G890" s="41" t="str">
        <f>INDEX(Activities!B$2:C$390,MATCH(H890,Activities!C$2:C$390,0),1)</f>
        <v>Office machinery manufacturing</v>
      </c>
      <c r="H890" s="41">
        <v>333313</v>
      </c>
      <c r="I890" s="41" t="s">
        <v>552</v>
      </c>
      <c r="J890" s="41">
        <v>9.736050928783102E-7</v>
      </c>
      <c r="K890" s="41" t="s">
        <v>583</v>
      </c>
      <c r="L890" s="41"/>
      <c r="M890" s="41"/>
      <c r="N890" s="41"/>
      <c r="O890" s="41"/>
      <c r="P890" s="41"/>
      <c r="Q890" s="41">
        <v>4</v>
      </c>
      <c r="R890" s="41">
        <v>2</v>
      </c>
      <c r="S890" s="41">
        <v>1</v>
      </c>
      <c r="T890" s="41">
        <v>4</v>
      </c>
      <c r="U890" s="41">
        <v>1</v>
      </c>
      <c r="V890" s="41">
        <v>2013</v>
      </c>
      <c r="W890" s="41" t="s">
        <v>617</v>
      </c>
      <c r="X890" s="41"/>
      <c r="Y890" s="41"/>
    </row>
    <row r="891" spans="2:25" x14ac:dyDescent="0.2">
      <c r="B891" s="41" t="str">
        <f>VLOOKUP($W891,FlowHarmonization!$A$2:$H$16,4,FALSE)</f>
        <v>Methane, difluoro-, HFC-32</v>
      </c>
      <c r="C891" s="41" t="str">
        <f>VLOOKUP($W891,FlowHarmonization!$A$2:$H$16,5,FALSE)</f>
        <v>000075-10-5</v>
      </c>
      <c r="D891" s="41" t="s">
        <v>584</v>
      </c>
      <c r="E891" s="41" t="s">
        <v>582</v>
      </c>
      <c r="F891" s="41" t="str">
        <f>VLOOKUP($W891,FlowHarmonization!$A$2:$H$16,8,FALSE)</f>
        <v>151212b4-079b-43a2-96d5-a6eef59166ac</v>
      </c>
      <c r="G891" s="41" t="str">
        <f>INDEX(Activities!B$2:C$390,MATCH(H891,Activities!C$2:C$390,0),1)</f>
        <v>Office machinery manufacturing</v>
      </c>
      <c r="H891" s="41">
        <v>333313</v>
      </c>
      <c r="I891" s="41" t="s">
        <v>552</v>
      </c>
      <c r="J891" s="41">
        <v>5.6698224751252694E-7</v>
      </c>
      <c r="K891" s="41" t="s">
        <v>583</v>
      </c>
      <c r="L891" s="41"/>
      <c r="M891" s="41"/>
      <c r="N891" s="41"/>
      <c r="O891" s="41"/>
      <c r="P891" s="41"/>
      <c r="Q891" s="41">
        <v>4</v>
      </c>
      <c r="R891" s="41">
        <v>2</v>
      </c>
      <c r="S891" s="41">
        <v>1</v>
      </c>
      <c r="T891" s="41">
        <v>4</v>
      </c>
      <c r="U891" s="41">
        <v>1</v>
      </c>
      <c r="V891" s="41">
        <v>2013</v>
      </c>
      <c r="W891" s="41" t="s">
        <v>616</v>
      </c>
      <c r="X891" s="41"/>
      <c r="Y891" s="41"/>
    </row>
    <row r="892" spans="2:25" x14ac:dyDescent="0.2">
      <c r="B892" s="41" t="str">
        <f>VLOOKUP($W892,FlowHarmonization!$A$2:$H$16,4,FALSE)</f>
        <v>Dinitrogen monoxide</v>
      </c>
      <c r="C892" s="41" t="str">
        <f>VLOOKUP($W892,FlowHarmonization!$A$2:$H$16,5,FALSE)</f>
        <v>010024-97-366</v>
      </c>
      <c r="D892" s="41" t="s">
        <v>584</v>
      </c>
      <c r="E892" s="41" t="s">
        <v>582</v>
      </c>
      <c r="F892" s="41" t="str">
        <f>VLOOKUP($W892,FlowHarmonization!$A$2:$H$16,8,FALSE)</f>
        <v>20185046-64bb-4c09-a8e7-e8a9e144ca98</v>
      </c>
      <c r="G892" s="41" t="str">
        <f>INDEX(Activities!B$2:C$390,MATCH(H892,Activities!C$2:C$390,0),1)</f>
        <v>Office machinery manufacturing</v>
      </c>
      <c r="H892" s="41">
        <v>333313</v>
      </c>
      <c r="I892" s="41" t="s">
        <v>552</v>
      </c>
      <c r="J892" s="41">
        <v>4.6926055450030865E-7</v>
      </c>
      <c r="K892" s="41" t="s">
        <v>583</v>
      </c>
      <c r="L892" s="41"/>
      <c r="M892" s="41"/>
      <c r="N892" s="41"/>
      <c r="O892" s="41"/>
      <c r="P892" s="41"/>
      <c r="Q892" s="41">
        <v>4</v>
      </c>
      <c r="R892" s="41">
        <v>2</v>
      </c>
      <c r="S892" s="41">
        <v>1</v>
      </c>
      <c r="T892" s="41">
        <v>4</v>
      </c>
      <c r="U892" s="41">
        <v>1</v>
      </c>
      <c r="V892" s="41">
        <v>2013</v>
      </c>
      <c r="W892" s="41" t="s">
        <v>613</v>
      </c>
      <c r="X892" s="41"/>
      <c r="Y892" s="41"/>
    </row>
    <row r="893" spans="2:25" x14ac:dyDescent="0.2">
      <c r="B893" s="41" t="str">
        <f>VLOOKUP($W893,FlowHarmonization!$A$2:$H$16,4,FALSE)</f>
        <v>Ethane, 1,1,1-trifluoro-, HFC-143a</v>
      </c>
      <c r="C893" s="41" t="str">
        <f>VLOOKUP($W893,FlowHarmonization!$A$2:$H$16,5,FALSE)</f>
        <v>000420-46-2</v>
      </c>
      <c r="D893" s="41" t="s">
        <v>584</v>
      </c>
      <c r="E893" s="41" t="s">
        <v>582</v>
      </c>
      <c r="F893" s="41" t="str">
        <f>VLOOKUP($W893,FlowHarmonization!$A$2:$H$16,8,FALSE)</f>
        <v>e86bfec2-1025-4fa2-90b1-81e35e621e91</v>
      </c>
      <c r="G893" s="41" t="str">
        <f>INDEX(Activities!B$2:C$390,MATCH(H893,Activities!C$2:C$390,0),1)</f>
        <v>Office machinery manufacturing</v>
      </c>
      <c r="H893" s="41">
        <v>333313</v>
      </c>
      <c r="I893" s="41" t="s">
        <v>552</v>
      </c>
      <c r="J893" s="41">
        <v>4.1656510634551619E-7</v>
      </c>
      <c r="K893" s="41" t="s">
        <v>583</v>
      </c>
      <c r="L893" s="41"/>
      <c r="M893" s="41"/>
      <c r="N893" s="41"/>
      <c r="O893" s="41"/>
      <c r="P893" s="41"/>
      <c r="Q893" s="41">
        <v>4</v>
      </c>
      <c r="R893" s="41">
        <v>2</v>
      </c>
      <c r="S893" s="41">
        <v>1</v>
      </c>
      <c r="T893" s="41">
        <v>4</v>
      </c>
      <c r="U893" s="41">
        <v>1</v>
      </c>
      <c r="V893" s="41">
        <v>2013</v>
      </c>
      <c r="W893" s="41" t="s">
        <v>619</v>
      </c>
      <c r="X893" s="41"/>
      <c r="Y893" s="41"/>
    </row>
    <row r="894" spans="2:25" x14ac:dyDescent="0.2">
      <c r="B894" s="41" t="str">
        <f>VLOOKUP($W894,FlowHarmonization!$A$2:$H$16,4,FALSE)</f>
        <v>Propane, 1,1,1,3,3,3-hexafluoro-, HCFC-236fa</v>
      </c>
      <c r="C894" s="41" t="str">
        <f>VLOOKUP($W894,FlowHarmonization!$A$2:$H$16,5,FALSE)</f>
        <v>000690-39-1</v>
      </c>
      <c r="D894" s="41" t="s">
        <v>584</v>
      </c>
      <c r="E894" s="41" t="s">
        <v>582</v>
      </c>
      <c r="F894" s="41" t="str">
        <f>VLOOKUP($W894,FlowHarmonization!$A$2:$H$16,8,FALSE)</f>
        <v>1963a3ba-6d77-4571-bb8f-0e9c8ac28a65</v>
      </c>
      <c r="G894" s="41" t="str">
        <f>INDEX(Activities!B$2:C$390,MATCH(H894,Activities!C$2:C$390,0),1)</f>
        <v>Office machinery manufacturing</v>
      </c>
      <c r="H894" s="41">
        <v>333313</v>
      </c>
      <c r="I894" s="41" t="s">
        <v>552</v>
      </c>
      <c r="J894" s="41">
        <v>1.1253617298016809E-8</v>
      </c>
      <c r="K894" s="41" t="s">
        <v>583</v>
      </c>
      <c r="L894" s="41"/>
      <c r="M894" s="41"/>
      <c r="N894" s="41"/>
      <c r="O894" s="41"/>
      <c r="P894" s="41"/>
      <c r="Q894" s="41">
        <v>4</v>
      </c>
      <c r="R894" s="41">
        <v>2</v>
      </c>
      <c r="S894" s="41">
        <v>1</v>
      </c>
      <c r="T894" s="41">
        <v>4</v>
      </c>
      <c r="U894" s="41">
        <v>1</v>
      </c>
      <c r="V894" s="41">
        <v>2013</v>
      </c>
      <c r="W894" s="41" t="s">
        <v>620</v>
      </c>
      <c r="X894" s="41"/>
      <c r="Y894" s="41"/>
    </row>
    <row r="895" spans="2:25" x14ac:dyDescent="0.2">
      <c r="B895" s="41" t="str">
        <f>VLOOKUP($W895,FlowHarmonization!$A$2:$H$16,4,FALSE)</f>
        <v>Carbon dioxide</v>
      </c>
      <c r="C895" s="41" t="str">
        <f>VLOOKUP($W895,FlowHarmonization!$A$2:$H$16,5,FALSE)</f>
        <v>000124-38-20</v>
      </c>
      <c r="D895" s="41" t="s">
        <v>584</v>
      </c>
      <c r="E895" s="41" t="s">
        <v>582</v>
      </c>
      <c r="F895" s="41" t="str">
        <f>VLOOKUP($W895,FlowHarmonization!$A$2:$H$16,8,FALSE)</f>
        <v>7ae371aa-8532-11e0-9d78-0800200c9a66</v>
      </c>
      <c r="G895" s="41" t="str">
        <f>INDEX(Activities!B$2:C$390,MATCH(H895,Activities!C$2:C$390,0),1)</f>
        <v>Optical instrument and lens manufacturing</v>
      </c>
      <c r="H895" s="41">
        <v>333314</v>
      </c>
      <c r="I895" s="41" t="s">
        <v>552</v>
      </c>
      <c r="J895" s="41">
        <v>7.129454132256372E-3</v>
      </c>
      <c r="K895" s="41" t="s">
        <v>583</v>
      </c>
      <c r="L895" s="41"/>
      <c r="M895" s="41"/>
      <c r="N895" s="41"/>
      <c r="O895" s="41"/>
      <c r="P895" s="41"/>
      <c r="Q895" s="41">
        <v>4</v>
      </c>
      <c r="R895" s="41">
        <v>2</v>
      </c>
      <c r="S895" s="41">
        <v>1</v>
      </c>
      <c r="T895" s="41">
        <v>4</v>
      </c>
      <c r="U895" s="41">
        <v>1</v>
      </c>
      <c r="V895" s="41">
        <v>2013</v>
      </c>
      <c r="W895" s="41" t="s">
        <v>608</v>
      </c>
      <c r="X895" s="41"/>
      <c r="Y895" s="41"/>
    </row>
    <row r="896" spans="2:25" x14ac:dyDescent="0.2">
      <c r="B896" s="41" t="str">
        <f>VLOOKUP($W896,FlowHarmonization!$A$2:$H$16,4,FALSE)</f>
        <v>Methane</v>
      </c>
      <c r="C896" s="41" t="str">
        <f>VLOOKUP($W896,FlowHarmonization!$A$2:$H$16,5,FALSE)</f>
        <v>000074-82-92</v>
      </c>
      <c r="D896" s="41" t="s">
        <v>584</v>
      </c>
      <c r="E896" s="41" t="s">
        <v>582</v>
      </c>
      <c r="F896" s="41" t="str">
        <f>VLOOKUP($W896,FlowHarmonization!$A$2:$H$16,8,FALSE)</f>
        <v>20408dd1-8534-11e0-9d78-0800200c9a66</v>
      </c>
      <c r="G896" s="41" t="str">
        <f>INDEX(Activities!B$2:C$390,MATCH(H896,Activities!C$2:C$390,0),1)</f>
        <v>Optical instrument and lens manufacturing</v>
      </c>
      <c r="H896" s="41">
        <v>333314</v>
      </c>
      <c r="I896" s="41" t="s">
        <v>552</v>
      </c>
      <c r="J896" s="41">
        <v>1.4354150867742539E-7</v>
      </c>
      <c r="K896" s="41" t="s">
        <v>583</v>
      </c>
      <c r="L896" s="41"/>
      <c r="M896" s="41"/>
      <c r="N896" s="41"/>
      <c r="O896" s="41"/>
      <c r="P896" s="41"/>
      <c r="Q896" s="41">
        <v>4</v>
      </c>
      <c r="R896" s="41">
        <v>2</v>
      </c>
      <c r="S896" s="41">
        <v>1</v>
      </c>
      <c r="T896" s="41">
        <v>4</v>
      </c>
      <c r="U896" s="41">
        <v>1</v>
      </c>
      <c r="V896" s="41">
        <v>2013</v>
      </c>
      <c r="W896" s="41" t="s">
        <v>611</v>
      </c>
      <c r="X896" s="41"/>
      <c r="Y896" s="41"/>
    </row>
    <row r="897" spans="2:25" x14ac:dyDescent="0.2">
      <c r="B897" s="41" t="str">
        <f>VLOOKUP($W897,FlowHarmonization!$A$2:$H$16,4,FALSE)</f>
        <v>Dinitrogen monoxide</v>
      </c>
      <c r="C897" s="41" t="str">
        <f>VLOOKUP($W897,FlowHarmonization!$A$2:$H$16,5,FALSE)</f>
        <v>010024-97-366</v>
      </c>
      <c r="D897" s="41" t="s">
        <v>584</v>
      </c>
      <c r="E897" s="41" t="s">
        <v>582</v>
      </c>
      <c r="F897" s="41" t="str">
        <f>VLOOKUP($W897,FlowHarmonization!$A$2:$H$16,8,FALSE)</f>
        <v>20185046-64bb-4c09-a8e7-e8a9e144ca98</v>
      </c>
      <c r="G897" s="41" t="str">
        <f>INDEX(Activities!B$2:C$390,MATCH(H897,Activities!C$2:C$390,0),1)</f>
        <v>Optical instrument and lens manufacturing</v>
      </c>
      <c r="H897" s="41">
        <v>333314</v>
      </c>
      <c r="I897" s="41" t="s">
        <v>552</v>
      </c>
      <c r="J897" s="41">
        <v>1.6033219696755024E-8</v>
      </c>
      <c r="K897" s="41" t="s">
        <v>583</v>
      </c>
      <c r="L897" s="41"/>
      <c r="M897" s="41"/>
      <c r="N897" s="41"/>
      <c r="O897" s="41"/>
      <c r="P897" s="41"/>
      <c r="Q897" s="41">
        <v>4</v>
      </c>
      <c r="R897" s="41">
        <v>2</v>
      </c>
      <c r="S897" s="41">
        <v>1</v>
      </c>
      <c r="T897" s="41">
        <v>4</v>
      </c>
      <c r="U897" s="41">
        <v>1</v>
      </c>
      <c r="V897" s="41">
        <v>2013</v>
      </c>
      <c r="W897" s="41" t="s">
        <v>613</v>
      </c>
      <c r="X897" s="41"/>
      <c r="Y897" s="41"/>
    </row>
    <row r="898" spans="2:25" x14ac:dyDescent="0.2">
      <c r="B898" s="41" t="str">
        <f>VLOOKUP($W898,FlowHarmonization!$A$2:$H$16,4,FALSE)</f>
        <v>Carbon dioxide</v>
      </c>
      <c r="C898" s="41" t="str">
        <f>VLOOKUP($W898,FlowHarmonization!$A$2:$H$16,5,FALSE)</f>
        <v>000124-38-20</v>
      </c>
      <c r="D898" s="41" t="s">
        <v>584</v>
      </c>
      <c r="E898" s="41" t="s">
        <v>582</v>
      </c>
      <c r="F898" s="41" t="str">
        <f>VLOOKUP($W898,FlowHarmonization!$A$2:$H$16,8,FALSE)</f>
        <v>7ae371aa-8532-11e0-9d78-0800200c9a66</v>
      </c>
      <c r="G898" s="41" t="str">
        <f>INDEX(Activities!B$2:C$390,MATCH(H898,Activities!C$2:C$390,0),1)</f>
        <v>Photographic and photocopying equipment manufacturing</v>
      </c>
      <c r="H898" s="41">
        <v>333315</v>
      </c>
      <c r="I898" s="41" t="s">
        <v>552</v>
      </c>
      <c r="J898" s="41">
        <v>3.0861387251144144E-2</v>
      </c>
      <c r="K898" s="41" t="s">
        <v>583</v>
      </c>
      <c r="L898" s="41"/>
      <c r="M898" s="41"/>
      <c r="N898" s="41"/>
      <c r="O898" s="41"/>
      <c r="P898" s="41"/>
      <c r="Q898" s="41">
        <v>4</v>
      </c>
      <c r="R898" s="41">
        <v>2</v>
      </c>
      <c r="S898" s="41">
        <v>1</v>
      </c>
      <c r="T898" s="41">
        <v>4</v>
      </c>
      <c r="U898" s="41">
        <v>1</v>
      </c>
      <c r="V898" s="41">
        <v>2013</v>
      </c>
      <c r="W898" s="41" t="s">
        <v>608</v>
      </c>
      <c r="X898" s="41"/>
      <c r="Y898" s="41"/>
    </row>
    <row r="899" spans="2:25" x14ac:dyDescent="0.2">
      <c r="B899" s="41" t="str">
        <f>VLOOKUP($W899,FlowHarmonization!$A$2:$H$16,4,FALSE)</f>
        <v>Ethane, 1,1,1,2-tetrafluoro-, HFC-134a</v>
      </c>
      <c r="C899" s="41" t="str">
        <f>VLOOKUP($W899,FlowHarmonization!$A$2:$H$16,5,FALSE)</f>
        <v>000811-97-2</v>
      </c>
      <c r="D899" s="41" t="s">
        <v>584</v>
      </c>
      <c r="E899" s="41" t="s">
        <v>582</v>
      </c>
      <c r="F899" s="41" t="str">
        <f>VLOOKUP($W899,FlowHarmonization!$A$2:$H$16,8,FALSE)</f>
        <v>e87f039d-d9ce-4242-ac18-c9284cc80f3d</v>
      </c>
      <c r="G899" s="41" t="str">
        <f>INDEX(Activities!B$2:C$390,MATCH(H899,Activities!C$2:C$390,0),1)</f>
        <v>Photographic and photocopying equipment manufacturing</v>
      </c>
      <c r="H899" s="41">
        <v>333315</v>
      </c>
      <c r="I899" s="41" t="s">
        <v>552</v>
      </c>
      <c r="J899" s="41">
        <v>3.1564532857401027E-6</v>
      </c>
      <c r="K899" s="41" t="s">
        <v>583</v>
      </c>
      <c r="L899" s="41"/>
      <c r="M899" s="41"/>
      <c r="N899" s="41"/>
      <c r="O899" s="41"/>
      <c r="P899" s="41"/>
      <c r="Q899" s="41">
        <v>4</v>
      </c>
      <c r="R899" s="41">
        <v>2</v>
      </c>
      <c r="S899" s="41">
        <v>1</v>
      </c>
      <c r="T899" s="41">
        <v>4</v>
      </c>
      <c r="U899" s="41">
        <v>1</v>
      </c>
      <c r="V899" s="41">
        <v>2013</v>
      </c>
      <c r="W899" s="41" t="s">
        <v>618</v>
      </c>
      <c r="X899" s="41"/>
      <c r="Y899" s="41"/>
    </row>
    <row r="900" spans="2:25" x14ac:dyDescent="0.2">
      <c r="B900" s="41" t="str">
        <f>VLOOKUP($W900,FlowHarmonization!$A$2:$H$16,4,FALSE)</f>
        <v>Ethane, pentafluoro-, HFC-125</v>
      </c>
      <c r="C900" s="41" t="str">
        <f>VLOOKUP($W900,FlowHarmonization!$A$2:$H$16,5,FALSE)</f>
        <v>000354-33-6</v>
      </c>
      <c r="D900" s="41" t="s">
        <v>584</v>
      </c>
      <c r="E900" s="41" t="s">
        <v>582</v>
      </c>
      <c r="F900" s="41" t="str">
        <f>VLOOKUP($W900,FlowHarmonization!$A$2:$H$16,8,FALSE)</f>
        <v>281e1011-f121-4d5b-ad4d-22d562b2c2cd</v>
      </c>
      <c r="G900" s="41" t="str">
        <f>INDEX(Activities!B$2:C$390,MATCH(H900,Activities!C$2:C$390,0),1)</f>
        <v>Photographic and photocopying equipment manufacturing</v>
      </c>
      <c r="H900" s="41">
        <v>333315</v>
      </c>
      <c r="I900" s="41" t="s">
        <v>552</v>
      </c>
      <c r="J900" s="41">
        <v>8.3744987215213959E-7</v>
      </c>
      <c r="K900" s="41" t="s">
        <v>583</v>
      </c>
      <c r="L900" s="41"/>
      <c r="M900" s="41"/>
      <c r="N900" s="41"/>
      <c r="O900" s="41"/>
      <c r="P900" s="41"/>
      <c r="Q900" s="41">
        <v>4</v>
      </c>
      <c r="R900" s="41">
        <v>2</v>
      </c>
      <c r="S900" s="41">
        <v>1</v>
      </c>
      <c r="T900" s="41">
        <v>4</v>
      </c>
      <c r="U900" s="41">
        <v>1</v>
      </c>
      <c r="V900" s="41">
        <v>2013</v>
      </c>
      <c r="W900" s="41" t="s">
        <v>617</v>
      </c>
      <c r="X900" s="41"/>
      <c r="Y900" s="41"/>
    </row>
    <row r="901" spans="2:25" x14ac:dyDescent="0.2">
      <c r="B901" s="41" t="str">
        <f>VLOOKUP($W901,FlowHarmonization!$A$2:$H$16,4,FALSE)</f>
        <v>Methane</v>
      </c>
      <c r="C901" s="41" t="str">
        <f>VLOOKUP($W901,FlowHarmonization!$A$2:$H$16,5,FALSE)</f>
        <v>000074-82-92</v>
      </c>
      <c r="D901" s="41" t="s">
        <v>584</v>
      </c>
      <c r="E901" s="41" t="s">
        <v>582</v>
      </c>
      <c r="F901" s="41" t="str">
        <f>VLOOKUP($W901,FlowHarmonization!$A$2:$H$16,8,FALSE)</f>
        <v>20408dd1-8534-11e0-9d78-0800200c9a66</v>
      </c>
      <c r="G901" s="41" t="str">
        <f>INDEX(Activities!B$2:C$390,MATCH(H901,Activities!C$2:C$390,0),1)</f>
        <v>Photographic and photocopying equipment manufacturing</v>
      </c>
      <c r="H901" s="41">
        <v>333315</v>
      </c>
      <c r="I901" s="41" t="s">
        <v>552</v>
      </c>
      <c r="J901" s="41">
        <v>5.716532004266339E-7</v>
      </c>
      <c r="K901" s="41" t="s">
        <v>583</v>
      </c>
      <c r="L901" s="41"/>
      <c r="M901" s="41"/>
      <c r="N901" s="41"/>
      <c r="O901" s="41"/>
      <c r="P901" s="41"/>
      <c r="Q901" s="41">
        <v>4</v>
      </c>
      <c r="R901" s="41">
        <v>2</v>
      </c>
      <c r="S901" s="41">
        <v>1</v>
      </c>
      <c r="T901" s="41">
        <v>4</v>
      </c>
      <c r="U901" s="41">
        <v>1</v>
      </c>
      <c r="V901" s="41">
        <v>2013</v>
      </c>
      <c r="W901" s="41" t="s">
        <v>611</v>
      </c>
      <c r="X901" s="41"/>
      <c r="Y901" s="41"/>
    </row>
    <row r="902" spans="2:25" x14ac:dyDescent="0.2">
      <c r="B902" s="41" t="str">
        <f>VLOOKUP($W902,FlowHarmonization!$A$2:$H$16,4,FALSE)</f>
        <v>Methane, difluoro-, HFC-32</v>
      </c>
      <c r="C902" s="41" t="str">
        <f>VLOOKUP($W902,FlowHarmonization!$A$2:$H$16,5,FALSE)</f>
        <v>000075-10-5</v>
      </c>
      <c r="D902" s="41" t="s">
        <v>584</v>
      </c>
      <c r="E902" s="41" t="s">
        <v>582</v>
      </c>
      <c r="F902" s="41" t="str">
        <f>VLOOKUP($W902,FlowHarmonization!$A$2:$H$16,8,FALSE)</f>
        <v>151212b4-079b-43a2-96d5-a6eef59166ac</v>
      </c>
      <c r="G902" s="41" t="str">
        <f>INDEX(Activities!B$2:C$390,MATCH(H902,Activities!C$2:C$390,0),1)</f>
        <v>Photographic and photocopying equipment manufacturing</v>
      </c>
      <c r="H902" s="41">
        <v>333315</v>
      </c>
      <c r="I902" s="41" t="s">
        <v>552</v>
      </c>
      <c r="J902" s="41">
        <v>4.8769179019819033E-7</v>
      </c>
      <c r="K902" s="41" t="s">
        <v>583</v>
      </c>
      <c r="L902" s="41"/>
      <c r="M902" s="41"/>
      <c r="N902" s="41"/>
      <c r="O902" s="41"/>
      <c r="P902" s="41"/>
      <c r="Q902" s="41">
        <v>4</v>
      </c>
      <c r="R902" s="41">
        <v>2</v>
      </c>
      <c r="S902" s="41">
        <v>1</v>
      </c>
      <c r="T902" s="41">
        <v>4</v>
      </c>
      <c r="U902" s="41">
        <v>1</v>
      </c>
      <c r="V902" s="41">
        <v>2013</v>
      </c>
      <c r="W902" s="41" t="s">
        <v>616</v>
      </c>
      <c r="X902" s="41"/>
      <c r="Y902" s="41"/>
    </row>
    <row r="903" spans="2:25" x14ac:dyDescent="0.2">
      <c r="B903" s="41" t="str">
        <f>VLOOKUP($W903,FlowHarmonization!$A$2:$H$16,4,FALSE)</f>
        <v>Ethane, 1,1,1-trifluoro-, HFC-143a</v>
      </c>
      <c r="C903" s="41" t="str">
        <f>VLOOKUP($W903,FlowHarmonization!$A$2:$H$16,5,FALSE)</f>
        <v>000420-46-2</v>
      </c>
      <c r="D903" s="41" t="s">
        <v>584</v>
      </c>
      <c r="E903" s="41" t="s">
        <v>582</v>
      </c>
      <c r="F903" s="41" t="str">
        <f>VLOOKUP($W903,FlowHarmonization!$A$2:$H$16,8,FALSE)</f>
        <v>e86bfec2-1025-4fa2-90b1-81e35e621e91</v>
      </c>
      <c r="G903" s="41" t="str">
        <f>INDEX(Activities!B$2:C$390,MATCH(H903,Activities!C$2:C$390,0),1)</f>
        <v>Photographic and photocopying equipment manufacturing</v>
      </c>
      <c r="H903" s="41">
        <v>333315</v>
      </c>
      <c r="I903" s="41" t="s">
        <v>552</v>
      </c>
      <c r="J903" s="41">
        <v>3.5830995298182736E-7</v>
      </c>
      <c r="K903" s="41" t="s">
        <v>583</v>
      </c>
      <c r="L903" s="41"/>
      <c r="M903" s="41"/>
      <c r="N903" s="41"/>
      <c r="O903" s="41"/>
      <c r="P903" s="41"/>
      <c r="Q903" s="41">
        <v>4</v>
      </c>
      <c r="R903" s="41">
        <v>2</v>
      </c>
      <c r="S903" s="41">
        <v>1</v>
      </c>
      <c r="T903" s="41">
        <v>4</v>
      </c>
      <c r="U903" s="41">
        <v>1</v>
      </c>
      <c r="V903" s="41">
        <v>2013</v>
      </c>
      <c r="W903" s="41" t="s">
        <v>619</v>
      </c>
      <c r="X903" s="41"/>
      <c r="Y903" s="41"/>
    </row>
    <row r="904" spans="2:25" x14ac:dyDescent="0.2">
      <c r="B904" s="41" t="str">
        <f>VLOOKUP($W904,FlowHarmonization!$A$2:$H$16,4,FALSE)</f>
        <v>Dinitrogen monoxide</v>
      </c>
      <c r="C904" s="41" t="str">
        <f>VLOOKUP($W904,FlowHarmonization!$A$2:$H$16,5,FALSE)</f>
        <v>010024-97-366</v>
      </c>
      <c r="D904" s="41" t="s">
        <v>584</v>
      </c>
      <c r="E904" s="41" t="s">
        <v>582</v>
      </c>
      <c r="F904" s="41" t="str">
        <f>VLOOKUP($W904,FlowHarmonization!$A$2:$H$16,8,FALSE)</f>
        <v>20185046-64bb-4c09-a8e7-e8a9e144ca98</v>
      </c>
      <c r="G904" s="41" t="str">
        <f>INDEX(Activities!B$2:C$390,MATCH(H904,Activities!C$2:C$390,0),1)</f>
        <v>Photographic and photocopying equipment manufacturing</v>
      </c>
      <c r="H904" s="41">
        <v>333315</v>
      </c>
      <c r="I904" s="41" t="s">
        <v>552</v>
      </c>
      <c r="J904" s="41">
        <v>6.1302961799422596E-8</v>
      </c>
      <c r="K904" s="41" t="s">
        <v>583</v>
      </c>
      <c r="L904" s="41"/>
      <c r="M904" s="41"/>
      <c r="N904" s="41"/>
      <c r="O904" s="41"/>
      <c r="P904" s="41"/>
      <c r="Q904" s="41">
        <v>4</v>
      </c>
      <c r="R904" s="41">
        <v>2</v>
      </c>
      <c r="S904" s="41">
        <v>1</v>
      </c>
      <c r="T904" s="41">
        <v>4</v>
      </c>
      <c r="U904" s="41">
        <v>1</v>
      </c>
      <c r="V904" s="41">
        <v>2013</v>
      </c>
      <c r="W904" s="41" t="s">
        <v>613</v>
      </c>
      <c r="X904" s="41"/>
      <c r="Y904" s="41"/>
    </row>
    <row r="905" spans="2:25" x14ac:dyDescent="0.2">
      <c r="B905" s="41" t="str">
        <f>VLOOKUP($W905,FlowHarmonization!$A$2:$H$16,4,FALSE)</f>
        <v>Propane, 1,1,1,3,3,3-hexafluoro-, HCFC-236fa</v>
      </c>
      <c r="C905" s="41" t="str">
        <f>VLOOKUP($W905,FlowHarmonization!$A$2:$H$16,5,FALSE)</f>
        <v>000690-39-1</v>
      </c>
      <c r="D905" s="41" t="s">
        <v>584</v>
      </c>
      <c r="E905" s="41" t="s">
        <v>582</v>
      </c>
      <c r="F905" s="41" t="str">
        <f>VLOOKUP($W905,FlowHarmonization!$A$2:$H$16,8,FALSE)</f>
        <v>1963a3ba-6d77-4571-bb8f-0e9c8ac28a65</v>
      </c>
      <c r="G905" s="41" t="str">
        <f>INDEX(Activities!B$2:C$390,MATCH(H905,Activities!C$2:C$390,0),1)</f>
        <v>Photographic and photocopying equipment manufacturing</v>
      </c>
      <c r="H905" s="41">
        <v>333315</v>
      </c>
      <c r="I905" s="41" t="s">
        <v>552</v>
      </c>
      <c r="J905" s="41">
        <v>9.6798388139196195E-9</v>
      </c>
      <c r="K905" s="41" t="s">
        <v>583</v>
      </c>
      <c r="L905" s="41"/>
      <c r="M905" s="41"/>
      <c r="N905" s="41"/>
      <c r="O905" s="41"/>
      <c r="P905" s="41"/>
      <c r="Q905" s="41">
        <v>4</v>
      </c>
      <c r="R905" s="41">
        <v>2</v>
      </c>
      <c r="S905" s="41">
        <v>1</v>
      </c>
      <c r="T905" s="41">
        <v>4</v>
      </c>
      <c r="U905" s="41">
        <v>1</v>
      </c>
      <c r="V905" s="41">
        <v>2013</v>
      </c>
      <c r="W905" s="41" t="s">
        <v>620</v>
      </c>
      <c r="X905" s="41"/>
      <c r="Y905" s="41"/>
    </row>
    <row r="906" spans="2:25" x14ac:dyDescent="0.2">
      <c r="B906" s="41" t="str">
        <f>VLOOKUP($W906,FlowHarmonization!$A$2:$H$16,4,FALSE)</f>
        <v>Carbon dioxide</v>
      </c>
      <c r="C906" s="41" t="str">
        <f>VLOOKUP($W906,FlowHarmonization!$A$2:$H$16,5,FALSE)</f>
        <v>000124-38-20</v>
      </c>
      <c r="D906" s="41" t="s">
        <v>584</v>
      </c>
      <c r="E906" s="41" t="s">
        <v>582</v>
      </c>
      <c r="F906" s="41" t="str">
        <f>VLOOKUP($W906,FlowHarmonization!$A$2:$H$16,8,FALSE)</f>
        <v>7ae371aa-8532-11e0-9d78-0800200c9a66</v>
      </c>
      <c r="G906" s="41" t="str">
        <f>INDEX(Activities!B$2:C$390,MATCH(H906,Activities!C$2:C$390,0),1)</f>
        <v>Heating equipment (except warm air furnaces) manufacturing</v>
      </c>
      <c r="H906" s="41">
        <v>333414</v>
      </c>
      <c r="I906" s="41" t="s">
        <v>552</v>
      </c>
      <c r="J906" s="41">
        <v>1.8196763728083275E-2</v>
      </c>
      <c r="K906" s="41" t="s">
        <v>583</v>
      </c>
      <c r="L906" s="41"/>
      <c r="M906" s="41"/>
      <c r="N906" s="41"/>
      <c r="O906" s="41"/>
      <c r="P906" s="41"/>
      <c r="Q906" s="41">
        <v>4</v>
      </c>
      <c r="R906" s="41">
        <v>2</v>
      </c>
      <c r="S906" s="41">
        <v>1</v>
      </c>
      <c r="T906" s="41">
        <v>4</v>
      </c>
      <c r="U906" s="41">
        <v>1</v>
      </c>
      <c r="V906" s="41">
        <v>2013</v>
      </c>
      <c r="W906" s="41" t="s">
        <v>608</v>
      </c>
      <c r="X906" s="41"/>
      <c r="Y906" s="41"/>
    </row>
    <row r="907" spans="2:25" x14ac:dyDescent="0.2">
      <c r="B907" s="41" t="str">
        <f>VLOOKUP($W907,FlowHarmonization!$A$2:$H$16,4,FALSE)</f>
        <v>Methane</v>
      </c>
      <c r="C907" s="41" t="str">
        <f>VLOOKUP($W907,FlowHarmonization!$A$2:$H$16,5,FALSE)</f>
        <v>000074-82-92</v>
      </c>
      <c r="D907" s="41" t="s">
        <v>584</v>
      </c>
      <c r="E907" s="41" t="s">
        <v>582</v>
      </c>
      <c r="F907" s="41" t="str">
        <f>VLOOKUP($W907,FlowHarmonization!$A$2:$H$16,8,FALSE)</f>
        <v>20408dd1-8534-11e0-9d78-0800200c9a66</v>
      </c>
      <c r="G907" s="41" t="str">
        <f>INDEX(Activities!B$2:C$390,MATCH(H907,Activities!C$2:C$390,0),1)</f>
        <v>Heating equipment (except warm air furnaces) manufacturing</v>
      </c>
      <c r="H907" s="41">
        <v>333414</v>
      </c>
      <c r="I907" s="41" t="s">
        <v>552</v>
      </c>
      <c r="J907" s="41">
        <v>3.650801764394483E-7</v>
      </c>
      <c r="K907" s="41" t="s">
        <v>583</v>
      </c>
      <c r="L907" s="41"/>
      <c r="M907" s="41"/>
      <c r="N907" s="41"/>
      <c r="O907" s="41"/>
      <c r="P907" s="41"/>
      <c r="Q907" s="41">
        <v>4</v>
      </c>
      <c r="R907" s="41">
        <v>2</v>
      </c>
      <c r="S907" s="41">
        <v>1</v>
      </c>
      <c r="T907" s="41">
        <v>4</v>
      </c>
      <c r="U907" s="41">
        <v>1</v>
      </c>
      <c r="V907" s="41">
        <v>2013</v>
      </c>
      <c r="W907" s="41" t="s">
        <v>611</v>
      </c>
      <c r="X907" s="41"/>
      <c r="Y907" s="41"/>
    </row>
    <row r="908" spans="2:25" x14ac:dyDescent="0.2">
      <c r="B908" s="41" t="str">
        <f>VLOOKUP($W908,FlowHarmonization!$A$2:$H$16,4,FALSE)</f>
        <v>Ethane, 1,1,1,2-tetrafluoro-, HFC-134a</v>
      </c>
      <c r="C908" s="41" t="str">
        <f>VLOOKUP($W908,FlowHarmonization!$A$2:$H$16,5,FALSE)</f>
        <v>000811-97-2</v>
      </c>
      <c r="D908" s="41" t="s">
        <v>584</v>
      </c>
      <c r="E908" s="41" t="s">
        <v>582</v>
      </c>
      <c r="F908" s="41" t="str">
        <f>VLOOKUP($W908,FlowHarmonization!$A$2:$H$16,8,FALSE)</f>
        <v>e87f039d-d9ce-4242-ac18-c9284cc80f3d</v>
      </c>
      <c r="G908" s="41" t="str">
        <f>INDEX(Activities!B$2:C$390,MATCH(H908,Activities!C$2:C$390,0),1)</f>
        <v>Heating equipment (except warm air furnaces) manufacturing</v>
      </c>
      <c r="H908" s="41">
        <v>333414</v>
      </c>
      <c r="I908" s="41" t="s">
        <v>552</v>
      </c>
      <c r="J908" s="41">
        <v>3.3387448333951407E-7</v>
      </c>
      <c r="K908" s="41" t="s">
        <v>583</v>
      </c>
      <c r="L908" s="41"/>
      <c r="M908" s="41"/>
      <c r="N908" s="41"/>
      <c r="O908" s="41"/>
      <c r="P908" s="41"/>
      <c r="Q908" s="41">
        <v>4</v>
      </c>
      <c r="R908" s="41">
        <v>2</v>
      </c>
      <c r="S908" s="41">
        <v>1</v>
      </c>
      <c r="T908" s="41">
        <v>4</v>
      </c>
      <c r="U908" s="41">
        <v>1</v>
      </c>
      <c r="V908" s="41">
        <v>2013</v>
      </c>
      <c r="W908" s="41" t="s">
        <v>618</v>
      </c>
      <c r="X908" s="41"/>
      <c r="Y908" s="41"/>
    </row>
    <row r="909" spans="2:25" x14ac:dyDescent="0.2">
      <c r="B909" s="41" t="str">
        <f>VLOOKUP($W909,FlowHarmonization!$A$2:$H$16,4,FALSE)</f>
        <v>Ethane, pentafluoro-, HFC-125</v>
      </c>
      <c r="C909" s="41" t="str">
        <f>VLOOKUP($W909,FlowHarmonization!$A$2:$H$16,5,FALSE)</f>
        <v>000354-33-6</v>
      </c>
      <c r="D909" s="41" t="s">
        <v>584</v>
      </c>
      <c r="E909" s="41" t="s">
        <v>582</v>
      </c>
      <c r="F909" s="41" t="str">
        <f>VLOOKUP($W909,FlowHarmonization!$A$2:$H$16,8,FALSE)</f>
        <v>281e1011-f121-4d5b-ad4d-22d562b2c2cd</v>
      </c>
      <c r="G909" s="41" t="str">
        <f>INDEX(Activities!B$2:C$390,MATCH(H909,Activities!C$2:C$390,0),1)</f>
        <v>Heating equipment (except warm air furnaces) manufacturing</v>
      </c>
      <c r="H909" s="41">
        <v>333414</v>
      </c>
      <c r="I909" s="41" t="s">
        <v>552</v>
      </c>
      <c r="J909" s="41">
        <v>8.8581429242339751E-8</v>
      </c>
      <c r="K909" s="41" t="s">
        <v>583</v>
      </c>
      <c r="L909" s="41"/>
      <c r="M909" s="41"/>
      <c r="N909" s="41"/>
      <c r="O909" s="41"/>
      <c r="P909" s="41"/>
      <c r="Q909" s="41">
        <v>4</v>
      </c>
      <c r="R909" s="41">
        <v>2</v>
      </c>
      <c r="S909" s="41">
        <v>1</v>
      </c>
      <c r="T909" s="41">
        <v>4</v>
      </c>
      <c r="U909" s="41">
        <v>1</v>
      </c>
      <c r="V909" s="41">
        <v>2013</v>
      </c>
      <c r="W909" s="41" t="s">
        <v>617</v>
      </c>
      <c r="X909" s="41"/>
      <c r="Y909" s="41"/>
    </row>
    <row r="910" spans="2:25" x14ac:dyDescent="0.2">
      <c r="B910" s="41" t="str">
        <f>VLOOKUP($W910,FlowHarmonization!$A$2:$H$16,4,FALSE)</f>
        <v>Methane, difluoro-, HFC-32</v>
      </c>
      <c r="C910" s="41" t="str">
        <f>VLOOKUP($W910,FlowHarmonization!$A$2:$H$16,5,FALSE)</f>
        <v>000075-10-5</v>
      </c>
      <c r="D910" s="41" t="s">
        <v>584</v>
      </c>
      <c r="E910" s="41" t="s">
        <v>582</v>
      </c>
      <c r="F910" s="41" t="str">
        <f>VLOOKUP($W910,FlowHarmonization!$A$2:$H$16,8,FALSE)</f>
        <v>151212b4-079b-43a2-96d5-a6eef59166ac</v>
      </c>
      <c r="G910" s="41" t="str">
        <f>INDEX(Activities!B$2:C$390,MATCH(H910,Activities!C$2:C$390,0),1)</f>
        <v>Heating equipment (except warm air furnaces) manufacturing</v>
      </c>
      <c r="H910" s="41">
        <v>333414</v>
      </c>
      <c r="I910" s="41" t="s">
        <v>552</v>
      </c>
      <c r="J910" s="41">
        <v>5.1585697534935891E-8</v>
      </c>
      <c r="K910" s="41" t="s">
        <v>583</v>
      </c>
      <c r="L910" s="41"/>
      <c r="M910" s="41"/>
      <c r="N910" s="41"/>
      <c r="O910" s="41"/>
      <c r="P910" s="41"/>
      <c r="Q910" s="41">
        <v>4</v>
      </c>
      <c r="R910" s="41">
        <v>2</v>
      </c>
      <c r="S910" s="41">
        <v>1</v>
      </c>
      <c r="T910" s="41">
        <v>4</v>
      </c>
      <c r="U910" s="41">
        <v>1</v>
      </c>
      <c r="V910" s="41">
        <v>2013</v>
      </c>
      <c r="W910" s="41" t="s">
        <v>616</v>
      </c>
      <c r="X910" s="41"/>
      <c r="Y910" s="41"/>
    </row>
    <row r="911" spans="2:25" x14ac:dyDescent="0.2">
      <c r="B911" s="41" t="str">
        <f>VLOOKUP($W911,FlowHarmonization!$A$2:$H$16,4,FALSE)</f>
        <v>Dinitrogen monoxide</v>
      </c>
      <c r="C911" s="41" t="str">
        <f>VLOOKUP($W911,FlowHarmonization!$A$2:$H$16,5,FALSE)</f>
        <v>010024-97-366</v>
      </c>
      <c r="D911" s="41" t="s">
        <v>584</v>
      </c>
      <c r="E911" s="41" t="s">
        <v>582</v>
      </c>
      <c r="F911" s="41" t="str">
        <f>VLOOKUP($W911,FlowHarmonization!$A$2:$H$16,8,FALSE)</f>
        <v>20185046-64bb-4c09-a8e7-e8a9e144ca98</v>
      </c>
      <c r="G911" s="41" t="str">
        <f>INDEX(Activities!B$2:C$390,MATCH(H911,Activities!C$2:C$390,0),1)</f>
        <v>Heating equipment (except warm air furnaces) manufacturing</v>
      </c>
      <c r="H911" s="41">
        <v>333414</v>
      </c>
      <c r="I911" s="41" t="s">
        <v>552</v>
      </c>
      <c r="J911" s="41">
        <v>4.0508876383903425E-8</v>
      </c>
      <c r="K911" s="41" t="s">
        <v>583</v>
      </c>
      <c r="L911" s="41"/>
      <c r="M911" s="41"/>
      <c r="N911" s="41"/>
      <c r="O911" s="41"/>
      <c r="P911" s="41"/>
      <c r="Q911" s="41">
        <v>4</v>
      </c>
      <c r="R911" s="41">
        <v>2</v>
      </c>
      <c r="S911" s="41">
        <v>1</v>
      </c>
      <c r="T911" s="41">
        <v>4</v>
      </c>
      <c r="U911" s="41">
        <v>1</v>
      </c>
      <c r="V911" s="41">
        <v>2013</v>
      </c>
      <c r="W911" s="41" t="s">
        <v>613</v>
      </c>
      <c r="X911" s="41"/>
      <c r="Y911" s="41"/>
    </row>
    <row r="912" spans="2:25" x14ac:dyDescent="0.2">
      <c r="B912" s="41" t="str">
        <f>VLOOKUP($W912,FlowHarmonization!$A$2:$H$16,4,FALSE)</f>
        <v>Ethane, 1,1,1-trifluoro-, HFC-143a</v>
      </c>
      <c r="C912" s="41" t="str">
        <f>VLOOKUP($W912,FlowHarmonization!$A$2:$H$16,5,FALSE)</f>
        <v>000420-46-2</v>
      </c>
      <c r="D912" s="41" t="s">
        <v>584</v>
      </c>
      <c r="E912" s="41" t="s">
        <v>582</v>
      </c>
      <c r="F912" s="41" t="str">
        <f>VLOOKUP($W912,FlowHarmonization!$A$2:$H$16,8,FALSE)</f>
        <v>e86bfec2-1025-4fa2-90b1-81e35e621e91</v>
      </c>
      <c r="G912" s="41" t="str">
        <f>INDEX(Activities!B$2:C$390,MATCH(H912,Activities!C$2:C$390,0),1)</f>
        <v>Heating equipment (except warm air furnaces) manufacturing</v>
      </c>
      <c r="H912" s="41">
        <v>333414</v>
      </c>
      <c r="I912" s="41" t="s">
        <v>552</v>
      </c>
      <c r="J912" s="41">
        <v>3.7900307591329699E-8</v>
      </c>
      <c r="K912" s="41" t="s">
        <v>583</v>
      </c>
      <c r="L912" s="41"/>
      <c r="M912" s="41"/>
      <c r="N912" s="41"/>
      <c r="O912" s="41"/>
      <c r="P912" s="41"/>
      <c r="Q912" s="41">
        <v>4</v>
      </c>
      <c r="R912" s="41">
        <v>2</v>
      </c>
      <c r="S912" s="41">
        <v>1</v>
      </c>
      <c r="T912" s="41">
        <v>4</v>
      </c>
      <c r="U912" s="41">
        <v>1</v>
      </c>
      <c r="V912" s="41">
        <v>2013</v>
      </c>
      <c r="W912" s="41" t="s">
        <v>619</v>
      </c>
      <c r="X912" s="41"/>
      <c r="Y912" s="41"/>
    </row>
    <row r="913" spans="2:25" x14ac:dyDescent="0.2">
      <c r="B913" s="41" t="str">
        <f>VLOOKUP($W913,FlowHarmonization!$A$2:$H$16,4,FALSE)</f>
        <v>Propane, 1,1,1,3,3,3-hexafluoro-, HCFC-236fa</v>
      </c>
      <c r="C913" s="41" t="str">
        <f>VLOOKUP($W913,FlowHarmonization!$A$2:$H$16,5,FALSE)</f>
        <v>000690-39-1</v>
      </c>
      <c r="D913" s="41" t="s">
        <v>584</v>
      </c>
      <c r="E913" s="41" t="s">
        <v>582</v>
      </c>
      <c r="F913" s="41" t="str">
        <f>VLOOKUP($W913,FlowHarmonization!$A$2:$H$16,8,FALSE)</f>
        <v>1963a3ba-6d77-4571-bb8f-0e9c8ac28a65</v>
      </c>
      <c r="G913" s="41" t="str">
        <f>INDEX(Activities!B$2:C$390,MATCH(H913,Activities!C$2:C$390,0),1)</f>
        <v>Heating equipment (except warm air furnaces) manufacturing</v>
      </c>
      <c r="H913" s="41">
        <v>333414</v>
      </c>
      <c r="I913" s="41" t="s">
        <v>552</v>
      </c>
      <c r="J913" s="41">
        <v>1.0238869041426052E-9</v>
      </c>
      <c r="K913" s="41" t="s">
        <v>583</v>
      </c>
      <c r="L913" s="41"/>
      <c r="M913" s="41"/>
      <c r="N913" s="41"/>
      <c r="O913" s="41"/>
      <c r="P913" s="41"/>
      <c r="Q913" s="41">
        <v>4</v>
      </c>
      <c r="R913" s="41">
        <v>2</v>
      </c>
      <c r="S913" s="41">
        <v>1</v>
      </c>
      <c r="T913" s="41">
        <v>4</v>
      </c>
      <c r="U913" s="41">
        <v>1</v>
      </c>
      <c r="V913" s="41">
        <v>2013</v>
      </c>
      <c r="W913" s="41" t="s">
        <v>620</v>
      </c>
      <c r="X913" s="41"/>
      <c r="Y913" s="41"/>
    </row>
    <row r="914" spans="2:25" x14ac:dyDescent="0.2">
      <c r="B914" s="41" t="str">
        <f>VLOOKUP($W914,FlowHarmonization!$A$2:$H$16,4,FALSE)</f>
        <v>Carbon dioxide</v>
      </c>
      <c r="C914" s="41" t="str">
        <f>VLOOKUP($W914,FlowHarmonization!$A$2:$H$16,5,FALSE)</f>
        <v>000124-38-20</v>
      </c>
      <c r="D914" s="41" t="s">
        <v>584</v>
      </c>
      <c r="E914" s="41" t="s">
        <v>582</v>
      </c>
      <c r="F914" s="41" t="str">
        <f>VLOOKUP($W914,FlowHarmonization!$A$2:$H$16,8,FALSE)</f>
        <v>7ae371aa-8532-11e0-9d78-0800200c9a66</v>
      </c>
      <c r="G914" s="41" t="str">
        <f>INDEX(Activities!B$2:C$390,MATCH(H914,Activities!C$2:C$390,0),1)</f>
        <v>Air conditioning, refrigeration, and warm air heating equipment manufacturing</v>
      </c>
      <c r="H914" s="41">
        <v>333415</v>
      </c>
      <c r="I914" s="41" t="s">
        <v>552</v>
      </c>
      <c r="J914" s="41">
        <v>9.2507436413226535E-3</v>
      </c>
      <c r="K914" s="41" t="s">
        <v>583</v>
      </c>
      <c r="L914" s="41"/>
      <c r="M914" s="41"/>
      <c r="N914" s="41"/>
      <c r="O914" s="41"/>
      <c r="P914" s="41"/>
      <c r="Q914" s="41">
        <v>4</v>
      </c>
      <c r="R914" s="41">
        <v>2</v>
      </c>
      <c r="S914" s="41">
        <v>1</v>
      </c>
      <c r="T914" s="41">
        <v>4</v>
      </c>
      <c r="U914" s="41">
        <v>1</v>
      </c>
      <c r="V914" s="41">
        <v>2013</v>
      </c>
      <c r="W914" s="41" t="s">
        <v>608</v>
      </c>
      <c r="X914" s="41"/>
      <c r="Y914" s="41"/>
    </row>
    <row r="915" spans="2:25" x14ac:dyDescent="0.2">
      <c r="B915" s="41" t="str">
        <f>VLOOKUP($W915,FlowHarmonization!$A$2:$H$16,4,FALSE)</f>
        <v>Ethane, 1,1,1,2-tetrafluoro-, HFC-134a</v>
      </c>
      <c r="C915" s="41" t="str">
        <f>VLOOKUP($W915,FlowHarmonization!$A$2:$H$16,5,FALSE)</f>
        <v>000811-97-2</v>
      </c>
      <c r="D915" s="41" t="s">
        <v>584</v>
      </c>
      <c r="E915" s="41" t="s">
        <v>582</v>
      </c>
      <c r="F915" s="41" t="str">
        <f>VLOOKUP($W915,FlowHarmonization!$A$2:$H$16,8,FALSE)</f>
        <v>e87f039d-d9ce-4242-ac18-c9284cc80f3d</v>
      </c>
      <c r="G915" s="41" t="str">
        <f>INDEX(Activities!B$2:C$390,MATCH(H915,Activities!C$2:C$390,0),1)</f>
        <v>Air conditioning, refrigeration, and warm air heating equipment manufacturing</v>
      </c>
      <c r="H915" s="41">
        <v>333415</v>
      </c>
      <c r="I915" s="41" t="s">
        <v>552</v>
      </c>
      <c r="J915" s="41">
        <v>9.3361704824884535E-5</v>
      </c>
      <c r="K915" s="41" t="s">
        <v>583</v>
      </c>
      <c r="L915" s="41"/>
      <c r="M915" s="41"/>
      <c r="N915" s="41"/>
      <c r="O915" s="41"/>
      <c r="P915" s="41"/>
      <c r="Q915" s="41">
        <v>4</v>
      </c>
      <c r="R915" s="41">
        <v>2</v>
      </c>
      <c r="S915" s="41">
        <v>1</v>
      </c>
      <c r="T915" s="41">
        <v>4</v>
      </c>
      <c r="U915" s="41">
        <v>1</v>
      </c>
      <c r="V915" s="41">
        <v>2013</v>
      </c>
      <c r="W915" s="41" t="s">
        <v>618</v>
      </c>
      <c r="X915" s="41"/>
      <c r="Y915" s="41"/>
    </row>
    <row r="916" spans="2:25" x14ac:dyDescent="0.2">
      <c r="B916" s="41" t="str">
        <f>VLOOKUP($W916,FlowHarmonization!$A$2:$H$16,4,FALSE)</f>
        <v>Ethane, pentafluoro-, HFC-125</v>
      </c>
      <c r="C916" s="41" t="str">
        <f>VLOOKUP($W916,FlowHarmonization!$A$2:$H$16,5,FALSE)</f>
        <v>000354-33-6</v>
      </c>
      <c r="D916" s="41" t="s">
        <v>584</v>
      </c>
      <c r="E916" s="41" t="s">
        <v>582</v>
      </c>
      <c r="F916" s="41" t="str">
        <f>VLOOKUP($W916,FlowHarmonization!$A$2:$H$16,8,FALSE)</f>
        <v>281e1011-f121-4d5b-ad4d-22d562b2c2cd</v>
      </c>
      <c r="G916" s="41" t="str">
        <f>INDEX(Activities!B$2:C$390,MATCH(H916,Activities!C$2:C$390,0),1)</f>
        <v>Air conditioning, refrigeration, and warm air heating equipment manufacturing</v>
      </c>
      <c r="H916" s="41">
        <v>333415</v>
      </c>
      <c r="I916" s="41" t="s">
        <v>552</v>
      </c>
      <c r="J916" s="41">
        <v>2.4770126687039797E-5</v>
      </c>
      <c r="K916" s="41" t="s">
        <v>583</v>
      </c>
      <c r="L916" s="41"/>
      <c r="M916" s="41"/>
      <c r="N916" s="41"/>
      <c r="O916" s="41"/>
      <c r="P916" s="41"/>
      <c r="Q916" s="41">
        <v>4</v>
      </c>
      <c r="R916" s="41">
        <v>2</v>
      </c>
      <c r="S916" s="41">
        <v>1</v>
      </c>
      <c r="T916" s="41">
        <v>4</v>
      </c>
      <c r="U916" s="41">
        <v>1</v>
      </c>
      <c r="V916" s="41">
        <v>2013</v>
      </c>
      <c r="W916" s="41" t="s">
        <v>617</v>
      </c>
      <c r="X916" s="41"/>
      <c r="Y916" s="41"/>
    </row>
    <row r="917" spans="2:25" x14ac:dyDescent="0.2">
      <c r="B917" s="41" t="str">
        <f>VLOOKUP($W917,FlowHarmonization!$A$2:$H$16,4,FALSE)</f>
        <v>Methane, difluoro-, HFC-32</v>
      </c>
      <c r="C917" s="41" t="str">
        <f>VLOOKUP($W917,FlowHarmonization!$A$2:$H$16,5,FALSE)</f>
        <v>000075-10-5</v>
      </c>
      <c r="D917" s="41" t="s">
        <v>584</v>
      </c>
      <c r="E917" s="41" t="s">
        <v>582</v>
      </c>
      <c r="F917" s="41" t="str">
        <f>VLOOKUP($W917,FlowHarmonization!$A$2:$H$16,8,FALSE)</f>
        <v>151212b4-079b-43a2-96d5-a6eef59166ac</v>
      </c>
      <c r="G917" s="41" t="str">
        <f>INDEX(Activities!B$2:C$390,MATCH(H917,Activities!C$2:C$390,0),1)</f>
        <v>Air conditioning, refrigeration, and warm air heating equipment manufacturing</v>
      </c>
      <c r="H917" s="41">
        <v>333415</v>
      </c>
      <c r="I917" s="41" t="s">
        <v>552</v>
      </c>
      <c r="J917" s="41">
        <v>1.4424967785109168E-5</v>
      </c>
      <c r="K917" s="41" t="s">
        <v>583</v>
      </c>
      <c r="L917" s="41"/>
      <c r="M917" s="41"/>
      <c r="N917" s="41"/>
      <c r="O917" s="41"/>
      <c r="P917" s="41"/>
      <c r="Q917" s="41">
        <v>4</v>
      </c>
      <c r="R917" s="41">
        <v>2</v>
      </c>
      <c r="S917" s="41">
        <v>1</v>
      </c>
      <c r="T917" s="41">
        <v>4</v>
      </c>
      <c r="U917" s="41">
        <v>1</v>
      </c>
      <c r="V917" s="41">
        <v>2013</v>
      </c>
      <c r="W917" s="41" t="s">
        <v>616</v>
      </c>
      <c r="X917" s="41"/>
      <c r="Y917" s="41"/>
    </row>
    <row r="918" spans="2:25" x14ac:dyDescent="0.2">
      <c r="B918" s="41" t="str">
        <f>VLOOKUP($W918,FlowHarmonization!$A$2:$H$16,4,FALSE)</f>
        <v>Ethane, 1,1,1-trifluoro-, HFC-143a</v>
      </c>
      <c r="C918" s="41" t="str">
        <f>VLOOKUP($W918,FlowHarmonization!$A$2:$H$16,5,FALSE)</f>
        <v>000420-46-2</v>
      </c>
      <c r="D918" s="41" t="s">
        <v>584</v>
      </c>
      <c r="E918" s="41" t="s">
        <v>582</v>
      </c>
      <c r="F918" s="41" t="str">
        <f>VLOOKUP($W918,FlowHarmonization!$A$2:$H$16,8,FALSE)</f>
        <v>e86bfec2-1025-4fa2-90b1-81e35e621e91</v>
      </c>
      <c r="G918" s="41" t="str">
        <f>INDEX(Activities!B$2:C$390,MATCH(H918,Activities!C$2:C$390,0),1)</f>
        <v>Air conditioning, refrigeration, and warm air heating equipment manufacturing</v>
      </c>
      <c r="H918" s="41">
        <v>333415</v>
      </c>
      <c r="I918" s="41" t="s">
        <v>552</v>
      </c>
      <c r="J918" s="41">
        <v>1.0598106494157709E-5</v>
      </c>
      <c r="K918" s="41" t="s">
        <v>583</v>
      </c>
      <c r="L918" s="41"/>
      <c r="M918" s="41"/>
      <c r="N918" s="41"/>
      <c r="O918" s="41"/>
      <c r="P918" s="41"/>
      <c r="Q918" s="41">
        <v>4</v>
      </c>
      <c r="R918" s="41">
        <v>2</v>
      </c>
      <c r="S918" s="41">
        <v>1</v>
      </c>
      <c r="T918" s="41">
        <v>4</v>
      </c>
      <c r="U918" s="41">
        <v>1</v>
      </c>
      <c r="V918" s="41">
        <v>2013</v>
      </c>
      <c r="W918" s="41" t="s">
        <v>619</v>
      </c>
      <c r="X918" s="41"/>
      <c r="Y918" s="41"/>
    </row>
    <row r="919" spans="2:25" x14ac:dyDescent="0.2">
      <c r="B919" s="41" t="str">
        <f>VLOOKUP($W919,FlowHarmonization!$A$2:$H$16,4,FALSE)</f>
        <v>Propane, 1,1,1,3,3,3-hexafluoro-, HCFC-236fa</v>
      </c>
      <c r="C919" s="41" t="str">
        <f>VLOOKUP($W919,FlowHarmonization!$A$2:$H$16,5,FALSE)</f>
        <v>000690-39-1</v>
      </c>
      <c r="D919" s="41" t="s">
        <v>584</v>
      </c>
      <c r="E919" s="41" t="s">
        <v>582</v>
      </c>
      <c r="F919" s="41" t="str">
        <f>VLOOKUP($W919,FlowHarmonization!$A$2:$H$16,8,FALSE)</f>
        <v>1963a3ba-6d77-4571-bb8f-0e9c8ac28a65</v>
      </c>
      <c r="G919" s="41" t="str">
        <f>INDEX(Activities!B$2:C$390,MATCH(H919,Activities!C$2:C$390,0),1)</f>
        <v>Air conditioning, refrigeration, and warm air heating equipment manufacturing</v>
      </c>
      <c r="H919" s="41">
        <v>333415</v>
      </c>
      <c r="I919" s="41" t="s">
        <v>552</v>
      </c>
      <c r="J919" s="41">
        <v>2.8631066969385696E-7</v>
      </c>
      <c r="K919" s="41" t="s">
        <v>583</v>
      </c>
      <c r="L919" s="41"/>
      <c r="M919" s="41"/>
      <c r="N919" s="41"/>
      <c r="O919" s="41"/>
      <c r="P919" s="41"/>
      <c r="Q919" s="41">
        <v>4</v>
      </c>
      <c r="R919" s="41">
        <v>2</v>
      </c>
      <c r="S919" s="41">
        <v>1</v>
      </c>
      <c r="T919" s="41">
        <v>4</v>
      </c>
      <c r="U919" s="41">
        <v>1</v>
      </c>
      <c r="V919" s="41">
        <v>2013</v>
      </c>
      <c r="W919" s="41" t="s">
        <v>620</v>
      </c>
      <c r="X919" s="41"/>
      <c r="Y919" s="41"/>
    </row>
    <row r="920" spans="2:25" x14ac:dyDescent="0.2">
      <c r="B920" s="41" t="str">
        <f>VLOOKUP($W920,FlowHarmonization!$A$2:$H$16,4,FALSE)</f>
        <v>Methane</v>
      </c>
      <c r="C920" s="41" t="str">
        <f>VLOOKUP($W920,FlowHarmonization!$A$2:$H$16,5,FALSE)</f>
        <v>000074-82-92</v>
      </c>
      <c r="D920" s="41" t="s">
        <v>584</v>
      </c>
      <c r="E920" s="41" t="s">
        <v>582</v>
      </c>
      <c r="F920" s="41" t="str">
        <f>VLOOKUP($W920,FlowHarmonization!$A$2:$H$16,8,FALSE)</f>
        <v>20408dd1-8534-11e0-9d78-0800200c9a66</v>
      </c>
      <c r="G920" s="41" t="str">
        <f>INDEX(Activities!B$2:C$390,MATCH(H920,Activities!C$2:C$390,0),1)</f>
        <v>Air conditioning, refrigeration, and warm air heating equipment manufacturing</v>
      </c>
      <c r="H920" s="41">
        <v>333415</v>
      </c>
      <c r="I920" s="41" t="s">
        <v>552</v>
      </c>
      <c r="J920" s="41">
        <v>1.8068671015402682E-7</v>
      </c>
      <c r="K920" s="41" t="s">
        <v>583</v>
      </c>
      <c r="L920" s="41"/>
      <c r="M920" s="41"/>
      <c r="N920" s="41"/>
      <c r="O920" s="41"/>
      <c r="P920" s="41"/>
      <c r="Q920" s="41">
        <v>4</v>
      </c>
      <c r="R920" s="41">
        <v>2</v>
      </c>
      <c r="S920" s="41">
        <v>1</v>
      </c>
      <c r="T920" s="41">
        <v>4</v>
      </c>
      <c r="U920" s="41">
        <v>1</v>
      </c>
      <c r="V920" s="41">
        <v>2013</v>
      </c>
      <c r="W920" s="41" t="s">
        <v>611</v>
      </c>
      <c r="X920" s="41"/>
      <c r="Y920" s="41"/>
    </row>
    <row r="921" spans="2:25" x14ac:dyDescent="0.2">
      <c r="B921" s="41" t="str">
        <f>VLOOKUP($W921,FlowHarmonization!$A$2:$H$16,4,FALSE)</f>
        <v>Dinitrogen monoxide</v>
      </c>
      <c r="C921" s="41" t="str">
        <f>VLOOKUP($W921,FlowHarmonization!$A$2:$H$16,5,FALSE)</f>
        <v>010024-97-366</v>
      </c>
      <c r="D921" s="41" t="s">
        <v>584</v>
      </c>
      <c r="E921" s="41" t="s">
        <v>582</v>
      </c>
      <c r="F921" s="41" t="str">
        <f>VLOOKUP($W921,FlowHarmonization!$A$2:$H$16,8,FALSE)</f>
        <v>20185046-64bb-4c09-a8e7-e8a9e144ca98</v>
      </c>
      <c r="G921" s="41" t="str">
        <f>INDEX(Activities!B$2:C$390,MATCH(H921,Activities!C$2:C$390,0),1)</f>
        <v>Air conditioning, refrigeration, and warm air heating equipment manufacturing</v>
      </c>
      <c r="H921" s="41">
        <v>333415</v>
      </c>
      <c r="I921" s="41" t="s">
        <v>552</v>
      </c>
      <c r="J921" s="41">
        <v>1.9015607880665214E-8</v>
      </c>
      <c r="K921" s="41" t="s">
        <v>583</v>
      </c>
      <c r="L921" s="41"/>
      <c r="M921" s="41"/>
      <c r="N921" s="41"/>
      <c r="O921" s="41"/>
      <c r="P921" s="41"/>
      <c r="Q921" s="41">
        <v>4</v>
      </c>
      <c r="R921" s="41">
        <v>2</v>
      </c>
      <c r="S921" s="41">
        <v>1</v>
      </c>
      <c r="T921" s="41">
        <v>4</v>
      </c>
      <c r="U921" s="41">
        <v>1</v>
      </c>
      <c r="V921" s="41">
        <v>2013</v>
      </c>
      <c r="W921" s="41" t="s">
        <v>613</v>
      </c>
      <c r="X921" s="41"/>
      <c r="Y921" s="41"/>
    </row>
    <row r="922" spans="2:25" x14ac:dyDescent="0.2">
      <c r="B922" s="41" t="str">
        <f>VLOOKUP($W922,FlowHarmonization!$A$2:$H$16,4,FALSE)</f>
        <v>Carbon dioxide</v>
      </c>
      <c r="C922" s="41" t="str">
        <f>VLOOKUP($W922,FlowHarmonization!$A$2:$H$16,5,FALSE)</f>
        <v>000124-38-20</v>
      </c>
      <c r="D922" s="41" t="s">
        <v>584</v>
      </c>
      <c r="E922" s="41" t="s">
        <v>582</v>
      </c>
      <c r="F922" s="41" t="str">
        <f>VLOOKUP($W922,FlowHarmonization!$A$2:$H$16,8,FALSE)</f>
        <v>7ae371aa-8532-11e0-9d78-0800200c9a66</v>
      </c>
      <c r="G922" s="41" t="str">
        <f>INDEX(Activities!B$2:C$390,MATCH(H922,Activities!C$2:C$390,0),1)</f>
        <v>Industrial mold manufacturing</v>
      </c>
      <c r="H922" s="41">
        <v>333511</v>
      </c>
      <c r="I922" s="41" t="s">
        <v>552</v>
      </c>
      <c r="J922" s="41">
        <v>1.6364000670834308E-2</v>
      </c>
      <c r="K922" s="41" t="s">
        <v>583</v>
      </c>
      <c r="L922" s="41"/>
      <c r="M922" s="41"/>
      <c r="N922" s="41"/>
      <c r="O922" s="41"/>
      <c r="P922" s="41"/>
      <c r="Q922" s="41">
        <v>4</v>
      </c>
      <c r="R922" s="41">
        <v>2</v>
      </c>
      <c r="S922" s="41">
        <v>1</v>
      </c>
      <c r="T922" s="41">
        <v>4</v>
      </c>
      <c r="U922" s="41">
        <v>1</v>
      </c>
      <c r="V922" s="41">
        <v>2013</v>
      </c>
      <c r="W922" s="41" t="s">
        <v>608</v>
      </c>
      <c r="X922" s="41"/>
      <c r="Y922" s="41"/>
    </row>
    <row r="923" spans="2:25" x14ac:dyDescent="0.2">
      <c r="B923" s="41" t="str">
        <f>VLOOKUP($W923,FlowHarmonization!$A$2:$H$16,4,FALSE)</f>
        <v>Methane</v>
      </c>
      <c r="C923" s="41" t="str">
        <f>VLOOKUP($W923,FlowHarmonization!$A$2:$H$16,5,FALSE)</f>
        <v>000074-82-92</v>
      </c>
      <c r="D923" s="41" t="s">
        <v>584</v>
      </c>
      <c r="E923" s="41" t="s">
        <v>582</v>
      </c>
      <c r="F923" s="41" t="str">
        <f>VLOOKUP($W923,FlowHarmonization!$A$2:$H$16,8,FALSE)</f>
        <v>20408dd1-8534-11e0-9d78-0800200c9a66</v>
      </c>
      <c r="G923" s="41" t="str">
        <f>INDEX(Activities!B$2:C$390,MATCH(H923,Activities!C$2:C$390,0),1)</f>
        <v>Industrial mold manufacturing</v>
      </c>
      <c r="H923" s="41">
        <v>333511</v>
      </c>
      <c r="I923" s="41" t="s">
        <v>552</v>
      </c>
      <c r="J923" s="41">
        <v>3.2144054548827406E-7</v>
      </c>
      <c r="K923" s="41" t="s">
        <v>583</v>
      </c>
      <c r="L923" s="41"/>
      <c r="M923" s="41"/>
      <c r="N923" s="41"/>
      <c r="O923" s="41"/>
      <c r="P923" s="41"/>
      <c r="Q923" s="41">
        <v>4</v>
      </c>
      <c r="R923" s="41">
        <v>2</v>
      </c>
      <c r="S923" s="41">
        <v>1</v>
      </c>
      <c r="T923" s="41">
        <v>4</v>
      </c>
      <c r="U923" s="41">
        <v>1</v>
      </c>
      <c r="V923" s="41">
        <v>2013</v>
      </c>
      <c r="W923" s="41" t="s">
        <v>611</v>
      </c>
      <c r="X923" s="41"/>
      <c r="Y923" s="41"/>
    </row>
    <row r="924" spans="2:25" x14ac:dyDescent="0.2">
      <c r="B924" s="41" t="str">
        <f>VLOOKUP($W924,FlowHarmonization!$A$2:$H$16,4,FALSE)</f>
        <v>Dinitrogen monoxide</v>
      </c>
      <c r="C924" s="41" t="str">
        <f>VLOOKUP($W924,FlowHarmonization!$A$2:$H$16,5,FALSE)</f>
        <v>010024-97-366</v>
      </c>
      <c r="D924" s="41" t="s">
        <v>584</v>
      </c>
      <c r="E924" s="41" t="s">
        <v>582</v>
      </c>
      <c r="F924" s="41" t="str">
        <f>VLOOKUP($W924,FlowHarmonization!$A$2:$H$16,8,FALSE)</f>
        <v>20185046-64bb-4c09-a8e7-e8a9e144ca98</v>
      </c>
      <c r="G924" s="41" t="str">
        <f>INDEX(Activities!B$2:C$390,MATCH(H924,Activities!C$2:C$390,0),1)</f>
        <v>Industrial mold manufacturing</v>
      </c>
      <c r="H924" s="41">
        <v>333511</v>
      </c>
      <c r="I924" s="41" t="s">
        <v>552</v>
      </c>
      <c r="J924" s="41">
        <v>3.4221318008056072E-8</v>
      </c>
      <c r="K924" s="41" t="s">
        <v>583</v>
      </c>
      <c r="L924" s="41"/>
      <c r="M924" s="41"/>
      <c r="N924" s="41"/>
      <c r="O924" s="41"/>
      <c r="P924" s="41"/>
      <c r="Q924" s="41">
        <v>4</v>
      </c>
      <c r="R924" s="41">
        <v>2</v>
      </c>
      <c r="S924" s="41">
        <v>1</v>
      </c>
      <c r="T924" s="41">
        <v>4</v>
      </c>
      <c r="U924" s="41">
        <v>1</v>
      </c>
      <c r="V924" s="41">
        <v>2013</v>
      </c>
      <c r="W924" s="41" t="s">
        <v>613</v>
      </c>
      <c r="X924" s="41"/>
      <c r="Y924" s="41"/>
    </row>
    <row r="925" spans="2:25" x14ac:dyDescent="0.2">
      <c r="B925" s="41" t="str">
        <f>VLOOKUP($W925,FlowHarmonization!$A$2:$H$16,4,FALSE)</f>
        <v>Carbon dioxide</v>
      </c>
      <c r="C925" s="41" t="str">
        <f>VLOOKUP($W925,FlowHarmonization!$A$2:$H$16,5,FALSE)</f>
        <v>000124-38-20</v>
      </c>
      <c r="D925" s="41" t="s">
        <v>584</v>
      </c>
      <c r="E925" s="41" t="s">
        <v>582</v>
      </c>
      <c r="F925" s="41" t="str">
        <f>VLOOKUP($W925,FlowHarmonization!$A$2:$H$16,8,FALSE)</f>
        <v>7ae371aa-8532-11e0-9d78-0800200c9a66</v>
      </c>
      <c r="G925" s="41" t="str">
        <f>INDEX(Activities!B$2:C$390,MATCH(H925,Activities!C$2:C$390,0),1)</f>
        <v>Special tool, die, jig, and fixture manufacturing</v>
      </c>
      <c r="H925" s="41">
        <v>333514</v>
      </c>
      <c r="I925" s="41" t="s">
        <v>552</v>
      </c>
      <c r="J925" s="41">
        <v>1.619029926035204E-2</v>
      </c>
      <c r="K925" s="41" t="s">
        <v>583</v>
      </c>
      <c r="L925" s="41"/>
      <c r="M925" s="41"/>
      <c r="N925" s="41"/>
      <c r="O925" s="41"/>
      <c r="P925" s="41"/>
      <c r="Q925" s="41">
        <v>4</v>
      </c>
      <c r="R925" s="41">
        <v>2</v>
      </c>
      <c r="S925" s="41">
        <v>1</v>
      </c>
      <c r="T925" s="41">
        <v>4</v>
      </c>
      <c r="U925" s="41">
        <v>1</v>
      </c>
      <c r="V925" s="41">
        <v>2013</v>
      </c>
      <c r="W925" s="41" t="s">
        <v>608</v>
      </c>
      <c r="X925" s="41"/>
      <c r="Y925" s="41"/>
    </row>
    <row r="926" spans="2:25" x14ac:dyDescent="0.2">
      <c r="B926" s="41" t="str">
        <f>VLOOKUP($W926,FlowHarmonization!$A$2:$H$16,4,FALSE)</f>
        <v>Methane</v>
      </c>
      <c r="C926" s="41" t="str">
        <f>VLOOKUP($W926,FlowHarmonization!$A$2:$H$16,5,FALSE)</f>
        <v>000074-82-92</v>
      </c>
      <c r="D926" s="41" t="s">
        <v>584</v>
      </c>
      <c r="E926" s="41" t="s">
        <v>582</v>
      </c>
      <c r="F926" s="41" t="str">
        <f>VLOOKUP($W926,FlowHarmonization!$A$2:$H$16,8,FALSE)</f>
        <v>20408dd1-8534-11e0-9d78-0800200c9a66</v>
      </c>
      <c r="G926" s="41" t="str">
        <f>INDEX(Activities!B$2:C$390,MATCH(H926,Activities!C$2:C$390,0),1)</f>
        <v>Special tool, die, jig, and fixture manufacturing</v>
      </c>
      <c r="H926" s="41">
        <v>333514</v>
      </c>
      <c r="I926" s="41" t="s">
        <v>552</v>
      </c>
      <c r="J926" s="41">
        <v>3.1827713243118296E-7</v>
      </c>
      <c r="K926" s="41" t="s">
        <v>583</v>
      </c>
      <c r="L926" s="41"/>
      <c r="M926" s="41"/>
      <c r="N926" s="41"/>
      <c r="O926" s="41"/>
      <c r="P926" s="41"/>
      <c r="Q926" s="41">
        <v>4</v>
      </c>
      <c r="R926" s="41">
        <v>2</v>
      </c>
      <c r="S926" s="41">
        <v>1</v>
      </c>
      <c r="T926" s="41">
        <v>4</v>
      </c>
      <c r="U926" s="41">
        <v>1</v>
      </c>
      <c r="V926" s="41">
        <v>2013</v>
      </c>
      <c r="W926" s="41" t="s">
        <v>611</v>
      </c>
      <c r="X926" s="41"/>
      <c r="Y926" s="41"/>
    </row>
    <row r="927" spans="2:25" x14ac:dyDescent="0.2">
      <c r="B927" s="41" t="str">
        <f>VLOOKUP($W927,FlowHarmonization!$A$2:$H$16,4,FALSE)</f>
        <v>Ethane, 1,1,1,2-tetrafluoro-, HFC-134a</v>
      </c>
      <c r="C927" s="41" t="str">
        <f>VLOOKUP($W927,FlowHarmonization!$A$2:$H$16,5,FALSE)</f>
        <v>000811-97-2</v>
      </c>
      <c r="D927" s="41" t="s">
        <v>584</v>
      </c>
      <c r="E927" s="41" t="s">
        <v>582</v>
      </c>
      <c r="F927" s="41" t="str">
        <f>VLOOKUP($W927,FlowHarmonization!$A$2:$H$16,8,FALSE)</f>
        <v>e87f039d-d9ce-4242-ac18-c9284cc80f3d</v>
      </c>
      <c r="G927" s="41" t="str">
        <f>INDEX(Activities!B$2:C$390,MATCH(H927,Activities!C$2:C$390,0),1)</f>
        <v>Special tool, die, jig, and fixture manufacturing</v>
      </c>
      <c r="H927" s="41">
        <v>333514</v>
      </c>
      <c r="I927" s="41" t="s">
        <v>552</v>
      </c>
      <c r="J927" s="41">
        <v>9.5091830504256125E-8</v>
      </c>
      <c r="K927" s="41" t="s">
        <v>583</v>
      </c>
      <c r="L927" s="41"/>
      <c r="M927" s="41"/>
      <c r="N927" s="41"/>
      <c r="O927" s="41"/>
      <c r="P927" s="41"/>
      <c r="Q927" s="41">
        <v>4</v>
      </c>
      <c r="R927" s="41">
        <v>2</v>
      </c>
      <c r="S927" s="41">
        <v>1</v>
      </c>
      <c r="T927" s="41">
        <v>4</v>
      </c>
      <c r="U927" s="41">
        <v>1</v>
      </c>
      <c r="V927" s="41">
        <v>2013</v>
      </c>
      <c r="W927" s="41" t="s">
        <v>618</v>
      </c>
      <c r="X927" s="41"/>
      <c r="Y927" s="41"/>
    </row>
    <row r="928" spans="2:25" x14ac:dyDescent="0.2">
      <c r="B928" s="41" t="str">
        <f>VLOOKUP($W928,FlowHarmonization!$A$2:$H$16,4,FALSE)</f>
        <v>Dinitrogen monoxide</v>
      </c>
      <c r="C928" s="41" t="str">
        <f>VLOOKUP($W928,FlowHarmonization!$A$2:$H$16,5,FALSE)</f>
        <v>010024-97-366</v>
      </c>
      <c r="D928" s="41" t="s">
        <v>584</v>
      </c>
      <c r="E928" s="41" t="s">
        <v>582</v>
      </c>
      <c r="F928" s="41" t="str">
        <f>VLOOKUP($W928,FlowHarmonization!$A$2:$H$16,8,FALSE)</f>
        <v>20185046-64bb-4c09-a8e7-e8a9e144ca98</v>
      </c>
      <c r="G928" s="41" t="str">
        <f>INDEX(Activities!B$2:C$390,MATCH(H928,Activities!C$2:C$390,0),1)</f>
        <v>Special tool, die, jig, and fixture manufacturing</v>
      </c>
      <c r="H928" s="41">
        <v>333514</v>
      </c>
      <c r="I928" s="41" t="s">
        <v>552</v>
      </c>
      <c r="J928" s="41">
        <v>3.39379671562338E-8</v>
      </c>
      <c r="K928" s="41" t="s">
        <v>583</v>
      </c>
      <c r="L928" s="41"/>
      <c r="M928" s="41"/>
      <c r="N928" s="41"/>
      <c r="O928" s="41"/>
      <c r="P928" s="41"/>
      <c r="Q928" s="41">
        <v>4</v>
      </c>
      <c r="R928" s="41">
        <v>2</v>
      </c>
      <c r="S928" s="41">
        <v>1</v>
      </c>
      <c r="T928" s="41">
        <v>4</v>
      </c>
      <c r="U928" s="41">
        <v>1</v>
      </c>
      <c r="V928" s="41">
        <v>2013</v>
      </c>
      <c r="W928" s="41" t="s">
        <v>613</v>
      </c>
      <c r="X928" s="41"/>
      <c r="Y928" s="41"/>
    </row>
    <row r="929" spans="2:25" x14ac:dyDescent="0.2">
      <c r="B929" s="41" t="str">
        <f>VLOOKUP($W929,FlowHarmonization!$A$2:$H$16,4,FALSE)</f>
        <v>Ethane, pentafluoro-, HFC-125</v>
      </c>
      <c r="C929" s="41" t="str">
        <f>VLOOKUP($W929,FlowHarmonization!$A$2:$H$16,5,FALSE)</f>
        <v>000354-33-6</v>
      </c>
      <c r="D929" s="41" t="s">
        <v>584</v>
      </c>
      <c r="E929" s="41" t="s">
        <v>582</v>
      </c>
      <c r="F929" s="41" t="str">
        <f>VLOOKUP($W929,FlowHarmonization!$A$2:$H$16,8,FALSE)</f>
        <v>281e1011-f121-4d5b-ad4d-22d562b2c2cd</v>
      </c>
      <c r="G929" s="41" t="str">
        <f>INDEX(Activities!B$2:C$390,MATCH(H929,Activities!C$2:C$390,0),1)</f>
        <v>Special tool, die, jig, and fixture manufacturing</v>
      </c>
      <c r="H929" s="41">
        <v>333514</v>
      </c>
      <c r="I929" s="41" t="s">
        <v>552</v>
      </c>
      <c r="J929" s="41">
        <v>2.5229152497921432E-8</v>
      </c>
      <c r="K929" s="41" t="s">
        <v>583</v>
      </c>
      <c r="L929" s="41"/>
      <c r="M929" s="41"/>
      <c r="N929" s="41"/>
      <c r="O929" s="41"/>
      <c r="P929" s="41"/>
      <c r="Q929" s="41">
        <v>4</v>
      </c>
      <c r="R929" s="41">
        <v>2</v>
      </c>
      <c r="S929" s="41">
        <v>1</v>
      </c>
      <c r="T929" s="41">
        <v>4</v>
      </c>
      <c r="U929" s="41">
        <v>1</v>
      </c>
      <c r="V929" s="41">
        <v>2013</v>
      </c>
      <c r="W929" s="41" t="s">
        <v>617</v>
      </c>
      <c r="X929" s="41"/>
      <c r="Y929" s="41"/>
    </row>
    <row r="930" spans="2:25" x14ac:dyDescent="0.2">
      <c r="B930" s="41" t="str">
        <f>VLOOKUP($W930,FlowHarmonization!$A$2:$H$16,4,FALSE)</f>
        <v>Methane, difluoro-, HFC-32</v>
      </c>
      <c r="C930" s="41" t="str">
        <f>VLOOKUP($W930,FlowHarmonization!$A$2:$H$16,5,FALSE)</f>
        <v>000075-10-5</v>
      </c>
      <c r="D930" s="41" t="s">
        <v>584</v>
      </c>
      <c r="E930" s="41" t="s">
        <v>582</v>
      </c>
      <c r="F930" s="41" t="str">
        <f>VLOOKUP($W930,FlowHarmonization!$A$2:$H$16,8,FALSE)</f>
        <v>151212b4-079b-43a2-96d5-a6eef59166ac</v>
      </c>
      <c r="G930" s="41" t="str">
        <f>INDEX(Activities!B$2:C$390,MATCH(H930,Activities!C$2:C$390,0),1)</f>
        <v>Special tool, die, jig, and fixture manufacturing</v>
      </c>
      <c r="H930" s="41">
        <v>333514</v>
      </c>
      <c r="I930" s="41" t="s">
        <v>552</v>
      </c>
      <c r="J930" s="41">
        <v>1.4692283032146873E-8</v>
      </c>
      <c r="K930" s="41" t="s">
        <v>583</v>
      </c>
      <c r="L930" s="41"/>
      <c r="M930" s="41"/>
      <c r="N930" s="41"/>
      <c r="O930" s="41"/>
      <c r="P930" s="41"/>
      <c r="Q930" s="41">
        <v>4</v>
      </c>
      <c r="R930" s="41">
        <v>2</v>
      </c>
      <c r="S930" s="41">
        <v>1</v>
      </c>
      <c r="T930" s="41">
        <v>4</v>
      </c>
      <c r="U930" s="41">
        <v>1</v>
      </c>
      <c r="V930" s="41">
        <v>2013</v>
      </c>
      <c r="W930" s="41" t="s">
        <v>616</v>
      </c>
      <c r="X930" s="41"/>
      <c r="Y930" s="41"/>
    </row>
    <row r="931" spans="2:25" x14ac:dyDescent="0.2">
      <c r="B931" s="41" t="str">
        <f>VLOOKUP($W931,FlowHarmonization!$A$2:$H$16,4,FALSE)</f>
        <v>Ethane, 1,1,1-trifluoro-, HFC-143a</v>
      </c>
      <c r="C931" s="41" t="str">
        <f>VLOOKUP($W931,FlowHarmonization!$A$2:$H$16,5,FALSE)</f>
        <v>000420-46-2</v>
      </c>
      <c r="D931" s="41" t="s">
        <v>584</v>
      </c>
      <c r="E931" s="41" t="s">
        <v>582</v>
      </c>
      <c r="F931" s="41" t="str">
        <f>VLOOKUP($W931,FlowHarmonization!$A$2:$H$16,8,FALSE)</f>
        <v>e86bfec2-1025-4fa2-90b1-81e35e621e91</v>
      </c>
      <c r="G931" s="41" t="str">
        <f>INDEX(Activities!B$2:C$390,MATCH(H931,Activities!C$2:C$390,0),1)</f>
        <v>Special tool, die, jig, and fixture manufacturing</v>
      </c>
      <c r="H931" s="41">
        <v>333514</v>
      </c>
      <c r="I931" s="41" t="s">
        <v>552</v>
      </c>
      <c r="J931" s="41">
        <v>1.0794504538009302E-8</v>
      </c>
      <c r="K931" s="41" t="s">
        <v>583</v>
      </c>
      <c r="L931" s="41"/>
      <c r="M931" s="41"/>
      <c r="N931" s="41"/>
      <c r="O931" s="41"/>
      <c r="P931" s="41"/>
      <c r="Q931" s="41">
        <v>4</v>
      </c>
      <c r="R931" s="41">
        <v>2</v>
      </c>
      <c r="S931" s="41">
        <v>1</v>
      </c>
      <c r="T931" s="41">
        <v>4</v>
      </c>
      <c r="U931" s="41">
        <v>1</v>
      </c>
      <c r="V931" s="41">
        <v>2013</v>
      </c>
      <c r="W931" s="41" t="s">
        <v>619</v>
      </c>
      <c r="X931" s="41"/>
      <c r="Y931" s="41"/>
    </row>
    <row r="932" spans="2:25" x14ac:dyDescent="0.2">
      <c r="B932" s="41" t="str">
        <f>VLOOKUP($W932,FlowHarmonization!$A$2:$H$16,4,FALSE)</f>
        <v>Propane, 1,1,1,3,3,3-hexafluoro-, HCFC-236fa</v>
      </c>
      <c r="C932" s="41" t="str">
        <f>VLOOKUP($W932,FlowHarmonization!$A$2:$H$16,5,FALSE)</f>
        <v>000690-39-1</v>
      </c>
      <c r="D932" s="41" t="s">
        <v>584</v>
      </c>
      <c r="E932" s="41" t="s">
        <v>582</v>
      </c>
      <c r="F932" s="41" t="str">
        <f>VLOOKUP($W932,FlowHarmonization!$A$2:$H$16,8,FALSE)</f>
        <v>1963a3ba-6d77-4571-bb8f-0e9c8ac28a65</v>
      </c>
      <c r="G932" s="41" t="str">
        <f>INDEX(Activities!B$2:C$390,MATCH(H932,Activities!C$2:C$390,0),1)</f>
        <v>Special tool, die, jig, and fixture manufacturing</v>
      </c>
      <c r="H932" s="41">
        <v>333514</v>
      </c>
      <c r="I932" s="41" t="s">
        <v>552</v>
      </c>
      <c r="J932" s="41">
        <v>2.9161641515817268E-10</v>
      </c>
      <c r="K932" s="41" t="s">
        <v>583</v>
      </c>
      <c r="L932" s="41"/>
      <c r="M932" s="41"/>
      <c r="N932" s="41"/>
      <c r="O932" s="41"/>
      <c r="P932" s="41"/>
      <c r="Q932" s="41">
        <v>4</v>
      </c>
      <c r="R932" s="41">
        <v>2</v>
      </c>
      <c r="S932" s="41">
        <v>1</v>
      </c>
      <c r="T932" s="41">
        <v>4</v>
      </c>
      <c r="U932" s="41">
        <v>1</v>
      </c>
      <c r="V932" s="41">
        <v>2013</v>
      </c>
      <c r="W932" s="41" t="s">
        <v>620</v>
      </c>
      <c r="X932" s="41"/>
      <c r="Y932" s="41"/>
    </row>
    <row r="933" spans="2:25" x14ac:dyDescent="0.2">
      <c r="B933" s="41" t="str">
        <f>VLOOKUP($W933,FlowHarmonization!$A$2:$H$16,4,FALSE)</f>
        <v>Carbon dioxide</v>
      </c>
      <c r="C933" s="41" t="str">
        <f>VLOOKUP($W933,FlowHarmonization!$A$2:$H$16,5,FALSE)</f>
        <v>000124-38-20</v>
      </c>
      <c r="D933" s="41" t="s">
        <v>584</v>
      </c>
      <c r="E933" s="41" t="s">
        <v>582</v>
      </c>
      <c r="F933" s="41" t="str">
        <f>VLOOKUP($W933,FlowHarmonization!$A$2:$H$16,8,FALSE)</f>
        <v>7ae371aa-8532-11e0-9d78-0800200c9a66</v>
      </c>
      <c r="G933" s="41" t="str">
        <f>INDEX(Activities!B$2:C$390,MATCH(H933,Activities!C$2:C$390,0),1)</f>
        <v>Turbine and turbine generator set units manufacturing</v>
      </c>
      <c r="H933" s="41">
        <v>333611</v>
      </c>
      <c r="I933" s="41" t="s">
        <v>552</v>
      </c>
      <c r="J933" s="41">
        <v>6.7737919378922243E-3</v>
      </c>
      <c r="K933" s="41" t="s">
        <v>583</v>
      </c>
      <c r="L933" s="41"/>
      <c r="M933" s="41"/>
      <c r="N933" s="41"/>
      <c r="O933" s="41"/>
      <c r="P933" s="41"/>
      <c r="Q933" s="41">
        <v>4</v>
      </c>
      <c r="R933" s="41">
        <v>2</v>
      </c>
      <c r="S933" s="41">
        <v>1</v>
      </c>
      <c r="T933" s="41">
        <v>4</v>
      </c>
      <c r="U933" s="41">
        <v>1</v>
      </c>
      <c r="V933" s="41">
        <v>2013</v>
      </c>
      <c r="W933" s="41" t="s">
        <v>608</v>
      </c>
      <c r="X933" s="41"/>
      <c r="Y933" s="41"/>
    </row>
    <row r="934" spans="2:25" x14ac:dyDescent="0.2">
      <c r="B934" s="41" t="str">
        <f>VLOOKUP($W934,FlowHarmonization!$A$2:$H$16,4,FALSE)</f>
        <v>Methane</v>
      </c>
      <c r="C934" s="41" t="str">
        <f>VLOOKUP($W934,FlowHarmonization!$A$2:$H$16,5,FALSE)</f>
        <v>000074-82-92</v>
      </c>
      <c r="D934" s="41" t="s">
        <v>584</v>
      </c>
      <c r="E934" s="41" t="s">
        <v>582</v>
      </c>
      <c r="F934" s="41" t="str">
        <f>VLOOKUP($W934,FlowHarmonization!$A$2:$H$16,8,FALSE)</f>
        <v>20408dd1-8534-11e0-9d78-0800200c9a66</v>
      </c>
      <c r="G934" s="41" t="str">
        <f>INDEX(Activities!B$2:C$390,MATCH(H934,Activities!C$2:C$390,0),1)</f>
        <v>Turbine and turbine generator set units manufacturing</v>
      </c>
      <c r="H934" s="41">
        <v>333611</v>
      </c>
      <c r="I934" s="41" t="s">
        <v>552</v>
      </c>
      <c r="J934" s="41">
        <v>1.3246846454531257E-7</v>
      </c>
      <c r="K934" s="41" t="s">
        <v>583</v>
      </c>
      <c r="L934" s="41"/>
      <c r="M934" s="41"/>
      <c r="N934" s="41"/>
      <c r="O934" s="41"/>
      <c r="P934" s="41"/>
      <c r="Q934" s="41">
        <v>4</v>
      </c>
      <c r="R934" s="41">
        <v>2</v>
      </c>
      <c r="S934" s="41">
        <v>1</v>
      </c>
      <c r="T934" s="41">
        <v>4</v>
      </c>
      <c r="U934" s="41">
        <v>1</v>
      </c>
      <c r="V934" s="41">
        <v>2013</v>
      </c>
      <c r="W934" s="41" t="s">
        <v>611</v>
      </c>
      <c r="X934" s="41"/>
      <c r="Y934" s="41"/>
    </row>
    <row r="935" spans="2:25" x14ac:dyDescent="0.2">
      <c r="B935" s="41" t="str">
        <f>VLOOKUP($W935,FlowHarmonization!$A$2:$H$16,4,FALSE)</f>
        <v>Ethane, 1,1,1,2-tetrafluoro-, HFC-134a</v>
      </c>
      <c r="C935" s="41" t="str">
        <f>VLOOKUP($W935,FlowHarmonization!$A$2:$H$16,5,FALSE)</f>
        <v>000811-97-2</v>
      </c>
      <c r="D935" s="41" t="s">
        <v>584</v>
      </c>
      <c r="E935" s="41" t="s">
        <v>582</v>
      </c>
      <c r="F935" s="41" t="str">
        <f>VLOOKUP($W935,FlowHarmonization!$A$2:$H$16,8,FALSE)</f>
        <v>e87f039d-d9ce-4242-ac18-c9284cc80f3d</v>
      </c>
      <c r="G935" s="41" t="str">
        <f>INDEX(Activities!B$2:C$390,MATCH(H935,Activities!C$2:C$390,0),1)</f>
        <v>Turbine and turbine generator set units manufacturing</v>
      </c>
      <c r="H935" s="41">
        <v>333611</v>
      </c>
      <c r="I935" s="41" t="s">
        <v>552</v>
      </c>
      <c r="J935" s="41">
        <v>5.6428338546501273E-8</v>
      </c>
      <c r="K935" s="41" t="s">
        <v>583</v>
      </c>
      <c r="L935" s="41"/>
      <c r="M935" s="41"/>
      <c r="N935" s="41"/>
      <c r="O935" s="41"/>
      <c r="P935" s="41"/>
      <c r="Q935" s="41">
        <v>4</v>
      </c>
      <c r="R935" s="41">
        <v>2</v>
      </c>
      <c r="S935" s="41">
        <v>1</v>
      </c>
      <c r="T935" s="41">
        <v>4</v>
      </c>
      <c r="U935" s="41">
        <v>1</v>
      </c>
      <c r="V935" s="41">
        <v>2013</v>
      </c>
      <c r="W935" s="41" t="s">
        <v>618</v>
      </c>
      <c r="X935" s="41"/>
      <c r="Y935" s="41"/>
    </row>
    <row r="936" spans="2:25" x14ac:dyDescent="0.2">
      <c r="B936" s="41" t="str">
        <f>VLOOKUP($W936,FlowHarmonization!$A$2:$H$16,4,FALSE)</f>
        <v>Ethane, pentafluoro-, HFC-125</v>
      </c>
      <c r="C936" s="41" t="str">
        <f>VLOOKUP($W936,FlowHarmonization!$A$2:$H$16,5,FALSE)</f>
        <v>000354-33-6</v>
      </c>
      <c r="D936" s="41" t="s">
        <v>584</v>
      </c>
      <c r="E936" s="41" t="s">
        <v>582</v>
      </c>
      <c r="F936" s="41" t="str">
        <f>VLOOKUP($W936,FlowHarmonization!$A$2:$H$16,8,FALSE)</f>
        <v>281e1011-f121-4d5b-ad4d-22d562b2c2cd</v>
      </c>
      <c r="G936" s="41" t="str">
        <f>INDEX(Activities!B$2:C$390,MATCH(H936,Activities!C$2:C$390,0),1)</f>
        <v>Turbine and turbine generator set units manufacturing</v>
      </c>
      <c r="H936" s="41">
        <v>333611</v>
      </c>
      <c r="I936" s="41" t="s">
        <v>552</v>
      </c>
      <c r="J936" s="41">
        <v>1.4971203633842127E-8</v>
      </c>
      <c r="K936" s="41" t="s">
        <v>583</v>
      </c>
      <c r="L936" s="41"/>
      <c r="M936" s="41"/>
      <c r="N936" s="41"/>
      <c r="O936" s="41"/>
      <c r="P936" s="41"/>
      <c r="Q936" s="41">
        <v>4</v>
      </c>
      <c r="R936" s="41">
        <v>2</v>
      </c>
      <c r="S936" s="41">
        <v>1</v>
      </c>
      <c r="T936" s="41">
        <v>4</v>
      </c>
      <c r="U936" s="41">
        <v>1</v>
      </c>
      <c r="V936" s="41">
        <v>2013</v>
      </c>
      <c r="W936" s="41" t="s">
        <v>617</v>
      </c>
      <c r="X936" s="41"/>
      <c r="Y936" s="41"/>
    </row>
    <row r="937" spans="2:25" x14ac:dyDescent="0.2">
      <c r="B937" s="41" t="str">
        <f>VLOOKUP($W937,FlowHarmonization!$A$2:$H$16,4,FALSE)</f>
        <v>Dinitrogen monoxide</v>
      </c>
      <c r="C937" s="41" t="str">
        <f>VLOOKUP($W937,FlowHarmonization!$A$2:$H$16,5,FALSE)</f>
        <v>010024-97-366</v>
      </c>
      <c r="D937" s="41" t="s">
        <v>584</v>
      </c>
      <c r="E937" s="41" t="s">
        <v>582</v>
      </c>
      <c r="F937" s="41" t="str">
        <f>VLOOKUP($W937,FlowHarmonization!$A$2:$H$16,8,FALSE)</f>
        <v>20185046-64bb-4c09-a8e7-e8a9e144ca98</v>
      </c>
      <c r="G937" s="41" t="str">
        <f>INDEX(Activities!B$2:C$390,MATCH(H937,Activities!C$2:C$390,0),1)</f>
        <v>Turbine and turbine generator set units manufacturing</v>
      </c>
      <c r="H937" s="41">
        <v>333611</v>
      </c>
      <c r="I937" s="41" t="s">
        <v>552</v>
      </c>
      <c r="J937" s="41">
        <v>1.3976073128322018E-8</v>
      </c>
      <c r="K937" s="41" t="s">
        <v>583</v>
      </c>
      <c r="L937" s="41"/>
      <c r="M937" s="41"/>
      <c r="N937" s="41"/>
      <c r="O937" s="41"/>
      <c r="P937" s="41"/>
      <c r="Q937" s="41">
        <v>4</v>
      </c>
      <c r="R937" s="41">
        <v>2</v>
      </c>
      <c r="S937" s="41">
        <v>1</v>
      </c>
      <c r="T937" s="41">
        <v>4</v>
      </c>
      <c r="U937" s="41">
        <v>1</v>
      </c>
      <c r="V937" s="41">
        <v>2013</v>
      </c>
      <c r="W937" s="41" t="s">
        <v>613</v>
      </c>
      <c r="X937" s="41"/>
      <c r="Y937" s="41"/>
    </row>
    <row r="938" spans="2:25" x14ac:dyDescent="0.2">
      <c r="B938" s="41" t="str">
        <f>VLOOKUP($W938,FlowHarmonization!$A$2:$H$16,4,FALSE)</f>
        <v>Methane, difluoro-, HFC-32</v>
      </c>
      <c r="C938" s="41" t="str">
        <f>VLOOKUP($W938,FlowHarmonization!$A$2:$H$16,5,FALSE)</f>
        <v>000075-10-5</v>
      </c>
      <c r="D938" s="41" t="s">
        <v>584</v>
      </c>
      <c r="E938" s="41" t="s">
        <v>582</v>
      </c>
      <c r="F938" s="41" t="str">
        <f>VLOOKUP($W938,FlowHarmonization!$A$2:$H$16,8,FALSE)</f>
        <v>151212b4-079b-43a2-96d5-a6eef59166ac</v>
      </c>
      <c r="G938" s="41" t="str">
        <f>INDEX(Activities!B$2:C$390,MATCH(H938,Activities!C$2:C$390,0),1)</f>
        <v>Turbine and turbine generator set units manufacturing</v>
      </c>
      <c r="H938" s="41">
        <v>333611</v>
      </c>
      <c r="I938" s="41" t="s">
        <v>552</v>
      </c>
      <c r="J938" s="41">
        <v>8.7185315138285504E-9</v>
      </c>
      <c r="K938" s="41" t="s">
        <v>583</v>
      </c>
      <c r="L938" s="41"/>
      <c r="M938" s="41"/>
      <c r="N938" s="41"/>
      <c r="O938" s="41"/>
      <c r="P938" s="41"/>
      <c r="Q938" s="41">
        <v>4</v>
      </c>
      <c r="R938" s="41">
        <v>2</v>
      </c>
      <c r="S938" s="41">
        <v>1</v>
      </c>
      <c r="T938" s="41">
        <v>4</v>
      </c>
      <c r="U938" s="41">
        <v>1</v>
      </c>
      <c r="V938" s="41">
        <v>2013</v>
      </c>
      <c r="W938" s="41" t="s">
        <v>616</v>
      </c>
      <c r="X938" s="41"/>
      <c r="Y938" s="41"/>
    </row>
    <row r="939" spans="2:25" x14ac:dyDescent="0.2">
      <c r="B939" s="41" t="str">
        <f>VLOOKUP($W939,FlowHarmonization!$A$2:$H$16,4,FALSE)</f>
        <v>Ethane, 1,1,1-trifluoro-, HFC-143a</v>
      </c>
      <c r="C939" s="41" t="str">
        <f>VLOOKUP($W939,FlowHarmonization!$A$2:$H$16,5,FALSE)</f>
        <v>000420-46-2</v>
      </c>
      <c r="D939" s="41" t="s">
        <v>584</v>
      </c>
      <c r="E939" s="41" t="s">
        <v>582</v>
      </c>
      <c r="F939" s="41" t="str">
        <f>VLOOKUP($W939,FlowHarmonization!$A$2:$H$16,8,FALSE)</f>
        <v>e86bfec2-1025-4fa2-90b1-81e35e621e91</v>
      </c>
      <c r="G939" s="41" t="str">
        <f>INDEX(Activities!B$2:C$390,MATCH(H939,Activities!C$2:C$390,0),1)</f>
        <v>Turbine and turbine generator set units manufacturing</v>
      </c>
      <c r="H939" s="41">
        <v>333611</v>
      </c>
      <c r="I939" s="41" t="s">
        <v>552</v>
      </c>
      <c r="J939" s="41">
        <v>6.4055550648514481E-9</v>
      </c>
      <c r="K939" s="41" t="s">
        <v>583</v>
      </c>
      <c r="L939" s="41"/>
      <c r="M939" s="41"/>
      <c r="N939" s="41"/>
      <c r="O939" s="41"/>
      <c r="P939" s="41"/>
      <c r="Q939" s="41">
        <v>4</v>
      </c>
      <c r="R939" s="41">
        <v>2</v>
      </c>
      <c r="S939" s="41">
        <v>1</v>
      </c>
      <c r="T939" s="41">
        <v>4</v>
      </c>
      <c r="U939" s="41">
        <v>1</v>
      </c>
      <c r="V939" s="41">
        <v>2013</v>
      </c>
      <c r="W939" s="41" t="s">
        <v>619</v>
      </c>
      <c r="X939" s="41"/>
      <c r="Y939" s="41"/>
    </row>
    <row r="940" spans="2:25" x14ac:dyDescent="0.2">
      <c r="B940" s="41" t="str">
        <f>VLOOKUP($W940,FlowHarmonization!$A$2:$H$16,4,FALSE)</f>
        <v>Propane, 1,1,1,3,3,3-hexafluoro-, HCFC-236fa</v>
      </c>
      <c r="C940" s="41" t="str">
        <f>VLOOKUP($W940,FlowHarmonization!$A$2:$H$16,5,FALSE)</f>
        <v>000690-39-1</v>
      </c>
      <c r="D940" s="41" t="s">
        <v>584</v>
      </c>
      <c r="E940" s="41" t="s">
        <v>582</v>
      </c>
      <c r="F940" s="41" t="str">
        <f>VLOOKUP($W940,FlowHarmonization!$A$2:$H$16,8,FALSE)</f>
        <v>1963a3ba-6d77-4571-bb8f-0e9c8ac28a65</v>
      </c>
      <c r="G940" s="41" t="str">
        <f>INDEX(Activities!B$2:C$390,MATCH(H940,Activities!C$2:C$390,0),1)</f>
        <v>Turbine and turbine generator set units manufacturing</v>
      </c>
      <c r="H940" s="41">
        <v>333611</v>
      </c>
      <c r="I940" s="41" t="s">
        <v>552</v>
      </c>
      <c r="J940" s="41">
        <v>1.7304777616543958E-10</v>
      </c>
      <c r="K940" s="41" t="s">
        <v>583</v>
      </c>
      <c r="L940" s="41"/>
      <c r="M940" s="41"/>
      <c r="N940" s="41"/>
      <c r="O940" s="41"/>
      <c r="P940" s="41"/>
      <c r="Q940" s="41">
        <v>4</v>
      </c>
      <c r="R940" s="41">
        <v>2</v>
      </c>
      <c r="S940" s="41">
        <v>1</v>
      </c>
      <c r="T940" s="41">
        <v>4</v>
      </c>
      <c r="U940" s="41">
        <v>1</v>
      </c>
      <c r="V940" s="41">
        <v>2013</v>
      </c>
      <c r="W940" s="41" t="s">
        <v>620</v>
      </c>
      <c r="X940" s="41"/>
      <c r="Y940" s="41"/>
    </row>
    <row r="941" spans="2:25" x14ac:dyDescent="0.2">
      <c r="B941" s="41" t="str">
        <f>VLOOKUP($W941,FlowHarmonization!$A$2:$H$16,4,FALSE)</f>
        <v>Carbon dioxide</v>
      </c>
      <c r="C941" s="41" t="str">
        <f>VLOOKUP($W941,FlowHarmonization!$A$2:$H$16,5,FALSE)</f>
        <v>000124-38-20</v>
      </c>
      <c r="D941" s="41" t="s">
        <v>584</v>
      </c>
      <c r="E941" s="41" t="s">
        <v>582</v>
      </c>
      <c r="F941" s="41" t="str">
        <f>VLOOKUP($W941,FlowHarmonization!$A$2:$H$16,8,FALSE)</f>
        <v>7ae371aa-8532-11e0-9d78-0800200c9a66</v>
      </c>
      <c r="G941" s="41" t="str">
        <f>INDEX(Activities!B$2:C$390,MATCH(H941,Activities!C$2:C$390,0),1)</f>
        <v>Speed changer, industrial high-speed drive, and gear manufacturing</v>
      </c>
      <c r="H941" s="41">
        <v>333612</v>
      </c>
      <c r="I941" s="41" t="s">
        <v>552</v>
      </c>
      <c r="J941" s="41">
        <v>2.1913830623334452E-2</v>
      </c>
      <c r="K941" s="41" t="s">
        <v>583</v>
      </c>
      <c r="L941" s="41"/>
      <c r="M941" s="41"/>
      <c r="N941" s="41"/>
      <c r="O941" s="41"/>
      <c r="P941" s="41"/>
      <c r="Q941" s="41">
        <v>4</v>
      </c>
      <c r="R941" s="41">
        <v>2</v>
      </c>
      <c r="S941" s="41">
        <v>1</v>
      </c>
      <c r="T941" s="41">
        <v>4</v>
      </c>
      <c r="U941" s="41">
        <v>1</v>
      </c>
      <c r="V941" s="41">
        <v>2013</v>
      </c>
      <c r="W941" s="41" t="s">
        <v>608</v>
      </c>
      <c r="X941" s="41"/>
      <c r="Y941" s="41"/>
    </row>
    <row r="942" spans="2:25" x14ac:dyDescent="0.2">
      <c r="B942" s="41" t="str">
        <f>VLOOKUP($W942,FlowHarmonization!$A$2:$H$16,4,FALSE)</f>
        <v>Methane</v>
      </c>
      <c r="C942" s="41" t="str">
        <f>VLOOKUP($W942,FlowHarmonization!$A$2:$H$16,5,FALSE)</f>
        <v>000074-82-92</v>
      </c>
      <c r="D942" s="41" t="s">
        <v>584</v>
      </c>
      <c r="E942" s="41" t="s">
        <v>582</v>
      </c>
      <c r="F942" s="41" t="str">
        <f>VLOOKUP($W942,FlowHarmonization!$A$2:$H$16,8,FALSE)</f>
        <v>20408dd1-8534-11e0-9d78-0800200c9a66</v>
      </c>
      <c r="G942" s="41" t="str">
        <f>INDEX(Activities!B$2:C$390,MATCH(H942,Activities!C$2:C$390,0),1)</f>
        <v>Speed changer, industrial high-speed drive, and gear manufacturing</v>
      </c>
      <c r="H942" s="41">
        <v>333612</v>
      </c>
      <c r="I942" s="41" t="s">
        <v>552</v>
      </c>
      <c r="J942" s="41">
        <v>4.3201595082771996E-7</v>
      </c>
      <c r="K942" s="41" t="s">
        <v>583</v>
      </c>
      <c r="L942" s="41"/>
      <c r="M942" s="41"/>
      <c r="N942" s="41"/>
      <c r="O942" s="41"/>
      <c r="P942" s="41"/>
      <c r="Q942" s="41">
        <v>4</v>
      </c>
      <c r="R942" s="41">
        <v>2</v>
      </c>
      <c r="S942" s="41">
        <v>1</v>
      </c>
      <c r="T942" s="41">
        <v>4</v>
      </c>
      <c r="U942" s="41">
        <v>1</v>
      </c>
      <c r="V942" s="41">
        <v>2013</v>
      </c>
      <c r="W942" s="41" t="s">
        <v>611</v>
      </c>
      <c r="X942" s="41"/>
      <c r="Y942" s="41"/>
    </row>
    <row r="943" spans="2:25" x14ac:dyDescent="0.2">
      <c r="B943" s="41" t="str">
        <f>VLOOKUP($W943,FlowHarmonization!$A$2:$H$16,4,FALSE)</f>
        <v>Dinitrogen monoxide</v>
      </c>
      <c r="C943" s="41" t="str">
        <f>VLOOKUP($W943,FlowHarmonization!$A$2:$H$16,5,FALSE)</f>
        <v>010024-97-366</v>
      </c>
      <c r="D943" s="41" t="s">
        <v>584</v>
      </c>
      <c r="E943" s="41" t="s">
        <v>582</v>
      </c>
      <c r="F943" s="41" t="str">
        <f>VLOOKUP($W943,FlowHarmonization!$A$2:$H$16,8,FALSE)</f>
        <v>20185046-64bb-4c09-a8e7-e8a9e144ca98</v>
      </c>
      <c r="G943" s="41" t="str">
        <f>INDEX(Activities!B$2:C$390,MATCH(H943,Activities!C$2:C$390,0),1)</f>
        <v>Speed changer, industrial high-speed drive, and gear manufacturing</v>
      </c>
      <c r="H943" s="41">
        <v>333612</v>
      </c>
      <c r="I943" s="41" t="s">
        <v>552</v>
      </c>
      <c r="J943" s="41">
        <v>4.6328538544991297E-8</v>
      </c>
      <c r="K943" s="41" t="s">
        <v>583</v>
      </c>
      <c r="L943" s="41"/>
      <c r="M943" s="41"/>
      <c r="N943" s="41"/>
      <c r="O943" s="41"/>
      <c r="P943" s="41"/>
      <c r="Q943" s="41">
        <v>4</v>
      </c>
      <c r="R943" s="41">
        <v>2</v>
      </c>
      <c r="S943" s="41">
        <v>1</v>
      </c>
      <c r="T943" s="41">
        <v>4</v>
      </c>
      <c r="U943" s="41">
        <v>1</v>
      </c>
      <c r="V943" s="41">
        <v>2013</v>
      </c>
      <c r="W943" s="41" t="s">
        <v>613</v>
      </c>
      <c r="X943" s="41"/>
      <c r="Y943" s="41"/>
    </row>
    <row r="944" spans="2:25" x14ac:dyDescent="0.2">
      <c r="B944" s="41" t="str">
        <f>VLOOKUP($W944,FlowHarmonization!$A$2:$H$16,4,FALSE)</f>
        <v>Carbon dioxide</v>
      </c>
      <c r="C944" s="41" t="str">
        <f>VLOOKUP($W944,FlowHarmonization!$A$2:$H$16,5,FALSE)</f>
        <v>000124-38-20</v>
      </c>
      <c r="D944" s="41" t="s">
        <v>584</v>
      </c>
      <c r="E944" s="41" t="s">
        <v>582</v>
      </c>
      <c r="F944" s="41" t="str">
        <f>VLOOKUP($W944,FlowHarmonization!$A$2:$H$16,8,FALSE)</f>
        <v>7ae371aa-8532-11e0-9d78-0800200c9a66</v>
      </c>
      <c r="G944" s="41" t="str">
        <f>INDEX(Activities!B$2:C$390,MATCH(H944,Activities!C$2:C$390,0),1)</f>
        <v>Mechanical power transmission equipment manufacturing</v>
      </c>
      <c r="H944" s="41">
        <v>333613</v>
      </c>
      <c r="I944" s="41" t="s">
        <v>552</v>
      </c>
      <c r="J944" s="41">
        <v>3.1366673436751744E-2</v>
      </c>
      <c r="K944" s="41" t="s">
        <v>583</v>
      </c>
      <c r="L944" s="41"/>
      <c r="M944" s="41"/>
      <c r="N944" s="41"/>
      <c r="O944" s="41"/>
      <c r="P944" s="41"/>
      <c r="Q944" s="41">
        <v>4</v>
      </c>
      <c r="R944" s="41">
        <v>2</v>
      </c>
      <c r="S944" s="41">
        <v>1</v>
      </c>
      <c r="T944" s="41">
        <v>4</v>
      </c>
      <c r="U944" s="41">
        <v>1</v>
      </c>
      <c r="V944" s="41">
        <v>2013</v>
      </c>
      <c r="W944" s="41" t="s">
        <v>608</v>
      </c>
      <c r="X944" s="41"/>
      <c r="Y944" s="41"/>
    </row>
    <row r="945" spans="2:25" x14ac:dyDescent="0.2">
      <c r="B945" s="41" t="str">
        <f>VLOOKUP($W945,FlowHarmonization!$A$2:$H$16,4,FALSE)</f>
        <v>Methane</v>
      </c>
      <c r="C945" s="41" t="str">
        <f>VLOOKUP($W945,FlowHarmonization!$A$2:$H$16,5,FALSE)</f>
        <v>000074-82-92</v>
      </c>
      <c r="D945" s="41" t="s">
        <v>584</v>
      </c>
      <c r="E945" s="41" t="s">
        <v>582</v>
      </c>
      <c r="F945" s="41" t="str">
        <f>VLOOKUP($W945,FlowHarmonization!$A$2:$H$16,8,FALSE)</f>
        <v>20408dd1-8534-11e0-9d78-0800200c9a66</v>
      </c>
      <c r="G945" s="41" t="str">
        <f>INDEX(Activities!B$2:C$390,MATCH(H945,Activities!C$2:C$390,0),1)</f>
        <v>Mechanical power transmission equipment manufacturing</v>
      </c>
      <c r="H945" s="41">
        <v>333613</v>
      </c>
      <c r="I945" s="41" t="s">
        <v>552</v>
      </c>
      <c r="J945" s="41">
        <v>6.0556947663726057E-7</v>
      </c>
      <c r="K945" s="41" t="s">
        <v>583</v>
      </c>
      <c r="L945" s="41"/>
      <c r="M945" s="41"/>
      <c r="N945" s="41"/>
      <c r="O945" s="41"/>
      <c r="P945" s="41"/>
      <c r="Q945" s="41">
        <v>4</v>
      </c>
      <c r="R945" s="41">
        <v>2</v>
      </c>
      <c r="S945" s="41">
        <v>1</v>
      </c>
      <c r="T945" s="41">
        <v>4</v>
      </c>
      <c r="U945" s="41">
        <v>1</v>
      </c>
      <c r="V945" s="41">
        <v>2013</v>
      </c>
      <c r="W945" s="41" t="s">
        <v>611</v>
      </c>
      <c r="X945" s="41"/>
      <c r="Y945" s="41"/>
    </row>
    <row r="946" spans="2:25" x14ac:dyDescent="0.2">
      <c r="B946" s="41" t="str">
        <f>VLOOKUP($W946,FlowHarmonization!$A$2:$H$16,4,FALSE)</f>
        <v>Ethane, 1,1,1,2-tetrafluoro-, HFC-134a</v>
      </c>
      <c r="C946" s="41" t="str">
        <f>VLOOKUP($W946,FlowHarmonization!$A$2:$H$16,5,FALSE)</f>
        <v>000811-97-2</v>
      </c>
      <c r="D946" s="41" t="s">
        <v>584</v>
      </c>
      <c r="E946" s="41" t="s">
        <v>582</v>
      </c>
      <c r="F946" s="41" t="str">
        <f>VLOOKUP($W946,FlowHarmonization!$A$2:$H$16,8,FALSE)</f>
        <v>e87f039d-d9ce-4242-ac18-c9284cc80f3d</v>
      </c>
      <c r="G946" s="41" t="str">
        <f>INDEX(Activities!B$2:C$390,MATCH(H946,Activities!C$2:C$390,0),1)</f>
        <v>Mechanical power transmission equipment manufacturing</v>
      </c>
      <c r="H946" s="41">
        <v>333613</v>
      </c>
      <c r="I946" s="41" t="s">
        <v>552</v>
      </c>
      <c r="J946" s="41">
        <v>1.9252179864086803E-7</v>
      </c>
      <c r="K946" s="41" t="s">
        <v>583</v>
      </c>
      <c r="L946" s="41"/>
      <c r="M946" s="41"/>
      <c r="N946" s="41"/>
      <c r="O946" s="41"/>
      <c r="P946" s="41"/>
      <c r="Q946" s="41">
        <v>4</v>
      </c>
      <c r="R946" s="41">
        <v>2</v>
      </c>
      <c r="S946" s="41">
        <v>1</v>
      </c>
      <c r="T946" s="41">
        <v>4</v>
      </c>
      <c r="U946" s="41">
        <v>1</v>
      </c>
      <c r="V946" s="41">
        <v>2013</v>
      </c>
      <c r="W946" s="41" t="s">
        <v>618</v>
      </c>
      <c r="X946" s="41"/>
      <c r="Y946" s="41"/>
    </row>
    <row r="947" spans="2:25" x14ac:dyDescent="0.2">
      <c r="B947" s="41" t="str">
        <f>VLOOKUP($W947,FlowHarmonization!$A$2:$H$16,4,FALSE)</f>
        <v>Dinitrogen monoxide</v>
      </c>
      <c r="C947" s="41" t="str">
        <f>VLOOKUP($W947,FlowHarmonization!$A$2:$H$16,5,FALSE)</f>
        <v>010024-97-366</v>
      </c>
      <c r="D947" s="41" t="s">
        <v>584</v>
      </c>
      <c r="E947" s="41" t="s">
        <v>582</v>
      </c>
      <c r="F947" s="41" t="str">
        <f>VLOOKUP($W947,FlowHarmonization!$A$2:$H$16,8,FALSE)</f>
        <v>20185046-64bb-4c09-a8e7-e8a9e144ca98</v>
      </c>
      <c r="G947" s="41" t="str">
        <f>INDEX(Activities!B$2:C$390,MATCH(H947,Activities!C$2:C$390,0),1)</f>
        <v>Mechanical power transmission equipment manufacturing</v>
      </c>
      <c r="H947" s="41">
        <v>333613</v>
      </c>
      <c r="I947" s="41" t="s">
        <v>552</v>
      </c>
      <c r="J947" s="41">
        <v>6.2198553667188999E-8</v>
      </c>
      <c r="K947" s="41" t="s">
        <v>583</v>
      </c>
      <c r="L947" s="41"/>
      <c r="M947" s="41"/>
      <c r="N947" s="41"/>
      <c r="O947" s="41"/>
      <c r="P947" s="41"/>
      <c r="Q947" s="41">
        <v>4</v>
      </c>
      <c r="R947" s="41">
        <v>2</v>
      </c>
      <c r="S947" s="41">
        <v>1</v>
      </c>
      <c r="T947" s="41">
        <v>4</v>
      </c>
      <c r="U947" s="41">
        <v>1</v>
      </c>
      <c r="V947" s="41">
        <v>2013</v>
      </c>
      <c r="W947" s="41" t="s">
        <v>613</v>
      </c>
      <c r="X947" s="41"/>
      <c r="Y947" s="41"/>
    </row>
    <row r="948" spans="2:25" x14ac:dyDescent="0.2">
      <c r="B948" s="41" t="str">
        <f>VLOOKUP($W948,FlowHarmonization!$A$2:$H$16,4,FALSE)</f>
        <v>Ethane, pentafluoro-, HFC-125</v>
      </c>
      <c r="C948" s="41" t="str">
        <f>VLOOKUP($W948,FlowHarmonization!$A$2:$H$16,5,FALSE)</f>
        <v>000354-33-6</v>
      </c>
      <c r="D948" s="41" t="s">
        <v>584</v>
      </c>
      <c r="E948" s="41" t="s">
        <v>582</v>
      </c>
      <c r="F948" s="41" t="str">
        <f>VLOOKUP($W948,FlowHarmonization!$A$2:$H$16,8,FALSE)</f>
        <v>281e1011-f121-4d5b-ad4d-22d562b2c2cd</v>
      </c>
      <c r="G948" s="41" t="str">
        <f>INDEX(Activities!B$2:C$390,MATCH(H948,Activities!C$2:C$390,0),1)</f>
        <v>Mechanical power transmission equipment manufacturing</v>
      </c>
      <c r="H948" s="41">
        <v>333613</v>
      </c>
      <c r="I948" s="41" t="s">
        <v>552</v>
      </c>
      <c r="J948" s="41">
        <v>5.1078644625178246E-8</v>
      </c>
      <c r="K948" s="41" t="s">
        <v>583</v>
      </c>
      <c r="L948" s="41"/>
      <c r="M948" s="41"/>
      <c r="N948" s="41"/>
      <c r="O948" s="41"/>
      <c r="P948" s="41"/>
      <c r="Q948" s="41">
        <v>4</v>
      </c>
      <c r="R948" s="41">
        <v>2</v>
      </c>
      <c r="S948" s="41">
        <v>1</v>
      </c>
      <c r="T948" s="41">
        <v>4</v>
      </c>
      <c r="U948" s="41">
        <v>1</v>
      </c>
      <c r="V948" s="41">
        <v>2013</v>
      </c>
      <c r="W948" s="41" t="s">
        <v>617</v>
      </c>
      <c r="X948" s="41"/>
      <c r="Y948" s="41"/>
    </row>
    <row r="949" spans="2:25" x14ac:dyDescent="0.2">
      <c r="B949" s="41" t="str">
        <f>VLOOKUP($W949,FlowHarmonization!$A$2:$H$16,4,FALSE)</f>
        <v>Methane, difluoro-, HFC-32</v>
      </c>
      <c r="C949" s="41" t="str">
        <f>VLOOKUP($W949,FlowHarmonization!$A$2:$H$16,5,FALSE)</f>
        <v>000075-10-5</v>
      </c>
      <c r="D949" s="41" t="s">
        <v>584</v>
      </c>
      <c r="E949" s="41" t="s">
        <v>582</v>
      </c>
      <c r="F949" s="41" t="str">
        <f>VLOOKUP($W949,FlowHarmonization!$A$2:$H$16,8,FALSE)</f>
        <v>151212b4-079b-43a2-96d5-a6eef59166ac</v>
      </c>
      <c r="G949" s="41" t="str">
        <f>INDEX(Activities!B$2:C$390,MATCH(H949,Activities!C$2:C$390,0),1)</f>
        <v>Mechanical power transmission equipment manufacturing</v>
      </c>
      <c r="H949" s="41">
        <v>333613</v>
      </c>
      <c r="I949" s="41" t="s">
        <v>552</v>
      </c>
      <c r="J949" s="41">
        <v>2.9745822963866706E-8</v>
      </c>
      <c r="K949" s="41" t="s">
        <v>583</v>
      </c>
      <c r="L949" s="41"/>
      <c r="M949" s="41"/>
      <c r="N949" s="41"/>
      <c r="O949" s="41"/>
      <c r="P949" s="41"/>
      <c r="Q949" s="41">
        <v>4</v>
      </c>
      <c r="R949" s="41">
        <v>2</v>
      </c>
      <c r="S949" s="41">
        <v>1</v>
      </c>
      <c r="T949" s="41">
        <v>4</v>
      </c>
      <c r="U949" s="41">
        <v>1</v>
      </c>
      <c r="V949" s="41">
        <v>2013</v>
      </c>
      <c r="W949" s="41" t="s">
        <v>616</v>
      </c>
      <c r="X949" s="41"/>
      <c r="Y949" s="41"/>
    </row>
    <row r="950" spans="2:25" x14ac:dyDescent="0.2">
      <c r="B950" s="41" t="str">
        <f>VLOOKUP($W950,FlowHarmonization!$A$2:$H$16,4,FALSE)</f>
        <v>Ethane, 1,1,1-trifluoro-, HFC-143a</v>
      </c>
      <c r="C950" s="41" t="str">
        <f>VLOOKUP($W950,FlowHarmonization!$A$2:$H$16,5,FALSE)</f>
        <v>000420-46-2</v>
      </c>
      <c r="D950" s="41" t="s">
        <v>584</v>
      </c>
      <c r="E950" s="41" t="s">
        <v>582</v>
      </c>
      <c r="F950" s="41" t="str">
        <f>VLOOKUP($W950,FlowHarmonization!$A$2:$H$16,8,FALSE)</f>
        <v>e86bfec2-1025-4fa2-90b1-81e35e621e91</v>
      </c>
      <c r="G950" s="41" t="str">
        <f>INDEX(Activities!B$2:C$390,MATCH(H950,Activities!C$2:C$390,0),1)</f>
        <v>Mechanical power transmission equipment manufacturing</v>
      </c>
      <c r="H950" s="41">
        <v>333613</v>
      </c>
      <c r="I950" s="41" t="s">
        <v>552</v>
      </c>
      <c r="J950" s="41">
        <v>2.1854426590321532E-8</v>
      </c>
      <c r="K950" s="41" t="s">
        <v>583</v>
      </c>
      <c r="L950" s="41"/>
      <c r="M950" s="41"/>
      <c r="N950" s="41"/>
      <c r="O950" s="41"/>
      <c r="P950" s="41"/>
      <c r="Q950" s="41">
        <v>4</v>
      </c>
      <c r="R950" s="41">
        <v>2</v>
      </c>
      <c r="S950" s="41">
        <v>1</v>
      </c>
      <c r="T950" s="41">
        <v>4</v>
      </c>
      <c r="U950" s="41">
        <v>1</v>
      </c>
      <c r="V950" s="41">
        <v>2013</v>
      </c>
      <c r="W950" s="41" t="s">
        <v>619</v>
      </c>
      <c r="X950" s="41"/>
      <c r="Y950" s="41"/>
    </row>
    <row r="951" spans="2:25" x14ac:dyDescent="0.2">
      <c r="B951" s="41" t="str">
        <f>VLOOKUP($W951,FlowHarmonization!$A$2:$H$16,4,FALSE)</f>
        <v>Propane, 1,1,1,3,3,3-hexafluoro-, HCFC-236fa</v>
      </c>
      <c r="C951" s="41" t="str">
        <f>VLOOKUP($W951,FlowHarmonization!$A$2:$H$16,5,FALSE)</f>
        <v>000690-39-1</v>
      </c>
      <c r="D951" s="41" t="s">
        <v>584</v>
      </c>
      <c r="E951" s="41" t="s">
        <v>582</v>
      </c>
      <c r="F951" s="41" t="str">
        <f>VLOOKUP($W951,FlowHarmonization!$A$2:$H$16,8,FALSE)</f>
        <v>1963a3ba-6d77-4571-bb8f-0e9c8ac28a65</v>
      </c>
      <c r="G951" s="41" t="str">
        <f>INDEX(Activities!B$2:C$390,MATCH(H951,Activities!C$2:C$390,0),1)</f>
        <v>Mechanical power transmission equipment manufacturing</v>
      </c>
      <c r="H951" s="41">
        <v>333613</v>
      </c>
      <c r="I951" s="41" t="s">
        <v>552</v>
      </c>
      <c r="J951" s="41">
        <v>5.9040315515790469E-10</v>
      </c>
      <c r="K951" s="41" t="s">
        <v>583</v>
      </c>
      <c r="L951" s="41"/>
      <c r="M951" s="41"/>
      <c r="N951" s="41"/>
      <c r="O951" s="41"/>
      <c r="P951" s="41"/>
      <c r="Q951" s="41">
        <v>4</v>
      </c>
      <c r="R951" s="41">
        <v>2</v>
      </c>
      <c r="S951" s="41">
        <v>1</v>
      </c>
      <c r="T951" s="41">
        <v>4</v>
      </c>
      <c r="U951" s="41">
        <v>1</v>
      </c>
      <c r="V951" s="41">
        <v>2013</v>
      </c>
      <c r="W951" s="41" t="s">
        <v>620</v>
      </c>
      <c r="X951" s="41"/>
      <c r="Y951" s="41"/>
    </row>
    <row r="952" spans="2:25" x14ac:dyDescent="0.2">
      <c r="B952" s="41" t="str">
        <f>VLOOKUP($W952,FlowHarmonization!$A$2:$H$16,4,FALSE)</f>
        <v>Carbon dioxide</v>
      </c>
      <c r="C952" s="41" t="str">
        <f>VLOOKUP($W952,FlowHarmonization!$A$2:$H$16,5,FALSE)</f>
        <v>000124-38-20</v>
      </c>
      <c r="D952" s="41" t="s">
        <v>584</v>
      </c>
      <c r="E952" s="41" t="s">
        <v>582</v>
      </c>
      <c r="F952" s="41" t="str">
        <f>VLOOKUP($W952,FlowHarmonization!$A$2:$H$16,8,FALSE)</f>
        <v>7ae371aa-8532-11e0-9d78-0800200c9a66</v>
      </c>
      <c r="G952" s="41" t="str">
        <f>INDEX(Activities!B$2:C$390,MATCH(H952,Activities!C$2:C$390,0),1)</f>
        <v>Other engine equipment manufacturing</v>
      </c>
      <c r="H952" s="41">
        <v>333618</v>
      </c>
      <c r="I952" s="41" t="s">
        <v>552</v>
      </c>
      <c r="J952" s="41">
        <v>3.0483003748819869E-2</v>
      </c>
      <c r="K952" s="41" t="s">
        <v>583</v>
      </c>
      <c r="L952" s="41"/>
      <c r="M952" s="41"/>
      <c r="N952" s="41"/>
      <c r="O952" s="41"/>
      <c r="P952" s="41"/>
      <c r="Q952" s="41">
        <v>4</v>
      </c>
      <c r="R952" s="41">
        <v>2</v>
      </c>
      <c r="S952" s="41">
        <v>1</v>
      </c>
      <c r="T952" s="41">
        <v>4</v>
      </c>
      <c r="U952" s="41">
        <v>1</v>
      </c>
      <c r="V952" s="41">
        <v>2013</v>
      </c>
      <c r="W952" s="41" t="s">
        <v>608</v>
      </c>
      <c r="X952" s="41"/>
      <c r="Y952" s="41"/>
    </row>
    <row r="953" spans="2:25" x14ac:dyDescent="0.2">
      <c r="B953" s="41" t="str">
        <f>VLOOKUP($W953,FlowHarmonization!$A$2:$H$16,4,FALSE)</f>
        <v>Ethane, 1,1,1,2-tetrafluoro-, HFC-134a</v>
      </c>
      <c r="C953" s="41" t="str">
        <f>VLOOKUP($W953,FlowHarmonization!$A$2:$H$16,5,FALSE)</f>
        <v>000811-97-2</v>
      </c>
      <c r="D953" s="41" t="s">
        <v>584</v>
      </c>
      <c r="E953" s="41" t="s">
        <v>582</v>
      </c>
      <c r="F953" s="41" t="str">
        <f>VLOOKUP($W953,FlowHarmonization!$A$2:$H$16,8,FALSE)</f>
        <v>e87f039d-d9ce-4242-ac18-c9284cc80f3d</v>
      </c>
      <c r="G953" s="41" t="str">
        <f>INDEX(Activities!B$2:C$390,MATCH(H953,Activities!C$2:C$390,0),1)</f>
        <v>Other engine equipment manufacturing</v>
      </c>
      <c r="H953" s="41">
        <v>333618</v>
      </c>
      <c r="I953" s="41" t="s">
        <v>552</v>
      </c>
      <c r="J953" s="41">
        <v>1.7116529490766103E-6</v>
      </c>
      <c r="K953" s="41" t="s">
        <v>583</v>
      </c>
      <c r="L953" s="41"/>
      <c r="M953" s="41"/>
      <c r="N953" s="41"/>
      <c r="O953" s="41"/>
      <c r="P953" s="41"/>
      <c r="Q953" s="41">
        <v>4</v>
      </c>
      <c r="R953" s="41">
        <v>2</v>
      </c>
      <c r="S953" s="41">
        <v>1</v>
      </c>
      <c r="T953" s="41">
        <v>4</v>
      </c>
      <c r="U953" s="41">
        <v>1</v>
      </c>
      <c r="V953" s="41">
        <v>2013</v>
      </c>
      <c r="W953" s="41" t="s">
        <v>618</v>
      </c>
      <c r="X953" s="41"/>
      <c r="Y953" s="41"/>
    </row>
    <row r="954" spans="2:25" x14ac:dyDescent="0.2">
      <c r="B954" s="41" t="str">
        <f>VLOOKUP($W954,FlowHarmonization!$A$2:$H$16,4,FALSE)</f>
        <v>Ethane, pentafluoro-, HFC-125</v>
      </c>
      <c r="C954" s="41" t="str">
        <f>VLOOKUP($W954,FlowHarmonization!$A$2:$H$16,5,FALSE)</f>
        <v>000354-33-6</v>
      </c>
      <c r="D954" s="41" t="s">
        <v>584</v>
      </c>
      <c r="E954" s="41" t="s">
        <v>582</v>
      </c>
      <c r="F954" s="41" t="str">
        <f>VLOOKUP($W954,FlowHarmonization!$A$2:$H$16,8,FALSE)</f>
        <v>281e1011-f121-4d5b-ad4d-22d562b2c2cd</v>
      </c>
      <c r="G954" s="41" t="str">
        <f>INDEX(Activities!B$2:C$390,MATCH(H954,Activities!C$2:C$390,0),1)</f>
        <v>Other engine equipment manufacturing</v>
      </c>
      <c r="H954" s="41">
        <v>333618</v>
      </c>
      <c r="I954" s="41" t="s">
        <v>552</v>
      </c>
      <c r="J954" s="41">
        <v>4.5412474496258587E-7</v>
      </c>
      <c r="K954" s="41" t="s">
        <v>583</v>
      </c>
      <c r="L954" s="41"/>
      <c r="M954" s="41"/>
      <c r="N954" s="41"/>
      <c r="O954" s="41"/>
      <c r="P954" s="41"/>
      <c r="Q954" s="41">
        <v>4</v>
      </c>
      <c r="R954" s="41">
        <v>2</v>
      </c>
      <c r="S954" s="41">
        <v>1</v>
      </c>
      <c r="T954" s="41">
        <v>4</v>
      </c>
      <c r="U954" s="41">
        <v>1</v>
      </c>
      <c r="V954" s="41">
        <v>2013</v>
      </c>
      <c r="W954" s="41" t="s">
        <v>617</v>
      </c>
      <c r="X954" s="41"/>
      <c r="Y954" s="41"/>
    </row>
    <row r="955" spans="2:25" x14ac:dyDescent="0.2">
      <c r="B955" s="41" t="str">
        <f>VLOOKUP($W955,FlowHarmonization!$A$2:$H$16,4,FALSE)</f>
        <v>Methane</v>
      </c>
      <c r="C955" s="41" t="str">
        <f>VLOOKUP($W955,FlowHarmonization!$A$2:$H$16,5,FALSE)</f>
        <v>000074-82-92</v>
      </c>
      <c r="D955" s="41" t="s">
        <v>584</v>
      </c>
      <c r="E955" s="41" t="s">
        <v>582</v>
      </c>
      <c r="F955" s="41" t="str">
        <f>VLOOKUP($W955,FlowHarmonization!$A$2:$H$16,8,FALSE)</f>
        <v>20408dd1-8534-11e0-9d78-0800200c9a66</v>
      </c>
      <c r="G955" s="41" t="str">
        <f>INDEX(Activities!B$2:C$390,MATCH(H955,Activities!C$2:C$390,0),1)</f>
        <v>Other engine equipment manufacturing</v>
      </c>
      <c r="H955" s="41">
        <v>333618</v>
      </c>
      <c r="I955" s="41" t="s">
        <v>552</v>
      </c>
      <c r="J955" s="41">
        <v>3.0360104483633568E-7</v>
      </c>
      <c r="K955" s="41" t="s">
        <v>583</v>
      </c>
      <c r="L955" s="41"/>
      <c r="M955" s="41"/>
      <c r="N955" s="41"/>
      <c r="O955" s="41"/>
      <c r="P955" s="41"/>
      <c r="Q955" s="41">
        <v>4</v>
      </c>
      <c r="R955" s="41">
        <v>2</v>
      </c>
      <c r="S955" s="41">
        <v>1</v>
      </c>
      <c r="T955" s="41">
        <v>4</v>
      </c>
      <c r="U955" s="41">
        <v>1</v>
      </c>
      <c r="V955" s="41">
        <v>2013</v>
      </c>
      <c r="W955" s="41" t="s">
        <v>611</v>
      </c>
      <c r="X955" s="41"/>
      <c r="Y955" s="41"/>
    </row>
    <row r="956" spans="2:25" x14ac:dyDescent="0.2">
      <c r="B956" s="41" t="str">
        <f>VLOOKUP($W956,FlowHarmonization!$A$2:$H$16,4,FALSE)</f>
        <v>Methane, difluoro-, HFC-32</v>
      </c>
      <c r="C956" s="41" t="str">
        <f>VLOOKUP($W956,FlowHarmonization!$A$2:$H$16,5,FALSE)</f>
        <v>000075-10-5</v>
      </c>
      <c r="D956" s="41" t="s">
        <v>584</v>
      </c>
      <c r="E956" s="41" t="s">
        <v>582</v>
      </c>
      <c r="F956" s="41" t="str">
        <f>VLOOKUP($W956,FlowHarmonization!$A$2:$H$16,8,FALSE)</f>
        <v>151212b4-079b-43a2-96d5-a6eef59166ac</v>
      </c>
      <c r="G956" s="41" t="str">
        <f>INDEX(Activities!B$2:C$390,MATCH(H956,Activities!C$2:C$390,0),1)</f>
        <v>Other engine equipment manufacturing</v>
      </c>
      <c r="H956" s="41">
        <v>333618</v>
      </c>
      <c r="I956" s="41" t="s">
        <v>552</v>
      </c>
      <c r="J956" s="41">
        <v>2.644610945786437E-7</v>
      </c>
      <c r="K956" s="41" t="s">
        <v>583</v>
      </c>
      <c r="L956" s="41"/>
      <c r="M956" s="41"/>
      <c r="N956" s="41"/>
      <c r="O956" s="41"/>
      <c r="P956" s="41"/>
      <c r="Q956" s="41">
        <v>4</v>
      </c>
      <c r="R956" s="41">
        <v>2</v>
      </c>
      <c r="S956" s="41">
        <v>1</v>
      </c>
      <c r="T956" s="41">
        <v>4</v>
      </c>
      <c r="U956" s="41">
        <v>1</v>
      </c>
      <c r="V956" s="41">
        <v>2013</v>
      </c>
      <c r="W956" s="41" t="s">
        <v>616</v>
      </c>
      <c r="X956" s="41"/>
      <c r="Y956" s="41"/>
    </row>
    <row r="957" spans="2:25" x14ac:dyDescent="0.2">
      <c r="B957" s="41" t="str">
        <f>VLOOKUP($W957,FlowHarmonization!$A$2:$H$16,4,FALSE)</f>
        <v>Ethane, 1,1,1-trifluoro-, HFC-143a</v>
      </c>
      <c r="C957" s="41" t="str">
        <f>VLOOKUP($W957,FlowHarmonization!$A$2:$H$16,5,FALSE)</f>
        <v>000420-46-2</v>
      </c>
      <c r="D957" s="41" t="s">
        <v>584</v>
      </c>
      <c r="E957" s="41" t="s">
        <v>582</v>
      </c>
      <c r="F957" s="41" t="str">
        <f>VLOOKUP($W957,FlowHarmonization!$A$2:$H$16,8,FALSE)</f>
        <v>e86bfec2-1025-4fa2-90b1-81e35e621e91</v>
      </c>
      <c r="G957" s="41" t="str">
        <f>INDEX(Activities!B$2:C$390,MATCH(H957,Activities!C$2:C$390,0),1)</f>
        <v>Other engine equipment manufacturing</v>
      </c>
      <c r="H957" s="41">
        <v>333618</v>
      </c>
      <c r="I957" s="41" t="s">
        <v>552</v>
      </c>
      <c r="J957" s="41">
        <v>1.9430108168416743E-7</v>
      </c>
      <c r="K957" s="41" t="s">
        <v>583</v>
      </c>
      <c r="L957" s="41"/>
      <c r="M957" s="41"/>
      <c r="N957" s="41"/>
      <c r="O957" s="41"/>
      <c r="P957" s="41"/>
      <c r="Q957" s="41">
        <v>4</v>
      </c>
      <c r="R957" s="41">
        <v>2</v>
      </c>
      <c r="S957" s="41">
        <v>1</v>
      </c>
      <c r="T957" s="41">
        <v>4</v>
      </c>
      <c r="U957" s="41">
        <v>1</v>
      </c>
      <c r="V957" s="41">
        <v>2013</v>
      </c>
      <c r="W957" s="41" t="s">
        <v>619</v>
      </c>
      <c r="X957" s="41"/>
      <c r="Y957" s="41"/>
    </row>
    <row r="958" spans="2:25" x14ac:dyDescent="0.2">
      <c r="B958" s="41" t="str">
        <f>VLOOKUP($W958,FlowHarmonization!$A$2:$H$16,4,FALSE)</f>
        <v>Dinitrogen monoxide</v>
      </c>
      <c r="C958" s="41" t="str">
        <f>VLOOKUP($W958,FlowHarmonization!$A$2:$H$16,5,FALSE)</f>
        <v>010024-97-366</v>
      </c>
      <c r="D958" s="41" t="s">
        <v>584</v>
      </c>
      <c r="E958" s="41" t="s">
        <v>582</v>
      </c>
      <c r="F958" s="41" t="str">
        <f>VLOOKUP($W958,FlowHarmonization!$A$2:$H$16,8,FALSE)</f>
        <v>20185046-64bb-4c09-a8e7-e8a9e144ca98</v>
      </c>
      <c r="G958" s="41" t="str">
        <f>INDEX(Activities!B$2:C$390,MATCH(H958,Activities!C$2:C$390,0),1)</f>
        <v>Other engine equipment manufacturing</v>
      </c>
      <c r="H958" s="41">
        <v>333618</v>
      </c>
      <c r="I958" s="41" t="s">
        <v>552</v>
      </c>
      <c r="J958" s="41">
        <v>3.2170687647151257E-8</v>
      </c>
      <c r="K958" s="41" t="s">
        <v>583</v>
      </c>
      <c r="L958" s="41"/>
      <c r="M958" s="41"/>
      <c r="N958" s="41"/>
      <c r="O958" s="41"/>
      <c r="P958" s="41"/>
      <c r="Q958" s="41">
        <v>4</v>
      </c>
      <c r="R958" s="41">
        <v>2</v>
      </c>
      <c r="S958" s="41">
        <v>1</v>
      </c>
      <c r="T958" s="41">
        <v>4</v>
      </c>
      <c r="U958" s="41">
        <v>1</v>
      </c>
      <c r="V958" s="41">
        <v>2013</v>
      </c>
      <c r="W958" s="41" t="s">
        <v>613</v>
      </c>
      <c r="X958" s="41"/>
      <c r="Y958" s="41"/>
    </row>
    <row r="959" spans="2:25" x14ac:dyDescent="0.2">
      <c r="B959" s="41" t="str">
        <f>VLOOKUP($W959,FlowHarmonization!$A$2:$H$16,4,FALSE)</f>
        <v>Propane, 1,1,1,3,3,3-hexafluoro-, HCFC-236fa</v>
      </c>
      <c r="C959" s="41" t="str">
        <f>VLOOKUP($W959,FlowHarmonization!$A$2:$H$16,5,FALSE)</f>
        <v>000690-39-1</v>
      </c>
      <c r="D959" s="41" t="s">
        <v>584</v>
      </c>
      <c r="E959" s="41" t="s">
        <v>582</v>
      </c>
      <c r="F959" s="41" t="str">
        <f>VLOOKUP($W959,FlowHarmonization!$A$2:$H$16,8,FALSE)</f>
        <v>1963a3ba-6d77-4571-bb8f-0e9c8ac28a65</v>
      </c>
      <c r="G959" s="41" t="str">
        <f>INDEX(Activities!B$2:C$390,MATCH(H959,Activities!C$2:C$390,0),1)</f>
        <v>Other engine equipment manufacturing</v>
      </c>
      <c r="H959" s="41">
        <v>333618</v>
      </c>
      <c r="I959" s="41" t="s">
        <v>552</v>
      </c>
      <c r="J959" s="41">
        <v>5.2490954728471084E-9</v>
      </c>
      <c r="K959" s="41" t="s">
        <v>583</v>
      </c>
      <c r="L959" s="41"/>
      <c r="M959" s="41"/>
      <c r="N959" s="41"/>
      <c r="O959" s="41"/>
      <c r="P959" s="41"/>
      <c r="Q959" s="41">
        <v>4</v>
      </c>
      <c r="R959" s="41">
        <v>2</v>
      </c>
      <c r="S959" s="41">
        <v>1</v>
      </c>
      <c r="T959" s="41">
        <v>4</v>
      </c>
      <c r="U959" s="41">
        <v>1</v>
      </c>
      <c r="V959" s="41">
        <v>2013</v>
      </c>
      <c r="W959" s="41" t="s">
        <v>620</v>
      </c>
      <c r="X959" s="41"/>
      <c r="Y959" s="41"/>
    </row>
    <row r="960" spans="2:25" x14ac:dyDescent="0.2">
      <c r="B960" s="41" t="str">
        <f>VLOOKUP($W960,FlowHarmonization!$A$2:$H$16,4,FALSE)</f>
        <v>Carbon dioxide</v>
      </c>
      <c r="C960" s="41" t="str">
        <f>VLOOKUP($W960,FlowHarmonization!$A$2:$H$16,5,FALSE)</f>
        <v>000124-38-20</v>
      </c>
      <c r="D960" s="41" t="s">
        <v>584</v>
      </c>
      <c r="E960" s="41" t="s">
        <v>582</v>
      </c>
      <c r="F960" s="41" t="str">
        <f>VLOOKUP($W960,FlowHarmonization!$A$2:$H$16,8,FALSE)</f>
        <v>7ae371aa-8532-11e0-9d78-0800200c9a66</v>
      </c>
      <c r="G960" s="41" t="str">
        <f>INDEX(Activities!B$2:C$390,MATCH(H960,Activities!C$2:C$390,0),1)</f>
        <v>Air and gas compressor manufacturing</v>
      </c>
      <c r="H960" s="41">
        <v>333912</v>
      </c>
      <c r="I960" s="41" t="s">
        <v>552</v>
      </c>
      <c r="J960" s="41">
        <v>1.2757806621099552E-2</v>
      </c>
      <c r="K960" s="41" t="s">
        <v>583</v>
      </c>
      <c r="L960" s="41"/>
      <c r="M960" s="41"/>
      <c r="N960" s="41"/>
      <c r="O960" s="41"/>
      <c r="P960" s="41"/>
      <c r="Q960" s="41">
        <v>4</v>
      </c>
      <c r="R960" s="41">
        <v>2</v>
      </c>
      <c r="S960" s="41">
        <v>1</v>
      </c>
      <c r="T960" s="41">
        <v>4</v>
      </c>
      <c r="U960" s="41">
        <v>1</v>
      </c>
      <c r="V960" s="41">
        <v>2013</v>
      </c>
      <c r="W960" s="41" t="s">
        <v>608</v>
      </c>
      <c r="X960" s="41"/>
      <c r="Y960" s="41"/>
    </row>
    <row r="961" spans="2:25" x14ac:dyDescent="0.2">
      <c r="B961" s="41" t="str">
        <f>VLOOKUP($W961,FlowHarmonization!$A$2:$H$16,4,FALSE)</f>
        <v>Methane</v>
      </c>
      <c r="C961" s="41" t="str">
        <f>VLOOKUP($W961,FlowHarmonization!$A$2:$H$16,5,FALSE)</f>
        <v>000074-82-92</v>
      </c>
      <c r="D961" s="41" t="s">
        <v>584</v>
      </c>
      <c r="E961" s="41" t="s">
        <v>582</v>
      </c>
      <c r="F961" s="41" t="str">
        <f>VLOOKUP($W961,FlowHarmonization!$A$2:$H$16,8,FALSE)</f>
        <v>20408dd1-8534-11e0-9d78-0800200c9a66</v>
      </c>
      <c r="G961" s="41" t="str">
        <f>INDEX(Activities!B$2:C$390,MATCH(H961,Activities!C$2:C$390,0),1)</f>
        <v>Air and gas compressor manufacturing</v>
      </c>
      <c r="H961" s="41">
        <v>333912</v>
      </c>
      <c r="I961" s="41" t="s">
        <v>552</v>
      </c>
      <c r="J961" s="41">
        <v>2.4860122010171624E-7</v>
      </c>
      <c r="K961" s="41" t="s">
        <v>583</v>
      </c>
      <c r="L961" s="41"/>
      <c r="M961" s="41"/>
      <c r="N961" s="41"/>
      <c r="O961" s="41"/>
      <c r="P961" s="41"/>
      <c r="Q961" s="41">
        <v>4</v>
      </c>
      <c r="R961" s="41">
        <v>2</v>
      </c>
      <c r="S961" s="41">
        <v>1</v>
      </c>
      <c r="T961" s="41">
        <v>4</v>
      </c>
      <c r="U961" s="41">
        <v>1</v>
      </c>
      <c r="V961" s="41">
        <v>2013</v>
      </c>
      <c r="W961" s="41" t="s">
        <v>611</v>
      </c>
      <c r="X961" s="41"/>
      <c r="Y961" s="41"/>
    </row>
    <row r="962" spans="2:25" x14ac:dyDescent="0.2">
      <c r="B962" s="41" t="str">
        <f>VLOOKUP($W962,FlowHarmonization!$A$2:$H$16,4,FALSE)</f>
        <v>Ethane, 1,1,1,2-tetrafluoro-, HFC-134a</v>
      </c>
      <c r="C962" s="41" t="str">
        <f>VLOOKUP($W962,FlowHarmonization!$A$2:$H$16,5,FALSE)</f>
        <v>000811-97-2</v>
      </c>
      <c r="D962" s="41" t="s">
        <v>584</v>
      </c>
      <c r="E962" s="41" t="s">
        <v>582</v>
      </c>
      <c r="F962" s="41" t="str">
        <f>VLOOKUP($W962,FlowHarmonization!$A$2:$H$16,8,FALSE)</f>
        <v>e87f039d-d9ce-4242-ac18-c9284cc80f3d</v>
      </c>
      <c r="G962" s="41" t="str">
        <f>INDEX(Activities!B$2:C$390,MATCH(H962,Activities!C$2:C$390,0),1)</f>
        <v>Air and gas compressor manufacturing</v>
      </c>
      <c r="H962" s="41">
        <v>333912</v>
      </c>
      <c r="I962" s="41" t="s">
        <v>552</v>
      </c>
      <c r="J962" s="41">
        <v>8.8951171463134718E-8</v>
      </c>
      <c r="K962" s="41" t="s">
        <v>583</v>
      </c>
      <c r="L962" s="41"/>
      <c r="M962" s="41"/>
      <c r="N962" s="41"/>
      <c r="O962" s="41"/>
      <c r="P962" s="41"/>
      <c r="Q962" s="41">
        <v>4</v>
      </c>
      <c r="R962" s="41">
        <v>2</v>
      </c>
      <c r="S962" s="41">
        <v>1</v>
      </c>
      <c r="T962" s="41">
        <v>4</v>
      </c>
      <c r="U962" s="41">
        <v>1</v>
      </c>
      <c r="V962" s="41">
        <v>2013</v>
      </c>
      <c r="W962" s="41" t="s">
        <v>618</v>
      </c>
      <c r="X962" s="41"/>
      <c r="Y962" s="41"/>
    </row>
    <row r="963" spans="2:25" x14ac:dyDescent="0.2">
      <c r="B963" s="41" t="str">
        <f>VLOOKUP($W963,FlowHarmonization!$A$2:$H$16,4,FALSE)</f>
        <v>Dinitrogen monoxide</v>
      </c>
      <c r="C963" s="41" t="str">
        <f>VLOOKUP($W963,FlowHarmonization!$A$2:$H$16,5,FALSE)</f>
        <v>010024-97-366</v>
      </c>
      <c r="D963" s="41" t="s">
        <v>584</v>
      </c>
      <c r="E963" s="41" t="s">
        <v>582</v>
      </c>
      <c r="F963" s="41" t="str">
        <f>VLOOKUP($W963,FlowHarmonization!$A$2:$H$16,8,FALSE)</f>
        <v>20185046-64bb-4c09-a8e7-e8a9e144ca98</v>
      </c>
      <c r="G963" s="41" t="str">
        <f>INDEX(Activities!B$2:C$390,MATCH(H963,Activities!C$2:C$390,0),1)</f>
        <v>Air and gas compressor manufacturing</v>
      </c>
      <c r="H963" s="41">
        <v>333912</v>
      </c>
      <c r="I963" s="41" t="s">
        <v>552</v>
      </c>
      <c r="J963" s="41">
        <v>2.6036351759750905E-8</v>
      </c>
      <c r="K963" s="41" t="s">
        <v>583</v>
      </c>
      <c r="L963" s="41"/>
      <c r="M963" s="41"/>
      <c r="N963" s="41"/>
      <c r="O963" s="41"/>
      <c r="P963" s="41"/>
      <c r="Q963" s="41">
        <v>4</v>
      </c>
      <c r="R963" s="41">
        <v>2</v>
      </c>
      <c r="S963" s="41">
        <v>1</v>
      </c>
      <c r="T963" s="41">
        <v>4</v>
      </c>
      <c r="U963" s="41">
        <v>1</v>
      </c>
      <c r="V963" s="41">
        <v>2013</v>
      </c>
      <c r="W963" s="41" t="s">
        <v>613</v>
      </c>
      <c r="X963" s="41"/>
      <c r="Y963" s="41"/>
    </row>
    <row r="964" spans="2:25" x14ac:dyDescent="0.2">
      <c r="B964" s="41" t="str">
        <f>VLOOKUP($W964,FlowHarmonization!$A$2:$H$16,4,FALSE)</f>
        <v>Ethane, pentafluoro-, HFC-125</v>
      </c>
      <c r="C964" s="41" t="str">
        <f>VLOOKUP($W964,FlowHarmonization!$A$2:$H$16,5,FALSE)</f>
        <v>000354-33-6</v>
      </c>
      <c r="D964" s="41" t="s">
        <v>584</v>
      </c>
      <c r="E964" s="41" t="s">
        <v>582</v>
      </c>
      <c r="F964" s="41" t="str">
        <f>VLOOKUP($W964,FlowHarmonization!$A$2:$H$16,8,FALSE)</f>
        <v>281e1011-f121-4d5b-ad4d-22d562b2c2cd</v>
      </c>
      <c r="G964" s="41" t="str">
        <f>INDEX(Activities!B$2:C$390,MATCH(H964,Activities!C$2:C$390,0),1)</f>
        <v>Air and gas compressor manufacturing</v>
      </c>
      <c r="H964" s="41">
        <v>333912</v>
      </c>
      <c r="I964" s="41" t="s">
        <v>552</v>
      </c>
      <c r="J964" s="41">
        <v>2.3599952359858488E-8</v>
      </c>
      <c r="K964" s="41" t="s">
        <v>583</v>
      </c>
      <c r="L964" s="41"/>
      <c r="M964" s="41"/>
      <c r="N964" s="41"/>
      <c r="O964" s="41"/>
      <c r="P964" s="41"/>
      <c r="Q964" s="41">
        <v>4</v>
      </c>
      <c r="R964" s="41">
        <v>2</v>
      </c>
      <c r="S964" s="41">
        <v>1</v>
      </c>
      <c r="T964" s="41">
        <v>4</v>
      </c>
      <c r="U964" s="41">
        <v>1</v>
      </c>
      <c r="V964" s="41">
        <v>2013</v>
      </c>
      <c r="W964" s="41" t="s">
        <v>617</v>
      </c>
      <c r="X964" s="41"/>
      <c r="Y964" s="41"/>
    </row>
    <row r="965" spans="2:25" x14ac:dyDescent="0.2">
      <c r="B965" s="41" t="str">
        <f>VLOOKUP($W965,FlowHarmonization!$A$2:$H$16,4,FALSE)</f>
        <v>Methane, difluoro-, HFC-32</v>
      </c>
      <c r="C965" s="41" t="str">
        <f>VLOOKUP($W965,FlowHarmonization!$A$2:$H$16,5,FALSE)</f>
        <v>000075-10-5</v>
      </c>
      <c r="D965" s="41" t="s">
        <v>584</v>
      </c>
      <c r="E965" s="41" t="s">
        <v>582</v>
      </c>
      <c r="F965" s="41" t="str">
        <f>VLOOKUP($W965,FlowHarmonization!$A$2:$H$16,8,FALSE)</f>
        <v>151212b4-079b-43a2-96d5-a6eef59166ac</v>
      </c>
      <c r="G965" s="41" t="str">
        <f>INDEX(Activities!B$2:C$390,MATCH(H965,Activities!C$2:C$390,0),1)</f>
        <v>Air and gas compressor manufacturing</v>
      </c>
      <c r="H965" s="41">
        <v>333912</v>
      </c>
      <c r="I965" s="41" t="s">
        <v>552</v>
      </c>
      <c r="J965" s="41">
        <v>1.3743512773359718E-8</v>
      </c>
      <c r="K965" s="41" t="s">
        <v>583</v>
      </c>
      <c r="L965" s="41"/>
      <c r="M965" s="41"/>
      <c r="N965" s="41"/>
      <c r="O965" s="41"/>
      <c r="P965" s="41"/>
      <c r="Q965" s="41">
        <v>4</v>
      </c>
      <c r="R965" s="41">
        <v>2</v>
      </c>
      <c r="S965" s="41">
        <v>1</v>
      </c>
      <c r="T965" s="41">
        <v>4</v>
      </c>
      <c r="U965" s="41">
        <v>1</v>
      </c>
      <c r="V965" s="41">
        <v>2013</v>
      </c>
      <c r="W965" s="41" t="s">
        <v>616</v>
      </c>
      <c r="X965" s="41"/>
      <c r="Y965" s="41"/>
    </row>
    <row r="966" spans="2:25" x14ac:dyDescent="0.2">
      <c r="B966" s="41" t="str">
        <f>VLOOKUP($W966,FlowHarmonization!$A$2:$H$16,4,FALSE)</f>
        <v>Ethane, 1,1,1-trifluoro-, HFC-143a</v>
      </c>
      <c r="C966" s="41" t="str">
        <f>VLOOKUP($W966,FlowHarmonization!$A$2:$H$16,5,FALSE)</f>
        <v>000420-46-2</v>
      </c>
      <c r="D966" s="41" t="s">
        <v>584</v>
      </c>
      <c r="E966" s="41" t="s">
        <v>582</v>
      </c>
      <c r="F966" s="41" t="str">
        <f>VLOOKUP($W966,FlowHarmonization!$A$2:$H$16,8,FALSE)</f>
        <v>e86bfec2-1025-4fa2-90b1-81e35e621e91</v>
      </c>
      <c r="G966" s="41" t="str">
        <f>INDEX(Activities!B$2:C$390,MATCH(H966,Activities!C$2:C$390,0),1)</f>
        <v>Air and gas compressor manufacturing</v>
      </c>
      <c r="H966" s="41">
        <v>333912</v>
      </c>
      <c r="I966" s="41" t="s">
        <v>552</v>
      </c>
      <c r="J966" s="41">
        <v>1.0097437591939878E-8</v>
      </c>
      <c r="K966" s="41" t="s">
        <v>583</v>
      </c>
      <c r="L966" s="41"/>
      <c r="M966" s="41"/>
      <c r="N966" s="41"/>
      <c r="O966" s="41"/>
      <c r="P966" s="41"/>
      <c r="Q966" s="41">
        <v>4</v>
      </c>
      <c r="R966" s="41">
        <v>2</v>
      </c>
      <c r="S966" s="41">
        <v>1</v>
      </c>
      <c r="T966" s="41">
        <v>4</v>
      </c>
      <c r="U966" s="41">
        <v>1</v>
      </c>
      <c r="V966" s="41">
        <v>2013</v>
      </c>
      <c r="W966" s="41" t="s">
        <v>619</v>
      </c>
      <c r="X966" s="41"/>
      <c r="Y966" s="41"/>
    </row>
    <row r="967" spans="2:25" x14ac:dyDescent="0.2">
      <c r="B967" s="41" t="str">
        <f>VLOOKUP($W967,FlowHarmonization!$A$2:$H$16,4,FALSE)</f>
        <v>Propane, 1,1,1,3,3,3-hexafluoro-, HCFC-236fa</v>
      </c>
      <c r="C967" s="41" t="str">
        <f>VLOOKUP($W967,FlowHarmonization!$A$2:$H$16,5,FALSE)</f>
        <v>000690-39-1</v>
      </c>
      <c r="D967" s="41" t="s">
        <v>584</v>
      </c>
      <c r="E967" s="41" t="s">
        <v>582</v>
      </c>
      <c r="F967" s="41" t="str">
        <f>VLOOKUP($W967,FlowHarmonization!$A$2:$H$16,8,FALSE)</f>
        <v>1963a3ba-6d77-4571-bb8f-0e9c8ac28a65</v>
      </c>
      <c r="G967" s="41" t="str">
        <f>INDEX(Activities!B$2:C$390,MATCH(H967,Activities!C$2:C$390,0),1)</f>
        <v>Air and gas compressor manufacturing</v>
      </c>
      <c r="H967" s="41">
        <v>333912</v>
      </c>
      <c r="I967" s="41" t="s">
        <v>552</v>
      </c>
      <c r="J967" s="41">
        <v>2.7278496594971207E-10</v>
      </c>
      <c r="K967" s="41" t="s">
        <v>583</v>
      </c>
      <c r="L967" s="41"/>
      <c r="M967" s="41"/>
      <c r="N967" s="41"/>
      <c r="O967" s="41"/>
      <c r="P967" s="41"/>
      <c r="Q967" s="41">
        <v>4</v>
      </c>
      <c r="R967" s="41">
        <v>2</v>
      </c>
      <c r="S967" s="41">
        <v>1</v>
      </c>
      <c r="T967" s="41">
        <v>4</v>
      </c>
      <c r="U967" s="41">
        <v>1</v>
      </c>
      <c r="V967" s="41">
        <v>2013</v>
      </c>
      <c r="W967" s="41" t="s">
        <v>620</v>
      </c>
      <c r="X967" s="41"/>
      <c r="Y967" s="41"/>
    </row>
    <row r="968" spans="2:25" x14ac:dyDescent="0.2">
      <c r="B968" s="41" t="str">
        <f>VLOOKUP($W968,FlowHarmonization!$A$2:$H$16,4,FALSE)</f>
        <v>Carbon dioxide</v>
      </c>
      <c r="C968" s="41" t="str">
        <f>VLOOKUP($W968,FlowHarmonization!$A$2:$H$16,5,FALSE)</f>
        <v>000124-38-20</v>
      </c>
      <c r="D968" s="41" t="s">
        <v>584</v>
      </c>
      <c r="E968" s="41" t="s">
        <v>582</v>
      </c>
      <c r="F968" s="41" t="str">
        <f>VLOOKUP($W968,FlowHarmonization!$A$2:$H$16,8,FALSE)</f>
        <v>7ae371aa-8532-11e0-9d78-0800200c9a66</v>
      </c>
      <c r="G968" s="41" t="str">
        <f>INDEX(Activities!B$2:C$390,MATCH(H968,Activities!C$2:C$390,0),1)</f>
        <v>Material handling equipment manufacturing</v>
      </c>
      <c r="H968" s="41">
        <v>333920</v>
      </c>
      <c r="I968" s="41" t="s">
        <v>552</v>
      </c>
      <c r="J968" s="41">
        <v>1.3079770072893066E-2</v>
      </c>
      <c r="K968" s="41" t="s">
        <v>583</v>
      </c>
      <c r="L968" s="41"/>
      <c r="M968" s="41"/>
      <c r="N968" s="41"/>
      <c r="O968" s="41"/>
      <c r="P968" s="41"/>
      <c r="Q968" s="41">
        <v>4</v>
      </c>
      <c r="R968" s="41">
        <v>2</v>
      </c>
      <c r="S968" s="41">
        <v>1</v>
      </c>
      <c r="T968" s="41">
        <v>4</v>
      </c>
      <c r="U968" s="41">
        <v>1</v>
      </c>
      <c r="V968" s="41">
        <v>2013</v>
      </c>
      <c r="W968" s="41" t="s">
        <v>608</v>
      </c>
      <c r="X968" s="41"/>
      <c r="Y968" s="41"/>
    </row>
    <row r="969" spans="2:25" x14ac:dyDescent="0.2">
      <c r="B969" s="41" t="str">
        <f>VLOOKUP($W969,FlowHarmonization!$A$2:$H$16,4,FALSE)</f>
        <v>Methane</v>
      </c>
      <c r="C969" s="41" t="str">
        <f>VLOOKUP($W969,FlowHarmonization!$A$2:$H$16,5,FALSE)</f>
        <v>000074-82-92</v>
      </c>
      <c r="D969" s="41" t="s">
        <v>584</v>
      </c>
      <c r="E969" s="41" t="s">
        <v>582</v>
      </c>
      <c r="F969" s="41" t="str">
        <f>VLOOKUP($W969,FlowHarmonization!$A$2:$H$16,8,FALSE)</f>
        <v>20408dd1-8534-11e0-9d78-0800200c9a66</v>
      </c>
      <c r="G969" s="41" t="str">
        <f>INDEX(Activities!B$2:C$390,MATCH(H969,Activities!C$2:C$390,0),1)</f>
        <v>Material handling equipment manufacturing</v>
      </c>
      <c r="H969" s="41">
        <v>333920</v>
      </c>
      <c r="I969" s="41" t="s">
        <v>552</v>
      </c>
      <c r="J969" s="41">
        <v>2.5620911453352726E-7</v>
      </c>
      <c r="K969" s="41" t="s">
        <v>583</v>
      </c>
      <c r="L969" s="41"/>
      <c r="M969" s="41"/>
      <c r="N969" s="41"/>
      <c r="O969" s="41"/>
      <c r="P969" s="41"/>
      <c r="Q969" s="41">
        <v>4</v>
      </c>
      <c r="R969" s="41">
        <v>2</v>
      </c>
      <c r="S969" s="41">
        <v>1</v>
      </c>
      <c r="T969" s="41">
        <v>4</v>
      </c>
      <c r="U969" s="41">
        <v>1</v>
      </c>
      <c r="V969" s="41">
        <v>2013</v>
      </c>
      <c r="W969" s="41" t="s">
        <v>611</v>
      </c>
      <c r="X969" s="41"/>
      <c r="Y969" s="41"/>
    </row>
    <row r="970" spans="2:25" x14ac:dyDescent="0.2">
      <c r="B970" s="41" t="str">
        <f>VLOOKUP($W970,FlowHarmonization!$A$2:$H$16,4,FALSE)</f>
        <v>Ethane, 1,1,1,2-tetrafluoro-, HFC-134a</v>
      </c>
      <c r="C970" s="41" t="str">
        <f>VLOOKUP($W970,FlowHarmonization!$A$2:$H$16,5,FALSE)</f>
        <v>000811-97-2</v>
      </c>
      <c r="D970" s="41" t="s">
        <v>584</v>
      </c>
      <c r="E970" s="41" t="s">
        <v>582</v>
      </c>
      <c r="F970" s="41" t="str">
        <f>VLOOKUP($W970,FlowHarmonization!$A$2:$H$16,8,FALSE)</f>
        <v>e87f039d-d9ce-4242-ac18-c9284cc80f3d</v>
      </c>
      <c r="G970" s="41" t="str">
        <f>INDEX(Activities!B$2:C$390,MATCH(H970,Activities!C$2:C$390,0),1)</f>
        <v>Material handling equipment manufacturing</v>
      </c>
      <c r="H970" s="41">
        <v>333920</v>
      </c>
      <c r="I970" s="41" t="s">
        <v>552</v>
      </c>
      <c r="J970" s="41">
        <v>1.7362814909180729E-7</v>
      </c>
      <c r="K970" s="41" t="s">
        <v>583</v>
      </c>
      <c r="L970" s="41"/>
      <c r="M970" s="41"/>
      <c r="N970" s="41"/>
      <c r="O970" s="41"/>
      <c r="P970" s="41"/>
      <c r="Q970" s="41">
        <v>4</v>
      </c>
      <c r="R970" s="41">
        <v>2</v>
      </c>
      <c r="S970" s="41">
        <v>1</v>
      </c>
      <c r="T970" s="41">
        <v>4</v>
      </c>
      <c r="U970" s="41">
        <v>1</v>
      </c>
      <c r="V970" s="41">
        <v>2013</v>
      </c>
      <c r="W970" s="41" t="s">
        <v>618</v>
      </c>
      <c r="X970" s="41"/>
      <c r="Y970" s="41"/>
    </row>
    <row r="971" spans="2:25" x14ac:dyDescent="0.2">
      <c r="B971" s="41" t="str">
        <f>VLOOKUP($W971,FlowHarmonization!$A$2:$H$16,4,FALSE)</f>
        <v>Ethane, pentafluoro-, HFC-125</v>
      </c>
      <c r="C971" s="41" t="str">
        <f>VLOOKUP($W971,FlowHarmonization!$A$2:$H$16,5,FALSE)</f>
        <v>000354-33-6</v>
      </c>
      <c r="D971" s="41" t="s">
        <v>584</v>
      </c>
      <c r="E971" s="41" t="s">
        <v>582</v>
      </c>
      <c r="F971" s="41" t="str">
        <f>VLOOKUP($W971,FlowHarmonization!$A$2:$H$16,8,FALSE)</f>
        <v>281e1011-f121-4d5b-ad4d-22d562b2c2cd</v>
      </c>
      <c r="G971" s="41" t="str">
        <f>INDEX(Activities!B$2:C$390,MATCH(H971,Activities!C$2:C$390,0),1)</f>
        <v>Material handling equipment manufacturing</v>
      </c>
      <c r="H971" s="41">
        <v>333920</v>
      </c>
      <c r="I971" s="41" t="s">
        <v>552</v>
      </c>
      <c r="J971" s="41">
        <v>4.6065903118491164E-8</v>
      </c>
      <c r="K971" s="41" t="s">
        <v>583</v>
      </c>
      <c r="L971" s="41"/>
      <c r="M971" s="41"/>
      <c r="N971" s="41"/>
      <c r="O971" s="41"/>
      <c r="P971" s="41"/>
      <c r="Q971" s="41">
        <v>4</v>
      </c>
      <c r="R971" s="41">
        <v>2</v>
      </c>
      <c r="S971" s="41">
        <v>1</v>
      </c>
      <c r="T971" s="41">
        <v>4</v>
      </c>
      <c r="U971" s="41">
        <v>1</v>
      </c>
      <c r="V971" s="41">
        <v>2013</v>
      </c>
      <c r="W971" s="41" t="s">
        <v>617</v>
      </c>
      <c r="X971" s="41"/>
      <c r="Y971" s="41"/>
    </row>
    <row r="972" spans="2:25" x14ac:dyDescent="0.2">
      <c r="B972" s="41" t="str">
        <f>VLOOKUP($W972,FlowHarmonization!$A$2:$H$16,4,FALSE)</f>
        <v>Dinitrogen monoxide</v>
      </c>
      <c r="C972" s="41" t="str">
        <f>VLOOKUP($W972,FlowHarmonization!$A$2:$H$16,5,FALSE)</f>
        <v>010024-97-366</v>
      </c>
      <c r="D972" s="41" t="s">
        <v>584</v>
      </c>
      <c r="E972" s="41" t="s">
        <v>582</v>
      </c>
      <c r="F972" s="41" t="str">
        <f>VLOOKUP($W972,FlowHarmonization!$A$2:$H$16,8,FALSE)</f>
        <v>20185046-64bb-4c09-a8e7-e8a9e144ca98</v>
      </c>
      <c r="G972" s="41" t="str">
        <f>INDEX(Activities!B$2:C$390,MATCH(H972,Activities!C$2:C$390,0),1)</f>
        <v>Material handling equipment manufacturing</v>
      </c>
      <c r="H972" s="41">
        <v>333920</v>
      </c>
      <c r="I972" s="41" t="s">
        <v>552</v>
      </c>
      <c r="J972" s="41">
        <v>2.7122149300206669E-8</v>
      </c>
      <c r="K972" s="41" t="s">
        <v>583</v>
      </c>
      <c r="L972" s="41"/>
      <c r="M972" s="41"/>
      <c r="N972" s="41"/>
      <c r="O972" s="41"/>
      <c r="P972" s="41"/>
      <c r="Q972" s="41">
        <v>4</v>
      </c>
      <c r="R972" s="41">
        <v>2</v>
      </c>
      <c r="S972" s="41">
        <v>1</v>
      </c>
      <c r="T972" s="41">
        <v>4</v>
      </c>
      <c r="U972" s="41">
        <v>1</v>
      </c>
      <c r="V972" s="41">
        <v>2013</v>
      </c>
      <c r="W972" s="41" t="s">
        <v>613</v>
      </c>
      <c r="X972" s="41"/>
      <c r="Y972" s="41"/>
    </row>
    <row r="973" spans="2:25" x14ac:dyDescent="0.2">
      <c r="B973" s="41" t="str">
        <f>VLOOKUP($W973,FlowHarmonization!$A$2:$H$16,4,FALSE)</f>
        <v>Methane, difluoro-, HFC-32</v>
      </c>
      <c r="C973" s="41" t="str">
        <f>VLOOKUP($W973,FlowHarmonization!$A$2:$H$16,5,FALSE)</f>
        <v>000075-10-5</v>
      </c>
      <c r="D973" s="41" t="s">
        <v>584</v>
      </c>
      <c r="E973" s="41" t="s">
        <v>582</v>
      </c>
      <c r="F973" s="41" t="str">
        <f>VLOOKUP($W973,FlowHarmonization!$A$2:$H$16,8,FALSE)</f>
        <v>151212b4-079b-43a2-96d5-a6eef59166ac</v>
      </c>
      <c r="G973" s="41" t="str">
        <f>INDEX(Activities!B$2:C$390,MATCH(H973,Activities!C$2:C$390,0),1)</f>
        <v>Material handling equipment manufacturing</v>
      </c>
      <c r="H973" s="41">
        <v>333920</v>
      </c>
      <c r="I973" s="41" t="s">
        <v>552</v>
      </c>
      <c r="J973" s="41">
        <v>2.6826635845341626E-8</v>
      </c>
      <c r="K973" s="41" t="s">
        <v>583</v>
      </c>
      <c r="L973" s="41"/>
      <c r="M973" s="41"/>
      <c r="N973" s="41"/>
      <c r="O973" s="41"/>
      <c r="P973" s="41"/>
      <c r="Q973" s="41">
        <v>4</v>
      </c>
      <c r="R973" s="41">
        <v>2</v>
      </c>
      <c r="S973" s="41">
        <v>1</v>
      </c>
      <c r="T973" s="41">
        <v>4</v>
      </c>
      <c r="U973" s="41">
        <v>1</v>
      </c>
      <c r="V973" s="41">
        <v>2013</v>
      </c>
      <c r="W973" s="41" t="s">
        <v>616</v>
      </c>
      <c r="X973" s="41"/>
      <c r="Y973" s="41"/>
    </row>
    <row r="974" spans="2:25" x14ac:dyDescent="0.2">
      <c r="B974" s="41" t="str">
        <f>VLOOKUP($W974,FlowHarmonization!$A$2:$H$16,4,FALSE)</f>
        <v>Ethane, 1,1,1-trifluoro-, HFC-143a</v>
      </c>
      <c r="C974" s="41" t="str">
        <f>VLOOKUP($W974,FlowHarmonization!$A$2:$H$16,5,FALSE)</f>
        <v>000420-46-2</v>
      </c>
      <c r="D974" s="41" t="s">
        <v>584</v>
      </c>
      <c r="E974" s="41" t="s">
        <v>582</v>
      </c>
      <c r="F974" s="41" t="str">
        <f>VLOOKUP($W974,FlowHarmonization!$A$2:$H$16,8,FALSE)</f>
        <v>e86bfec2-1025-4fa2-90b1-81e35e621e91</v>
      </c>
      <c r="G974" s="41" t="str">
        <f>INDEX(Activities!B$2:C$390,MATCH(H974,Activities!C$2:C$390,0),1)</f>
        <v>Material handling equipment manufacturing</v>
      </c>
      <c r="H974" s="41">
        <v>333920</v>
      </c>
      <c r="I974" s="41" t="s">
        <v>552</v>
      </c>
      <c r="J974" s="41">
        <v>1.9709683085906969E-8</v>
      </c>
      <c r="K974" s="41" t="s">
        <v>583</v>
      </c>
      <c r="L974" s="41"/>
      <c r="M974" s="41"/>
      <c r="N974" s="41"/>
      <c r="O974" s="41"/>
      <c r="P974" s="41"/>
      <c r="Q974" s="41">
        <v>4</v>
      </c>
      <c r="R974" s="41">
        <v>2</v>
      </c>
      <c r="S974" s="41">
        <v>1</v>
      </c>
      <c r="T974" s="41">
        <v>4</v>
      </c>
      <c r="U974" s="41">
        <v>1</v>
      </c>
      <c r="V974" s="41">
        <v>2013</v>
      </c>
      <c r="W974" s="41" t="s">
        <v>619</v>
      </c>
      <c r="X974" s="41"/>
      <c r="Y974" s="41"/>
    </row>
    <row r="975" spans="2:25" x14ac:dyDescent="0.2">
      <c r="B975" s="41" t="str">
        <f>VLOOKUP($W975,FlowHarmonization!$A$2:$H$16,4,FALSE)</f>
        <v>Propane, 1,1,1,3,3,3-hexafluoro-, HCFC-236fa</v>
      </c>
      <c r="C975" s="41" t="str">
        <f>VLOOKUP($W975,FlowHarmonization!$A$2:$H$16,5,FALSE)</f>
        <v>000690-39-1</v>
      </c>
      <c r="D975" s="41" t="s">
        <v>584</v>
      </c>
      <c r="E975" s="41" t="s">
        <v>582</v>
      </c>
      <c r="F975" s="41" t="str">
        <f>VLOOKUP($W975,FlowHarmonization!$A$2:$H$16,8,FALSE)</f>
        <v>1963a3ba-6d77-4571-bb8f-0e9c8ac28a65</v>
      </c>
      <c r="G975" s="41" t="str">
        <f>INDEX(Activities!B$2:C$390,MATCH(H975,Activities!C$2:C$390,0),1)</f>
        <v>Material handling equipment manufacturing</v>
      </c>
      <c r="H975" s="41">
        <v>333920</v>
      </c>
      <c r="I975" s="41" t="s">
        <v>552</v>
      </c>
      <c r="J975" s="41">
        <v>5.3246233814413078E-10</v>
      </c>
      <c r="K975" s="41" t="s">
        <v>583</v>
      </c>
      <c r="L975" s="41"/>
      <c r="M975" s="41"/>
      <c r="N975" s="41"/>
      <c r="O975" s="41"/>
      <c r="P975" s="41"/>
      <c r="Q975" s="41">
        <v>4</v>
      </c>
      <c r="R975" s="41">
        <v>2</v>
      </c>
      <c r="S975" s="41">
        <v>1</v>
      </c>
      <c r="T975" s="41">
        <v>4</v>
      </c>
      <c r="U975" s="41">
        <v>1</v>
      </c>
      <c r="V975" s="41">
        <v>2013</v>
      </c>
      <c r="W975" s="41" t="s">
        <v>620</v>
      </c>
      <c r="X975" s="41"/>
      <c r="Y975" s="41"/>
    </row>
    <row r="976" spans="2:25" x14ac:dyDescent="0.2">
      <c r="B976" s="41" t="str">
        <f>VLOOKUP($W976,FlowHarmonization!$A$2:$H$16,4,FALSE)</f>
        <v>Carbon dioxide</v>
      </c>
      <c r="C976" s="41" t="str">
        <f>VLOOKUP($W976,FlowHarmonization!$A$2:$H$16,5,FALSE)</f>
        <v>000124-38-20</v>
      </c>
      <c r="D976" s="41" t="s">
        <v>584</v>
      </c>
      <c r="E976" s="41" t="s">
        <v>582</v>
      </c>
      <c r="F976" s="41" t="str">
        <f>VLOOKUP($W976,FlowHarmonization!$A$2:$H$16,8,FALSE)</f>
        <v>7ae371aa-8532-11e0-9d78-0800200c9a66</v>
      </c>
      <c r="G976" s="41" t="str">
        <f>INDEX(Activities!B$2:C$390,MATCH(H976,Activities!C$2:C$390,0),1)</f>
        <v>Power-driven handtool manufacturing</v>
      </c>
      <c r="H976" s="41">
        <v>333991</v>
      </c>
      <c r="I976" s="41" t="s">
        <v>552</v>
      </c>
      <c r="J976" s="41">
        <v>7.4464270266402476E-3</v>
      </c>
      <c r="K976" s="41" t="s">
        <v>583</v>
      </c>
      <c r="L976" s="41"/>
      <c r="M976" s="41"/>
      <c r="N976" s="41"/>
      <c r="O976" s="41"/>
      <c r="P976" s="41"/>
      <c r="Q976" s="41">
        <v>4</v>
      </c>
      <c r="R976" s="41">
        <v>2</v>
      </c>
      <c r="S976" s="41">
        <v>1</v>
      </c>
      <c r="T976" s="41">
        <v>4</v>
      </c>
      <c r="U976" s="41">
        <v>1</v>
      </c>
      <c r="V976" s="41">
        <v>2013</v>
      </c>
      <c r="W976" s="41" t="s">
        <v>608</v>
      </c>
      <c r="X976" s="41"/>
      <c r="Y976" s="41"/>
    </row>
    <row r="977" spans="2:25" x14ac:dyDescent="0.2">
      <c r="B977" s="41" t="str">
        <f>VLOOKUP($W977,FlowHarmonization!$A$2:$H$16,4,FALSE)</f>
        <v>Methane</v>
      </c>
      <c r="C977" s="41" t="str">
        <f>VLOOKUP($W977,FlowHarmonization!$A$2:$H$16,5,FALSE)</f>
        <v>000074-82-92</v>
      </c>
      <c r="D977" s="41" t="s">
        <v>584</v>
      </c>
      <c r="E977" s="41" t="s">
        <v>582</v>
      </c>
      <c r="F977" s="41" t="str">
        <f>VLOOKUP($W977,FlowHarmonization!$A$2:$H$16,8,FALSE)</f>
        <v>20408dd1-8534-11e0-9d78-0800200c9a66</v>
      </c>
      <c r="G977" s="41" t="str">
        <f>INDEX(Activities!B$2:C$390,MATCH(H977,Activities!C$2:C$390,0),1)</f>
        <v>Power-driven handtool manufacturing</v>
      </c>
      <c r="H977" s="41">
        <v>333991</v>
      </c>
      <c r="I977" s="41" t="s">
        <v>552</v>
      </c>
      <c r="J977" s="41">
        <v>1.5476942036061762E-7</v>
      </c>
      <c r="K977" s="41" t="s">
        <v>583</v>
      </c>
      <c r="L977" s="41"/>
      <c r="M977" s="41"/>
      <c r="N977" s="41"/>
      <c r="O977" s="41"/>
      <c r="P977" s="41"/>
      <c r="Q977" s="41">
        <v>4</v>
      </c>
      <c r="R977" s="41">
        <v>2</v>
      </c>
      <c r="S977" s="41">
        <v>1</v>
      </c>
      <c r="T977" s="41">
        <v>4</v>
      </c>
      <c r="U977" s="41">
        <v>1</v>
      </c>
      <c r="V977" s="41">
        <v>2013</v>
      </c>
      <c r="W977" s="41" t="s">
        <v>611</v>
      </c>
      <c r="X977" s="41"/>
      <c r="Y977" s="41"/>
    </row>
    <row r="978" spans="2:25" x14ac:dyDescent="0.2">
      <c r="B978" s="41" t="str">
        <f>VLOOKUP($W978,FlowHarmonization!$A$2:$H$16,4,FALSE)</f>
        <v>Dinitrogen monoxide</v>
      </c>
      <c r="C978" s="41" t="str">
        <f>VLOOKUP($W978,FlowHarmonization!$A$2:$H$16,5,FALSE)</f>
        <v>010024-97-366</v>
      </c>
      <c r="D978" s="41" t="s">
        <v>584</v>
      </c>
      <c r="E978" s="41" t="s">
        <v>582</v>
      </c>
      <c r="F978" s="41" t="str">
        <f>VLOOKUP($W978,FlowHarmonization!$A$2:$H$16,8,FALSE)</f>
        <v>20185046-64bb-4c09-a8e7-e8a9e144ca98</v>
      </c>
      <c r="G978" s="41" t="str">
        <f>INDEX(Activities!B$2:C$390,MATCH(H978,Activities!C$2:C$390,0),1)</f>
        <v>Power-driven handtool manufacturing</v>
      </c>
      <c r="H978" s="41">
        <v>333991</v>
      </c>
      <c r="I978" s="41" t="s">
        <v>552</v>
      </c>
      <c r="J978" s="41">
        <v>1.8303465390696218E-8</v>
      </c>
      <c r="K978" s="41" t="s">
        <v>583</v>
      </c>
      <c r="L978" s="41"/>
      <c r="M978" s="41"/>
      <c r="N978" s="41"/>
      <c r="O978" s="41"/>
      <c r="P978" s="41"/>
      <c r="Q978" s="41">
        <v>4</v>
      </c>
      <c r="R978" s="41">
        <v>2</v>
      </c>
      <c r="S978" s="41">
        <v>1</v>
      </c>
      <c r="T978" s="41">
        <v>4</v>
      </c>
      <c r="U978" s="41">
        <v>1</v>
      </c>
      <c r="V978" s="41">
        <v>2013</v>
      </c>
      <c r="W978" s="41" t="s">
        <v>613</v>
      </c>
      <c r="X978" s="41"/>
      <c r="Y978" s="41"/>
    </row>
    <row r="979" spans="2:25" x14ac:dyDescent="0.2">
      <c r="B979" s="41" t="str">
        <f>VLOOKUP($W979,FlowHarmonization!$A$2:$H$16,4,FALSE)</f>
        <v>Carbon dioxide</v>
      </c>
      <c r="C979" s="41" t="str">
        <f>VLOOKUP($W979,FlowHarmonization!$A$2:$H$16,5,FALSE)</f>
        <v>000124-38-20</v>
      </c>
      <c r="D979" s="41" t="s">
        <v>584</v>
      </c>
      <c r="E979" s="41" t="s">
        <v>582</v>
      </c>
      <c r="F979" s="41" t="str">
        <f>VLOOKUP($W979,FlowHarmonization!$A$2:$H$16,8,FALSE)</f>
        <v>7ae371aa-8532-11e0-9d78-0800200c9a66</v>
      </c>
      <c r="G979" s="41" t="str">
        <f>INDEX(Activities!B$2:C$390,MATCH(H979,Activities!C$2:C$390,0),1)</f>
        <v>Packaging machinery manufacturing</v>
      </c>
      <c r="H979" s="41">
        <v>333993</v>
      </c>
      <c r="I979" s="41" t="s">
        <v>552</v>
      </c>
      <c r="J979" s="41">
        <v>7.3181954554915165E-3</v>
      </c>
      <c r="K979" s="41" t="s">
        <v>583</v>
      </c>
      <c r="L979" s="41"/>
      <c r="M979" s="41"/>
      <c r="N979" s="41"/>
      <c r="O979" s="41"/>
      <c r="P979" s="41"/>
      <c r="Q979" s="41">
        <v>4</v>
      </c>
      <c r="R979" s="41">
        <v>2</v>
      </c>
      <c r="S979" s="41">
        <v>1</v>
      </c>
      <c r="T979" s="41">
        <v>4</v>
      </c>
      <c r="U979" s="41">
        <v>1</v>
      </c>
      <c r="V979" s="41">
        <v>2013</v>
      </c>
      <c r="W979" s="41" t="s">
        <v>608</v>
      </c>
      <c r="X979" s="41"/>
      <c r="Y979" s="41"/>
    </row>
    <row r="980" spans="2:25" x14ac:dyDescent="0.2">
      <c r="B980" s="41" t="str">
        <f>VLOOKUP($W980,FlowHarmonization!$A$2:$H$16,4,FALSE)</f>
        <v>Methane</v>
      </c>
      <c r="C980" s="41" t="str">
        <f>VLOOKUP($W980,FlowHarmonization!$A$2:$H$16,5,FALSE)</f>
        <v>000074-82-92</v>
      </c>
      <c r="D980" s="41" t="s">
        <v>584</v>
      </c>
      <c r="E980" s="41" t="s">
        <v>582</v>
      </c>
      <c r="F980" s="41" t="str">
        <f>VLOOKUP($W980,FlowHarmonization!$A$2:$H$16,8,FALSE)</f>
        <v>20408dd1-8534-11e0-9d78-0800200c9a66</v>
      </c>
      <c r="G980" s="41" t="str">
        <f>INDEX(Activities!B$2:C$390,MATCH(H980,Activities!C$2:C$390,0),1)</f>
        <v>Packaging machinery manufacturing</v>
      </c>
      <c r="H980" s="41">
        <v>333993</v>
      </c>
      <c r="I980" s="41" t="s">
        <v>552</v>
      </c>
      <c r="J980" s="41">
        <v>1.4565758309852837E-7</v>
      </c>
      <c r="K980" s="41" t="s">
        <v>583</v>
      </c>
      <c r="L980" s="41"/>
      <c r="M980" s="41"/>
      <c r="N980" s="41"/>
      <c r="O980" s="41"/>
      <c r="P980" s="41"/>
      <c r="Q980" s="41">
        <v>4</v>
      </c>
      <c r="R980" s="41">
        <v>2</v>
      </c>
      <c r="S980" s="41">
        <v>1</v>
      </c>
      <c r="T980" s="41">
        <v>4</v>
      </c>
      <c r="U980" s="41">
        <v>1</v>
      </c>
      <c r="V980" s="41">
        <v>2013</v>
      </c>
      <c r="W980" s="41" t="s">
        <v>611</v>
      </c>
      <c r="X980" s="41"/>
      <c r="Y980" s="41"/>
    </row>
    <row r="981" spans="2:25" x14ac:dyDescent="0.2">
      <c r="B981" s="41" t="str">
        <f>VLOOKUP($W981,FlowHarmonization!$A$2:$H$16,4,FALSE)</f>
        <v>Dinitrogen monoxide</v>
      </c>
      <c r="C981" s="41" t="str">
        <f>VLOOKUP($W981,FlowHarmonization!$A$2:$H$16,5,FALSE)</f>
        <v>010024-97-366</v>
      </c>
      <c r="D981" s="41" t="s">
        <v>584</v>
      </c>
      <c r="E981" s="41" t="s">
        <v>582</v>
      </c>
      <c r="F981" s="41" t="str">
        <f>VLOOKUP($W981,FlowHarmonization!$A$2:$H$16,8,FALSE)</f>
        <v>20185046-64bb-4c09-a8e7-e8a9e144ca98</v>
      </c>
      <c r="G981" s="41" t="str">
        <f>INDEX(Activities!B$2:C$390,MATCH(H981,Activities!C$2:C$390,0),1)</f>
        <v>Packaging machinery manufacturing</v>
      </c>
      <c r="H981" s="41">
        <v>333993</v>
      </c>
      <c r="I981" s="41" t="s">
        <v>552</v>
      </c>
      <c r="J981" s="41">
        <v>1.5916491200224165E-8</v>
      </c>
      <c r="K981" s="41" t="s">
        <v>583</v>
      </c>
      <c r="L981" s="41"/>
      <c r="M981" s="41"/>
      <c r="N981" s="41"/>
      <c r="O981" s="41"/>
      <c r="P981" s="41"/>
      <c r="Q981" s="41">
        <v>4</v>
      </c>
      <c r="R981" s="41">
        <v>2</v>
      </c>
      <c r="S981" s="41">
        <v>1</v>
      </c>
      <c r="T981" s="41">
        <v>4</v>
      </c>
      <c r="U981" s="41">
        <v>1</v>
      </c>
      <c r="V981" s="41">
        <v>2013</v>
      </c>
      <c r="W981" s="41" t="s">
        <v>613</v>
      </c>
      <c r="X981" s="41"/>
      <c r="Y981" s="41"/>
    </row>
    <row r="982" spans="2:25" x14ac:dyDescent="0.2">
      <c r="B982" s="41" t="str">
        <f>VLOOKUP($W982,FlowHarmonization!$A$2:$H$16,4,FALSE)</f>
        <v>Carbon dioxide</v>
      </c>
      <c r="C982" s="41" t="str">
        <f>VLOOKUP($W982,FlowHarmonization!$A$2:$H$16,5,FALSE)</f>
        <v>000124-38-20</v>
      </c>
      <c r="D982" s="41" t="s">
        <v>584</v>
      </c>
      <c r="E982" s="41" t="s">
        <v>582</v>
      </c>
      <c r="F982" s="41" t="str">
        <f>VLOOKUP($W982,FlowHarmonization!$A$2:$H$16,8,FALSE)</f>
        <v>7ae371aa-8532-11e0-9d78-0800200c9a66</v>
      </c>
      <c r="G982" s="41" t="str">
        <f>INDEX(Activities!B$2:C$390,MATCH(H982,Activities!C$2:C$390,0),1)</f>
        <v>Industrial process furnace and oven manufacturing</v>
      </c>
      <c r="H982" s="41">
        <v>333994</v>
      </c>
      <c r="I982" s="41" t="s">
        <v>552</v>
      </c>
      <c r="J982" s="41">
        <v>1.2073370014989161E-2</v>
      </c>
      <c r="K982" s="41" t="s">
        <v>583</v>
      </c>
      <c r="L982" s="41"/>
      <c r="M982" s="41"/>
      <c r="N982" s="41"/>
      <c r="O982" s="41"/>
      <c r="P982" s="41"/>
      <c r="Q982" s="41">
        <v>4</v>
      </c>
      <c r="R982" s="41">
        <v>2</v>
      </c>
      <c r="S982" s="41">
        <v>1</v>
      </c>
      <c r="T982" s="41">
        <v>4</v>
      </c>
      <c r="U982" s="41">
        <v>1</v>
      </c>
      <c r="V982" s="41">
        <v>2013</v>
      </c>
      <c r="W982" s="41" t="s">
        <v>608</v>
      </c>
      <c r="X982" s="41"/>
      <c r="Y982" s="41"/>
    </row>
    <row r="983" spans="2:25" x14ac:dyDescent="0.2">
      <c r="B983" s="41" t="str">
        <f>VLOOKUP($W983,FlowHarmonization!$A$2:$H$16,4,FALSE)</f>
        <v>Methane</v>
      </c>
      <c r="C983" s="41" t="str">
        <f>VLOOKUP($W983,FlowHarmonization!$A$2:$H$16,5,FALSE)</f>
        <v>000074-82-92</v>
      </c>
      <c r="D983" s="41" t="s">
        <v>584</v>
      </c>
      <c r="E983" s="41" t="s">
        <v>582</v>
      </c>
      <c r="F983" s="41" t="str">
        <f>VLOOKUP($W983,FlowHarmonization!$A$2:$H$16,8,FALSE)</f>
        <v>20408dd1-8534-11e0-9d78-0800200c9a66</v>
      </c>
      <c r="G983" s="41" t="str">
        <f>INDEX(Activities!B$2:C$390,MATCH(H983,Activities!C$2:C$390,0),1)</f>
        <v>Industrial process furnace and oven manufacturing</v>
      </c>
      <c r="H983" s="41">
        <v>333994</v>
      </c>
      <c r="I983" s="41" t="s">
        <v>552</v>
      </c>
      <c r="J983" s="41">
        <v>2.3526414889388693E-7</v>
      </c>
      <c r="K983" s="41" t="s">
        <v>583</v>
      </c>
      <c r="L983" s="41"/>
      <c r="M983" s="41"/>
      <c r="N983" s="41"/>
      <c r="O983" s="41"/>
      <c r="P983" s="41"/>
      <c r="Q983" s="41">
        <v>4</v>
      </c>
      <c r="R983" s="41">
        <v>2</v>
      </c>
      <c r="S983" s="41">
        <v>1</v>
      </c>
      <c r="T983" s="41">
        <v>4</v>
      </c>
      <c r="U983" s="41">
        <v>1</v>
      </c>
      <c r="V983" s="41">
        <v>2013</v>
      </c>
      <c r="W983" s="41" t="s">
        <v>611</v>
      </c>
      <c r="X983" s="41"/>
      <c r="Y983" s="41"/>
    </row>
    <row r="984" spans="2:25" x14ac:dyDescent="0.2">
      <c r="B984" s="41" t="str">
        <f>VLOOKUP($W984,FlowHarmonization!$A$2:$H$16,4,FALSE)</f>
        <v>Dinitrogen monoxide</v>
      </c>
      <c r="C984" s="41" t="str">
        <f>VLOOKUP($W984,FlowHarmonization!$A$2:$H$16,5,FALSE)</f>
        <v>010024-97-366</v>
      </c>
      <c r="D984" s="41" t="s">
        <v>584</v>
      </c>
      <c r="E984" s="41" t="s">
        <v>582</v>
      </c>
      <c r="F984" s="41" t="str">
        <f>VLOOKUP($W984,FlowHarmonization!$A$2:$H$16,8,FALSE)</f>
        <v>20185046-64bb-4c09-a8e7-e8a9e144ca98</v>
      </c>
      <c r="G984" s="41" t="str">
        <f>INDEX(Activities!B$2:C$390,MATCH(H984,Activities!C$2:C$390,0),1)</f>
        <v>Industrial process furnace and oven manufacturing</v>
      </c>
      <c r="H984" s="41">
        <v>333994</v>
      </c>
      <c r="I984" s="41" t="s">
        <v>552</v>
      </c>
      <c r="J984" s="41">
        <v>2.4639541730943277E-8</v>
      </c>
      <c r="K984" s="41" t="s">
        <v>583</v>
      </c>
      <c r="L984" s="41"/>
      <c r="M984" s="41"/>
      <c r="N984" s="41"/>
      <c r="O984" s="41"/>
      <c r="P984" s="41"/>
      <c r="Q984" s="41">
        <v>4</v>
      </c>
      <c r="R984" s="41">
        <v>2</v>
      </c>
      <c r="S984" s="41">
        <v>1</v>
      </c>
      <c r="T984" s="41">
        <v>4</v>
      </c>
      <c r="U984" s="41">
        <v>1</v>
      </c>
      <c r="V984" s="41">
        <v>2013</v>
      </c>
      <c r="W984" s="41" t="s">
        <v>613</v>
      </c>
      <c r="X984" s="41"/>
      <c r="Y984" s="41"/>
    </row>
    <row r="985" spans="2:25" x14ac:dyDescent="0.2">
      <c r="B985" s="41" t="str">
        <f>VLOOKUP($W985,FlowHarmonization!$A$2:$H$16,4,FALSE)</f>
        <v>Carbon dioxide</v>
      </c>
      <c r="C985" s="41" t="str">
        <f>VLOOKUP($W985,FlowHarmonization!$A$2:$H$16,5,FALSE)</f>
        <v>000124-38-20</v>
      </c>
      <c r="D985" s="41" t="s">
        <v>584</v>
      </c>
      <c r="E985" s="41" t="s">
        <v>582</v>
      </c>
      <c r="F985" s="41" t="str">
        <f>VLOOKUP($W985,FlowHarmonization!$A$2:$H$16,8,FALSE)</f>
        <v>7ae371aa-8532-11e0-9d78-0800200c9a66</v>
      </c>
      <c r="G985" s="41" t="str">
        <f>INDEX(Activities!B$2:C$390,MATCH(H985,Activities!C$2:C$390,0),1)</f>
        <v>Electronic computer manufacturing</v>
      </c>
      <c r="H985" s="41">
        <v>334111</v>
      </c>
      <c r="I985" s="41" t="s">
        <v>552</v>
      </c>
      <c r="J985" s="41">
        <v>1.7804686185646482E-3</v>
      </c>
      <c r="K985" s="41" t="s">
        <v>583</v>
      </c>
      <c r="L985" s="41"/>
      <c r="M985" s="41"/>
      <c r="N985" s="41"/>
      <c r="O985" s="41"/>
      <c r="P985" s="41"/>
      <c r="Q985" s="41">
        <v>4</v>
      </c>
      <c r="R985" s="41">
        <v>2</v>
      </c>
      <c r="S985" s="41">
        <v>1</v>
      </c>
      <c r="T985" s="41">
        <v>4</v>
      </c>
      <c r="U985" s="41">
        <v>1</v>
      </c>
      <c r="V985" s="41">
        <v>2013</v>
      </c>
      <c r="W985" s="41" t="s">
        <v>608</v>
      </c>
      <c r="X985" s="41"/>
      <c r="Y985" s="41"/>
    </row>
    <row r="986" spans="2:25" x14ac:dyDescent="0.2">
      <c r="B986" s="41" t="str">
        <f>VLOOKUP($W986,FlowHarmonization!$A$2:$H$16,4,FALSE)</f>
        <v>Methane</v>
      </c>
      <c r="C986" s="41" t="str">
        <f>VLOOKUP($W986,FlowHarmonization!$A$2:$H$16,5,FALSE)</f>
        <v>000074-82-92</v>
      </c>
      <c r="D986" s="41" t="s">
        <v>584</v>
      </c>
      <c r="E986" s="41" t="s">
        <v>582</v>
      </c>
      <c r="F986" s="41" t="str">
        <f>VLOOKUP($W986,FlowHarmonization!$A$2:$H$16,8,FALSE)</f>
        <v>20408dd1-8534-11e0-9d78-0800200c9a66</v>
      </c>
      <c r="G986" s="41" t="str">
        <f>INDEX(Activities!B$2:C$390,MATCH(H986,Activities!C$2:C$390,0),1)</f>
        <v>Electronic computer manufacturing</v>
      </c>
      <c r="H986" s="41">
        <v>334111</v>
      </c>
      <c r="I986" s="41" t="s">
        <v>552</v>
      </c>
      <c r="J986" s="41">
        <v>3.5496921534219843E-8</v>
      </c>
      <c r="K986" s="41" t="s">
        <v>583</v>
      </c>
      <c r="L986" s="41"/>
      <c r="M986" s="41"/>
      <c r="N986" s="41"/>
      <c r="O986" s="41"/>
      <c r="P986" s="41"/>
      <c r="Q986" s="41">
        <v>4</v>
      </c>
      <c r="R986" s="41">
        <v>2</v>
      </c>
      <c r="S986" s="41">
        <v>1</v>
      </c>
      <c r="T986" s="41">
        <v>4</v>
      </c>
      <c r="U986" s="41">
        <v>1</v>
      </c>
      <c r="V986" s="41">
        <v>2013</v>
      </c>
      <c r="W986" s="41" t="s">
        <v>611</v>
      </c>
      <c r="X986" s="41"/>
      <c r="Y986" s="41"/>
    </row>
    <row r="987" spans="2:25" x14ac:dyDescent="0.2">
      <c r="B987" s="41" t="str">
        <f>VLOOKUP($W987,FlowHarmonization!$A$2:$H$16,4,FALSE)</f>
        <v>Dinitrogen monoxide</v>
      </c>
      <c r="C987" s="41" t="str">
        <f>VLOOKUP($W987,FlowHarmonization!$A$2:$H$16,5,FALSE)</f>
        <v>010024-97-366</v>
      </c>
      <c r="D987" s="41" t="s">
        <v>584</v>
      </c>
      <c r="E987" s="41" t="s">
        <v>582</v>
      </c>
      <c r="F987" s="41" t="str">
        <f>VLOOKUP($W987,FlowHarmonization!$A$2:$H$16,8,FALSE)</f>
        <v>20185046-64bb-4c09-a8e7-e8a9e144ca98</v>
      </c>
      <c r="G987" s="41" t="str">
        <f>INDEX(Activities!B$2:C$390,MATCH(H987,Activities!C$2:C$390,0),1)</f>
        <v>Electronic computer manufacturing</v>
      </c>
      <c r="H987" s="41">
        <v>334111</v>
      </c>
      <c r="I987" s="41" t="s">
        <v>552</v>
      </c>
      <c r="J987" s="41">
        <v>3.8914647607249955E-9</v>
      </c>
      <c r="K987" s="41" t="s">
        <v>583</v>
      </c>
      <c r="L987" s="41"/>
      <c r="M987" s="41"/>
      <c r="N987" s="41"/>
      <c r="O987" s="41"/>
      <c r="P987" s="41"/>
      <c r="Q987" s="41">
        <v>4</v>
      </c>
      <c r="R987" s="41">
        <v>2</v>
      </c>
      <c r="S987" s="41">
        <v>1</v>
      </c>
      <c r="T987" s="41">
        <v>4</v>
      </c>
      <c r="U987" s="41">
        <v>1</v>
      </c>
      <c r="V987" s="41">
        <v>2013</v>
      </c>
      <c r="W987" s="41" t="s">
        <v>613</v>
      </c>
      <c r="X987" s="41"/>
      <c r="Y987" s="41"/>
    </row>
    <row r="988" spans="2:25" x14ac:dyDescent="0.2">
      <c r="B988" s="41" t="str">
        <f>VLOOKUP($W988,FlowHarmonization!$A$2:$H$16,4,FALSE)</f>
        <v>Carbon dioxide</v>
      </c>
      <c r="C988" s="41" t="str">
        <f>VLOOKUP($W988,FlowHarmonization!$A$2:$H$16,5,FALSE)</f>
        <v>000124-38-20</v>
      </c>
      <c r="D988" s="41" t="s">
        <v>584</v>
      </c>
      <c r="E988" s="41" t="s">
        <v>582</v>
      </c>
      <c r="F988" s="41" t="str">
        <f>VLOOKUP($W988,FlowHarmonization!$A$2:$H$16,8,FALSE)</f>
        <v>7ae371aa-8532-11e0-9d78-0800200c9a66</v>
      </c>
      <c r="G988" s="41" t="str">
        <f>INDEX(Activities!B$2:C$390,MATCH(H988,Activities!C$2:C$390,0),1)</f>
        <v>Computer storage device manufacturing</v>
      </c>
      <c r="H988" s="41">
        <v>334112</v>
      </c>
      <c r="I988" s="41" t="s">
        <v>552</v>
      </c>
      <c r="J988" s="41">
        <v>2.0138620157384886E-3</v>
      </c>
      <c r="K988" s="41" t="s">
        <v>583</v>
      </c>
      <c r="L988" s="41"/>
      <c r="M988" s="41"/>
      <c r="N988" s="41"/>
      <c r="O988" s="41"/>
      <c r="P988" s="41"/>
      <c r="Q988" s="41">
        <v>4</v>
      </c>
      <c r="R988" s="41">
        <v>2</v>
      </c>
      <c r="S988" s="41">
        <v>1</v>
      </c>
      <c r="T988" s="41">
        <v>4</v>
      </c>
      <c r="U988" s="41">
        <v>1</v>
      </c>
      <c r="V988" s="41">
        <v>2013</v>
      </c>
      <c r="W988" s="41" t="s">
        <v>608</v>
      </c>
      <c r="X988" s="41"/>
      <c r="Y988" s="41"/>
    </row>
    <row r="989" spans="2:25" x14ac:dyDescent="0.2">
      <c r="B989" s="41" t="str">
        <f>VLOOKUP($W989,FlowHarmonization!$A$2:$H$16,4,FALSE)</f>
        <v>Methane</v>
      </c>
      <c r="C989" s="41" t="str">
        <f>VLOOKUP($W989,FlowHarmonization!$A$2:$H$16,5,FALSE)</f>
        <v>000074-82-92</v>
      </c>
      <c r="D989" s="41" t="s">
        <v>584</v>
      </c>
      <c r="E989" s="41" t="s">
        <v>582</v>
      </c>
      <c r="F989" s="41" t="str">
        <f>VLOOKUP($W989,FlowHarmonization!$A$2:$H$16,8,FALSE)</f>
        <v>20408dd1-8534-11e0-9d78-0800200c9a66</v>
      </c>
      <c r="G989" s="41" t="str">
        <f>INDEX(Activities!B$2:C$390,MATCH(H989,Activities!C$2:C$390,0),1)</f>
        <v>Computer storage device manufacturing</v>
      </c>
      <c r="H989" s="41">
        <v>334112</v>
      </c>
      <c r="I989" s="41" t="s">
        <v>552</v>
      </c>
      <c r="J989" s="41">
        <v>3.9804064485848779E-8</v>
      </c>
      <c r="K989" s="41" t="s">
        <v>583</v>
      </c>
      <c r="L989" s="41"/>
      <c r="M989" s="41"/>
      <c r="N989" s="41"/>
      <c r="O989" s="41"/>
      <c r="P989" s="41"/>
      <c r="Q989" s="41">
        <v>4</v>
      </c>
      <c r="R989" s="41">
        <v>2</v>
      </c>
      <c r="S989" s="41">
        <v>1</v>
      </c>
      <c r="T989" s="41">
        <v>4</v>
      </c>
      <c r="U989" s="41">
        <v>1</v>
      </c>
      <c r="V989" s="41">
        <v>2013</v>
      </c>
      <c r="W989" s="41" t="s">
        <v>611</v>
      </c>
      <c r="X989" s="41"/>
      <c r="Y989" s="41"/>
    </row>
    <row r="990" spans="2:25" x14ac:dyDescent="0.2">
      <c r="B990" s="41" t="str">
        <f>VLOOKUP($W990,FlowHarmonization!$A$2:$H$16,4,FALSE)</f>
        <v>Dinitrogen monoxide</v>
      </c>
      <c r="C990" s="41" t="str">
        <f>VLOOKUP($W990,FlowHarmonization!$A$2:$H$16,5,FALSE)</f>
        <v>010024-97-366</v>
      </c>
      <c r="D990" s="41" t="s">
        <v>584</v>
      </c>
      <c r="E990" s="41" t="s">
        <v>582</v>
      </c>
      <c r="F990" s="41" t="str">
        <f>VLOOKUP($W990,FlowHarmonization!$A$2:$H$16,8,FALSE)</f>
        <v>20185046-64bb-4c09-a8e7-e8a9e144ca98</v>
      </c>
      <c r="G990" s="41" t="str">
        <f>INDEX(Activities!B$2:C$390,MATCH(H990,Activities!C$2:C$390,0),1)</f>
        <v>Computer storage device manufacturing</v>
      </c>
      <c r="H990" s="41">
        <v>334112</v>
      </c>
      <c r="I990" s="41" t="s">
        <v>552</v>
      </c>
      <c r="J990" s="41">
        <v>4.290388428917386E-9</v>
      </c>
      <c r="K990" s="41" t="s">
        <v>583</v>
      </c>
      <c r="L990" s="41"/>
      <c r="M990" s="41"/>
      <c r="N990" s="41"/>
      <c r="O990" s="41"/>
      <c r="P990" s="41"/>
      <c r="Q990" s="41">
        <v>4</v>
      </c>
      <c r="R990" s="41">
        <v>2</v>
      </c>
      <c r="S990" s="41">
        <v>1</v>
      </c>
      <c r="T990" s="41">
        <v>4</v>
      </c>
      <c r="U990" s="41">
        <v>1</v>
      </c>
      <c r="V990" s="41">
        <v>2013</v>
      </c>
      <c r="W990" s="41" t="s">
        <v>613</v>
      </c>
      <c r="X990" s="41"/>
      <c r="Y990" s="41"/>
    </row>
    <row r="991" spans="2:25" x14ac:dyDescent="0.2">
      <c r="B991" s="41" t="str">
        <f>VLOOKUP($W991,FlowHarmonization!$A$2:$H$16,4,FALSE)</f>
        <v>Carbon dioxide</v>
      </c>
      <c r="C991" s="41" t="str">
        <f>VLOOKUP($W991,FlowHarmonization!$A$2:$H$16,5,FALSE)</f>
        <v>000124-38-20</v>
      </c>
      <c r="D991" s="41" t="s">
        <v>584</v>
      </c>
      <c r="E991" s="41" t="s">
        <v>582</v>
      </c>
      <c r="F991" s="41" t="str">
        <f>VLOOKUP($W991,FlowHarmonization!$A$2:$H$16,8,FALSE)</f>
        <v>7ae371aa-8532-11e0-9d78-0800200c9a66</v>
      </c>
      <c r="G991" s="41" t="str">
        <f>INDEX(Activities!B$2:C$390,MATCH(H991,Activities!C$2:C$390,0),1)</f>
        <v>Telephone apparatus manufacturing</v>
      </c>
      <c r="H991" s="41">
        <v>334210</v>
      </c>
      <c r="I991" s="41" t="s">
        <v>552</v>
      </c>
      <c r="J991" s="41">
        <v>3.0681381379281458E-2</v>
      </c>
      <c r="K991" s="41" t="s">
        <v>583</v>
      </c>
      <c r="L991" s="41"/>
      <c r="M991" s="41"/>
      <c r="N991" s="41"/>
      <c r="O991" s="41"/>
      <c r="P991" s="41"/>
      <c r="Q991" s="41">
        <v>4</v>
      </c>
      <c r="R991" s="41">
        <v>2</v>
      </c>
      <c r="S991" s="41">
        <v>1</v>
      </c>
      <c r="T991" s="41">
        <v>4</v>
      </c>
      <c r="U991" s="41">
        <v>1</v>
      </c>
      <c r="V991" s="41">
        <v>2013</v>
      </c>
      <c r="W991" s="41" t="s">
        <v>608</v>
      </c>
      <c r="X991" s="41"/>
      <c r="Y991" s="41"/>
    </row>
    <row r="992" spans="2:25" x14ac:dyDescent="0.2">
      <c r="B992" s="41" t="str">
        <f>VLOOKUP($W992,FlowHarmonization!$A$2:$H$16,4,FALSE)</f>
        <v>Methane</v>
      </c>
      <c r="C992" s="41" t="str">
        <f>VLOOKUP($W992,FlowHarmonization!$A$2:$H$16,5,FALSE)</f>
        <v>000074-82-92</v>
      </c>
      <c r="D992" s="41" t="s">
        <v>584</v>
      </c>
      <c r="E992" s="41" t="s">
        <v>582</v>
      </c>
      <c r="F992" s="41" t="str">
        <f>VLOOKUP($W992,FlowHarmonization!$A$2:$H$16,8,FALSE)</f>
        <v>20408dd1-8534-11e0-9d78-0800200c9a66</v>
      </c>
      <c r="G992" s="41" t="str">
        <f>INDEX(Activities!B$2:C$390,MATCH(H992,Activities!C$2:C$390,0),1)</f>
        <v>Telephone apparatus manufacturing</v>
      </c>
      <c r="H992" s="41">
        <v>334210</v>
      </c>
      <c r="I992" s="41" t="s">
        <v>552</v>
      </c>
      <c r="J992" s="41">
        <v>5.9686933517755673E-7</v>
      </c>
      <c r="K992" s="41" t="s">
        <v>583</v>
      </c>
      <c r="L992" s="41"/>
      <c r="M992" s="41"/>
      <c r="N992" s="41"/>
      <c r="O992" s="41"/>
      <c r="P992" s="41"/>
      <c r="Q992" s="41">
        <v>4</v>
      </c>
      <c r="R992" s="41">
        <v>2</v>
      </c>
      <c r="S992" s="41">
        <v>1</v>
      </c>
      <c r="T992" s="41">
        <v>4</v>
      </c>
      <c r="U992" s="41">
        <v>1</v>
      </c>
      <c r="V992" s="41">
        <v>2013</v>
      </c>
      <c r="W992" s="41" t="s">
        <v>611</v>
      </c>
      <c r="X992" s="41"/>
      <c r="Y992" s="41"/>
    </row>
    <row r="993" spans="2:25" x14ac:dyDescent="0.2">
      <c r="B993" s="41" t="str">
        <f>VLOOKUP($W993,FlowHarmonization!$A$2:$H$16,4,FALSE)</f>
        <v>Ethane, 1,1,1,2-tetrafluoro-, HFC-134a</v>
      </c>
      <c r="C993" s="41" t="str">
        <f>VLOOKUP($W993,FlowHarmonization!$A$2:$H$16,5,FALSE)</f>
        <v>000811-97-2</v>
      </c>
      <c r="D993" s="41" t="s">
        <v>584</v>
      </c>
      <c r="E993" s="41" t="s">
        <v>582</v>
      </c>
      <c r="F993" s="41" t="str">
        <f>VLOOKUP($W993,FlowHarmonization!$A$2:$H$16,8,FALSE)</f>
        <v>e87f039d-d9ce-4242-ac18-c9284cc80f3d</v>
      </c>
      <c r="G993" s="41" t="str">
        <f>INDEX(Activities!B$2:C$390,MATCH(H993,Activities!C$2:C$390,0),1)</f>
        <v>Telephone apparatus manufacturing</v>
      </c>
      <c r="H993" s="41">
        <v>334210</v>
      </c>
      <c r="I993" s="41" t="s">
        <v>552</v>
      </c>
      <c r="J993" s="41">
        <v>3.5356766421234667E-7</v>
      </c>
      <c r="K993" s="41" t="s">
        <v>583</v>
      </c>
      <c r="L993" s="41"/>
      <c r="M993" s="41"/>
      <c r="N993" s="41"/>
      <c r="O993" s="41"/>
      <c r="P993" s="41"/>
      <c r="Q993" s="41">
        <v>4</v>
      </c>
      <c r="R993" s="41">
        <v>2</v>
      </c>
      <c r="S993" s="41">
        <v>1</v>
      </c>
      <c r="T993" s="41">
        <v>4</v>
      </c>
      <c r="U993" s="41">
        <v>1</v>
      </c>
      <c r="V993" s="41">
        <v>2013</v>
      </c>
      <c r="W993" s="41" t="s">
        <v>618</v>
      </c>
      <c r="X993" s="41"/>
      <c r="Y993" s="41"/>
    </row>
    <row r="994" spans="2:25" x14ac:dyDescent="0.2">
      <c r="B994" s="41" t="str">
        <f>VLOOKUP($W994,FlowHarmonization!$A$2:$H$16,4,FALSE)</f>
        <v>Ethane, pentafluoro-, HFC-125</v>
      </c>
      <c r="C994" s="41" t="str">
        <f>VLOOKUP($W994,FlowHarmonization!$A$2:$H$16,5,FALSE)</f>
        <v>000354-33-6</v>
      </c>
      <c r="D994" s="41" t="s">
        <v>584</v>
      </c>
      <c r="E994" s="41" t="s">
        <v>582</v>
      </c>
      <c r="F994" s="41" t="str">
        <f>VLOOKUP($W994,FlowHarmonization!$A$2:$H$16,8,FALSE)</f>
        <v>281e1011-f121-4d5b-ad4d-22d562b2c2cd</v>
      </c>
      <c r="G994" s="41" t="str">
        <f>INDEX(Activities!B$2:C$390,MATCH(H994,Activities!C$2:C$390,0),1)</f>
        <v>Telephone apparatus manufacturing</v>
      </c>
      <c r="H994" s="41">
        <v>334210</v>
      </c>
      <c r="I994" s="41" t="s">
        <v>552</v>
      </c>
      <c r="J994" s="41">
        <v>9.3806297254398979E-8</v>
      </c>
      <c r="K994" s="41" t="s">
        <v>583</v>
      </c>
      <c r="L994" s="41"/>
      <c r="M994" s="41"/>
      <c r="N994" s="41"/>
      <c r="O994" s="41"/>
      <c r="P994" s="41"/>
      <c r="Q994" s="41">
        <v>4</v>
      </c>
      <c r="R994" s="41">
        <v>2</v>
      </c>
      <c r="S994" s="41">
        <v>1</v>
      </c>
      <c r="T994" s="41">
        <v>4</v>
      </c>
      <c r="U994" s="41">
        <v>1</v>
      </c>
      <c r="V994" s="41">
        <v>2013</v>
      </c>
      <c r="W994" s="41" t="s">
        <v>617</v>
      </c>
      <c r="X994" s="41"/>
      <c r="Y994" s="41"/>
    </row>
    <row r="995" spans="2:25" x14ac:dyDescent="0.2">
      <c r="B995" s="41" t="str">
        <f>VLOOKUP($W995,FlowHarmonization!$A$2:$H$16,4,FALSE)</f>
        <v>Dinitrogen monoxide</v>
      </c>
      <c r="C995" s="41" t="str">
        <f>VLOOKUP($W995,FlowHarmonization!$A$2:$H$16,5,FALSE)</f>
        <v>010024-97-366</v>
      </c>
      <c r="D995" s="41" t="s">
        <v>584</v>
      </c>
      <c r="E995" s="41" t="s">
        <v>582</v>
      </c>
      <c r="F995" s="41" t="str">
        <f>VLOOKUP($W995,FlowHarmonization!$A$2:$H$16,8,FALSE)</f>
        <v>20185046-64bb-4c09-a8e7-e8a9e144ca98</v>
      </c>
      <c r="G995" s="41" t="str">
        <f>INDEX(Activities!B$2:C$390,MATCH(H995,Activities!C$2:C$390,0),1)</f>
        <v>Telephone apparatus manufacturing</v>
      </c>
      <c r="H995" s="41">
        <v>334210</v>
      </c>
      <c r="I995" s="41" t="s">
        <v>552</v>
      </c>
      <c r="J995" s="41">
        <v>6.2295544726690362E-8</v>
      </c>
      <c r="K995" s="41" t="s">
        <v>583</v>
      </c>
      <c r="L995" s="41"/>
      <c r="M995" s="41"/>
      <c r="N995" s="41"/>
      <c r="O995" s="41"/>
      <c r="P995" s="41"/>
      <c r="Q995" s="41">
        <v>4</v>
      </c>
      <c r="R995" s="41">
        <v>2</v>
      </c>
      <c r="S995" s="41">
        <v>1</v>
      </c>
      <c r="T995" s="41">
        <v>4</v>
      </c>
      <c r="U995" s="41">
        <v>1</v>
      </c>
      <c r="V995" s="41">
        <v>2013</v>
      </c>
      <c r="W995" s="41" t="s">
        <v>613</v>
      </c>
      <c r="X995" s="41"/>
      <c r="Y995" s="41"/>
    </row>
    <row r="996" spans="2:25" x14ac:dyDescent="0.2">
      <c r="B996" s="41" t="str">
        <f>VLOOKUP($W996,FlowHarmonization!$A$2:$H$16,4,FALSE)</f>
        <v>Methane, difluoro-, HFC-32</v>
      </c>
      <c r="C996" s="41" t="str">
        <f>VLOOKUP($W996,FlowHarmonization!$A$2:$H$16,5,FALSE)</f>
        <v>000075-10-5</v>
      </c>
      <c r="D996" s="41" t="s">
        <v>584</v>
      </c>
      <c r="E996" s="41" t="s">
        <v>582</v>
      </c>
      <c r="F996" s="41" t="str">
        <f>VLOOKUP($W996,FlowHarmonization!$A$2:$H$16,8,FALSE)</f>
        <v>151212b4-079b-43a2-96d5-a6eef59166ac</v>
      </c>
      <c r="G996" s="41" t="str">
        <f>INDEX(Activities!B$2:C$390,MATCH(H996,Activities!C$2:C$390,0),1)</f>
        <v>Telephone apparatus manufacturing</v>
      </c>
      <c r="H996" s="41">
        <v>334210</v>
      </c>
      <c r="I996" s="41" t="s">
        <v>552</v>
      </c>
      <c r="J996" s="41">
        <v>5.4628417247582167E-8</v>
      </c>
      <c r="K996" s="41" t="s">
        <v>583</v>
      </c>
      <c r="L996" s="41"/>
      <c r="M996" s="41"/>
      <c r="N996" s="41"/>
      <c r="O996" s="41"/>
      <c r="P996" s="41"/>
      <c r="Q996" s="41">
        <v>4</v>
      </c>
      <c r="R996" s="41">
        <v>2</v>
      </c>
      <c r="S996" s="41">
        <v>1</v>
      </c>
      <c r="T996" s="41">
        <v>4</v>
      </c>
      <c r="U996" s="41">
        <v>1</v>
      </c>
      <c r="V996" s="41">
        <v>2013</v>
      </c>
      <c r="W996" s="41" t="s">
        <v>616</v>
      </c>
      <c r="X996" s="41"/>
      <c r="Y996" s="41"/>
    </row>
    <row r="997" spans="2:25" x14ac:dyDescent="0.2">
      <c r="B997" s="41" t="str">
        <f>VLOOKUP($W997,FlowHarmonization!$A$2:$H$16,4,FALSE)</f>
        <v>Ethane, 1,1,1-trifluoro-, HFC-143a</v>
      </c>
      <c r="C997" s="41" t="str">
        <f>VLOOKUP($W997,FlowHarmonization!$A$2:$H$16,5,FALSE)</f>
        <v>000420-46-2</v>
      </c>
      <c r="D997" s="41" t="s">
        <v>584</v>
      </c>
      <c r="E997" s="41" t="s">
        <v>582</v>
      </c>
      <c r="F997" s="41" t="str">
        <f>VLOOKUP($W997,FlowHarmonization!$A$2:$H$16,8,FALSE)</f>
        <v>e86bfec2-1025-4fa2-90b1-81e35e621e91</v>
      </c>
      <c r="G997" s="41" t="str">
        <f>INDEX(Activities!B$2:C$390,MATCH(H997,Activities!C$2:C$390,0),1)</f>
        <v>Telephone apparatus manufacturing</v>
      </c>
      <c r="H997" s="41">
        <v>334210</v>
      </c>
      <c r="I997" s="41" t="s">
        <v>552</v>
      </c>
      <c r="J997" s="41">
        <v>4.0135811200549998E-8</v>
      </c>
      <c r="K997" s="41" t="s">
        <v>583</v>
      </c>
      <c r="L997" s="41"/>
      <c r="M997" s="41"/>
      <c r="N997" s="41"/>
      <c r="O997" s="41"/>
      <c r="P997" s="41"/>
      <c r="Q997" s="41">
        <v>4</v>
      </c>
      <c r="R997" s="41">
        <v>2</v>
      </c>
      <c r="S997" s="41">
        <v>1</v>
      </c>
      <c r="T997" s="41">
        <v>4</v>
      </c>
      <c r="U997" s="41">
        <v>1</v>
      </c>
      <c r="V997" s="41">
        <v>2013</v>
      </c>
      <c r="W997" s="41" t="s">
        <v>619</v>
      </c>
      <c r="X997" s="41"/>
      <c r="Y997" s="41"/>
    </row>
    <row r="998" spans="2:25" x14ac:dyDescent="0.2">
      <c r="B998" s="41" t="str">
        <f>VLOOKUP($W998,FlowHarmonization!$A$2:$H$16,4,FALSE)</f>
        <v>Propane, 1,1,1,3,3,3-hexafluoro-, HCFC-236fa</v>
      </c>
      <c r="C998" s="41" t="str">
        <f>VLOOKUP($W998,FlowHarmonization!$A$2:$H$16,5,FALSE)</f>
        <v>000690-39-1</v>
      </c>
      <c r="D998" s="41" t="s">
        <v>584</v>
      </c>
      <c r="E998" s="41" t="s">
        <v>582</v>
      </c>
      <c r="F998" s="41" t="str">
        <f>VLOOKUP($W998,FlowHarmonization!$A$2:$H$16,8,FALSE)</f>
        <v>1963a3ba-6d77-4571-bb8f-0e9c8ac28a65</v>
      </c>
      <c r="G998" s="41" t="str">
        <f>INDEX(Activities!B$2:C$390,MATCH(H998,Activities!C$2:C$390,0),1)</f>
        <v>Telephone apparatus manufacturing</v>
      </c>
      <c r="H998" s="41">
        <v>334210</v>
      </c>
      <c r="I998" s="41" t="s">
        <v>552</v>
      </c>
      <c r="J998" s="41">
        <v>1.0842796295612197E-9</v>
      </c>
      <c r="K998" s="41" t="s">
        <v>583</v>
      </c>
      <c r="L998" s="41"/>
      <c r="M998" s="41"/>
      <c r="N998" s="41"/>
      <c r="O998" s="41"/>
      <c r="P998" s="41"/>
      <c r="Q998" s="41">
        <v>4</v>
      </c>
      <c r="R998" s="41">
        <v>2</v>
      </c>
      <c r="S998" s="41">
        <v>1</v>
      </c>
      <c r="T998" s="41">
        <v>4</v>
      </c>
      <c r="U998" s="41">
        <v>1</v>
      </c>
      <c r="V998" s="41">
        <v>2013</v>
      </c>
      <c r="W998" s="41" t="s">
        <v>620</v>
      </c>
      <c r="X998" s="41"/>
      <c r="Y998" s="41"/>
    </row>
    <row r="999" spans="2:25" x14ac:dyDescent="0.2">
      <c r="B999" s="41" t="str">
        <f>VLOOKUP($W999,FlowHarmonization!$A$2:$H$16,4,FALSE)</f>
        <v>Carbon dioxide</v>
      </c>
      <c r="C999" s="41" t="str">
        <f>VLOOKUP($W999,FlowHarmonization!$A$2:$H$16,5,FALSE)</f>
        <v>000124-38-20</v>
      </c>
      <c r="D999" s="41" t="s">
        <v>584</v>
      </c>
      <c r="E999" s="41" t="s">
        <v>582</v>
      </c>
      <c r="F999" s="41" t="str">
        <f>VLOOKUP($W999,FlowHarmonization!$A$2:$H$16,8,FALSE)</f>
        <v>7ae371aa-8532-11e0-9d78-0800200c9a66</v>
      </c>
      <c r="G999" s="41" t="str">
        <f>INDEX(Activities!B$2:C$390,MATCH(H999,Activities!C$2:C$390,0),1)</f>
        <v>Broadcast and wireless communications equipment</v>
      </c>
      <c r="H999" s="41">
        <v>334220</v>
      </c>
      <c r="I999" s="41" t="s">
        <v>552</v>
      </c>
      <c r="J999" s="41">
        <v>3.1809653953550738E-3</v>
      </c>
      <c r="K999" s="41" t="s">
        <v>583</v>
      </c>
      <c r="L999" s="41"/>
      <c r="M999" s="41"/>
      <c r="N999" s="41"/>
      <c r="O999" s="41"/>
      <c r="P999" s="41"/>
      <c r="Q999" s="41">
        <v>4</v>
      </c>
      <c r="R999" s="41">
        <v>2</v>
      </c>
      <c r="S999" s="41">
        <v>1</v>
      </c>
      <c r="T999" s="41">
        <v>4</v>
      </c>
      <c r="U999" s="41">
        <v>1</v>
      </c>
      <c r="V999" s="41">
        <v>2013</v>
      </c>
      <c r="W999" s="41" t="s">
        <v>608</v>
      </c>
      <c r="X999" s="41"/>
      <c r="Y999" s="41"/>
    </row>
    <row r="1000" spans="2:25" x14ac:dyDescent="0.2">
      <c r="B1000" s="41" t="str">
        <f>VLOOKUP($W1000,FlowHarmonization!$A$2:$H$16,4,FALSE)</f>
        <v>Ethane, 1,1,1,2-tetrafluoro-, HFC-134a</v>
      </c>
      <c r="C1000" s="41" t="str">
        <f>VLOOKUP($W1000,FlowHarmonization!$A$2:$H$16,5,FALSE)</f>
        <v>000811-97-2</v>
      </c>
      <c r="D1000" s="41" t="s">
        <v>584</v>
      </c>
      <c r="E1000" s="41" t="s">
        <v>582</v>
      </c>
      <c r="F1000" s="41" t="str">
        <f>VLOOKUP($W1000,FlowHarmonization!$A$2:$H$16,8,FALSE)</f>
        <v>e87f039d-d9ce-4242-ac18-c9284cc80f3d</v>
      </c>
      <c r="G1000" s="41" t="str">
        <f>INDEX(Activities!B$2:C$390,MATCH(H1000,Activities!C$2:C$390,0),1)</f>
        <v>Broadcast and wireless communications equipment</v>
      </c>
      <c r="H1000" s="41">
        <v>334220</v>
      </c>
      <c r="I1000" s="41" t="s">
        <v>552</v>
      </c>
      <c r="J1000" s="41">
        <v>1.5430458682218464E-7</v>
      </c>
      <c r="K1000" s="41" t="s">
        <v>583</v>
      </c>
      <c r="L1000" s="41"/>
      <c r="M1000" s="41"/>
      <c r="N1000" s="41"/>
      <c r="O1000" s="41"/>
      <c r="P1000" s="41"/>
      <c r="Q1000" s="41">
        <v>4</v>
      </c>
      <c r="R1000" s="41">
        <v>2</v>
      </c>
      <c r="S1000" s="41">
        <v>1</v>
      </c>
      <c r="T1000" s="41">
        <v>4</v>
      </c>
      <c r="U1000" s="41">
        <v>1</v>
      </c>
      <c r="V1000" s="41">
        <v>2013</v>
      </c>
      <c r="W1000" s="41" t="s">
        <v>618</v>
      </c>
      <c r="X1000" s="41"/>
      <c r="Y1000" s="41"/>
    </row>
    <row r="1001" spans="2:25" x14ac:dyDescent="0.2">
      <c r="B1001" s="41" t="str">
        <f>VLOOKUP($W1001,FlowHarmonization!$A$2:$H$16,4,FALSE)</f>
        <v>Methane</v>
      </c>
      <c r="C1001" s="41" t="str">
        <f>VLOOKUP($W1001,FlowHarmonization!$A$2:$H$16,5,FALSE)</f>
        <v>000074-82-92</v>
      </c>
      <c r="D1001" s="41" t="s">
        <v>584</v>
      </c>
      <c r="E1001" s="41" t="s">
        <v>582</v>
      </c>
      <c r="F1001" s="41" t="str">
        <f>VLOOKUP($W1001,FlowHarmonization!$A$2:$H$16,8,FALSE)</f>
        <v>20408dd1-8534-11e0-9d78-0800200c9a66</v>
      </c>
      <c r="G1001" s="41" t="str">
        <f>INDEX(Activities!B$2:C$390,MATCH(H1001,Activities!C$2:C$390,0),1)</f>
        <v>Broadcast and wireless communications equipment</v>
      </c>
      <c r="H1001" s="41">
        <v>334220</v>
      </c>
      <c r="I1001" s="41" t="s">
        <v>552</v>
      </c>
      <c r="J1001" s="41">
        <v>6.372865777385707E-8</v>
      </c>
      <c r="K1001" s="41" t="s">
        <v>583</v>
      </c>
      <c r="L1001" s="41"/>
      <c r="M1001" s="41"/>
      <c r="N1001" s="41"/>
      <c r="O1001" s="41"/>
      <c r="P1001" s="41"/>
      <c r="Q1001" s="41">
        <v>4</v>
      </c>
      <c r="R1001" s="41">
        <v>2</v>
      </c>
      <c r="S1001" s="41">
        <v>1</v>
      </c>
      <c r="T1001" s="41">
        <v>4</v>
      </c>
      <c r="U1001" s="41">
        <v>1</v>
      </c>
      <c r="V1001" s="41">
        <v>2013</v>
      </c>
      <c r="W1001" s="41" t="s">
        <v>611</v>
      </c>
      <c r="X1001" s="41"/>
      <c r="Y1001" s="41"/>
    </row>
    <row r="1002" spans="2:25" x14ac:dyDescent="0.2">
      <c r="B1002" s="41" t="str">
        <f>VLOOKUP($W1002,FlowHarmonization!$A$2:$H$16,4,FALSE)</f>
        <v>Ethane, pentafluoro-, HFC-125</v>
      </c>
      <c r="C1002" s="41" t="str">
        <f>VLOOKUP($W1002,FlowHarmonization!$A$2:$H$16,5,FALSE)</f>
        <v>000354-33-6</v>
      </c>
      <c r="D1002" s="41" t="s">
        <v>584</v>
      </c>
      <c r="E1002" s="41" t="s">
        <v>582</v>
      </c>
      <c r="F1002" s="41" t="str">
        <f>VLOOKUP($W1002,FlowHarmonization!$A$2:$H$16,8,FALSE)</f>
        <v>281e1011-f121-4d5b-ad4d-22d562b2c2cd</v>
      </c>
      <c r="G1002" s="41" t="str">
        <f>INDEX(Activities!B$2:C$390,MATCH(H1002,Activities!C$2:C$390,0),1)</f>
        <v>Broadcast and wireless communications equipment</v>
      </c>
      <c r="H1002" s="41">
        <v>334220</v>
      </c>
      <c r="I1002" s="41" t="s">
        <v>552</v>
      </c>
      <c r="J1002" s="41">
        <v>4.093909993552403E-8</v>
      </c>
      <c r="K1002" s="41" t="s">
        <v>583</v>
      </c>
      <c r="L1002" s="41"/>
      <c r="M1002" s="41"/>
      <c r="N1002" s="41"/>
      <c r="O1002" s="41"/>
      <c r="P1002" s="41"/>
      <c r="Q1002" s="41">
        <v>4</v>
      </c>
      <c r="R1002" s="41">
        <v>2</v>
      </c>
      <c r="S1002" s="41">
        <v>1</v>
      </c>
      <c r="T1002" s="41">
        <v>4</v>
      </c>
      <c r="U1002" s="41">
        <v>1</v>
      </c>
      <c r="V1002" s="41">
        <v>2013</v>
      </c>
      <c r="W1002" s="41" t="s">
        <v>617</v>
      </c>
      <c r="X1002" s="41"/>
      <c r="Y1002" s="41"/>
    </row>
    <row r="1003" spans="2:25" x14ac:dyDescent="0.2">
      <c r="B1003" s="41" t="str">
        <f>VLOOKUP($W1003,FlowHarmonization!$A$2:$H$16,4,FALSE)</f>
        <v>Methane, difluoro-, HFC-32</v>
      </c>
      <c r="C1003" s="41" t="str">
        <f>VLOOKUP($W1003,FlowHarmonization!$A$2:$H$16,5,FALSE)</f>
        <v>000075-10-5</v>
      </c>
      <c r="D1003" s="41" t="s">
        <v>584</v>
      </c>
      <c r="E1003" s="41" t="s">
        <v>582</v>
      </c>
      <c r="F1003" s="41" t="str">
        <f>VLOOKUP($W1003,FlowHarmonization!$A$2:$H$16,8,FALSE)</f>
        <v>151212b4-079b-43a2-96d5-a6eef59166ac</v>
      </c>
      <c r="G1003" s="41" t="str">
        <f>INDEX(Activities!B$2:C$390,MATCH(H1003,Activities!C$2:C$390,0),1)</f>
        <v>Broadcast and wireless communications equipment</v>
      </c>
      <c r="H1003" s="41">
        <v>334220</v>
      </c>
      <c r="I1003" s="41" t="s">
        <v>552</v>
      </c>
      <c r="J1003" s="41">
        <v>2.3841024520487558E-8</v>
      </c>
      <c r="K1003" s="41" t="s">
        <v>583</v>
      </c>
      <c r="L1003" s="41"/>
      <c r="M1003" s="41"/>
      <c r="N1003" s="41"/>
      <c r="O1003" s="41"/>
      <c r="P1003" s="41"/>
      <c r="Q1003" s="41">
        <v>4</v>
      </c>
      <c r="R1003" s="41">
        <v>2</v>
      </c>
      <c r="S1003" s="41">
        <v>1</v>
      </c>
      <c r="T1003" s="41">
        <v>4</v>
      </c>
      <c r="U1003" s="41">
        <v>1</v>
      </c>
      <c r="V1003" s="41">
        <v>2013</v>
      </c>
      <c r="W1003" s="41" t="s">
        <v>616</v>
      </c>
      <c r="X1003" s="41"/>
      <c r="Y1003" s="41"/>
    </row>
    <row r="1004" spans="2:25" x14ac:dyDescent="0.2">
      <c r="B1004" s="41" t="str">
        <f>VLOOKUP($W1004,FlowHarmonization!$A$2:$H$16,4,FALSE)</f>
        <v>Ethane, 1,1,1-trifluoro-, HFC-143a</v>
      </c>
      <c r="C1004" s="41" t="str">
        <f>VLOOKUP($W1004,FlowHarmonization!$A$2:$H$16,5,FALSE)</f>
        <v>000420-46-2</v>
      </c>
      <c r="D1004" s="41" t="s">
        <v>584</v>
      </c>
      <c r="E1004" s="41" t="s">
        <v>582</v>
      </c>
      <c r="F1004" s="41" t="str">
        <f>VLOOKUP($W1004,FlowHarmonization!$A$2:$H$16,8,FALSE)</f>
        <v>e86bfec2-1025-4fa2-90b1-81e35e621e91</v>
      </c>
      <c r="G1004" s="41" t="str">
        <f>INDEX(Activities!B$2:C$390,MATCH(H1004,Activities!C$2:C$390,0),1)</f>
        <v>Broadcast and wireless communications equipment</v>
      </c>
      <c r="H1004" s="41">
        <v>334220</v>
      </c>
      <c r="I1004" s="41" t="s">
        <v>552</v>
      </c>
      <c r="J1004" s="41">
        <v>1.7516137336457852E-8</v>
      </c>
      <c r="K1004" s="41" t="s">
        <v>583</v>
      </c>
      <c r="L1004" s="41"/>
      <c r="M1004" s="41"/>
      <c r="N1004" s="41"/>
      <c r="O1004" s="41"/>
      <c r="P1004" s="41"/>
      <c r="Q1004" s="41">
        <v>4</v>
      </c>
      <c r="R1004" s="41">
        <v>2</v>
      </c>
      <c r="S1004" s="41">
        <v>1</v>
      </c>
      <c r="T1004" s="41">
        <v>4</v>
      </c>
      <c r="U1004" s="41">
        <v>1</v>
      </c>
      <c r="V1004" s="41">
        <v>2013</v>
      </c>
      <c r="W1004" s="41" t="s">
        <v>619</v>
      </c>
      <c r="X1004" s="41"/>
      <c r="Y1004" s="41"/>
    </row>
    <row r="1005" spans="2:25" x14ac:dyDescent="0.2">
      <c r="B1005" s="41" t="str">
        <f>VLOOKUP($W1005,FlowHarmonization!$A$2:$H$16,4,FALSE)</f>
        <v>Dinitrogen monoxide</v>
      </c>
      <c r="C1005" s="41" t="str">
        <f>VLOOKUP($W1005,FlowHarmonization!$A$2:$H$16,5,FALSE)</f>
        <v>010024-97-366</v>
      </c>
      <c r="D1005" s="41" t="s">
        <v>584</v>
      </c>
      <c r="E1005" s="41" t="s">
        <v>582</v>
      </c>
      <c r="F1005" s="41" t="str">
        <f>VLOOKUP($W1005,FlowHarmonization!$A$2:$H$16,8,FALSE)</f>
        <v>20185046-64bb-4c09-a8e7-e8a9e144ca98</v>
      </c>
      <c r="G1005" s="41" t="str">
        <f>INDEX(Activities!B$2:C$390,MATCH(H1005,Activities!C$2:C$390,0),1)</f>
        <v>Broadcast and wireless communications equipment</v>
      </c>
      <c r="H1005" s="41">
        <v>334220</v>
      </c>
      <c r="I1005" s="41" t="s">
        <v>552</v>
      </c>
      <c r="J1005" s="41">
        <v>7.0521549924770817E-9</v>
      </c>
      <c r="K1005" s="41" t="s">
        <v>583</v>
      </c>
      <c r="L1005" s="41"/>
      <c r="M1005" s="41"/>
      <c r="N1005" s="41"/>
      <c r="O1005" s="41"/>
      <c r="P1005" s="41"/>
      <c r="Q1005" s="41">
        <v>4</v>
      </c>
      <c r="R1005" s="41">
        <v>2</v>
      </c>
      <c r="S1005" s="41">
        <v>1</v>
      </c>
      <c r="T1005" s="41">
        <v>4</v>
      </c>
      <c r="U1005" s="41">
        <v>1</v>
      </c>
      <c r="V1005" s="41">
        <v>2013</v>
      </c>
      <c r="W1005" s="41" t="s">
        <v>613</v>
      </c>
      <c r="X1005" s="41"/>
      <c r="Y1005" s="41"/>
    </row>
    <row r="1006" spans="2:25" x14ac:dyDescent="0.2">
      <c r="B1006" s="41" t="str">
        <f>VLOOKUP($W1006,FlowHarmonization!$A$2:$H$16,4,FALSE)</f>
        <v>Propane, 1,1,1,3,3,3-hexafluoro-, HCFC-236fa</v>
      </c>
      <c r="C1006" s="41" t="str">
        <f>VLOOKUP($W1006,FlowHarmonization!$A$2:$H$16,5,FALSE)</f>
        <v>000690-39-1</v>
      </c>
      <c r="D1006" s="41" t="s">
        <v>584</v>
      </c>
      <c r="E1006" s="41" t="s">
        <v>582</v>
      </c>
      <c r="F1006" s="41" t="str">
        <f>VLOOKUP($W1006,FlowHarmonization!$A$2:$H$16,8,FALSE)</f>
        <v>1963a3ba-6d77-4571-bb8f-0e9c8ac28a65</v>
      </c>
      <c r="G1006" s="41" t="str">
        <f>INDEX(Activities!B$2:C$390,MATCH(H1006,Activities!C$2:C$390,0),1)</f>
        <v>Broadcast and wireless communications equipment</v>
      </c>
      <c r="H1006" s="41">
        <v>334220</v>
      </c>
      <c r="I1006" s="41" t="s">
        <v>552</v>
      </c>
      <c r="J1006" s="41">
        <v>4.7320311548250717E-10</v>
      </c>
      <c r="K1006" s="41" t="s">
        <v>583</v>
      </c>
      <c r="L1006" s="41"/>
      <c r="M1006" s="41"/>
      <c r="N1006" s="41"/>
      <c r="O1006" s="41"/>
      <c r="P1006" s="41"/>
      <c r="Q1006" s="41">
        <v>4</v>
      </c>
      <c r="R1006" s="41">
        <v>2</v>
      </c>
      <c r="S1006" s="41">
        <v>1</v>
      </c>
      <c r="T1006" s="41">
        <v>4</v>
      </c>
      <c r="U1006" s="41">
        <v>1</v>
      </c>
      <c r="V1006" s="41">
        <v>2013</v>
      </c>
      <c r="W1006" s="41" t="s">
        <v>620</v>
      </c>
      <c r="X1006" s="41"/>
      <c r="Y1006" s="41"/>
    </row>
    <row r="1007" spans="2:25" x14ac:dyDescent="0.2">
      <c r="B1007" s="41" t="str">
        <f>VLOOKUP($W1007,FlowHarmonization!$A$2:$H$16,4,FALSE)</f>
        <v>Carbon dioxide</v>
      </c>
      <c r="C1007" s="41" t="str">
        <f>VLOOKUP($W1007,FlowHarmonization!$A$2:$H$16,5,FALSE)</f>
        <v>000124-38-20</v>
      </c>
      <c r="D1007" s="41" t="s">
        <v>584</v>
      </c>
      <c r="E1007" s="41" t="s">
        <v>582</v>
      </c>
      <c r="F1007" s="41" t="str">
        <f>VLOOKUP($W1007,FlowHarmonization!$A$2:$H$16,8,FALSE)</f>
        <v>7ae371aa-8532-11e0-9d78-0800200c9a66</v>
      </c>
      <c r="G1007" s="41" t="str">
        <f>INDEX(Activities!B$2:C$390,MATCH(H1007,Activities!C$2:C$390,0),1)</f>
        <v>Other communications equipment manufacturing</v>
      </c>
      <c r="H1007" s="41">
        <v>334290</v>
      </c>
      <c r="I1007" s="41" t="s">
        <v>552</v>
      </c>
      <c r="J1007" s="41">
        <v>8.1174569079489507E-3</v>
      </c>
      <c r="K1007" s="41" t="s">
        <v>583</v>
      </c>
      <c r="L1007" s="41"/>
      <c r="M1007" s="41"/>
      <c r="N1007" s="41"/>
      <c r="O1007" s="41"/>
      <c r="P1007" s="41"/>
      <c r="Q1007" s="41">
        <v>4</v>
      </c>
      <c r="R1007" s="41">
        <v>2</v>
      </c>
      <c r="S1007" s="41">
        <v>1</v>
      </c>
      <c r="T1007" s="41">
        <v>4</v>
      </c>
      <c r="U1007" s="41">
        <v>1</v>
      </c>
      <c r="V1007" s="41">
        <v>2013</v>
      </c>
      <c r="W1007" s="41" t="s">
        <v>608</v>
      </c>
      <c r="X1007" s="41"/>
      <c r="Y1007" s="41"/>
    </row>
    <row r="1008" spans="2:25" x14ac:dyDescent="0.2">
      <c r="B1008" s="41" t="str">
        <f>VLOOKUP($W1008,FlowHarmonization!$A$2:$H$16,4,FALSE)</f>
        <v>Methane</v>
      </c>
      <c r="C1008" s="41" t="str">
        <f>VLOOKUP($W1008,FlowHarmonization!$A$2:$H$16,5,FALSE)</f>
        <v>000074-82-92</v>
      </c>
      <c r="D1008" s="41" t="s">
        <v>584</v>
      </c>
      <c r="E1008" s="41" t="s">
        <v>582</v>
      </c>
      <c r="F1008" s="41" t="str">
        <f>VLOOKUP($W1008,FlowHarmonization!$A$2:$H$16,8,FALSE)</f>
        <v>20408dd1-8534-11e0-9d78-0800200c9a66</v>
      </c>
      <c r="G1008" s="41" t="str">
        <f>INDEX(Activities!B$2:C$390,MATCH(H1008,Activities!C$2:C$390,0),1)</f>
        <v>Other communications equipment manufacturing</v>
      </c>
      <c r="H1008" s="41">
        <v>334290</v>
      </c>
      <c r="I1008" s="41" t="s">
        <v>552</v>
      </c>
      <c r="J1008" s="41">
        <v>1.5761756524045843E-7</v>
      </c>
      <c r="K1008" s="41" t="s">
        <v>583</v>
      </c>
      <c r="L1008" s="41"/>
      <c r="M1008" s="41"/>
      <c r="N1008" s="41"/>
      <c r="O1008" s="41"/>
      <c r="P1008" s="41"/>
      <c r="Q1008" s="41">
        <v>4</v>
      </c>
      <c r="R1008" s="41">
        <v>2</v>
      </c>
      <c r="S1008" s="41">
        <v>1</v>
      </c>
      <c r="T1008" s="41">
        <v>4</v>
      </c>
      <c r="U1008" s="41">
        <v>1</v>
      </c>
      <c r="V1008" s="41">
        <v>2013</v>
      </c>
      <c r="W1008" s="41" t="s">
        <v>611</v>
      </c>
      <c r="X1008" s="41"/>
      <c r="Y1008" s="41"/>
    </row>
    <row r="1009" spans="2:25" x14ac:dyDescent="0.2">
      <c r="B1009" s="41" t="str">
        <f>VLOOKUP($W1009,FlowHarmonization!$A$2:$H$16,4,FALSE)</f>
        <v>Ethane, 1,1,1,2-tetrafluoro-, HFC-134a</v>
      </c>
      <c r="C1009" s="41" t="str">
        <f>VLOOKUP($W1009,FlowHarmonization!$A$2:$H$16,5,FALSE)</f>
        <v>000811-97-2</v>
      </c>
      <c r="D1009" s="41" t="s">
        <v>584</v>
      </c>
      <c r="E1009" s="41" t="s">
        <v>582</v>
      </c>
      <c r="F1009" s="41" t="str">
        <f>VLOOKUP($W1009,FlowHarmonization!$A$2:$H$16,8,FALSE)</f>
        <v>e87f039d-d9ce-4242-ac18-c9284cc80f3d</v>
      </c>
      <c r="G1009" s="41" t="str">
        <f>INDEX(Activities!B$2:C$390,MATCH(H1009,Activities!C$2:C$390,0),1)</f>
        <v>Other communications equipment manufacturing</v>
      </c>
      <c r="H1009" s="41">
        <v>334290</v>
      </c>
      <c r="I1009" s="41" t="s">
        <v>552</v>
      </c>
      <c r="J1009" s="41">
        <v>2.2331854288139192E-8</v>
      </c>
      <c r="K1009" s="41" t="s">
        <v>583</v>
      </c>
      <c r="L1009" s="41"/>
      <c r="M1009" s="41"/>
      <c r="N1009" s="41"/>
      <c r="O1009" s="41"/>
      <c r="P1009" s="41"/>
      <c r="Q1009" s="41">
        <v>4</v>
      </c>
      <c r="R1009" s="41">
        <v>2</v>
      </c>
      <c r="S1009" s="41">
        <v>1</v>
      </c>
      <c r="T1009" s="41">
        <v>4</v>
      </c>
      <c r="U1009" s="41">
        <v>1</v>
      </c>
      <c r="V1009" s="41">
        <v>2013</v>
      </c>
      <c r="W1009" s="41" t="s">
        <v>618</v>
      </c>
      <c r="X1009" s="41"/>
      <c r="Y1009" s="41"/>
    </row>
    <row r="1010" spans="2:25" x14ac:dyDescent="0.2">
      <c r="B1010" s="41" t="str">
        <f>VLOOKUP($W1010,FlowHarmonization!$A$2:$H$16,4,FALSE)</f>
        <v>Dinitrogen monoxide</v>
      </c>
      <c r="C1010" s="41" t="str">
        <f>VLOOKUP($W1010,FlowHarmonization!$A$2:$H$16,5,FALSE)</f>
        <v>010024-97-366</v>
      </c>
      <c r="D1010" s="41" t="s">
        <v>584</v>
      </c>
      <c r="E1010" s="41" t="s">
        <v>582</v>
      </c>
      <c r="F1010" s="41" t="str">
        <f>VLOOKUP($W1010,FlowHarmonization!$A$2:$H$16,8,FALSE)</f>
        <v>20185046-64bb-4c09-a8e7-e8a9e144ca98</v>
      </c>
      <c r="G1010" s="41" t="str">
        <f>INDEX(Activities!B$2:C$390,MATCH(H1010,Activities!C$2:C$390,0),1)</f>
        <v>Other communications equipment manufacturing</v>
      </c>
      <c r="H1010" s="41">
        <v>334290</v>
      </c>
      <c r="I1010" s="41" t="s">
        <v>552</v>
      </c>
      <c r="J1010" s="41">
        <v>1.6386001836459096E-8</v>
      </c>
      <c r="K1010" s="41" t="s">
        <v>583</v>
      </c>
      <c r="L1010" s="41"/>
      <c r="M1010" s="41"/>
      <c r="N1010" s="41"/>
      <c r="O1010" s="41"/>
      <c r="P1010" s="41"/>
      <c r="Q1010" s="41">
        <v>4</v>
      </c>
      <c r="R1010" s="41">
        <v>2</v>
      </c>
      <c r="S1010" s="41">
        <v>1</v>
      </c>
      <c r="T1010" s="41">
        <v>4</v>
      </c>
      <c r="U1010" s="41">
        <v>1</v>
      </c>
      <c r="V1010" s="41">
        <v>2013</v>
      </c>
      <c r="W1010" s="41" t="s">
        <v>613</v>
      </c>
      <c r="X1010" s="41"/>
      <c r="Y1010" s="41"/>
    </row>
    <row r="1011" spans="2:25" x14ac:dyDescent="0.2">
      <c r="B1011" s="41" t="str">
        <f>VLOOKUP($W1011,FlowHarmonization!$A$2:$H$16,4,FALSE)</f>
        <v>Ethane, pentafluoro-, HFC-125</v>
      </c>
      <c r="C1011" s="41" t="str">
        <f>VLOOKUP($W1011,FlowHarmonization!$A$2:$H$16,5,FALSE)</f>
        <v>000354-33-6</v>
      </c>
      <c r="D1011" s="41" t="s">
        <v>584</v>
      </c>
      <c r="E1011" s="41" t="s">
        <v>582</v>
      </c>
      <c r="F1011" s="41" t="str">
        <f>VLOOKUP($W1011,FlowHarmonization!$A$2:$H$16,8,FALSE)</f>
        <v>281e1011-f121-4d5b-ad4d-22d562b2c2cd</v>
      </c>
      <c r="G1011" s="41" t="str">
        <f>INDEX(Activities!B$2:C$390,MATCH(H1011,Activities!C$2:C$390,0),1)</f>
        <v>Other communications equipment manufacturing</v>
      </c>
      <c r="H1011" s="41">
        <v>334290</v>
      </c>
      <c r="I1011" s="41" t="s">
        <v>552</v>
      </c>
      <c r="J1011" s="41">
        <v>5.9249438612037979E-9</v>
      </c>
      <c r="K1011" s="41" t="s">
        <v>583</v>
      </c>
      <c r="L1011" s="41"/>
      <c r="M1011" s="41"/>
      <c r="N1011" s="41"/>
      <c r="O1011" s="41"/>
      <c r="P1011" s="41"/>
      <c r="Q1011" s="41">
        <v>4</v>
      </c>
      <c r="R1011" s="41">
        <v>2</v>
      </c>
      <c r="S1011" s="41">
        <v>1</v>
      </c>
      <c r="T1011" s="41">
        <v>4</v>
      </c>
      <c r="U1011" s="41">
        <v>1</v>
      </c>
      <c r="V1011" s="41">
        <v>2013</v>
      </c>
      <c r="W1011" s="41" t="s">
        <v>617</v>
      </c>
      <c r="X1011" s="41"/>
      <c r="Y1011" s="41"/>
    </row>
    <row r="1012" spans="2:25" x14ac:dyDescent="0.2">
      <c r="B1012" s="41" t="str">
        <f>VLOOKUP($W1012,FlowHarmonization!$A$2:$H$16,4,FALSE)</f>
        <v>Methane, difluoro-, HFC-32</v>
      </c>
      <c r="C1012" s="41" t="str">
        <f>VLOOKUP($W1012,FlowHarmonization!$A$2:$H$16,5,FALSE)</f>
        <v>000075-10-5</v>
      </c>
      <c r="D1012" s="41" t="s">
        <v>584</v>
      </c>
      <c r="E1012" s="41" t="s">
        <v>582</v>
      </c>
      <c r="F1012" s="41" t="str">
        <f>VLOOKUP($W1012,FlowHarmonization!$A$2:$H$16,8,FALSE)</f>
        <v>151212b4-079b-43a2-96d5-a6eef59166ac</v>
      </c>
      <c r="G1012" s="41" t="str">
        <f>INDEX(Activities!B$2:C$390,MATCH(H1012,Activities!C$2:C$390,0),1)</f>
        <v>Other communications equipment manufacturing</v>
      </c>
      <c r="H1012" s="41">
        <v>334290</v>
      </c>
      <c r="I1012" s="41" t="s">
        <v>552</v>
      </c>
      <c r="J1012" s="41">
        <v>3.450411271863343E-9</v>
      </c>
      <c r="K1012" s="41" t="s">
        <v>583</v>
      </c>
      <c r="L1012" s="41"/>
      <c r="M1012" s="41"/>
      <c r="N1012" s="41"/>
      <c r="O1012" s="41"/>
      <c r="P1012" s="41"/>
      <c r="Q1012" s="41">
        <v>4</v>
      </c>
      <c r="R1012" s="41">
        <v>2</v>
      </c>
      <c r="S1012" s="41">
        <v>1</v>
      </c>
      <c r="T1012" s="41">
        <v>4</v>
      </c>
      <c r="U1012" s="41">
        <v>1</v>
      </c>
      <c r="V1012" s="41">
        <v>2013</v>
      </c>
      <c r="W1012" s="41" t="s">
        <v>616</v>
      </c>
      <c r="X1012" s="41"/>
      <c r="Y1012" s="41"/>
    </row>
    <row r="1013" spans="2:25" x14ac:dyDescent="0.2">
      <c r="B1013" s="41" t="str">
        <f>VLOOKUP($W1013,FlowHarmonization!$A$2:$H$16,4,FALSE)</f>
        <v>Ethane, 1,1,1-trifluoro-, HFC-143a</v>
      </c>
      <c r="C1013" s="41" t="str">
        <f>VLOOKUP($W1013,FlowHarmonization!$A$2:$H$16,5,FALSE)</f>
        <v>000420-46-2</v>
      </c>
      <c r="D1013" s="41" t="s">
        <v>584</v>
      </c>
      <c r="E1013" s="41" t="s">
        <v>582</v>
      </c>
      <c r="F1013" s="41" t="str">
        <f>VLOOKUP($W1013,FlowHarmonization!$A$2:$H$16,8,FALSE)</f>
        <v>e86bfec2-1025-4fa2-90b1-81e35e621e91</v>
      </c>
      <c r="G1013" s="41" t="str">
        <f>INDEX(Activities!B$2:C$390,MATCH(H1013,Activities!C$2:C$390,0),1)</f>
        <v>Other communications equipment manufacturing</v>
      </c>
      <c r="H1013" s="41">
        <v>334290</v>
      </c>
      <c r="I1013" s="41" t="s">
        <v>552</v>
      </c>
      <c r="J1013" s="41">
        <v>2.5350369340580899E-9</v>
      </c>
      <c r="K1013" s="41" t="s">
        <v>583</v>
      </c>
      <c r="L1013" s="41"/>
      <c r="M1013" s="41"/>
      <c r="N1013" s="41"/>
      <c r="O1013" s="41"/>
      <c r="P1013" s="41"/>
      <c r="Q1013" s="41">
        <v>4</v>
      </c>
      <c r="R1013" s="41">
        <v>2</v>
      </c>
      <c r="S1013" s="41">
        <v>1</v>
      </c>
      <c r="T1013" s="41">
        <v>4</v>
      </c>
      <c r="U1013" s="41">
        <v>1</v>
      </c>
      <c r="V1013" s="41">
        <v>2013</v>
      </c>
      <c r="W1013" s="41" t="s">
        <v>619</v>
      </c>
      <c r="X1013" s="41"/>
      <c r="Y1013" s="41"/>
    </row>
    <row r="1014" spans="2:25" x14ac:dyDescent="0.2">
      <c r="B1014" s="41" t="str">
        <f>VLOOKUP($W1014,FlowHarmonization!$A$2:$H$16,4,FALSE)</f>
        <v>Propane, 1,1,1,3,3,3-hexafluoro-, HCFC-236fa</v>
      </c>
      <c r="C1014" s="41" t="str">
        <f>VLOOKUP($W1014,FlowHarmonization!$A$2:$H$16,5,FALSE)</f>
        <v>000690-39-1</v>
      </c>
      <c r="D1014" s="41" t="s">
        <v>584</v>
      </c>
      <c r="E1014" s="41" t="s">
        <v>582</v>
      </c>
      <c r="F1014" s="41" t="str">
        <f>VLOOKUP($W1014,FlowHarmonization!$A$2:$H$16,8,FALSE)</f>
        <v>1963a3ba-6d77-4571-bb8f-0e9c8ac28a65</v>
      </c>
      <c r="G1014" s="41" t="str">
        <f>INDEX(Activities!B$2:C$390,MATCH(H1014,Activities!C$2:C$390,0),1)</f>
        <v>Other communications equipment manufacturing</v>
      </c>
      <c r="H1014" s="41">
        <v>334290</v>
      </c>
      <c r="I1014" s="41" t="s">
        <v>552</v>
      </c>
      <c r="J1014" s="41">
        <v>6.8484697968353249E-11</v>
      </c>
      <c r="K1014" s="41" t="s">
        <v>583</v>
      </c>
      <c r="L1014" s="41"/>
      <c r="M1014" s="41"/>
      <c r="N1014" s="41"/>
      <c r="O1014" s="41"/>
      <c r="P1014" s="41"/>
      <c r="Q1014" s="41">
        <v>4</v>
      </c>
      <c r="R1014" s="41">
        <v>2</v>
      </c>
      <c r="S1014" s="41">
        <v>1</v>
      </c>
      <c r="T1014" s="41">
        <v>4</v>
      </c>
      <c r="U1014" s="41">
        <v>1</v>
      </c>
      <c r="V1014" s="41">
        <v>2013</v>
      </c>
      <c r="W1014" s="41" t="s">
        <v>620</v>
      </c>
      <c r="X1014" s="41"/>
      <c r="Y1014" s="41"/>
    </row>
    <row r="1015" spans="2:25" x14ac:dyDescent="0.2">
      <c r="B1015" s="41" t="str">
        <f>VLOOKUP($W1015,FlowHarmonization!$A$2:$H$16,4,FALSE)</f>
        <v>Carbon dioxide</v>
      </c>
      <c r="C1015" s="41" t="str">
        <f>VLOOKUP($W1015,FlowHarmonization!$A$2:$H$16,5,FALSE)</f>
        <v>000124-38-20</v>
      </c>
      <c r="D1015" s="41" t="s">
        <v>584</v>
      </c>
      <c r="E1015" s="41" t="s">
        <v>582</v>
      </c>
      <c r="F1015" s="41" t="str">
        <f>VLOOKUP($W1015,FlowHarmonization!$A$2:$H$16,8,FALSE)</f>
        <v>7ae371aa-8532-11e0-9d78-0800200c9a66</v>
      </c>
      <c r="G1015" s="41" t="str">
        <f>INDEX(Activities!B$2:C$390,MATCH(H1015,Activities!C$2:C$390,0),1)</f>
        <v>Audio and video equipment manufacturing</v>
      </c>
      <c r="H1015" s="41">
        <v>334300</v>
      </c>
      <c r="I1015" s="41" t="s">
        <v>552</v>
      </c>
      <c r="J1015" s="41">
        <v>1.376169235874038E-2</v>
      </c>
      <c r="K1015" s="41" t="s">
        <v>583</v>
      </c>
      <c r="L1015" s="41"/>
      <c r="M1015" s="41"/>
      <c r="N1015" s="41"/>
      <c r="O1015" s="41"/>
      <c r="P1015" s="41"/>
      <c r="Q1015" s="41">
        <v>4</v>
      </c>
      <c r="R1015" s="41">
        <v>2</v>
      </c>
      <c r="S1015" s="41">
        <v>1</v>
      </c>
      <c r="T1015" s="41">
        <v>4</v>
      </c>
      <c r="U1015" s="41">
        <v>1</v>
      </c>
      <c r="V1015" s="41">
        <v>2013</v>
      </c>
      <c r="W1015" s="41" t="s">
        <v>608</v>
      </c>
      <c r="X1015" s="41"/>
      <c r="Y1015" s="41"/>
    </row>
    <row r="1016" spans="2:25" x14ac:dyDescent="0.2">
      <c r="B1016" s="41" t="str">
        <f>VLOOKUP($W1016,FlowHarmonization!$A$2:$H$16,4,FALSE)</f>
        <v>Ethane, 1,1,1,2-tetrafluoro-, HFC-134a</v>
      </c>
      <c r="C1016" s="41" t="str">
        <f>VLOOKUP($W1016,FlowHarmonization!$A$2:$H$16,5,FALSE)</f>
        <v>000811-97-2</v>
      </c>
      <c r="D1016" s="41" t="s">
        <v>584</v>
      </c>
      <c r="E1016" s="41" t="s">
        <v>582</v>
      </c>
      <c r="F1016" s="41" t="str">
        <f>VLOOKUP($W1016,FlowHarmonization!$A$2:$H$16,8,FALSE)</f>
        <v>e87f039d-d9ce-4242-ac18-c9284cc80f3d</v>
      </c>
      <c r="G1016" s="41" t="str">
        <f>INDEX(Activities!B$2:C$390,MATCH(H1016,Activities!C$2:C$390,0),1)</f>
        <v>Audio and video equipment manufacturing</v>
      </c>
      <c r="H1016" s="41">
        <v>334300</v>
      </c>
      <c r="I1016" s="41" t="s">
        <v>552</v>
      </c>
      <c r="J1016" s="41">
        <v>1.5869567779459969E-6</v>
      </c>
      <c r="K1016" s="41" t="s">
        <v>583</v>
      </c>
      <c r="L1016" s="41"/>
      <c r="M1016" s="41"/>
      <c r="N1016" s="41"/>
      <c r="O1016" s="41"/>
      <c r="P1016" s="41"/>
      <c r="Q1016" s="41">
        <v>4</v>
      </c>
      <c r="R1016" s="41">
        <v>2</v>
      </c>
      <c r="S1016" s="41">
        <v>1</v>
      </c>
      <c r="T1016" s="41">
        <v>4</v>
      </c>
      <c r="U1016" s="41">
        <v>1</v>
      </c>
      <c r="V1016" s="41">
        <v>2013</v>
      </c>
      <c r="W1016" s="41" t="s">
        <v>618</v>
      </c>
      <c r="X1016" s="41"/>
      <c r="Y1016" s="41"/>
    </row>
    <row r="1017" spans="2:25" x14ac:dyDescent="0.2">
      <c r="B1017" s="41" t="str">
        <f>VLOOKUP($W1017,FlowHarmonization!$A$2:$H$16,4,FALSE)</f>
        <v>Ethane, pentafluoro-, HFC-125</v>
      </c>
      <c r="C1017" s="41" t="str">
        <f>VLOOKUP($W1017,FlowHarmonization!$A$2:$H$16,5,FALSE)</f>
        <v>000354-33-6</v>
      </c>
      <c r="D1017" s="41" t="s">
        <v>584</v>
      </c>
      <c r="E1017" s="41" t="s">
        <v>582</v>
      </c>
      <c r="F1017" s="41" t="str">
        <f>VLOOKUP($W1017,FlowHarmonization!$A$2:$H$16,8,FALSE)</f>
        <v>281e1011-f121-4d5b-ad4d-22d562b2c2cd</v>
      </c>
      <c r="G1017" s="41" t="str">
        <f>INDEX(Activities!B$2:C$390,MATCH(H1017,Activities!C$2:C$390,0),1)</f>
        <v>Audio and video equipment manufacturing</v>
      </c>
      <c r="H1017" s="41">
        <v>334300</v>
      </c>
      <c r="I1017" s="41" t="s">
        <v>552</v>
      </c>
      <c r="J1017" s="41">
        <v>4.2104115933090156E-7</v>
      </c>
      <c r="K1017" s="41" t="s">
        <v>583</v>
      </c>
      <c r="L1017" s="41"/>
      <c r="M1017" s="41"/>
      <c r="N1017" s="41"/>
      <c r="O1017" s="41"/>
      <c r="P1017" s="41"/>
      <c r="Q1017" s="41">
        <v>4</v>
      </c>
      <c r="R1017" s="41">
        <v>2</v>
      </c>
      <c r="S1017" s="41">
        <v>1</v>
      </c>
      <c r="T1017" s="41">
        <v>4</v>
      </c>
      <c r="U1017" s="41">
        <v>1</v>
      </c>
      <c r="V1017" s="41">
        <v>2013</v>
      </c>
      <c r="W1017" s="41" t="s">
        <v>617</v>
      </c>
      <c r="X1017" s="41"/>
      <c r="Y1017" s="41"/>
    </row>
    <row r="1018" spans="2:25" x14ac:dyDescent="0.2">
      <c r="B1018" s="41" t="str">
        <f>VLOOKUP($W1018,FlowHarmonization!$A$2:$H$16,4,FALSE)</f>
        <v>Methane</v>
      </c>
      <c r="C1018" s="41" t="str">
        <f>VLOOKUP($W1018,FlowHarmonization!$A$2:$H$16,5,FALSE)</f>
        <v>000074-82-92</v>
      </c>
      <c r="D1018" s="41" t="s">
        <v>584</v>
      </c>
      <c r="E1018" s="41" t="s">
        <v>582</v>
      </c>
      <c r="F1018" s="41" t="str">
        <f>VLOOKUP($W1018,FlowHarmonization!$A$2:$H$16,8,FALSE)</f>
        <v>20408dd1-8534-11e0-9d78-0800200c9a66</v>
      </c>
      <c r="G1018" s="41" t="str">
        <f>INDEX(Activities!B$2:C$390,MATCH(H1018,Activities!C$2:C$390,0),1)</f>
        <v>Audio and video equipment manufacturing</v>
      </c>
      <c r="H1018" s="41">
        <v>334300</v>
      </c>
      <c r="I1018" s="41" t="s">
        <v>552</v>
      </c>
      <c r="J1018" s="41">
        <v>2.7524624543293126E-7</v>
      </c>
      <c r="K1018" s="41" t="s">
        <v>583</v>
      </c>
      <c r="L1018" s="41"/>
      <c r="M1018" s="41"/>
      <c r="N1018" s="41"/>
      <c r="O1018" s="41"/>
      <c r="P1018" s="41"/>
      <c r="Q1018" s="41">
        <v>4</v>
      </c>
      <c r="R1018" s="41">
        <v>2</v>
      </c>
      <c r="S1018" s="41">
        <v>1</v>
      </c>
      <c r="T1018" s="41">
        <v>4</v>
      </c>
      <c r="U1018" s="41">
        <v>1</v>
      </c>
      <c r="V1018" s="41">
        <v>2013</v>
      </c>
      <c r="W1018" s="41" t="s">
        <v>611</v>
      </c>
      <c r="X1018" s="41"/>
      <c r="Y1018" s="41"/>
    </row>
    <row r="1019" spans="2:25" x14ac:dyDescent="0.2">
      <c r="B1019" s="41" t="str">
        <f>VLOOKUP($W1019,FlowHarmonization!$A$2:$H$16,4,FALSE)</f>
        <v>Methane, difluoro-, HFC-32</v>
      </c>
      <c r="C1019" s="41" t="str">
        <f>VLOOKUP($W1019,FlowHarmonization!$A$2:$H$16,5,FALSE)</f>
        <v>000075-10-5</v>
      </c>
      <c r="D1019" s="41" t="s">
        <v>584</v>
      </c>
      <c r="E1019" s="41" t="s">
        <v>582</v>
      </c>
      <c r="F1019" s="41" t="str">
        <f>VLOOKUP($W1019,FlowHarmonization!$A$2:$H$16,8,FALSE)</f>
        <v>151212b4-079b-43a2-96d5-a6eef59166ac</v>
      </c>
      <c r="G1019" s="41" t="str">
        <f>INDEX(Activities!B$2:C$390,MATCH(H1019,Activities!C$2:C$390,0),1)</f>
        <v>Audio and video equipment manufacturing</v>
      </c>
      <c r="H1019" s="41">
        <v>334300</v>
      </c>
      <c r="I1019" s="41" t="s">
        <v>552</v>
      </c>
      <c r="J1019" s="41">
        <v>2.45194755613868E-7</v>
      </c>
      <c r="K1019" s="41" t="s">
        <v>583</v>
      </c>
      <c r="L1019" s="41"/>
      <c r="M1019" s="41"/>
      <c r="N1019" s="41"/>
      <c r="O1019" s="41"/>
      <c r="P1019" s="41"/>
      <c r="Q1019" s="41">
        <v>4</v>
      </c>
      <c r="R1019" s="41">
        <v>2</v>
      </c>
      <c r="S1019" s="41">
        <v>1</v>
      </c>
      <c r="T1019" s="41">
        <v>4</v>
      </c>
      <c r="U1019" s="41">
        <v>1</v>
      </c>
      <c r="V1019" s="41">
        <v>2013</v>
      </c>
      <c r="W1019" s="41" t="s">
        <v>616</v>
      </c>
      <c r="X1019" s="41"/>
      <c r="Y1019" s="41"/>
    </row>
    <row r="1020" spans="2:25" x14ac:dyDescent="0.2">
      <c r="B1020" s="41" t="str">
        <f>VLOOKUP($W1020,FlowHarmonization!$A$2:$H$16,4,FALSE)</f>
        <v>Ethane, 1,1,1-trifluoro-, HFC-143a</v>
      </c>
      <c r="C1020" s="41" t="str">
        <f>VLOOKUP($W1020,FlowHarmonization!$A$2:$H$16,5,FALSE)</f>
        <v>000420-46-2</v>
      </c>
      <c r="D1020" s="41" t="s">
        <v>584</v>
      </c>
      <c r="E1020" s="41" t="s">
        <v>582</v>
      </c>
      <c r="F1020" s="41" t="str">
        <f>VLOOKUP($W1020,FlowHarmonization!$A$2:$H$16,8,FALSE)</f>
        <v>e86bfec2-1025-4fa2-90b1-81e35e621e91</v>
      </c>
      <c r="G1020" s="41" t="str">
        <f>INDEX(Activities!B$2:C$390,MATCH(H1020,Activities!C$2:C$390,0),1)</f>
        <v>Audio and video equipment manufacturing</v>
      </c>
      <c r="H1020" s="41">
        <v>334300</v>
      </c>
      <c r="I1020" s="41" t="s">
        <v>552</v>
      </c>
      <c r="J1020" s="41">
        <v>1.8014599204077739E-7</v>
      </c>
      <c r="K1020" s="41" t="s">
        <v>583</v>
      </c>
      <c r="L1020" s="41"/>
      <c r="M1020" s="41"/>
      <c r="N1020" s="41"/>
      <c r="O1020" s="41"/>
      <c r="P1020" s="41"/>
      <c r="Q1020" s="41">
        <v>4</v>
      </c>
      <c r="R1020" s="41">
        <v>2</v>
      </c>
      <c r="S1020" s="41">
        <v>1</v>
      </c>
      <c r="T1020" s="41">
        <v>4</v>
      </c>
      <c r="U1020" s="41">
        <v>1</v>
      </c>
      <c r="V1020" s="41">
        <v>2013</v>
      </c>
      <c r="W1020" s="41" t="s">
        <v>619</v>
      </c>
      <c r="X1020" s="41"/>
      <c r="Y1020" s="41"/>
    </row>
    <row r="1021" spans="2:25" x14ac:dyDescent="0.2">
      <c r="B1021" s="41" t="str">
        <f>VLOOKUP($W1021,FlowHarmonization!$A$2:$H$16,4,FALSE)</f>
        <v>Dinitrogen monoxide</v>
      </c>
      <c r="C1021" s="41" t="str">
        <f>VLOOKUP($W1021,FlowHarmonization!$A$2:$H$16,5,FALSE)</f>
        <v>010024-97-366</v>
      </c>
      <c r="D1021" s="41" t="s">
        <v>584</v>
      </c>
      <c r="E1021" s="41" t="s">
        <v>582</v>
      </c>
      <c r="F1021" s="41" t="str">
        <f>VLOOKUP($W1021,FlowHarmonization!$A$2:$H$16,8,FALSE)</f>
        <v>20185046-64bb-4c09-a8e7-e8a9e144ca98</v>
      </c>
      <c r="G1021" s="41" t="str">
        <f>INDEX(Activities!B$2:C$390,MATCH(H1021,Activities!C$2:C$390,0),1)</f>
        <v>Audio and video equipment manufacturing</v>
      </c>
      <c r="H1021" s="41">
        <v>334300</v>
      </c>
      <c r="I1021" s="41" t="s">
        <v>552</v>
      </c>
      <c r="J1021" s="41">
        <v>3.0361425984332167E-8</v>
      </c>
      <c r="K1021" s="41" t="s">
        <v>583</v>
      </c>
      <c r="L1021" s="41"/>
      <c r="M1021" s="41"/>
      <c r="N1021" s="41"/>
      <c r="O1021" s="41"/>
      <c r="P1021" s="41"/>
      <c r="Q1021" s="41">
        <v>4</v>
      </c>
      <c r="R1021" s="41">
        <v>2</v>
      </c>
      <c r="S1021" s="41">
        <v>1</v>
      </c>
      <c r="T1021" s="41">
        <v>4</v>
      </c>
      <c r="U1021" s="41">
        <v>1</v>
      </c>
      <c r="V1021" s="41">
        <v>2013</v>
      </c>
      <c r="W1021" s="41" t="s">
        <v>613</v>
      </c>
      <c r="X1021" s="41"/>
      <c r="Y1021" s="41"/>
    </row>
    <row r="1022" spans="2:25" x14ac:dyDescent="0.2">
      <c r="B1022" s="41" t="str">
        <f>VLOOKUP($W1022,FlowHarmonization!$A$2:$H$16,4,FALSE)</f>
        <v>Propane, 1,1,1,3,3,3-hexafluoro-, HCFC-236fa</v>
      </c>
      <c r="C1022" s="41" t="str">
        <f>VLOOKUP($W1022,FlowHarmonization!$A$2:$H$16,5,FALSE)</f>
        <v>000690-39-1</v>
      </c>
      <c r="D1022" s="41" t="s">
        <v>584</v>
      </c>
      <c r="E1022" s="41" t="s">
        <v>582</v>
      </c>
      <c r="F1022" s="41" t="str">
        <f>VLOOKUP($W1022,FlowHarmonization!$A$2:$H$16,8,FALSE)</f>
        <v>1963a3ba-6d77-4571-bb8f-0e9c8ac28a65</v>
      </c>
      <c r="G1022" s="41" t="str">
        <f>INDEX(Activities!B$2:C$390,MATCH(H1022,Activities!C$2:C$390,0),1)</f>
        <v>Audio and video equipment manufacturing</v>
      </c>
      <c r="H1022" s="41">
        <v>334300</v>
      </c>
      <c r="I1022" s="41" t="s">
        <v>552</v>
      </c>
      <c r="J1022" s="41">
        <v>4.8666919559915563E-9</v>
      </c>
      <c r="K1022" s="41" t="s">
        <v>583</v>
      </c>
      <c r="L1022" s="41"/>
      <c r="M1022" s="41"/>
      <c r="N1022" s="41"/>
      <c r="O1022" s="41"/>
      <c r="P1022" s="41"/>
      <c r="Q1022" s="41">
        <v>4</v>
      </c>
      <c r="R1022" s="41">
        <v>2</v>
      </c>
      <c r="S1022" s="41">
        <v>1</v>
      </c>
      <c r="T1022" s="41">
        <v>4</v>
      </c>
      <c r="U1022" s="41">
        <v>1</v>
      </c>
      <c r="V1022" s="41">
        <v>2013</v>
      </c>
      <c r="W1022" s="41" t="s">
        <v>620</v>
      </c>
      <c r="X1022" s="41"/>
      <c r="Y1022" s="41"/>
    </row>
    <row r="1023" spans="2:25" x14ac:dyDescent="0.2">
      <c r="B1023" s="41" t="str">
        <f>VLOOKUP($W1023,FlowHarmonization!$A$2:$H$16,4,FALSE)</f>
        <v>Carbon dioxide</v>
      </c>
      <c r="C1023" s="41" t="str">
        <f>VLOOKUP($W1023,FlowHarmonization!$A$2:$H$16,5,FALSE)</f>
        <v>000124-38-20</v>
      </c>
      <c r="D1023" s="41" t="s">
        <v>584</v>
      </c>
      <c r="E1023" s="41" t="s">
        <v>582</v>
      </c>
      <c r="F1023" s="41" t="str">
        <f>VLOOKUP($W1023,FlowHarmonization!$A$2:$H$16,8,FALSE)</f>
        <v>7ae371aa-8532-11e0-9d78-0800200c9a66</v>
      </c>
      <c r="G1023" s="41" t="str">
        <f>INDEX(Activities!B$2:C$390,MATCH(H1023,Activities!C$2:C$390,0),1)</f>
        <v>Semiconductor and related device manufacturing</v>
      </c>
      <c r="H1023" s="41">
        <v>334413</v>
      </c>
      <c r="I1023" s="41" t="s">
        <v>552</v>
      </c>
      <c r="J1023" s="41">
        <v>1.9828762944657741E-2</v>
      </c>
      <c r="K1023" s="41" t="s">
        <v>583</v>
      </c>
      <c r="L1023" s="41"/>
      <c r="M1023" s="41"/>
      <c r="N1023" s="41"/>
      <c r="O1023" s="41"/>
      <c r="P1023" s="41"/>
      <c r="Q1023" s="41">
        <v>4</v>
      </c>
      <c r="R1023" s="41">
        <v>2</v>
      </c>
      <c r="S1023" s="41">
        <v>1</v>
      </c>
      <c r="T1023" s="41">
        <v>4</v>
      </c>
      <c r="U1023" s="41">
        <v>1</v>
      </c>
      <c r="V1023" s="41">
        <v>2013</v>
      </c>
      <c r="W1023" s="41" t="s">
        <v>608</v>
      </c>
      <c r="X1023" s="41"/>
      <c r="Y1023" s="41"/>
    </row>
    <row r="1024" spans="2:25" x14ac:dyDescent="0.2">
      <c r="B1024" s="41" t="str">
        <f>VLOOKUP($W1024,FlowHarmonization!$A$2:$H$16,4,FALSE)</f>
        <v>Dinitrogen monoxide</v>
      </c>
      <c r="C1024" s="41" t="str">
        <f>VLOOKUP($W1024,FlowHarmonization!$A$2:$H$16,5,FALSE)</f>
        <v>010024-97-366</v>
      </c>
      <c r="D1024" s="41" t="s">
        <v>584</v>
      </c>
      <c r="E1024" s="41" t="s">
        <v>582</v>
      </c>
      <c r="F1024" s="41" t="str">
        <f>VLOOKUP($W1024,FlowHarmonization!$A$2:$H$16,8,FALSE)</f>
        <v>20185046-64bb-4c09-a8e7-e8a9e144ca98</v>
      </c>
      <c r="G1024" s="41" t="str">
        <f>INDEX(Activities!B$2:C$390,MATCH(H1024,Activities!C$2:C$390,0),1)</f>
        <v>Semiconductor and related device manufacturing</v>
      </c>
      <c r="H1024" s="41">
        <v>334413</v>
      </c>
      <c r="I1024" s="41" t="s">
        <v>552</v>
      </c>
      <c r="J1024" s="41">
        <v>9.1349772700897996E-6</v>
      </c>
      <c r="K1024" s="41" t="s">
        <v>583</v>
      </c>
      <c r="L1024" s="41"/>
      <c r="M1024" s="41"/>
      <c r="N1024" s="41"/>
      <c r="O1024" s="41"/>
      <c r="P1024" s="41"/>
      <c r="Q1024" s="41">
        <v>2</v>
      </c>
      <c r="R1024" s="41">
        <v>1</v>
      </c>
      <c r="S1024" s="41">
        <v>1</v>
      </c>
      <c r="T1024" s="41">
        <v>1</v>
      </c>
      <c r="U1024" s="41">
        <v>1</v>
      </c>
      <c r="V1024" s="41">
        <v>2013</v>
      </c>
      <c r="W1024" s="41" t="s">
        <v>613</v>
      </c>
      <c r="X1024" s="41"/>
      <c r="Y1024" s="41"/>
    </row>
    <row r="1025" spans="2:25" x14ac:dyDescent="0.2">
      <c r="B1025" s="41" t="str">
        <f>VLOOKUP($W1025,FlowHarmonization!$A$2:$H$16,4,FALSE)</f>
        <v>Methane, tetrafluoro-, R-14</v>
      </c>
      <c r="C1025" s="41" t="str">
        <f>VLOOKUP($W1025,FlowHarmonization!$A$2:$H$16,5,FALSE)</f>
        <v>000075-73-0</v>
      </c>
      <c r="D1025" s="41" t="s">
        <v>584</v>
      </c>
      <c r="E1025" s="41" t="s">
        <v>582</v>
      </c>
      <c r="F1025" s="41" t="str">
        <f>VLOOKUP($W1025,FlowHarmonization!$A$2:$H$16,8,FALSE)</f>
        <v>33681770-a0e1-4ce8-93c3-941fd607fa5f</v>
      </c>
      <c r="G1025" s="41" t="str">
        <f>INDEX(Activities!B$2:C$390,MATCH(H1025,Activities!C$2:C$390,0),1)</f>
        <v>Semiconductor and related device manufacturing</v>
      </c>
      <c r="H1025" s="41">
        <v>334413</v>
      </c>
      <c r="I1025" s="41" t="s">
        <v>552</v>
      </c>
      <c r="J1025" s="41">
        <v>2.199547534742541E-6</v>
      </c>
      <c r="K1025" s="41" t="s">
        <v>583</v>
      </c>
      <c r="L1025" s="41"/>
      <c r="M1025" s="41"/>
      <c r="N1025" s="41"/>
      <c r="O1025" s="41"/>
      <c r="P1025" s="41"/>
      <c r="Q1025" s="41">
        <v>2</v>
      </c>
      <c r="R1025" s="41">
        <v>1</v>
      </c>
      <c r="S1025" s="41">
        <v>1</v>
      </c>
      <c r="T1025" s="41">
        <v>1</v>
      </c>
      <c r="U1025" s="41">
        <v>1</v>
      </c>
      <c r="V1025" s="41">
        <v>2013</v>
      </c>
      <c r="W1025" s="41" t="s">
        <v>621</v>
      </c>
      <c r="X1025" s="41"/>
      <c r="Y1025" s="41"/>
    </row>
    <row r="1026" spans="2:25" x14ac:dyDescent="0.2">
      <c r="B1026" s="41" t="str">
        <f>VLOOKUP($W1026,FlowHarmonization!$A$2:$H$16,4,FALSE)</f>
        <v>Ethane, hexafluoro-, HFC-116</v>
      </c>
      <c r="C1026" s="41" t="str">
        <f>VLOOKUP($W1026,FlowHarmonization!$A$2:$H$16,5,FALSE)</f>
        <v>000076-16-4</v>
      </c>
      <c r="D1026" s="41" t="s">
        <v>584</v>
      </c>
      <c r="E1026" s="41" t="s">
        <v>582</v>
      </c>
      <c r="F1026" s="41" t="str">
        <f>VLOOKUP($W1026,FlowHarmonization!$A$2:$H$16,8,FALSE)</f>
        <v>acc39720-dda7-4b3a-80c7-c6394cad4191</v>
      </c>
      <c r="G1026" s="41" t="str">
        <f>INDEX(Activities!B$2:C$390,MATCH(H1026,Activities!C$2:C$390,0),1)</f>
        <v>Semiconductor and related device manufacturing</v>
      </c>
      <c r="H1026" s="41">
        <v>334413</v>
      </c>
      <c r="I1026" s="41" t="s">
        <v>552</v>
      </c>
      <c r="J1026" s="41">
        <v>1.6654360944413294E-6</v>
      </c>
      <c r="K1026" s="41" t="s">
        <v>583</v>
      </c>
      <c r="L1026" s="41"/>
      <c r="M1026" s="41"/>
      <c r="N1026" s="41"/>
      <c r="O1026" s="41"/>
      <c r="P1026" s="41"/>
      <c r="Q1026" s="41">
        <v>2</v>
      </c>
      <c r="R1026" s="41">
        <v>1</v>
      </c>
      <c r="S1026" s="41">
        <v>1</v>
      </c>
      <c r="T1026" s="41">
        <v>1</v>
      </c>
      <c r="U1026" s="41">
        <v>1</v>
      </c>
      <c r="V1026" s="41">
        <v>2013</v>
      </c>
      <c r="W1026" s="41" t="s">
        <v>622</v>
      </c>
      <c r="X1026" s="41"/>
      <c r="Y1026" s="41"/>
    </row>
    <row r="1027" spans="2:25" x14ac:dyDescent="0.2">
      <c r="B1027" s="41" t="str">
        <f>VLOOKUP($W1027,FlowHarmonization!$A$2:$H$16,4,FALSE)</f>
        <v>Nitrogen fluoride</v>
      </c>
      <c r="C1027" s="41" t="str">
        <f>VLOOKUP($W1027,FlowHarmonization!$A$2:$H$16,5,FALSE)</f>
        <v>007783-54-2</v>
      </c>
      <c r="D1027" s="41" t="s">
        <v>584</v>
      </c>
      <c r="E1027" s="41" t="s">
        <v>582</v>
      </c>
      <c r="F1027" s="41" t="str">
        <f>VLOOKUP($W1027,FlowHarmonization!$A$2:$H$16,8,FALSE)</f>
        <v>e79e03c3-5b19-45f6-b3f3-bf710c6663d2</v>
      </c>
      <c r="G1027" s="41" t="str">
        <f>INDEX(Activities!B$2:C$390,MATCH(H1027,Activities!C$2:C$390,0),1)</f>
        <v>Semiconductor and related device manufacturing</v>
      </c>
      <c r="H1027" s="41">
        <v>334413</v>
      </c>
      <c r="I1027" s="41" t="s">
        <v>552</v>
      </c>
      <c r="J1027" s="41">
        <v>4.7251907795777254E-7</v>
      </c>
      <c r="K1027" s="41" t="s">
        <v>583</v>
      </c>
      <c r="L1027" s="41"/>
      <c r="M1027" s="41"/>
      <c r="N1027" s="41"/>
      <c r="O1027" s="41"/>
      <c r="P1027" s="41"/>
      <c r="Q1027" s="41">
        <v>2</v>
      </c>
      <c r="R1027" s="41">
        <v>1</v>
      </c>
      <c r="S1027" s="41">
        <v>1</v>
      </c>
      <c r="T1027" s="41">
        <v>1</v>
      </c>
      <c r="U1027" s="41">
        <v>1</v>
      </c>
      <c r="V1027" s="41">
        <v>2013</v>
      </c>
      <c r="W1027" s="41" t="s">
        <v>626</v>
      </c>
      <c r="X1027" s="41"/>
      <c r="Y1027" s="41"/>
    </row>
    <row r="1028" spans="2:25" x14ac:dyDescent="0.2">
      <c r="B1028" s="41" t="str">
        <f>VLOOKUP($W1028,FlowHarmonization!$A$2:$H$16,4,FALSE)</f>
        <v>Methane</v>
      </c>
      <c r="C1028" s="41" t="str">
        <f>VLOOKUP($W1028,FlowHarmonization!$A$2:$H$16,5,FALSE)</f>
        <v>000074-82-92</v>
      </c>
      <c r="D1028" s="41" t="s">
        <v>584</v>
      </c>
      <c r="E1028" s="41" t="s">
        <v>582</v>
      </c>
      <c r="F1028" s="41" t="str">
        <f>VLOOKUP($W1028,FlowHarmonization!$A$2:$H$16,8,FALSE)</f>
        <v>20408dd1-8534-11e0-9d78-0800200c9a66</v>
      </c>
      <c r="G1028" s="41" t="str">
        <f>INDEX(Activities!B$2:C$390,MATCH(H1028,Activities!C$2:C$390,0),1)</f>
        <v>Semiconductor and related device manufacturing</v>
      </c>
      <c r="H1028" s="41">
        <v>334413</v>
      </c>
      <c r="I1028" s="41" t="s">
        <v>552</v>
      </c>
      <c r="J1028" s="41">
        <v>3.8691600282006128E-7</v>
      </c>
      <c r="K1028" s="41" t="s">
        <v>583</v>
      </c>
      <c r="L1028" s="41"/>
      <c r="M1028" s="41"/>
      <c r="N1028" s="41"/>
      <c r="O1028" s="41"/>
      <c r="P1028" s="41"/>
      <c r="Q1028" s="41">
        <v>4</v>
      </c>
      <c r="R1028" s="41">
        <v>2</v>
      </c>
      <c r="S1028" s="41">
        <v>1</v>
      </c>
      <c r="T1028" s="41">
        <v>4</v>
      </c>
      <c r="U1028" s="41">
        <v>1</v>
      </c>
      <c r="V1028" s="41">
        <v>2013</v>
      </c>
      <c r="W1028" s="41" t="s">
        <v>611</v>
      </c>
      <c r="X1028" s="41"/>
      <c r="Y1028" s="41"/>
    </row>
    <row r="1029" spans="2:25" x14ac:dyDescent="0.2">
      <c r="B1029" s="41" t="str">
        <f>VLOOKUP($W1029,FlowHarmonization!$A$2:$H$16,4,FALSE)</f>
        <v>Sulfur hexafluoride</v>
      </c>
      <c r="C1029" s="41" t="str">
        <f>VLOOKUP($W1029,FlowHarmonization!$A$2:$H$16,5,FALSE)</f>
        <v>002551-62-4</v>
      </c>
      <c r="D1029" s="41" t="s">
        <v>584</v>
      </c>
      <c r="E1029" s="41" t="s">
        <v>582</v>
      </c>
      <c r="F1029" s="41" t="str">
        <f>VLOOKUP($W1029,FlowHarmonization!$A$2:$H$16,8,FALSE)</f>
        <v>35d1dff5-b535-4628-9826-4a8fce08a1f2</v>
      </c>
      <c r="G1029" s="41" t="str">
        <f>INDEX(Activities!B$2:C$390,MATCH(H1029,Activities!C$2:C$390,0),1)</f>
        <v>Semiconductor and related device manufacturing</v>
      </c>
      <c r="H1029" s="41">
        <v>334413</v>
      </c>
      <c r="I1029" s="41" t="s">
        <v>552</v>
      </c>
      <c r="J1029" s="41">
        <v>2.3764117370975693E-7</v>
      </c>
      <c r="K1029" s="41" t="s">
        <v>583</v>
      </c>
      <c r="L1029" s="41"/>
      <c r="M1029" s="41"/>
      <c r="N1029" s="41"/>
      <c r="O1029" s="41"/>
      <c r="P1029" s="41"/>
      <c r="Q1029" s="41">
        <v>2</v>
      </c>
      <c r="R1029" s="41">
        <v>1</v>
      </c>
      <c r="S1029" s="41">
        <v>1</v>
      </c>
      <c r="T1029" s="41">
        <v>1</v>
      </c>
      <c r="U1029" s="41">
        <v>1</v>
      </c>
      <c r="V1029" s="41">
        <v>2013</v>
      </c>
      <c r="W1029" s="41" t="s">
        <v>625</v>
      </c>
      <c r="X1029" s="41"/>
      <c r="Y1029" s="41"/>
    </row>
    <row r="1030" spans="2:25" x14ac:dyDescent="0.2">
      <c r="B1030" s="41" t="str">
        <f>VLOOKUP($W1030,FlowHarmonization!$A$2:$H$16,4,FALSE)</f>
        <v>Methane, trifluoro-, HFC-23</v>
      </c>
      <c r="C1030" s="41" t="str">
        <f>VLOOKUP($W1030,FlowHarmonization!$A$2:$H$16,5,FALSE)</f>
        <v>000075-46-7</v>
      </c>
      <c r="D1030" s="41" t="s">
        <v>584</v>
      </c>
      <c r="E1030" s="41" t="s">
        <v>582</v>
      </c>
      <c r="F1030" s="41" t="str">
        <f>VLOOKUP($W1030,FlowHarmonization!$A$2:$H$16,8,FALSE)</f>
        <v>e5ba3517-a93f-422e-9ce2-f1007fcf6c06</v>
      </c>
      <c r="G1030" s="41" t="str">
        <f>INDEX(Activities!B$2:C$390,MATCH(H1030,Activities!C$2:C$390,0),1)</f>
        <v>Semiconductor and related device manufacturing</v>
      </c>
      <c r="H1030" s="41">
        <v>334413</v>
      </c>
      <c r="I1030" s="41" t="s">
        <v>552</v>
      </c>
      <c r="J1030" s="41">
        <v>1.8304793110075875E-7</v>
      </c>
      <c r="K1030" s="41" t="s">
        <v>583</v>
      </c>
      <c r="L1030" s="41"/>
      <c r="M1030" s="41"/>
      <c r="N1030" s="41"/>
      <c r="O1030" s="41"/>
      <c r="P1030" s="41"/>
      <c r="Q1030" s="41">
        <v>2</v>
      </c>
      <c r="R1030" s="41">
        <v>1</v>
      </c>
      <c r="S1030" s="41">
        <v>1</v>
      </c>
      <c r="T1030" s="41">
        <v>1</v>
      </c>
      <c r="U1030" s="41">
        <v>1</v>
      </c>
      <c r="V1030" s="41">
        <v>2013</v>
      </c>
      <c r="W1030" s="41" t="s">
        <v>615</v>
      </c>
      <c r="X1030" s="41"/>
      <c r="Y1030" s="41"/>
    </row>
    <row r="1031" spans="2:25" x14ac:dyDescent="0.2">
      <c r="B1031" s="41" t="str">
        <f>VLOOKUP($W1031,FlowHarmonization!$A$2:$H$16,4,FALSE)</f>
        <v>Propane, perfluoro-</v>
      </c>
      <c r="C1031" s="41" t="str">
        <f>VLOOKUP($W1031,FlowHarmonization!$A$2:$H$16,5,FALSE)</f>
        <v>000076-19-7</v>
      </c>
      <c r="D1031" s="41" t="s">
        <v>584</v>
      </c>
      <c r="E1031" s="41" t="s">
        <v>582</v>
      </c>
      <c r="F1031" s="41" t="str">
        <f>VLOOKUP($W1031,FlowHarmonization!$A$2:$H$16,8,FALSE)</f>
        <v>b339c2d6-aeef-4608-8d1d-98d8cb1c113d</v>
      </c>
      <c r="G1031" s="41" t="str">
        <f>INDEX(Activities!B$2:C$390,MATCH(H1031,Activities!C$2:C$390,0),1)</f>
        <v>Semiconductor and related device manufacturing</v>
      </c>
      <c r="H1031" s="41">
        <v>334413</v>
      </c>
      <c r="I1031" s="41" t="s">
        <v>552</v>
      </c>
      <c r="J1031" s="41">
        <v>1.5340370216824628E-7</v>
      </c>
      <c r="K1031" s="41" t="s">
        <v>583</v>
      </c>
      <c r="L1031" s="41"/>
      <c r="M1031" s="41"/>
      <c r="N1031" s="41"/>
      <c r="O1031" s="41"/>
      <c r="P1031" s="41"/>
      <c r="Q1031" s="41">
        <v>2</v>
      </c>
      <c r="R1031" s="41">
        <v>1</v>
      </c>
      <c r="S1031" s="41">
        <v>1</v>
      </c>
      <c r="T1031" s="41">
        <v>1</v>
      </c>
      <c r="U1031" s="41">
        <v>1</v>
      </c>
      <c r="V1031" s="41">
        <v>2013</v>
      </c>
      <c r="W1031" s="41" t="s">
        <v>623</v>
      </c>
      <c r="X1031" s="41"/>
      <c r="Y1031" s="41"/>
    </row>
    <row r="1032" spans="2:25" x14ac:dyDescent="0.2">
      <c r="B1032" s="41" t="str">
        <f>VLOOKUP($W1032,FlowHarmonization!$A$2:$H$16,4,FALSE)</f>
        <v>Butane, perfluorocyclo-, PFC-318</v>
      </c>
      <c r="C1032" s="41" t="str">
        <f>VLOOKUP($W1032,FlowHarmonization!$A$2:$H$16,5,FALSE)</f>
        <v>000115-25-3</v>
      </c>
      <c r="D1032" s="41" t="s">
        <v>584</v>
      </c>
      <c r="E1032" s="41" t="s">
        <v>582</v>
      </c>
      <c r="F1032" s="41" t="str">
        <f>VLOOKUP($W1032,FlowHarmonization!$A$2:$H$16,8,FALSE)</f>
        <v>4b79b81b-3cd3-450b-a8de-1c397cc70b44</v>
      </c>
      <c r="G1032" s="41" t="str">
        <f>INDEX(Activities!B$2:C$390,MATCH(H1032,Activities!C$2:C$390,0),1)</f>
        <v>Semiconductor and related device manufacturing</v>
      </c>
      <c r="H1032" s="41">
        <v>334413</v>
      </c>
      <c r="I1032" s="41" t="s">
        <v>552</v>
      </c>
      <c r="J1032" s="41">
        <v>1.3151016409180723E-7</v>
      </c>
      <c r="K1032" s="41" t="s">
        <v>583</v>
      </c>
      <c r="L1032" s="41"/>
      <c r="M1032" s="41"/>
      <c r="N1032" s="41"/>
      <c r="O1032" s="41"/>
      <c r="P1032" s="41"/>
      <c r="Q1032" s="41">
        <v>2</v>
      </c>
      <c r="R1032" s="41">
        <v>1</v>
      </c>
      <c r="S1032" s="41">
        <v>1</v>
      </c>
      <c r="T1032" s="41">
        <v>1</v>
      </c>
      <c r="U1032" s="41">
        <v>1</v>
      </c>
      <c r="V1032" s="41">
        <v>2013</v>
      </c>
      <c r="W1032" s="41" t="s">
        <v>624</v>
      </c>
      <c r="X1032" s="41"/>
      <c r="Y1032" s="41"/>
    </row>
    <row r="1033" spans="2:25" x14ac:dyDescent="0.2">
      <c r="B1033" s="41" t="str">
        <f>VLOOKUP($W1033,FlowHarmonization!$A$2:$H$16,4,FALSE)</f>
        <v>Ethane, 1,1,1,2-tetrafluoro-, HFC-134a</v>
      </c>
      <c r="C1033" s="41" t="str">
        <f>VLOOKUP($W1033,FlowHarmonization!$A$2:$H$16,5,FALSE)</f>
        <v>000811-97-2</v>
      </c>
      <c r="D1033" s="41" t="s">
        <v>584</v>
      </c>
      <c r="E1033" s="41" t="s">
        <v>582</v>
      </c>
      <c r="F1033" s="41" t="str">
        <f>VLOOKUP($W1033,FlowHarmonization!$A$2:$H$16,8,FALSE)</f>
        <v>e87f039d-d9ce-4242-ac18-c9284cc80f3d</v>
      </c>
      <c r="G1033" s="41" t="str">
        <f>INDEX(Activities!B$2:C$390,MATCH(H1033,Activities!C$2:C$390,0),1)</f>
        <v>Semiconductor and related device manufacturing</v>
      </c>
      <c r="H1033" s="41">
        <v>334413</v>
      </c>
      <c r="I1033" s="41" t="s">
        <v>552</v>
      </c>
      <c r="J1033" s="41">
        <v>1.2880680637213419E-8</v>
      </c>
      <c r="K1033" s="41" t="s">
        <v>583</v>
      </c>
      <c r="L1033" s="41"/>
      <c r="M1033" s="41"/>
      <c r="N1033" s="41"/>
      <c r="O1033" s="41"/>
      <c r="P1033" s="41"/>
      <c r="Q1033" s="41">
        <v>4</v>
      </c>
      <c r="R1033" s="41">
        <v>2</v>
      </c>
      <c r="S1033" s="41">
        <v>1</v>
      </c>
      <c r="T1033" s="41">
        <v>4</v>
      </c>
      <c r="U1033" s="41">
        <v>1</v>
      </c>
      <c r="V1033" s="41">
        <v>2013</v>
      </c>
      <c r="W1033" s="41" t="s">
        <v>618</v>
      </c>
      <c r="X1033" s="41"/>
      <c r="Y1033" s="41"/>
    </row>
    <row r="1034" spans="2:25" x14ac:dyDescent="0.2">
      <c r="B1034" s="41" t="str">
        <f>VLOOKUP($W1034,FlowHarmonization!$A$2:$H$16,4,FALSE)</f>
        <v>Ethane, pentafluoro-, HFC-125</v>
      </c>
      <c r="C1034" s="41" t="str">
        <f>VLOOKUP($W1034,FlowHarmonization!$A$2:$H$16,5,FALSE)</f>
        <v>000354-33-6</v>
      </c>
      <c r="D1034" s="41" t="s">
        <v>584</v>
      </c>
      <c r="E1034" s="41" t="s">
        <v>582</v>
      </c>
      <c r="F1034" s="41" t="str">
        <f>VLOOKUP($W1034,FlowHarmonization!$A$2:$H$16,8,FALSE)</f>
        <v>281e1011-f121-4d5b-ad4d-22d562b2c2cd</v>
      </c>
      <c r="G1034" s="41" t="str">
        <f>INDEX(Activities!B$2:C$390,MATCH(H1034,Activities!C$2:C$390,0),1)</f>
        <v>Semiconductor and related device manufacturing</v>
      </c>
      <c r="H1034" s="41">
        <v>334413</v>
      </c>
      <c r="I1034" s="41" t="s">
        <v>552</v>
      </c>
      <c r="J1034" s="41">
        <v>3.4174192919625852E-9</v>
      </c>
      <c r="K1034" s="41" t="s">
        <v>583</v>
      </c>
      <c r="L1034" s="41"/>
      <c r="M1034" s="41"/>
      <c r="N1034" s="41"/>
      <c r="O1034" s="41"/>
      <c r="P1034" s="41"/>
      <c r="Q1034" s="41">
        <v>4</v>
      </c>
      <c r="R1034" s="41">
        <v>2</v>
      </c>
      <c r="S1034" s="41">
        <v>1</v>
      </c>
      <c r="T1034" s="41">
        <v>4</v>
      </c>
      <c r="U1034" s="41">
        <v>1</v>
      </c>
      <c r="V1034" s="41">
        <v>2013</v>
      </c>
      <c r="W1034" s="41" t="s">
        <v>617</v>
      </c>
      <c r="X1034" s="41"/>
      <c r="Y1034" s="41"/>
    </row>
    <row r="1035" spans="2:25" x14ac:dyDescent="0.2">
      <c r="B1035" s="41" t="str">
        <f>VLOOKUP($W1035,FlowHarmonization!$A$2:$H$16,4,FALSE)</f>
        <v>Methane, difluoro-, HFC-32</v>
      </c>
      <c r="C1035" s="41" t="str">
        <f>VLOOKUP($W1035,FlowHarmonization!$A$2:$H$16,5,FALSE)</f>
        <v>000075-10-5</v>
      </c>
      <c r="D1035" s="41" t="s">
        <v>584</v>
      </c>
      <c r="E1035" s="41" t="s">
        <v>582</v>
      </c>
      <c r="F1035" s="41" t="str">
        <f>VLOOKUP($W1035,FlowHarmonization!$A$2:$H$16,8,FALSE)</f>
        <v>151212b4-079b-43a2-96d5-a6eef59166ac</v>
      </c>
      <c r="G1035" s="41" t="str">
        <f>INDEX(Activities!B$2:C$390,MATCH(H1035,Activities!C$2:C$390,0),1)</f>
        <v>Semiconductor and related device manufacturing</v>
      </c>
      <c r="H1035" s="41">
        <v>334413</v>
      </c>
      <c r="I1035" s="41" t="s">
        <v>552</v>
      </c>
      <c r="J1035" s="41">
        <v>1.990145783976292E-9</v>
      </c>
      <c r="K1035" s="41" t="s">
        <v>583</v>
      </c>
      <c r="L1035" s="41"/>
      <c r="M1035" s="41"/>
      <c r="N1035" s="41"/>
      <c r="O1035" s="41"/>
      <c r="P1035" s="41"/>
      <c r="Q1035" s="41">
        <v>4</v>
      </c>
      <c r="R1035" s="41">
        <v>2</v>
      </c>
      <c r="S1035" s="41">
        <v>1</v>
      </c>
      <c r="T1035" s="41">
        <v>4</v>
      </c>
      <c r="U1035" s="41">
        <v>1</v>
      </c>
      <c r="V1035" s="41">
        <v>2013</v>
      </c>
      <c r="W1035" s="41" t="s">
        <v>616</v>
      </c>
      <c r="X1035" s="41"/>
      <c r="Y1035" s="41"/>
    </row>
    <row r="1036" spans="2:25" x14ac:dyDescent="0.2">
      <c r="B1036" s="41" t="str">
        <f>VLOOKUP($W1036,FlowHarmonization!$A$2:$H$16,4,FALSE)</f>
        <v>Ethane, 1,1,1-trifluoro-, HFC-143a</v>
      </c>
      <c r="C1036" s="41" t="str">
        <f>VLOOKUP($W1036,FlowHarmonization!$A$2:$H$16,5,FALSE)</f>
        <v>000420-46-2</v>
      </c>
      <c r="D1036" s="41" t="s">
        <v>584</v>
      </c>
      <c r="E1036" s="41" t="s">
        <v>582</v>
      </c>
      <c r="F1036" s="41" t="str">
        <f>VLOOKUP($W1036,FlowHarmonization!$A$2:$H$16,8,FALSE)</f>
        <v>e86bfec2-1025-4fa2-90b1-81e35e621e91</v>
      </c>
      <c r="G1036" s="41" t="str">
        <f>INDEX(Activities!B$2:C$390,MATCH(H1036,Activities!C$2:C$390,0),1)</f>
        <v>Semiconductor and related device manufacturing</v>
      </c>
      <c r="H1036" s="41">
        <v>334413</v>
      </c>
      <c r="I1036" s="41" t="s">
        <v>552</v>
      </c>
      <c r="J1036" s="41">
        <v>1.4621715120398864E-9</v>
      </c>
      <c r="K1036" s="41" t="s">
        <v>583</v>
      </c>
      <c r="L1036" s="41"/>
      <c r="M1036" s="41"/>
      <c r="N1036" s="41"/>
      <c r="O1036" s="41"/>
      <c r="P1036" s="41"/>
      <c r="Q1036" s="41">
        <v>4</v>
      </c>
      <c r="R1036" s="41">
        <v>2</v>
      </c>
      <c r="S1036" s="41">
        <v>1</v>
      </c>
      <c r="T1036" s="41">
        <v>4</v>
      </c>
      <c r="U1036" s="41">
        <v>1</v>
      </c>
      <c r="V1036" s="41">
        <v>2013</v>
      </c>
      <c r="W1036" s="41" t="s">
        <v>619</v>
      </c>
      <c r="X1036" s="41"/>
      <c r="Y1036" s="41"/>
    </row>
    <row r="1037" spans="2:25" x14ac:dyDescent="0.2">
      <c r="B1037" s="41" t="str">
        <f>VLOOKUP($W1037,FlowHarmonization!$A$2:$H$16,4,FALSE)</f>
        <v>Propane, 1,1,1,3,3,3-hexafluoro-, HCFC-236fa</v>
      </c>
      <c r="C1037" s="41" t="str">
        <f>VLOOKUP($W1037,FlowHarmonization!$A$2:$H$16,5,FALSE)</f>
        <v>000690-39-1</v>
      </c>
      <c r="D1037" s="41" t="s">
        <v>584</v>
      </c>
      <c r="E1037" s="41" t="s">
        <v>582</v>
      </c>
      <c r="F1037" s="41" t="str">
        <f>VLOOKUP($W1037,FlowHarmonization!$A$2:$H$16,8,FALSE)</f>
        <v>1963a3ba-6d77-4571-bb8f-0e9c8ac28a65</v>
      </c>
      <c r="G1037" s="41" t="str">
        <f>INDEX(Activities!B$2:C$390,MATCH(H1037,Activities!C$2:C$390,0),1)</f>
        <v>Semiconductor and related device manufacturing</v>
      </c>
      <c r="H1037" s="41">
        <v>334413</v>
      </c>
      <c r="I1037" s="41" t="s">
        <v>552</v>
      </c>
      <c r="J1037" s="41">
        <v>3.9500952840037539E-11</v>
      </c>
      <c r="K1037" s="41" t="s">
        <v>583</v>
      </c>
      <c r="L1037" s="41"/>
      <c r="M1037" s="41"/>
      <c r="N1037" s="41"/>
      <c r="O1037" s="41"/>
      <c r="P1037" s="41"/>
      <c r="Q1037" s="41">
        <v>4</v>
      </c>
      <c r="R1037" s="41">
        <v>2</v>
      </c>
      <c r="S1037" s="41">
        <v>1</v>
      </c>
      <c r="T1037" s="41">
        <v>4</v>
      </c>
      <c r="U1037" s="41">
        <v>1</v>
      </c>
      <c r="V1037" s="41">
        <v>2013</v>
      </c>
      <c r="W1037" s="41" t="s">
        <v>620</v>
      </c>
      <c r="X1037" s="41"/>
      <c r="Y1037" s="41"/>
    </row>
    <row r="1038" spans="2:25" x14ac:dyDescent="0.2">
      <c r="B1038" s="41" t="str">
        <f>VLOOKUP($W1038,FlowHarmonization!$A$2:$H$16,4,FALSE)</f>
        <v>Carbon dioxide</v>
      </c>
      <c r="C1038" s="41" t="str">
        <f>VLOOKUP($W1038,FlowHarmonization!$A$2:$H$16,5,FALSE)</f>
        <v>000124-38-20</v>
      </c>
      <c r="D1038" s="41" t="s">
        <v>584</v>
      </c>
      <c r="E1038" s="41" t="s">
        <v>582</v>
      </c>
      <c r="F1038" s="41" t="str">
        <f>VLOOKUP($W1038,FlowHarmonization!$A$2:$H$16,8,FALSE)</f>
        <v>7ae371aa-8532-11e0-9d78-0800200c9a66</v>
      </c>
      <c r="G1038" s="41" t="str">
        <f>INDEX(Activities!B$2:C$390,MATCH(H1038,Activities!C$2:C$390,0),1)</f>
        <v>Printed circuit assembly (electronic assembly) manufacturing</v>
      </c>
      <c r="H1038" s="41">
        <v>334418</v>
      </c>
      <c r="I1038" s="41" t="s">
        <v>552</v>
      </c>
      <c r="J1038" s="41">
        <v>4.9475095043451005E-3</v>
      </c>
      <c r="K1038" s="41" t="s">
        <v>583</v>
      </c>
      <c r="L1038" s="41"/>
      <c r="M1038" s="41"/>
      <c r="N1038" s="41"/>
      <c r="O1038" s="41"/>
      <c r="P1038" s="41"/>
      <c r="Q1038" s="41">
        <v>4</v>
      </c>
      <c r="R1038" s="41">
        <v>2</v>
      </c>
      <c r="S1038" s="41">
        <v>1</v>
      </c>
      <c r="T1038" s="41">
        <v>4</v>
      </c>
      <c r="U1038" s="41">
        <v>1</v>
      </c>
      <c r="V1038" s="41">
        <v>2013</v>
      </c>
      <c r="W1038" s="41" t="s">
        <v>608</v>
      </c>
      <c r="X1038" s="41"/>
      <c r="Y1038" s="41"/>
    </row>
    <row r="1039" spans="2:25" x14ac:dyDescent="0.2">
      <c r="B1039" s="41" t="str">
        <f>VLOOKUP($W1039,FlowHarmonization!$A$2:$H$16,4,FALSE)</f>
        <v>Ethane, 1,1,1,2-tetrafluoro-, HFC-134a</v>
      </c>
      <c r="C1039" s="41" t="str">
        <f>VLOOKUP($W1039,FlowHarmonization!$A$2:$H$16,5,FALSE)</f>
        <v>000811-97-2</v>
      </c>
      <c r="D1039" s="41" t="s">
        <v>584</v>
      </c>
      <c r="E1039" s="41" t="s">
        <v>582</v>
      </c>
      <c r="F1039" s="41" t="str">
        <f>VLOOKUP($W1039,FlowHarmonization!$A$2:$H$16,8,FALSE)</f>
        <v>e87f039d-d9ce-4242-ac18-c9284cc80f3d</v>
      </c>
      <c r="G1039" s="41" t="str">
        <f>INDEX(Activities!B$2:C$390,MATCH(H1039,Activities!C$2:C$390,0),1)</f>
        <v>Printed circuit assembly (electronic assembly) manufacturing</v>
      </c>
      <c r="H1039" s="41">
        <v>334418</v>
      </c>
      <c r="I1039" s="41" t="s">
        <v>552</v>
      </c>
      <c r="J1039" s="41">
        <v>2.3426198463792879E-7</v>
      </c>
      <c r="K1039" s="41" t="s">
        <v>583</v>
      </c>
      <c r="L1039" s="41"/>
      <c r="M1039" s="41"/>
      <c r="N1039" s="41"/>
      <c r="O1039" s="41"/>
      <c r="P1039" s="41"/>
      <c r="Q1039" s="41">
        <v>4</v>
      </c>
      <c r="R1039" s="41">
        <v>2</v>
      </c>
      <c r="S1039" s="41">
        <v>1</v>
      </c>
      <c r="T1039" s="41">
        <v>4</v>
      </c>
      <c r="U1039" s="41">
        <v>1</v>
      </c>
      <c r="V1039" s="41">
        <v>2013</v>
      </c>
      <c r="W1039" s="41" t="s">
        <v>618</v>
      </c>
      <c r="X1039" s="41"/>
      <c r="Y1039" s="41"/>
    </row>
    <row r="1040" spans="2:25" x14ac:dyDescent="0.2">
      <c r="B1040" s="41" t="str">
        <f>VLOOKUP($W1040,FlowHarmonization!$A$2:$H$16,4,FALSE)</f>
        <v>Methane</v>
      </c>
      <c r="C1040" s="41" t="str">
        <f>VLOOKUP($W1040,FlowHarmonization!$A$2:$H$16,5,FALSE)</f>
        <v>000074-82-92</v>
      </c>
      <c r="D1040" s="41" t="s">
        <v>584</v>
      </c>
      <c r="E1040" s="41" t="s">
        <v>582</v>
      </c>
      <c r="F1040" s="41" t="str">
        <f>VLOOKUP($W1040,FlowHarmonization!$A$2:$H$16,8,FALSE)</f>
        <v>20408dd1-8534-11e0-9d78-0800200c9a66</v>
      </c>
      <c r="G1040" s="41" t="str">
        <f>INDEX(Activities!B$2:C$390,MATCH(H1040,Activities!C$2:C$390,0),1)</f>
        <v>Printed circuit assembly (electronic assembly) manufacturing</v>
      </c>
      <c r="H1040" s="41">
        <v>334418</v>
      </c>
      <c r="I1040" s="41" t="s">
        <v>552</v>
      </c>
      <c r="J1040" s="41">
        <v>9.6437639510653883E-8</v>
      </c>
      <c r="K1040" s="41" t="s">
        <v>583</v>
      </c>
      <c r="L1040" s="41"/>
      <c r="M1040" s="41"/>
      <c r="N1040" s="41"/>
      <c r="O1040" s="41"/>
      <c r="P1040" s="41"/>
      <c r="Q1040" s="41">
        <v>4</v>
      </c>
      <c r="R1040" s="41">
        <v>2</v>
      </c>
      <c r="S1040" s="41">
        <v>1</v>
      </c>
      <c r="T1040" s="41">
        <v>4</v>
      </c>
      <c r="U1040" s="41">
        <v>1</v>
      </c>
      <c r="V1040" s="41">
        <v>2013</v>
      </c>
      <c r="W1040" s="41" t="s">
        <v>611</v>
      </c>
      <c r="X1040" s="41"/>
      <c r="Y1040" s="41"/>
    </row>
    <row r="1041" spans="2:25" x14ac:dyDescent="0.2">
      <c r="B1041" s="41" t="str">
        <f>VLOOKUP($W1041,FlowHarmonization!$A$2:$H$16,4,FALSE)</f>
        <v>Ethane, pentafluoro-, HFC-125</v>
      </c>
      <c r="C1041" s="41" t="str">
        <f>VLOOKUP($W1041,FlowHarmonization!$A$2:$H$16,5,FALSE)</f>
        <v>000354-33-6</v>
      </c>
      <c r="D1041" s="41" t="s">
        <v>584</v>
      </c>
      <c r="E1041" s="41" t="s">
        <v>582</v>
      </c>
      <c r="F1041" s="41" t="str">
        <f>VLOOKUP($W1041,FlowHarmonization!$A$2:$H$16,8,FALSE)</f>
        <v>281e1011-f121-4d5b-ad4d-22d562b2c2cd</v>
      </c>
      <c r="G1041" s="41" t="str">
        <f>INDEX(Activities!B$2:C$390,MATCH(H1041,Activities!C$2:C$390,0),1)</f>
        <v>Printed circuit assembly (electronic assembly) manufacturing</v>
      </c>
      <c r="H1041" s="41">
        <v>334418</v>
      </c>
      <c r="I1041" s="41" t="s">
        <v>552</v>
      </c>
      <c r="J1041" s="41">
        <v>6.2152882151443108E-8</v>
      </c>
      <c r="K1041" s="41" t="s">
        <v>583</v>
      </c>
      <c r="L1041" s="41"/>
      <c r="M1041" s="41"/>
      <c r="N1041" s="41"/>
      <c r="O1041" s="41"/>
      <c r="P1041" s="41"/>
      <c r="Q1041" s="41">
        <v>4</v>
      </c>
      <c r="R1041" s="41">
        <v>2</v>
      </c>
      <c r="S1041" s="41">
        <v>1</v>
      </c>
      <c r="T1041" s="41">
        <v>4</v>
      </c>
      <c r="U1041" s="41">
        <v>1</v>
      </c>
      <c r="V1041" s="41">
        <v>2013</v>
      </c>
      <c r="W1041" s="41" t="s">
        <v>617</v>
      </c>
      <c r="X1041" s="41"/>
      <c r="Y1041" s="41"/>
    </row>
    <row r="1042" spans="2:25" x14ac:dyDescent="0.2">
      <c r="B1042" s="41" t="str">
        <f>VLOOKUP($W1042,FlowHarmonization!$A$2:$H$16,4,FALSE)</f>
        <v>Methane, difluoro-, HFC-32</v>
      </c>
      <c r="C1042" s="41" t="str">
        <f>VLOOKUP($W1042,FlowHarmonization!$A$2:$H$16,5,FALSE)</f>
        <v>000075-10-5</v>
      </c>
      <c r="D1042" s="41" t="s">
        <v>584</v>
      </c>
      <c r="E1042" s="41" t="s">
        <v>582</v>
      </c>
      <c r="F1042" s="41" t="str">
        <f>VLOOKUP($W1042,FlowHarmonization!$A$2:$H$16,8,FALSE)</f>
        <v>151212b4-079b-43a2-96d5-a6eef59166ac</v>
      </c>
      <c r="G1042" s="41" t="str">
        <f>INDEX(Activities!B$2:C$390,MATCH(H1042,Activities!C$2:C$390,0),1)</f>
        <v>Printed circuit assembly (electronic assembly) manufacturing</v>
      </c>
      <c r="H1042" s="41">
        <v>334418</v>
      </c>
      <c r="I1042" s="41" t="s">
        <v>552</v>
      </c>
      <c r="J1042" s="41">
        <v>3.6194942969562903E-8</v>
      </c>
      <c r="K1042" s="41" t="s">
        <v>583</v>
      </c>
      <c r="L1042" s="41"/>
      <c r="M1042" s="41"/>
      <c r="N1042" s="41"/>
      <c r="O1042" s="41"/>
      <c r="P1042" s="41"/>
      <c r="Q1042" s="41">
        <v>4</v>
      </c>
      <c r="R1042" s="41">
        <v>2</v>
      </c>
      <c r="S1042" s="41">
        <v>1</v>
      </c>
      <c r="T1042" s="41">
        <v>4</v>
      </c>
      <c r="U1042" s="41">
        <v>1</v>
      </c>
      <c r="V1042" s="41">
        <v>2013</v>
      </c>
      <c r="W1042" s="41" t="s">
        <v>616</v>
      </c>
      <c r="X1042" s="41"/>
      <c r="Y1042" s="41"/>
    </row>
    <row r="1043" spans="2:25" x14ac:dyDescent="0.2">
      <c r="B1043" s="41" t="str">
        <f>VLOOKUP($W1043,FlowHarmonization!$A$2:$H$16,4,FALSE)</f>
        <v>Ethane, 1,1,1-trifluoro-, HFC-143a</v>
      </c>
      <c r="C1043" s="41" t="str">
        <f>VLOOKUP($W1043,FlowHarmonization!$A$2:$H$16,5,FALSE)</f>
        <v>000420-46-2</v>
      </c>
      <c r="D1043" s="41" t="s">
        <v>584</v>
      </c>
      <c r="E1043" s="41" t="s">
        <v>582</v>
      </c>
      <c r="F1043" s="41" t="str">
        <f>VLOOKUP($W1043,FlowHarmonization!$A$2:$H$16,8,FALSE)</f>
        <v>e86bfec2-1025-4fa2-90b1-81e35e621e91</v>
      </c>
      <c r="G1043" s="41" t="str">
        <f>INDEX(Activities!B$2:C$390,MATCH(H1043,Activities!C$2:C$390,0),1)</f>
        <v>Printed circuit assembly (electronic assembly) manufacturing</v>
      </c>
      <c r="H1043" s="41">
        <v>334418</v>
      </c>
      <c r="I1043" s="41" t="s">
        <v>552</v>
      </c>
      <c r="J1043" s="41">
        <v>2.6592632015260305E-8</v>
      </c>
      <c r="K1043" s="41" t="s">
        <v>583</v>
      </c>
      <c r="L1043" s="41"/>
      <c r="M1043" s="41"/>
      <c r="N1043" s="41"/>
      <c r="O1043" s="41"/>
      <c r="P1043" s="41"/>
      <c r="Q1043" s="41">
        <v>4</v>
      </c>
      <c r="R1043" s="41">
        <v>2</v>
      </c>
      <c r="S1043" s="41">
        <v>1</v>
      </c>
      <c r="T1043" s="41">
        <v>4</v>
      </c>
      <c r="U1043" s="41">
        <v>1</v>
      </c>
      <c r="V1043" s="41">
        <v>2013</v>
      </c>
      <c r="W1043" s="41" t="s">
        <v>619</v>
      </c>
      <c r="X1043" s="41"/>
      <c r="Y1043" s="41"/>
    </row>
    <row r="1044" spans="2:25" x14ac:dyDescent="0.2">
      <c r="B1044" s="41" t="str">
        <f>VLOOKUP($W1044,FlowHarmonization!$A$2:$H$16,4,FALSE)</f>
        <v>Dinitrogen monoxide</v>
      </c>
      <c r="C1044" s="41" t="str">
        <f>VLOOKUP($W1044,FlowHarmonization!$A$2:$H$16,5,FALSE)</f>
        <v>010024-97-366</v>
      </c>
      <c r="D1044" s="41" t="s">
        <v>584</v>
      </c>
      <c r="E1044" s="41" t="s">
        <v>582</v>
      </c>
      <c r="F1044" s="41" t="str">
        <f>VLOOKUP($W1044,FlowHarmonization!$A$2:$H$16,8,FALSE)</f>
        <v>20185046-64bb-4c09-a8e7-e8a9e144ca98</v>
      </c>
      <c r="G1044" s="41" t="str">
        <f>INDEX(Activities!B$2:C$390,MATCH(H1044,Activities!C$2:C$390,0),1)</f>
        <v>Printed circuit assembly (electronic assembly) manufacturing</v>
      </c>
      <c r="H1044" s="41">
        <v>334418</v>
      </c>
      <c r="I1044" s="41" t="s">
        <v>552</v>
      </c>
      <c r="J1044" s="41">
        <v>1.0106430694241855E-8</v>
      </c>
      <c r="K1044" s="41" t="s">
        <v>583</v>
      </c>
      <c r="L1044" s="41"/>
      <c r="M1044" s="41"/>
      <c r="N1044" s="41"/>
      <c r="O1044" s="41"/>
      <c r="P1044" s="41"/>
      <c r="Q1044" s="41">
        <v>4</v>
      </c>
      <c r="R1044" s="41">
        <v>2</v>
      </c>
      <c r="S1044" s="41">
        <v>1</v>
      </c>
      <c r="T1044" s="41">
        <v>4</v>
      </c>
      <c r="U1044" s="41">
        <v>1</v>
      </c>
      <c r="V1044" s="41">
        <v>2013</v>
      </c>
      <c r="W1044" s="41" t="s">
        <v>613</v>
      </c>
      <c r="X1044" s="41"/>
      <c r="Y1044" s="41"/>
    </row>
    <row r="1045" spans="2:25" x14ac:dyDescent="0.2">
      <c r="B1045" s="41" t="str">
        <f>VLOOKUP($W1045,FlowHarmonization!$A$2:$H$16,4,FALSE)</f>
        <v>Propane, 1,1,1,3,3,3-hexafluoro-, HCFC-236fa</v>
      </c>
      <c r="C1045" s="41" t="str">
        <f>VLOOKUP($W1045,FlowHarmonization!$A$2:$H$16,5,FALSE)</f>
        <v>000690-39-1</v>
      </c>
      <c r="D1045" s="41" t="s">
        <v>584</v>
      </c>
      <c r="E1045" s="41" t="s">
        <v>582</v>
      </c>
      <c r="F1045" s="41" t="str">
        <f>VLOOKUP($W1045,FlowHarmonization!$A$2:$H$16,8,FALSE)</f>
        <v>1963a3ba-6d77-4571-bb8f-0e9c8ac28a65</v>
      </c>
      <c r="G1045" s="41" t="str">
        <f>INDEX(Activities!B$2:C$390,MATCH(H1045,Activities!C$2:C$390,0),1)</f>
        <v>Printed circuit assembly (electronic assembly) manufacturing</v>
      </c>
      <c r="H1045" s="41">
        <v>334418</v>
      </c>
      <c r="I1045" s="41" t="s">
        <v>552</v>
      </c>
      <c r="J1045" s="41">
        <v>7.1840703671062567E-10</v>
      </c>
      <c r="K1045" s="41" t="s">
        <v>583</v>
      </c>
      <c r="L1045" s="41"/>
      <c r="M1045" s="41"/>
      <c r="N1045" s="41"/>
      <c r="O1045" s="41"/>
      <c r="P1045" s="41"/>
      <c r="Q1045" s="41">
        <v>4</v>
      </c>
      <c r="R1045" s="41">
        <v>2</v>
      </c>
      <c r="S1045" s="41">
        <v>1</v>
      </c>
      <c r="T1045" s="41">
        <v>4</v>
      </c>
      <c r="U1045" s="41">
        <v>1</v>
      </c>
      <c r="V1045" s="41">
        <v>2013</v>
      </c>
      <c r="W1045" s="41" t="s">
        <v>620</v>
      </c>
      <c r="X1045" s="41"/>
      <c r="Y1045" s="41"/>
    </row>
    <row r="1046" spans="2:25" x14ac:dyDescent="0.2">
      <c r="B1046" s="41" t="str">
        <f>VLOOKUP($W1046,FlowHarmonization!$A$2:$H$16,4,FALSE)</f>
        <v>Carbon dioxide</v>
      </c>
      <c r="C1046" s="41" t="str">
        <f>VLOOKUP($W1046,FlowHarmonization!$A$2:$H$16,5,FALSE)</f>
        <v>000124-38-20</v>
      </c>
      <c r="D1046" s="41" t="s">
        <v>584</v>
      </c>
      <c r="E1046" s="41" t="s">
        <v>582</v>
      </c>
      <c r="F1046" s="41" t="str">
        <f>VLOOKUP($W1046,FlowHarmonization!$A$2:$H$16,8,FALSE)</f>
        <v>7ae371aa-8532-11e0-9d78-0800200c9a66</v>
      </c>
      <c r="G1046" s="41" t="str">
        <f>INDEX(Activities!B$2:C$390,MATCH(H1046,Activities!C$2:C$390,0),1)</f>
        <v>Electromedical and electrotherapeutic apparatus manufacturing</v>
      </c>
      <c r="H1046" s="41">
        <v>334510</v>
      </c>
      <c r="I1046" s="41" t="s">
        <v>552</v>
      </c>
      <c r="J1046" s="41">
        <v>2.4311944385328149E-3</v>
      </c>
      <c r="K1046" s="41" t="s">
        <v>583</v>
      </c>
      <c r="L1046" s="41"/>
      <c r="M1046" s="41"/>
      <c r="N1046" s="41"/>
      <c r="O1046" s="41"/>
      <c r="P1046" s="41"/>
      <c r="Q1046" s="41">
        <v>4</v>
      </c>
      <c r="R1046" s="41">
        <v>2</v>
      </c>
      <c r="S1046" s="41">
        <v>1</v>
      </c>
      <c r="T1046" s="41">
        <v>4</v>
      </c>
      <c r="U1046" s="41">
        <v>1</v>
      </c>
      <c r="V1046" s="41">
        <v>2013</v>
      </c>
      <c r="W1046" s="41" t="s">
        <v>608</v>
      </c>
      <c r="X1046" s="41"/>
      <c r="Y1046" s="41"/>
    </row>
    <row r="1047" spans="2:25" x14ac:dyDescent="0.2">
      <c r="B1047" s="41" t="str">
        <f>VLOOKUP($W1047,FlowHarmonization!$A$2:$H$16,4,FALSE)</f>
        <v>Ethane, 1,1,1,2-tetrafluoro-, HFC-134a</v>
      </c>
      <c r="C1047" s="41" t="str">
        <f>VLOOKUP($W1047,FlowHarmonization!$A$2:$H$16,5,FALSE)</f>
        <v>000811-97-2</v>
      </c>
      <c r="D1047" s="41" t="s">
        <v>584</v>
      </c>
      <c r="E1047" s="41" t="s">
        <v>582</v>
      </c>
      <c r="F1047" s="41" t="str">
        <f>VLOOKUP($W1047,FlowHarmonization!$A$2:$H$16,8,FALSE)</f>
        <v>e87f039d-d9ce-4242-ac18-c9284cc80f3d</v>
      </c>
      <c r="G1047" s="41" t="str">
        <f>INDEX(Activities!B$2:C$390,MATCH(H1047,Activities!C$2:C$390,0),1)</f>
        <v>Electromedical and electrotherapeutic apparatus manufacturing</v>
      </c>
      <c r="H1047" s="41">
        <v>334510</v>
      </c>
      <c r="I1047" s="41" t="s">
        <v>552</v>
      </c>
      <c r="J1047" s="41">
        <v>5.3822331453990674E-8</v>
      </c>
      <c r="K1047" s="41" t="s">
        <v>583</v>
      </c>
      <c r="L1047" s="41"/>
      <c r="M1047" s="41"/>
      <c r="N1047" s="41"/>
      <c r="O1047" s="41"/>
      <c r="P1047" s="41"/>
      <c r="Q1047" s="41">
        <v>4</v>
      </c>
      <c r="R1047" s="41">
        <v>2</v>
      </c>
      <c r="S1047" s="41">
        <v>1</v>
      </c>
      <c r="T1047" s="41">
        <v>4</v>
      </c>
      <c r="U1047" s="41">
        <v>1</v>
      </c>
      <c r="V1047" s="41">
        <v>2013</v>
      </c>
      <c r="W1047" s="41" t="s">
        <v>618</v>
      </c>
      <c r="X1047" s="41"/>
      <c r="Y1047" s="41"/>
    </row>
    <row r="1048" spans="2:25" x14ac:dyDescent="0.2">
      <c r="B1048" s="41" t="str">
        <f>VLOOKUP($W1048,FlowHarmonization!$A$2:$H$16,4,FALSE)</f>
        <v>Methane</v>
      </c>
      <c r="C1048" s="41" t="str">
        <f>VLOOKUP($W1048,FlowHarmonization!$A$2:$H$16,5,FALSE)</f>
        <v>000074-82-92</v>
      </c>
      <c r="D1048" s="41" t="s">
        <v>584</v>
      </c>
      <c r="E1048" s="41" t="s">
        <v>582</v>
      </c>
      <c r="F1048" s="41" t="str">
        <f>VLOOKUP($W1048,FlowHarmonization!$A$2:$H$16,8,FALSE)</f>
        <v>20408dd1-8534-11e0-9d78-0800200c9a66</v>
      </c>
      <c r="G1048" s="41" t="str">
        <f>INDEX(Activities!B$2:C$390,MATCH(H1048,Activities!C$2:C$390,0),1)</f>
        <v>Electromedical and electrotherapeutic apparatus manufacturing</v>
      </c>
      <c r="H1048" s="41">
        <v>334510</v>
      </c>
      <c r="I1048" s="41" t="s">
        <v>552</v>
      </c>
      <c r="J1048" s="41">
        <v>4.8967010706560283E-8</v>
      </c>
      <c r="K1048" s="41" t="s">
        <v>583</v>
      </c>
      <c r="L1048" s="41"/>
      <c r="M1048" s="41"/>
      <c r="N1048" s="41"/>
      <c r="O1048" s="41"/>
      <c r="P1048" s="41"/>
      <c r="Q1048" s="41">
        <v>4</v>
      </c>
      <c r="R1048" s="41">
        <v>2</v>
      </c>
      <c r="S1048" s="41">
        <v>1</v>
      </c>
      <c r="T1048" s="41">
        <v>4</v>
      </c>
      <c r="U1048" s="41">
        <v>1</v>
      </c>
      <c r="V1048" s="41">
        <v>2013</v>
      </c>
      <c r="W1048" s="41" t="s">
        <v>611</v>
      </c>
      <c r="X1048" s="41"/>
      <c r="Y1048" s="41"/>
    </row>
    <row r="1049" spans="2:25" x14ac:dyDescent="0.2">
      <c r="B1049" s="41" t="str">
        <f>VLOOKUP($W1049,FlowHarmonization!$A$2:$H$16,4,FALSE)</f>
        <v>Ethane, pentafluoro-, HFC-125</v>
      </c>
      <c r="C1049" s="41" t="str">
        <f>VLOOKUP($W1049,FlowHarmonization!$A$2:$H$16,5,FALSE)</f>
        <v>000354-33-6</v>
      </c>
      <c r="D1049" s="41" t="s">
        <v>584</v>
      </c>
      <c r="E1049" s="41" t="s">
        <v>582</v>
      </c>
      <c r="F1049" s="41" t="str">
        <f>VLOOKUP($W1049,FlowHarmonization!$A$2:$H$16,8,FALSE)</f>
        <v>281e1011-f121-4d5b-ad4d-22d562b2c2cd</v>
      </c>
      <c r="G1049" s="41" t="str">
        <f>INDEX(Activities!B$2:C$390,MATCH(H1049,Activities!C$2:C$390,0),1)</f>
        <v>Electromedical and electrotherapeutic apparatus manufacturing</v>
      </c>
      <c r="H1049" s="41">
        <v>334510</v>
      </c>
      <c r="I1049" s="41" t="s">
        <v>552</v>
      </c>
      <c r="J1049" s="41">
        <v>1.4279794603234895E-8</v>
      </c>
      <c r="K1049" s="41" t="s">
        <v>583</v>
      </c>
      <c r="L1049" s="41"/>
      <c r="M1049" s="41"/>
      <c r="N1049" s="41"/>
      <c r="O1049" s="41"/>
      <c r="P1049" s="41"/>
      <c r="Q1049" s="41">
        <v>4</v>
      </c>
      <c r="R1049" s="41">
        <v>2</v>
      </c>
      <c r="S1049" s="41">
        <v>1</v>
      </c>
      <c r="T1049" s="41">
        <v>4</v>
      </c>
      <c r="U1049" s="41">
        <v>1</v>
      </c>
      <c r="V1049" s="41">
        <v>2013</v>
      </c>
      <c r="W1049" s="41" t="s">
        <v>617</v>
      </c>
      <c r="X1049" s="41"/>
      <c r="Y1049" s="41"/>
    </row>
    <row r="1050" spans="2:25" x14ac:dyDescent="0.2">
      <c r="B1050" s="41" t="str">
        <f>VLOOKUP($W1050,FlowHarmonization!$A$2:$H$16,4,FALSE)</f>
        <v>Methane, difluoro-, HFC-32</v>
      </c>
      <c r="C1050" s="41" t="str">
        <f>VLOOKUP($W1050,FlowHarmonization!$A$2:$H$16,5,FALSE)</f>
        <v>000075-10-5</v>
      </c>
      <c r="D1050" s="41" t="s">
        <v>584</v>
      </c>
      <c r="E1050" s="41" t="s">
        <v>582</v>
      </c>
      <c r="F1050" s="41" t="str">
        <f>VLOOKUP($W1050,FlowHarmonization!$A$2:$H$16,8,FALSE)</f>
        <v>151212b4-079b-43a2-96d5-a6eef59166ac</v>
      </c>
      <c r="G1050" s="41" t="str">
        <f>INDEX(Activities!B$2:C$390,MATCH(H1050,Activities!C$2:C$390,0),1)</f>
        <v>Electromedical and electrotherapeutic apparatus manufacturing</v>
      </c>
      <c r="H1050" s="41">
        <v>334510</v>
      </c>
      <c r="I1050" s="41" t="s">
        <v>552</v>
      </c>
      <c r="J1050" s="41">
        <v>8.3158871059555286E-9</v>
      </c>
      <c r="K1050" s="41" t="s">
        <v>583</v>
      </c>
      <c r="L1050" s="41"/>
      <c r="M1050" s="41"/>
      <c r="N1050" s="41"/>
      <c r="O1050" s="41"/>
      <c r="P1050" s="41"/>
      <c r="Q1050" s="41">
        <v>4</v>
      </c>
      <c r="R1050" s="41">
        <v>2</v>
      </c>
      <c r="S1050" s="41">
        <v>1</v>
      </c>
      <c r="T1050" s="41">
        <v>4</v>
      </c>
      <c r="U1050" s="41">
        <v>1</v>
      </c>
      <c r="V1050" s="41">
        <v>2013</v>
      </c>
      <c r="W1050" s="41" t="s">
        <v>616</v>
      </c>
      <c r="X1050" s="41"/>
      <c r="Y1050" s="41"/>
    </row>
    <row r="1051" spans="2:25" x14ac:dyDescent="0.2">
      <c r="B1051" s="41" t="str">
        <f>VLOOKUP($W1051,FlowHarmonization!$A$2:$H$16,4,FALSE)</f>
        <v>Ethane, 1,1,1-trifluoro-, HFC-143a</v>
      </c>
      <c r="C1051" s="41" t="str">
        <f>VLOOKUP($W1051,FlowHarmonization!$A$2:$H$16,5,FALSE)</f>
        <v>000420-46-2</v>
      </c>
      <c r="D1051" s="41" t="s">
        <v>584</v>
      </c>
      <c r="E1051" s="41" t="s">
        <v>582</v>
      </c>
      <c r="F1051" s="41" t="str">
        <f>VLOOKUP($W1051,FlowHarmonization!$A$2:$H$16,8,FALSE)</f>
        <v>e86bfec2-1025-4fa2-90b1-81e35e621e91</v>
      </c>
      <c r="G1051" s="41" t="str">
        <f>INDEX(Activities!B$2:C$390,MATCH(H1051,Activities!C$2:C$390,0),1)</f>
        <v>Electromedical and electrotherapeutic apparatus manufacturing</v>
      </c>
      <c r="H1051" s="41">
        <v>334510</v>
      </c>
      <c r="I1051" s="41" t="s">
        <v>552</v>
      </c>
      <c r="J1051" s="41">
        <v>6.1097299110288906E-9</v>
      </c>
      <c r="K1051" s="41" t="s">
        <v>583</v>
      </c>
      <c r="L1051" s="41"/>
      <c r="M1051" s="41"/>
      <c r="N1051" s="41"/>
      <c r="O1051" s="41"/>
      <c r="P1051" s="41"/>
      <c r="Q1051" s="41">
        <v>4</v>
      </c>
      <c r="R1051" s="41">
        <v>2</v>
      </c>
      <c r="S1051" s="41">
        <v>1</v>
      </c>
      <c r="T1051" s="41">
        <v>4</v>
      </c>
      <c r="U1051" s="41">
        <v>1</v>
      </c>
      <c r="V1051" s="41">
        <v>2013</v>
      </c>
      <c r="W1051" s="41" t="s">
        <v>619</v>
      </c>
      <c r="X1051" s="41"/>
      <c r="Y1051" s="41"/>
    </row>
    <row r="1052" spans="2:25" x14ac:dyDescent="0.2">
      <c r="B1052" s="41" t="str">
        <f>VLOOKUP($W1052,FlowHarmonization!$A$2:$H$16,4,FALSE)</f>
        <v>Dinitrogen monoxide</v>
      </c>
      <c r="C1052" s="41" t="str">
        <f>VLOOKUP($W1052,FlowHarmonization!$A$2:$H$16,5,FALSE)</f>
        <v>010024-97-366</v>
      </c>
      <c r="D1052" s="41" t="s">
        <v>584</v>
      </c>
      <c r="E1052" s="41" t="s">
        <v>582</v>
      </c>
      <c r="F1052" s="41" t="str">
        <f>VLOOKUP($W1052,FlowHarmonization!$A$2:$H$16,8,FALSE)</f>
        <v>20185046-64bb-4c09-a8e7-e8a9e144ca98</v>
      </c>
      <c r="G1052" s="41" t="str">
        <f>INDEX(Activities!B$2:C$390,MATCH(H1052,Activities!C$2:C$390,0),1)</f>
        <v>Electromedical and electrotherapeutic apparatus manufacturing</v>
      </c>
      <c r="H1052" s="41">
        <v>334510</v>
      </c>
      <c r="I1052" s="41" t="s">
        <v>552</v>
      </c>
      <c r="J1052" s="41">
        <v>5.4733349924492527E-9</v>
      </c>
      <c r="K1052" s="41" t="s">
        <v>583</v>
      </c>
      <c r="L1052" s="41"/>
      <c r="M1052" s="41"/>
      <c r="N1052" s="41"/>
      <c r="O1052" s="41"/>
      <c r="P1052" s="41"/>
      <c r="Q1052" s="41">
        <v>4</v>
      </c>
      <c r="R1052" s="41">
        <v>2</v>
      </c>
      <c r="S1052" s="41">
        <v>1</v>
      </c>
      <c r="T1052" s="41">
        <v>4</v>
      </c>
      <c r="U1052" s="41">
        <v>1</v>
      </c>
      <c r="V1052" s="41">
        <v>2013</v>
      </c>
      <c r="W1052" s="41" t="s">
        <v>613</v>
      </c>
      <c r="X1052" s="41"/>
      <c r="Y1052" s="41"/>
    </row>
    <row r="1053" spans="2:25" x14ac:dyDescent="0.2">
      <c r="B1053" s="41" t="str">
        <f>VLOOKUP($W1053,FlowHarmonization!$A$2:$H$16,4,FALSE)</f>
        <v>Propane, 1,1,1,3,3,3-hexafluoro-, HCFC-236fa</v>
      </c>
      <c r="C1053" s="41" t="str">
        <f>VLOOKUP($W1053,FlowHarmonization!$A$2:$H$16,5,FALSE)</f>
        <v>000690-39-1</v>
      </c>
      <c r="D1053" s="41" t="s">
        <v>584</v>
      </c>
      <c r="E1053" s="41" t="s">
        <v>582</v>
      </c>
      <c r="F1053" s="41" t="str">
        <f>VLOOKUP($W1053,FlowHarmonization!$A$2:$H$16,8,FALSE)</f>
        <v>1963a3ba-6d77-4571-bb8f-0e9c8ac28a65</v>
      </c>
      <c r="G1053" s="41" t="str">
        <f>INDEX(Activities!B$2:C$390,MATCH(H1053,Activities!C$2:C$390,0),1)</f>
        <v>Electromedical and electrotherapeutic apparatus manufacturing</v>
      </c>
      <c r="H1053" s="41">
        <v>334510</v>
      </c>
      <c r="I1053" s="41" t="s">
        <v>552</v>
      </c>
      <c r="J1053" s="41">
        <v>1.6505598084333039E-10</v>
      </c>
      <c r="K1053" s="41" t="s">
        <v>583</v>
      </c>
      <c r="L1053" s="41"/>
      <c r="M1053" s="41"/>
      <c r="N1053" s="41"/>
      <c r="O1053" s="41"/>
      <c r="P1053" s="41"/>
      <c r="Q1053" s="41">
        <v>4</v>
      </c>
      <c r="R1053" s="41">
        <v>2</v>
      </c>
      <c r="S1053" s="41">
        <v>1</v>
      </c>
      <c r="T1053" s="41">
        <v>4</v>
      </c>
      <c r="U1053" s="41">
        <v>1</v>
      </c>
      <c r="V1053" s="41">
        <v>2013</v>
      </c>
      <c r="W1053" s="41" t="s">
        <v>620</v>
      </c>
      <c r="X1053" s="41"/>
      <c r="Y1053" s="41"/>
    </row>
    <row r="1054" spans="2:25" x14ac:dyDescent="0.2">
      <c r="B1054" s="41" t="str">
        <f>VLOOKUP($W1054,FlowHarmonization!$A$2:$H$16,4,FALSE)</f>
        <v>Carbon dioxide</v>
      </c>
      <c r="C1054" s="41" t="str">
        <f>VLOOKUP($W1054,FlowHarmonization!$A$2:$H$16,5,FALSE)</f>
        <v>000124-38-20</v>
      </c>
      <c r="D1054" s="41" t="s">
        <v>584</v>
      </c>
      <c r="E1054" s="41" t="s">
        <v>582</v>
      </c>
      <c r="F1054" s="41" t="str">
        <f>VLOOKUP($W1054,FlowHarmonization!$A$2:$H$16,8,FALSE)</f>
        <v>7ae371aa-8532-11e0-9d78-0800200c9a66</v>
      </c>
      <c r="G1054" s="41" t="str">
        <f>INDEX(Activities!B$2:C$390,MATCH(H1054,Activities!C$2:C$390,0),1)</f>
        <v>Search, detection, and navigation instruments manufacturing</v>
      </c>
      <c r="H1054" s="41">
        <v>334511</v>
      </c>
      <c r="I1054" s="41" t="s">
        <v>552</v>
      </c>
      <c r="J1054" s="41">
        <v>3.8964655115302357E-3</v>
      </c>
      <c r="K1054" s="41" t="s">
        <v>583</v>
      </c>
      <c r="L1054" s="41"/>
      <c r="M1054" s="41"/>
      <c r="N1054" s="41"/>
      <c r="O1054" s="41"/>
      <c r="P1054" s="41"/>
      <c r="Q1054" s="41">
        <v>4</v>
      </c>
      <c r="R1054" s="41">
        <v>2</v>
      </c>
      <c r="S1054" s="41">
        <v>1</v>
      </c>
      <c r="T1054" s="41">
        <v>4</v>
      </c>
      <c r="U1054" s="41">
        <v>1</v>
      </c>
      <c r="V1054" s="41">
        <v>2013</v>
      </c>
      <c r="W1054" s="41" t="s">
        <v>608</v>
      </c>
      <c r="X1054" s="41"/>
      <c r="Y1054" s="41"/>
    </row>
    <row r="1055" spans="2:25" x14ac:dyDescent="0.2">
      <c r="B1055" s="41" t="str">
        <f>VLOOKUP($W1055,FlowHarmonization!$A$2:$H$16,4,FALSE)</f>
        <v>Ethane, 1,1,1,2-tetrafluoro-, HFC-134a</v>
      </c>
      <c r="C1055" s="41" t="str">
        <f>VLOOKUP($W1055,FlowHarmonization!$A$2:$H$16,5,FALSE)</f>
        <v>000811-97-2</v>
      </c>
      <c r="D1055" s="41" t="s">
        <v>584</v>
      </c>
      <c r="E1055" s="41" t="s">
        <v>582</v>
      </c>
      <c r="F1055" s="41" t="str">
        <f>VLOOKUP($W1055,FlowHarmonization!$A$2:$H$16,8,FALSE)</f>
        <v>e87f039d-d9ce-4242-ac18-c9284cc80f3d</v>
      </c>
      <c r="G1055" s="41" t="str">
        <f>INDEX(Activities!B$2:C$390,MATCH(H1055,Activities!C$2:C$390,0),1)</f>
        <v>Search, detection, and navigation instruments manufacturing</v>
      </c>
      <c r="H1055" s="41">
        <v>334511</v>
      </c>
      <c r="I1055" s="41" t="s">
        <v>552</v>
      </c>
      <c r="J1055" s="41">
        <v>8.0640390849120458E-8</v>
      </c>
      <c r="K1055" s="41" t="s">
        <v>583</v>
      </c>
      <c r="L1055" s="41"/>
      <c r="M1055" s="41"/>
      <c r="N1055" s="41"/>
      <c r="O1055" s="41"/>
      <c r="P1055" s="41"/>
      <c r="Q1055" s="41">
        <v>4</v>
      </c>
      <c r="R1055" s="41">
        <v>2</v>
      </c>
      <c r="S1055" s="41">
        <v>1</v>
      </c>
      <c r="T1055" s="41">
        <v>4</v>
      </c>
      <c r="U1055" s="41">
        <v>1</v>
      </c>
      <c r="V1055" s="41">
        <v>2013</v>
      </c>
      <c r="W1055" s="41" t="s">
        <v>618</v>
      </c>
      <c r="X1055" s="41"/>
      <c r="Y1055" s="41"/>
    </row>
    <row r="1056" spans="2:25" x14ac:dyDescent="0.2">
      <c r="B1056" s="41" t="str">
        <f>VLOOKUP($W1056,FlowHarmonization!$A$2:$H$16,4,FALSE)</f>
        <v>Methane</v>
      </c>
      <c r="C1056" s="41" t="str">
        <f>VLOOKUP($W1056,FlowHarmonization!$A$2:$H$16,5,FALSE)</f>
        <v>000074-82-92</v>
      </c>
      <c r="D1056" s="41" t="s">
        <v>584</v>
      </c>
      <c r="E1056" s="41" t="s">
        <v>582</v>
      </c>
      <c r="F1056" s="41" t="str">
        <f>VLOOKUP($W1056,FlowHarmonization!$A$2:$H$16,8,FALSE)</f>
        <v>20408dd1-8534-11e0-9d78-0800200c9a66</v>
      </c>
      <c r="G1056" s="41" t="str">
        <f>INDEX(Activities!B$2:C$390,MATCH(H1056,Activities!C$2:C$390,0),1)</f>
        <v>Search, detection, and navigation instruments manufacturing</v>
      </c>
      <c r="H1056" s="41">
        <v>334511</v>
      </c>
      <c r="I1056" s="41" t="s">
        <v>552</v>
      </c>
      <c r="J1056" s="41">
        <v>7.8371592493836379E-8</v>
      </c>
      <c r="K1056" s="41" t="s">
        <v>583</v>
      </c>
      <c r="L1056" s="41"/>
      <c r="M1056" s="41"/>
      <c r="N1056" s="41"/>
      <c r="O1056" s="41"/>
      <c r="P1056" s="41"/>
      <c r="Q1056" s="41">
        <v>4</v>
      </c>
      <c r="R1056" s="41">
        <v>2</v>
      </c>
      <c r="S1056" s="41">
        <v>1</v>
      </c>
      <c r="T1056" s="41">
        <v>4</v>
      </c>
      <c r="U1056" s="41">
        <v>1</v>
      </c>
      <c r="V1056" s="41">
        <v>2013</v>
      </c>
      <c r="W1056" s="41" t="s">
        <v>611</v>
      </c>
      <c r="X1056" s="41"/>
      <c r="Y1056" s="41"/>
    </row>
    <row r="1057" spans="2:25" x14ac:dyDescent="0.2">
      <c r="B1057" s="41" t="str">
        <f>VLOOKUP($W1057,FlowHarmonization!$A$2:$H$16,4,FALSE)</f>
        <v>Ethane, pentafluoro-, HFC-125</v>
      </c>
      <c r="C1057" s="41" t="str">
        <f>VLOOKUP($W1057,FlowHarmonization!$A$2:$H$16,5,FALSE)</f>
        <v>000354-33-6</v>
      </c>
      <c r="D1057" s="41" t="s">
        <v>584</v>
      </c>
      <c r="E1057" s="41" t="s">
        <v>582</v>
      </c>
      <c r="F1057" s="41" t="str">
        <f>VLOOKUP($W1057,FlowHarmonization!$A$2:$H$16,8,FALSE)</f>
        <v>281e1011-f121-4d5b-ad4d-22d562b2c2cd</v>
      </c>
      <c r="G1057" s="41" t="str">
        <f>INDEX(Activities!B$2:C$390,MATCH(H1057,Activities!C$2:C$390,0),1)</f>
        <v>Search, detection, and navigation instruments manufacturing</v>
      </c>
      <c r="H1057" s="41">
        <v>334511</v>
      </c>
      <c r="I1057" s="41" t="s">
        <v>552</v>
      </c>
      <c r="J1057" s="41">
        <v>2.13949895320754E-8</v>
      </c>
      <c r="K1057" s="41" t="s">
        <v>583</v>
      </c>
      <c r="L1057" s="41"/>
      <c r="M1057" s="41"/>
      <c r="N1057" s="41"/>
      <c r="O1057" s="41"/>
      <c r="P1057" s="41"/>
      <c r="Q1057" s="41">
        <v>4</v>
      </c>
      <c r="R1057" s="41">
        <v>2</v>
      </c>
      <c r="S1057" s="41">
        <v>1</v>
      </c>
      <c r="T1057" s="41">
        <v>4</v>
      </c>
      <c r="U1057" s="41">
        <v>1</v>
      </c>
      <c r="V1057" s="41">
        <v>2013</v>
      </c>
      <c r="W1057" s="41" t="s">
        <v>617</v>
      </c>
      <c r="X1057" s="41"/>
      <c r="Y1057" s="41"/>
    </row>
    <row r="1058" spans="2:25" x14ac:dyDescent="0.2">
      <c r="B1058" s="41" t="str">
        <f>VLOOKUP($W1058,FlowHarmonization!$A$2:$H$16,4,FALSE)</f>
        <v>Methane, difluoro-, HFC-32</v>
      </c>
      <c r="C1058" s="41" t="str">
        <f>VLOOKUP($W1058,FlowHarmonization!$A$2:$H$16,5,FALSE)</f>
        <v>000075-10-5</v>
      </c>
      <c r="D1058" s="41" t="s">
        <v>584</v>
      </c>
      <c r="E1058" s="41" t="s">
        <v>582</v>
      </c>
      <c r="F1058" s="41" t="str">
        <f>VLOOKUP($W1058,FlowHarmonization!$A$2:$H$16,8,FALSE)</f>
        <v>151212b4-079b-43a2-96d5-a6eef59166ac</v>
      </c>
      <c r="G1058" s="41" t="str">
        <f>INDEX(Activities!B$2:C$390,MATCH(H1058,Activities!C$2:C$390,0),1)</f>
        <v>Search, detection, and navigation instruments manufacturing</v>
      </c>
      <c r="H1058" s="41">
        <v>334511</v>
      </c>
      <c r="I1058" s="41" t="s">
        <v>552</v>
      </c>
      <c r="J1058" s="41">
        <v>1.2459445147868883E-8</v>
      </c>
      <c r="K1058" s="41" t="s">
        <v>583</v>
      </c>
      <c r="L1058" s="41"/>
      <c r="M1058" s="41"/>
      <c r="N1058" s="41"/>
      <c r="O1058" s="41"/>
      <c r="P1058" s="41"/>
      <c r="Q1058" s="41">
        <v>4</v>
      </c>
      <c r="R1058" s="41">
        <v>2</v>
      </c>
      <c r="S1058" s="41">
        <v>1</v>
      </c>
      <c r="T1058" s="41">
        <v>4</v>
      </c>
      <c r="U1058" s="41">
        <v>1</v>
      </c>
      <c r="V1058" s="41">
        <v>2013</v>
      </c>
      <c r="W1058" s="41" t="s">
        <v>616</v>
      </c>
      <c r="X1058" s="41"/>
      <c r="Y1058" s="41"/>
    </row>
    <row r="1059" spans="2:25" x14ac:dyDescent="0.2">
      <c r="B1059" s="41" t="str">
        <f>VLOOKUP($W1059,FlowHarmonization!$A$2:$H$16,4,FALSE)</f>
        <v>Ethane, 1,1,1-trifluoro-, HFC-143a</v>
      </c>
      <c r="C1059" s="41" t="str">
        <f>VLOOKUP($W1059,FlowHarmonization!$A$2:$H$16,5,FALSE)</f>
        <v>000420-46-2</v>
      </c>
      <c r="D1059" s="41" t="s">
        <v>584</v>
      </c>
      <c r="E1059" s="41" t="s">
        <v>582</v>
      </c>
      <c r="F1059" s="41" t="str">
        <f>VLOOKUP($W1059,FlowHarmonization!$A$2:$H$16,8,FALSE)</f>
        <v>e86bfec2-1025-4fa2-90b1-81e35e621e91</v>
      </c>
      <c r="G1059" s="41" t="str">
        <f>INDEX(Activities!B$2:C$390,MATCH(H1059,Activities!C$2:C$390,0),1)</f>
        <v>Search, detection, and navigation instruments manufacturing</v>
      </c>
      <c r="H1059" s="41">
        <v>334511</v>
      </c>
      <c r="I1059" s="41" t="s">
        <v>552</v>
      </c>
      <c r="J1059" s="41">
        <v>9.1540257491279841E-9</v>
      </c>
      <c r="K1059" s="41" t="s">
        <v>583</v>
      </c>
      <c r="L1059" s="41"/>
      <c r="M1059" s="41"/>
      <c r="N1059" s="41"/>
      <c r="O1059" s="41"/>
      <c r="P1059" s="41"/>
      <c r="Q1059" s="41">
        <v>4</v>
      </c>
      <c r="R1059" s="41">
        <v>2</v>
      </c>
      <c r="S1059" s="41">
        <v>1</v>
      </c>
      <c r="T1059" s="41">
        <v>4</v>
      </c>
      <c r="U1059" s="41">
        <v>1</v>
      </c>
      <c r="V1059" s="41">
        <v>2013</v>
      </c>
      <c r="W1059" s="41" t="s">
        <v>619</v>
      </c>
      <c r="X1059" s="41"/>
      <c r="Y1059" s="41"/>
    </row>
    <row r="1060" spans="2:25" x14ac:dyDescent="0.2">
      <c r="B1060" s="41" t="str">
        <f>VLOOKUP($W1060,FlowHarmonization!$A$2:$H$16,4,FALSE)</f>
        <v>Dinitrogen monoxide</v>
      </c>
      <c r="C1060" s="41" t="str">
        <f>VLOOKUP($W1060,FlowHarmonization!$A$2:$H$16,5,FALSE)</f>
        <v>010024-97-366</v>
      </c>
      <c r="D1060" s="41" t="s">
        <v>584</v>
      </c>
      <c r="E1060" s="41" t="s">
        <v>582</v>
      </c>
      <c r="F1060" s="41" t="str">
        <f>VLOOKUP($W1060,FlowHarmonization!$A$2:$H$16,8,FALSE)</f>
        <v>20185046-64bb-4c09-a8e7-e8a9e144ca98</v>
      </c>
      <c r="G1060" s="41" t="str">
        <f>INDEX(Activities!B$2:C$390,MATCH(H1060,Activities!C$2:C$390,0),1)</f>
        <v>Search, detection, and navigation instruments manufacturing</v>
      </c>
      <c r="H1060" s="41">
        <v>334511</v>
      </c>
      <c r="I1060" s="41" t="s">
        <v>552</v>
      </c>
      <c r="J1060" s="41">
        <v>8.7374998547061684E-9</v>
      </c>
      <c r="K1060" s="41" t="s">
        <v>583</v>
      </c>
      <c r="L1060" s="41"/>
      <c r="M1060" s="41"/>
      <c r="N1060" s="41"/>
      <c r="O1060" s="41"/>
      <c r="P1060" s="41"/>
      <c r="Q1060" s="41">
        <v>4</v>
      </c>
      <c r="R1060" s="41">
        <v>2</v>
      </c>
      <c r="S1060" s="41">
        <v>1</v>
      </c>
      <c r="T1060" s="41">
        <v>4</v>
      </c>
      <c r="U1060" s="41">
        <v>1</v>
      </c>
      <c r="V1060" s="41">
        <v>2013</v>
      </c>
      <c r="W1060" s="41" t="s">
        <v>613</v>
      </c>
      <c r="X1060" s="41"/>
      <c r="Y1060" s="41"/>
    </row>
    <row r="1061" spans="2:25" x14ac:dyDescent="0.2">
      <c r="B1061" s="41" t="str">
        <f>VLOOKUP($W1061,FlowHarmonization!$A$2:$H$16,4,FALSE)</f>
        <v>Propane, 1,1,1,3,3,3-hexafluoro-, HCFC-236fa</v>
      </c>
      <c r="C1061" s="41" t="str">
        <f>VLOOKUP($W1061,FlowHarmonization!$A$2:$H$16,5,FALSE)</f>
        <v>000690-39-1</v>
      </c>
      <c r="D1061" s="41" t="s">
        <v>584</v>
      </c>
      <c r="E1061" s="41" t="s">
        <v>582</v>
      </c>
      <c r="F1061" s="41" t="str">
        <f>VLOOKUP($W1061,FlowHarmonization!$A$2:$H$16,8,FALSE)</f>
        <v>1963a3ba-6d77-4571-bb8f-0e9c8ac28a65</v>
      </c>
      <c r="G1061" s="41" t="str">
        <f>INDEX(Activities!B$2:C$390,MATCH(H1061,Activities!C$2:C$390,0),1)</f>
        <v>Search, detection, and navigation instruments manufacturing</v>
      </c>
      <c r="H1061" s="41">
        <v>334511</v>
      </c>
      <c r="I1061" s="41" t="s">
        <v>552</v>
      </c>
      <c r="J1061" s="41">
        <v>2.4729844374298689E-10</v>
      </c>
      <c r="K1061" s="41" t="s">
        <v>583</v>
      </c>
      <c r="L1061" s="41"/>
      <c r="M1061" s="41"/>
      <c r="N1061" s="41"/>
      <c r="O1061" s="41"/>
      <c r="P1061" s="41"/>
      <c r="Q1061" s="41">
        <v>4</v>
      </c>
      <c r="R1061" s="41">
        <v>2</v>
      </c>
      <c r="S1061" s="41">
        <v>1</v>
      </c>
      <c r="T1061" s="41">
        <v>4</v>
      </c>
      <c r="U1061" s="41">
        <v>1</v>
      </c>
      <c r="V1061" s="41">
        <v>2013</v>
      </c>
      <c r="W1061" s="41" t="s">
        <v>620</v>
      </c>
      <c r="X1061" s="41"/>
      <c r="Y1061" s="41"/>
    </row>
    <row r="1062" spans="2:25" x14ac:dyDescent="0.2">
      <c r="B1062" s="41" t="str">
        <f>VLOOKUP($W1062,FlowHarmonization!$A$2:$H$16,4,FALSE)</f>
        <v>Carbon dioxide</v>
      </c>
      <c r="C1062" s="41" t="str">
        <f>VLOOKUP($W1062,FlowHarmonization!$A$2:$H$16,5,FALSE)</f>
        <v>000124-38-20</v>
      </c>
      <c r="D1062" s="41" t="s">
        <v>584</v>
      </c>
      <c r="E1062" s="41" t="s">
        <v>582</v>
      </c>
      <c r="F1062" s="41" t="str">
        <f>VLOOKUP($W1062,FlowHarmonization!$A$2:$H$16,8,FALSE)</f>
        <v>7ae371aa-8532-11e0-9d78-0800200c9a66</v>
      </c>
      <c r="G1062" s="41" t="str">
        <f>INDEX(Activities!B$2:C$390,MATCH(H1062,Activities!C$2:C$390,0),1)</f>
        <v>Automatic environmental control manufacturing</v>
      </c>
      <c r="H1062" s="41">
        <v>334512</v>
      </c>
      <c r="I1062" s="41" t="s">
        <v>552</v>
      </c>
      <c r="J1062" s="41">
        <v>6.8418253933200815E-3</v>
      </c>
      <c r="K1062" s="41" t="s">
        <v>583</v>
      </c>
      <c r="L1062" s="41"/>
      <c r="M1062" s="41"/>
      <c r="N1062" s="41"/>
      <c r="O1062" s="41"/>
      <c r="P1062" s="41"/>
      <c r="Q1062" s="41">
        <v>4</v>
      </c>
      <c r="R1062" s="41">
        <v>2</v>
      </c>
      <c r="S1062" s="41">
        <v>1</v>
      </c>
      <c r="T1062" s="41">
        <v>4</v>
      </c>
      <c r="U1062" s="41">
        <v>1</v>
      </c>
      <c r="V1062" s="41">
        <v>2013</v>
      </c>
      <c r="W1062" s="41" t="s">
        <v>608</v>
      </c>
      <c r="X1062" s="41"/>
      <c r="Y1062" s="41"/>
    </row>
    <row r="1063" spans="2:25" x14ac:dyDescent="0.2">
      <c r="B1063" s="41" t="str">
        <f>VLOOKUP($W1063,FlowHarmonization!$A$2:$H$16,4,FALSE)</f>
        <v>Methane</v>
      </c>
      <c r="C1063" s="41" t="str">
        <f>VLOOKUP($W1063,FlowHarmonization!$A$2:$H$16,5,FALSE)</f>
        <v>000074-82-92</v>
      </c>
      <c r="D1063" s="41" t="s">
        <v>584</v>
      </c>
      <c r="E1063" s="41" t="s">
        <v>582</v>
      </c>
      <c r="F1063" s="41" t="str">
        <f>VLOOKUP($W1063,FlowHarmonization!$A$2:$H$16,8,FALSE)</f>
        <v>20408dd1-8534-11e0-9d78-0800200c9a66</v>
      </c>
      <c r="G1063" s="41" t="str">
        <f>INDEX(Activities!B$2:C$390,MATCH(H1063,Activities!C$2:C$390,0),1)</f>
        <v>Automatic environmental control manufacturing</v>
      </c>
      <c r="H1063" s="41">
        <v>334512</v>
      </c>
      <c r="I1063" s="41" t="s">
        <v>552</v>
      </c>
      <c r="J1063" s="41">
        <v>1.3949176915481131E-7</v>
      </c>
      <c r="K1063" s="41" t="s">
        <v>583</v>
      </c>
      <c r="L1063" s="41"/>
      <c r="M1063" s="41"/>
      <c r="N1063" s="41"/>
      <c r="O1063" s="41"/>
      <c r="P1063" s="41"/>
      <c r="Q1063" s="41">
        <v>4</v>
      </c>
      <c r="R1063" s="41">
        <v>2</v>
      </c>
      <c r="S1063" s="41">
        <v>1</v>
      </c>
      <c r="T1063" s="41">
        <v>4</v>
      </c>
      <c r="U1063" s="41">
        <v>1</v>
      </c>
      <c r="V1063" s="41">
        <v>2013</v>
      </c>
      <c r="W1063" s="41" t="s">
        <v>611</v>
      </c>
      <c r="X1063" s="41"/>
      <c r="Y1063" s="41"/>
    </row>
    <row r="1064" spans="2:25" x14ac:dyDescent="0.2">
      <c r="B1064" s="41" t="str">
        <f>VLOOKUP($W1064,FlowHarmonization!$A$2:$H$16,4,FALSE)</f>
        <v>Dinitrogen monoxide</v>
      </c>
      <c r="C1064" s="41" t="str">
        <f>VLOOKUP($W1064,FlowHarmonization!$A$2:$H$16,5,FALSE)</f>
        <v>010024-97-366</v>
      </c>
      <c r="D1064" s="41" t="s">
        <v>584</v>
      </c>
      <c r="E1064" s="41" t="s">
        <v>582</v>
      </c>
      <c r="F1064" s="41" t="str">
        <f>VLOOKUP($W1064,FlowHarmonization!$A$2:$H$16,8,FALSE)</f>
        <v>20185046-64bb-4c09-a8e7-e8a9e144ca98</v>
      </c>
      <c r="G1064" s="41" t="str">
        <f>INDEX(Activities!B$2:C$390,MATCH(H1064,Activities!C$2:C$390,0),1)</f>
        <v>Automatic environmental control manufacturing</v>
      </c>
      <c r="H1064" s="41">
        <v>334512</v>
      </c>
      <c r="I1064" s="41" t="s">
        <v>552</v>
      </c>
      <c r="J1064" s="41">
        <v>1.594597588410764E-8</v>
      </c>
      <c r="K1064" s="41" t="s">
        <v>583</v>
      </c>
      <c r="L1064" s="41"/>
      <c r="M1064" s="41"/>
      <c r="N1064" s="41"/>
      <c r="O1064" s="41"/>
      <c r="P1064" s="41"/>
      <c r="Q1064" s="41">
        <v>4</v>
      </c>
      <c r="R1064" s="41">
        <v>2</v>
      </c>
      <c r="S1064" s="41">
        <v>1</v>
      </c>
      <c r="T1064" s="41">
        <v>4</v>
      </c>
      <c r="U1064" s="41">
        <v>1</v>
      </c>
      <c r="V1064" s="41">
        <v>2013</v>
      </c>
      <c r="W1064" s="41" t="s">
        <v>613</v>
      </c>
      <c r="X1064" s="41"/>
      <c r="Y1064" s="41"/>
    </row>
    <row r="1065" spans="2:25" x14ac:dyDescent="0.2">
      <c r="B1065" s="41" t="str">
        <f>VLOOKUP($W1065,FlowHarmonization!$A$2:$H$16,4,FALSE)</f>
        <v>Carbon dioxide</v>
      </c>
      <c r="C1065" s="41" t="str">
        <f>VLOOKUP($W1065,FlowHarmonization!$A$2:$H$16,5,FALSE)</f>
        <v>000124-38-20</v>
      </c>
      <c r="D1065" s="41" t="s">
        <v>584</v>
      </c>
      <c r="E1065" s="41" t="s">
        <v>582</v>
      </c>
      <c r="F1065" s="41" t="str">
        <f>VLOOKUP($W1065,FlowHarmonization!$A$2:$H$16,8,FALSE)</f>
        <v>7ae371aa-8532-11e0-9d78-0800200c9a66</v>
      </c>
      <c r="G1065" s="41" t="str">
        <f>INDEX(Activities!B$2:C$390,MATCH(H1065,Activities!C$2:C$390,0),1)</f>
        <v>Industrial process variable instruments manufacturing</v>
      </c>
      <c r="H1065" s="41">
        <v>334513</v>
      </c>
      <c r="I1065" s="41" t="s">
        <v>552</v>
      </c>
      <c r="J1065" s="41">
        <v>4.151629357506131E-3</v>
      </c>
      <c r="K1065" s="41" t="s">
        <v>583</v>
      </c>
      <c r="L1065" s="41"/>
      <c r="M1065" s="41"/>
      <c r="N1065" s="41"/>
      <c r="O1065" s="41"/>
      <c r="P1065" s="41"/>
      <c r="Q1065" s="41">
        <v>4</v>
      </c>
      <c r="R1065" s="41">
        <v>2</v>
      </c>
      <c r="S1065" s="41">
        <v>1</v>
      </c>
      <c r="T1065" s="41">
        <v>4</v>
      </c>
      <c r="U1065" s="41">
        <v>1</v>
      </c>
      <c r="V1065" s="41">
        <v>2013</v>
      </c>
      <c r="W1065" s="41" t="s">
        <v>608</v>
      </c>
      <c r="X1065" s="41"/>
      <c r="Y1065" s="41"/>
    </row>
    <row r="1066" spans="2:25" x14ac:dyDescent="0.2">
      <c r="B1066" s="41" t="str">
        <f>VLOOKUP($W1066,FlowHarmonization!$A$2:$H$16,4,FALSE)</f>
        <v>Methane</v>
      </c>
      <c r="C1066" s="41" t="str">
        <f>VLOOKUP($W1066,FlowHarmonization!$A$2:$H$16,5,FALSE)</f>
        <v>000074-82-92</v>
      </c>
      <c r="D1066" s="41" t="s">
        <v>584</v>
      </c>
      <c r="E1066" s="41" t="s">
        <v>582</v>
      </c>
      <c r="F1066" s="41" t="str">
        <f>VLOOKUP($W1066,FlowHarmonization!$A$2:$H$16,8,FALSE)</f>
        <v>20408dd1-8534-11e0-9d78-0800200c9a66</v>
      </c>
      <c r="G1066" s="41" t="str">
        <f>INDEX(Activities!B$2:C$390,MATCH(H1066,Activities!C$2:C$390,0),1)</f>
        <v>Industrial process variable instruments manufacturing</v>
      </c>
      <c r="H1066" s="41">
        <v>334513</v>
      </c>
      <c r="I1066" s="41" t="s">
        <v>552</v>
      </c>
      <c r="J1066" s="41">
        <v>8.4875105441444198E-8</v>
      </c>
      <c r="K1066" s="41" t="s">
        <v>583</v>
      </c>
      <c r="L1066" s="41"/>
      <c r="M1066" s="41"/>
      <c r="N1066" s="41"/>
      <c r="O1066" s="41"/>
      <c r="P1066" s="41"/>
      <c r="Q1066" s="41">
        <v>4</v>
      </c>
      <c r="R1066" s="41">
        <v>2</v>
      </c>
      <c r="S1066" s="41">
        <v>1</v>
      </c>
      <c r="T1066" s="41">
        <v>4</v>
      </c>
      <c r="U1066" s="41">
        <v>1</v>
      </c>
      <c r="V1066" s="41">
        <v>2013</v>
      </c>
      <c r="W1066" s="41" t="s">
        <v>611</v>
      </c>
      <c r="X1066" s="41"/>
      <c r="Y1066" s="41"/>
    </row>
    <row r="1067" spans="2:25" x14ac:dyDescent="0.2">
      <c r="B1067" s="41" t="str">
        <f>VLOOKUP($W1067,FlowHarmonization!$A$2:$H$16,4,FALSE)</f>
        <v>Dinitrogen monoxide</v>
      </c>
      <c r="C1067" s="41" t="str">
        <f>VLOOKUP($W1067,FlowHarmonization!$A$2:$H$16,5,FALSE)</f>
        <v>010024-97-366</v>
      </c>
      <c r="D1067" s="41" t="s">
        <v>584</v>
      </c>
      <c r="E1067" s="41" t="s">
        <v>582</v>
      </c>
      <c r="F1067" s="41" t="str">
        <f>VLOOKUP($W1067,FlowHarmonization!$A$2:$H$16,8,FALSE)</f>
        <v>20185046-64bb-4c09-a8e7-e8a9e144ca98</v>
      </c>
      <c r="G1067" s="41" t="str">
        <f>INDEX(Activities!B$2:C$390,MATCH(H1067,Activities!C$2:C$390,0),1)</f>
        <v>Industrial process variable instruments manufacturing</v>
      </c>
      <c r="H1067" s="41">
        <v>334513</v>
      </c>
      <c r="I1067" s="41" t="s">
        <v>552</v>
      </c>
      <c r="J1067" s="41">
        <v>9.7503752898017202E-9</v>
      </c>
      <c r="K1067" s="41" t="s">
        <v>583</v>
      </c>
      <c r="L1067" s="41"/>
      <c r="M1067" s="41"/>
      <c r="N1067" s="41"/>
      <c r="O1067" s="41"/>
      <c r="P1067" s="41"/>
      <c r="Q1067" s="41">
        <v>4</v>
      </c>
      <c r="R1067" s="41">
        <v>2</v>
      </c>
      <c r="S1067" s="41">
        <v>1</v>
      </c>
      <c r="T1067" s="41">
        <v>4</v>
      </c>
      <c r="U1067" s="41">
        <v>1</v>
      </c>
      <c r="V1067" s="41">
        <v>2013</v>
      </c>
      <c r="W1067" s="41" t="s">
        <v>613</v>
      </c>
      <c r="X1067" s="41"/>
      <c r="Y1067" s="41"/>
    </row>
    <row r="1068" spans="2:25" x14ac:dyDescent="0.2">
      <c r="B1068" s="41" t="str">
        <f>VLOOKUP($W1068,FlowHarmonization!$A$2:$H$16,4,FALSE)</f>
        <v>Carbon dioxide</v>
      </c>
      <c r="C1068" s="41" t="str">
        <f>VLOOKUP($W1068,FlowHarmonization!$A$2:$H$16,5,FALSE)</f>
        <v>000124-38-20</v>
      </c>
      <c r="D1068" s="41" t="s">
        <v>584</v>
      </c>
      <c r="E1068" s="41" t="s">
        <v>582</v>
      </c>
      <c r="F1068" s="41" t="str">
        <f>VLOOKUP($W1068,FlowHarmonization!$A$2:$H$16,8,FALSE)</f>
        <v>7ae371aa-8532-11e0-9d78-0800200c9a66</v>
      </c>
      <c r="G1068" s="41" t="str">
        <f>INDEX(Activities!B$2:C$390,MATCH(H1068,Activities!C$2:C$390,0),1)</f>
        <v>Totalizing fluid meter and counting device manufacturing</v>
      </c>
      <c r="H1068" s="41">
        <v>334514</v>
      </c>
      <c r="I1068" s="41" t="s">
        <v>552</v>
      </c>
      <c r="J1068" s="41">
        <v>3.9493363381684849E-3</v>
      </c>
      <c r="K1068" s="41" t="s">
        <v>583</v>
      </c>
      <c r="L1068" s="41"/>
      <c r="M1068" s="41"/>
      <c r="N1068" s="41"/>
      <c r="O1068" s="41"/>
      <c r="P1068" s="41"/>
      <c r="Q1068" s="41">
        <v>4</v>
      </c>
      <c r="R1068" s="41">
        <v>2</v>
      </c>
      <c r="S1068" s="41">
        <v>1</v>
      </c>
      <c r="T1068" s="41">
        <v>4</v>
      </c>
      <c r="U1068" s="41">
        <v>1</v>
      </c>
      <c r="V1068" s="41">
        <v>2013</v>
      </c>
      <c r="W1068" s="41" t="s">
        <v>608</v>
      </c>
      <c r="X1068" s="41"/>
      <c r="Y1068" s="41"/>
    </row>
    <row r="1069" spans="2:25" x14ac:dyDescent="0.2">
      <c r="B1069" s="41" t="str">
        <f>VLOOKUP($W1069,FlowHarmonization!$A$2:$H$16,4,FALSE)</f>
        <v>Methane</v>
      </c>
      <c r="C1069" s="41" t="str">
        <f>VLOOKUP($W1069,FlowHarmonization!$A$2:$H$16,5,FALSE)</f>
        <v>000074-82-92</v>
      </c>
      <c r="D1069" s="41" t="s">
        <v>584</v>
      </c>
      <c r="E1069" s="41" t="s">
        <v>582</v>
      </c>
      <c r="F1069" s="41" t="str">
        <f>VLOOKUP($W1069,FlowHarmonization!$A$2:$H$16,8,FALSE)</f>
        <v>20408dd1-8534-11e0-9d78-0800200c9a66</v>
      </c>
      <c r="G1069" s="41" t="str">
        <f>INDEX(Activities!B$2:C$390,MATCH(H1069,Activities!C$2:C$390,0),1)</f>
        <v>Totalizing fluid meter and counting device manufacturing</v>
      </c>
      <c r="H1069" s="41">
        <v>334514</v>
      </c>
      <c r="I1069" s="41" t="s">
        <v>552</v>
      </c>
      <c r="J1069" s="41">
        <v>7.5005036316986504E-8</v>
      </c>
      <c r="K1069" s="41" t="s">
        <v>583</v>
      </c>
      <c r="L1069" s="41"/>
      <c r="M1069" s="41"/>
      <c r="N1069" s="41"/>
      <c r="O1069" s="41"/>
      <c r="P1069" s="41"/>
      <c r="Q1069" s="41">
        <v>4</v>
      </c>
      <c r="R1069" s="41">
        <v>2</v>
      </c>
      <c r="S1069" s="41">
        <v>1</v>
      </c>
      <c r="T1069" s="41">
        <v>4</v>
      </c>
      <c r="U1069" s="41">
        <v>1</v>
      </c>
      <c r="V1069" s="41">
        <v>2013</v>
      </c>
      <c r="W1069" s="41" t="s">
        <v>611</v>
      </c>
      <c r="X1069" s="41"/>
      <c r="Y1069" s="41"/>
    </row>
    <row r="1070" spans="2:25" x14ac:dyDescent="0.2">
      <c r="B1070" s="41" t="str">
        <f>VLOOKUP($W1070,FlowHarmonization!$A$2:$H$16,4,FALSE)</f>
        <v>Dinitrogen monoxide</v>
      </c>
      <c r="C1070" s="41" t="str">
        <f>VLOOKUP($W1070,FlowHarmonization!$A$2:$H$16,5,FALSE)</f>
        <v>010024-97-366</v>
      </c>
      <c r="D1070" s="41" t="s">
        <v>584</v>
      </c>
      <c r="E1070" s="41" t="s">
        <v>582</v>
      </c>
      <c r="F1070" s="41" t="str">
        <f>VLOOKUP($W1070,FlowHarmonization!$A$2:$H$16,8,FALSE)</f>
        <v>20185046-64bb-4c09-a8e7-e8a9e144ca98</v>
      </c>
      <c r="G1070" s="41" t="str">
        <f>INDEX(Activities!B$2:C$390,MATCH(H1070,Activities!C$2:C$390,0),1)</f>
        <v>Totalizing fluid meter and counting device manufacturing</v>
      </c>
      <c r="H1070" s="41">
        <v>334514</v>
      </c>
      <c r="I1070" s="41" t="s">
        <v>552</v>
      </c>
      <c r="J1070" s="41">
        <v>7.4323787709030658E-9</v>
      </c>
      <c r="K1070" s="41" t="s">
        <v>583</v>
      </c>
      <c r="L1070" s="41"/>
      <c r="M1070" s="41"/>
      <c r="N1070" s="41"/>
      <c r="O1070" s="41"/>
      <c r="P1070" s="41"/>
      <c r="Q1070" s="41">
        <v>4</v>
      </c>
      <c r="R1070" s="41">
        <v>2</v>
      </c>
      <c r="S1070" s="41">
        <v>1</v>
      </c>
      <c r="T1070" s="41">
        <v>4</v>
      </c>
      <c r="U1070" s="41">
        <v>1</v>
      </c>
      <c r="V1070" s="41">
        <v>2013</v>
      </c>
      <c r="W1070" s="41" t="s">
        <v>613</v>
      </c>
      <c r="X1070" s="41"/>
      <c r="Y1070" s="41"/>
    </row>
    <row r="1071" spans="2:25" x14ac:dyDescent="0.2">
      <c r="B1071" s="41" t="str">
        <f>VLOOKUP($W1071,FlowHarmonization!$A$2:$H$16,4,FALSE)</f>
        <v>Carbon dioxide</v>
      </c>
      <c r="C1071" s="41" t="str">
        <f>VLOOKUP($W1071,FlowHarmonization!$A$2:$H$16,5,FALSE)</f>
        <v>000124-38-20</v>
      </c>
      <c r="D1071" s="41" t="s">
        <v>584</v>
      </c>
      <c r="E1071" s="41" t="s">
        <v>582</v>
      </c>
      <c r="F1071" s="41" t="str">
        <f>VLOOKUP($W1071,FlowHarmonization!$A$2:$H$16,8,FALSE)</f>
        <v>7ae371aa-8532-11e0-9d78-0800200c9a66</v>
      </c>
      <c r="G1071" s="41" t="str">
        <f>INDEX(Activities!B$2:C$390,MATCH(H1071,Activities!C$2:C$390,0),1)</f>
        <v>Electricity and signal testing instruments manufacturing</v>
      </c>
      <c r="H1071" s="41">
        <v>334515</v>
      </c>
      <c r="I1071" s="41" t="s">
        <v>552</v>
      </c>
      <c r="J1071" s="41">
        <v>2.822745007976842E-3</v>
      </c>
      <c r="K1071" s="41" t="s">
        <v>583</v>
      </c>
      <c r="L1071" s="41"/>
      <c r="M1071" s="41"/>
      <c r="N1071" s="41"/>
      <c r="O1071" s="41"/>
      <c r="P1071" s="41"/>
      <c r="Q1071" s="41">
        <v>4</v>
      </c>
      <c r="R1071" s="41">
        <v>2</v>
      </c>
      <c r="S1071" s="41">
        <v>1</v>
      </c>
      <c r="T1071" s="41">
        <v>4</v>
      </c>
      <c r="U1071" s="41">
        <v>1</v>
      </c>
      <c r="V1071" s="41">
        <v>2013</v>
      </c>
      <c r="W1071" s="41" t="s">
        <v>608</v>
      </c>
      <c r="X1071" s="41"/>
      <c r="Y1071" s="41"/>
    </row>
    <row r="1072" spans="2:25" x14ac:dyDescent="0.2">
      <c r="B1072" s="41" t="str">
        <f>VLOOKUP($W1072,FlowHarmonization!$A$2:$H$16,4,FALSE)</f>
        <v>Ethane, 1,1,1,2-tetrafluoro-, HFC-134a</v>
      </c>
      <c r="C1072" s="41" t="str">
        <f>VLOOKUP($W1072,FlowHarmonization!$A$2:$H$16,5,FALSE)</f>
        <v>000811-97-2</v>
      </c>
      <c r="D1072" s="41" t="s">
        <v>584</v>
      </c>
      <c r="E1072" s="41" t="s">
        <v>582</v>
      </c>
      <c r="F1072" s="41" t="str">
        <f>VLOOKUP($W1072,FlowHarmonization!$A$2:$H$16,8,FALSE)</f>
        <v>e87f039d-d9ce-4242-ac18-c9284cc80f3d</v>
      </c>
      <c r="G1072" s="41" t="str">
        <f>INDEX(Activities!B$2:C$390,MATCH(H1072,Activities!C$2:C$390,0),1)</f>
        <v>Electricity and signal testing instruments manufacturing</v>
      </c>
      <c r="H1072" s="41">
        <v>334515</v>
      </c>
      <c r="I1072" s="41" t="s">
        <v>552</v>
      </c>
      <c r="J1072" s="41">
        <v>6.6694824223172032E-8</v>
      </c>
      <c r="K1072" s="41" t="s">
        <v>583</v>
      </c>
      <c r="L1072" s="41"/>
      <c r="M1072" s="41"/>
      <c r="N1072" s="41"/>
      <c r="O1072" s="41"/>
      <c r="P1072" s="41"/>
      <c r="Q1072" s="41">
        <v>4</v>
      </c>
      <c r="R1072" s="41">
        <v>2</v>
      </c>
      <c r="S1072" s="41">
        <v>1</v>
      </c>
      <c r="T1072" s="41">
        <v>4</v>
      </c>
      <c r="U1072" s="41">
        <v>1</v>
      </c>
      <c r="V1072" s="41">
        <v>2013</v>
      </c>
      <c r="W1072" s="41" t="s">
        <v>618</v>
      </c>
      <c r="X1072" s="41"/>
      <c r="Y1072" s="41"/>
    </row>
    <row r="1073" spans="2:25" x14ac:dyDescent="0.2">
      <c r="B1073" s="41" t="str">
        <f>VLOOKUP($W1073,FlowHarmonization!$A$2:$H$16,4,FALSE)</f>
        <v>Methane</v>
      </c>
      <c r="C1073" s="41" t="str">
        <f>VLOOKUP($W1073,FlowHarmonization!$A$2:$H$16,5,FALSE)</f>
        <v>000074-82-92</v>
      </c>
      <c r="D1073" s="41" t="s">
        <v>584</v>
      </c>
      <c r="E1073" s="41" t="s">
        <v>582</v>
      </c>
      <c r="F1073" s="41" t="str">
        <f>VLOOKUP($W1073,FlowHarmonization!$A$2:$H$16,8,FALSE)</f>
        <v>20408dd1-8534-11e0-9d78-0800200c9a66</v>
      </c>
      <c r="G1073" s="41" t="str">
        <f>INDEX(Activities!B$2:C$390,MATCH(H1073,Activities!C$2:C$390,0),1)</f>
        <v>Electricity and signal testing instruments manufacturing</v>
      </c>
      <c r="H1073" s="41">
        <v>334515</v>
      </c>
      <c r="I1073" s="41" t="s">
        <v>552</v>
      </c>
      <c r="J1073" s="41">
        <v>5.7302385230394463E-8</v>
      </c>
      <c r="K1073" s="41" t="s">
        <v>583</v>
      </c>
      <c r="L1073" s="41"/>
      <c r="M1073" s="41"/>
      <c r="N1073" s="41"/>
      <c r="O1073" s="41"/>
      <c r="P1073" s="41"/>
      <c r="Q1073" s="41">
        <v>4</v>
      </c>
      <c r="R1073" s="41">
        <v>2</v>
      </c>
      <c r="S1073" s="41">
        <v>1</v>
      </c>
      <c r="T1073" s="41">
        <v>4</v>
      </c>
      <c r="U1073" s="41">
        <v>1</v>
      </c>
      <c r="V1073" s="41">
        <v>2013</v>
      </c>
      <c r="W1073" s="41" t="s">
        <v>611</v>
      </c>
      <c r="X1073" s="41"/>
      <c r="Y1073" s="41"/>
    </row>
    <row r="1074" spans="2:25" x14ac:dyDescent="0.2">
      <c r="B1074" s="41" t="str">
        <f>VLOOKUP($W1074,FlowHarmonization!$A$2:$H$16,4,FALSE)</f>
        <v>Ethane, pentafluoro-, HFC-125</v>
      </c>
      <c r="C1074" s="41" t="str">
        <f>VLOOKUP($W1074,FlowHarmonization!$A$2:$H$16,5,FALSE)</f>
        <v>000354-33-6</v>
      </c>
      <c r="D1074" s="41" t="s">
        <v>584</v>
      </c>
      <c r="E1074" s="41" t="s">
        <v>582</v>
      </c>
      <c r="F1074" s="41" t="str">
        <f>VLOOKUP($W1074,FlowHarmonization!$A$2:$H$16,8,FALSE)</f>
        <v>281e1011-f121-4d5b-ad4d-22d562b2c2cd</v>
      </c>
      <c r="G1074" s="41" t="str">
        <f>INDEX(Activities!B$2:C$390,MATCH(H1074,Activities!C$2:C$390,0),1)</f>
        <v>Electricity and signal testing instruments manufacturing</v>
      </c>
      <c r="H1074" s="41">
        <v>334515</v>
      </c>
      <c r="I1074" s="41" t="s">
        <v>552</v>
      </c>
      <c r="J1074" s="41">
        <v>1.7695041542744928E-8</v>
      </c>
      <c r="K1074" s="41" t="s">
        <v>583</v>
      </c>
      <c r="L1074" s="41"/>
      <c r="M1074" s="41"/>
      <c r="N1074" s="41"/>
      <c r="O1074" s="41"/>
      <c r="P1074" s="41"/>
      <c r="Q1074" s="41">
        <v>4</v>
      </c>
      <c r="R1074" s="41">
        <v>2</v>
      </c>
      <c r="S1074" s="41">
        <v>1</v>
      </c>
      <c r="T1074" s="41">
        <v>4</v>
      </c>
      <c r="U1074" s="41">
        <v>1</v>
      </c>
      <c r="V1074" s="41">
        <v>2013</v>
      </c>
      <c r="W1074" s="41" t="s">
        <v>617</v>
      </c>
      <c r="X1074" s="41"/>
      <c r="Y1074" s="41"/>
    </row>
    <row r="1075" spans="2:25" x14ac:dyDescent="0.2">
      <c r="B1075" s="41" t="str">
        <f>VLOOKUP($W1075,FlowHarmonization!$A$2:$H$16,4,FALSE)</f>
        <v>Methane, difluoro-, HFC-32</v>
      </c>
      <c r="C1075" s="41" t="str">
        <f>VLOOKUP($W1075,FlowHarmonization!$A$2:$H$16,5,FALSE)</f>
        <v>000075-10-5</v>
      </c>
      <c r="D1075" s="41" t="s">
        <v>584</v>
      </c>
      <c r="E1075" s="41" t="s">
        <v>582</v>
      </c>
      <c r="F1075" s="41" t="str">
        <f>VLOOKUP($W1075,FlowHarmonization!$A$2:$H$16,8,FALSE)</f>
        <v>151212b4-079b-43a2-96d5-a6eef59166ac</v>
      </c>
      <c r="G1075" s="41" t="str">
        <f>INDEX(Activities!B$2:C$390,MATCH(H1075,Activities!C$2:C$390,0),1)</f>
        <v>Electricity and signal testing instruments manufacturing</v>
      </c>
      <c r="H1075" s="41">
        <v>334515</v>
      </c>
      <c r="I1075" s="41" t="s">
        <v>552</v>
      </c>
      <c r="J1075" s="41">
        <v>1.0304767813069603E-8</v>
      </c>
      <c r="K1075" s="41" t="s">
        <v>583</v>
      </c>
      <c r="L1075" s="41"/>
      <c r="M1075" s="41"/>
      <c r="N1075" s="41"/>
      <c r="O1075" s="41"/>
      <c r="P1075" s="41"/>
      <c r="Q1075" s="41">
        <v>4</v>
      </c>
      <c r="R1075" s="41">
        <v>2</v>
      </c>
      <c r="S1075" s="41">
        <v>1</v>
      </c>
      <c r="T1075" s="41">
        <v>4</v>
      </c>
      <c r="U1075" s="41">
        <v>1</v>
      </c>
      <c r="V1075" s="41">
        <v>2013</v>
      </c>
      <c r="W1075" s="41" t="s">
        <v>616</v>
      </c>
      <c r="X1075" s="41"/>
      <c r="Y1075" s="41"/>
    </row>
    <row r="1076" spans="2:25" x14ac:dyDescent="0.2">
      <c r="B1076" s="41" t="str">
        <f>VLOOKUP($W1076,FlowHarmonization!$A$2:$H$16,4,FALSE)</f>
        <v>Ethane, 1,1,1-trifluoro-, HFC-143a</v>
      </c>
      <c r="C1076" s="41" t="str">
        <f>VLOOKUP($W1076,FlowHarmonization!$A$2:$H$16,5,FALSE)</f>
        <v>000420-46-2</v>
      </c>
      <c r="D1076" s="41" t="s">
        <v>584</v>
      </c>
      <c r="E1076" s="41" t="s">
        <v>582</v>
      </c>
      <c r="F1076" s="41" t="str">
        <f>VLOOKUP($W1076,FlowHarmonization!$A$2:$H$16,8,FALSE)</f>
        <v>e86bfec2-1025-4fa2-90b1-81e35e621e91</v>
      </c>
      <c r="G1076" s="41" t="str">
        <f>INDEX(Activities!B$2:C$390,MATCH(H1076,Activities!C$2:C$390,0),1)</f>
        <v>Electricity and signal testing instruments manufacturing</v>
      </c>
      <c r="H1076" s="41">
        <v>334515</v>
      </c>
      <c r="I1076" s="41" t="s">
        <v>552</v>
      </c>
      <c r="J1076" s="41">
        <v>7.5709719638485691E-9</v>
      </c>
      <c r="K1076" s="41" t="s">
        <v>583</v>
      </c>
      <c r="L1076" s="41"/>
      <c r="M1076" s="41"/>
      <c r="N1076" s="41"/>
      <c r="O1076" s="41"/>
      <c r="P1076" s="41"/>
      <c r="Q1076" s="41">
        <v>4</v>
      </c>
      <c r="R1076" s="41">
        <v>2</v>
      </c>
      <c r="S1076" s="41">
        <v>1</v>
      </c>
      <c r="T1076" s="41">
        <v>4</v>
      </c>
      <c r="U1076" s="41">
        <v>1</v>
      </c>
      <c r="V1076" s="41">
        <v>2013</v>
      </c>
      <c r="W1076" s="41" t="s">
        <v>619</v>
      </c>
      <c r="X1076" s="41"/>
      <c r="Y1076" s="41"/>
    </row>
    <row r="1077" spans="2:25" x14ac:dyDescent="0.2">
      <c r="B1077" s="41" t="str">
        <f>VLOOKUP($W1077,FlowHarmonization!$A$2:$H$16,4,FALSE)</f>
        <v>Dinitrogen monoxide</v>
      </c>
      <c r="C1077" s="41" t="str">
        <f>VLOOKUP($W1077,FlowHarmonization!$A$2:$H$16,5,FALSE)</f>
        <v>010024-97-366</v>
      </c>
      <c r="D1077" s="41" t="s">
        <v>584</v>
      </c>
      <c r="E1077" s="41" t="s">
        <v>582</v>
      </c>
      <c r="F1077" s="41" t="str">
        <f>VLOOKUP($W1077,FlowHarmonization!$A$2:$H$16,8,FALSE)</f>
        <v>20185046-64bb-4c09-a8e7-e8a9e144ca98</v>
      </c>
      <c r="G1077" s="41" t="str">
        <f>INDEX(Activities!B$2:C$390,MATCH(H1077,Activities!C$2:C$390,0),1)</f>
        <v>Electricity and signal testing instruments manufacturing</v>
      </c>
      <c r="H1077" s="41">
        <v>334515</v>
      </c>
      <c r="I1077" s="41" t="s">
        <v>552</v>
      </c>
      <c r="J1077" s="41">
        <v>6.4991606296566707E-9</v>
      </c>
      <c r="K1077" s="41" t="s">
        <v>583</v>
      </c>
      <c r="L1077" s="41"/>
      <c r="M1077" s="41"/>
      <c r="N1077" s="41"/>
      <c r="O1077" s="41"/>
      <c r="P1077" s="41"/>
      <c r="Q1077" s="41">
        <v>4</v>
      </c>
      <c r="R1077" s="41">
        <v>2</v>
      </c>
      <c r="S1077" s="41">
        <v>1</v>
      </c>
      <c r="T1077" s="41">
        <v>4</v>
      </c>
      <c r="U1077" s="41">
        <v>1</v>
      </c>
      <c r="V1077" s="41">
        <v>2013</v>
      </c>
      <c r="W1077" s="41" t="s">
        <v>613</v>
      </c>
      <c r="X1077" s="41"/>
      <c r="Y1077" s="41"/>
    </row>
    <row r="1078" spans="2:25" x14ac:dyDescent="0.2">
      <c r="B1078" s="41" t="str">
        <f>VLOOKUP($W1078,FlowHarmonization!$A$2:$H$16,4,FALSE)</f>
        <v>Propane, 1,1,1,3,3,3-hexafluoro-, HCFC-236fa</v>
      </c>
      <c r="C1078" s="41" t="str">
        <f>VLOOKUP($W1078,FlowHarmonization!$A$2:$H$16,5,FALSE)</f>
        <v>000690-39-1</v>
      </c>
      <c r="D1078" s="41" t="s">
        <v>584</v>
      </c>
      <c r="E1078" s="41" t="s">
        <v>582</v>
      </c>
      <c r="F1078" s="41" t="str">
        <f>VLOOKUP($W1078,FlowHarmonization!$A$2:$H$16,8,FALSE)</f>
        <v>1963a3ba-6d77-4571-bb8f-0e9c8ac28a65</v>
      </c>
      <c r="G1078" s="41" t="str">
        <f>INDEX(Activities!B$2:C$390,MATCH(H1078,Activities!C$2:C$390,0),1)</f>
        <v>Electricity and signal testing instruments manufacturing</v>
      </c>
      <c r="H1078" s="41">
        <v>334515</v>
      </c>
      <c r="I1078" s="41" t="s">
        <v>552</v>
      </c>
      <c r="J1078" s="41">
        <v>2.0453182409497707E-10</v>
      </c>
      <c r="K1078" s="41" t="s">
        <v>583</v>
      </c>
      <c r="L1078" s="41"/>
      <c r="M1078" s="41"/>
      <c r="N1078" s="41"/>
      <c r="O1078" s="41"/>
      <c r="P1078" s="41"/>
      <c r="Q1078" s="41">
        <v>4</v>
      </c>
      <c r="R1078" s="41">
        <v>2</v>
      </c>
      <c r="S1078" s="41">
        <v>1</v>
      </c>
      <c r="T1078" s="41">
        <v>4</v>
      </c>
      <c r="U1078" s="41">
        <v>1</v>
      </c>
      <c r="V1078" s="41">
        <v>2013</v>
      </c>
      <c r="W1078" s="41" t="s">
        <v>620</v>
      </c>
      <c r="X1078" s="41"/>
      <c r="Y1078" s="41"/>
    </row>
    <row r="1079" spans="2:25" x14ac:dyDescent="0.2">
      <c r="B1079" s="41" t="str">
        <f>VLOOKUP($W1079,FlowHarmonization!$A$2:$H$16,4,FALSE)</f>
        <v>Carbon dioxide</v>
      </c>
      <c r="C1079" s="41" t="str">
        <f>VLOOKUP($W1079,FlowHarmonization!$A$2:$H$16,5,FALSE)</f>
        <v>000124-38-20</v>
      </c>
      <c r="D1079" s="41" t="s">
        <v>584</v>
      </c>
      <c r="E1079" s="41" t="s">
        <v>582</v>
      </c>
      <c r="F1079" s="41" t="str">
        <f>VLOOKUP($W1079,FlowHarmonization!$A$2:$H$16,8,FALSE)</f>
        <v>7ae371aa-8532-11e0-9d78-0800200c9a66</v>
      </c>
      <c r="G1079" s="41" t="str">
        <f>INDEX(Activities!B$2:C$390,MATCH(H1079,Activities!C$2:C$390,0),1)</f>
        <v>Analytical laboratory instrument manufacturing</v>
      </c>
      <c r="H1079" s="41">
        <v>334516</v>
      </c>
      <c r="I1079" s="41" t="s">
        <v>552</v>
      </c>
      <c r="J1079" s="41">
        <v>3.2956091411090113E-3</v>
      </c>
      <c r="K1079" s="41" t="s">
        <v>583</v>
      </c>
      <c r="L1079" s="41"/>
      <c r="M1079" s="41"/>
      <c r="N1079" s="41"/>
      <c r="O1079" s="41"/>
      <c r="P1079" s="41"/>
      <c r="Q1079" s="41">
        <v>4</v>
      </c>
      <c r="R1079" s="41">
        <v>2</v>
      </c>
      <c r="S1079" s="41">
        <v>1</v>
      </c>
      <c r="T1079" s="41">
        <v>4</v>
      </c>
      <c r="U1079" s="41">
        <v>1</v>
      </c>
      <c r="V1079" s="41">
        <v>2013</v>
      </c>
      <c r="W1079" s="41" t="s">
        <v>608</v>
      </c>
      <c r="X1079" s="41"/>
      <c r="Y1079" s="41"/>
    </row>
    <row r="1080" spans="2:25" x14ac:dyDescent="0.2">
      <c r="B1080" s="41" t="str">
        <f>VLOOKUP($W1080,FlowHarmonization!$A$2:$H$16,4,FALSE)</f>
        <v>Methane</v>
      </c>
      <c r="C1080" s="41" t="str">
        <f>VLOOKUP($W1080,FlowHarmonization!$A$2:$H$16,5,FALSE)</f>
        <v>000074-82-92</v>
      </c>
      <c r="D1080" s="41" t="s">
        <v>584</v>
      </c>
      <c r="E1080" s="41" t="s">
        <v>582</v>
      </c>
      <c r="F1080" s="41" t="str">
        <f>VLOOKUP($W1080,FlowHarmonization!$A$2:$H$16,8,FALSE)</f>
        <v>20408dd1-8534-11e0-9d78-0800200c9a66</v>
      </c>
      <c r="G1080" s="41" t="str">
        <f>INDEX(Activities!B$2:C$390,MATCH(H1080,Activities!C$2:C$390,0),1)</f>
        <v>Analytical laboratory instrument manufacturing</v>
      </c>
      <c r="H1080" s="41">
        <v>334516</v>
      </c>
      <c r="I1080" s="41" t="s">
        <v>552</v>
      </c>
      <c r="J1080" s="41">
        <v>6.8194875801993803E-8</v>
      </c>
      <c r="K1080" s="41" t="s">
        <v>583</v>
      </c>
      <c r="L1080" s="41"/>
      <c r="M1080" s="41"/>
      <c r="N1080" s="41"/>
      <c r="O1080" s="41"/>
      <c r="P1080" s="41"/>
      <c r="Q1080" s="41">
        <v>4</v>
      </c>
      <c r="R1080" s="41">
        <v>2</v>
      </c>
      <c r="S1080" s="41">
        <v>1</v>
      </c>
      <c r="T1080" s="41">
        <v>4</v>
      </c>
      <c r="U1080" s="41">
        <v>1</v>
      </c>
      <c r="V1080" s="41">
        <v>2013</v>
      </c>
      <c r="W1080" s="41" t="s">
        <v>611</v>
      </c>
      <c r="X1080" s="41"/>
      <c r="Y1080" s="41"/>
    </row>
    <row r="1081" spans="2:25" x14ac:dyDescent="0.2">
      <c r="B1081" s="41" t="str">
        <f>VLOOKUP($W1081,FlowHarmonization!$A$2:$H$16,4,FALSE)</f>
        <v>Ethane, 1,1,1,2-tetrafluoro-, HFC-134a</v>
      </c>
      <c r="C1081" s="41" t="str">
        <f>VLOOKUP($W1081,FlowHarmonization!$A$2:$H$16,5,FALSE)</f>
        <v>000811-97-2</v>
      </c>
      <c r="D1081" s="41" t="s">
        <v>584</v>
      </c>
      <c r="E1081" s="41" t="s">
        <v>582</v>
      </c>
      <c r="F1081" s="41" t="str">
        <f>VLOOKUP($W1081,FlowHarmonization!$A$2:$H$16,8,FALSE)</f>
        <v>e87f039d-d9ce-4242-ac18-c9284cc80f3d</v>
      </c>
      <c r="G1081" s="41" t="str">
        <f>INDEX(Activities!B$2:C$390,MATCH(H1081,Activities!C$2:C$390,0),1)</f>
        <v>Analytical laboratory instrument manufacturing</v>
      </c>
      <c r="H1081" s="41">
        <v>334516</v>
      </c>
      <c r="I1081" s="41" t="s">
        <v>552</v>
      </c>
      <c r="J1081" s="41">
        <v>5.3984457762005238E-8</v>
      </c>
      <c r="K1081" s="41" t="s">
        <v>583</v>
      </c>
      <c r="L1081" s="41"/>
      <c r="M1081" s="41"/>
      <c r="N1081" s="41"/>
      <c r="O1081" s="41"/>
      <c r="P1081" s="41"/>
      <c r="Q1081" s="41">
        <v>4</v>
      </c>
      <c r="R1081" s="41">
        <v>2</v>
      </c>
      <c r="S1081" s="41">
        <v>1</v>
      </c>
      <c r="T1081" s="41">
        <v>4</v>
      </c>
      <c r="U1081" s="41">
        <v>1</v>
      </c>
      <c r="V1081" s="41">
        <v>2013</v>
      </c>
      <c r="W1081" s="41" t="s">
        <v>618</v>
      </c>
      <c r="X1081" s="41"/>
      <c r="Y1081" s="41"/>
    </row>
    <row r="1082" spans="2:25" x14ac:dyDescent="0.2">
      <c r="B1082" s="41" t="str">
        <f>VLOOKUP($W1082,FlowHarmonization!$A$2:$H$16,4,FALSE)</f>
        <v>Ethane, pentafluoro-, HFC-125</v>
      </c>
      <c r="C1082" s="41" t="str">
        <f>VLOOKUP($W1082,FlowHarmonization!$A$2:$H$16,5,FALSE)</f>
        <v>000354-33-6</v>
      </c>
      <c r="D1082" s="41" t="s">
        <v>584</v>
      </c>
      <c r="E1082" s="41" t="s">
        <v>582</v>
      </c>
      <c r="F1082" s="41" t="str">
        <f>VLOOKUP($W1082,FlowHarmonization!$A$2:$H$16,8,FALSE)</f>
        <v>281e1011-f121-4d5b-ad4d-22d562b2c2cd</v>
      </c>
      <c r="G1082" s="41" t="str">
        <f>INDEX(Activities!B$2:C$390,MATCH(H1082,Activities!C$2:C$390,0),1)</f>
        <v>Analytical laboratory instrument manufacturing</v>
      </c>
      <c r="H1082" s="41">
        <v>334516</v>
      </c>
      <c r="I1082" s="41" t="s">
        <v>552</v>
      </c>
      <c r="J1082" s="41">
        <v>1.4322808911899837E-8</v>
      </c>
      <c r="K1082" s="41" t="s">
        <v>583</v>
      </c>
      <c r="L1082" s="41"/>
      <c r="M1082" s="41"/>
      <c r="N1082" s="41"/>
      <c r="O1082" s="41"/>
      <c r="P1082" s="41"/>
      <c r="Q1082" s="41">
        <v>4</v>
      </c>
      <c r="R1082" s="41">
        <v>2</v>
      </c>
      <c r="S1082" s="41">
        <v>1</v>
      </c>
      <c r="T1082" s="41">
        <v>4</v>
      </c>
      <c r="U1082" s="41">
        <v>1</v>
      </c>
      <c r="V1082" s="41">
        <v>2013</v>
      </c>
      <c r="W1082" s="41" t="s">
        <v>617</v>
      </c>
      <c r="X1082" s="41"/>
      <c r="Y1082" s="41"/>
    </row>
    <row r="1083" spans="2:25" x14ac:dyDescent="0.2">
      <c r="B1083" s="41" t="str">
        <f>VLOOKUP($W1083,FlowHarmonization!$A$2:$H$16,4,FALSE)</f>
        <v>Methane, difluoro-, HFC-32</v>
      </c>
      <c r="C1083" s="41" t="str">
        <f>VLOOKUP($W1083,FlowHarmonization!$A$2:$H$16,5,FALSE)</f>
        <v>000075-10-5</v>
      </c>
      <c r="D1083" s="41" t="s">
        <v>584</v>
      </c>
      <c r="E1083" s="41" t="s">
        <v>582</v>
      </c>
      <c r="F1083" s="41" t="str">
        <f>VLOOKUP($W1083,FlowHarmonization!$A$2:$H$16,8,FALSE)</f>
        <v>151212b4-079b-43a2-96d5-a6eef59166ac</v>
      </c>
      <c r="G1083" s="41" t="str">
        <f>INDEX(Activities!B$2:C$390,MATCH(H1083,Activities!C$2:C$390,0),1)</f>
        <v>Analytical laboratory instrument manufacturing</v>
      </c>
      <c r="H1083" s="41">
        <v>334516</v>
      </c>
      <c r="I1083" s="41" t="s">
        <v>552</v>
      </c>
      <c r="J1083" s="41">
        <v>8.3409366353596382E-9</v>
      </c>
      <c r="K1083" s="41" t="s">
        <v>583</v>
      </c>
      <c r="L1083" s="41"/>
      <c r="M1083" s="41"/>
      <c r="N1083" s="41"/>
      <c r="O1083" s="41"/>
      <c r="P1083" s="41"/>
      <c r="Q1083" s="41">
        <v>4</v>
      </c>
      <c r="R1083" s="41">
        <v>2</v>
      </c>
      <c r="S1083" s="41">
        <v>1</v>
      </c>
      <c r="T1083" s="41">
        <v>4</v>
      </c>
      <c r="U1083" s="41">
        <v>1</v>
      </c>
      <c r="V1083" s="41">
        <v>2013</v>
      </c>
      <c r="W1083" s="41" t="s">
        <v>616</v>
      </c>
      <c r="X1083" s="41"/>
      <c r="Y1083" s="41"/>
    </row>
    <row r="1084" spans="2:25" x14ac:dyDescent="0.2">
      <c r="B1084" s="41" t="str">
        <f>VLOOKUP($W1084,FlowHarmonization!$A$2:$H$16,4,FALSE)</f>
        <v>Dinitrogen monoxide</v>
      </c>
      <c r="C1084" s="41" t="str">
        <f>VLOOKUP($W1084,FlowHarmonization!$A$2:$H$16,5,FALSE)</f>
        <v>010024-97-366</v>
      </c>
      <c r="D1084" s="41" t="s">
        <v>584</v>
      </c>
      <c r="E1084" s="41" t="s">
        <v>582</v>
      </c>
      <c r="F1084" s="41" t="str">
        <f>VLOOKUP($W1084,FlowHarmonization!$A$2:$H$16,8,FALSE)</f>
        <v>20185046-64bb-4c09-a8e7-e8a9e144ca98</v>
      </c>
      <c r="G1084" s="41" t="str">
        <f>INDEX(Activities!B$2:C$390,MATCH(H1084,Activities!C$2:C$390,0),1)</f>
        <v>Analytical laboratory instrument manufacturing</v>
      </c>
      <c r="H1084" s="41">
        <v>334516</v>
      </c>
      <c r="I1084" s="41" t="s">
        <v>552</v>
      </c>
      <c r="J1084" s="41">
        <v>8.0035084842477454E-9</v>
      </c>
      <c r="K1084" s="41" t="s">
        <v>583</v>
      </c>
      <c r="L1084" s="41"/>
      <c r="M1084" s="41"/>
      <c r="N1084" s="41"/>
      <c r="O1084" s="41"/>
      <c r="P1084" s="41"/>
      <c r="Q1084" s="41">
        <v>4</v>
      </c>
      <c r="R1084" s="41">
        <v>2</v>
      </c>
      <c r="S1084" s="41">
        <v>1</v>
      </c>
      <c r="T1084" s="41">
        <v>4</v>
      </c>
      <c r="U1084" s="41">
        <v>1</v>
      </c>
      <c r="V1084" s="41">
        <v>2013</v>
      </c>
      <c r="W1084" s="41" t="s">
        <v>613</v>
      </c>
      <c r="X1084" s="41"/>
      <c r="Y1084" s="41"/>
    </row>
    <row r="1085" spans="2:25" x14ac:dyDescent="0.2">
      <c r="B1085" s="41" t="str">
        <f>VLOOKUP($W1085,FlowHarmonization!$A$2:$H$16,4,FALSE)</f>
        <v>Ethane, 1,1,1-trifluoro-, HFC-143a</v>
      </c>
      <c r="C1085" s="41" t="str">
        <f>VLOOKUP($W1085,FlowHarmonization!$A$2:$H$16,5,FALSE)</f>
        <v>000420-46-2</v>
      </c>
      <c r="D1085" s="41" t="s">
        <v>584</v>
      </c>
      <c r="E1085" s="41" t="s">
        <v>582</v>
      </c>
      <c r="F1085" s="41" t="str">
        <f>VLOOKUP($W1085,FlowHarmonization!$A$2:$H$16,8,FALSE)</f>
        <v>e86bfec2-1025-4fa2-90b1-81e35e621e91</v>
      </c>
      <c r="G1085" s="41" t="str">
        <f>INDEX(Activities!B$2:C$390,MATCH(H1085,Activities!C$2:C$390,0),1)</f>
        <v>Analytical laboratory instrument manufacturing</v>
      </c>
      <c r="H1085" s="41">
        <v>334516</v>
      </c>
      <c r="I1085" s="41" t="s">
        <v>552</v>
      </c>
      <c r="J1085" s="41">
        <v>6.1281339438286966E-9</v>
      </c>
      <c r="K1085" s="41" t="s">
        <v>583</v>
      </c>
      <c r="L1085" s="41"/>
      <c r="M1085" s="41"/>
      <c r="N1085" s="41"/>
      <c r="O1085" s="41"/>
      <c r="P1085" s="41"/>
      <c r="Q1085" s="41">
        <v>4</v>
      </c>
      <c r="R1085" s="41">
        <v>2</v>
      </c>
      <c r="S1085" s="41">
        <v>1</v>
      </c>
      <c r="T1085" s="41">
        <v>4</v>
      </c>
      <c r="U1085" s="41">
        <v>1</v>
      </c>
      <c r="V1085" s="41">
        <v>2013</v>
      </c>
      <c r="W1085" s="41" t="s">
        <v>619</v>
      </c>
      <c r="X1085" s="41"/>
      <c r="Y1085" s="41"/>
    </row>
    <row r="1086" spans="2:25" x14ac:dyDescent="0.2">
      <c r="B1086" s="41" t="str">
        <f>VLOOKUP($W1086,FlowHarmonization!$A$2:$H$16,4,FALSE)</f>
        <v>Propane, 1,1,1,3,3,3-hexafluoro-, HCFC-236fa</v>
      </c>
      <c r="C1086" s="41" t="str">
        <f>VLOOKUP($W1086,FlowHarmonization!$A$2:$H$16,5,FALSE)</f>
        <v>000690-39-1</v>
      </c>
      <c r="D1086" s="41" t="s">
        <v>584</v>
      </c>
      <c r="E1086" s="41" t="s">
        <v>582</v>
      </c>
      <c r="F1086" s="41" t="str">
        <f>VLOOKUP($W1086,FlowHarmonization!$A$2:$H$16,8,FALSE)</f>
        <v>1963a3ba-6d77-4571-bb8f-0e9c8ac28a65</v>
      </c>
      <c r="G1086" s="41" t="str">
        <f>INDEX(Activities!B$2:C$390,MATCH(H1086,Activities!C$2:C$390,0),1)</f>
        <v>Analytical laboratory instrument manufacturing</v>
      </c>
      <c r="H1086" s="41">
        <v>334516</v>
      </c>
      <c r="I1086" s="41" t="s">
        <v>552</v>
      </c>
      <c r="J1086" s="41">
        <v>1.655531706912419E-10</v>
      </c>
      <c r="K1086" s="41" t="s">
        <v>583</v>
      </c>
      <c r="L1086" s="41"/>
      <c r="M1086" s="41"/>
      <c r="N1086" s="41"/>
      <c r="O1086" s="41"/>
      <c r="P1086" s="41"/>
      <c r="Q1086" s="41">
        <v>4</v>
      </c>
      <c r="R1086" s="41">
        <v>2</v>
      </c>
      <c r="S1086" s="41">
        <v>1</v>
      </c>
      <c r="T1086" s="41">
        <v>4</v>
      </c>
      <c r="U1086" s="41">
        <v>1</v>
      </c>
      <c r="V1086" s="41">
        <v>2013</v>
      </c>
      <c r="W1086" s="41" t="s">
        <v>620</v>
      </c>
      <c r="X1086" s="41"/>
      <c r="Y1086" s="41"/>
    </row>
    <row r="1087" spans="2:25" x14ac:dyDescent="0.2">
      <c r="B1087" s="41" t="str">
        <f>VLOOKUP($W1087,FlowHarmonization!$A$2:$H$16,4,FALSE)</f>
        <v>Carbon dioxide</v>
      </c>
      <c r="C1087" s="41" t="str">
        <f>VLOOKUP($W1087,FlowHarmonization!$A$2:$H$16,5,FALSE)</f>
        <v>000124-38-20</v>
      </c>
      <c r="D1087" s="41" t="s">
        <v>584</v>
      </c>
      <c r="E1087" s="41" t="s">
        <v>582</v>
      </c>
      <c r="F1087" s="41" t="str">
        <f>VLOOKUP($W1087,FlowHarmonization!$A$2:$H$16,8,FALSE)</f>
        <v>7ae371aa-8532-11e0-9d78-0800200c9a66</v>
      </c>
      <c r="G1087" s="41" t="str">
        <f>INDEX(Activities!B$2:C$390,MATCH(H1087,Activities!C$2:C$390,0),1)</f>
        <v>Irradiation apparatus manufacturing</v>
      </c>
      <c r="H1087" s="41">
        <v>334517</v>
      </c>
      <c r="I1087" s="41" t="s">
        <v>552</v>
      </c>
      <c r="J1087" s="41">
        <v>1.6115582637979552E-3</v>
      </c>
      <c r="K1087" s="41" t="s">
        <v>583</v>
      </c>
      <c r="L1087" s="41"/>
      <c r="M1087" s="41"/>
      <c r="N1087" s="41"/>
      <c r="O1087" s="41"/>
      <c r="P1087" s="41"/>
      <c r="Q1087" s="41">
        <v>4</v>
      </c>
      <c r="R1087" s="41">
        <v>2</v>
      </c>
      <c r="S1087" s="41">
        <v>1</v>
      </c>
      <c r="T1087" s="41">
        <v>4</v>
      </c>
      <c r="U1087" s="41">
        <v>1</v>
      </c>
      <c r="V1087" s="41">
        <v>2013</v>
      </c>
      <c r="W1087" s="41" t="s">
        <v>608</v>
      </c>
      <c r="X1087" s="41"/>
      <c r="Y1087" s="41"/>
    </row>
    <row r="1088" spans="2:25" x14ac:dyDescent="0.2">
      <c r="B1088" s="41" t="str">
        <f>VLOOKUP($W1088,FlowHarmonization!$A$2:$H$16,4,FALSE)</f>
        <v>Methane</v>
      </c>
      <c r="C1088" s="41" t="str">
        <f>VLOOKUP($W1088,FlowHarmonization!$A$2:$H$16,5,FALSE)</f>
        <v>000074-82-92</v>
      </c>
      <c r="D1088" s="41" t="s">
        <v>584</v>
      </c>
      <c r="E1088" s="41" t="s">
        <v>582</v>
      </c>
      <c r="F1088" s="41" t="str">
        <f>VLOOKUP($W1088,FlowHarmonization!$A$2:$H$16,8,FALSE)</f>
        <v>20408dd1-8534-11e0-9d78-0800200c9a66</v>
      </c>
      <c r="G1088" s="41" t="str">
        <f>INDEX(Activities!B$2:C$390,MATCH(H1088,Activities!C$2:C$390,0),1)</f>
        <v>Irradiation apparatus manufacturing</v>
      </c>
      <c r="H1088" s="41">
        <v>334517</v>
      </c>
      <c r="I1088" s="41" t="s">
        <v>552</v>
      </c>
      <c r="J1088" s="41">
        <v>3.3347405879082994E-8</v>
      </c>
      <c r="K1088" s="41" t="s">
        <v>583</v>
      </c>
      <c r="L1088" s="41"/>
      <c r="M1088" s="41"/>
      <c r="N1088" s="41"/>
      <c r="O1088" s="41"/>
      <c r="P1088" s="41"/>
      <c r="Q1088" s="41">
        <v>4</v>
      </c>
      <c r="R1088" s="41">
        <v>2</v>
      </c>
      <c r="S1088" s="41">
        <v>1</v>
      </c>
      <c r="T1088" s="41">
        <v>4</v>
      </c>
      <c r="U1088" s="41">
        <v>1</v>
      </c>
      <c r="V1088" s="41">
        <v>2013</v>
      </c>
      <c r="W1088" s="41" t="s">
        <v>611</v>
      </c>
      <c r="X1088" s="41"/>
      <c r="Y1088" s="41"/>
    </row>
    <row r="1089" spans="2:25" x14ac:dyDescent="0.2">
      <c r="B1089" s="41" t="str">
        <f>VLOOKUP($W1089,FlowHarmonization!$A$2:$H$16,4,FALSE)</f>
        <v>Dinitrogen monoxide</v>
      </c>
      <c r="C1089" s="41" t="str">
        <f>VLOOKUP($W1089,FlowHarmonization!$A$2:$H$16,5,FALSE)</f>
        <v>010024-97-366</v>
      </c>
      <c r="D1089" s="41" t="s">
        <v>584</v>
      </c>
      <c r="E1089" s="41" t="s">
        <v>582</v>
      </c>
      <c r="F1089" s="41" t="str">
        <f>VLOOKUP($W1089,FlowHarmonization!$A$2:$H$16,8,FALSE)</f>
        <v>20185046-64bb-4c09-a8e7-e8a9e144ca98</v>
      </c>
      <c r="G1089" s="41" t="str">
        <f>INDEX(Activities!B$2:C$390,MATCH(H1089,Activities!C$2:C$390,0),1)</f>
        <v>Irradiation apparatus manufacturing</v>
      </c>
      <c r="H1089" s="41">
        <v>334517</v>
      </c>
      <c r="I1089" s="41" t="s">
        <v>552</v>
      </c>
      <c r="J1089" s="41">
        <v>3.9137287478290363E-9</v>
      </c>
      <c r="K1089" s="41" t="s">
        <v>583</v>
      </c>
      <c r="L1089" s="41"/>
      <c r="M1089" s="41"/>
      <c r="N1089" s="41"/>
      <c r="O1089" s="41"/>
      <c r="P1089" s="41"/>
      <c r="Q1089" s="41">
        <v>4</v>
      </c>
      <c r="R1089" s="41">
        <v>2</v>
      </c>
      <c r="S1089" s="41">
        <v>1</v>
      </c>
      <c r="T1089" s="41">
        <v>4</v>
      </c>
      <c r="U1089" s="41">
        <v>1</v>
      </c>
      <c r="V1089" s="41">
        <v>2013</v>
      </c>
      <c r="W1089" s="41" t="s">
        <v>613</v>
      </c>
      <c r="X1089" s="41"/>
      <c r="Y1089" s="41"/>
    </row>
    <row r="1090" spans="2:25" x14ac:dyDescent="0.2">
      <c r="B1090" s="41" t="str">
        <f>VLOOKUP($W1090,FlowHarmonization!$A$2:$H$16,4,FALSE)</f>
        <v>Carbon dioxide</v>
      </c>
      <c r="C1090" s="41" t="str">
        <f>VLOOKUP($W1090,FlowHarmonization!$A$2:$H$16,5,FALSE)</f>
        <v>000124-38-20</v>
      </c>
      <c r="D1090" s="41" t="s">
        <v>584</v>
      </c>
      <c r="E1090" s="41" t="s">
        <v>582</v>
      </c>
      <c r="F1090" s="41" t="str">
        <f>VLOOKUP($W1090,FlowHarmonization!$A$2:$H$16,8,FALSE)</f>
        <v>7ae371aa-8532-11e0-9d78-0800200c9a66</v>
      </c>
      <c r="G1090" s="41" t="str">
        <f>INDEX(Activities!B$2:C$390,MATCH(H1090,Activities!C$2:C$390,0),1)</f>
        <v>Manufacturing and reproducing magnetic and optical media</v>
      </c>
      <c r="H1090" s="41">
        <v>334610</v>
      </c>
      <c r="I1090" s="41" t="s">
        <v>552</v>
      </c>
      <c r="J1090" s="41">
        <v>1.9297533974750637E-2</v>
      </c>
      <c r="K1090" s="41" t="s">
        <v>583</v>
      </c>
      <c r="L1090" s="41"/>
      <c r="M1090" s="41"/>
      <c r="N1090" s="41"/>
      <c r="O1090" s="41"/>
      <c r="P1090" s="41"/>
      <c r="Q1090" s="41">
        <v>4</v>
      </c>
      <c r="R1090" s="41">
        <v>2</v>
      </c>
      <c r="S1090" s="41">
        <v>1</v>
      </c>
      <c r="T1090" s="41">
        <v>4</v>
      </c>
      <c r="U1090" s="41">
        <v>1</v>
      </c>
      <c r="V1090" s="41">
        <v>2013</v>
      </c>
      <c r="W1090" s="41" t="s">
        <v>608</v>
      </c>
      <c r="X1090" s="41"/>
      <c r="Y1090" s="41"/>
    </row>
    <row r="1091" spans="2:25" x14ac:dyDescent="0.2">
      <c r="B1091" s="41" t="str">
        <f>VLOOKUP($W1091,FlowHarmonization!$A$2:$H$16,4,FALSE)</f>
        <v>Methane</v>
      </c>
      <c r="C1091" s="41" t="str">
        <f>VLOOKUP($W1091,FlowHarmonization!$A$2:$H$16,5,FALSE)</f>
        <v>000074-82-92</v>
      </c>
      <c r="D1091" s="41" t="s">
        <v>584</v>
      </c>
      <c r="E1091" s="41" t="s">
        <v>582</v>
      </c>
      <c r="F1091" s="41" t="str">
        <f>VLOOKUP($W1091,FlowHarmonization!$A$2:$H$16,8,FALSE)</f>
        <v>20408dd1-8534-11e0-9d78-0800200c9a66</v>
      </c>
      <c r="G1091" s="41" t="str">
        <f>INDEX(Activities!B$2:C$390,MATCH(H1091,Activities!C$2:C$390,0),1)</f>
        <v>Manufacturing and reproducing magnetic and optical media</v>
      </c>
      <c r="H1091" s="41">
        <v>334610</v>
      </c>
      <c r="I1091" s="41" t="s">
        <v>552</v>
      </c>
      <c r="J1091" s="41">
        <v>3.785896198998706E-7</v>
      </c>
      <c r="K1091" s="41" t="s">
        <v>583</v>
      </c>
      <c r="L1091" s="41"/>
      <c r="M1091" s="41"/>
      <c r="N1091" s="41"/>
      <c r="O1091" s="41"/>
      <c r="P1091" s="41"/>
      <c r="Q1091" s="41">
        <v>4</v>
      </c>
      <c r="R1091" s="41">
        <v>2</v>
      </c>
      <c r="S1091" s="41">
        <v>1</v>
      </c>
      <c r="T1091" s="41">
        <v>4</v>
      </c>
      <c r="U1091" s="41">
        <v>1</v>
      </c>
      <c r="V1091" s="41">
        <v>2013</v>
      </c>
      <c r="W1091" s="41" t="s">
        <v>611</v>
      </c>
      <c r="X1091" s="41"/>
      <c r="Y1091" s="41"/>
    </row>
    <row r="1092" spans="2:25" x14ac:dyDescent="0.2">
      <c r="B1092" s="41" t="str">
        <f>VLOOKUP($W1092,FlowHarmonization!$A$2:$H$16,4,FALSE)</f>
        <v>Dinitrogen monoxide</v>
      </c>
      <c r="C1092" s="41" t="str">
        <f>VLOOKUP($W1092,FlowHarmonization!$A$2:$H$16,5,FALSE)</f>
        <v>010024-97-366</v>
      </c>
      <c r="D1092" s="41" t="s">
        <v>584</v>
      </c>
      <c r="E1092" s="41" t="s">
        <v>582</v>
      </c>
      <c r="F1092" s="41" t="str">
        <f>VLOOKUP($W1092,FlowHarmonization!$A$2:$H$16,8,FALSE)</f>
        <v>20185046-64bb-4c09-a8e7-e8a9e144ca98</v>
      </c>
      <c r="G1092" s="41" t="str">
        <f>INDEX(Activities!B$2:C$390,MATCH(H1092,Activities!C$2:C$390,0),1)</f>
        <v>Manufacturing and reproducing magnetic and optical media</v>
      </c>
      <c r="H1092" s="41">
        <v>334610</v>
      </c>
      <c r="I1092" s="41" t="s">
        <v>552</v>
      </c>
      <c r="J1092" s="41">
        <v>4.0203510531554576E-8</v>
      </c>
      <c r="K1092" s="41" t="s">
        <v>583</v>
      </c>
      <c r="L1092" s="41"/>
      <c r="M1092" s="41"/>
      <c r="N1092" s="41"/>
      <c r="O1092" s="41"/>
      <c r="P1092" s="41"/>
      <c r="Q1092" s="41">
        <v>4</v>
      </c>
      <c r="R1092" s="41">
        <v>2</v>
      </c>
      <c r="S1092" s="41">
        <v>1</v>
      </c>
      <c r="T1092" s="41">
        <v>4</v>
      </c>
      <c r="U1092" s="41">
        <v>1</v>
      </c>
      <c r="V1092" s="41">
        <v>2013</v>
      </c>
      <c r="W1092" s="41" t="s">
        <v>613</v>
      </c>
      <c r="X1092" s="41"/>
      <c r="Y1092" s="41"/>
    </row>
    <row r="1093" spans="2:25" x14ac:dyDescent="0.2">
      <c r="B1093" s="41" t="str">
        <f>VLOOKUP($W1093,FlowHarmonization!$A$2:$H$16,4,FALSE)</f>
        <v>Carbon dioxide</v>
      </c>
      <c r="C1093" s="41" t="str">
        <f>VLOOKUP($W1093,FlowHarmonization!$A$2:$H$16,5,FALSE)</f>
        <v>000124-38-20</v>
      </c>
      <c r="D1093" s="41" t="s">
        <v>584</v>
      </c>
      <c r="E1093" s="41" t="s">
        <v>582</v>
      </c>
      <c r="F1093" s="41" t="str">
        <f>VLOOKUP($W1093,FlowHarmonization!$A$2:$H$16,8,FALSE)</f>
        <v>7ae371aa-8532-11e0-9d78-0800200c9a66</v>
      </c>
      <c r="G1093" s="41" t="str">
        <f>INDEX(Activities!B$2:C$390,MATCH(H1093,Activities!C$2:C$390,0),1)</f>
        <v>Electric lamp bulb and part manufacturing</v>
      </c>
      <c r="H1093" s="41">
        <v>335110</v>
      </c>
      <c r="I1093" s="41" t="s">
        <v>552</v>
      </c>
      <c r="J1093" s="41">
        <v>6.9271185108525354E-2</v>
      </c>
      <c r="K1093" s="41" t="s">
        <v>583</v>
      </c>
      <c r="L1093" s="41"/>
      <c r="M1093" s="41"/>
      <c r="N1093" s="41"/>
      <c r="O1093" s="41"/>
      <c r="P1093" s="41"/>
      <c r="Q1093" s="41">
        <v>4</v>
      </c>
      <c r="R1093" s="41">
        <v>2</v>
      </c>
      <c r="S1093" s="41">
        <v>1</v>
      </c>
      <c r="T1093" s="41">
        <v>4</v>
      </c>
      <c r="U1093" s="41">
        <v>1</v>
      </c>
      <c r="V1093" s="41">
        <v>2013</v>
      </c>
      <c r="W1093" s="41" t="s">
        <v>608</v>
      </c>
      <c r="X1093" s="41"/>
      <c r="Y1093" s="41"/>
    </row>
    <row r="1094" spans="2:25" x14ac:dyDescent="0.2">
      <c r="B1094" s="41" t="str">
        <f>VLOOKUP($W1094,FlowHarmonization!$A$2:$H$16,4,FALSE)</f>
        <v>Methane</v>
      </c>
      <c r="C1094" s="41" t="str">
        <f>VLOOKUP($W1094,FlowHarmonization!$A$2:$H$16,5,FALSE)</f>
        <v>000074-82-92</v>
      </c>
      <c r="D1094" s="41" t="s">
        <v>584</v>
      </c>
      <c r="E1094" s="41" t="s">
        <v>582</v>
      </c>
      <c r="F1094" s="41" t="str">
        <f>VLOOKUP($W1094,FlowHarmonization!$A$2:$H$16,8,FALSE)</f>
        <v>20408dd1-8534-11e0-9d78-0800200c9a66</v>
      </c>
      <c r="G1094" s="41" t="str">
        <f>INDEX(Activities!B$2:C$390,MATCH(H1094,Activities!C$2:C$390,0),1)</f>
        <v>Electric lamp bulb and part manufacturing</v>
      </c>
      <c r="H1094" s="41">
        <v>335110</v>
      </c>
      <c r="I1094" s="41" t="s">
        <v>552</v>
      </c>
      <c r="J1094" s="41">
        <v>1.3063674463788596E-6</v>
      </c>
      <c r="K1094" s="41" t="s">
        <v>583</v>
      </c>
      <c r="L1094" s="41"/>
      <c r="M1094" s="41"/>
      <c r="N1094" s="41"/>
      <c r="O1094" s="41"/>
      <c r="P1094" s="41"/>
      <c r="Q1094" s="41">
        <v>4</v>
      </c>
      <c r="R1094" s="41">
        <v>2</v>
      </c>
      <c r="S1094" s="41">
        <v>1</v>
      </c>
      <c r="T1094" s="41">
        <v>4</v>
      </c>
      <c r="U1094" s="41">
        <v>1</v>
      </c>
      <c r="V1094" s="41">
        <v>2013</v>
      </c>
      <c r="W1094" s="41" t="s">
        <v>611</v>
      </c>
      <c r="X1094" s="41"/>
      <c r="Y1094" s="41"/>
    </row>
    <row r="1095" spans="2:25" x14ac:dyDescent="0.2">
      <c r="B1095" s="41" t="str">
        <f>VLOOKUP($W1095,FlowHarmonization!$A$2:$H$16,4,FALSE)</f>
        <v>Dinitrogen monoxide</v>
      </c>
      <c r="C1095" s="41" t="str">
        <f>VLOOKUP($W1095,FlowHarmonization!$A$2:$H$16,5,FALSE)</f>
        <v>010024-97-366</v>
      </c>
      <c r="D1095" s="41" t="s">
        <v>584</v>
      </c>
      <c r="E1095" s="41" t="s">
        <v>582</v>
      </c>
      <c r="F1095" s="41" t="str">
        <f>VLOOKUP($W1095,FlowHarmonization!$A$2:$H$16,8,FALSE)</f>
        <v>20185046-64bb-4c09-a8e7-e8a9e144ca98</v>
      </c>
      <c r="G1095" s="41" t="str">
        <f>INDEX(Activities!B$2:C$390,MATCH(H1095,Activities!C$2:C$390,0),1)</f>
        <v>Electric lamp bulb and part manufacturing</v>
      </c>
      <c r="H1095" s="41">
        <v>335110</v>
      </c>
      <c r="I1095" s="41" t="s">
        <v>552</v>
      </c>
      <c r="J1095" s="41">
        <v>1.2978268251846424E-7</v>
      </c>
      <c r="K1095" s="41" t="s">
        <v>583</v>
      </c>
      <c r="L1095" s="41"/>
      <c r="M1095" s="41"/>
      <c r="N1095" s="41"/>
      <c r="O1095" s="41"/>
      <c r="P1095" s="41"/>
      <c r="Q1095" s="41">
        <v>4</v>
      </c>
      <c r="R1095" s="41">
        <v>2</v>
      </c>
      <c r="S1095" s="41">
        <v>1</v>
      </c>
      <c r="T1095" s="41">
        <v>4</v>
      </c>
      <c r="U1095" s="41">
        <v>1</v>
      </c>
      <c r="V1095" s="41">
        <v>2013</v>
      </c>
      <c r="W1095" s="41" t="s">
        <v>613</v>
      </c>
      <c r="X1095" s="41"/>
      <c r="Y1095" s="41"/>
    </row>
    <row r="1096" spans="2:25" x14ac:dyDescent="0.2">
      <c r="B1096" s="41" t="str">
        <f>VLOOKUP($W1096,FlowHarmonization!$A$2:$H$16,4,FALSE)</f>
        <v>Carbon dioxide</v>
      </c>
      <c r="C1096" s="41" t="str">
        <f>VLOOKUP($W1096,FlowHarmonization!$A$2:$H$16,5,FALSE)</f>
        <v>000124-38-20</v>
      </c>
      <c r="D1096" s="41" t="s">
        <v>584</v>
      </c>
      <c r="E1096" s="41" t="s">
        <v>582</v>
      </c>
      <c r="F1096" s="41" t="str">
        <f>VLOOKUP($W1096,FlowHarmonization!$A$2:$H$16,8,FALSE)</f>
        <v>7ae371aa-8532-11e0-9d78-0800200c9a66</v>
      </c>
      <c r="G1096" s="41" t="str">
        <f>INDEX(Activities!B$2:C$390,MATCH(H1096,Activities!C$2:C$390,0),1)</f>
        <v>Lighting fixture manufacturing</v>
      </c>
      <c r="H1096" s="41">
        <v>335120</v>
      </c>
      <c r="I1096" s="41" t="s">
        <v>552</v>
      </c>
      <c r="J1096" s="41">
        <v>1.8561926864986696E-2</v>
      </c>
      <c r="K1096" s="41" t="s">
        <v>583</v>
      </c>
      <c r="L1096" s="41"/>
      <c r="M1096" s="41"/>
      <c r="N1096" s="41"/>
      <c r="O1096" s="41"/>
      <c r="P1096" s="41"/>
      <c r="Q1096" s="41">
        <v>4</v>
      </c>
      <c r="R1096" s="41">
        <v>2</v>
      </c>
      <c r="S1096" s="41">
        <v>1</v>
      </c>
      <c r="T1096" s="41">
        <v>4</v>
      </c>
      <c r="U1096" s="41">
        <v>1</v>
      </c>
      <c r="V1096" s="41">
        <v>2013</v>
      </c>
      <c r="W1096" s="41" t="s">
        <v>608</v>
      </c>
      <c r="X1096" s="41"/>
      <c r="Y1096" s="41"/>
    </row>
    <row r="1097" spans="2:25" x14ac:dyDescent="0.2">
      <c r="B1097" s="41" t="str">
        <f>VLOOKUP($W1097,FlowHarmonization!$A$2:$H$16,4,FALSE)</f>
        <v>Ethane, 1,1,1,2-tetrafluoro-, HFC-134a</v>
      </c>
      <c r="C1097" s="41" t="str">
        <f>VLOOKUP($W1097,FlowHarmonization!$A$2:$H$16,5,FALSE)</f>
        <v>000811-97-2</v>
      </c>
      <c r="D1097" s="41" t="s">
        <v>584</v>
      </c>
      <c r="E1097" s="41" t="s">
        <v>582</v>
      </c>
      <c r="F1097" s="41" t="str">
        <f>VLOOKUP($W1097,FlowHarmonization!$A$2:$H$16,8,FALSE)</f>
        <v>e87f039d-d9ce-4242-ac18-c9284cc80f3d</v>
      </c>
      <c r="G1097" s="41" t="str">
        <f>INDEX(Activities!B$2:C$390,MATCH(H1097,Activities!C$2:C$390,0),1)</f>
        <v>Lighting fixture manufacturing</v>
      </c>
      <c r="H1097" s="41">
        <v>335120</v>
      </c>
      <c r="I1097" s="41" t="s">
        <v>552</v>
      </c>
      <c r="J1097" s="41">
        <v>2.262651984587645E-6</v>
      </c>
      <c r="K1097" s="41" t="s">
        <v>583</v>
      </c>
      <c r="L1097" s="41"/>
      <c r="M1097" s="41"/>
      <c r="N1097" s="41"/>
      <c r="O1097" s="41"/>
      <c r="P1097" s="41"/>
      <c r="Q1097" s="41">
        <v>4</v>
      </c>
      <c r="R1097" s="41">
        <v>2</v>
      </c>
      <c r="S1097" s="41">
        <v>1</v>
      </c>
      <c r="T1097" s="41">
        <v>4</v>
      </c>
      <c r="U1097" s="41">
        <v>1</v>
      </c>
      <c r="V1097" s="41">
        <v>2013</v>
      </c>
      <c r="W1097" s="41" t="s">
        <v>618</v>
      </c>
      <c r="X1097" s="41"/>
      <c r="Y1097" s="41"/>
    </row>
    <row r="1098" spans="2:25" x14ac:dyDescent="0.2">
      <c r="B1098" s="41" t="str">
        <f>VLOOKUP($W1098,FlowHarmonization!$A$2:$H$16,4,FALSE)</f>
        <v>Ethane, pentafluoro-, HFC-125</v>
      </c>
      <c r="C1098" s="41" t="str">
        <f>VLOOKUP($W1098,FlowHarmonization!$A$2:$H$16,5,FALSE)</f>
        <v>000354-33-6</v>
      </c>
      <c r="D1098" s="41" t="s">
        <v>584</v>
      </c>
      <c r="E1098" s="41" t="s">
        <v>582</v>
      </c>
      <c r="F1098" s="41" t="str">
        <f>VLOOKUP($W1098,FlowHarmonization!$A$2:$H$16,8,FALSE)</f>
        <v>281e1011-f121-4d5b-ad4d-22d562b2c2cd</v>
      </c>
      <c r="G1098" s="41" t="str">
        <f>INDEX(Activities!B$2:C$390,MATCH(H1098,Activities!C$2:C$390,0),1)</f>
        <v>Lighting fixture manufacturing</v>
      </c>
      <c r="H1098" s="41">
        <v>335120</v>
      </c>
      <c r="I1098" s="41" t="s">
        <v>552</v>
      </c>
      <c r="J1098" s="41">
        <v>6.0031226306376836E-7</v>
      </c>
      <c r="K1098" s="41" t="s">
        <v>583</v>
      </c>
      <c r="L1098" s="41"/>
      <c r="M1098" s="41"/>
      <c r="N1098" s="41"/>
      <c r="O1098" s="41"/>
      <c r="P1098" s="41"/>
      <c r="Q1098" s="41">
        <v>4</v>
      </c>
      <c r="R1098" s="41">
        <v>2</v>
      </c>
      <c r="S1098" s="41">
        <v>1</v>
      </c>
      <c r="T1098" s="41">
        <v>4</v>
      </c>
      <c r="U1098" s="41">
        <v>1</v>
      </c>
      <c r="V1098" s="41">
        <v>2013</v>
      </c>
      <c r="W1098" s="41" t="s">
        <v>617</v>
      </c>
      <c r="X1098" s="41"/>
      <c r="Y1098" s="41"/>
    </row>
    <row r="1099" spans="2:25" x14ac:dyDescent="0.2">
      <c r="B1099" s="41" t="str">
        <f>VLOOKUP($W1099,FlowHarmonization!$A$2:$H$16,4,FALSE)</f>
        <v>Methane</v>
      </c>
      <c r="C1099" s="41" t="str">
        <f>VLOOKUP($W1099,FlowHarmonization!$A$2:$H$16,5,FALSE)</f>
        <v>000074-82-92</v>
      </c>
      <c r="D1099" s="41" t="s">
        <v>584</v>
      </c>
      <c r="E1099" s="41" t="s">
        <v>582</v>
      </c>
      <c r="F1099" s="41" t="str">
        <f>VLOOKUP($W1099,FlowHarmonization!$A$2:$H$16,8,FALSE)</f>
        <v>20408dd1-8534-11e0-9d78-0800200c9a66</v>
      </c>
      <c r="G1099" s="41" t="str">
        <f>INDEX(Activities!B$2:C$390,MATCH(H1099,Activities!C$2:C$390,0),1)</f>
        <v>Lighting fixture manufacturing</v>
      </c>
      <c r="H1099" s="41">
        <v>335120</v>
      </c>
      <c r="I1099" s="41" t="s">
        <v>552</v>
      </c>
      <c r="J1099" s="41">
        <v>3.5010408089706186E-7</v>
      </c>
      <c r="K1099" s="41" t="s">
        <v>583</v>
      </c>
      <c r="L1099" s="41"/>
      <c r="M1099" s="41"/>
      <c r="N1099" s="41"/>
      <c r="O1099" s="41"/>
      <c r="P1099" s="41"/>
      <c r="Q1099" s="41">
        <v>4</v>
      </c>
      <c r="R1099" s="41">
        <v>2</v>
      </c>
      <c r="S1099" s="41">
        <v>1</v>
      </c>
      <c r="T1099" s="41">
        <v>4</v>
      </c>
      <c r="U1099" s="41">
        <v>1</v>
      </c>
      <c r="V1099" s="41">
        <v>2013</v>
      </c>
      <c r="W1099" s="41" t="s">
        <v>611</v>
      </c>
      <c r="X1099" s="41"/>
      <c r="Y1099" s="41"/>
    </row>
    <row r="1100" spans="2:25" x14ac:dyDescent="0.2">
      <c r="B1100" s="41" t="str">
        <f>VLOOKUP($W1100,FlowHarmonization!$A$2:$H$16,4,FALSE)</f>
        <v>Methane, difluoro-, HFC-32</v>
      </c>
      <c r="C1100" s="41" t="str">
        <f>VLOOKUP($W1100,FlowHarmonization!$A$2:$H$16,5,FALSE)</f>
        <v>000075-10-5</v>
      </c>
      <c r="D1100" s="41" t="s">
        <v>584</v>
      </c>
      <c r="E1100" s="41" t="s">
        <v>582</v>
      </c>
      <c r="F1100" s="41" t="str">
        <f>VLOOKUP($W1100,FlowHarmonization!$A$2:$H$16,8,FALSE)</f>
        <v>151212b4-079b-43a2-96d5-a6eef59166ac</v>
      </c>
      <c r="G1100" s="41" t="str">
        <f>INDEX(Activities!B$2:C$390,MATCH(H1100,Activities!C$2:C$390,0),1)</f>
        <v>Lighting fixture manufacturing</v>
      </c>
      <c r="H1100" s="41">
        <v>335120</v>
      </c>
      <c r="I1100" s="41" t="s">
        <v>552</v>
      </c>
      <c r="J1100" s="41">
        <v>3.4959389449677888E-7</v>
      </c>
      <c r="K1100" s="41" t="s">
        <v>583</v>
      </c>
      <c r="L1100" s="41"/>
      <c r="M1100" s="41"/>
      <c r="N1100" s="41"/>
      <c r="O1100" s="41"/>
      <c r="P1100" s="41"/>
      <c r="Q1100" s="41">
        <v>4</v>
      </c>
      <c r="R1100" s="41">
        <v>2</v>
      </c>
      <c r="S1100" s="41">
        <v>1</v>
      </c>
      <c r="T1100" s="41">
        <v>4</v>
      </c>
      <c r="U1100" s="41">
        <v>1</v>
      </c>
      <c r="V1100" s="41">
        <v>2013</v>
      </c>
      <c r="W1100" s="41" t="s">
        <v>616</v>
      </c>
      <c r="X1100" s="41"/>
      <c r="Y1100" s="41"/>
    </row>
    <row r="1101" spans="2:25" x14ac:dyDescent="0.2">
      <c r="B1101" s="41" t="str">
        <f>VLOOKUP($W1101,FlowHarmonization!$A$2:$H$16,4,FALSE)</f>
        <v>Ethane, 1,1,1-trifluoro-, HFC-143a</v>
      </c>
      <c r="C1101" s="41" t="str">
        <f>VLOOKUP($W1101,FlowHarmonization!$A$2:$H$16,5,FALSE)</f>
        <v>000420-46-2</v>
      </c>
      <c r="D1101" s="41" t="s">
        <v>584</v>
      </c>
      <c r="E1101" s="41" t="s">
        <v>582</v>
      </c>
      <c r="F1101" s="41" t="str">
        <f>VLOOKUP($W1101,FlowHarmonization!$A$2:$H$16,8,FALSE)</f>
        <v>e86bfec2-1025-4fa2-90b1-81e35e621e91</v>
      </c>
      <c r="G1101" s="41" t="str">
        <f>INDEX(Activities!B$2:C$390,MATCH(H1101,Activities!C$2:C$390,0),1)</f>
        <v>Lighting fixture manufacturing</v>
      </c>
      <c r="H1101" s="41">
        <v>335120</v>
      </c>
      <c r="I1101" s="41" t="s">
        <v>552</v>
      </c>
      <c r="J1101" s="41">
        <v>2.5684863763847624E-7</v>
      </c>
      <c r="K1101" s="41" t="s">
        <v>583</v>
      </c>
      <c r="L1101" s="41"/>
      <c r="M1101" s="41"/>
      <c r="N1101" s="41"/>
      <c r="O1101" s="41"/>
      <c r="P1101" s="41"/>
      <c r="Q1101" s="41">
        <v>4</v>
      </c>
      <c r="R1101" s="41">
        <v>2</v>
      </c>
      <c r="S1101" s="41">
        <v>1</v>
      </c>
      <c r="T1101" s="41">
        <v>4</v>
      </c>
      <c r="U1101" s="41">
        <v>1</v>
      </c>
      <c r="V1101" s="41">
        <v>2013</v>
      </c>
      <c r="W1101" s="41" t="s">
        <v>619</v>
      </c>
      <c r="X1101" s="41"/>
      <c r="Y1101" s="41"/>
    </row>
    <row r="1102" spans="2:25" x14ac:dyDescent="0.2">
      <c r="B1102" s="41" t="str">
        <f>VLOOKUP($W1102,FlowHarmonization!$A$2:$H$16,4,FALSE)</f>
        <v>Dinitrogen monoxide</v>
      </c>
      <c r="C1102" s="41" t="str">
        <f>VLOOKUP($W1102,FlowHarmonization!$A$2:$H$16,5,FALSE)</f>
        <v>010024-97-366</v>
      </c>
      <c r="D1102" s="41" t="s">
        <v>584</v>
      </c>
      <c r="E1102" s="41" t="s">
        <v>582</v>
      </c>
      <c r="F1102" s="41" t="str">
        <f>VLOOKUP($W1102,FlowHarmonization!$A$2:$H$16,8,FALSE)</f>
        <v>20185046-64bb-4c09-a8e7-e8a9e144ca98</v>
      </c>
      <c r="G1102" s="41" t="str">
        <f>INDEX(Activities!B$2:C$390,MATCH(H1102,Activities!C$2:C$390,0),1)</f>
        <v>Lighting fixture manufacturing</v>
      </c>
      <c r="H1102" s="41">
        <v>335120</v>
      </c>
      <c r="I1102" s="41" t="s">
        <v>552</v>
      </c>
      <c r="J1102" s="41">
        <v>3.4154391889118002E-8</v>
      </c>
      <c r="K1102" s="41" t="s">
        <v>583</v>
      </c>
      <c r="L1102" s="41"/>
      <c r="M1102" s="41"/>
      <c r="N1102" s="41"/>
      <c r="O1102" s="41"/>
      <c r="P1102" s="41"/>
      <c r="Q1102" s="41">
        <v>4</v>
      </c>
      <c r="R1102" s="41">
        <v>2</v>
      </c>
      <c r="S1102" s="41">
        <v>1</v>
      </c>
      <c r="T1102" s="41">
        <v>4</v>
      </c>
      <c r="U1102" s="41">
        <v>1</v>
      </c>
      <c r="V1102" s="41">
        <v>2013</v>
      </c>
      <c r="W1102" s="41" t="s">
        <v>613</v>
      </c>
      <c r="X1102" s="41"/>
      <c r="Y1102" s="41"/>
    </row>
    <row r="1103" spans="2:25" x14ac:dyDescent="0.2">
      <c r="B1103" s="41" t="str">
        <f>VLOOKUP($W1103,FlowHarmonization!$A$2:$H$16,4,FALSE)</f>
        <v>Propane, 1,1,1,3,3,3-hexafluoro-, HCFC-236fa</v>
      </c>
      <c r="C1103" s="41" t="str">
        <f>VLOOKUP($W1103,FlowHarmonization!$A$2:$H$16,5,FALSE)</f>
        <v>000690-39-1</v>
      </c>
      <c r="D1103" s="41" t="s">
        <v>584</v>
      </c>
      <c r="E1103" s="41" t="s">
        <v>582</v>
      </c>
      <c r="F1103" s="41" t="str">
        <f>VLOOKUP($W1103,FlowHarmonization!$A$2:$H$16,8,FALSE)</f>
        <v>1963a3ba-6d77-4571-bb8f-0e9c8ac28a65</v>
      </c>
      <c r="G1103" s="41" t="str">
        <f>INDEX(Activities!B$2:C$390,MATCH(H1103,Activities!C$2:C$390,0),1)</f>
        <v>Lighting fixture manufacturing</v>
      </c>
      <c r="H1103" s="41">
        <v>335120</v>
      </c>
      <c r="I1103" s="41" t="s">
        <v>552</v>
      </c>
      <c r="J1103" s="41">
        <v>6.9388343561904769E-9</v>
      </c>
      <c r="K1103" s="41" t="s">
        <v>583</v>
      </c>
      <c r="L1103" s="41"/>
      <c r="M1103" s="41"/>
      <c r="N1103" s="41"/>
      <c r="O1103" s="41"/>
      <c r="P1103" s="41"/>
      <c r="Q1103" s="41">
        <v>4</v>
      </c>
      <c r="R1103" s="41">
        <v>2</v>
      </c>
      <c r="S1103" s="41">
        <v>1</v>
      </c>
      <c r="T1103" s="41">
        <v>4</v>
      </c>
      <c r="U1103" s="41">
        <v>1</v>
      </c>
      <c r="V1103" s="41">
        <v>2013</v>
      </c>
      <c r="W1103" s="41" t="s">
        <v>620</v>
      </c>
      <c r="X1103" s="41"/>
      <c r="Y1103" s="41"/>
    </row>
    <row r="1104" spans="2:25" x14ac:dyDescent="0.2">
      <c r="B1104" s="41" t="str">
        <f>VLOOKUP($W1104,FlowHarmonization!$A$2:$H$16,4,FALSE)</f>
        <v>Carbon dioxide</v>
      </c>
      <c r="C1104" s="41" t="str">
        <f>VLOOKUP($W1104,FlowHarmonization!$A$2:$H$16,5,FALSE)</f>
        <v>000124-38-20</v>
      </c>
      <c r="D1104" s="41" t="s">
        <v>584</v>
      </c>
      <c r="E1104" s="41" t="s">
        <v>582</v>
      </c>
      <c r="F1104" s="41" t="str">
        <f>VLOOKUP($W1104,FlowHarmonization!$A$2:$H$16,8,FALSE)</f>
        <v>7ae371aa-8532-11e0-9d78-0800200c9a66</v>
      </c>
      <c r="G1104" s="41" t="str">
        <f>INDEX(Activities!B$2:C$390,MATCH(H1104,Activities!C$2:C$390,0),1)</f>
        <v>Small electrical appliance manufacturing</v>
      </c>
      <c r="H1104" s="41">
        <v>335210</v>
      </c>
      <c r="I1104" s="41" t="s">
        <v>552</v>
      </c>
      <c r="J1104" s="41">
        <v>1.3529300940164732E-2</v>
      </c>
      <c r="K1104" s="41" t="s">
        <v>583</v>
      </c>
      <c r="L1104" s="41"/>
      <c r="M1104" s="41"/>
      <c r="N1104" s="41"/>
      <c r="O1104" s="41"/>
      <c r="P1104" s="41"/>
      <c r="Q1104" s="41">
        <v>4</v>
      </c>
      <c r="R1104" s="41">
        <v>2</v>
      </c>
      <c r="S1104" s="41">
        <v>1</v>
      </c>
      <c r="T1104" s="41">
        <v>4</v>
      </c>
      <c r="U1104" s="41">
        <v>1</v>
      </c>
      <c r="V1104" s="41">
        <v>2013</v>
      </c>
      <c r="W1104" s="41" t="s">
        <v>608</v>
      </c>
      <c r="X1104" s="41"/>
      <c r="Y1104" s="41"/>
    </row>
    <row r="1105" spans="2:25" x14ac:dyDescent="0.2">
      <c r="B1105" s="41" t="str">
        <f>VLOOKUP($W1105,FlowHarmonization!$A$2:$H$16,4,FALSE)</f>
        <v>Methane</v>
      </c>
      <c r="C1105" s="41" t="str">
        <f>VLOOKUP($W1105,FlowHarmonization!$A$2:$H$16,5,FALSE)</f>
        <v>000074-82-92</v>
      </c>
      <c r="D1105" s="41" t="s">
        <v>584</v>
      </c>
      <c r="E1105" s="41" t="s">
        <v>582</v>
      </c>
      <c r="F1105" s="41" t="str">
        <f>VLOOKUP($W1105,FlowHarmonization!$A$2:$H$16,8,FALSE)</f>
        <v>20408dd1-8534-11e0-9d78-0800200c9a66</v>
      </c>
      <c r="G1105" s="41" t="str">
        <f>INDEX(Activities!B$2:C$390,MATCH(H1105,Activities!C$2:C$390,0),1)</f>
        <v>Small electrical appliance manufacturing</v>
      </c>
      <c r="H1105" s="41">
        <v>335210</v>
      </c>
      <c r="I1105" s="41" t="s">
        <v>552</v>
      </c>
      <c r="J1105" s="41">
        <v>2.6008907778439998E-7</v>
      </c>
      <c r="K1105" s="41" t="s">
        <v>583</v>
      </c>
      <c r="L1105" s="41"/>
      <c r="M1105" s="41"/>
      <c r="N1105" s="41"/>
      <c r="O1105" s="41"/>
      <c r="P1105" s="41"/>
      <c r="Q1105" s="41">
        <v>4</v>
      </c>
      <c r="R1105" s="41">
        <v>2</v>
      </c>
      <c r="S1105" s="41">
        <v>1</v>
      </c>
      <c r="T1105" s="41">
        <v>4</v>
      </c>
      <c r="U1105" s="41">
        <v>1</v>
      </c>
      <c r="V1105" s="41">
        <v>2013</v>
      </c>
      <c r="W1105" s="41" t="s">
        <v>611</v>
      </c>
      <c r="X1105" s="41"/>
      <c r="Y1105" s="41"/>
    </row>
    <row r="1106" spans="2:25" x14ac:dyDescent="0.2">
      <c r="B1106" s="41" t="str">
        <f>VLOOKUP($W1106,FlowHarmonization!$A$2:$H$16,4,FALSE)</f>
        <v>Dinitrogen monoxide</v>
      </c>
      <c r="C1106" s="41" t="str">
        <f>VLOOKUP($W1106,FlowHarmonization!$A$2:$H$16,5,FALSE)</f>
        <v>010024-97-366</v>
      </c>
      <c r="D1106" s="41" t="s">
        <v>584</v>
      </c>
      <c r="E1106" s="41" t="s">
        <v>582</v>
      </c>
      <c r="F1106" s="41" t="str">
        <f>VLOOKUP($W1106,FlowHarmonization!$A$2:$H$16,8,FALSE)</f>
        <v>20185046-64bb-4c09-a8e7-e8a9e144ca98</v>
      </c>
      <c r="G1106" s="41" t="str">
        <f>INDEX(Activities!B$2:C$390,MATCH(H1106,Activities!C$2:C$390,0),1)</f>
        <v>Small electrical appliance manufacturing</v>
      </c>
      <c r="H1106" s="41">
        <v>335210</v>
      </c>
      <c r="I1106" s="41" t="s">
        <v>552</v>
      </c>
      <c r="J1106" s="41">
        <v>2.6471354006794928E-8</v>
      </c>
      <c r="K1106" s="41" t="s">
        <v>583</v>
      </c>
      <c r="L1106" s="41"/>
      <c r="M1106" s="41"/>
      <c r="N1106" s="41"/>
      <c r="O1106" s="41"/>
      <c r="P1106" s="41"/>
      <c r="Q1106" s="41">
        <v>4</v>
      </c>
      <c r="R1106" s="41">
        <v>2</v>
      </c>
      <c r="S1106" s="41">
        <v>1</v>
      </c>
      <c r="T1106" s="41">
        <v>4</v>
      </c>
      <c r="U1106" s="41">
        <v>1</v>
      </c>
      <c r="V1106" s="41">
        <v>2013</v>
      </c>
      <c r="W1106" s="41" t="s">
        <v>613</v>
      </c>
      <c r="X1106" s="41"/>
      <c r="Y1106" s="41"/>
    </row>
    <row r="1107" spans="2:25" x14ac:dyDescent="0.2">
      <c r="B1107" s="41" t="str">
        <f>VLOOKUP($W1107,FlowHarmonization!$A$2:$H$16,4,FALSE)</f>
        <v>Carbon dioxide</v>
      </c>
      <c r="C1107" s="41" t="str">
        <f>VLOOKUP($W1107,FlowHarmonization!$A$2:$H$16,5,FALSE)</f>
        <v>000124-38-20</v>
      </c>
      <c r="D1107" s="41" t="s">
        <v>584</v>
      </c>
      <c r="E1107" s="41" t="s">
        <v>582</v>
      </c>
      <c r="F1107" s="41" t="str">
        <f>VLOOKUP($W1107,FlowHarmonization!$A$2:$H$16,8,FALSE)</f>
        <v>7ae371aa-8532-11e0-9d78-0800200c9a66</v>
      </c>
      <c r="G1107" s="41" t="str">
        <f>INDEX(Activities!B$2:C$390,MATCH(H1107,Activities!C$2:C$390,0),1)</f>
        <v>Household cooking appliance manufacturing</v>
      </c>
      <c r="H1107" s="41">
        <v>335221</v>
      </c>
      <c r="I1107" s="41" t="s">
        <v>552</v>
      </c>
      <c r="J1107" s="41">
        <v>2.6488533341575585E-2</v>
      </c>
      <c r="K1107" s="41" t="s">
        <v>583</v>
      </c>
      <c r="L1107" s="41"/>
      <c r="M1107" s="41"/>
      <c r="N1107" s="41"/>
      <c r="O1107" s="41"/>
      <c r="P1107" s="41"/>
      <c r="Q1107" s="41">
        <v>4</v>
      </c>
      <c r="R1107" s="41">
        <v>2</v>
      </c>
      <c r="S1107" s="41">
        <v>1</v>
      </c>
      <c r="T1107" s="41">
        <v>4</v>
      </c>
      <c r="U1107" s="41">
        <v>1</v>
      </c>
      <c r="V1107" s="41">
        <v>2013</v>
      </c>
      <c r="W1107" s="41" t="s">
        <v>608</v>
      </c>
      <c r="X1107" s="41"/>
      <c r="Y1107" s="41"/>
    </row>
    <row r="1108" spans="2:25" x14ac:dyDescent="0.2">
      <c r="B1108" s="41" t="str">
        <f>VLOOKUP($W1108,FlowHarmonization!$A$2:$H$16,4,FALSE)</f>
        <v>Methane</v>
      </c>
      <c r="C1108" s="41" t="str">
        <f>VLOOKUP($W1108,FlowHarmonization!$A$2:$H$16,5,FALSE)</f>
        <v>000074-82-92</v>
      </c>
      <c r="D1108" s="41" t="s">
        <v>584</v>
      </c>
      <c r="E1108" s="41" t="s">
        <v>582</v>
      </c>
      <c r="F1108" s="41" t="str">
        <f>VLOOKUP($W1108,FlowHarmonization!$A$2:$H$16,8,FALSE)</f>
        <v>20408dd1-8534-11e0-9d78-0800200c9a66</v>
      </c>
      <c r="G1108" s="41" t="str">
        <f>INDEX(Activities!B$2:C$390,MATCH(H1108,Activities!C$2:C$390,0),1)</f>
        <v>Household cooking appliance manufacturing</v>
      </c>
      <c r="H1108" s="41">
        <v>335221</v>
      </c>
      <c r="I1108" s="41" t="s">
        <v>552</v>
      </c>
      <c r="J1108" s="41">
        <v>5.0364177515039807E-7</v>
      </c>
      <c r="K1108" s="41" t="s">
        <v>583</v>
      </c>
      <c r="L1108" s="41"/>
      <c r="M1108" s="41"/>
      <c r="N1108" s="41"/>
      <c r="O1108" s="41"/>
      <c r="P1108" s="41"/>
      <c r="Q1108" s="41">
        <v>4</v>
      </c>
      <c r="R1108" s="41">
        <v>2</v>
      </c>
      <c r="S1108" s="41">
        <v>1</v>
      </c>
      <c r="T1108" s="41">
        <v>4</v>
      </c>
      <c r="U1108" s="41">
        <v>1</v>
      </c>
      <c r="V1108" s="41">
        <v>2013</v>
      </c>
      <c r="W1108" s="41" t="s">
        <v>611</v>
      </c>
      <c r="X1108" s="41"/>
      <c r="Y1108" s="41"/>
    </row>
    <row r="1109" spans="2:25" x14ac:dyDescent="0.2">
      <c r="B1109" s="41" t="str">
        <f>VLOOKUP($W1109,FlowHarmonization!$A$2:$H$16,4,FALSE)</f>
        <v>Ethane, 1,1,1,2-tetrafluoro-, HFC-134a</v>
      </c>
      <c r="C1109" s="41" t="str">
        <f>VLOOKUP($W1109,FlowHarmonization!$A$2:$H$16,5,FALSE)</f>
        <v>000811-97-2</v>
      </c>
      <c r="D1109" s="41" t="s">
        <v>584</v>
      </c>
      <c r="E1109" s="41" t="s">
        <v>582</v>
      </c>
      <c r="F1109" s="41" t="str">
        <f>VLOOKUP($W1109,FlowHarmonization!$A$2:$H$16,8,FALSE)</f>
        <v>e87f039d-d9ce-4242-ac18-c9284cc80f3d</v>
      </c>
      <c r="G1109" s="41" t="str">
        <f>INDEX(Activities!B$2:C$390,MATCH(H1109,Activities!C$2:C$390,0),1)</f>
        <v>Household cooking appliance manufacturing</v>
      </c>
      <c r="H1109" s="41">
        <v>335221</v>
      </c>
      <c r="I1109" s="41" t="s">
        <v>552</v>
      </c>
      <c r="J1109" s="41">
        <v>1.8408441326331802E-7</v>
      </c>
      <c r="K1109" s="41" t="s">
        <v>583</v>
      </c>
      <c r="L1109" s="41"/>
      <c r="M1109" s="41"/>
      <c r="N1109" s="41"/>
      <c r="O1109" s="41"/>
      <c r="P1109" s="41"/>
      <c r="Q1109" s="41">
        <v>4</v>
      </c>
      <c r="R1109" s="41">
        <v>2</v>
      </c>
      <c r="S1109" s="41">
        <v>1</v>
      </c>
      <c r="T1109" s="41">
        <v>4</v>
      </c>
      <c r="U1109" s="41">
        <v>1</v>
      </c>
      <c r="V1109" s="41">
        <v>2013</v>
      </c>
      <c r="W1109" s="41" t="s">
        <v>618</v>
      </c>
      <c r="X1109" s="41"/>
      <c r="Y1109" s="41"/>
    </row>
    <row r="1110" spans="2:25" x14ac:dyDescent="0.2">
      <c r="B1110" s="41" t="str">
        <f>VLOOKUP($W1110,FlowHarmonization!$A$2:$H$16,4,FALSE)</f>
        <v>Dinitrogen monoxide</v>
      </c>
      <c r="C1110" s="41" t="str">
        <f>VLOOKUP($W1110,FlowHarmonization!$A$2:$H$16,5,FALSE)</f>
        <v>010024-97-366</v>
      </c>
      <c r="D1110" s="41" t="s">
        <v>584</v>
      </c>
      <c r="E1110" s="41" t="s">
        <v>582</v>
      </c>
      <c r="F1110" s="41" t="str">
        <f>VLOOKUP($W1110,FlowHarmonization!$A$2:$H$16,8,FALSE)</f>
        <v>20185046-64bb-4c09-a8e7-e8a9e144ca98</v>
      </c>
      <c r="G1110" s="41" t="str">
        <f>INDEX(Activities!B$2:C$390,MATCH(H1110,Activities!C$2:C$390,0),1)</f>
        <v>Household cooking appliance manufacturing</v>
      </c>
      <c r="H1110" s="41">
        <v>335221</v>
      </c>
      <c r="I1110" s="41" t="s">
        <v>552</v>
      </c>
      <c r="J1110" s="41">
        <v>5.0034912297120771E-8</v>
      </c>
      <c r="K1110" s="41" t="s">
        <v>583</v>
      </c>
      <c r="L1110" s="41"/>
      <c r="M1110" s="41"/>
      <c r="N1110" s="41"/>
      <c r="O1110" s="41"/>
      <c r="P1110" s="41"/>
      <c r="Q1110" s="41">
        <v>4</v>
      </c>
      <c r="R1110" s="41">
        <v>2</v>
      </c>
      <c r="S1110" s="41">
        <v>1</v>
      </c>
      <c r="T1110" s="41">
        <v>4</v>
      </c>
      <c r="U1110" s="41">
        <v>1</v>
      </c>
      <c r="V1110" s="41">
        <v>2013</v>
      </c>
      <c r="W1110" s="41" t="s">
        <v>613</v>
      </c>
      <c r="X1110" s="41"/>
      <c r="Y1110" s="41"/>
    </row>
    <row r="1111" spans="2:25" x14ac:dyDescent="0.2">
      <c r="B1111" s="41" t="str">
        <f>VLOOKUP($W1111,FlowHarmonization!$A$2:$H$16,4,FALSE)</f>
        <v>Ethane, pentafluoro-, HFC-125</v>
      </c>
      <c r="C1111" s="41" t="str">
        <f>VLOOKUP($W1111,FlowHarmonization!$A$2:$H$16,5,FALSE)</f>
        <v>000354-33-6</v>
      </c>
      <c r="D1111" s="41" t="s">
        <v>584</v>
      </c>
      <c r="E1111" s="41" t="s">
        <v>582</v>
      </c>
      <c r="F1111" s="41" t="str">
        <f>VLOOKUP($W1111,FlowHarmonization!$A$2:$H$16,8,FALSE)</f>
        <v>281e1011-f121-4d5b-ad4d-22d562b2c2cd</v>
      </c>
      <c r="G1111" s="41" t="str">
        <f>INDEX(Activities!B$2:C$390,MATCH(H1111,Activities!C$2:C$390,0),1)</f>
        <v>Household cooking appliance manufacturing</v>
      </c>
      <c r="H1111" s="41">
        <v>335221</v>
      </c>
      <c r="I1111" s="41" t="s">
        <v>552</v>
      </c>
      <c r="J1111" s="41">
        <v>4.8840091836309442E-8</v>
      </c>
      <c r="K1111" s="41" t="s">
        <v>583</v>
      </c>
      <c r="L1111" s="41"/>
      <c r="M1111" s="41"/>
      <c r="N1111" s="41"/>
      <c r="O1111" s="41"/>
      <c r="P1111" s="41"/>
      <c r="Q1111" s="41">
        <v>4</v>
      </c>
      <c r="R1111" s="41">
        <v>2</v>
      </c>
      <c r="S1111" s="41">
        <v>1</v>
      </c>
      <c r="T1111" s="41">
        <v>4</v>
      </c>
      <c r="U1111" s="41">
        <v>1</v>
      </c>
      <c r="V1111" s="41">
        <v>2013</v>
      </c>
      <c r="W1111" s="41" t="s">
        <v>617</v>
      </c>
      <c r="X1111" s="41"/>
      <c r="Y1111" s="41"/>
    </row>
    <row r="1112" spans="2:25" x14ac:dyDescent="0.2">
      <c r="B1112" s="41" t="str">
        <f>VLOOKUP($W1112,FlowHarmonization!$A$2:$H$16,4,FALSE)</f>
        <v>Methane, difluoro-, HFC-32</v>
      </c>
      <c r="C1112" s="41" t="str">
        <f>VLOOKUP($W1112,FlowHarmonization!$A$2:$H$16,5,FALSE)</f>
        <v>000075-10-5</v>
      </c>
      <c r="D1112" s="41" t="s">
        <v>584</v>
      </c>
      <c r="E1112" s="41" t="s">
        <v>582</v>
      </c>
      <c r="F1112" s="41" t="str">
        <f>VLOOKUP($W1112,FlowHarmonization!$A$2:$H$16,8,FALSE)</f>
        <v>151212b4-079b-43a2-96d5-a6eef59166ac</v>
      </c>
      <c r="G1112" s="41" t="str">
        <f>INDEX(Activities!B$2:C$390,MATCH(H1112,Activities!C$2:C$390,0),1)</f>
        <v>Household cooking appliance manufacturing</v>
      </c>
      <c r="H1112" s="41">
        <v>335221</v>
      </c>
      <c r="I1112" s="41" t="s">
        <v>552</v>
      </c>
      <c r="J1112" s="41">
        <v>2.8442194109937832E-8</v>
      </c>
      <c r="K1112" s="41" t="s">
        <v>583</v>
      </c>
      <c r="L1112" s="41"/>
      <c r="M1112" s="41"/>
      <c r="N1112" s="41"/>
      <c r="O1112" s="41"/>
      <c r="P1112" s="41"/>
      <c r="Q1112" s="41">
        <v>4</v>
      </c>
      <c r="R1112" s="41">
        <v>2</v>
      </c>
      <c r="S1112" s="41">
        <v>1</v>
      </c>
      <c r="T1112" s="41">
        <v>4</v>
      </c>
      <c r="U1112" s="41">
        <v>1</v>
      </c>
      <c r="V1112" s="41">
        <v>2013</v>
      </c>
      <c r="W1112" s="41" t="s">
        <v>616</v>
      </c>
      <c r="X1112" s="41"/>
      <c r="Y1112" s="41"/>
    </row>
    <row r="1113" spans="2:25" x14ac:dyDescent="0.2">
      <c r="B1113" s="41" t="str">
        <f>VLOOKUP($W1113,FlowHarmonization!$A$2:$H$16,4,FALSE)</f>
        <v>Ethane, 1,1,1-trifluoro-, HFC-143a</v>
      </c>
      <c r="C1113" s="41" t="str">
        <f>VLOOKUP($W1113,FlowHarmonization!$A$2:$H$16,5,FALSE)</f>
        <v>000420-46-2</v>
      </c>
      <c r="D1113" s="41" t="s">
        <v>584</v>
      </c>
      <c r="E1113" s="41" t="s">
        <v>582</v>
      </c>
      <c r="F1113" s="41" t="str">
        <f>VLOOKUP($W1113,FlowHarmonization!$A$2:$H$16,8,FALSE)</f>
        <v>e86bfec2-1025-4fa2-90b1-81e35e621e91</v>
      </c>
      <c r="G1113" s="41" t="str">
        <f>INDEX(Activities!B$2:C$390,MATCH(H1113,Activities!C$2:C$390,0),1)</f>
        <v>Household cooking appliance manufacturing</v>
      </c>
      <c r="H1113" s="41">
        <v>335221</v>
      </c>
      <c r="I1113" s="41" t="s">
        <v>552</v>
      </c>
      <c r="J1113" s="41">
        <v>2.0896643000880369E-8</v>
      </c>
      <c r="K1113" s="41" t="s">
        <v>583</v>
      </c>
      <c r="L1113" s="41"/>
      <c r="M1113" s="41"/>
      <c r="N1113" s="41"/>
      <c r="O1113" s="41"/>
      <c r="P1113" s="41"/>
      <c r="Q1113" s="41">
        <v>4</v>
      </c>
      <c r="R1113" s="41">
        <v>2</v>
      </c>
      <c r="S1113" s="41">
        <v>1</v>
      </c>
      <c r="T1113" s="41">
        <v>4</v>
      </c>
      <c r="U1113" s="41">
        <v>1</v>
      </c>
      <c r="V1113" s="41">
        <v>2013</v>
      </c>
      <c r="W1113" s="41" t="s">
        <v>619</v>
      </c>
      <c r="X1113" s="41"/>
      <c r="Y1113" s="41"/>
    </row>
    <row r="1114" spans="2:25" x14ac:dyDescent="0.2">
      <c r="B1114" s="41" t="str">
        <f>VLOOKUP($W1114,FlowHarmonization!$A$2:$H$16,4,FALSE)</f>
        <v>Propane, 1,1,1,3,3,3-hexafluoro-, HCFC-236fa</v>
      </c>
      <c r="C1114" s="41" t="str">
        <f>VLOOKUP($W1114,FlowHarmonization!$A$2:$H$16,5,FALSE)</f>
        <v>000690-39-1</v>
      </c>
      <c r="D1114" s="41" t="s">
        <v>584</v>
      </c>
      <c r="E1114" s="41" t="s">
        <v>582</v>
      </c>
      <c r="F1114" s="41" t="str">
        <f>VLOOKUP($W1114,FlowHarmonization!$A$2:$H$16,8,FALSE)</f>
        <v>1963a3ba-6d77-4571-bb8f-0e9c8ac28a65</v>
      </c>
      <c r="G1114" s="41" t="str">
        <f>INDEX(Activities!B$2:C$390,MATCH(H1114,Activities!C$2:C$390,0),1)</f>
        <v>Household cooking appliance manufacturing</v>
      </c>
      <c r="H1114" s="41">
        <v>335221</v>
      </c>
      <c r="I1114" s="41" t="s">
        <v>552</v>
      </c>
      <c r="J1114" s="41">
        <v>5.6452837638814484E-10</v>
      </c>
      <c r="K1114" s="41" t="s">
        <v>583</v>
      </c>
      <c r="L1114" s="41"/>
      <c r="M1114" s="41"/>
      <c r="N1114" s="41"/>
      <c r="O1114" s="41"/>
      <c r="P1114" s="41"/>
      <c r="Q1114" s="41">
        <v>4</v>
      </c>
      <c r="R1114" s="41">
        <v>2</v>
      </c>
      <c r="S1114" s="41">
        <v>1</v>
      </c>
      <c r="T1114" s="41">
        <v>4</v>
      </c>
      <c r="U1114" s="41">
        <v>1</v>
      </c>
      <c r="V1114" s="41">
        <v>2013</v>
      </c>
      <c r="W1114" s="41" t="s">
        <v>620</v>
      </c>
      <c r="X1114" s="41"/>
      <c r="Y1114" s="41"/>
    </row>
    <row r="1115" spans="2:25" x14ac:dyDescent="0.2">
      <c r="B1115" s="41" t="str">
        <f>VLOOKUP($W1115,FlowHarmonization!$A$2:$H$16,4,FALSE)</f>
        <v>Carbon dioxide</v>
      </c>
      <c r="C1115" s="41" t="str">
        <f>VLOOKUP($W1115,FlowHarmonization!$A$2:$H$16,5,FALSE)</f>
        <v>000124-38-20</v>
      </c>
      <c r="D1115" s="41" t="s">
        <v>584</v>
      </c>
      <c r="E1115" s="41" t="s">
        <v>582</v>
      </c>
      <c r="F1115" s="41" t="str">
        <f>VLOOKUP($W1115,FlowHarmonization!$A$2:$H$16,8,FALSE)</f>
        <v>7ae371aa-8532-11e0-9d78-0800200c9a66</v>
      </c>
      <c r="G1115" s="41" t="str">
        <f>INDEX(Activities!B$2:C$390,MATCH(H1115,Activities!C$2:C$390,0),1)</f>
        <v>Household refrigerator and home freezer manufacturing</v>
      </c>
      <c r="H1115" s="41">
        <v>335222</v>
      </c>
      <c r="I1115" s="41" t="s">
        <v>552</v>
      </c>
      <c r="J1115" s="41">
        <v>1.8487238513119703E-2</v>
      </c>
      <c r="K1115" s="41" t="s">
        <v>583</v>
      </c>
      <c r="L1115" s="41"/>
      <c r="M1115" s="41"/>
      <c r="N1115" s="41"/>
      <c r="O1115" s="41"/>
      <c r="P1115" s="41"/>
      <c r="Q1115" s="41">
        <v>4</v>
      </c>
      <c r="R1115" s="41">
        <v>2</v>
      </c>
      <c r="S1115" s="41">
        <v>1</v>
      </c>
      <c r="T1115" s="41">
        <v>4</v>
      </c>
      <c r="U1115" s="41">
        <v>1</v>
      </c>
      <c r="V1115" s="41">
        <v>2013</v>
      </c>
      <c r="W1115" s="41" t="s">
        <v>608</v>
      </c>
      <c r="X1115" s="41"/>
      <c r="Y1115" s="41"/>
    </row>
    <row r="1116" spans="2:25" x14ac:dyDescent="0.2">
      <c r="B1116" s="41" t="str">
        <f>VLOOKUP($W1116,FlowHarmonization!$A$2:$H$16,4,FALSE)</f>
        <v>Ethane, 1,1,1,2-tetrafluoro-, HFC-134a</v>
      </c>
      <c r="C1116" s="41" t="str">
        <f>VLOOKUP($W1116,FlowHarmonization!$A$2:$H$16,5,FALSE)</f>
        <v>000811-97-2</v>
      </c>
      <c r="D1116" s="41" t="s">
        <v>584</v>
      </c>
      <c r="E1116" s="41" t="s">
        <v>582</v>
      </c>
      <c r="F1116" s="41" t="str">
        <f>VLOOKUP($W1116,FlowHarmonization!$A$2:$H$16,8,FALSE)</f>
        <v>e87f039d-d9ce-4242-ac18-c9284cc80f3d</v>
      </c>
      <c r="G1116" s="41" t="str">
        <f>INDEX(Activities!B$2:C$390,MATCH(H1116,Activities!C$2:C$390,0),1)</f>
        <v>Household refrigerator and home freezer manufacturing</v>
      </c>
      <c r="H1116" s="41">
        <v>335222</v>
      </c>
      <c r="I1116" s="41" t="s">
        <v>552</v>
      </c>
      <c r="J1116" s="41">
        <v>5.552394398594489E-5</v>
      </c>
      <c r="K1116" s="41" t="s">
        <v>583</v>
      </c>
      <c r="L1116" s="41"/>
      <c r="M1116" s="41"/>
      <c r="N1116" s="41"/>
      <c r="O1116" s="41"/>
      <c r="P1116" s="41"/>
      <c r="Q1116" s="41">
        <v>4</v>
      </c>
      <c r="R1116" s="41">
        <v>2</v>
      </c>
      <c r="S1116" s="41">
        <v>1</v>
      </c>
      <c r="T1116" s="41">
        <v>4</v>
      </c>
      <c r="U1116" s="41">
        <v>1</v>
      </c>
      <c r="V1116" s="41">
        <v>2013</v>
      </c>
      <c r="W1116" s="41" t="s">
        <v>618</v>
      </c>
      <c r="X1116" s="41"/>
      <c r="Y1116" s="41"/>
    </row>
    <row r="1117" spans="2:25" x14ac:dyDescent="0.2">
      <c r="B1117" s="41" t="str">
        <f>VLOOKUP($W1117,FlowHarmonization!$A$2:$H$16,4,FALSE)</f>
        <v>Ethane, pentafluoro-, HFC-125</v>
      </c>
      <c r="C1117" s="41" t="str">
        <f>VLOOKUP($W1117,FlowHarmonization!$A$2:$H$16,5,FALSE)</f>
        <v>000354-33-6</v>
      </c>
      <c r="D1117" s="41" t="s">
        <v>584</v>
      </c>
      <c r="E1117" s="41" t="s">
        <v>582</v>
      </c>
      <c r="F1117" s="41" t="str">
        <f>VLOOKUP($W1117,FlowHarmonization!$A$2:$H$16,8,FALSE)</f>
        <v>281e1011-f121-4d5b-ad4d-22d562b2c2cd</v>
      </c>
      <c r="G1117" s="41" t="str">
        <f>INDEX(Activities!B$2:C$390,MATCH(H1117,Activities!C$2:C$390,0),1)</f>
        <v>Household refrigerator and home freezer manufacturing</v>
      </c>
      <c r="H1117" s="41">
        <v>335222</v>
      </c>
      <c r="I1117" s="41" t="s">
        <v>552</v>
      </c>
      <c r="J1117" s="41">
        <v>1.4731255489342517E-5</v>
      </c>
      <c r="K1117" s="41" t="s">
        <v>583</v>
      </c>
      <c r="L1117" s="41"/>
      <c r="M1117" s="41"/>
      <c r="N1117" s="41"/>
      <c r="O1117" s="41"/>
      <c r="P1117" s="41"/>
      <c r="Q1117" s="41">
        <v>4</v>
      </c>
      <c r="R1117" s="41">
        <v>2</v>
      </c>
      <c r="S1117" s="41">
        <v>1</v>
      </c>
      <c r="T1117" s="41">
        <v>4</v>
      </c>
      <c r="U1117" s="41">
        <v>1</v>
      </c>
      <c r="V1117" s="41">
        <v>2013</v>
      </c>
      <c r="W1117" s="41" t="s">
        <v>617</v>
      </c>
      <c r="X1117" s="41"/>
      <c r="Y1117" s="41"/>
    </row>
    <row r="1118" spans="2:25" x14ac:dyDescent="0.2">
      <c r="B1118" s="41" t="str">
        <f>VLOOKUP($W1118,FlowHarmonization!$A$2:$H$16,4,FALSE)</f>
        <v>Methane, difluoro-, HFC-32</v>
      </c>
      <c r="C1118" s="41" t="str">
        <f>VLOOKUP($W1118,FlowHarmonization!$A$2:$H$16,5,FALSE)</f>
        <v>000075-10-5</v>
      </c>
      <c r="D1118" s="41" t="s">
        <v>584</v>
      </c>
      <c r="E1118" s="41" t="s">
        <v>582</v>
      </c>
      <c r="F1118" s="41" t="str">
        <f>VLOOKUP($W1118,FlowHarmonization!$A$2:$H$16,8,FALSE)</f>
        <v>151212b4-079b-43a2-96d5-a6eef59166ac</v>
      </c>
      <c r="G1118" s="41" t="str">
        <f>INDEX(Activities!B$2:C$390,MATCH(H1118,Activities!C$2:C$390,0),1)</f>
        <v>Household refrigerator and home freezer manufacturing</v>
      </c>
      <c r="H1118" s="41">
        <v>335222</v>
      </c>
      <c r="I1118" s="41" t="s">
        <v>552</v>
      </c>
      <c r="J1118" s="41">
        <v>8.5787968932416242E-6</v>
      </c>
      <c r="K1118" s="41" t="s">
        <v>583</v>
      </c>
      <c r="L1118" s="41"/>
      <c r="M1118" s="41"/>
      <c r="N1118" s="41"/>
      <c r="O1118" s="41"/>
      <c r="P1118" s="41"/>
      <c r="Q1118" s="41">
        <v>4</v>
      </c>
      <c r="R1118" s="41">
        <v>2</v>
      </c>
      <c r="S1118" s="41">
        <v>1</v>
      </c>
      <c r="T1118" s="41">
        <v>4</v>
      </c>
      <c r="U1118" s="41">
        <v>1</v>
      </c>
      <c r="V1118" s="41">
        <v>2013</v>
      </c>
      <c r="W1118" s="41" t="s">
        <v>616</v>
      </c>
      <c r="X1118" s="41"/>
      <c r="Y1118" s="41"/>
    </row>
    <row r="1119" spans="2:25" x14ac:dyDescent="0.2">
      <c r="B1119" s="41" t="str">
        <f>VLOOKUP($W1119,FlowHarmonization!$A$2:$H$16,4,FALSE)</f>
        <v>Ethane, 1,1,1-trifluoro-, HFC-143a</v>
      </c>
      <c r="C1119" s="41" t="str">
        <f>VLOOKUP($W1119,FlowHarmonization!$A$2:$H$16,5,FALSE)</f>
        <v>000420-46-2</v>
      </c>
      <c r="D1119" s="41" t="s">
        <v>584</v>
      </c>
      <c r="E1119" s="41" t="s">
        <v>582</v>
      </c>
      <c r="F1119" s="41" t="str">
        <f>VLOOKUP($W1119,FlowHarmonization!$A$2:$H$16,8,FALSE)</f>
        <v>e86bfec2-1025-4fa2-90b1-81e35e621e91</v>
      </c>
      <c r="G1119" s="41" t="str">
        <f>INDEX(Activities!B$2:C$390,MATCH(H1119,Activities!C$2:C$390,0),1)</f>
        <v>Household refrigerator and home freezer manufacturing</v>
      </c>
      <c r="H1119" s="41">
        <v>335222</v>
      </c>
      <c r="I1119" s="41" t="s">
        <v>552</v>
      </c>
      <c r="J1119" s="41">
        <v>6.3028912383554379E-6</v>
      </c>
      <c r="K1119" s="41" t="s">
        <v>583</v>
      </c>
      <c r="L1119" s="41"/>
      <c r="M1119" s="41"/>
      <c r="N1119" s="41"/>
      <c r="O1119" s="41"/>
      <c r="P1119" s="41"/>
      <c r="Q1119" s="41">
        <v>4</v>
      </c>
      <c r="R1119" s="41">
        <v>2</v>
      </c>
      <c r="S1119" s="41">
        <v>1</v>
      </c>
      <c r="T1119" s="41">
        <v>4</v>
      </c>
      <c r="U1119" s="41">
        <v>1</v>
      </c>
      <c r="V1119" s="41">
        <v>2013</v>
      </c>
      <c r="W1119" s="41" t="s">
        <v>619</v>
      </c>
      <c r="X1119" s="41"/>
      <c r="Y1119" s="41"/>
    </row>
    <row r="1120" spans="2:25" x14ac:dyDescent="0.2">
      <c r="B1120" s="41" t="str">
        <f>VLOOKUP($W1120,FlowHarmonization!$A$2:$H$16,4,FALSE)</f>
        <v>Methane</v>
      </c>
      <c r="C1120" s="41" t="str">
        <f>VLOOKUP($W1120,FlowHarmonization!$A$2:$H$16,5,FALSE)</f>
        <v>000074-82-92</v>
      </c>
      <c r="D1120" s="41" t="s">
        <v>584</v>
      </c>
      <c r="E1120" s="41" t="s">
        <v>582</v>
      </c>
      <c r="F1120" s="41" t="str">
        <f>VLOOKUP($W1120,FlowHarmonization!$A$2:$H$16,8,FALSE)</f>
        <v>20408dd1-8534-11e0-9d78-0800200c9a66</v>
      </c>
      <c r="G1120" s="41" t="str">
        <f>INDEX(Activities!B$2:C$390,MATCH(H1120,Activities!C$2:C$390,0),1)</f>
        <v>Household refrigerator and home freezer manufacturing</v>
      </c>
      <c r="H1120" s="41">
        <v>335222</v>
      </c>
      <c r="I1120" s="41" t="s">
        <v>552</v>
      </c>
      <c r="J1120" s="41">
        <v>3.4497402310817149E-7</v>
      </c>
      <c r="K1120" s="41" t="s">
        <v>583</v>
      </c>
      <c r="L1120" s="41"/>
      <c r="M1120" s="41"/>
      <c r="N1120" s="41"/>
      <c r="O1120" s="41"/>
      <c r="P1120" s="41"/>
      <c r="Q1120" s="41">
        <v>4</v>
      </c>
      <c r="R1120" s="41">
        <v>2</v>
      </c>
      <c r="S1120" s="41">
        <v>1</v>
      </c>
      <c r="T1120" s="41">
        <v>4</v>
      </c>
      <c r="U1120" s="41">
        <v>1</v>
      </c>
      <c r="V1120" s="41">
        <v>2013</v>
      </c>
      <c r="W1120" s="41" t="s">
        <v>611</v>
      </c>
      <c r="X1120" s="41"/>
      <c r="Y1120" s="41"/>
    </row>
    <row r="1121" spans="2:25" x14ac:dyDescent="0.2">
      <c r="B1121" s="41" t="str">
        <f>VLOOKUP($W1121,FlowHarmonization!$A$2:$H$16,4,FALSE)</f>
        <v>Propane, 1,1,1,3,3,3-hexafluoro-, HCFC-236fa</v>
      </c>
      <c r="C1121" s="41" t="str">
        <f>VLOOKUP($W1121,FlowHarmonization!$A$2:$H$16,5,FALSE)</f>
        <v>000690-39-1</v>
      </c>
      <c r="D1121" s="41" t="s">
        <v>584</v>
      </c>
      <c r="E1121" s="41" t="s">
        <v>582</v>
      </c>
      <c r="F1121" s="41" t="str">
        <f>VLOOKUP($W1121,FlowHarmonization!$A$2:$H$16,8,FALSE)</f>
        <v>1963a3ba-6d77-4571-bb8f-0e9c8ac28a65</v>
      </c>
      <c r="G1121" s="41" t="str">
        <f>INDEX(Activities!B$2:C$390,MATCH(H1121,Activities!C$2:C$390,0),1)</f>
        <v>Household refrigerator and home freezer manufacturing</v>
      </c>
      <c r="H1121" s="41">
        <v>335222</v>
      </c>
      <c r="I1121" s="41" t="s">
        <v>552</v>
      </c>
      <c r="J1121" s="41">
        <v>1.7027428554863842E-7</v>
      </c>
      <c r="K1121" s="41" t="s">
        <v>583</v>
      </c>
      <c r="L1121" s="41"/>
      <c r="M1121" s="41"/>
      <c r="N1121" s="41"/>
      <c r="O1121" s="41"/>
      <c r="P1121" s="41"/>
      <c r="Q1121" s="41">
        <v>4</v>
      </c>
      <c r="R1121" s="41">
        <v>2</v>
      </c>
      <c r="S1121" s="41">
        <v>1</v>
      </c>
      <c r="T1121" s="41">
        <v>4</v>
      </c>
      <c r="U1121" s="41">
        <v>1</v>
      </c>
      <c r="V1121" s="41">
        <v>2013</v>
      </c>
      <c r="W1121" s="41" t="s">
        <v>620</v>
      </c>
      <c r="X1121" s="41"/>
      <c r="Y1121" s="41"/>
    </row>
    <row r="1122" spans="2:25" x14ac:dyDescent="0.2">
      <c r="B1122" s="41" t="str">
        <f>VLOOKUP($W1122,FlowHarmonization!$A$2:$H$16,4,FALSE)</f>
        <v>Dinitrogen monoxide</v>
      </c>
      <c r="C1122" s="41" t="str">
        <f>VLOOKUP($W1122,FlowHarmonization!$A$2:$H$16,5,FALSE)</f>
        <v>010024-97-366</v>
      </c>
      <c r="D1122" s="41" t="s">
        <v>584</v>
      </c>
      <c r="E1122" s="41" t="s">
        <v>582</v>
      </c>
      <c r="F1122" s="41" t="str">
        <f>VLOOKUP($W1122,FlowHarmonization!$A$2:$H$16,8,FALSE)</f>
        <v>20185046-64bb-4c09-a8e7-e8a9e144ca98</v>
      </c>
      <c r="G1122" s="41" t="str">
        <f>INDEX(Activities!B$2:C$390,MATCH(H1122,Activities!C$2:C$390,0),1)</f>
        <v>Household refrigerator and home freezer manufacturing</v>
      </c>
      <c r="H1122" s="41">
        <v>335222</v>
      </c>
      <c r="I1122" s="41" t="s">
        <v>552</v>
      </c>
      <c r="J1122" s="41">
        <v>3.282102384174728E-8</v>
      </c>
      <c r="K1122" s="41" t="s">
        <v>583</v>
      </c>
      <c r="L1122" s="41"/>
      <c r="M1122" s="41"/>
      <c r="N1122" s="41"/>
      <c r="O1122" s="41"/>
      <c r="P1122" s="41"/>
      <c r="Q1122" s="41">
        <v>4</v>
      </c>
      <c r="R1122" s="41">
        <v>2</v>
      </c>
      <c r="S1122" s="41">
        <v>1</v>
      </c>
      <c r="T1122" s="41">
        <v>4</v>
      </c>
      <c r="U1122" s="41">
        <v>1</v>
      </c>
      <c r="V1122" s="41">
        <v>2013</v>
      </c>
      <c r="W1122" s="41" t="s">
        <v>613</v>
      </c>
      <c r="X1122" s="41"/>
      <c r="Y1122" s="41"/>
    </row>
    <row r="1123" spans="2:25" x14ac:dyDescent="0.2">
      <c r="B1123" s="41" t="str">
        <f>VLOOKUP($W1123,FlowHarmonization!$A$2:$H$16,4,FALSE)</f>
        <v>Carbon dioxide</v>
      </c>
      <c r="C1123" s="41" t="str">
        <f>VLOOKUP($W1123,FlowHarmonization!$A$2:$H$16,5,FALSE)</f>
        <v>000124-38-20</v>
      </c>
      <c r="D1123" s="41" t="s">
        <v>584</v>
      </c>
      <c r="E1123" s="41" t="s">
        <v>582</v>
      </c>
      <c r="F1123" s="41" t="str">
        <f>VLOOKUP($W1123,FlowHarmonization!$A$2:$H$16,8,FALSE)</f>
        <v>7ae371aa-8532-11e0-9d78-0800200c9a66</v>
      </c>
      <c r="G1123" s="41" t="str">
        <f>INDEX(Activities!B$2:C$390,MATCH(H1123,Activities!C$2:C$390,0),1)</f>
        <v>Household laundry equipment manufacturing</v>
      </c>
      <c r="H1123" s="41">
        <v>335224</v>
      </c>
      <c r="I1123" s="41" t="s">
        <v>552</v>
      </c>
      <c r="J1123" s="41">
        <v>2.9313636297298377E-2</v>
      </c>
      <c r="K1123" s="41" t="s">
        <v>583</v>
      </c>
      <c r="L1123" s="41"/>
      <c r="M1123" s="41"/>
      <c r="N1123" s="41"/>
      <c r="O1123" s="41"/>
      <c r="P1123" s="41"/>
      <c r="Q1123" s="41">
        <v>4</v>
      </c>
      <c r="R1123" s="41">
        <v>2</v>
      </c>
      <c r="S1123" s="41">
        <v>1</v>
      </c>
      <c r="T1123" s="41">
        <v>4</v>
      </c>
      <c r="U1123" s="41">
        <v>1</v>
      </c>
      <c r="V1123" s="41">
        <v>2013</v>
      </c>
      <c r="W1123" s="41" t="s">
        <v>608</v>
      </c>
      <c r="X1123" s="41"/>
      <c r="Y1123" s="41"/>
    </row>
    <row r="1124" spans="2:25" x14ac:dyDescent="0.2">
      <c r="B1124" s="41" t="str">
        <f>VLOOKUP($W1124,FlowHarmonization!$A$2:$H$16,4,FALSE)</f>
        <v>Methane</v>
      </c>
      <c r="C1124" s="41" t="str">
        <f>VLOOKUP($W1124,FlowHarmonization!$A$2:$H$16,5,FALSE)</f>
        <v>000074-82-92</v>
      </c>
      <c r="D1124" s="41" t="s">
        <v>584</v>
      </c>
      <c r="E1124" s="41" t="s">
        <v>582</v>
      </c>
      <c r="F1124" s="41" t="str">
        <f>VLOOKUP($W1124,FlowHarmonization!$A$2:$H$16,8,FALSE)</f>
        <v>20408dd1-8534-11e0-9d78-0800200c9a66</v>
      </c>
      <c r="G1124" s="41" t="str">
        <f>INDEX(Activities!B$2:C$390,MATCH(H1124,Activities!C$2:C$390,0),1)</f>
        <v>Household laundry equipment manufacturing</v>
      </c>
      <c r="H1124" s="41">
        <v>335224</v>
      </c>
      <c r="I1124" s="41" t="s">
        <v>552</v>
      </c>
      <c r="J1124" s="41">
        <v>5.4401831099774174E-7</v>
      </c>
      <c r="K1124" s="41" t="s">
        <v>583</v>
      </c>
      <c r="L1124" s="41"/>
      <c r="M1124" s="41"/>
      <c r="N1124" s="41"/>
      <c r="O1124" s="41"/>
      <c r="P1124" s="41"/>
      <c r="Q1124" s="41">
        <v>4</v>
      </c>
      <c r="R1124" s="41">
        <v>2</v>
      </c>
      <c r="S1124" s="41">
        <v>1</v>
      </c>
      <c r="T1124" s="41">
        <v>4</v>
      </c>
      <c r="U1124" s="41">
        <v>1</v>
      </c>
      <c r="V1124" s="41">
        <v>2013</v>
      </c>
      <c r="W1124" s="41" t="s">
        <v>611</v>
      </c>
      <c r="X1124" s="41"/>
      <c r="Y1124" s="41"/>
    </row>
    <row r="1125" spans="2:25" x14ac:dyDescent="0.2">
      <c r="B1125" s="41" t="str">
        <f>VLOOKUP($W1125,FlowHarmonization!$A$2:$H$16,4,FALSE)</f>
        <v>Ethane, 1,1,1,2-tetrafluoro-, HFC-134a</v>
      </c>
      <c r="C1125" s="41" t="str">
        <f>VLOOKUP($W1125,FlowHarmonization!$A$2:$H$16,5,FALSE)</f>
        <v>000811-97-2</v>
      </c>
      <c r="D1125" s="41" t="s">
        <v>584</v>
      </c>
      <c r="E1125" s="41" t="s">
        <v>582</v>
      </c>
      <c r="F1125" s="41" t="str">
        <f>VLOOKUP($W1125,FlowHarmonization!$A$2:$H$16,8,FALSE)</f>
        <v>e87f039d-d9ce-4242-ac18-c9284cc80f3d</v>
      </c>
      <c r="G1125" s="41" t="str">
        <f>INDEX(Activities!B$2:C$390,MATCH(H1125,Activities!C$2:C$390,0),1)</f>
        <v>Household laundry equipment manufacturing</v>
      </c>
      <c r="H1125" s="41">
        <v>335224</v>
      </c>
      <c r="I1125" s="41" t="s">
        <v>552</v>
      </c>
      <c r="J1125" s="41">
        <v>2.1465898709251963E-7</v>
      </c>
      <c r="K1125" s="41" t="s">
        <v>583</v>
      </c>
      <c r="L1125" s="41"/>
      <c r="M1125" s="41"/>
      <c r="N1125" s="41"/>
      <c r="O1125" s="41"/>
      <c r="P1125" s="41"/>
      <c r="Q1125" s="41">
        <v>4</v>
      </c>
      <c r="R1125" s="41">
        <v>2</v>
      </c>
      <c r="S1125" s="41">
        <v>1</v>
      </c>
      <c r="T1125" s="41">
        <v>4</v>
      </c>
      <c r="U1125" s="41">
        <v>1</v>
      </c>
      <c r="V1125" s="41">
        <v>2013</v>
      </c>
      <c r="W1125" s="41" t="s">
        <v>618</v>
      </c>
      <c r="X1125" s="41"/>
      <c r="Y1125" s="41"/>
    </row>
    <row r="1126" spans="2:25" x14ac:dyDescent="0.2">
      <c r="B1126" s="41" t="str">
        <f>VLOOKUP($W1126,FlowHarmonization!$A$2:$H$16,4,FALSE)</f>
        <v>Ethane, pentafluoro-, HFC-125</v>
      </c>
      <c r="C1126" s="41" t="str">
        <f>VLOOKUP($W1126,FlowHarmonization!$A$2:$H$16,5,FALSE)</f>
        <v>000354-33-6</v>
      </c>
      <c r="D1126" s="41" t="s">
        <v>584</v>
      </c>
      <c r="E1126" s="41" t="s">
        <v>582</v>
      </c>
      <c r="F1126" s="41" t="str">
        <f>VLOOKUP($W1126,FlowHarmonization!$A$2:$H$16,8,FALSE)</f>
        <v>281e1011-f121-4d5b-ad4d-22d562b2c2cd</v>
      </c>
      <c r="G1126" s="41" t="str">
        <f>INDEX(Activities!B$2:C$390,MATCH(H1126,Activities!C$2:C$390,0),1)</f>
        <v>Household laundry equipment manufacturing</v>
      </c>
      <c r="H1126" s="41">
        <v>335224</v>
      </c>
      <c r="I1126" s="41" t="s">
        <v>552</v>
      </c>
      <c r="J1126" s="41">
        <v>5.6951940999433504E-8</v>
      </c>
      <c r="K1126" s="41" t="s">
        <v>583</v>
      </c>
      <c r="L1126" s="41"/>
      <c r="M1126" s="41"/>
      <c r="N1126" s="41"/>
      <c r="O1126" s="41"/>
      <c r="P1126" s="41"/>
      <c r="Q1126" s="41">
        <v>4</v>
      </c>
      <c r="R1126" s="41">
        <v>2</v>
      </c>
      <c r="S1126" s="41">
        <v>1</v>
      </c>
      <c r="T1126" s="41">
        <v>4</v>
      </c>
      <c r="U1126" s="41">
        <v>1</v>
      </c>
      <c r="V1126" s="41">
        <v>2013</v>
      </c>
      <c r="W1126" s="41" t="s">
        <v>617</v>
      </c>
      <c r="X1126" s="41"/>
      <c r="Y1126" s="41"/>
    </row>
    <row r="1127" spans="2:25" x14ac:dyDescent="0.2">
      <c r="B1127" s="41" t="str">
        <f>VLOOKUP($W1127,FlowHarmonization!$A$2:$H$16,4,FALSE)</f>
        <v>Dinitrogen monoxide</v>
      </c>
      <c r="C1127" s="41" t="str">
        <f>VLOOKUP($W1127,FlowHarmonization!$A$2:$H$16,5,FALSE)</f>
        <v>010024-97-366</v>
      </c>
      <c r="D1127" s="41" t="s">
        <v>584</v>
      </c>
      <c r="E1127" s="41" t="s">
        <v>582</v>
      </c>
      <c r="F1127" s="41" t="str">
        <f>VLOOKUP($W1127,FlowHarmonization!$A$2:$H$16,8,FALSE)</f>
        <v>20185046-64bb-4c09-a8e7-e8a9e144ca98</v>
      </c>
      <c r="G1127" s="41" t="str">
        <f>INDEX(Activities!B$2:C$390,MATCH(H1127,Activities!C$2:C$390,0),1)</f>
        <v>Household laundry equipment manufacturing</v>
      </c>
      <c r="H1127" s="41">
        <v>335224</v>
      </c>
      <c r="I1127" s="41" t="s">
        <v>552</v>
      </c>
      <c r="J1127" s="41">
        <v>5.108458680689967E-8</v>
      </c>
      <c r="K1127" s="41" t="s">
        <v>583</v>
      </c>
      <c r="L1127" s="41"/>
      <c r="M1127" s="41"/>
      <c r="N1127" s="41"/>
      <c r="O1127" s="41"/>
      <c r="P1127" s="41"/>
      <c r="Q1127" s="41">
        <v>4</v>
      </c>
      <c r="R1127" s="41">
        <v>2</v>
      </c>
      <c r="S1127" s="41">
        <v>1</v>
      </c>
      <c r="T1127" s="41">
        <v>4</v>
      </c>
      <c r="U1127" s="41">
        <v>1</v>
      </c>
      <c r="V1127" s="41">
        <v>2013</v>
      </c>
      <c r="W1127" s="41" t="s">
        <v>613</v>
      </c>
      <c r="X1127" s="41"/>
      <c r="Y1127" s="41"/>
    </row>
    <row r="1128" spans="2:25" x14ac:dyDescent="0.2">
      <c r="B1128" s="41" t="str">
        <f>VLOOKUP($W1128,FlowHarmonization!$A$2:$H$16,4,FALSE)</f>
        <v>Methane, difluoro-, HFC-32</v>
      </c>
      <c r="C1128" s="41" t="str">
        <f>VLOOKUP($W1128,FlowHarmonization!$A$2:$H$16,5,FALSE)</f>
        <v>000075-10-5</v>
      </c>
      <c r="D1128" s="41" t="s">
        <v>584</v>
      </c>
      <c r="E1128" s="41" t="s">
        <v>582</v>
      </c>
      <c r="F1128" s="41" t="str">
        <f>VLOOKUP($W1128,FlowHarmonization!$A$2:$H$16,8,FALSE)</f>
        <v>151212b4-079b-43a2-96d5-a6eef59166ac</v>
      </c>
      <c r="G1128" s="41" t="str">
        <f>INDEX(Activities!B$2:C$390,MATCH(H1128,Activities!C$2:C$390,0),1)</f>
        <v>Household laundry equipment manufacturing</v>
      </c>
      <c r="H1128" s="41">
        <v>335224</v>
      </c>
      <c r="I1128" s="41" t="s">
        <v>552</v>
      </c>
      <c r="J1128" s="41">
        <v>3.3166157145498437E-8</v>
      </c>
      <c r="K1128" s="41" t="s">
        <v>583</v>
      </c>
      <c r="L1128" s="41"/>
      <c r="M1128" s="41"/>
      <c r="N1128" s="41"/>
      <c r="O1128" s="41"/>
      <c r="P1128" s="41"/>
      <c r="Q1128" s="41">
        <v>4</v>
      </c>
      <c r="R1128" s="41">
        <v>2</v>
      </c>
      <c r="S1128" s="41">
        <v>1</v>
      </c>
      <c r="T1128" s="41">
        <v>4</v>
      </c>
      <c r="U1128" s="41">
        <v>1</v>
      </c>
      <c r="V1128" s="41">
        <v>2013</v>
      </c>
      <c r="W1128" s="41" t="s">
        <v>616</v>
      </c>
      <c r="X1128" s="41"/>
      <c r="Y1128" s="41"/>
    </row>
    <row r="1129" spans="2:25" x14ac:dyDescent="0.2">
      <c r="B1129" s="41" t="str">
        <f>VLOOKUP($W1129,FlowHarmonization!$A$2:$H$16,4,FALSE)</f>
        <v>Ethane, 1,1,1-trifluoro-, HFC-143a</v>
      </c>
      <c r="C1129" s="41" t="str">
        <f>VLOOKUP($W1129,FlowHarmonization!$A$2:$H$16,5,FALSE)</f>
        <v>000420-46-2</v>
      </c>
      <c r="D1129" s="41" t="s">
        <v>584</v>
      </c>
      <c r="E1129" s="41" t="s">
        <v>582</v>
      </c>
      <c r="F1129" s="41" t="str">
        <f>VLOOKUP($W1129,FlowHarmonization!$A$2:$H$16,8,FALSE)</f>
        <v>e86bfec2-1025-4fa2-90b1-81e35e621e91</v>
      </c>
      <c r="G1129" s="41" t="str">
        <f>INDEX(Activities!B$2:C$390,MATCH(H1129,Activities!C$2:C$390,0),1)</f>
        <v>Household laundry equipment manufacturing</v>
      </c>
      <c r="H1129" s="41">
        <v>335224</v>
      </c>
      <c r="I1129" s="41" t="s">
        <v>552</v>
      </c>
      <c r="J1129" s="41">
        <v>2.4367365713829356E-8</v>
      </c>
      <c r="K1129" s="41" t="s">
        <v>583</v>
      </c>
      <c r="L1129" s="41"/>
      <c r="M1129" s="41"/>
      <c r="N1129" s="41"/>
      <c r="O1129" s="41"/>
      <c r="P1129" s="41"/>
      <c r="Q1129" s="41">
        <v>4</v>
      </c>
      <c r="R1129" s="41">
        <v>2</v>
      </c>
      <c r="S1129" s="41">
        <v>1</v>
      </c>
      <c r="T1129" s="41">
        <v>4</v>
      </c>
      <c r="U1129" s="41">
        <v>1</v>
      </c>
      <c r="V1129" s="41">
        <v>2013</v>
      </c>
      <c r="W1129" s="41" t="s">
        <v>619</v>
      </c>
      <c r="X1129" s="41"/>
      <c r="Y1129" s="41"/>
    </row>
    <row r="1130" spans="2:25" x14ac:dyDescent="0.2">
      <c r="B1130" s="41" t="str">
        <f>VLOOKUP($W1130,FlowHarmonization!$A$2:$H$16,4,FALSE)</f>
        <v>Propane, 1,1,1,3,3,3-hexafluoro-, HCFC-236fa</v>
      </c>
      <c r="C1130" s="41" t="str">
        <f>VLOOKUP($W1130,FlowHarmonization!$A$2:$H$16,5,FALSE)</f>
        <v>000690-39-1</v>
      </c>
      <c r="D1130" s="41" t="s">
        <v>584</v>
      </c>
      <c r="E1130" s="41" t="s">
        <v>582</v>
      </c>
      <c r="F1130" s="41" t="str">
        <f>VLOOKUP($W1130,FlowHarmonization!$A$2:$H$16,8,FALSE)</f>
        <v>1963a3ba-6d77-4571-bb8f-0e9c8ac28a65</v>
      </c>
      <c r="G1130" s="41" t="str">
        <f>INDEX(Activities!B$2:C$390,MATCH(H1130,Activities!C$2:C$390,0),1)</f>
        <v>Household laundry equipment manufacturing</v>
      </c>
      <c r="H1130" s="41">
        <v>335224</v>
      </c>
      <c r="I1130" s="41" t="s">
        <v>552</v>
      </c>
      <c r="J1130" s="41">
        <v>6.5829087488859798E-10</v>
      </c>
      <c r="K1130" s="41" t="s">
        <v>583</v>
      </c>
      <c r="L1130" s="41"/>
      <c r="M1130" s="41"/>
      <c r="N1130" s="41"/>
      <c r="O1130" s="41"/>
      <c r="P1130" s="41"/>
      <c r="Q1130" s="41">
        <v>4</v>
      </c>
      <c r="R1130" s="41">
        <v>2</v>
      </c>
      <c r="S1130" s="41">
        <v>1</v>
      </c>
      <c r="T1130" s="41">
        <v>4</v>
      </c>
      <c r="U1130" s="41">
        <v>1</v>
      </c>
      <c r="V1130" s="41">
        <v>2013</v>
      </c>
      <c r="W1130" s="41" t="s">
        <v>620</v>
      </c>
      <c r="X1130" s="41"/>
      <c r="Y1130" s="41"/>
    </row>
    <row r="1131" spans="2:25" x14ac:dyDescent="0.2">
      <c r="B1131" s="41" t="str">
        <f>VLOOKUP($W1131,FlowHarmonization!$A$2:$H$16,4,FALSE)</f>
        <v>Carbon dioxide</v>
      </c>
      <c r="C1131" s="41" t="str">
        <f>VLOOKUP($W1131,FlowHarmonization!$A$2:$H$16,5,FALSE)</f>
        <v>000124-38-20</v>
      </c>
      <c r="D1131" s="41" t="s">
        <v>584</v>
      </c>
      <c r="E1131" s="41" t="s">
        <v>582</v>
      </c>
      <c r="F1131" s="41" t="str">
        <f>VLOOKUP($W1131,FlowHarmonization!$A$2:$H$16,8,FALSE)</f>
        <v>7ae371aa-8532-11e0-9d78-0800200c9a66</v>
      </c>
      <c r="G1131" s="41" t="str">
        <f>INDEX(Activities!B$2:C$390,MATCH(H1131,Activities!C$2:C$390,0),1)</f>
        <v>Other major household appliance manufacturing</v>
      </c>
      <c r="H1131" s="41">
        <v>335228</v>
      </c>
      <c r="I1131" s="41" t="s">
        <v>552</v>
      </c>
      <c r="J1131" s="41">
        <v>6.3248768495076241E-3</v>
      </c>
      <c r="K1131" s="41" t="s">
        <v>583</v>
      </c>
      <c r="L1131" s="41"/>
      <c r="M1131" s="41"/>
      <c r="N1131" s="41"/>
      <c r="O1131" s="41"/>
      <c r="P1131" s="41"/>
      <c r="Q1131" s="41">
        <v>4</v>
      </c>
      <c r="R1131" s="41">
        <v>2</v>
      </c>
      <c r="S1131" s="41">
        <v>1</v>
      </c>
      <c r="T1131" s="41">
        <v>4</v>
      </c>
      <c r="U1131" s="41">
        <v>1</v>
      </c>
      <c r="V1131" s="41">
        <v>2013</v>
      </c>
      <c r="W1131" s="41" t="s">
        <v>608</v>
      </c>
      <c r="X1131" s="41"/>
      <c r="Y1131" s="41"/>
    </row>
    <row r="1132" spans="2:25" x14ac:dyDescent="0.2">
      <c r="B1132" s="41" t="str">
        <f>VLOOKUP($W1132,FlowHarmonization!$A$2:$H$16,4,FALSE)</f>
        <v>Ethane, 1,1,1,2-tetrafluoro-, HFC-134a</v>
      </c>
      <c r="C1132" s="41" t="str">
        <f>VLOOKUP($W1132,FlowHarmonization!$A$2:$H$16,5,FALSE)</f>
        <v>000811-97-2</v>
      </c>
      <c r="D1132" s="41" t="s">
        <v>584</v>
      </c>
      <c r="E1132" s="41" t="s">
        <v>582</v>
      </c>
      <c r="F1132" s="41" t="str">
        <f>VLOOKUP($W1132,FlowHarmonization!$A$2:$H$16,8,FALSE)</f>
        <v>e87f039d-d9ce-4242-ac18-c9284cc80f3d</v>
      </c>
      <c r="G1132" s="41" t="str">
        <f>INDEX(Activities!B$2:C$390,MATCH(H1132,Activities!C$2:C$390,0),1)</f>
        <v>Other major household appliance manufacturing</v>
      </c>
      <c r="H1132" s="41">
        <v>335228</v>
      </c>
      <c r="I1132" s="41" t="s">
        <v>552</v>
      </c>
      <c r="J1132" s="41">
        <v>1.8041919787619602E-7</v>
      </c>
      <c r="K1132" s="41" t="s">
        <v>583</v>
      </c>
      <c r="L1132" s="41"/>
      <c r="M1132" s="41"/>
      <c r="N1132" s="41"/>
      <c r="O1132" s="41"/>
      <c r="P1132" s="41"/>
      <c r="Q1132" s="41">
        <v>4</v>
      </c>
      <c r="R1132" s="41">
        <v>2</v>
      </c>
      <c r="S1132" s="41">
        <v>1</v>
      </c>
      <c r="T1132" s="41">
        <v>4</v>
      </c>
      <c r="U1132" s="41">
        <v>1</v>
      </c>
      <c r="V1132" s="41">
        <v>2013</v>
      </c>
      <c r="W1132" s="41" t="s">
        <v>618</v>
      </c>
      <c r="X1132" s="41"/>
      <c r="Y1132" s="41"/>
    </row>
    <row r="1133" spans="2:25" x14ac:dyDescent="0.2">
      <c r="B1133" s="41" t="str">
        <f>VLOOKUP($W1133,FlowHarmonization!$A$2:$H$16,4,FALSE)</f>
        <v>Methane</v>
      </c>
      <c r="C1133" s="41" t="str">
        <f>VLOOKUP($W1133,FlowHarmonization!$A$2:$H$16,5,FALSE)</f>
        <v>000074-82-92</v>
      </c>
      <c r="D1133" s="41" t="s">
        <v>584</v>
      </c>
      <c r="E1133" s="41" t="s">
        <v>582</v>
      </c>
      <c r="F1133" s="41" t="str">
        <f>VLOOKUP($W1133,FlowHarmonization!$A$2:$H$16,8,FALSE)</f>
        <v>20408dd1-8534-11e0-9d78-0800200c9a66</v>
      </c>
      <c r="G1133" s="41" t="str">
        <f>INDEX(Activities!B$2:C$390,MATCH(H1133,Activities!C$2:C$390,0),1)</f>
        <v>Other major household appliance manufacturing</v>
      </c>
      <c r="H1133" s="41">
        <v>335228</v>
      </c>
      <c r="I1133" s="41" t="s">
        <v>552</v>
      </c>
      <c r="J1133" s="41">
        <v>1.1885714237562665E-7</v>
      </c>
      <c r="K1133" s="41" t="s">
        <v>583</v>
      </c>
      <c r="L1133" s="41"/>
      <c r="M1133" s="41"/>
      <c r="N1133" s="41"/>
      <c r="O1133" s="41"/>
      <c r="P1133" s="41"/>
      <c r="Q1133" s="41">
        <v>4</v>
      </c>
      <c r="R1133" s="41">
        <v>2</v>
      </c>
      <c r="S1133" s="41">
        <v>1</v>
      </c>
      <c r="T1133" s="41">
        <v>4</v>
      </c>
      <c r="U1133" s="41">
        <v>1</v>
      </c>
      <c r="V1133" s="41">
        <v>2013</v>
      </c>
      <c r="W1133" s="41" t="s">
        <v>611</v>
      </c>
      <c r="X1133" s="41"/>
      <c r="Y1133" s="41"/>
    </row>
    <row r="1134" spans="2:25" x14ac:dyDescent="0.2">
      <c r="B1134" s="41" t="str">
        <f>VLOOKUP($W1134,FlowHarmonization!$A$2:$H$16,4,FALSE)</f>
        <v>Ethane, pentafluoro-, HFC-125</v>
      </c>
      <c r="C1134" s="41" t="str">
        <f>VLOOKUP($W1134,FlowHarmonization!$A$2:$H$16,5,FALSE)</f>
        <v>000354-33-6</v>
      </c>
      <c r="D1134" s="41" t="s">
        <v>584</v>
      </c>
      <c r="E1134" s="41" t="s">
        <v>582</v>
      </c>
      <c r="F1134" s="41" t="str">
        <f>VLOOKUP($W1134,FlowHarmonization!$A$2:$H$16,8,FALSE)</f>
        <v>281e1011-f121-4d5b-ad4d-22d562b2c2cd</v>
      </c>
      <c r="G1134" s="41" t="str">
        <f>INDEX(Activities!B$2:C$390,MATCH(H1134,Activities!C$2:C$390,0),1)</f>
        <v>Other major household appliance manufacturing</v>
      </c>
      <c r="H1134" s="41">
        <v>335228</v>
      </c>
      <c r="I1134" s="41" t="s">
        <v>552</v>
      </c>
      <c r="J1134" s="41">
        <v>4.7867660477599924E-8</v>
      </c>
      <c r="K1134" s="41" t="s">
        <v>583</v>
      </c>
      <c r="L1134" s="41"/>
      <c r="M1134" s="41"/>
      <c r="N1134" s="41"/>
      <c r="O1134" s="41"/>
      <c r="P1134" s="41"/>
      <c r="Q1134" s="41">
        <v>4</v>
      </c>
      <c r="R1134" s="41">
        <v>2</v>
      </c>
      <c r="S1134" s="41">
        <v>1</v>
      </c>
      <c r="T1134" s="41">
        <v>4</v>
      </c>
      <c r="U1134" s="41">
        <v>1</v>
      </c>
      <c r="V1134" s="41">
        <v>2013</v>
      </c>
      <c r="W1134" s="41" t="s">
        <v>617</v>
      </c>
      <c r="X1134" s="41"/>
      <c r="Y1134" s="41"/>
    </row>
    <row r="1135" spans="2:25" x14ac:dyDescent="0.2">
      <c r="B1135" s="41" t="str">
        <f>VLOOKUP($W1135,FlowHarmonization!$A$2:$H$16,4,FALSE)</f>
        <v>Methane, difluoro-, HFC-32</v>
      </c>
      <c r="C1135" s="41" t="str">
        <f>VLOOKUP($W1135,FlowHarmonization!$A$2:$H$16,5,FALSE)</f>
        <v>000075-10-5</v>
      </c>
      <c r="D1135" s="41" t="s">
        <v>584</v>
      </c>
      <c r="E1135" s="41" t="s">
        <v>582</v>
      </c>
      <c r="F1135" s="41" t="str">
        <f>VLOOKUP($W1135,FlowHarmonization!$A$2:$H$16,8,FALSE)</f>
        <v>151212b4-079b-43a2-96d5-a6eef59166ac</v>
      </c>
      <c r="G1135" s="41" t="str">
        <f>INDEX(Activities!B$2:C$390,MATCH(H1135,Activities!C$2:C$390,0),1)</f>
        <v>Other major household appliance manufacturing</v>
      </c>
      <c r="H1135" s="41">
        <v>335228</v>
      </c>
      <c r="I1135" s="41" t="s">
        <v>552</v>
      </c>
      <c r="J1135" s="41">
        <v>2.7875895390522963E-8</v>
      </c>
      <c r="K1135" s="41" t="s">
        <v>583</v>
      </c>
      <c r="L1135" s="41"/>
      <c r="M1135" s="41"/>
      <c r="N1135" s="41"/>
      <c r="O1135" s="41"/>
      <c r="P1135" s="41"/>
      <c r="Q1135" s="41">
        <v>4</v>
      </c>
      <c r="R1135" s="41">
        <v>2</v>
      </c>
      <c r="S1135" s="41">
        <v>1</v>
      </c>
      <c r="T1135" s="41">
        <v>4</v>
      </c>
      <c r="U1135" s="41">
        <v>1</v>
      </c>
      <c r="V1135" s="41">
        <v>2013</v>
      </c>
      <c r="W1135" s="41" t="s">
        <v>616</v>
      </c>
      <c r="X1135" s="41"/>
      <c r="Y1135" s="41"/>
    </row>
    <row r="1136" spans="2:25" x14ac:dyDescent="0.2">
      <c r="B1136" s="41" t="str">
        <f>VLOOKUP($W1136,FlowHarmonization!$A$2:$H$16,4,FALSE)</f>
        <v>Ethane, 1,1,1-trifluoro-, HFC-143a</v>
      </c>
      <c r="C1136" s="41" t="str">
        <f>VLOOKUP($W1136,FlowHarmonization!$A$2:$H$16,5,FALSE)</f>
        <v>000420-46-2</v>
      </c>
      <c r="D1136" s="41" t="s">
        <v>584</v>
      </c>
      <c r="E1136" s="41" t="s">
        <v>582</v>
      </c>
      <c r="F1136" s="41" t="str">
        <f>VLOOKUP($W1136,FlowHarmonization!$A$2:$H$16,8,FALSE)</f>
        <v>e86bfec2-1025-4fa2-90b1-81e35e621e91</v>
      </c>
      <c r="G1136" s="41" t="str">
        <f>INDEX(Activities!B$2:C$390,MATCH(H1136,Activities!C$2:C$390,0),1)</f>
        <v>Other major household appliance manufacturing</v>
      </c>
      <c r="H1136" s="41">
        <v>335228</v>
      </c>
      <c r="I1136" s="41" t="s">
        <v>552</v>
      </c>
      <c r="J1136" s="41">
        <v>2.0480580086545166E-8</v>
      </c>
      <c r="K1136" s="41" t="s">
        <v>583</v>
      </c>
      <c r="L1136" s="41"/>
      <c r="M1136" s="41"/>
      <c r="N1136" s="41"/>
      <c r="O1136" s="41"/>
      <c r="P1136" s="41"/>
      <c r="Q1136" s="41">
        <v>4</v>
      </c>
      <c r="R1136" s="41">
        <v>2</v>
      </c>
      <c r="S1136" s="41">
        <v>1</v>
      </c>
      <c r="T1136" s="41">
        <v>4</v>
      </c>
      <c r="U1136" s="41">
        <v>1</v>
      </c>
      <c r="V1136" s="41">
        <v>2013</v>
      </c>
      <c r="W1136" s="41" t="s">
        <v>619</v>
      </c>
      <c r="X1136" s="41"/>
      <c r="Y1136" s="41"/>
    </row>
    <row r="1137" spans="2:25" x14ac:dyDescent="0.2">
      <c r="B1137" s="41" t="str">
        <f>VLOOKUP($W1137,FlowHarmonization!$A$2:$H$16,4,FALSE)</f>
        <v>Dinitrogen monoxide</v>
      </c>
      <c r="C1137" s="41" t="str">
        <f>VLOOKUP($W1137,FlowHarmonization!$A$2:$H$16,5,FALSE)</f>
        <v>010024-97-366</v>
      </c>
      <c r="D1137" s="41" t="s">
        <v>584</v>
      </c>
      <c r="E1137" s="41" t="s">
        <v>582</v>
      </c>
      <c r="F1137" s="41" t="str">
        <f>VLOOKUP($W1137,FlowHarmonization!$A$2:$H$16,8,FALSE)</f>
        <v>20185046-64bb-4c09-a8e7-e8a9e144ca98</v>
      </c>
      <c r="G1137" s="41" t="str">
        <f>INDEX(Activities!B$2:C$390,MATCH(H1137,Activities!C$2:C$390,0),1)</f>
        <v>Other major household appliance manufacturing</v>
      </c>
      <c r="H1137" s="41">
        <v>335228</v>
      </c>
      <c r="I1137" s="41" t="s">
        <v>552</v>
      </c>
      <c r="J1137" s="41">
        <v>1.1496860833534905E-8</v>
      </c>
      <c r="K1137" s="41" t="s">
        <v>583</v>
      </c>
      <c r="L1137" s="41"/>
      <c r="M1137" s="41"/>
      <c r="N1137" s="41"/>
      <c r="O1137" s="41"/>
      <c r="P1137" s="41"/>
      <c r="Q1137" s="41">
        <v>4</v>
      </c>
      <c r="R1137" s="41">
        <v>2</v>
      </c>
      <c r="S1137" s="41">
        <v>1</v>
      </c>
      <c r="T1137" s="41">
        <v>4</v>
      </c>
      <c r="U1137" s="41">
        <v>1</v>
      </c>
      <c r="V1137" s="41">
        <v>2013</v>
      </c>
      <c r="W1137" s="41" t="s">
        <v>613</v>
      </c>
      <c r="X1137" s="41"/>
      <c r="Y1137" s="41"/>
    </row>
    <row r="1138" spans="2:25" x14ac:dyDescent="0.2">
      <c r="B1138" s="41" t="str">
        <f>VLOOKUP($W1138,FlowHarmonization!$A$2:$H$16,4,FALSE)</f>
        <v>Propane, 1,1,1,3,3,3-hexafluoro-, HCFC-236fa</v>
      </c>
      <c r="C1138" s="41" t="str">
        <f>VLOOKUP($W1138,FlowHarmonization!$A$2:$H$16,5,FALSE)</f>
        <v>000690-39-1</v>
      </c>
      <c r="D1138" s="41" t="s">
        <v>584</v>
      </c>
      <c r="E1138" s="41" t="s">
        <v>582</v>
      </c>
      <c r="F1138" s="41" t="str">
        <f>VLOOKUP($W1138,FlowHarmonization!$A$2:$H$16,8,FALSE)</f>
        <v>1963a3ba-6d77-4571-bb8f-0e9c8ac28a65</v>
      </c>
      <c r="G1138" s="41" t="str">
        <f>INDEX(Activities!B$2:C$390,MATCH(H1138,Activities!C$2:C$390,0),1)</f>
        <v>Other major household appliance manufacturing</v>
      </c>
      <c r="H1138" s="41">
        <v>335228</v>
      </c>
      <c r="I1138" s="41" t="s">
        <v>552</v>
      </c>
      <c r="J1138" s="41">
        <v>5.532883259410431E-10</v>
      </c>
      <c r="K1138" s="41" t="s">
        <v>583</v>
      </c>
      <c r="L1138" s="41"/>
      <c r="M1138" s="41"/>
      <c r="N1138" s="41"/>
      <c r="O1138" s="41"/>
      <c r="P1138" s="41"/>
      <c r="Q1138" s="41">
        <v>4</v>
      </c>
      <c r="R1138" s="41">
        <v>2</v>
      </c>
      <c r="S1138" s="41">
        <v>1</v>
      </c>
      <c r="T1138" s="41">
        <v>4</v>
      </c>
      <c r="U1138" s="41">
        <v>1</v>
      </c>
      <c r="V1138" s="41">
        <v>2013</v>
      </c>
      <c r="W1138" s="41" t="s">
        <v>620</v>
      </c>
      <c r="X1138" s="41"/>
      <c r="Y1138" s="41"/>
    </row>
    <row r="1139" spans="2:25" x14ac:dyDescent="0.2">
      <c r="B1139" s="41" t="str">
        <f>VLOOKUP($W1139,FlowHarmonization!$A$2:$H$16,4,FALSE)</f>
        <v>Carbon dioxide</v>
      </c>
      <c r="C1139" s="41" t="str">
        <f>VLOOKUP($W1139,FlowHarmonization!$A$2:$H$16,5,FALSE)</f>
        <v>000124-38-20</v>
      </c>
      <c r="D1139" s="41" t="s">
        <v>584</v>
      </c>
      <c r="E1139" s="41" t="s">
        <v>582</v>
      </c>
      <c r="F1139" s="41" t="str">
        <f>VLOOKUP($W1139,FlowHarmonization!$A$2:$H$16,8,FALSE)</f>
        <v>7ae371aa-8532-11e0-9d78-0800200c9a66</v>
      </c>
      <c r="G1139" s="41" t="str">
        <f>INDEX(Activities!B$2:C$390,MATCH(H1139,Activities!C$2:C$390,0),1)</f>
        <v>Power, distribution, and specialty transformer manufacturing</v>
      </c>
      <c r="H1139" s="41">
        <v>335311</v>
      </c>
      <c r="I1139" s="41" t="s">
        <v>552</v>
      </c>
      <c r="J1139" s="41">
        <v>6.963503635072929E-2</v>
      </c>
      <c r="K1139" s="41" t="s">
        <v>583</v>
      </c>
      <c r="L1139" s="41"/>
      <c r="M1139" s="41"/>
      <c r="N1139" s="41"/>
      <c r="O1139" s="41"/>
      <c r="P1139" s="41"/>
      <c r="Q1139" s="41">
        <v>4</v>
      </c>
      <c r="R1139" s="41">
        <v>2</v>
      </c>
      <c r="S1139" s="41">
        <v>1</v>
      </c>
      <c r="T1139" s="41">
        <v>4</v>
      </c>
      <c r="U1139" s="41">
        <v>1</v>
      </c>
      <c r="V1139" s="41">
        <v>2013</v>
      </c>
      <c r="W1139" s="41" t="s">
        <v>608</v>
      </c>
      <c r="X1139" s="41"/>
      <c r="Y1139" s="41"/>
    </row>
    <row r="1140" spans="2:25" x14ac:dyDescent="0.2">
      <c r="B1140" s="41" t="str">
        <f>VLOOKUP($W1140,FlowHarmonization!$A$2:$H$16,4,FALSE)</f>
        <v>Methane</v>
      </c>
      <c r="C1140" s="41" t="str">
        <f>VLOOKUP($W1140,FlowHarmonization!$A$2:$H$16,5,FALSE)</f>
        <v>000074-82-92</v>
      </c>
      <c r="D1140" s="41" t="s">
        <v>584</v>
      </c>
      <c r="E1140" s="41" t="s">
        <v>582</v>
      </c>
      <c r="F1140" s="41" t="str">
        <f>VLOOKUP($W1140,FlowHarmonization!$A$2:$H$16,8,FALSE)</f>
        <v>20408dd1-8534-11e0-9d78-0800200c9a66</v>
      </c>
      <c r="G1140" s="41" t="str">
        <f>INDEX(Activities!B$2:C$390,MATCH(H1140,Activities!C$2:C$390,0),1)</f>
        <v>Power, distribution, and specialty transformer manufacturing</v>
      </c>
      <c r="H1140" s="41">
        <v>335311</v>
      </c>
      <c r="I1140" s="41" t="s">
        <v>552</v>
      </c>
      <c r="J1140" s="41">
        <v>1.6993174517928735E-6</v>
      </c>
      <c r="K1140" s="41" t="s">
        <v>583</v>
      </c>
      <c r="L1140" s="41"/>
      <c r="M1140" s="41"/>
      <c r="N1140" s="41"/>
      <c r="O1140" s="41"/>
      <c r="P1140" s="41"/>
      <c r="Q1140" s="41">
        <v>4</v>
      </c>
      <c r="R1140" s="41">
        <v>2</v>
      </c>
      <c r="S1140" s="41">
        <v>1</v>
      </c>
      <c r="T1140" s="41">
        <v>4</v>
      </c>
      <c r="U1140" s="41">
        <v>1</v>
      </c>
      <c r="V1140" s="41">
        <v>2013</v>
      </c>
      <c r="W1140" s="41" t="s">
        <v>611</v>
      </c>
      <c r="X1140" s="41"/>
      <c r="Y1140" s="41"/>
    </row>
    <row r="1141" spans="2:25" x14ac:dyDescent="0.2">
      <c r="B1141" s="41" t="str">
        <f>VLOOKUP($W1141,FlowHarmonization!$A$2:$H$16,4,FALSE)</f>
        <v>Dinitrogen monoxide</v>
      </c>
      <c r="C1141" s="41" t="str">
        <f>VLOOKUP($W1141,FlowHarmonization!$A$2:$H$16,5,FALSE)</f>
        <v>010024-97-366</v>
      </c>
      <c r="D1141" s="41" t="s">
        <v>584</v>
      </c>
      <c r="E1141" s="41" t="s">
        <v>582</v>
      </c>
      <c r="F1141" s="41" t="str">
        <f>VLOOKUP($W1141,FlowHarmonization!$A$2:$H$16,8,FALSE)</f>
        <v>20185046-64bb-4c09-a8e7-e8a9e144ca98</v>
      </c>
      <c r="G1141" s="41" t="str">
        <f>INDEX(Activities!B$2:C$390,MATCH(H1141,Activities!C$2:C$390,0),1)</f>
        <v>Power, distribution, and specialty transformer manufacturing</v>
      </c>
      <c r="H1141" s="41">
        <v>335311</v>
      </c>
      <c r="I1141" s="41" t="s">
        <v>552</v>
      </c>
      <c r="J1141" s="41">
        <v>2.5214929584744866E-7</v>
      </c>
      <c r="K1141" s="41" t="s">
        <v>583</v>
      </c>
      <c r="L1141" s="41"/>
      <c r="M1141" s="41"/>
      <c r="N1141" s="41"/>
      <c r="O1141" s="41"/>
      <c r="P1141" s="41"/>
      <c r="Q1141" s="41">
        <v>4</v>
      </c>
      <c r="R1141" s="41">
        <v>2</v>
      </c>
      <c r="S1141" s="41">
        <v>1</v>
      </c>
      <c r="T1141" s="41">
        <v>4</v>
      </c>
      <c r="U1141" s="41">
        <v>1</v>
      </c>
      <c r="V1141" s="41">
        <v>2013</v>
      </c>
      <c r="W1141" s="41" t="s">
        <v>613</v>
      </c>
      <c r="X1141" s="41"/>
      <c r="Y1141" s="41"/>
    </row>
    <row r="1142" spans="2:25" x14ac:dyDescent="0.2">
      <c r="B1142" s="41" t="str">
        <f>VLOOKUP($W1142,FlowHarmonization!$A$2:$H$16,4,FALSE)</f>
        <v>Carbon dioxide</v>
      </c>
      <c r="C1142" s="41" t="str">
        <f>VLOOKUP($W1142,FlowHarmonization!$A$2:$H$16,5,FALSE)</f>
        <v>000124-38-20</v>
      </c>
      <c r="D1142" s="41" t="s">
        <v>584</v>
      </c>
      <c r="E1142" s="41" t="s">
        <v>582</v>
      </c>
      <c r="F1142" s="41" t="str">
        <f>VLOOKUP($W1142,FlowHarmonization!$A$2:$H$16,8,FALSE)</f>
        <v>7ae371aa-8532-11e0-9d78-0800200c9a66</v>
      </c>
      <c r="G1142" s="41" t="str">
        <f>INDEX(Activities!B$2:C$390,MATCH(H1142,Activities!C$2:C$390,0),1)</f>
        <v>Motor and generator manufacturing</v>
      </c>
      <c r="H1142" s="41">
        <v>335312</v>
      </c>
      <c r="I1142" s="41" t="s">
        <v>552</v>
      </c>
      <c r="J1142" s="41">
        <v>1.7151656428419634E-2</v>
      </c>
      <c r="K1142" s="41" t="s">
        <v>583</v>
      </c>
      <c r="L1142" s="41"/>
      <c r="M1142" s="41"/>
      <c r="N1142" s="41"/>
      <c r="O1142" s="41"/>
      <c r="P1142" s="41"/>
      <c r="Q1142" s="41">
        <v>4</v>
      </c>
      <c r="R1142" s="41">
        <v>2</v>
      </c>
      <c r="S1142" s="41">
        <v>1</v>
      </c>
      <c r="T1142" s="41">
        <v>4</v>
      </c>
      <c r="U1142" s="41">
        <v>1</v>
      </c>
      <c r="V1142" s="41">
        <v>2013</v>
      </c>
      <c r="W1142" s="41" t="s">
        <v>608</v>
      </c>
      <c r="X1142" s="41"/>
      <c r="Y1142" s="41"/>
    </row>
    <row r="1143" spans="2:25" x14ac:dyDescent="0.2">
      <c r="B1143" s="41" t="str">
        <f>VLOOKUP($W1143,FlowHarmonization!$A$2:$H$16,4,FALSE)</f>
        <v>Ethane, 1,1,1,2-tetrafluoro-, HFC-134a</v>
      </c>
      <c r="C1143" s="41" t="str">
        <f>VLOOKUP($W1143,FlowHarmonization!$A$2:$H$16,5,FALSE)</f>
        <v>000811-97-2</v>
      </c>
      <c r="D1143" s="41" t="s">
        <v>584</v>
      </c>
      <c r="E1143" s="41" t="s">
        <v>582</v>
      </c>
      <c r="F1143" s="41" t="str">
        <f>VLOOKUP($W1143,FlowHarmonization!$A$2:$H$16,8,FALSE)</f>
        <v>e87f039d-d9ce-4242-ac18-c9284cc80f3d</v>
      </c>
      <c r="G1143" s="41" t="str">
        <f>INDEX(Activities!B$2:C$390,MATCH(H1143,Activities!C$2:C$390,0),1)</f>
        <v>Motor and generator manufacturing</v>
      </c>
      <c r="H1143" s="41">
        <v>335312</v>
      </c>
      <c r="I1143" s="41" t="s">
        <v>552</v>
      </c>
      <c r="J1143" s="41">
        <v>7.0342242870178485E-7</v>
      </c>
      <c r="K1143" s="41" t="s">
        <v>583</v>
      </c>
      <c r="L1143" s="41"/>
      <c r="M1143" s="41"/>
      <c r="N1143" s="41"/>
      <c r="O1143" s="41"/>
      <c r="P1143" s="41"/>
      <c r="Q1143" s="41">
        <v>4</v>
      </c>
      <c r="R1143" s="41">
        <v>2</v>
      </c>
      <c r="S1143" s="41">
        <v>1</v>
      </c>
      <c r="T1143" s="41">
        <v>4</v>
      </c>
      <c r="U1143" s="41">
        <v>1</v>
      </c>
      <c r="V1143" s="41">
        <v>2013</v>
      </c>
      <c r="W1143" s="41" t="s">
        <v>618</v>
      </c>
      <c r="X1143" s="41"/>
      <c r="Y1143" s="41"/>
    </row>
    <row r="1144" spans="2:25" x14ac:dyDescent="0.2">
      <c r="B1144" s="41" t="str">
        <f>VLOOKUP($W1144,FlowHarmonization!$A$2:$H$16,4,FALSE)</f>
        <v>Methane</v>
      </c>
      <c r="C1144" s="41" t="str">
        <f>VLOOKUP($W1144,FlowHarmonization!$A$2:$H$16,5,FALSE)</f>
        <v>000074-82-92</v>
      </c>
      <c r="D1144" s="41" t="s">
        <v>584</v>
      </c>
      <c r="E1144" s="41" t="s">
        <v>582</v>
      </c>
      <c r="F1144" s="41" t="str">
        <f>VLOOKUP($W1144,FlowHarmonization!$A$2:$H$16,8,FALSE)</f>
        <v>20408dd1-8534-11e0-9d78-0800200c9a66</v>
      </c>
      <c r="G1144" s="41" t="str">
        <f>INDEX(Activities!B$2:C$390,MATCH(H1144,Activities!C$2:C$390,0),1)</f>
        <v>Motor and generator manufacturing</v>
      </c>
      <c r="H1144" s="41">
        <v>335312</v>
      </c>
      <c r="I1144" s="41" t="s">
        <v>552</v>
      </c>
      <c r="J1144" s="41">
        <v>3.2493052568665391E-7</v>
      </c>
      <c r="K1144" s="41" t="s">
        <v>583</v>
      </c>
      <c r="L1144" s="41"/>
      <c r="M1144" s="41"/>
      <c r="N1144" s="41"/>
      <c r="O1144" s="41"/>
      <c r="P1144" s="41"/>
      <c r="Q1144" s="41">
        <v>4</v>
      </c>
      <c r="R1144" s="41">
        <v>2</v>
      </c>
      <c r="S1144" s="41">
        <v>1</v>
      </c>
      <c r="T1144" s="41">
        <v>4</v>
      </c>
      <c r="U1144" s="41">
        <v>1</v>
      </c>
      <c r="V1144" s="41">
        <v>2013</v>
      </c>
      <c r="W1144" s="41" t="s">
        <v>611</v>
      </c>
      <c r="X1144" s="41"/>
      <c r="Y1144" s="41"/>
    </row>
    <row r="1145" spans="2:25" x14ac:dyDescent="0.2">
      <c r="B1145" s="41" t="str">
        <f>VLOOKUP($W1145,FlowHarmonization!$A$2:$H$16,4,FALSE)</f>
        <v>Ethane, pentafluoro-, HFC-125</v>
      </c>
      <c r="C1145" s="41" t="str">
        <f>VLOOKUP($W1145,FlowHarmonization!$A$2:$H$16,5,FALSE)</f>
        <v>000354-33-6</v>
      </c>
      <c r="D1145" s="41" t="s">
        <v>584</v>
      </c>
      <c r="E1145" s="41" t="s">
        <v>582</v>
      </c>
      <c r="F1145" s="41" t="str">
        <f>VLOOKUP($W1145,FlowHarmonization!$A$2:$H$16,8,FALSE)</f>
        <v>281e1011-f121-4d5b-ad4d-22d562b2c2cd</v>
      </c>
      <c r="G1145" s="41" t="str">
        <f>INDEX(Activities!B$2:C$390,MATCH(H1145,Activities!C$2:C$390,0),1)</f>
        <v>Motor and generator manufacturing</v>
      </c>
      <c r="H1145" s="41">
        <v>335312</v>
      </c>
      <c r="I1145" s="41" t="s">
        <v>552</v>
      </c>
      <c r="J1145" s="41">
        <v>1.8662751184899406E-7</v>
      </c>
      <c r="K1145" s="41" t="s">
        <v>583</v>
      </c>
      <c r="L1145" s="41"/>
      <c r="M1145" s="41"/>
      <c r="N1145" s="41"/>
      <c r="O1145" s="41"/>
      <c r="P1145" s="41"/>
      <c r="Q1145" s="41">
        <v>4</v>
      </c>
      <c r="R1145" s="41">
        <v>2</v>
      </c>
      <c r="S1145" s="41">
        <v>1</v>
      </c>
      <c r="T1145" s="41">
        <v>4</v>
      </c>
      <c r="U1145" s="41">
        <v>1</v>
      </c>
      <c r="V1145" s="41">
        <v>2013</v>
      </c>
      <c r="W1145" s="41" t="s">
        <v>617</v>
      </c>
      <c r="X1145" s="41"/>
      <c r="Y1145" s="41"/>
    </row>
    <row r="1146" spans="2:25" x14ac:dyDescent="0.2">
      <c r="B1146" s="41" t="str">
        <f>VLOOKUP($W1146,FlowHarmonization!$A$2:$H$16,4,FALSE)</f>
        <v>Methane, difluoro-, HFC-32</v>
      </c>
      <c r="C1146" s="41" t="str">
        <f>VLOOKUP($W1146,FlowHarmonization!$A$2:$H$16,5,FALSE)</f>
        <v>000075-10-5</v>
      </c>
      <c r="D1146" s="41" t="s">
        <v>584</v>
      </c>
      <c r="E1146" s="41" t="s">
        <v>582</v>
      </c>
      <c r="F1146" s="41" t="str">
        <f>VLOOKUP($W1146,FlowHarmonization!$A$2:$H$16,8,FALSE)</f>
        <v>151212b4-079b-43a2-96d5-a6eef59166ac</v>
      </c>
      <c r="G1146" s="41" t="str">
        <f>INDEX(Activities!B$2:C$390,MATCH(H1146,Activities!C$2:C$390,0),1)</f>
        <v>Motor and generator manufacturing</v>
      </c>
      <c r="H1146" s="41">
        <v>335312</v>
      </c>
      <c r="I1146" s="41" t="s">
        <v>552</v>
      </c>
      <c r="J1146" s="41">
        <v>1.0868316824739436E-7</v>
      </c>
      <c r="K1146" s="41" t="s">
        <v>583</v>
      </c>
      <c r="L1146" s="41"/>
      <c r="M1146" s="41"/>
      <c r="N1146" s="41"/>
      <c r="O1146" s="41"/>
      <c r="P1146" s="41"/>
      <c r="Q1146" s="41">
        <v>4</v>
      </c>
      <c r="R1146" s="41">
        <v>2</v>
      </c>
      <c r="S1146" s="41">
        <v>1</v>
      </c>
      <c r="T1146" s="41">
        <v>4</v>
      </c>
      <c r="U1146" s="41">
        <v>1</v>
      </c>
      <c r="V1146" s="41">
        <v>2013</v>
      </c>
      <c r="W1146" s="41" t="s">
        <v>616</v>
      </c>
      <c r="X1146" s="41"/>
      <c r="Y1146" s="41"/>
    </row>
    <row r="1147" spans="2:25" x14ac:dyDescent="0.2">
      <c r="B1147" s="41" t="str">
        <f>VLOOKUP($W1147,FlowHarmonization!$A$2:$H$16,4,FALSE)</f>
        <v>Ethane, 1,1,1-trifluoro-, HFC-143a</v>
      </c>
      <c r="C1147" s="41" t="str">
        <f>VLOOKUP($W1147,FlowHarmonization!$A$2:$H$16,5,FALSE)</f>
        <v>000420-46-2</v>
      </c>
      <c r="D1147" s="41" t="s">
        <v>584</v>
      </c>
      <c r="E1147" s="41" t="s">
        <v>582</v>
      </c>
      <c r="F1147" s="41" t="str">
        <f>VLOOKUP($W1147,FlowHarmonization!$A$2:$H$16,8,FALSE)</f>
        <v>e86bfec2-1025-4fa2-90b1-81e35e621e91</v>
      </c>
      <c r="G1147" s="41" t="str">
        <f>INDEX(Activities!B$2:C$390,MATCH(H1147,Activities!C$2:C$390,0),1)</f>
        <v>Motor and generator manufacturing</v>
      </c>
      <c r="H1147" s="41">
        <v>335312</v>
      </c>
      <c r="I1147" s="41" t="s">
        <v>552</v>
      </c>
      <c r="J1147" s="41">
        <v>7.9850146521462629E-8</v>
      </c>
      <c r="K1147" s="41" t="s">
        <v>583</v>
      </c>
      <c r="L1147" s="41"/>
      <c r="M1147" s="41"/>
      <c r="N1147" s="41"/>
      <c r="O1147" s="41"/>
      <c r="P1147" s="41"/>
      <c r="Q1147" s="41">
        <v>4</v>
      </c>
      <c r="R1147" s="41">
        <v>2</v>
      </c>
      <c r="S1147" s="41">
        <v>1</v>
      </c>
      <c r="T1147" s="41">
        <v>4</v>
      </c>
      <c r="U1147" s="41">
        <v>1</v>
      </c>
      <c r="V1147" s="41">
        <v>2013</v>
      </c>
      <c r="W1147" s="41" t="s">
        <v>619</v>
      </c>
      <c r="X1147" s="41"/>
      <c r="Y1147" s="41"/>
    </row>
    <row r="1148" spans="2:25" x14ac:dyDescent="0.2">
      <c r="B1148" s="41" t="str">
        <f>VLOOKUP($W1148,FlowHarmonization!$A$2:$H$16,4,FALSE)</f>
        <v>Dinitrogen monoxide</v>
      </c>
      <c r="C1148" s="41" t="str">
        <f>VLOOKUP($W1148,FlowHarmonization!$A$2:$H$16,5,FALSE)</f>
        <v>010024-97-366</v>
      </c>
      <c r="D1148" s="41" t="s">
        <v>584</v>
      </c>
      <c r="E1148" s="41" t="s">
        <v>582</v>
      </c>
      <c r="F1148" s="41" t="str">
        <f>VLOOKUP($W1148,FlowHarmonization!$A$2:$H$16,8,FALSE)</f>
        <v>20185046-64bb-4c09-a8e7-e8a9e144ca98</v>
      </c>
      <c r="G1148" s="41" t="str">
        <f>INDEX(Activities!B$2:C$390,MATCH(H1148,Activities!C$2:C$390,0),1)</f>
        <v>Motor and generator manufacturing</v>
      </c>
      <c r="H1148" s="41">
        <v>335312</v>
      </c>
      <c r="I1148" s="41" t="s">
        <v>552</v>
      </c>
      <c r="J1148" s="41">
        <v>3.2017782213294324E-8</v>
      </c>
      <c r="K1148" s="41" t="s">
        <v>583</v>
      </c>
      <c r="L1148" s="41"/>
      <c r="M1148" s="41"/>
      <c r="N1148" s="41"/>
      <c r="O1148" s="41"/>
      <c r="P1148" s="41"/>
      <c r="Q1148" s="41">
        <v>4</v>
      </c>
      <c r="R1148" s="41">
        <v>2</v>
      </c>
      <c r="S1148" s="41">
        <v>1</v>
      </c>
      <c r="T1148" s="41">
        <v>4</v>
      </c>
      <c r="U1148" s="41">
        <v>1</v>
      </c>
      <c r="V1148" s="41">
        <v>2013</v>
      </c>
      <c r="W1148" s="41" t="s">
        <v>613</v>
      </c>
      <c r="X1148" s="41"/>
      <c r="Y1148" s="41"/>
    </row>
    <row r="1149" spans="2:25" x14ac:dyDescent="0.2">
      <c r="B1149" s="41" t="str">
        <f>VLOOKUP($W1149,FlowHarmonization!$A$2:$H$16,4,FALSE)</f>
        <v>Propane, 1,1,1,3,3,3-hexafluoro-, HCFC-236fa</v>
      </c>
      <c r="C1149" s="41" t="str">
        <f>VLOOKUP($W1149,FlowHarmonization!$A$2:$H$16,5,FALSE)</f>
        <v>000690-39-1</v>
      </c>
      <c r="D1149" s="41" t="s">
        <v>584</v>
      </c>
      <c r="E1149" s="41" t="s">
        <v>582</v>
      </c>
      <c r="F1149" s="41" t="str">
        <f>VLOOKUP($W1149,FlowHarmonization!$A$2:$H$16,8,FALSE)</f>
        <v>1963a3ba-6d77-4571-bb8f-0e9c8ac28a65</v>
      </c>
      <c r="G1149" s="41" t="str">
        <f>INDEX(Activities!B$2:C$390,MATCH(H1149,Activities!C$2:C$390,0),1)</f>
        <v>Motor and generator manufacturing</v>
      </c>
      <c r="H1149" s="41">
        <v>335312</v>
      </c>
      <c r="I1149" s="41" t="s">
        <v>552</v>
      </c>
      <c r="J1149" s="41">
        <v>2.1571729759759817E-9</v>
      </c>
      <c r="K1149" s="41" t="s">
        <v>583</v>
      </c>
      <c r="L1149" s="41"/>
      <c r="M1149" s="41"/>
      <c r="N1149" s="41"/>
      <c r="O1149" s="41"/>
      <c r="P1149" s="41"/>
      <c r="Q1149" s="41">
        <v>4</v>
      </c>
      <c r="R1149" s="41">
        <v>2</v>
      </c>
      <c r="S1149" s="41">
        <v>1</v>
      </c>
      <c r="T1149" s="41">
        <v>4</v>
      </c>
      <c r="U1149" s="41">
        <v>1</v>
      </c>
      <c r="V1149" s="41">
        <v>2013</v>
      </c>
      <c r="W1149" s="41" t="s">
        <v>620</v>
      </c>
      <c r="X1149" s="41"/>
      <c r="Y1149" s="41"/>
    </row>
    <row r="1150" spans="2:25" x14ac:dyDescent="0.2">
      <c r="B1150" s="41" t="str">
        <f>VLOOKUP($W1150,FlowHarmonization!$A$2:$H$16,4,FALSE)</f>
        <v>Carbon dioxide</v>
      </c>
      <c r="C1150" s="41" t="str">
        <f>VLOOKUP($W1150,FlowHarmonization!$A$2:$H$16,5,FALSE)</f>
        <v>000124-38-20</v>
      </c>
      <c r="D1150" s="41" t="s">
        <v>584</v>
      </c>
      <c r="E1150" s="41" t="s">
        <v>582</v>
      </c>
      <c r="F1150" s="41" t="str">
        <f>VLOOKUP($W1150,FlowHarmonization!$A$2:$H$16,8,FALSE)</f>
        <v>7ae371aa-8532-11e0-9d78-0800200c9a66</v>
      </c>
      <c r="G1150" s="41" t="str">
        <f>INDEX(Activities!B$2:C$390,MATCH(H1150,Activities!C$2:C$390,0),1)</f>
        <v>Switchgear and switchboard apparatus manufacturing</v>
      </c>
      <c r="H1150" s="41">
        <v>335313</v>
      </c>
      <c r="I1150" s="41" t="s">
        <v>552</v>
      </c>
      <c r="J1150" s="41">
        <v>9.7780568106465779E-3</v>
      </c>
      <c r="K1150" s="41" t="s">
        <v>583</v>
      </c>
      <c r="L1150" s="41"/>
      <c r="M1150" s="41"/>
      <c r="N1150" s="41"/>
      <c r="O1150" s="41"/>
      <c r="P1150" s="41"/>
      <c r="Q1150" s="41">
        <v>4</v>
      </c>
      <c r="R1150" s="41">
        <v>2</v>
      </c>
      <c r="S1150" s="41">
        <v>1</v>
      </c>
      <c r="T1150" s="41">
        <v>4</v>
      </c>
      <c r="U1150" s="41">
        <v>1</v>
      </c>
      <c r="V1150" s="41">
        <v>2013</v>
      </c>
      <c r="W1150" s="41" t="s">
        <v>608</v>
      </c>
      <c r="X1150" s="41"/>
      <c r="Y1150" s="41"/>
    </row>
    <row r="1151" spans="2:25" x14ac:dyDescent="0.2">
      <c r="B1151" s="41" t="str">
        <f>VLOOKUP($W1151,FlowHarmonization!$A$2:$H$16,4,FALSE)</f>
        <v>Methane</v>
      </c>
      <c r="C1151" s="41" t="str">
        <f>VLOOKUP($W1151,FlowHarmonization!$A$2:$H$16,5,FALSE)</f>
        <v>000074-82-92</v>
      </c>
      <c r="D1151" s="41" t="s">
        <v>584</v>
      </c>
      <c r="E1151" s="41" t="s">
        <v>582</v>
      </c>
      <c r="F1151" s="41" t="str">
        <f>VLOOKUP($W1151,FlowHarmonization!$A$2:$H$16,8,FALSE)</f>
        <v>20408dd1-8534-11e0-9d78-0800200c9a66</v>
      </c>
      <c r="G1151" s="41" t="str">
        <f>INDEX(Activities!B$2:C$390,MATCH(H1151,Activities!C$2:C$390,0),1)</f>
        <v>Switchgear and switchboard apparatus manufacturing</v>
      </c>
      <c r="H1151" s="41">
        <v>335313</v>
      </c>
      <c r="I1151" s="41" t="s">
        <v>552</v>
      </c>
      <c r="J1151" s="41">
        <v>1.8849502589641558E-7</v>
      </c>
      <c r="K1151" s="41" t="s">
        <v>583</v>
      </c>
      <c r="L1151" s="41"/>
      <c r="M1151" s="41"/>
      <c r="N1151" s="41"/>
      <c r="O1151" s="41"/>
      <c r="P1151" s="41"/>
      <c r="Q1151" s="41">
        <v>4</v>
      </c>
      <c r="R1151" s="41">
        <v>2</v>
      </c>
      <c r="S1151" s="41">
        <v>1</v>
      </c>
      <c r="T1151" s="41">
        <v>4</v>
      </c>
      <c r="U1151" s="41">
        <v>1</v>
      </c>
      <c r="V1151" s="41">
        <v>2013</v>
      </c>
      <c r="W1151" s="41" t="s">
        <v>611</v>
      </c>
      <c r="X1151" s="41"/>
      <c r="Y1151" s="41"/>
    </row>
    <row r="1152" spans="2:25" x14ac:dyDescent="0.2">
      <c r="B1152" s="41" t="str">
        <f>VLOOKUP($W1152,FlowHarmonization!$A$2:$H$16,4,FALSE)</f>
        <v>Ethane, 1,1,1,2-tetrafluoro-, HFC-134a</v>
      </c>
      <c r="C1152" s="41" t="str">
        <f>VLOOKUP($W1152,FlowHarmonization!$A$2:$H$16,5,FALSE)</f>
        <v>000811-97-2</v>
      </c>
      <c r="D1152" s="41" t="s">
        <v>584</v>
      </c>
      <c r="E1152" s="41" t="s">
        <v>582</v>
      </c>
      <c r="F1152" s="41" t="str">
        <f>VLOOKUP($W1152,FlowHarmonization!$A$2:$H$16,8,FALSE)</f>
        <v>e87f039d-d9ce-4242-ac18-c9284cc80f3d</v>
      </c>
      <c r="G1152" s="41" t="str">
        <f>INDEX(Activities!B$2:C$390,MATCH(H1152,Activities!C$2:C$390,0),1)</f>
        <v>Switchgear and switchboard apparatus manufacturing</v>
      </c>
      <c r="H1152" s="41">
        <v>335313</v>
      </c>
      <c r="I1152" s="41" t="s">
        <v>552</v>
      </c>
      <c r="J1152" s="41">
        <v>6.8700384573353455E-8</v>
      </c>
      <c r="K1152" s="41" t="s">
        <v>583</v>
      </c>
      <c r="L1152" s="41"/>
      <c r="M1152" s="41"/>
      <c r="N1152" s="41"/>
      <c r="O1152" s="41"/>
      <c r="P1152" s="41"/>
      <c r="Q1152" s="41">
        <v>4</v>
      </c>
      <c r="R1152" s="41">
        <v>2</v>
      </c>
      <c r="S1152" s="41">
        <v>1</v>
      </c>
      <c r="T1152" s="41">
        <v>4</v>
      </c>
      <c r="U1152" s="41">
        <v>1</v>
      </c>
      <c r="V1152" s="41">
        <v>2013</v>
      </c>
      <c r="W1152" s="41" t="s">
        <v>618</v>
      </c>
      <c r="X1152" s="41"/>
      <c r="Y1152" s="41"/>
    </row>
    <row r="1153" spans="2:25" x14ac:dyDescent="0.2">
      <c r="B1153" s="41" t="str">
        <f>VLOOKUP($W1153,FlowHarmonization!$A$2:$H$16,4,FALSE)</f>
        <v>Dinitrogen monoxide</v>
      </c>
      <c r="C1153" s="41" t="str">
        <f>VLOOKUP($W1153,FlowHarmonization!$A$2:$H$16,5,FALSE)</f>
        <v>010024-97-366</v>
      </c>
      <c r="D1153" s="41" t="s">
        <v>584</v>
      </c>
      <c r="E1153" s="41" t="s">
        <v>582</v>
      </c>
      <c r="F1153" s="41" t="str">
        <f>VLOOKUP($W1153,FlowHarmonization!$A$2:$H$16,8,FALSE)</f>
        <v>20185046-64bb-4c09-a8e7-e8a9e144ca98</v>
      </c>
      <c r="G1153" s="41" t="str">
        <f>INDEX(Activities!B$2:C$390,MATCH(H1153,Activities!C$2:C$390,0),1)</f>
        <v>Switchgear and switchboard apparatus manufacturing</v>
      </c>
      <c r="H1153" s="41">
        <v>335313</v>
      </c>
      <c r="I1153" s="41" t="s">
        <v>552</v>
      </c>
      <c r="J1153" s="41">
        <v>1.9298922256393083E-8</v>
      </c>
      <c r="K1153" s="41" t="s">
        <v>583</v>
      </c>
      <c r="L1153" s="41"/>
      <c r="M1153" s="41"/>
      <c r="N1153" s="41"/>
      <c r="O1153" s="41"/>
      <c r="P1153" s="41"/>
      <c r="Q1153" s="41">
        <v>4</v>
      </c>
      <c r="R1153" s="41">
        <v>2</v>
      </c>
      <c r="S1153" s="41">
        <v>1</v>
      </c>
      <c r="T1153" s="41">
        <v>4</v>
      </c>
      <c r="U1153" s="41">
        <v>1</v>
      </c>
      <c r="V1153" s="41">
        <v>2013</v>
      </c>
      <c r="W1153" s="41" t="s">
        <v>613</v>
      </c>
      <c r="X1153" s="41"/>
      <c r="Y1153" s="41"/>
    </row>
    <row r="1154" spans="2:25" x14ac:dyDescent="0.2">
      <c r="B1154" s="41" t="str">
        <f>VLOOKUP($W1154,FlowHarmonization!$A$2:$H$16,4,FALSE)</f>
        <v>Ethane, pentafluoro-, HFC-125</v>
      </c>
      <c r="C1154" s="41" t="str">
        <f>VLOOKUP($W1154,FlowHarmonization!$A$2:$H$16,5,FALSE)</f>
        <v>000354-33-6</v>
      </c>
      <c r="D1154" s="41" t="s">
        <v>584</v>
      </c>
      <c r="E1154" s="41" t="s">
        <v>582</v>
      </c>
      <c r="F1154" s="41" t="str">
        <f>VLOOKUP($W1154,FlowHarmonization!$A$2:$H$16,8,FALSE)</f>
        <v>281e1011-f121-4d5b-ad4d-22d562b2c2cd</v>
      </c>
      <c r="G1154" s="41" t="str">
        <f>INDEX(Activities!B$2:C$390,MATCH(H1154,Activities!C$2:C$390,0),1)</f>
        <v>Switchgear and switchboard apparatus manufacturing</v>
      </c>
      <c r="H1154" s="41">
        <v>335313</v>
      </c>
      <c r="I1154" s="41" t="s">
        <v>552</v>
      </c>
      <c r="J1154" s="41">
        <v>1.822714390790286E-8</v>
      </c>
      <c r="K1154" s="41" t="s">
        <v>583</v>
      </c>
      <c r="L1154" s="41"/>
      <c r="M1154" s="41"/>
      <c r="N1154" s="41"/>
      <c r="O1154" s="41"/>
      <c r="P1154" s="41"/>
      <c r="Q1154" s="41">
        <v>4</v>
      </c>
      <c r="R1154" s="41">
        <v>2</v>
      </c>
      <c r="S1154" s="41">
        <v>1</v>
      </c>
      <c r="T1154" s="41">
        <v>4</v>
      </c>
      <c r="U1154" s="41">
        <v>1</v>
      </c>
      <c r="V1154" s="41">
        <v>2013</v>
      </c>
      <c r="W1154" s="41" t="s">
        <v>617</v>
      </c>
      <c r="X1154" s="41"/>
      <c r="Y1154" s="41"/>
    </row>
    <row r="1155" spans="2:25" x14ac:dyDescent="0.2">
      <c r="B1155" s="41" t="str">
        <f>VLOOKUP($W1155,FlowHarmonization!$A$2:$H$16,4,FALSE)</f>
        <v>Methane, difluoro-, HFC-32</v>
      </c>
      <c r="C1155" s="41" t="str">
        <f>VLOOKUP($W1155,FlowHarmonization!$A$2:$H$16,5,FALSE)</f>
        <v>000075-10-5</v>
      </c>
      <c r="D1155" s="41" t="s">
        <v>584</v>
      </c>
      <c r="E1155" s="41" t="s">
        <v>582</v>
      </c>
      <c r="F1155" s="41" t="str">
        <f>VLOOKUP($W1155,FlowHarmonization!$A$2:$H$16,8,FALSE)</f>
        <v>151212b4-079b-43a2-96d5-a6eef59166ac</v>
      </c>
      <c r="G1155" s="41" t="str">
        <f>INDEX(Activities!B$2:C$390,MATCH(H1155,Activities!C$2:C$390,0),1)</f>
        <v>Switchgear and switchboard apparatus manufacturing</v>
      </c>
      <c r="H1155" s="41">
        <v>335313</v>
      </c>
      <c r="I1155" s="41" t="s">
        <v>552</v>
      </c>
      <c r="J1155" s="41">
        <v>1.0614639440807363E-8</v>
      </c>
      <c r="K1155" s="41" t="s">
        <v>583</v>
      </c>
      <c r="L1155" s="41"/>
      <c r="M1155" s="41"/>
      <c r="N1155" s="41"/>
      <c r="O1155" s="41"/>
      <c r="P1155" s="41"/>
      <c r="Q1155" s="41">
        <v>4</v>
      </c>
      <c r="R1155" s="41">
        <v>2</v>
      </c>
      <c r="S1155" s="41">
        <v>1</v>
      </c>
      <c r="T1155" s="41">
        <v>4</v>
      </c>
      <c r="U1155" s="41">
        <v>1</v>
      </c>
      <c r="V1155" s="41">
        <v>2013</v>
      </c>
      <c r="W1155" s="41" t="s">
        <v>616</v>
      </c>
      <c r="X1155" s="41"/>
      <c r="Y1155" s="41"/>
    </row>
    <row r="1156" spans="2:25" x14ac:dyDescent="0.2">
      <c r="B1156" s="41" t="str">
        <f>VLOOKUP($W1156,FlowHarmonization!$A$2:$H$16,4,FALSE)</f>
        <v>Ethane, 1,1,1-trifluoro-, HFC-143a</v>
      </c>
      <c r="C1156" s="41" t="str">
        <f>VLOOKUP($W1156,FlowHarmonization!$A$2:$H$16,5,FALSE)</f>
        <v>000420-46-2</v>
      </c>
      <c r="D1156" s="41" t="s">
        <v>584</v>
      </c>
      <c r="E1156" s="41" t="s">
        <v>582</v>
      </c>
      <c r="F1156" s="41" t="str">
        <f>VLOOKUP($W1156,FlowHarmonization!$A$2:$H$16,8,FALSE)</f>
        <v>e86bfec2-1025-4fa2-90b1-81e35e621e91</v>
      </c>
      <c r="G1156" s="41" t="str">
        <f>INDEX(Activities!B$2:C$390,MATCH(H1156,Activities!C$2:C$390,0),1)</f>
        <v>Switchgear and switchboard apparatus manufacturing</v>
      </c>
      <c r="H1156" s="41">
        <v>335313</v>
      </c>
      <c r="I1156" s="41" t="s">
        <v>552</v>
      </c>
      <c r="J1156" s="41">
        <v>7.7986364244703029E-9</v>
      </c>
      <c r="K1156" s="41" t="s">
        <v>583</v>
      </c>
      <c r="L1156" s="41"/>
      <c r="M1156" s="41"/>
      <c r="N1156" s="41"/>
      <c r="O1156" s="41"/>
      <c r="P1156" s="41"/>
      <c r="Q1156" s="41">
        <v>4</v>
      </c>
      <c r="R1156" s="41">
        <v>2</v>
      </c>
      <c r="S1156" s="41">
        <v>1</v>
      </c>
      <c r="T1156" s="41">
        <v>4</v>
      </c>
      <c r="U1156" s="41">
        <v>1</v>
      </c>
      <c r="V1156" s="41">
        <v>2013</v>
      </c>
      <c r="W1156" s="41" t="s">
        <v>619</v>
      </c>
      <c r="X1156" s="41"/>
      <c r="Y1156" s="41"/>
    </row>
    <row r="1157" spans="2:25" x14ac:dyDescent="0.2">
      <c r="B1157" s="41" t="str">
        <f>VLOOKUP($W1157,FlowHarmonization!$A$2:$H$16,4,FALSE)</f>
        <v>Propane, 1,1,1,3,3,3-hexafluoro-, HCFC-236fa</v>
      </c>
      <c r="C1157" s="41" t="str">
        <f>VLOOKUP($W1157,FlowHarmonization!$A$2:$H$16,5,FALSE)</f>
        <v>000690-39-1</v>
      </c>
      <c r="D1157" s="41" t="s">
        <v>584</v>
      </c>
      <c r="E1157" s="41" t="s">
        <v>582</v>
      </c>
      <c r="F1157" s="41" t="str">
        <f>VLOOKUP($W1157,FlowHarmonization!$A$2:$H$16,8,FALSE)</f>
        <v>1963a3ba-6d77-4571-bb8f-0e9c8ac28a65</v>
      </c>
      <c r="G1157" s="41" t="str">
        <f>INDEX(Activities!B$2:C$390,MATCH(H1157,Activities!C$2:C$390,0),1)</f>
        <v>Switchgear and switchboard apparatus manufacturing</v>
      </c>
      <c r="H1157" s="41">
        <v>335313</v>
      </c>
      <c r="I1157" s="41" t="s">
        <v>552</v>
      </c>
      <c r="J1157" s="41">
        <v>2.1068224013599647E-10</v>
      </c>
      <c r="K1157" s="41" t="s">
        <v>583</v>
      </c>
      <c r="L1157" s="41"/>
      <c r="M1157" s="41"/>
      <c r="N1157" s="41"/>
      <c r="O1157" s="41"/>
      <c r="P1157" s="41"/>
      <c r="Q1157" s="41">
        <v>4</v>
      </c>
      <c r="R1157" s="41">
        <v>2</v>
      </c>
      <c r="S1157" s="41">
        <v>1</v>
      </c>
      <c r="T1157" s="41">
        <v>4</v>
      </c>
      <c r="U1157" s="41">
        <v>1</v>
      </c>
      <c r="V1157" s="41">
        <v>2013</v>
      </c>
      <c r="W1157" s="41" t="s">
        <v>620</v>
      </c>
      <c r="X1157" s="41"/>
      <c r="Y1157" s="41"/>
    </row>
    <row r="1158" spans="2:25" x14ac:dyDescent="0.2">
      <c r="B1158" s="41" t="str">
        <f>VLOOKUP($W1158,FlowHarmonization!$A$2:$H$16,4,FALSE)</f>
        <v>Carbon dioxide</v>
      </c>
      <c r="C1158" s="41" t="str">
        <f>VLOOKUP($W1158,FlowHarmonization!$A$2:$H$16,5,FALSE)</f>
        <v>000124-38-20</v>
      </c>
      <c r="D1158" s="41" t="s">
        <v>584</v>
      </c>
      <c r="E1158" s="41" t="s">
        <v>582</v>
      </c>
      <c r="F1158" s="41" t="str">
        <f>VLOOKUP($W1158,FlowHarmonization!$A$2:$H$16,8,FALSE)</f>
        <v>7ae371aa-8532-11e0-9d78-0800200c9a66</v>
      </c>
      <c r="G1158" s="41" t="str">
        <f>INDEX(Activities!B$2:C$390,MATCH(H1158,Activities!C$2:C$390,0),1)</f>
        <v>Relay and industrial control manufacturing</v>
      </c>
      <c r="H1158" s="41">
        <v>335314</v>
      </c>
      <c r="I1158" s="41" t="s">
        <v>552</v>
      </c>
      <c r="J1158" s="41">
        <v>8.390106765005895E-3</v>
      </c>
      <c r="K1158" s="41" t="s">
        <v>583</v>
      </c>
      <c r="L1158" s="41"/>
      <c r="M1158" s="41"/>
      <c r="N1158" s="41"/>
      <c r="O1158" s="41"/>
      <c r="P1158" s="41"/>
      <c r="Q1158" s="41">
        <v>4</v>
      </c>
      <c r="R1158" s="41">
        <v>2</v>
      </c>
      <c r="S1158" s="41">
        <v>1</v>
      </c>
      <c r="T1158" s="41">
        <v>4</v>
      </c>
      <c r="U1158" s="41">
        <v>1</v>
      </c>
      <c r="V1158" s="41">
        <v>2013</v>
      </c>
      <c r="W1158" s="41" t="s">
        <v>608</v>
      </c>
      <c r="X1158" s="41"/>
      <c r="Y1158" s="41"/>
    </row>
    <row r="1159" spans="2:25" x14ac:dyDescent="0.2">
      <c r="B1159" s="41" t="str">
        <f>VLOOKUP($W1159,FlowHarmonization!$A$2:$H$16,4,FALSE)</f>
        <v>Methane</v>
      </c>
      <c r="C1159" s="41" t="str">
        <f>VLOOKUP($W1159,FlowHarmonization!$A$2:$H$16,5,FALSE)</f>
        <v>000074-82-92</v>
      </c>
      <c r="D1159" s="41" t="s">
        <v>584</v>
      </c>
      <c r="E1159" s="41" t="s">
        <v>582</v>
      </c>
      <c r="F1159" s="41" t="str">
        <f>VLOOKUP($W1159,FlowHarmonization!$A$2:$H$16,8,FALSE)</f>
        <v>20408dd1-8534-11e0-9d78-0800200c9a66</v>
      </c>
      <c r="G1159" s="41" t="str">
        <f>INDEX(Activities!B$2:C$390,MATCH(H1159,Activities!C$2:C$390,0),1)</f>
        <v>Relay and industrial control manufacturing</v>
      </c>
      <c r="H1159" s="41">
        <v>335314</v>
      </c>
      <c r="I1159" s="41" t="s">
        <v>552</v>
      </c>
      <c r="J1159" s="41">
        <v>1.5204369394724293E-7</v>
      </c>
      <c r="K1159" s="41" t="s">
        <v>583</v>
      </c>
      <c r="L1159" s="41"/>
      <c r="M1159" s="41"/>
      <c r="N1159" s="41"/>
      <c r="O1159" s="41"/>
      <c r="P1159" s="41"/>
      <c r="Q1159" s="41">
        <v>4</v>
      </c>
      <c r="R1159" s="41">
        <v>2</v>
      </c>
      <c r="S1159" s="41">
        <v>1</v>
      </c>
      <c r="T1159" s="41">
        <v>4</v>
      </c>
      <c r="U1159" s="41">
        <v>1</v>
      </c>
      <c r="V1159" s="41">
        <v>2013</v>
      </c>
      <c r="W1159" s="41" t="s">
        <v>611</v>
      </c>
      <c r="X1159" s="41"/>
      <c r="Y1159" s="41"/>
    </row>
    <row r="1160" spans="2:25" x14ac:dyDescent="0.2">
      <c r="B1160" s="41" t="str">
        <f>VLOOKUP($W1160,FlowHarmonization!$A$2:$H$16,4,FALSE)</f>
        <v>Dinitrogen monoxide</v>
      </c>
      <c r="C1160" s="41" t="str">
        <f>VLOOKUP($W1160,FlowHarmonization!$A$2:$H$16,5,FALSE)</f>
        <v>010024-97-366</v>
      </c>
      <c r="D1160" s="41" t="s">
        <v>584</v>
      </c>
      <c r="E1160" s="41" t="s">
        <v>582</v>
      </c>
      <c r="F1160" s="41" t="str">
        <f>VLOOKUP($W1160,FlowHarmonization!$A$2:$H$16,8,FALSE)</f>
        <v>20185046-64bb-4c09-a8e7-e8a9e144ca98</v>
      </c>
      <c r="G1160" s="41" t="str">
        <f>INDEX(Activities!B$2:C$390,MATCH(H1160,Activities!C$2:C$390,0),1)</f>
        <v>Relay and industrial control manufacturing</v>
      </c>
      <c r="H1160" s="41">
        <v>335314</v>
      </c>
      <c r="I1160" s="41" t="s">
        <v>552</v>
      </c>
      <c r="J1160" s="41">
        <v>1.3443699113102734E-8</v>
      </c>
      <c r="K1160" s="41" t="s">
        <v>583</v>
      </c>
      <c r="L1160" s="41"/>
      <c r="M1160" s="41"/>
      <c r="N1160" s="41"/>
      <c r="O1160" s="41"/>
      <c r="P1160" s="41"/>
      <c r="Q1160" s="41">
        <v>4</v>
      </c>
      <c r="R1160" s="41">
        <v>2</v>
      </c>
      <c r="S1160" s="41">
        <v>1</v>
      </c>
      <c r="T1160" s="41">
        <v>4</v>
      </c>
      <c r="U1160" s="41">
        <v>1</v>
      </c>
      <c r="V1160" s="41">
        <v>2013</v>
      </c>
      <c r="W1160" s="41" t="s">
        <v>613</v>
      </c>
      <c r="X1160" s="41"/>
      <c r="Y1160" s="41"/>
    </row>
    <row r="1161" spans="2:25" x14ac:dyDescent="0.2">
      <c r="B1161" s="41" t="str">
        <f>VLOOKUP($W1161,FlowHarmonization!$A$2:$H$16,4,FALSE)</f>
        <v>Carbon dioxide</v>
      </c>
      <c r="C1161" s="41" t="str">
        <f>VLOOKUP($W1161,FlowHarmonization!$A$2:$H$16,5,FALSE)</f>
        <v>000124-38-20</v>
      </c>
      <c r="D1161" s="41" t="s">
        <v>584</v>
      </c>
      <c r="E1161" s="41" t="s">
        <v>582</v>
      </c>
      <c r="F1161" s="41" t="str">
        <f>VLOOKUP($W1161,FlowHarmonization!$A$2:$H$16,8,FALSE)</f>
        <v>7ae371aa-8532-11e0-9d78-0800200c9a66</v>
      </c>
      <c r="G1161" s="41" t="str">
        <f>INDEX(Activities!B$2:C$390,MATCH(H1161,Activities!C$2:C$390,0),1)</f>
        <v>Storage battery manufacturing</v>
      </c>
      <c r="H1161" s="41">
        <v>335911</v>
      </c>
      <c r="I1161" s="41" t="s">
        <v>552</v>
      </c>
      <c r="J1161" s="41">
        <v>4.1347687267650125E-2</v>
      </c>
      <c r="K1161" s="41" t="s">
        <v>583</v>
      </c>
      <c r="L1161" s="41"/>
      <c r="M1161" s="41"/>
      <c r="N1161" s="41"/>
      <c r="O1161" s="41"/>
      <c r="P1161" s="41"/>
      <c r="Q1161" s="41">
        <v>4</v>
      </c>
      <c r="R1161" s="41">
        <v>2</v>
      </c>
      <c r="S1161" s="41">
        <v>1</v>
      </c>
      <c r="T1161" s="41">
        <v>4</v>
      </c>
      <c r="U1161" s="41">
        <v>1</v>
      </c>
      <c r="V1161" s="41">
        <v>2013</v>
      </c>
      <c r="W1161" s="41" t="s">
        <v>608</v>
      </c>
      <c r="X1161" s="41"/>
      <c r="Y1161" s="41"/>
    </row>
    <row r="1162" spans="2:25" x14ac:dyDescent="0.2">
      <c r="B1162" s="41" t="str">
        <f>VLOOKUP($W1162,FlowHarmonization!$A$2:$H$16,4,FALSE)</f>
        <v>Methane</v>
      </c>
      <c r="C1162" s="41" t="str">
        <f>VLOOKUP($W1162,FlowHarmonization!$A$2:$H$16,5,FALSE)</f>
        <v>000074-82-92</v>
      </c>
      <c r="D1162" s="41" t="s">
        <v>584</v>
      </c>
      <c r="E1162" s="41" t="s">
        <v>582</v>
      </c>
      <c r="F1162" s="41" t="str">
        <f>VLOOKUP($W1162,FlowHarmonization!$A$2:$H$16,8,FALSE)</f>
        <v>20408dd1-8534-11e0-9d78-0800200c9a66</v>
      </c>
      <c r="G1162" s="41" t="str">
        <f>INDEX(Activities!B$2:C$390,MATCH(H1162,Activities!C$2:C$390,0),1)</f>
        <v>Storage battery manufacturing</v>
      </c>
      <c r="H1162" s="41">
        <v>335911</v>
      </c>
      <c r="I1162" s="41" t="s">
        <v>552</v>
      </c>
      <c r="J1162" s="41">
        <v>7.8437272690739179E-7</v>
      </c>
      <c r="K1162" s="41" t="s">
        <v>583</v>
      </c>
      <c r="L1162" s="41"/>
      <c r="M1162" s="41"/>
      <c r="N1162" s="41"/>
      <c r="O1162" s="41"/>
      <c r="P1162" s="41"/>
      <c r="Q1162" s="41">
        <v>4</v>
      </c>
      <c r="R1162" s="41">
        <v>2</v>
      </c>
      <c r="S1162" s="41">
        <v>1</v>
      </c>
      <c r="T1162" s="41">
        <v>4</v>
      </c>
      <c r="U1162" s="41">
        <v>1</v>
      </c>
      <c r="V1162" s="41">
        <v>2013</v>
      </c>
      <c r="W1162" s="41" t="s">
        <v>611</v>
      </c>
      <c r="X1162" s="41"/>
      <c r="Y1162" s="41"/>
    </row>
    <row r="1163" spans="2:25" x14ac:dyDescent="0.2">
      <c r="B1163" s="41" t="str">
        <f>VLOOKUP($W1163,FlowHarmonization!$A$2:$H$16,4,FALSE)</f>
        <v>Dinitrogen monoxide</v>
      </c>
      <c r="C1163" s="41" t="str">
        <f>VLOOKUP($W1163,FlowHarmonization!$A$2:$H$16,5,FALSE)</f>
        <v>010024-97-366</v>
      </c>
      <c r="D1163" s="41" t="s">
        <v>584</v>
      </c>
      <c r="E1163" s="41" t="s">
        <v>582</v>
      </c>
      <c r="F1163" s="41" t="str">
        <f>VLOOKUP($W1163,FlowHarmonization!$A$2:$H$16,8,FALSE)</f>
        <v>20185046-64bb-4c09-a8e7-e8a9e144ca98</v>
      </c>
      <c r="G1163" s="41" t="str">
        <f>INDEX(Activities!B$2:C$390,MATCH(H1163,Activities!C$2:C$390,0),1)</f>
        <v>Storage battery manufacturing</v>
      </c>
      <c r="H1163" s="41">
        <v>335911</v>
      </c>
      <c r="I1163" s="41" t="s">
        <v>552</v>
      </c>
      <c r="J1163" s="41">
        <v>7.7525996397756389E-8</v>
      </c>
      <c r="K1163" s="41" t="s">
        <v>583</v>
      </c>
      <c r="L1163" s="41"/>
      <c r="M1163" s="41"/>
      <c r="N1163" s="41"/>
      <c r="O1163" s="41"/>
      <c r="P1163" s="41"/>
      <c r="Q1163" s="41">
        <v>4</v>
      </c>
      <c r="R1163" s="41">
        <v>2</v>
      </c>
      <c r="S1163" s="41">
        <v>1</v>
      </c>
      <c r="T1163" s="41">
        <v>4</v>
      </c>
      <c r="U1163" s="41">
        <v>1</v>
      </c>
      <c r="V1163" s="41">
        <v>2013</v>
      </c>
      <c r="W1163" s="41" t="s">
        <v>613</v>
      </c>
      <c r="X1163" s="41"/>
      <c r="Y1163" s="41"/>
    </row>
    <row r="1164" spans="2:25" x14ac:dyDescent="0.2">
      <c r="B1164" s="41" t="str">
        <f>VLOOKUP($W1164,FlowHarmonization!$A$2:$H$16,4,FALSE)</f>
        <v>Carbon dioxide</v>
      </c>
      <c r="C1164" s="41" t="str">
        <f>VLOOKUP($W1164,FlowHarmonization!$A$2:$H$16,5,FALSE)</f>
        <v>000124-38-20</v>
      </c>
      <c r="D1164" s="41" t="s">
        <v>584</v>
      </c>
      <c r="E1164" s="41" t="s">
        <v>582</v>
      </c>
      <c r="F1164" s="41" t="str">
        <f>VLOOKUP($W1164,FlowHarmonization!$A$2:$H$16,8,FALSE)</f>
        <v>7ae371aa-8532-11e0-9d78-0800200c9a66</v>
      </c>
      <c r="G1164" s="41" t="str">
        <f>INDEX(Activities!B$2:C$390,MATCH(H1164,Activities!C$2:C$390,0),1)</f>
        <v>Primary battery manufacturing</v>
      </c>
      <c r="H1164" s="41">
        <v>335912</v>
      </c>
      <c r="I1164" s="41" t="s">
        <v>552</v>
      </c>
      <c r="J1164" s="41">
        <v>4.9154783589297384E-3</v>
      </c>
      <c r="K1164" s="41" t="s">
        <v>583</v>
      </c>
      <c r="L1164" s="41"/>
      <c r="M1164" s="41"/>
      <c r="N1164" s="41"/>
      <c r="O1164" s="41"/>
      <c r="P1164" s="41"/>
      <c r="Q1164" s="41">
        <v>4</v>
      </c>
      <c r="R1164" s="41">
        <v>2</v>
      </c>
      <c r="S1164" s="41">
        <v>1</v>
      </c>
      <c r="T1164" s="41">
        <v>4</v>
      </c>
      <c r="U1164" s="41">
        <v>1</v>
      </c>
      <c r="V1164" s="41">
        <v>2013</v>
      </c>
      <c r="W1164" s="41" t="s">
        <v>608</v>
      </c>
      <c r="X1164" s="41"/>
      <c r="Y1164" s="41"/>
    </row>
    <row r="1165" spans="2:25" x14ac:dyDescent="0.2">
      <c r="B1165" s="41" t="str">
        <f>VLOOKUP($W1165,FlowHarmonization!$A$2:$H$16,4,FALSE)</f>
        <v>Ethane, 1,1,1,2-tetrafluoro-, HFC-134a</v>
      </c>
      <c r="C1165" s="41" t="str">
        <f>VLOOKUP($W1165,FlowHarmonization!$A$2:$H$16,5,FALSE)</f>
        <v>000811-97-2</v>
      </c>
      <c r="D1165" s="41" t="s">
        <v>584</v>
      </c>
      <c r="E1165" s="41" t="s">
        <v>582</v>
      </c>
      <c r="F1165" s="41" t="str">
        <f>VLOOKUP($W1165,FlowHarmonization!$A$2:$H$16,8,FALSE)</f>
        <v>e87f039d-d9ce-4242-ac18-c9284cc80f3d</v>
      </c>
      <c r="G1165" s="41" t="str">
        <f>INDEX(Activities!B$2:C$390,MATCH(H1165,Activities!C$2:C$390,0),1)</f>
        <v>Primary battery manufacturing</v>
      </c>
      <c r="H1165" s="41">
        <v>335912</v>
      </c>
      <c r="I1165" s="41" t="s">
        <v>552</v>
      </c>
      <c r="J1165" s="41">
        <v>1.9986959467325804E-7</v>
      </c>
      <c r="K1165" s="41" t="s">
        <v>583</v>
      </c>
      <c r="L1165" s="41"/>
      <c r="M1165" s="41"/>
      <c r="N1165" s="41"/>
      <c r="O1165" s="41"/>
      <c r="P1165" s="41"/>
      <c r="Q1165" s="41">
        <v>4</v>
      </c>
      <c r="R1165" s="41">
        <v>2</v>
      </c>
      <c r="S1165" s="41">
        <v>1</v>
      </c>
      <c r="T1165" s="41">
        <v>4</v>
      </c>
      <c r="U1165" s="41">
        <v>1</v>
      </c>
      <c r="V1165" s="41">
        <v>2013</v>
      </c>
      <c r="W1165" s="41" t="s">
        <v>618</v>
      </c>
      <c r="X1165" s="41"/>
      <c r="Y1165" s="41"/>
    </row>
    <row r="1166" spans="2:25" x14ac:dyDescent="0.2">
      <c r="B1166" s="41" t="str">
        <f>VLOOKUP($W1166,FlowHarmonization!$A$2:$H$16,4,FALSE)</f>
        <v>Methane</v>
      </c>
      <c r="C1166" s="41" t="str">
        <f>VLOOKUP($W1166,FlowHarmonization!$A$2:$H$16,5,FALSE)</f>
        <v>000074-82-92</v>
      </c>
      <c r="D1166" s="41" t="s">
        <v>584</v>
      </c>
      <c r="E1166" s="41" t="s">
        <v>582</v>
      </c>
      <c r="F1166" s="41" t="str">
        <f>VLOOKUP($W1166,FlowHarmonization!$A$2:$H$16,8,FALSE)</f>
        <v>20408dd1-8534-11e0-9d78-0800200c9a66</v>
      </c>
      <c r="G1166" s="41" t="str">
        <f>INDEX(Activities!B$2:C$390,MATCH(H1166,Activities!C$2:C$390,0),1)</f>
        <v>Primary battery manufacturing</v>
      </c>
      <c r="H1166" s="41">
        <v>335912</v>
      </c>
      <c r="I1166" s="41" t="s">
        <v>552</v>
      </c>
      <c r="J1166" s="41">
        <v>9.4495808682014961E-8</v>
      </c>
      <c r="K1166" s="41" t="s">
        <v>583</v>
      </c>
      <c r="L1166" s="41"/>
      <c r="M1166" s="41"/>
      <c r="N1166" s="41"/>
      <c r="O1166" s="41"/>
      <c r="P1166" s="41"/>
      <c r="Q1166" s="41">
        <v>4</v>
      </c>
      <c r="R1166" s="41">
        <v>2</v>
      </c>
      <c r="S1166" s="41">
        <v>1</v>
      </c>
      <c r="T1166" s="41">
        <v>4</v>
      </c>
      <c r="U1166" s="41">
        <v>1</v>
      </c>
      <c r="V1166" s="41">
        <v>2013</v>
      </c>
      <c r="W1166" s="41" t="s">
        <v>611</v>
      </c>
      <c r="X1166" s="41"/>
      <c r="Y1166" s="41"/>
    </row>
    <row r="1167" spans="2:25" x14ac:dyDescent="0.2">
      <c r="B1167" s="41" t="str">
        <f>VLOOKUP($W1167,FlowHarmonization!$A$2:$H$16,4,FALSE)</f>
        <v>Ethane, pentafluoro-, HFC-125</v>
      </c>
      <c r="C1167" s="41" t="str">
        <f>VLOOKUP($W1167,FlowHarmonization!$A$2:$H$16,5,FALSE)</f>
        <v>000354-33-6</v>
      </c>
      <c r="D1167" s="41" t="s">
        <v>584</v>
      </c>
      <c r="E1167" s="41" t="s">
        <v>582</v>
      </c>
      <c r="F1167" s="41" t="str">
        <f>VLOOKUP($W1167,FlowHarmonization!$A$2:$H$16,8,FALSE)</f>
        <v>281e1011-f121-4d5b-ad4d-22d562b2c2cd</v>
      </c>
      <c r="G1167" s="41" t="str">
        <f>INDEX(Activities!B$2:C$390,MATCH(H1167,Activities!C$2:C$390,0),1)</f>
        <v>Primary battery manufacturing</v>
      </c>
      <c r="H1167" s="41">
        <v>335912</v>
      </c>
      <c r="I1167" s="41" t="s">
        <v>552</v>
      </c>
      <c r="J1167" s="41">
        <v>5.3028114581133006E-8</v>
      </c>
      <c r="K1167" s="41" t="s">
        <v>583</v>
      </c>
      <c r="L1167" s="41"/>
      <c r="M1167" s="41"/>
      <c r="N1167" s="41"/>
      <c r="O1167" s="41"/>
      <c r="P1167" s="41"/>
      <c r="Q1167" s="41">
        <v>4</v>
      </c>
      <c r="R1167" s="41">
        <v>2</v>
      </c>
      <c r="S1167" s="41">
        <v>1</v>
      </c>
      <c r="T1167" s="41">
        <v>4</v>
      </c>
      <c r="U1167" s="41">
        <v>1</v>
      </c>
      <c r="V1167" s="41">
        <v>2013</v>
      </c>
      <c r="W1167" s="41" t="s">
        <v>617</v>
      </c>
      <c r="X1167" s="41"/>
      <c r="Y1167" s="41"/>
    </row>
    <row r="1168" spans="2:25" x14ac:dyDescent="0.2">
      <c r="B1168" s="41" t="str">
        <f>VLOOKUP($W1168,FlowHarmonization!$A$2:$H$16,4,FALSE)</f>
        <v>Methane, difluoro-, HFC-32</v>
      </c>
      <c r="C1168" s="41" t="str">
        <f>VLOOKUP($W1168,FlowHarmonization!$A$2:$H$16,5,FALSE)</f>
        <v>000075-10-5</v>
      </c>
      <c r="D1168" s="41" t="s">
        <v>584</v>
      </c>
      <c r="E1168" s="41" t="s">
        <v>582</v>
      </c>
      <c r="F1168" s="41" t="str">
        <f>VLOOKUP($W1168,FlowHarmonization!$A$2:$H$16,8,FALSE)</f>
        <v>151212b4-079b-43a2-96d5-a6eef59166ac</v>
      </c>
      <c r="G1168" s="41" t="str">
        <f>INDEX(Activities!B$2:C$390,MATCH(H1168,Activities!C$2:C$390,0),1)</f>
        <v>Primary battery manufacturing</v>
      </c>
      <c r="H1168" s="41">
        <v>335912</v>
      </c>
      <c r="I1168" s="41" t="s">
        <v>552</v>
      </c>
      <c r="J1168" s="41">
        <v>3.0881103443776364E-8</v>
      </c>
      <c r="K1168" s="41" t="s">
        <v>583</v>
      </c>
      <c r="L1168" s="41"/>
      <c r="M1168" s="41"/>
      <c r="N1168" s="41"/>
      <c r="O1168" s="41"/>
      <c r="P1168" s="41"/>
      <c r="Q1168" s="41">
        <v>4</v>
      </c>
      <c r="R1168" s="41">
        <v>2</v>
      </c>
      <c r="S1168" s="41">
        <v>1</v>
      </c>
      <c r="T1168" s="41">
        <v>4</v>
      </c>
      <c r="U1168" s="41">
        <v>1</v>
      </c>
      <c r="V1168" s="41">
        <v>2013</v>
      </c>
      <c r="W1168" s="41" t="s">
        <v>616</v>
      </c>
      <c r="X1168" s="41"/>
      <c r="Y1168" s="41"/>
    </row>
    <row r="1169" spans="2:25" x14ac:dyDescent="0.2">
      <c r="B1169" s="41" t="str">
        <f>VLOOKUP($W1169,FlowHarmonization!$A$2:$H$16,4,FALSE)</f>
        <v>Ethane, 1,1,1-trifluoro-, HFC-143a</v>
      </c>
      <c r="C1169" s="41" t="str">
        <f>VLOOKUP($W1169,FlowHarmonization!$A$2:$H$16,5,FALSE)</f>
        <v>000420-46-2</v>
      </c>
      <c r="D1169" s="41" t="s">
        <v>584</v>
      </c>
      <c r="E1169" s="41" t="s">
        <v>582</v>
      </c>
      <c r="F1169" s="41" t="str">
        <f>VLOOKUP($W1169,FlowHarmonization!$A$2:$H$16,8,FALSE)</f>
        <v>e86bfec2-1025-4fa2-90b1-81e35e621e91</v>
      </c>
      <c r="G1169" s="41" t="str">
        <f>INDEX(Activities!B$2:C$390,MATCH(H1169,Activities!C$2:C$390,0),1)</f>
        <v>Primary battery manufacturing</v>
      </c>
      <c r="H1169" s="41">
        <v>335912</v>
      </c>
      <c r="I1169" s="41" t="s">
        <v>552</v>
      </c>
      <c r="J1169" s="41">
        <v>2.2688523664648548E-8</v>
      </c>
      <c r="K1169" s="41" t="s">
        <v>583</v>
      </c>
      <c r="L1169" s="41"/>
      <c r="M1169" s="41"/>
      <c r="N1169" s="41"/>
      <c r="O1169" s="41"/>
      <c r="P1169" s="41"/>
      <c r="Q1169" s="41">
        <v>4</v>
      </c>
      <c r="R1169" s="41">
        <v>2</v>
      </c>
      <c r="S1169" s="41">
        <v>1</v>
      </c>
      <c r="T1169" s="41">
        <v>4</v>
      </c>
      <c r="U1169" s="41">
        <v>1</v>
      </c>
      <c r="V1169" s="41">
        <v>2013</v>
      </c>
      <c r="W1169" s="41" t="s">
        <v>619</v>
      </c>
      <c r="X1169" s="41"/>
      <c r="Y1169" s="41"/>
    </row>
    <row r="1170" spans="2:25" x14ac:dyDescent="0.2">
      <c r="B1170" s="41" t="str">
        <f>VLOOKUP($W1170,FlowHarmonization!$A$2:$H$16,4,FALSE)</f>
        <v>Dinitrogen monoxide</v>
      </c>
      <c r="C1170" s="41" t="str">
        <f>VLOOKUP($W1170,FlowHarmonization!$A$2:$H$16,5,FALSE)</f>
        <v>010024-97-366</v>
      </c>
      <c r="D1170" s="41" t="s">
        <v>584</v>
      </c>
      <c r="E1170" s="41" t="s">
        <v>582</v>
      </c>
      <c r="F1170" s="41" t="str">
        <f>VLOOKUP($W1170,FlowHarmonization!$A$2:$H$16,8,FALSE)</f>
        <v>20185046-64bb-4c09-a8e7-e8a9e144ca98</v>
      </c>
      <c r="G1170" s="41" t="str">
        <f>INDEX(Activities!B$2:C$390,MATCH(H1170,Activities!C$2:C$390,0),1)</f>
        <v>Primary battery manufacturing</v>
      </c>
      <c r="H1170" s="41">
        <v>335912</v>
      </c>
      <c r="I1170" s="41" t="s">
        <v>552</v>
      </c>
      <c r="J1170" s="41">
        <v>9.6175972674005866E-9</v>
      </c>
      <c r="K1170" s="41" t="s">
        <v>583</v>
      </c>
      <c r="L1170" s="41"/>
      <c r="M1170" s="41"/>
      <c r="N1170" s="41"/>
      <c r="O1170" s="41"/>
      <c r="P1170" s="41"/>
      <c r="Q1170" s="41">
        <v>4</v>
      </c>
      <c r="R1170" s="41">
        <v>2</v>
      </c>
      <c r="S1170" s="41">
        <v>1</v>
      </c>
      <c r="T1170" s="41">
        <v>4</v>
      </c>
      <c r="U1170" s="41">
        <v>1</v>
      </c>
      <c r="V1170" s="41">
        <v>2013</v>
      </c>
      <c r="W1170" s="41" t="s">
        <v>613</v>
      </c>
      <c r="X1170" s="41"/>
      <c r="Y1170" s="41"/>
    </row>
    <row r="1171" spans="2:25" x14ac:dyDescent="0.2">
      <c r="B1171" s="41" t="str">
        <f>VLOOKUP($W1171,FlowHarmonization!$A$2:$H$16,4,FALSE)</f>
        <v>Propane, 1,1,1,3,3,3-hexafluoro-, HCFC-236fa</v>
      </c>
      <c r="C1171" s="41" t="str">
        <f>VLOOKUP($W1171,FlowHarmonization!$A$2:$H$16,5,FALSE)</f>
        <v>000690-39-1</v>
      </c>
      <c r="D1171" s="41" t="s">
        <v>584</v>
      </c>
      <c r="E1171" s="41" t="s">
        <v>582</v>
      </c>
      <c r="F1171" s="41" t="str">
        <f>VLOOKUP($W1171,FlowHarmonization!$A$2:$H$16,8,FALSE)</f>
        <v>1963a3ba-6d77-4571-bb8f-0e9c8ac28a65</v>
      </c>
      <c r="G1171" s="41" t="str">
        <f>INDEX(Activities!B$2:C$390,MATCH(H1171,Activities!C$2:C$390,0),1)</f>
        <v>Primary battery manufacturing</v>
      </c>
      <c r="H1171" s="41">
        <v>335912</v>
      </c>
      <c r="I1171" s="41" t="s">
        <v>552</v>
      </c>
      <c r="J1171" s="41">
        <v>6.1293650977855333E-10</v>
      </c>
      <c r="K1171" s="41" t="s">
        <v>583</v>
      </c>
      <c r="L1171" s="41"/>
      <c r="M1171" s="41"/>
      <c r="N1171" s="41"/>
      <c r="O1171" s="41"/>
      <c r="P1171" s="41"/>
      <c r="Q1171" s="41">
        <v>4</v>
      </c>
      <c r="R1171" s="41">
        <v>2</v>
      </c>
      <c r="S1171" s="41">
        <v>1</v>
      </c>
      <c r="T1171" s="41">
        <v>4</v>
      </c>
      <c r="U1171" s="41">
        <v>1</v>
      </c>
      <c r="V1171" s="41">
        <v>2013</v>
      </c>
      <c r="W1171" s="41" t="s">
        <v>620</v>
      </c>
      <c r="X1171" s="41"/>
      <c r="Y1171" s="41"/>
    </row>
    <row r="1172" spans="2:25" x14ac:dyDescent="0.2">
      <c r="B1172" s="41" t="str">
        <f>VLOOKUP($W1172,FlowHarmonization!$A$2:$H$16,4,FALSE)</f>
        <v>Carbon dioxide</v>
      </c>
      <c r="C1172" s="41" t="str">
        <f>VLOOKUP($W1172,FlowHarmonization!$A$2:$H$16,5,FALSE)</f>
        <v>000124-38-20</v>
      </c>
      <c r="D1172" s="41" t="s">
        <v>584</v>
      </c>
      <c r="E1172" s="41" t="s">
        <v>582</v>
      </c>
      <c r="F1172" s="41" t="str">
        <f>VLOOKUP($W1172,FlowHarmonization!$A$2:$H$16,8,FALSE)</f>
        <v>7ae371aa-8532-11e0-9d78-0800200c9a66</v>
      </c>
      <c r="G1172" s="41" t="str">
        <f>INDEX(Activities!B$2:C$390,MATCH(H1172,Activities!C$2:C$390,0),1)</f>
        <v>Communication and energy wire and cable manufacturing</v>
      </c>
      <c r="H1172" s="41">
        <v>335920</v>
      </c>
      <c r="I1172" s="41" t="s">
        <v>552</v>
      </c>
      <c r="J1172" s="41">
        <v>1.1884766076801251E-2</v>
      </c>
      <c r="K1172" s="41" t="s">
        <v>583</v>
      </c>
      <c r="L1172" s="41"/>
      <c r="M1172" s="41"/>
      <c r="N1172" s="41"/>
      <c r="O1172" s="41"/>
      <c r="P1172" s="41"/>
      <c r="Q1172" s="41">
        <v>4</v>
      </c>
      <c r="R1172" s="41">
        <v>2</v>
      </c>
      <c r="S1172" s="41">
        <v>1</v>
      </c>
      <c r="T1172" s="41">
        <v>4</v>
      </c>
      <c r="U1172" s="41">
        <v>1</v>
      </c>
      <c r="V1172" s="41">
        <v>2013</v>
      </c>
      <c r="W1172" s="41" t="s">
        <v>608</v>
      </c>
      <c r="X1172" s="41"/>
      <c r="Y1172" s="41"/>
    </row>
    <row r="1173" spans="2:25" x14ac:dyDescent="0.2">
      <c r="B1173" s="41" t="str">
        <f>VLOOKUP($W1173,FlowHarmonization!$A$2:$H$16,4,FALSE)</f>
        <v>Methane</v>
      </c>
      <c r="C1173" s="41" t="str">
        <f>VLOOKUP($W1173,FlowHarmonization!$A$2:$H$16,5,FALSE)</f>
        <v>000074-82-92</v>
      </c>
      <c r="D1173" s="41" t="s">
        <v>584</v>
      </c>
      <c r="E1173" s="41" t="s">
        <v>582</v>
      </c>
      <c r="F1173" s="41" t="str">
        <f>VLOOKUP($W1173,FlowHarmonization!$A$2:$H$16,8,FALSE)</f>
        <v>20408dd1-8534-11e0-9d78-0800200c9a66</v>
      </c>
      <c r="G1173" s="41" t="str">
        <f>INDEX(Activities!B$2:C$390,MATCH(H1173,Activities!C$2:C$390,0),1)</f>
        <v>Communication and energy wire and cable manufacturing</v>
      </c>
      <c r="H1173" s="41">
        <v>335920</v>
      </c>
      <c r="I1173" s="41" t="s">
        <v>552</v>
      </c>
      <c r="J1173" s="41">
        <v>2.2620466762215315E-7</v>
      </c>
      <c r="K1173" s="41" t="s">
        <v>583</v>
      </c>
      <c r="L1173" s="41"/>
      <c r="M1173" s="41"/>
      <c r="N1173" s="41"/>
      <c r="O1173" s="41"/>
      <c r="P1173" s="41"/>
      <c r="Q1173" s="41">
        <v>4</v>
      </c>
      <c r="R1173" s="41">
        <v>2</v>
      </c>
      <c r="S1173" s="41">
        <v>1</v>
      </c>
      <c r="T1173" s="41">
        <v>4</v>
      </c>
      <c r="U1173" s="41">
        <v>1</v>
      </c>
      <c r="V1173" s="41">
        <v>2013</v>
      </c>
      <c r="W1173" s="41" t="s">
        <v>611</v>
      </c>
      <c r="X1173" s="41"/>
      <c r="Y1173" s="41"/>
    </row>
    <row r="1174" spans="2:25" x14ac:dyDescent="0.2">
      <c r="B1174" s="41" t="str">
        <f>VLOOKUP($W1174,FlowHarmonization!$A$2:$H$16,4,FALSE)</f>
        <v>Dinitrogen monoxide</v>
      </c>
      <c r="C1174" s="41" t="str">
        <f>VLOOKUP($W1174,FlowHarmonization!$A$2:$H$16,5,FALSE)</f>
        <v>010024-97-366</v>
      </c>
      <c r="D1174" s="41" t="s">
        <v>584</v>
      </c>
      <c r="E1174" s="41" t="s">
        <v>582</v>
      </c>
      <c r="F1174" s="41" t="str">
        <f>VLOOKUP($W1174,FlowHarmonization!$A$2:$H$16,8,FALSE)</f>
        <v>20185046-64bb-4c09-a8e7-e8a9e144ca98</v>
      </c>
      <c r="G1174" s="41" t="str">
        <f>INDEX(Activities!B$2:C$390,MATCH(H1174,Activities!C$2:C$390,0),1)</f>
        <v>Communication and energy wire and cable manufacturing</v>
      </c>
      <c r="H1174" s="41">
        <v>335920</v>
      </c>
      <c r="I1174" s="41" t="s">
        <v>552</v>
      </c>
      <c r="J1174" s="41">
        <v>2.2524258170288973E-8</v>
      </c>
      <c r="K1174" s="41" t="s">
        <v>583</v>
      </c>
      <c r="L1174" s="41"/>
      <c r="M1174" s="41"/>
      <c r="N1174" s="41"/>
      <c r="O1174" s="41"/>
      <c r="P1174" s="41"/>
      <c r="Q1174" s="41">
        <v>4</v>
      </c>
      <c r="R1174" s="41">
        <v>2</v>
      </c>
      <c r="S1174" s="41">
        <v>1</v>
      </c>
      <c r="T1174" s="41">
        <v>4</v>
      </c>
      <c r="U1174" s="41">
        <v>1</v>
      </c>
      <c r="V1174" s="41">
        <v>2013</v>
      </c>
      <c r="W1174" s="41" t="s">
        <v>613</v>
      </c>
      <c r="X1174" s="41"/>
      <c r="Y1174" s="41"/>
    </row>
    <row r="1175" spans="2:25" x14ac:dyDescent="0.2">
      <c r="B1175" s="41" t="str">
        <f>VLOOKUP($W1175,FlowHarmonization!$A$2:$H$16,4,FALSE)</f>
        <v>Carbon dioxide</v>
      </c>
      <c r="C1175" s="41" t="str">
        <f>VLOOKUP($W1175,FlowHarmonization!$A$2:$H$16,5,FALSE)</f>
        <v>000124-38-20</v>
      </c>
      <c r="D1175" s="41" t="s">
        <v>584</v>
      </c>
      <c r="E1175" s="41" t="s">
        <v>582</v>
      </c>
      <c r="F1175" s="41" t="str">
        <f>VLOOKUP($W1175,FlowHarmonization!$A$2:$H$16,8,FALSE)</f>
        <v>7ae371aa-8532-11e0-9d78-0800200c9a66</v>
      </c>
      <c r="G1175" s="41" t="str">
        <f>INDEX(Activities!B$2:C$390,MATCH(H1175,Activities!C$2:C$390,0),1)</f>
        <v>Wiring device manufacturing</v>
      </c>
      <c r="H1175" s="41">
        <v>335930</v>
      </c>
      <c r="I1175" s="41" t="s">
        <v>552</v>
      </c>
      <c r="J1175" s="41">
        <v>1.1849258401942699E-2</v>
      </c>
      <c r="K1175" s="41" t="s">
        <v>583</v>
      </c>
      <c r="L1175" s="41"/>
      <c r="M1175" s="41"/>
      <c r="N1175" s="41"/>
      <c r="O1175" s="41"/>
      <c r="P1175" s="41"/>
      <c r="Q1175" s="41">
        <v>4</v>
      </c>
      <c r="R1175" s="41">
        <v>2</v>
      </c>
      <c r="S1175" s="41">
        <v>1</v>
      </c>
      <c r="T1175" s="41">
        <v>4</v>
      </c>
      <c r="U1175" s="41">
        <v>1</v>
      </c>
      <c r="V1175" s="41">
        <v>2013</v>
      </c>
      <c r="W1175" s="41" t="s">
        <v>608</v>
      </c>
      <c r="X1175" s="41"/>
      <c r="Y1175" s="41"/>
    </row>
    <row r="1176" spans="2:25" x14ac:dyDescent="0.2">
      <c r="B1176" s="41" t="str">
        <f>VLOOKUP($W1176,FlowHarmonization!$A$2:$H$16,4,FALSE)</f>
        <v>Methane</v>
      </c>
      <c r="C1176" s="41" t="str">
        <f>VLOOKUP($W1176,FlowHarmonization!$A$2:$H$16,5,FALSE)</f>
        <v>000074-82-92</v>
      </c>
      <c r="D1176" s="41" t="s">
        <v>584</v>
      </c>
      <c r="E1176" s="41" t="s">
        <v>582</v>
      </c>
      <c r="F1176" s="41" t="str">
        <f>VLOOKUP($W1176,FlowHarmonization!$A$2:$H$16,8,FALSE)</f>
        <v>20408dd1-8534-11e0-9d78-0800200c9a66</v>
      </c>
      <c r="G1176" s="41" t="str">
        <f>INDEX(Activities!B$2:C$390,MATCH(H1176,Activities!C$2:C$390,0),1)</f>
        <v>Wiring device manufacturing</v>
      </c>
      <c r="H1176" s="41">
        <v>335930</v>
      </c>
      <c r="I1176" s="41" t="s">
        <v>552</v>
      </c>
      <c r="J1176" s="41">
        <v>2.2237929237376415E-7</v>
      </c>
      <c r="K1176" s="41" t="s">
        <v>583</v>
      </c>
      <c r="L1176" s="41"/>
      <c r="M1176" s="41"/>
      <c r="N1176" s="41"/>
      <c r="O1176" s="41"/>
      <c r="P1176" s="41"/>
      <c r="Q1176" s="41">
        <v>4</v>
      </c>
      <c r="R1176" s="41">
        <v>2</v>
      </c>
      <c r="S1176" s="41">
        <v>1</v>
      </c>
      <c r="T1176" s="41">
        <v>4</v>
      </c>
      <c r="U1176" s="41">
        <v>1</v>
      </c>
      <c r="V1176" s="41">
        <v>2013</v>
      </c>
      <c r="W1176" s="41" t="s">
        <v>611</v>
      </c>
      <c r="X1176" s="41"/>
      <c r="Y1176" s="41"/>
    </row>
    <row r="1177" spans="2:25" x14ac:dyDescent="0.2">
      <c r="B1177" s="41" t="str">
        <f>VLOOKUP($W1177,FlowHarmonization!$A$2:$H$16,4,FALSE)</f>
        <v>Ethane, 1,1,1,2-tetrafluoro-, HFC-134a</v>
      </c>
      <c r="C1177" s="41" t="str">
        <f>VLOOKUP($W1177,FlowHarmonization!$A$2:$H$16,5,FALSE)</f>
        <v>000811-97-2</v>
      </c>
      <c r="D1177" s="41" t="s">
        <v>584</v>
      </c>
      <c r="E1177" s="41" t="s">
        <v>582</v>
      </c>
      <c r="F1177" s="41" t="str">
        <f>VLOOKUP($W1177,FlowHarmonization!$A$2:$H$16,8,FALSE)</f>
        <v>e87f039d-d9ce-4242-ac18-c9284cc80f3d</v>
      </c>
      <c r="G1177" s="41" t="str">
        <f>INDEX(Activities!B$2:C$390,MATCH(H1177,Activities!C$2:C$390,0),1)</f>
        <v>Wiring device manufacturing</v>
      </c>
      <c r="H1177" s="41">
        <v>335930</v>
      </c>
      <c r="I1177" s="41" t="s">
        <v>552</v>
      </c>
      <c r="J1177" s="41">
        <v>2.1986745215556058E-7</v>
      </c>
      <c r="K1177" s="41" t="s">
        <v>583</v>
      </c>
      <c r="L1177" s="41"/>
      <c r="M1177" s="41"/>
      <c r="N1177" s="41"/>
      <c r="O1177" s="41"/>
      <c r="P1177" s="41"/>
      <c r="Q1177" s="41">
        <v>4</v>
      </c>
      <c r="R1177" s="41">
        <v>2</v>
      </c>
      <c r="S1177" s="41">
        <v>1</v>
      </c>
      <c r="T1177" s="41">
        <v>4</v>
      </c>
      <c r="U1177" s="41">
        <v>1</v>
      </c>
      <c r="V1177" s="41">
        <v>2013</v>
      </c>
      <c r="W1177" s="41" t="s">
        <v>618</v>
      </c>
      <c r="X1177" s="41"/>
      <c r="Y1177" s="41"/>
    </row>
    <row r="1178" spans="2:25" x14ac:dyDescent="0.2">
      <c r="B1178" s="41" t="str">
        <f>VLOOKUP($W1178,FlowHarmonization!$A$2:$H$16,4,FALSE)</f>
        <v>Ethane, pentafluoro-, HFC-125</v>
      </c>
      <c r="C1178" s="41" t="str">
        <f>VLOOKUP($W1178,FlowHarmonization!$A$2:$H$16,5,FALSE)</f>
        <v>000354-33-6</v>
      </c>
      <c r="D1178" s="41" t="s">
        <v>584</v>
      </c>
      <c r="E1178" s="41" t="s">
        <v>582</v>
      </c>
      <c r="F1178" s="41" t="str">
        <f>VLOOKUP($W1178,FlowHarmonization!$A$2:$H$16,8,FALSE)</f>
        <v>281e1011-f121-4d5b-ad4d-22d562b2c2cd</v>
      </c>
      <c r="G1178" s="41" t="str">
        <f>INDEX(Activities!B$2:C$390,MATCH(H1178,Activities!C$2:C$390,0),1)</f>
        <v>Wiring device manufacturing</v>
      </c>
      <c r="H1178" s="41">
        <v>335930</v>
      </c>
      <c r="I1178" s="41" t="s">
        <v>552</v>
      </c>
      <c r="J1178" s="41">
        <v>5.8333817430444842E-8</v>
      </c>
      <c r="K1178" s="41" t="s">
        <v>583</v>
      </c>
      <c r="L1178" s="41"/>
      <c r="M1178" s="41"/>
      <c r="N1178" s="41"/>
      <c r="O1178" s="41"/>
      <c r="P1178" s="41"/>
      <c r="Q1178" s="41">
        <v>4</v>
      </c>
      <c r="R1178" s="41">
        <v>2</v>
      </c>
      <c r="S1178" s="41">
        <v>1</v>
      </c>
      <c r="T1178" s="41">
        <v>4</v>
      </c>
      <c r="U1178" s="41">
        <v>1</v>
      </c>
      <c r="V1178" s="41">
        <v>2013</v>
      </c>
      <c r="W1178" s="41" t="s">
        <v>617</v>
      </c>
      <c r="X1178" s="41"/>
      <c r="Y1178" s="41"/>
    </row>
    <row r="1179" spans="2:25" x14ac:dyDescent="0.2">
      <c r="B1179" s="41" t="str">
        <f>VLOOKUP($W1179,FlowHarmonization!$A$2:$H$16,4,FALSE)</f>
        <v>Methane, difluoro-, HFC-32</v>
      </c>
      <c r="C1179" s="41" t="str">
        <f>VLOOKUP($W1179,FlowHarmonization!$A$2:$H$16,5,FALSE)</f>
        <v>000075-10-5</v>
      </c>
      <c r="D1179" s="41" t="s">
        <v>584</v>
      </c>
      <c r="E1179" s="41" t="s">
        <v>582</v>
      </c>
      <c r="F1179" s="41" t="str">
        <f>VLOOKUP($W1179,FlowHarmonization!$A$2:$H$16,8,FALSE)</f>
        <v>151212b4-079b-43a2-96d5-a6eef59166ac</v>
      </c>
      <c r="G1179" s="41" t="str">
        <f>INDEX(Activities!B$2:C$390,MATCH(H1179,Activities!C$2:C$390,0),1)</f>
        <v>Wiring device manufacturing</v>
      </c>
      <c r="H1179" s="41">
        <v>335930</v>
      </c>
      <c r="I1179" s="41" t="s">
        <v>552</v>
      </c>
      <c r="J1179" s="41">
        <v>3.3970897599683104E-8</v>
      </c>
      <c r="K1179" s="41" t="s">
        <v>583</v>
      </c>
      <c r="L1179" s="41"/>
      <c r="M1179" s="41"/>
      <c r="N1179" s="41"/>
      <c r="O1179" s="41"/>
      <c r="P1179" s="41"/>
      <c r="Q1179" s="41">
        <v>4</v>
      </c>
      <c r="R1179" s="41">
        <v>2</v>
      </c>
      <c r="S1179" s="41">
        <v>1</v>
      </c>
      <c r="T1179" s="41">
        <v>4</v>
      </c>
      <c r="U1179" s="41">
        <v>1</v>
      </c>
      <c r="V1179" s="41">
        <v>2013</v>
      </c>
      <c r="W1179" s="41" t="s">
        <v>616</v>
      </c>
      <c r="X1179" s="41"/>
      <c r="Y1179" s="41"/>
    </row>
    <row r="1180" spans="2:25" x14ac:dyDescent="0.2">
      <c r="B1180" s="41" t="str">
        <f>VLOOKUP($W1180,FlowHarmonization!$A$2:$H$16,4,FALSE)</f>
        <v>Ethane, 1,1,1-trifluoro-, HFC-143a</v>
      </c>
      <c r="C1180" s="41" t="str">
        <f>VLOOKUP($W1180,FlowHarmonization!$A$2:$H$16,5,FALSE)</f>
        <v>000420-46-2</v>
      </c>
      <c r="D1180" s="41" t="s">
        <v>584</v>
      </c>
      <c r="E1180" s="41" t="s">
        <v>582</v>
      </c>
      <c r="F1180" s="41" t="str">
        <f>VLOOKUP($W1180,FlowHarmonization!$A$2:$H$16,8,FALSE)</f>
        <v>e86bfec2-1025-4fa2-90b1-81e35e621e91</v>
      </c>
      <c r="G1180" s="41" t="str">
        <f>INDEX(Activities!B$2:C$390,MATCH(H1180,Activities!C$2:C$390,0),1)</f>
        <v>Wiring device manufacturing</v>
      </c>
      <c r="H1180" s="41">
        <v>335930</v>
      </c>
      <c r="I1180" s="41" t="s">
        <v>552</v>
      </c>
      <c r="J1180" s="41">
        <v>2.4958613137092939E-8</v>
      </c>
      <c r="K1180" s="41" t="s">
        <v>583</v>
      </c>
      <c r="L1180" s="41"/>
      <c r="M1180" s="41"/>
      <c r="N1180" s="41"/>
      <c r="O1180" s="41"/>
      <c r="P1180" s="41"/>
      <c r="Q1180" s="41">
        <v>4</v>
      </c>
      <c r="R1180" s="41">
        <v>2</v>
      </c>
      <c r="S1180" s="41">
        <v>1</v>
      </c>
      <c r="T1180" s="41">
        <v>4</v>
      </c>
      <c r="U1180" s="41">
        <v>1</v>
      </c>
      <c r="V1180" s="41">
        <v>2013</v>
      </c>
      <c r="W1180" s="41" t="s">
        <v>619</v>
      </c>
      <c r="X1180" s="41"/>
      <c r="Y1180" s="41"/>
    </row>
    <row r="1181" spans="2:25" x14ac:dyDescent="0.2">
      <c r="B1181" s="41" t="str">
        <f>VLOOKUP($W1181,FlowHarmonization!$A$2:$H$16,4,FALSE)</f>
        <v>Dinitrogen monoxide</v>
      </c>
      <c r="C1181" s="41" t="str">
        <f>VLOOKUP($W1181,FlowHarmonization!$A$2:$H$16,5,FALSE)</f>
        <v>010024-97-366</v>
      </c>
      <c r="D1181" s="41" t="s">
        <v>584</v>
      </c>
      <c r="E1181" s="41" t="s">
        <v>582</v>
      </c>
      <c r="F1181" s="41" t="str">
        <f>VLOOKUP($W1181,FlowHarmonization!$A$2:$H$16,8,FALSE)</f>
        <v>20185046-64bb-4c09-a8e7-e8a9e144ca98</v>
      </c>
      <c r="G1181" s="41" t="str">
        <f>INDEX(Activities!B$2:C$390,MATCH(H1181,Activities!C$2:C$390,0),1)</f>
        <v>Wiring device manufacturing</v>
      </c>
      <c r="H1181" s="41">
        <v>335930</v>
      </c>
      <c r="I1181" s="41" t="s">
        <v>552</v>
      </c>
      <c r="J1181" s="41">
        <v>2.1444778423621592E-8</v>
      </c>
      <c r="K1181" s="41" t="s">
        <v>583</v>
      </c>
      <c r="L1181" s="41"/>
      <c r="M1181" s="41"/>
      <c r="N1181" s="41"/>
      <c r="O1181" s="41"/>
      <c r="P1181" s="41"/>
      <c r="Q1181" s="41">
        <v>4</v>
      </c>
      <c r="R1181" s="41">
        <v>2</v>
      </c>
      <c r="S1181" s="41">
        <v>1</v>
      </c>
      <c r="T1181" s="41">
        <v>4</v>
      </c>
      <c r="U1181" s="41">
        <v>1</v>
      </c>
      <c r="V1181" s="41">
        <v>2013</v>
      </c>
      <c r="W1181" s="41" t="s">
        <v>613</v>
      </c>
      <c r="X1181" s="41"/>
      <c r="Y1181" s="41"/>
    </row>
    <row r="1182" spans="2:25" x14ac:dyDescent="0.2">
      <c r="B1182" s="41" t="str">
        <f>VLOOKUP($W1182,FlowHarmonization!$A$2:$H$16,4,FALSE)</f>
        <v>Propane, 1,1,1,3,3,3-hexafluoro-, HCFC-236fa</v>
      </c>
      <c r="C1182" s="41" t="str">
        <f>VLOOKUP($W1182,FlowHarmonization!$A$2:$H$16,5,FALSE)</f>
        <v>000690-39-1</v>
      </c>
      <c r="D1182" s="41" t="s">
        <v>584</v>
      </c>
      <c r="E1182" s="41" t="s">
        <v>582</v>
      </c>
      <c r="F1182" s="41" t="str">
        <f>VLOOKUP($W1182,FlowHarmonization!$A$2:$H$16,8,FALSE)</f>
        <v>1963a3ba-6d77-4571-bb8f-0e9c8ac28a65</v>
      </c>
      <c r="G1182" s="41" t="str">
        <f>INDEX(Activities!B$2:C$390,MATCH(H1182,Activities!C$2:C$390,0),1)</f>
        <v>Wiring device manufacturing</v>
      </c>
      <c r="H1182" s="41">
        <v>335930</v>
      </c>
      <c r="I1182" s="41" t="s">
        <v>552</v>
      </c>
      <c r="J1182" s="41">
        <v>6.7426358150394291E-10</v>
      </c>
      <c r="K1182" s="41" t="s">
        <v>583</v>
      </c>
      <c r="L1182" s="41"/>
      <c r="M1182" s="41"/>
      <c r="N1182" s="41"/>
      <c r="O1182" s="41"/>
      <c r="P1182" s="41"/>
      <c r="Q1182" s="41">
        <v>4</v>
      </c>
      <c r="R1182" s="41">
        <v>2</v>
      </c>
      <c r="S1182" s="41">
        <v>1</v>
      </c>
      <c r="T1182" s="41">
        <v>4</v>
      </c>
      <c r="U1182" s="41">
        <v>1</v>
      </c>
      <c r="V1182" s="41">
        <v>2013</v>
      </c>
      <c r="W1182" s="41" t="s">
        <v>620</v>
      </c>
      <c r="X1182" s="41"/>
      <c r="Y1182" s="41"/>
    </row>
    <row r="1183" spans="2:25" x14ac:dyDescent="0.2">
      <c r="B1183" s="41" t="str">
        <f>VLOOKUP($W1183,FlowHarmonization!$A$2:$H$16,4,FALSE)</f>
        <v>Carbon dioxide</v>
      </c>
      <c r="C1183" s="41" t="str">
        <f>VLOOKUP($W1183,FlowHarmonization!$A$2:$H$16,5,FALSE)</f>
        <v>000124-38-20</v>
      </c>
      <c r="D1183" s="41" t="s">
        <v>584</v>
      </c>
      <c r="E1183" s="41" t="s">
        <v>582</v>
      </c>
      <c r="F1183" s="41" t="str">
        <f>VLOOKUP($W1183,FlowHarmonization!$A$2:$H$16,8,FALSE)</f>
        <v>7ae371aa-8532-11e0-9d78-0800200c9a66</v>
      </c>
      <c r="G1183" s="41" t="str">
        <f>INDEX(Activities!B$2:C$390,MATCH(H1183,Activities!C$2:C$390,0),1)</f>
        <v>Carbon and graphite product manufacturing</v>
      </c>
      <c r="H1183" s="41">
        <v>335991</v>
      </c>
      <c r="I1183" s="41" t="s">
        <v>552</v>
      </c>
      <c r="J1183" s="41">
        <v>8.2935022832536689E-2</v>
      </c>
      <c r="K1183" s="41" t="s">
        <v>583</v>
      </c>
      <c r="L1183" s="41"/>
      <c r="M1183" s="41"/>
      <c r="N1183" s="41"/>
      <c r="O1183" s="41"/>
      <c r="P1183" s="41"/>
      <c r="Q1183" s="41">
        <v>4</v>
      </c>
      <c r="R1183" s="41">
        <v>2</v>
      </c>
      <c r="S1183" s="41">
        <v>1</v>
      </c>
      <c r="T1183" s="41">
        <v>4</v>
      </c>
      <c r="U1183" s="41">
        <v>1</v>
      </c>
      <c r="V1183" s="41">
        <v>2013</v>
      </c>
      <c r="W1183" s="41" t="s">
        <v>608</v>
      </c>
      <c r="X1183" s="41"/>
      <c r="Y1183" s="41"/>
    </row>
    <row r="1184" spans="2:25" x14ac:dyDescent="0.2">
      <c r="B1184" s="41" t="str">
        <f>VLOOKUP($W1184,FlowHarmonization!$A$2:$H$16,4,FALSE)</f>
        <v>Methane</v>
      </c>
      <c r="C1184" s="41" t="str">
        <f>VLOOKUP($W1184,FlowHarmonization!$A$2:$H$16,5,FALSE)</f>
        <v>000074-82-92</v>
      </c>
      <c r="D1184" s="41" t="s">
        <v>584</v>
      </c>
      <c r="E1184" s="41" t="s">
        <v>582</v>
      </c>
      <c r="F1184" s="41" t="str">
        <f>VLOOKUP($W1184,FlowHarmonization!$A$2:$H$16,8,FALSE)</f>
        <v>20408dd1-8534-11e0-9d78-0800200c9a66</v>
      </c>
      <c r="G1184" s="41" t="str">
        <f>INDEX(Activities!B$2:C$390,MATCH(H1184,Activities!C$2:C$390,0),1)</f>
        <v>Carbon and graphite product manufacturing</v>
      </c>
      <c r="H1184" s="41">
        <v>335991</v>
      </c>
      <c r="I1184" s="41" t="s">
        <v>552</v>
      </c>
      <c r="J1184" s="41">
        <v>1.5702314452817497E-6</v>
      </c>
      <c r="K1184" s="41" t="s">
        <v>583</v>
      </c>
      <c r="L1184" s="41"/>
      <c r="M1184" s="41"/>
      <c r="N1184" s="41"/>
      <c r="O1184" s="41"/>
      <c r="P1184" s="41"/>
      <c r="Q1184" s="41">
        <v>4</v>
      </c>
      <c r="R1184" s="41">
        <v>2</v>
      </c>
      <c r="S1184" s="41">
        <v>1</v>
      </c>
      <c r="T1184" s="41">
        <v>4</v>
      </c>
      <c r="U1184" s="41">
        <v>1</v>
      </c>
      <c r="V1184" s="41">
        <v>2013</v>
      </c>
      <c r="W1184" s="41" t="s">
        <v>611</v>
      </c>
      <c r="X1184" s="41"/>
      <c r="Y1184" s="41"/>
    </row>
    <row r="1185" spans="2:25" x14ac:dyDescent="0.2">
      <c r="B1185" s="41" t="str">
        <f>VLOOKUP($W1185,FlowHarmonization!$A$2:$H$16,4,FALSE)</f>
        <v>Dinitrogen monoxide</v>
      </c>
      <c r="C1185" s="41" t="str">
        <f>VLOOKUP($W1185,FlowHarmonization!$A$2:$H$16,5,FALSE)</f>
        <v>010024-97-366</v>
      </c>
      <c r="D1185" s="41" t="s">
        <v>584</v>
      </c>
      <c r="E1185" s="41" t="s">
        <v>582</v>
      </c>
      <c r="F1185" s="41" t="str">
        <f>VLOOKUP($W1185,FlowHarmonization!$A$2:$H$16,8,FALSE)</f>
        <v>20185046-64bb-4c09-a8e7-e8a9e144ca98</v>
      </c>
      <c r="G1185" s="41" t="str">
        <f>INDEX(Activities!B$2:C$390,MATCH(H1185,Activities!C$2:C$390,0),1)</f>
        <v>Carbon and graphite product manufacturing</v>
      </c>
      <c r="H1185" s="41">
        <v>335991</v>
      </c>
      <c r="I1185" s="41" t="s">
        <v>552</v>
      </c>
      <c r="J1185" s="41">
        <v>1.5451786570509804E-7</v>
      </c>
      <c r="K1185" s="41" t="s">
        <v>583</v>
      </c>
      <c r="L1185" s="41"/>
      <c r="M1185" s="41"/>
      <c r="N1185" s="41"/>
      <c r="O1185" s="41"/>
      <c r="P1185" s="41"/>
      <c r="Q1185" s="41">
        <v>4</v>
      </c>
      <c r="R1185" s="41">
        <v>2</v>
      </c>
      <c r="S1185" s="41">
        <v>1</v>
      </c>
      <c r="T1185" s="41">
        <v>4</v>
      </c>
      <c r="U1185" s="41">
        <v>1</v>
      </c>
      <c r="V1185" s="41">
        <v>2013</v>
      </c>
      <c r="W1185" s="41" t="s">
        <v>613</v>
      </c>
      <c r="X1185" s="41"/>
      <c r="Y1185" s="41"/>
    </row>
    <row r="1186" spans="2:25" x14ac:dyDescent="0.2">
      <c r="B1186" s="41" t="str">
        <f>VLOOKUP($W1186,FlowHarmonization!$A$2:$H$16,4,FALSE)</f>
        <v>Carbon dioxide</v>
      </c>
      <c r="C1186" s="41" t="str">
        <f>VLOOKUP($W1186,FlowHarmonization!$A$2:$H$16,5,FALSE)</f>
        <v>000124-38-20</v>
      </c>
      <c r="D1186" s="41" t="s">
        <v>584</v>
      </c>
      <c r="E1186" s="41" t="s">
        <v>582</v>
      </c>
      <c r="F1186" s="41" t="str">
        <f>VLOOKUP($W1186,FlowHarmonization!$A$2:$H$16,8,FALSE)</f>
        <v>7ae371aa-8532-11e0-9d78-0800200c9a66</v>
      </c>
      <c r="G1186" s="41" t="str">
        <f>INDEX(Activities!B$2:C$390,MATCH(H1186,Activities!C$2:C$390,0),1)</f>
        <v>All other miscellaneous electrical equipment and component manufacturing</v>
      </c>
      <c r="H1186" s="41">
        <v>335999</v>
      </c>
      <c r="I1186" s="41" t="s">
        <v>552</v>
      </c>
      <c r="J1186" s="41">
        <v>6.0070831011372295E-3</v>
      </c>
      <c r="K1186" s="41" t="s">
        <v>583</v>
      </c>
      <c r="L1186" s="41"/>
      <c r="M1186" s="41"/>
      <c r="N1186" s="41"/>
      <c r="O1186" s="41"/>
      <c r="P1186" s="41"/>
      <c r="Q1186" s="41">
        <v>4</v>
      </c>
      <c r="R1186" s="41">
        <v>2</v>
      </c>
      <c r="S1186" s="41">
        <v>1</v>
      </c>
      <c r="T1186" s="41">
        <v>4</v>
      </c>
      <c r="U1186" s="41">
        <v>1</v>
      </c>
      <c r="V1186" s="41">
        <v>2013</v>
      </c>
      <c r="W1186" s="41" t="s">
        <v>608</v>
      </c>
      <c r="X1186" s="41"/>
      <c r="Y1186" s="41"/>
    </row>
    <row r="1187" spans="2:25" x14ac:dyDescent="0.2">
      <c r="B1187" s="41" t="str">
        <f>VLOOKUP($W1187,FlowHarmonization!$A$2:$H$16,4,FALSE)</f>
        <v>Methane</v>
      </c>
      <c r="C1187" s="41" t="str">
        <f>VLOOKUP($W1187,FlowHarmonization!$A$2:$H$16,5,FALSE)</f>
        <v>000074-82-92</v>
      </c>
      <c r="D1187" s="41" t="s">
        <v>584</v>
      </c>
      <c r="E1187" s="41" t="s">
        <v>582</v>
      </c>
      <c r="F1187" s="41" t="str">
        <f>VLOOKUP($W1187,FlowHarmonization!$A$2:$H$16,8,FALSE)</f>
        <v>20408dd1-8534-11e0-9d78-0800200c9a66</v>
      </c>
      <c r="G1187" s="41" t="str">
        <f>INDEX(Activities!B$2:C$390,MATCH(H1187,Activities!C$2:C$390,0),1)</f>
        <v>All other miscellaneous electrical equipment and component manufacturing</v>
      </c>
      <c r="H1187" s="41">
        <v>335999</v>
      </c>
      <c r="I1187" s="41" t="s">
        <v>552</v>
      </c>
      <c r="J1187" s="41">
        <v>1.144007606085687E-7</v>
      </c>
      <c r="K1187" s="41" t="s">
        <v>583</v>
      </c>
      <c r="L1187" s="41"/>
      <c r="M1187" s="41"/>
      <c r="N1187" s="41"/>
      <c r="O1187" s="41"/>
      <c r="P1187" s="41"/>
      <c r="Q1187" s="41">
        <v>4</v>
      </c>
      <c r="R1187" s="41">
        <v>2</v>
      </c>
      <c r="S1187" s="41">
        <v>1</v>
      </c>
      <c r="T1187" s="41">
        <v>4</v>
      </c>
      <c r="U1187" s="41">
        <v>1</v>
      </c>
      <c r="V1187" s="41">
        <v>2013</v>
      </c>
      <c r="W1187" s="41" t="s">
        <v>611</v>
      </c>
      <c r="X1187" s="41"/>
      <c r="Y1187" s="41"/>
    </row>
    <row r="1188" spans="2:25" x14ac:dyDescent="0.2">
      <c r="B1188" s="41" t="str">
        <f>VLOOKUP($W1188,FlowHarmonization!$A$2:$H$16,4,FALSE)</f>
        <v>Dinitrogen monoxide</v>
      </c>
      <c r="C1188" s="41" t="str">
        <f>VLOOKUP($W1188,FlowHarmonization!$A$2:$H$16,5,FALSE)</f>
        <v>010024-97-366</v>
      </c>
      <c r="D1188" s="41" t="s">
        <v>584</v>
      </c>
      <c r="E1188" s="41" t="s">
        <v>582</v>
      </c>
      <c r="F1188" s="41" t="str">
        <f>VLOOKUP($W1188,FlowHarmonization!$A$2:$H$16,8,FALSE)</f>
        <v>20185046-64bb-4c09-a8e7-e8a9e144ca98</v>
      </c>
      <c r="G1188" s="41" t="str">
        <f>INDEX(Activities!B$2:C$390,MATCH(H1188,Activities!C$2:C$390,0),1)</f>
        <v>All other miscellaneous electrical equipment and component manufacturing</v>
      </c>
      <c r="H1188" s="41">
        <v>335999</v>
      </c>
      <c r="I1188" s="41" t="s">
        <v>552</v>
      </c>
      <c r="J1188" s="41">
        <v>1.1406275674078138E-8</v>
      </c>
      <c r="K1188" s="41" t="s">
        <v>583</v>
      </c>
      <c r="L1188" s="41"/>
      <c r="M1188" s="41"/>
      <c r="N1188" s="41"/>
      <c r="O1188" s="41"/>
      <c r="P1188" s="41"/>
      <c r="Q1188" s="41">
        <v>4</v>
      </c>
      <c r="R1188" s="41">
        <v>2</v>
      </c>
      <c r="S1188" s="41">
        <v>1</v>
      </c>
      <c r="T1188" s="41">
        <v>4</v>
      </c>
      <c r="U1188" s="41">
        <v>1</v>
      </c>
      <c r="V1188" s="41">
        <v>2013</v>
      </c>
      <c r="W1188" s="41" t="s">
        <v>613</v>
      </c>
      <c r="X1188" s="41"/>
      <c r="Y1188" s="41"/>
    </row>
    <row r="1189" spans="2:25" x14ac:dyDescent="0.2">
      <c r="B1189" s="41" t="str">
        <f>VLOOKUP($W1189,FlowHarmonization!$A$2:$H$16,4,FALSE)</f>
        <v>Carbon dioxide</v>
      </c>
      <c r="C1189" s="41" t="str">
        <f>VLOOKUP($W1189,FlowHarmonization!$A$2:$H$16,5,FALSE)</f>
        <v>000124-38-20</v>
      </c>
      <c r="D1189" s="41" t="s">
        <v>584</v>
      </c>
      <c r="E1189" s="41" t="s">
        <v>582</v>
      </c>
      <c r="F1189" s="41" t="str">
        <f>VLOOKUP($W1189,FlowHarmonization!$A$2:$H$16,8,FALSE)</f>
        <v>7ae371aa-8532-11e0-9d78-0800200c9a66</v>
      </c>
      <c r="G1189" s="41" t="str">
        <f>INDEX(Activities!B$2:C$390,MATCH(H1189,Activities!C$2:C$390,0),1)</f>
        <v>Automobile manufacturing</v>
      </c>
      <c r="H1189" s="41">
        <v>336111</v>
      </c>
      <c r="I1189" s="41" t="s">
        <v>552</v>
      </c>
      <c r="J1189" s="41">
        <v>7.8158282318056861E-3</v>
      </c>
      <c r="K1189" s="41" t="s">
        <v>583</v>
      </c>
      <c r="L1189" s="41"/>
      <c r="M1189" s="41"/>
      <c r="N1189" s="41"/>
      <c r="O1189" s="41"/>
      <c r="P1189" s="41"/>
      <c r="Q1189" s="41">
        <v>4</v>
      </c>
      <c r="R1189" s="41">
        <v>2</v>
      </c>
      <c r="S1189" s="41">
        <v>1</v>
      </c>
      <c r="T1189" s="41">
        <v>4</v>
      </c>
      <c r="U1189" s="41">
        <v>1</v>
      </c>
      <c r="V1189" s="41">
        <v>2013</v>
      </c>
      <c r="W1189" s="41" t="s">
        <v>608</v>
      </c>
      <c r="X1189" s="41"/>
      <c r="Y1189" s="41"/>
    </row>
    <row r="1190" spans="2:25" x14ac:dyDescent="0.2">
      <c r="B1190" s="41" t="str">
        <f>VLOOKUP($W1190,FlowHarmonization!$A$2:$H$16,4,FALSE)</f>
        <v>Ethane, 1,1,1,2-tetrafluoro-, HFC-134a</v>
      </c>
      <c r="C1190" s="41" t="str">
        <f>VLOOKUP($W1190,FlowHarmonization!$A$2:$H$16,5,FALSE)</f>
        <v>000811-97-2</v>
      </c>
      <c r="D1190" s="41" t="s">
        <v>584</v>
      </c>
      <c r="E1190" s="41" t="s">
        <v>582</v>
      </c>
      <c r="F1190" s="41" t="str">
        <f>VLOOKUP($W1190,FlowHarmonization!$A$2:$H$16,8,FALSE)</f>
        <v>e87f039d-d9ce-4242-ac18-c9284cc80f3d</v>
      </c>
      <c r="G1190" s="41" t="str">
        <f>INDEX(Activities!B$2:C$390,MATCH(H1190,Activities!C$2:C$390,0),1)</f>
        <v>Automobile manufacturing</v>
      </c>
      <c r="H1190" s="41">
        <v>336111</v>
      </c>
      <c r="I1190" s="41" t="s">
        <v>552</v>
      </c>
      <c r="J1190" s="41">
        <v>2.4954352652586044E-6</v>
      </c>
      <c r="K1190" s="41" t="s">
        <v>583</v>
      </c>
      <c r="L1190" s="41"/>
      <c r="M1190" s="41"/>
      <c r="N1190" s="41"/>
      <c r="O1190" s="41"/>
      <c r="P1190" s="41"/>
      <c r="Q1190" s="41">
        <v>4</v>
      </c>
      <c r="R1190" s="41">
        <v>2</v>
      </c>
      <c r="S1190" s="41">
        <v>1</v>
      </c>
      <c r="T1190" s="41">
        <v>4</v>
      </c>
      <c r="U1190" s="41">
        <v>1</v>
      </c>
      <c r="V1190" s="41">
        <v>2013</v>
      </c>
      <c r="W1190" s="41" t="s">
        <v>618</v>
      </c>
      <c r="X1190" s="41"/>
      <c r="Y1190" s="41"/>
    </row>
    <row r="1191" spans="2:25" x14ac:dyDescent="0.2">
      <c r="B1191" s="41" t="str">
        <f>VLOOKUP($W1191,FlowHarmonization!$A$2:$H$16,4,FALSE)</f>
        <v>Ethane, pentafluoro-, HFC-125</v>
      </c>
      <c r="C1191" s="41" t="str">
        <f>VLOOKUP($W1191,FlowHarmonization!$A$2:$H$16,5,FALSE)</f>
        <v>000354-33-6</v>
      </c>
      <c r="D1191" s="41" t="s">
        <v>584</v>
      </c>
      <c r="E1191" s="41" t="s">
        <v>582</v>
      </c>
      <c r="F1191" s="41" t="str">
        <f>VLOOKUP($W1191,FlowHarmonization!$A$2:$H$16,8,FALSE)</f>
        <v>281e1011-f121-4d5b-ad4d-22d562b2c2cd</v>
      </c>
      <c r="G1191" s="41" t="str">
        <f>INDEX(Activities!B$2:C$390,MATCH(H1191,Activities!C$2:C$390,0),1)</f>
        <v>Automobile manufacturing</v>
      </c>
      <c r="H1191" s="41">
        <v>336111</v>
      </c>
      <c r="I1191" s="41" t="s">
        <v>552</v>
      </c>
      <c r="J1191" s="41">
        <v>6.6207282499501868E-7</v>
      </c>
      <c r="K1191" s="41" t="s">
        <v>583</v>
      </c>
      <c r="L1191" s="41"/>
      <c r="M1191" s="41"/>
      <c r="N1191" s="41"/>
      <c r="O1191" s="41"/>
      <c r="P1191" s="41"/>
      <c r="Q1191" s="41">
        <v>4</v>
      </c>
      <c r="R1191" s="41">
        <v>2</v>
      </c>
      <c r="S1191" s="41">
        <v>1</v>
      </c>
      <c r="T1191" s="41">
        <v>4</v>
      </c>
      <c r="U1191" s="41">
        <v>1</v>
      </c>
      <c r="V1191" s="41">
        <v>2013</v>
      </c>
      <c r="W1191" s="41" t="s">
        <v>617</v>
      </c>
      <c r="X1191" s="41"/>
      <c r="Y1191" s="41"/>
    </row>
    <row r="1192" spans="2:25" x14ac:dyDescent="0.2">
      <c r="B1192" s="41" t="str">
        <f>VLOOKUP($W1192,FlowHarmonization!$A$2:$H$16,4,FALSE)</f>
        <v>Methane, difluoro-, HFC-32</v>
      </c>
      <c r="C1192" s="41" t="str">
        <f>VLOOKUP($W1192,FlowHarmonization!$A$2:$H$16,5,FALSE)</f>
        <v>000075-10-5</v>
      </c>
      <c r="D1192" s="41" t="s">
        <v>584</v>
      </c>
      <c r="E1192" s="41" t="s">
        <v>582</v>
      </c>
      <c r="F1192" s="41" t="str">
        <f>VLOOKUP($W1192,FlowHarmonization!$A$2:$H$16,8,FALSE)</f>
        <v>151212b4-079b-43a2-96d5-a6eef59166ac</v>
      </c>
      <c r="G1192" s="41" t="str">
        <f>INDEX(Activities!B$2:C$390,MATCH(H1192,Activities!C$2:C$390,0),1)</f>
        <v>Automobile manufacturing</v>
      </c>
      <c r="H1192" s="41">
        <v>336111</v>
      </c>
      <c r="I1192" s="41" t="s">
        <v>552</v>
      </c>
      <c r="J1192" s="41">
        <v>3.8556036844762317E-7</v>
      </c>
      <c r="K1192" s="41" t="s">
        <v>583</v>
      </c>
      <c r="L1192" s="41"/>
      <c r="M1192" s="41"/>
      <c r="N1192" s="41"/>
      <c r="O1192" s="41"/>
      <c r="P1192" s="41"/>
      <c r="Q1192" s="41">
        <v>4</v>
      </c>
      <c r="R1192" s="41">
        <v>2</v>
      </c>
      <c r="S1192" s="41">
        <v>1</v>
      </c>
      <c r="T1192" s="41">
        <v>4</v>
      </c>
      <c r="U1192" s="41">
        <v>1</v>
      </c>
      <c r="V1192" s="41">
        <v>2013</v>
      </c>
      <c r="W1192" s="41" t="s">
        <v>616</v>
      </c>
      <c r="X1192" s="41"/>
      <c r="Y1192" s="41"/>
    </row>
    <row r="1193" spans="2:25" x14ac:dyDescent="0.2">
      <c r="B1193" s="41" t="str">
        <f>VLOOKUP($W1193,FlowHarmonization!$A$2:$H$16,4,FALSE)</f>
        <v>Ethane, 1,1,1-trifluoro-, HFC-143a</v>
      </c>
      <c r="C1193" s="41" t="str">
        <f>VLOOKUP($W1193,FlowHarmonization!$A$2:$H$16,5,FALSE)</f>
        <v>000420-46-2</v>
      </c>
      <c r="D1193" s="41" t="s">
        <v>584</v>
      </c>
      <c r="E1193" s="41" t="s">
        <v>582</v>
      </c>
      <c r="F1193" s="41" t="str">
        <f>VLOOKUP($W1193,FlowHarmonization!$A$2:$H$16,8,FALSE)</f>
        <v>e86bfec2-1025-4fa2-90b1-81e35e621e91</v>
      </c>
      <c r="G1193" s="41" t="str">
        <f>INDEX(Activities!B$2:C$390,MATCH(H1193,Activities!C$2:C$390,0),1)</f>
        <v>Automobile manufacturing</v>
      </c>
      <c r="H1193" s="41">
        <v>336111</v>
      </c>
      <c r="I1193" s="41" t="s">
        <v>552</v>
      </c>
      <c r="J1193" s="41">
        <v>2.8327341215643969E-7</v>
      </c>
      <c r="K1193" s="41" t="s">
        <v>583</v>
      </c>
      <c r="L1193" s="41"/>
      <c r="M1193" s="41"/>
      <c r="N1193" s="41"/>
      <c r="O1193" s="41"/>
      <c r="P1193" s="41"/>
      <c r="Q1193" s="41">
        <v>4</v>
      </c>
      <c r="R1193" s="41">
        <v>2</v>
      </c>
      <c r="S1193" s="41">
        <v>1</v>
      </c>
      <c r="T1193" s="41">
        <v>4</v>
      </c>
      <c r="U1193" s="41">
        <v>1</v>
      </c>
      <c r="V1193" s="41">
        <v>2013</v>
      </c>
      <c r="W1193" s="41" t="s">
        <v>619</v>
      </c>
      <c r="X1193" s="41"/>
      <c r="Y1193" s="41"/>
    </row>
    <row r="1194" spans="2:25" x14ac:dyDescent="0.2">
      <c r="B1194" s="41" t="str">
        <f>VLOOKUP($W1194,FlowHarmonization!$A$2:$H$16,4,FALSE)</f>
        <v>Methane</v>
      </c>
      <c r="C1194" s="41" t="str">
        <f>VLOOKUP($W1194,FlowHarmonization!$A$2:$H$16,5,FALSE)</f>
        <v>000074-82-92</v>
      </c>
      <c r="D1194" s="41" t="s">
        <v>584</v>
      </c>
      <c r="E1194" s="41" t="s">
        <v>582</v>
      </c>
      <c r="F1194" s="41" t="str">
        <f>VLOOKUP($W1194,FlowHarmonization!$A$2:$H$16,8,FALSE)</f>
        <v>20408dd1-8534-11e0-9d78-0800200c9a66</v>
      </c>
      <c r="G1194" s="41" t="str">
        <f>INDEX(Activities!B$2:C$390,MATCH(H1194,Activities!C$2:C$390,0),1)</f>
        <v>Automobile manufacturing</v>
      </c>
      <c r="H1194" s="41">
        <v>336111</v>
      </c>
      <c r="I1194" s="41" t="s">
        <v>552</v>
      </c>
      <c r="J1194" s="41">
        <v>1.4502555380195426E-7</v>
      </c>
      <c r="K1194" s="41" t="s">
        <v>583</v>
      </c>
      <c r="L1194" s="41"/>
      <c r="M1194" s="41"/>
      <c r="N1194" s="41"/>
      <c r="O1194" s="41"/>
      <c r="P1194" s="41"/>
      <c r="Q1194" s="41">
        <v>4</v>
      </c>
      <c r="R1194" s="41">
        <v>2</v>
      </c>
      <c r="S1194" s="41">
        <v>1</v>
      </c>
      <c r="T1194" s="41">
        <v>4</v>
      </c>
      <c r="U1194" s="41">
        <v>1</v>
      </c>
      <c r="V1194" s="41">
        <v>2013</v>
      </c>
      <c r="W1194" s="41" t="s">
        <v>611</v>
      </c>
      <c r="X1194" s="41"/>
      <c r="Y1194" s="41"/>
    </row>
    <row r="1195" spans="2:25" x14ac:dyDescent="0.2">
      <c r="B1195" s="41" t="str">
        <f>VLOOKUP($W1195,FlowHarmonization!$A$2:$H$16,4,FALSE)</f>
        <v>Dinitrogen monoxide</v>
      </c>
      <c r="C1195" s="41" t="str">
        <f>VLOOKUP($W1195,FlowHarmonization!$A$2:$H$16,5,FALSE)</f>
        <v>010024-97-366</v>
      </c>
      <c r="D1195" s="41" t="s">
        <v>584</v>
      </c>
      <c r="E1195" s="41" t="s">
        <v>582</v>
      </c>
      <c r="F1195" s="41" t="str">
        <f>VLOOKUP($W1195,FlowHarmonization!$A$2:$H$16,8,FALSE)</f>
        <v>20185046-64bb-4c09-a8e7-e8a9e144ca98</v>
      </c>
      <c r="G1195" s="41" t="str">
        <f>INDEX(Activities!B$2:C$390,MATCH(H1195,Activities!C$2:C$390,0),1)</f>
        <v>Automobile manufacturing</v>
      </c>
      <c r="H1195" s="41">
        <v>336111</v>
      </c>
      <c r="I1195" s="41" t="s">
        <v>552</v>
      </c>
      <c r="J1195" s="41">
        <v>1.3746171380711739E-8</v>
      </c>
      <c r="K1195" s="41" t="s">
        <v>583</v>
      </c>
      <c r="L1195" s="41"/>
      <c r="M1195" s="41"/>
      <c r="N1195" s="41"/>
      <c r="O1195" s="41"/>
      <c r="P1195" s="41"/>
      <c r="Q1195" s="41">
        <v>4</v>
      </c>
      <c r="R1195" s="41">
        <v>2</v>
      </c>
      <c r="S1195" s="41">
        <v>1</v>
      </c>
      <c r="T1195" s="41">
        <v>4</v>
      </c>
      <c r="U1195" s="41">
        <v>1</v>
      </c>
      <c r="V1195" s="41">
        <v>2013</v>
      </c>
      <c r="W1195" s="41" t="s">
        <v>613</v>
      </c>
      <c r="X1195" s="41"/>
      <c r="Y1195" s="41"/>
    </row>
    <row r="1196" spans="2:25" x14ac:dyDescent="0.2">
      <c r="B1196" s="41" t="str">
        <f>VLOOKUP($W1196,FlowHarmonization!$A$2:$H$16,4,FALSE)</f>
        <v>Propane, 1,1,1,3,3,3-hexafluoro-, HCFC-236fa</v>
      </c>
      <c r="C1196" s="41" t="str">
        <f>VLOOKUP($W1196,FlowHarmonization!$A$2:$H$16,5,FALSE)</f>
        <v>000690-39-1</v>
      </c>
      <c r="D1196" s="41" t="s">
        <v>584</v>
      </c>
      <c r="E1196" s="41" t="s">
        <v>582</v>
      </c>
      <c r="F1196" s="41" t="str">
        <f>VLOOKUP($W1196,FlowHarmonization!$A$2:$H$16,8,FALSE)</f>
        <v>1963a3ba-6d77-4571-bb8f-0e9c8ac28a65</v>
      </c>
      <c r="G1196" s="41" t="str">
        <f>INDEX(Activities!B$2:C$390,MATCH(H1196,Activities!C$2:C$390,0),1)</f>
        <v>Automobile manufacturing</v>
      </c>
      <c r="H1196" s="41">
        <v>336111</v>
      </c>
      <c r="I1196" s="41" t="s">
        <v>552</v>
      </c>
      <c r="J1196" s="41">
        <v>7.6527066779035987E-9</v>
      </c>
      <c r="K1196" s="41" t="s">
        <v>583</v>
      </c>
      <c r="L1196" s="41"/>
      <c r="M1196" s="41"/>
      <c r="N1196" s="41"/>
      <c r="O1196" s="41"/>
      <c r="P1196" s="41"/>
      <c r="Q1196" s="41">
        <v>4</v>
      </c>
      <c r="R1196" s="41">
        <v>2</v>
      </c>
      <c r="S1196" s="41">
        <v>1</v>
      </c>
      <c r="T1196" s="41">
        <v>4</v>
      </c>
      <c r="U1196" s="41">
        <v>1</v>
      </c>
      <c r="V1196" s="41">
        <v>2013</v>
      </c>
      <c r="W1196" s="41" t="s">
        <v>620</v>
      </c>
      <c r="X1196" s="41"/>
      <c r="Y1196" s="41"/>
    </row>
    <row r="1197" spans="2:25" x14ac:dyDescent="0.2">
      <c r="B1197" s="41" t="str">
        <f>VLOOKUP($W1197,FlowHarmonization!$A$2:$H$16,4,FALSE)</f>
        <v>Carbon dioxide</v>
      </c>
      <c r="C1197" s="41" t="str">
        <f>VLOOKUP($W1197,FlowHarmonization!$A$2:$H$16,5,FALSE)</f>
        <v>000124-38-20</v>
      </c>
      <c r="D1197" s="41" t="s">
        <v>584</v>
      </c>
      <c r="E1197" s="41" t="s">
        <v>582</v>
      </c>
      <c r="F1197" s="41" t="str">
        <f>VLOOKUP($W1197,FlowHarmonization!$A$2:$H$16,8,FALSE)</f>
        <v>7ae371aa-8532-11e0-9d78-0800200c9a66</v>
      </c>
      <c r="G1197" s="41" t="str">
        <f>INDEX(Activities!B$2:C$390,MATCH(H1197,Activities!C$2:C$390,0),1)</f>
        <v>Light truck and utility vehicle manufacturing</v>
      </c>
      <c r="H1197" s="41">
        <v>336112</v>
      </c>
      <c r="I1197" s="41" t="s">
        <v>552</v>
      </c>
      <c r="J1197" s="41">
        <v>9.362559403011712E-3</v>
      </c>
      <c r="K1197" s="41" t="s">
        <v>583</v>
      </c>
      <c r="L1197" s="41"/>
      <c r="M1197" s="41"/>
      <c r="N1197" s="41"/>
      <c r="O1197" s="41"/>
      <c r="P1197" s="41"/>
      <c r="Q1197" s="41">
        <v>4</v>
      </c>
      <c r="R1197" s="41">
        <v>2</v>
      </c>
      <c r="S1197" s="41">
        <v>1</v>
      </c>
      <c r="T1197" s="41">
        <v>4</v>
      </c>
      <c r="U1197" s="41">
        <v>1</v>
      </c>
      <c r="V1197" s="41">
        <v>2013</v>
      </c>
      <c r="W1197" s="41" t="s">
        <v>608</v>
      </c>
      <c r="X1197" s="41"/>
      <c r="Y1197" s="41"/>
    </row>
    <row r="1198" spans="2:25" x14ac:dyDescent="0.2">
      <c r="B1198" s="41" t="str">
        <f>VLOOKUP($W1198,FlowHarmonization!$A$2:$H$16,4,FALSE)</f>
        <v>Ethane, 1,1,1,2-tetrafluoro-, HFC-134a</v>
      </c>
      <c r="C1198" s="41" t="str">
        <f>VLOOKUP($W1198,FlowHarmonization!$A$2:$H$16,5,FALSE)</f>
        <v>000811-97-2</v>
      </c>
      <c r="D1198" s="41" t="s">
        <v>584</v>
      </c>
      <c r="E1198" s="41" t="s">
        <v>582</v>
      </c>
      <c r="F1198" s="41" t="str">
        <f>VLOOKUP($W1198,FlowHarmonization!$A$2:$H$16,8,FALSE)</f>
        <v>e87f039d-d9ce-4242-ac18-c9284cc80f3d</v>
      </c>
      <c r="G1198" s="41" t="str">
        <f>INDEX(Activities!B$2:C$390,MATCH(H1198,Activities!C$2:C$390,0),1)</f>
        <v>Light truck and utility vehicle manufacturing</v>
      </c>
      <c r="H1198" s="41">
        <v>336112</v>
      </c>
      <c r="I1198" s="41" t="s">
        <v>552</v>
      </c>
      <c r="J1198" s="41">
        <v>3.3274336045845235E-6</v>
      </c>
      <c r="K1198" s="41" t="s">
        <v>583</v>
      </c>
      <c r="L1198" s="41"/>
      <c r="M1198" s="41"/>
      <c r="N1198" s="41"/>
      <c r="O1198" s="41"/>
      <c r="P1198" s="41"/>
      <c r="Q1198" s="41">
        <v>4</v>
      </c>
      <c r="R1198" s="41">
        <v>2</v>
      </c>
      <c r="S1198" s="41">
        <v>1</v>
      </c>
      <c r="T1198" s="41">
        <v>4</v>
      </c>
      <c r="U1198" s="41">
        <v>1</v>
      </c>
      <c r="V1198" s="41">
        <v>2013</v>
      </c>
      <c r="W1198" s="41" t="s">
        <v>618</v>
      </c>
      <c r="X1198" s="41"/>
      <c r="Y1198" s="41"/>
    </row>
    <row r="1199" spans="2:25" x14ac:dyDescent="0.2">
      <c r="B1199" s="41" t="str">
        <f>VLOOKUP($W1199,FlowHarmonization!$A$2:$H$16,4,FALSE)</f>
        <v>Ethane, pentafluoro-, HFC-125</v>
      </c>
      <c r="C1199" s="41" t="str">
        <f>VLOOKUP($W1199,FlowHarmonization!$A$2:$H$16,5,FALSE)</f>
        <v>000354-33-6</v>
      </c>
      <c r="D1199" s="41" t="s">
        <v>584</v>
      </c>
      <c r="E1199" s="41" t="s">
        <v>582</v>
      </c>
      <c r="F1199" s="41" t="str">
        <f>VLOOKUP($W1199,FlowHarmonization!$A$2:$H$16,8,FALSE)</f>
        <v>281e1011-f121-4d5b-ad4d-22d562b2c2cd</v>
      </c>
      <c r="G1199" s="41" t="str">
        <f>INDEX(Activities!B$2:C$390,MATCH(H1199,Activities!C$2:C$390,0),1)</f>
        <v>Light truck and utility vehicle manufacturing</v>
      </c>
      <c r="H1199" s="41">
        <v>336112</v>
      </c>
      <c r="I1199" s="41" t="s">
        <v>552</v>
      </c>
      <c r="J1199" s="41">
        <v>8.8281326998972814E-7</v>
      </c>
      <c r="K1199" s="41" t="s">
        <v>583</v>
      </c>
      <c r="L1199" s="41"/>
      <c r="M1199" s="41"/>
      <c r="N1199" s="41"/>
      <c r="O1199" s="41"/>
      <c r="P1199" s="41"/>
      <c r="Q1199" s="41">
        <v>4</v>
      </c>
      <c r="R1199" s="41">
        <v>2</v>
      </c>
      <c r="S1199" s="41">
        <v>1</v>
      </c>
      <c r="T1199" s="41">
        <v>4</v>
      </c>
      <c r="U1199" s="41">
        <v>1</v>
      </c>
      <c r="V1199" s="41">
        <v>2013</v>
      </c>
      <c r="W1199" s="41" t="s">
        <v>617</v>
      </c>
      <c r="X1199" s="41"/>
      <c r="Y1199" s="41"/>
    </row>
    <row r="1200" spans="2:25" x14ac:dyDescent="0.2">
      <c r="B1200" s="41" t="str">
        <f>VLOOKUP($W1200,FlowHarmonization!$A$2:$H$16,4,FALSE)</f>
        <v>Methane, difluoro-, HFC-32</v>
      </c>
      <c r="C1200" s="41" t="str">
        <f>VLOOKUP($W1200,FlowHarmonization!$A$2:$H$16,5,FALSE)</f>
        <v>000075-10-5</v>
      </c>
      <c r="D1200" s="41" t="s">
        <v>584</v>
      </c>
      <c r="E1200" s="41" t="s">
        <v>582</v>
      </c>
      <c r="F1200" s="41" t="str">
        <f>VLOOKUP($W1200,FlowHarmonization!$A$2:$H$16,8,FALSE)</f>
        <v>151212b4-079b-43a2-96d5-a6eef59166ac</v>
      </c>
      <c r="G1200" s="41" t="str">
        <f>INDEX(Activities!B$2:C$390,MATCH(H1200,Activities!C$2:C$390,0),1)</f>
        <v>Light truck and utility vehicle manufacturing</v>
      </c>
      <c r="H1200" s="41">
        <v>336112</v>
      </c>
      <c r="I1200" s="41" t="s">
        <v>552</v>
      </c>
      <c r="J1200" s="41">
        <v>5.1410931969644204E-7</v>
      </c>
      <c r="K1200" s="41" t="s">
        <v>583</v>
      </c>
      <c r="L1200" s="41"/>
      <c r="M1200" s="41"/>
      <c r="N1200" s="41"/>
      <c r="O1200" s="41"/>
      <c r="P1200" s="41"/>
      <c r="Q1200" s="41">
        <v>4</v>
      </c>
      <c r="R1200" s="41">
        <v>2</v>
      </c>
      <c r="S1200" s="41">
        <v>1</v>
      </c>
      <c r="T1200" s="41">
        <v>4</v>
      </c>
      <c r="U1200" s="41">
        <v>1</v>
      </c>
      <c r="V1200" s="41">
        <v>2013</v>
      </c>
      <c r="W1200" s="41" t="s">
        <v>616</v>
      </c>
      <c r="X1200" s="41"/>
      <c r="Y1200" s="41"/>
    </row>
    <row r="1201" spans="2:25" x14ac:dyDescent="0.2">
      <c r="B1201" s="41" t="str">
        <f>VLOOKUP($W1201,FlowHarmonization!$A$2:$H$16,4,FALSE)</f>
        <v>Ethane, 1,1,1-trifluoro-, HFC-143a</v>
      </c>
      <c r="C1201" s="41" t="str">
        <f>VLOOKUP($W1201,FlowHarmonization!$A$2:$H$16,5,FALSE)</f>
        <v>000420-46-2</v>
      </c>
      <c r="D1201" s="41" t="s">
        <v>584</v>
      </c>
      <c r="E1201" s="41" t="s">
        <v>582</v>
      </c>
      <c r="F1201" s="41" t="str">
        <f>VLOOKUP($W1201,FlowHarmonization!$A$2:$H$16,8,FALSE)</f>
        <v>e86bfec2-1025-4fa2-90b1-81e35e621e91</v>
      </c>
      <c r="G1201" s="41" t="str">
        <f>INDEX(Activities!B$2:C$390,MATCH(H1201,Activities!C$2:C$390,0),1)</f>
        <v>Light truck and utility vehicle manufacturing</v>
      </c>
      <c r="H1201" s="41">
        <v>336112</v>
      </c>
      <c r="I1201" s="41" t="s">
        <v>552</v>
      </c>
      <c r="J1201" s="41">
        <v>3.7771906329013887E-7</v>
      </c>
      <c r="K1201" s="41" t="s">
        <v>583</v>
      </c>
      <c r="L1201" s="41"/>
      <c r="M1201" s="41"/>
      <c r="N1201" s="41"/>
      <c r="O1201" s="41"/>
      <c r="P1201" s="41"/>
      <c r="Q1201" s="41">
        <v>4</v>
      </c>
      <c r="R1201" s="41">
        <v>2</v>
      </c>
      <c r="S1201" s="41">
        <v>1</v>
      </c>
      <c r="T1201" s="41">
        <v>4</v>
      </c>
      <c r="U1201" s="41">
        <v>1</v>
      </c>
      <c r="V1201" s="41">
        <v>2013</v>
      </c>
      <c r="W1201" s="41" t="s">
        <v>619</v>
      </c>
      <c r="X1201" s="41"/>
      <c r="Y1201" s="41"/>
    </row>
    <row r="1202" spans="2:25" x14ac:dyDescent="0.2">
      <c r="B1202" s="41" t="str">
        <f>VLOOKUP($W1202,FlowHarmonization!$A$2:$H$16,4,FALSE)</f>
        <v>Methane</v>
      </c>
      <c r="C1202" s="41" t="str">
        <f>VLOOKUP($W1202,FlowHarmonization!$A$2:$H$16,5,FALSE)</f>
        <v>000074-82-92</v>
      </c>
      <c r="D1202" s="41" t="s">
        <v>584</v>
      </c>
      <c r="E1202" s="41" t="s">
        <v>582</v>
      </c>
      <c r="F1202" s="41" t="str">
        <f>VLOOKUP($W1202,FlowHarmonization!$A$2:$H$16,8,FALSE)</f>
        <v>20408dd1-8534-11e0-9d78-0800200c9a66</v>
      </c>
      <c r="G1202" s="41" t="str">
        <f>INDEX(Activities!B$2:C$390,MATCH(H1202,Activities!C$2:C$390,0),1)</f>
        <v>Light truck and utility vehicle manufacturing</v>
      </c>
      <c r="H1202" s="41">
        <v>336112</v>
      </c>
      <c r="I1202" s="41" t="s">
        <v>552</v>
      </c>
      <c r="J1202" s="41">
        <v>1.7387662372484418E-7</v>
      </c>
      <c r="K1202" s="41" t="s">
        <v>583</v>
      </c>
      <c r="L1202" s="41"/>
      <c r="M1202" s="41"/>
      <c r="N1202" s="41"/>
      <c r="O1202" s="41"/>
      <c r="P1202" s="41"/>
      <c r="Q1202" s="41">
        <v>4</v>
      </c>
      <c r="R1202" s="41">
        <v>2</v>
      </c>
      <c r="S1202" s="41">
        <v>1</v>
      </c>
      <c r="T1202" s="41">
        <v>4</v>
      </c>
      <c r="U1202" s="41">
        <v>1</v>
      </c>
      <c r="V1202" s="41">
        <v>2013</v>
      </c>
      <c r="W1202" s="41" t="s">
        <v>611</v>
      </c>
      <c r="X1202" s="41"/>
      <c r="Y1202" s="41"/>
    </row>
    <row r="1203" spans="2:25" x14ac:dyDescent="0.2">
      <c r="B1203" s="41" t="str">
        <f>VLOOKUP($W1203,FlowHarmonization!$A$2:$H$16,4,FALSE)</f>
        <v>Dinitrogen monoxide</v>
      </c>
      <c r="C1203" s="41" t="str">
        <f>VLOOKUP($W1203,FlowHarmonization!$A$2:$H$16,5,FALSE)</f>
        <v>010024-97-366</v>
      </c>
      <c r="D1203" s="41" t="s">
        <v>584</v>
      </c>
      <c r="E1203" s="41" t="s">
        <v>582</v>
      </c>
      <c r="F1203" s="41" t="str">
        <f>VLOOKUP($W1203,FlowHarmonization!$A$2:$H$16,8,FALSE)</f>
        <v>20185046-64bb-4c09-a8e7-e8a9e144ca98</v>
      </c>
      <c r="G1203" s="41" t="str">
        <f>INDEX(Activities!B$2:C$390,MATCH(H1203,Activities!C$2:C$390,0),1)</f>
        <v>Light truck and utility vehicle manufacturing</v>
      </c>
      <c r="H1203" s="41">
        <v>336112</v>
      </c>
      <c r="I1203" s="41" t="s">
        <v>552</v>
      </c>
      <c r="J1203" s="41">
        <v>1.6518148441964782E-8</v>
      </c>
      <c r="K1203" s="41" t="s">
        <v>583</v>
      </c>
      <c r="L1203" s="41"/>
      <c r="M1203" s="41"/>
      <c r="N1203" s="41"/>
      <c r="O1203" s="41"/>
      <c r="P1203" s="41"/>
      <c r="Q1203" s="41">
        <v>4</v>
      </c>
      <c r="R1203" s="41">
        <v>2</v>
      </c>
      <c r="S1203" s="41">
        <v>1</v>
      </c>
      <c r="T1203" s="41">
        <v>4</v>
      </c>
      <c r="U1203" s="41">
        <v>1</v>
      </c>
      <c r="V1203" s="41">
        <v>2013</v>
      </c>
      <c r="W1203" s="41" t="s">
        <v>613</v>
      </c>
      <c r="X1203" s="41"/>
      <c r="Y1203" s="41"/>
    </row>
    <row r="1204" spans="2:25" x14ac:dyDescent="0.2">
      <c r="B1204" s="41" t="str">
        <f>VLOOKUP($W1204,FlowHarmonization!$A$2:$H$16,4,FALSE)</f>
        <v>Propane, 1,1,1,3,3,3-hexafluoro-, HCFC-236fa</v>
      </c>
      <c r="C1204" s="41" t="str">
        <f>VLOOKUP($W1204,FlowHarmonization!$A$2:$H$16,5,FALSE)</f>
        <v>000690-39-1</v>
      </c>
      <c r="D1204" s="41" t="s">
        <v>584</v>
      </c>
      <c r="E1204" s="41" t="s">
        <v>582</v>
      </c>
      <c r="F1204" s="41" t="str">
        <f>VLOOKUP($W1204,FlowHarmonization!$A$2:$H$16,8,FALSE)</f>
        <v>1963a3ba-6d77-4571-bb8f-0e9c8ac28a65</v>
      </c>
      <c r="G1204" s="41" t="str">
        <f>INDEX(Activities!B$2:C$390,MATCH(H1204,Activities!C$2:C$390,0),1)</f>
        <v>Light truck and utility vehicle manufacturing</v>
      </c>
      <c r="H1204" s="41">
        <v>336112</v>
      </c>
      <c r="I1204" s="41" t="s">
        <v>552</v>
      </c>
      <c r="J1204" s="41">
        <v>1.020418109842091E-8</v>
      </c>
      <c r="K1204" s="41" t="s">
        <v>583</v>
      </c>
      <c r="L1204" s="41"/>
      <c r="M1204" s="41"/>
      <c r="N1204" s="41"/>
      <c r="O1204" s="41"/>
      <c r="P1204" s="41"/>
      <c r="Q1204" s="41">
        <v>4</v>
      </c>
      <c r="R1204" s="41">
        <v>2</v>
      </c>
      <c r="S1204" s="41">
        <v>1</v>
      </c>
      <c r="T1204" s="41">
        <v>4</v>
      </c>
      <c r="U1204" s="41">
        <v>1</v>
      </c>
      <c r="V1204" s="41">
        <v>2013</v>
      </c>
      <c r="W1204" s="41" t="s">
        <v>620</v>
      </c>
      <c r="X1204" s="41"/>
      <c r="Y1204" s="41"/>
    </row>
    <row r="1205" spans="2:25" x14ac:dyDescent="0.2">
      <c r="B1205" s="41" t="str">
        <f>VLOOKUP($W1205,FlowHarmonization!$A$2:$H$16,4,FALSE)</f>
        <v>Carbon dioxide</v>
      </c>
      <c r="C1205" s="41" t="str">
        <f>VLOOKUP($W1205,FlowHarmonization!$A$2:$H$16,5,FALSE)</f>
        <v>000124-38-20</v>
      </c>
      <c r="D1205" s="41" t="s">
        <v>584</v>
      </c>
      <c r="E1205" s="41" t="s">
        <v>582</v>
      </c>
      <c r="F1205" s="41" t="str">
        <f>VLOOKUP($W1205,FlowHarmonization!$A$2:$H$16,8,FALSE)</f>
        <v>7ae371aa-8532-11e0-9d78-0800200c9a66</v>
      </c>
      <c r="G1205" s="41" t="str">
        <f>INDEX(Activities!B$2:C$390,MATCH(H1205,Activities!C$2:C$390,0),1)</f>
        <v>Heavy duty truck manufacturing</v>
      </c>
      <c r="H1205" s="41">
        <v>336120</v>
      </c>
      <c r="I1205" s="41" t="s">
        <v>552</v>
      </c>
      <c r="J1205" s="41">
        <v>4.634157116125897E-3</v>
      </c>
      <c r="K1205" s="41" t="s">
        <v>583</v>
      </c>
      <c r="L1205" s="41"/>
      <c r="M1205" s="41"/>
      <c r="N1205" s="41"/>
      <c r="O1205" s="41"/>
      <c r="P1205" s="41"/>
      <c r="Q1205" s="41">
        <v>4</v>
      </c>
      <c r="R1205" s="41">
        <v>2</v>
      </c>
      <c r="S1205" s="41">
        <v>1</v>
      </c>
      <c r="T1205" s="41">
        <v>4</v>
      </c>
      <c r="U1205" s="41">
        <v>1</v>
      </c>
      <c r="V1205" s="41">
        <v>2013</v>
      </c>
      <c r="W1205" s="41" t="s">
        <v>608</v>
      </c>
      <c r="X1205" s="41"/>
      <c r="Y1205" s="41"/>
    </row>
    <row r="1206" spans="2:25" x14ac:dyDescent="0.2">
      <c r="B1206" s="41" t="str">
        <f>VLOOKUP($W1206,FlowHarmonization!$A$2:$H$16,4,FALSE)</f>
        <v>Ethane, 1,1,1,2-tetrafluoro-, HFC-134a</v>
      </c>
      <c r="C1206" s="41" t="str">
        <f>VLOOKUP($W1206,FlowHarmonization!$A$2:$H$16,5,FALSE)</f>
        <v>000811-97-2</v>
      </c>
      <c r="D1206" s="41" t="s">
        <v>584</v>
      </c>
      <c r="E1206" s="41" t="s">
        <v>582</v>
      </c>
      <c r="F1206" s="41" t="str">
        <f>VLOOKUP($W1206,FlowHarmonization!$A$2:$H$16,8,FALSE)</f>
        <v>e87f039d-d9ce-4242-ac18-c9284cc80f3d</v>
      </c>
      <c r="G1206" s="41" t="str">
        <f>INDEX(Activities!B$2:C$390,MATCH(H1206,Activities!C$2:C$390,0),1)</f>
        <v>Heavy duty truck manufacturing</v>
      </c>
      <c r="H1206" s="41">
        <v>336120</v>
      </c>
      <c r="I1206" s="41" t="s">
        <v>552</v>
      </c>
      <c r="J1206" s="41">
        <v>5.4074312100266405E-6</v>
      </c>
      <c r="K1206" s="41" t="s">
        <v>583</v>
      </c>
      <c r="L1206" s="41"/>
      <c r="M1206" s="41"/>
      <c r="N1206" s="41"/>
      <c r="O1206" s="41"/>
      <c r="P1206" s="41"/>
      <c r="Q1206" s="41">
        <v>4</v>
      </c>
      <c r="R1206" s="41">
        <v>2</v>
      </c>
      <c r="S1206" s="41">
        <v>1</v>
      </c>
      <c r="T1206" s="41">
        <v>4</v>
      </c>
      <c r="U1206" s="41">
        <v>1</v>
      </c>
      <c r="V1206" s="41">
        <v>2013</v>
      </c>
      <c r="W1206" s="41" t="s">
        <v>618</v>
      </c>
      <c r="X1206" s="41"/>
      <c r="Y1206" s="41"/>
    </row>
    <row r="1207" spans="2:25" x14ac:dyDescent="0.2">
      <c r="B1207" s="41" t="str">
        <f>VLOOKUP($W1207,FlowHarmonization!$A$2:$H$16,4,FALSE)</f>
        <v>Ethane, pentafluoro-, HFC-125</v>
      </c>
      <c r="C1207" s="41" t="str">
        <f>VLOOKUP($W1207,FlowHarmonization!$A$2:$H$16,5,FALSE)</f>
        <v>000354-33-6</v>
      </c>
      <c r="D1207" s="41" t="s">
        <v>584</v>
      </c>
      <c r="E1207" s="41" t="s">
        <v>582</v>
      </c>
      <c r="F1207" s="41" t="str">
        <f>VLOOKUP($W1207,FlowHarmonization!$A$2:$H$16,8,FALSE)</f>
        <v>281e1011-f121-4d5b-ad4d-22d562b2c2cd</v>
      </c>
      <c r="G1207" s="41" t="str">
        <f>INDEX(Activities!B$2:C$390,MATCH(H1207,Activities!C$2:C$390,0),1)</f>
        <v>Heavy duty truck manufacturing</v>
      </c>
      <c r="H1207" s="41">
        <v>336120</v>
      </c>
      <c r="I1207" s="41" t="s">
        <v>552</v>
      </c>
      <c r="J1207" s="41">
        <v>1.4346648486662147E-6</v>
      </c>
      <c r="K1207" s="41" t="s">
        <v>583</v>
      </c>
      <c r="L1207" s="41"/>
      <c r="M1207" s="41"/>
      <c r="N1207" s="41"/>
      <c r="O1207" s="41"/>
      <c r="P1207" s="41"/>
      <c r="Q1207" s="41">
        <v>4</v>
      </c>
      <c r="R1207" s="41">
        <v>2</v>
      </c>
      <c r="S1207" s="41">
        <v>1</v>
      </c>
      <c r="T1207" s="41">
        <v>4</v>
      </c>
      <c r="U1207" s="41">
        <v>1</v>
      </c>
      <c r="V1207" s="41">
        <v>2013</v>
      </c>
      <c r="W1207" s="41" t="s">
        <v>617</v>
      </c>
      <c r="X1207" s="41"/>
      <c r="Y1207" s="41"/>
    </row>
    <row r="1208" spans="2:25" x14ac:dyDescent="0.2">
      <c r="B1208" s="41" t="str">
        <f>VLOOKUP($W1208,FlowHarmonization!$A$2:$H$16,4,FALSE)</f>
        <v>Methane, difluoro-, HFC-32</v>
      </c>
      <c r="C1208" s="41" t="str">
        <f>VLOOKUP($W1208,FlowHarmonization!$A$2:$H$16,5,FALSE)</f>
        <v>000075-10-5</v>
      </c>
      <c r="D1208" s="41" t="s">
        <v>584</v>
      </c>
      <c r="E1208" s="41" t="s">
        <v>582</v>
      </c>
      <c r="F1208" s="41" t="str">
        <f>VLOOKUP($W1208,FlowHarmonization!$A$2:$H$16,8,FALSE)</f>
        <v>151212b4-079b-43a2-96d5-a6eef59166ac</v>
      </c>
      <c r="G1208" s="41" t="str">
        <f>INDEX(Activities!B$2:C$390,MATCH(H1208,Activities!C$2:C$390,0),1)</f>
        <v>Heavy duty truck manufacturing</v>
      </c>
      <c r="H1208" s="41">
        <v>336120</v>
      </c>
      <c r="I1208" s="41" t="s">
        <v>552</v>
      </c>
      <c r="J1208" s="41">
        <v>8.3548196930565894E-7</v>
      </c>
      <c r="K1208" s="41" t="s">
        <v>583</v>
      </c>
      <c r="L1208" s="41"/>
      <c r="M1208" s="41"/>
      <c r="N1208" s="41"/>
      <c r="O1208" s="41"/>
      <c r="P1208" s="41"/>
      <c r="Q1208" s="41">
        <v>4</v>
      </c>
      <c r="R1208" s="41">
        <v>2</v>
      </c>
      <c r="S1208" s="41">
        <v>1</v>
      </c>
      <c r="T1208" s="41">
        <v>4</v>
      </c>
      <c r="U1208" s="41">
        <v>1</v>
      </c>
      <c r="V1208" s="41">
        <v>2013</v>
      </c>
      <c r="W1208" s="41" t="s">
        <v>616</v>
      </c>
      <c r="X1208" s="41"/>
      <c r="Y1208" s="41"/>
    </row>
    <row r="1209" spans="2:25" x14ac:dyDescent="0.2">
      <c r="B1209" s="41" t="str">
        <f>VLOOKUP($W1209,FlowHarmonization!$A$2:$H$16,4,FALSE)</f>
        <v>Ethane, 1,1,1-trifluoro-, HFC-143a</v>
      </c>
      <c r="C1209" s="41" t="str">
        <f>VLOOKUP($W1209,FlowHarmonization!$A$2:$H$16,5,FALSE)</f>
        <v>000420-46-2</v>
      </c>
      <c r="D1209" s="41" t="s">
        <v>584</v>
      </c>
      <c r="E1209" s="41" t="s">
        <v>582</v>
      </c>
      <c r="F1209" s="41" t="str">
        <f>VLOOKUP($W1209,FlowHarmonization!$A$2:$H$16,8,FALSE)</f>
        <v>e86bfec2-1025-4fa2-90b1-81e35e621e91</v>
      </c>
      <c r="G1209" s="41" t="str">
        <f>INDEX(Activities!B$2:C$390,MATCH(H1209,Activities!C$2:C$390,0),1)</f>
        <v>Heavy duty truck manufacturing</v>
      </c>
      <c r="H1209" s="41">
        <v>336120</v>
      </c>
      <c r="I1209" s="41" t="s">
        <v>552</v>
      </c>
      <c r="J1209" s="41">
        <v>6.1383339058756627E-7</v>
      </c>
      <c r="K1209" s="41" t="s">
        <v>583</v>
      </c>
      <c r="L1209" s="41"/>
      <c r="M1209" s="41"/>
      <c r="N1209" s="41"/>
      <c r="O1209" s="41"/>
      <c r="P1209" s="41"/>
      <c r="Q1209" s="41">
        <v>4</v>
      </c>
      <c r="R1209" s="41">
        <v>2</v>
      </c>
      <c r="S1209" s="41">
        <v>1</v>
      </c>
      <c r="T1209" s="41">
        <v>4</v>
      </c>
      <c r="U1209" s="41">
        <v>1</v>
      </c>
      <c r="V1209" s="41">
        <v>2013</v>
      </c>
      <c r="W1209" s="41" t="s">
        <v>619</v>
      </c>
      <c r="X1209" s="41"/>
      <c r="Y1209" s="41"/>
    </row>
    <row r="1210" spans="2:25" x14ac:dyDescent="0.2">
      <c r="B1210" s="41" t="str">
        <f>VLOOKUP($W1210,FlowHarmonization!$A$2:$H$16,4,FALSE)</f>
        <v>Methane</v>
      </c>
      <c r="C1210" s="41" t="str">
        <f>VLOOKUP($W1210,FlowHarmonization!$A$2:$H$16,5,FALSE)</f>
        <v>000074-82-92</v>
      </c>
      <c r="D1210" s="41" t="s">
        <v>584</v>
      </c>
      <c r="E1210" s="41" t="s">
        <v>582</v>
      </c>
      <c r="F1210" s="41" t="str">
        <f>VLOOKUP($W1210,FlowHarmonization!$A$2:$H$16,8,FALSE)</f>
        <v>20408dd1-8534-11e0-9d78-0800200c9a66</v>
      </c>
      <c r="G1210" s="41" t="str">
        <f>INDEX(Activities!B$2:C$390,MATCH(H1210,Activities!C$2:C$390,0),1)</f>
        <v>Heavy duty truck manufacturing</v>
      </c>
      <c r="H1210" s="41">
        <v>336120</v>
      </c>
      <c r="I1210" s="41" t="s">
        <v>552</v>
      </c>
      <c r="J1210" s="41">
        <v>8.9286929645663376E-8</v>
      </c>
      <c r="K1210" s="41" t="s">
        <v>583</v>
      </c>
      <c r="L1210" s="41"/>
      <c r="M1210" s="41"/>
      <c r="N1210" s="41"/>
      <c r="O1210" s="41"/>
      <c r="P1210" s="41"/>
      <c r="Q1210" s="41">
        <v>4</v>
      </c>
      <c r="R1210" s="41">
        <v>2</v>
      </c>
      <c r="S1210" s="41">
        <v>1</v>
      </c>
      <c r="T1210" s="41">
        <v>4</v>
      </c>
      <c r="U1210" s="41">
        <v>1</v>
      </c>
      <c r="V1210" s="41">
        <v>2013</v>
      </c>
      <c r="W1210" s="41" t="s">
        <v>611</v>
      </c>
      <c r="X1210" s="41"/>
      <c r="Y1210" s="41"/>
    </row>
    <row r="1211" spans="2:25" x14ac:dyDescent="0.2">
      <c r="B1211" s="41" t="str">
        <f>VLOOKUP($W1211,FlowHarmonization!$A$2:$H$16,4,FALSE)</f>
        <v>Propane, 1,1,1,3,3,3-hexafluoro-, HCFC-236fa</v>
      </c>
      <c r="C1211" s="41" t="str">
        <f>VLOOKUP($W1211,FlowHarmonization!$A$2:$H$16,5,FALSE)</f>
        <v>000690-39-1</v>
      </c>
      <c r="D1211" s="41" t="s">
        <v>584</v>
      </c>
      <c r="E1211" s="41" t="s">
        <v>582</v>
      </c>
      <c r="F1211" s="41" t="str">
        <f>VLOOKUP($W1211,FlowHarmonization!$A$2:$H$16,8,FALSE)</f>
        <v>1963a3ba-6d77-4571-bb8f-0e9c8ac28a65</v>
      </c>
      <c r="G1211" s="41" t="str">
        <f>INDEX(Activities!B$2:C$390,MATCH(H1211,Activities!C$2:C$390,0),1)</f>
        <v>Heavy duty truck manufacturing</v>
      </c>
      <c r="H1211" s="41">
        <v>336120</v>
      </c>
      <c r="I1211" s="41" t="s">
        <v>552</v>
      </c>
      <c r="J1211" s="41">
        <v>1.6582872538265105E-8</v>
      </c>
      <c r="K1211" s="41" t="s">
        <v>583</v>
      </c>
      <c r="L1211" s="41"/>
      <c r="M1211" s="41"/>
      <c r="N1211" s="41"/>
      <c r="O1211" s="41"/>
      <c r="P1211" s="41"/>
      <c r="Q1211" s="41">
        <v>4</v>
      </c>
      <c r="R1211" s="41">
        <v>2</v>
      </c>
      <c r="S1211" s="41">
        <v>1</v>
      </c>
      <c r="T1211" s="41">
        <v>4</v>
      </c>
      <c r="U1211" s="41">
        <v>1</v>
      </c>
      <c r="V1211" s="41">
        <v>2013</v>
      </c>
      <c r="W1211" s="41" t="s">
        <v>620</v>
      </c>
      <c r="X1211" s="41"/>
      <c r="Y1211" s="41"/>
    </row>
    <row r="1212" spans="2:25" x14ac:dyDescent="0.2">
      <c r="B1212" s="41" t="str">
        <f>VLOOKUP($W1212,FlowHarmonization!$A$2:$H$16,4,FALSE)</f>
        <v>Dinitrogen monoxide</v>
      </c>
      <c r="C1212" s="41" t="str">
        <f>VLOOKUP($W1212,FlowHarmonization!$A$2:$H$16,5,FALSE)</f>
        <v>010024-97-366</v>
      </c>
      <c r="D1212" s="41" t="s">
        <v>584</v>
      </c>
      <c r="E1212" s="41" t="s">
        <v>582</v>
      </c>
      <c r="F1212" s="41" t="str">
        <f>VLOOKUP($W1212,FlowHarmonization!$A$2:$H$16,8,FALSE)</f>
        <v>20185046-64bb-4c09-a8e7-e8a9e144ca98</v>
      </c>
      <c r="G1212" s="41" t="str">
        <f>INDEX(Activities!B$2:C$390,MATCH(H1212,Activities!C$2:C$390,0),1)</f>
        <v>Heavy duty truck manufacturing</v>
      </c>
      <c r="H1212" s="41">
        <v>336120</v>
      </c>
      <c r="I1212" s="41" t="s">
        <v>552</v>
      </c>
      <c r="J1212" s="41">
        <v>9.271630909578553E-9</v>
      </c>
      <c r="K1212" s="41" t="s">
        <v>583</v>
      </c>
      <c r="L1212" s="41"/>
      <c r="M1212" s="41"/>
      <c r="N1212" s="41"/>
      <c r="O1212" s="41"/>
      <c r="P1212" s="41"/>
      <c r="Q1212" s="41">
        <v>4</v>
      </c>
      <c r="R1212" s="41">
        <v>2</v>
      </c>
      <c r="S1212" s="41">
        <v>1</v>
      </c>
      <c r="T1212" s="41">
        <v>4</v>
      </c>
      <c r="U1212" s="41">
        <v>1</v>
      </c>
      <c r="V1212" s="41">
        <v>2013</v>
      </c>
      <c r="W1212" s="41" t="s">
        <v>613</v>
      </c>
      <c r="X1212" s="41"/>
      <c r="Y1212" s="41"/>
    </row>
    <row r="1213" spans="2:25" x14ac:dyDescent="0.2">
      <c r="B1213" s="41" t="str">
        <f>VLOOKUP($W1213,FlowHarmonization!$A$2:$H$16,4,FALSE)</f>
        <v>Carbon dioxide</v>
      </c>
      <c r="C1213" s="41" t="str">
        <f>VLOOKUP($W1213,FlowHarmonization!$A$2:$H$16,5,FALSE)</f>
        <v>000124-38-20</v>
      </c>
      <c r="D1213" s="41" t="s">
        <v>584</v>
      </c>
      <c r="E1213" s="41" t="s">
        <v>582</v>
      </c>
      <c r="F1213" s="41" t="str">
        <f>VLOOKUP($W1213,FlowHarmonization!$A$2:$H$16,8,FALSE)</f>
        <v>7ae371aa-8532-11e0-9d78-0800200c9a66</v>
      </c>
      <c r="G1213" s="41" t="str">
        <f>INDEX(Activities!B$2:C$390,MATCH(H1213,Activities!C$2:C$390,0),1)</f>
        <v>Motor vehicle body manufacturing</v>
      </c>
      <c r="H1213" s="41">
        <v>336211</v>
      </c>
      <c r="I1213" s="41" t="s">
        <v>552</v>
      </c>
      <c r="J1213" s="41">
        <v>1.0123098426029289E-2</v>
      </c>
      <c r="K1213" s="41" t="s">
        <v>583</v>
      </c>
      <c r="L1213" s="41"/>
      <c r="M1213" s="41"/>
      <c r="N1213" s="41"/>
      <c r="O1213" s="41"/>
      <c r="P1213" s="41"/>
      <c r="Q1213" s="41">
        <v>4</v>
      </c>
      <c r="R1213" s="41">
        <v>2</v>
      </c>
      <c r="S1213" s="41">
        <v>1</v>
      </c>
      <c r="T1213" s="41">
        <v>4</v>
      </c>
      <c r="U1213" s="41">
        <v>1</v>
      </c>
      <c r="V1213" s="41">
        <v>2013</v>
      </c>
      <c r="W1213" s="41" t="s">
        <v>608</v>
      </c>
      <c r="X1213" s="41"/>
      <c r="Y1213" s="41"/>
    </row>
    <row r="1214" spans="2:25" x14ac:dyDescent="0.2">
      <c r="B1214" s="41" t="str">
        <f>VLOOKUP($W1214,FlowHarmonization!$A$2:$H$16,4,FALSE)</f>
        <v>Ethane, 1,1,1,2-tetrafluoro-, HFC-134a</v>
      </c>
      <c r="C1214" s="41" t="str">
        <f>VLOOKUP($W1214,FlowHarmonization!$A$2:$H$16,5,FALSE)</f>
        <v>000811-97-2</v>
      </c>
      <c r="D1214" s="41" t="s">
        <v>584</v>
      </c>
      <c r="E1214" s="41" t="s">
        <v>582</v>
      </c>
      <c r="F1214" s="41" t="str">
        <f>VLOOKUP($W1214,FlowHarmonization!$A$2:$H$16,8,FALSE)</f>
        <v>e87f039d-d9ce-4242-ac18-c9284cc80f3d</v>
      </c>
      <c r="G1214" s="41" t="str">
        <f>INDEX(Activities!B$2:C$390,MATCH(H1214,Activities!C$2:C$390,0),1)</f>
        <v>Motor vehicle body manufacturing</v>
      </c>
      <c r="H1214" s="41">
        <v>336211</v>
      </c>
      <c r="I1214" s="41" t="s">
        <v>552</v>
      </c>
      <c r="J1214" s="41">
        <v>2.1099107991983647E-7</v>
      </c>
      <c r="K1214" s="41" t="s">
        <v>583</v>
      </c>
      <c r="L1214" s="41"/>
      <c r="M1214" s="41"/>
      <c r="N1214" s="41"/>
      <c r="O1214" s="41"/>
      <c r="P1214" s="41"/>
      <c r="Q1214" s="41">
        <v>4</v>
      </c>
      <c r="R1214" s="41">
        <v>2</v>
      </c>
      <c r="S1214" s="41">
        <v>1</v>
      </c>
      <c r="T1214" s="41">
        <v>4</v>
      </c>
      <c r="U1214" s="41">
        <v>1</v>
      </c>
      <c r="V1214" s="41">
        <v>2013</v>
      </c>
      <c r="W1214" s="41" t="s">
        <v>618</v>
      </c>
      <c r="X1214" s="41"/>
      <c r="Y1214" s="41"/>
    </row>
    <row r="1215" spans="2:25" x14ac:dyDescent="0.2">
      <c r="B1215" s="41" t="str">
        <f>VLOOKUP($W1215,FlowHarmonization!$A$2:$H$16,4,FALSE)</f>
        <v>Methane</v>
      </c>
      <c r="C1215" s="41" t="str">
        <f>VLOOKUP($W1215,FlowHarmonization!$A$2:$H$16,5,FALSE)</f>
        <v>000074-82-92</v>
      </c>
      <c r="D1215" s="41" t="s">
        <v>584</v>
      </c>
      <c r="E1215" s="41" t="s">
        <v>582</v>
      </c>
      <c r="F1215" s="41" t="str">
        <f>VLOOKUP($W1215,FlowHarmonization!$A$2:$H$16,8,FALSE)</f>
        <v>20408dd1-8534-11e0-9d78-0800200c9a66</v>
      </c>
      <c r="G1215" s="41" t="str">
        <f>INDEX(Activities!B$2:C$390,MATCH(H1215,Activities!C$2:C$390,0),1)</f>
        <v>Motor vehicle body manufacturing</v>
      </c>
      <c r="H1215" s="41">
        <v>336211</v>
      </c>
      <c r="I1215" s="41" t="s">
        <v>552</v>
      </c>
      <c r="J1215" s="41">
        <v>1.9504310154175775E-7</v>
      </c>
      <c r="K1215" s="41" t="s">
        <v>583</v>
      </c>
      <c r="L1215" s="41"/>
      <c r="M1215" s="41"/>
      <c r="N1215" s="41"/>
      <c r="O1215" s="41"/>
      <c r="P1215" s="41"/>
      <c r="Q1215" s="41">
        <v>4</v>
      </c>
      <c r="R1215" s="41">
        <v>2</v>
      </c>
      <c r="S1215" s="41">
        <v>1</v>
      </c>
      <c r="T1215" s="41">
        <v>4</v>
      </c>
      <c r="U1215" s="41">
        <v>1</v>
      </c>
      <c r="V1215" s="41">
        <v>2013</v>
      </c>
      <c r="W1215" s="41" t="s">
        <v>611</v>
      </c>
      <c r="X1215" s="41"/>
      <c r="Y1215" s="41"/>
    </row>
    <row r="1216" spans="2:25" x14ac:dyDescent="0.2">
      <c r="B1216" s="41" t="str">
        <f>VLOOKUP($W1216,FlowHarmonization!$A$2:$H$16,4,FALSE)</f>
        <v>Ethane, pentafluoro-, HFC-125</v>
      </c>
      <c r="C1216" s="41" t="str">
        <f>VLOOKUP($W1216,FlowHarmonization!$A$2:$H$16,5,FALSE)</f>
        <v>000354-33-6</v>
      </c>
      <c r="D1216" s="41" t="s">
        <v>584</v>
      </c>
      <c r="E1216" s="41" t="s">
        <v>582</v>
      </c>
      <c r="F1216" s="41" t="str">
        <f>VLOOKUP($W1216,FlowHarmonization!$A$2:$H$16,8,FALSE)</f>
        <v>281e1011-f121-4d5b-ad4d-22d562b2c2cd</v>
      </c>
      <c r="G1216" s="41" t="str">
        <f>INDEX(Activities!B$2:C$390,MATCH(H1216,Activities!C$2:C$390,0),1)</f>
        <v>Motor vehicle body manufacturing</v>
      </c>
      <c r="H1216" s="41">
        <v>336211</v>
      </c>
      <c r="I1216" s="41" t="s">
        <v>552</v>
      </c>
      <c r="J1216" s="41">
        <v>5.5978795473502103E-8</v>
      </c>
      <c r="K1216" s="41" t="s">
        <v>583</v>
      </c>
      <c r="L1216" s="41"/>
      <c r="M1216" s="41"/>
      <c r="N1216" s="41"/>
      <c r="O1216" s="41"/>
      <c r="P1216" s="41"/>
      <c r="Q1216" s="41">
        <v>4</v>
      </c>
      <c r="R1216" s="41">
        <v>2</v>
      </c>
      <c r="S1216" s="41">
        <v>1</v>
      </c>
      <c r="T1216" s="41">
        <v>4</v>
      </c>
      <c r="U1216" s="41">
        <v>1</v>
      </c>
      <c r="V1216" s="41">
        <v>2013</v>
      </c>
      <c r="W1216" s="41" t="s">
        <v>617</v>
      </c>
      <c r="X1216" s="41"/>
      <c r="Y1216" s="41"/>
    </row>
    <row r="1217" spans="2:25" x14ac:dyDescent="0.2">
      <c r="B1217" s="41" t="str">
        <f>VLOOKUP($W1217,FlowHarmonization!$A$2:$H$16,4,FALSE)</f>
        <v>Methane, difluoro-, HFC-32</v>
      </c>
      <c r="C1217" s="41" t="str">
        <f>VLOOKUP($W1217,FlowHarmonization!$A$2:$H$16,5,FALSE)</f>
        <v>000075-10-5</v>
      </c>
      <c r="D1217" s="41" t="s">
        <v>584</v>
      </c>
      <c r="E1217" s="41" t="s">
        <v>582</v>
      </c>
      <c r="F1217" s="41" t="str">
        <f>VLOOKUP($W1217,FlowHarmonization!$A$2:$H$16,8,FALSE)</f>
        <v>151212b4-079b-43a2-96d5-a6eef59166ac</v>
      </c>
      <c r="G1217" s="41" t="str">
        <f>INDEX(Activities!B$2:C$390,MATCH(H1217,Activities!C$2:C$390,0),1)</f>
        <v>Motor vehicle body manufacturing</v>
      </c>
      <c r="H1217" s="41">
        <v>336211</v>
      </c>
      <c r="I1217" s="41" t="s">
        <v>552</v>
      </c>
      <c r="J1217" s="41">
        <v>3.2599442528365363E-8</v>
      </c>
      <c r="K1217" s="41" t="s">
        <v>583</v>
      </c>
      <c r="L1217" s="41"/>
      <c r="M1217" s="41"/>
      <c r="N1217" s="41"/>
      <c r="O1217" s="41"/>
      <c r="P1217" s="41"/>
      <c r="Q1217" s="41">
        <v>4</v>
      </c>
      <c r="R1217" s="41">
        <v>2</v>
      </c>
      <c r="S1217" s="41">
        <v>1</v>
      </c>
      <c r="T1217" s="41">
        <v>4</v>
      </c>
      <c r="U1217" s="41">
        <v>1</v>
      </c>
      <c r="V1217" s="41">
        <v>2013</v>
      </c>
      <c r="W1217" s="41" t="s">
        <v>616</v>
      </c>
      <c r="X1217" s="41"/>
      <c r="Y1217" s="41"/>
    </row>
    <row r="1218" spans="2:25" x14ac:dyDescent="0.2">
      <c r="B1218" s="41" t="str">
        <f>VLOOKUP($W1218,FlowHarmonization!$A$2:$H$16,4,FALSE)</f>
        <v>Ethane, 1,1,1-trifluoro-, HFC-143a</v>
      </c>
      <c r="C1218" s="41" t="str">
        <f>VLOOKUP($W1218,FlowHarmonization!$A$2:$H$16,5,FALSE)</f>
        <v>000420-46-2</v>
      </c>
      <c r="D1218" s="41" t="s">
        <v>584</v>
      </c>
      <c r="E1218" s="41" t="s">
        <v>582</v>
      </c>
      <c r="F1218" s="41" t="str">
        <f>VLOOKUP($W1218,FlowHarmonization!$A$2:$H$16,8,FALSE)</f>
        <v>e86bfec2-1025-4fa2-90b1-81e35e621e91</v>
      </c>
      <c r="G1218" s="41" t="str">
        <f>INDEX(Activities!B$2:C$390,MATCH(H1218,Activities!C$2:C$390,0),1)</f>
        <v>Motor vehicle body manufacturing</v>
      </c>
      <c r="H1218" s="41">
        <v>336211</v>
      </c>
      <c r="I1218" s="41" t="s">
        <v>552</v>
      </c>
      <c r="J1218" s="41">
        <v>2.3950997237057284E-8</v>
      </c>
      <c r="K1218" s="41" t="s">
        <v>583</v>
      </c>
      <c r="L1218" s="41"/>
      <c r="M1218" s="41"/>
      <c r="N1218" s="41"/>
      <c r="O1218" s="41"/>
      <c r="P1218" s="41"/>
      <c r="Q1218" s="41">
        <v>4</v>
      </c>
      <c r="R1218" s="41">
        <v>2</v>
      </c>
      <c r="S1218" s="41">
        <v>1</v>
      </c>
      <c r="T1218" s="41">
        <v>4</v>
      </c>
      <c r="U1218" s="41">
        <v>1</v>
      </c>
      <c r="V1218" s="41">
        <v>2013</v>
      </c>
      <c r="W1218" s="41" t="s">
        <v>619</v>
      </c>
      <c r="X1218" s="41"/>
      <c r="Y1218" s="41"/>
    </row>
    <row r="1219" spans="2:25" x14ac:dyDescent="0.2">
      <c r="B1219" s="41" t="str">
        <f>VLOOKUP($W1219,FlowHarmonization!$A$2:$H$16,4,FALSE)</f>
        <v>Dinitrogen monoxide</v>
      </c>
      <c r="C1219" s="41" t="str">
        <f>VLOOKUP($W1219,FlowHarmonization!$A$2:$H$16,5,FALSE)</f>
        <v>010024-97-366</v>
      </c>
      <c r="D1219" s="41" t="s">
        <v>584</v>
      </c>
      <c r="E1219" s="41" t="s">
        <v>582</v>
      </c>
      <c r="F1219" s="41" t="str">
        <f>VLOOKUP($W1219,FlowHarmonization!$A$2:$H$16,8,FALSE)</f>
        <v>20185046-64bb-4c09-a8e7-e8a9e144ca98</v>
      </c>
      <c r="G1219" s="41" t="str">
        <f>INDEX(Activities!B$2:C$390,MATCH(H1219,Activities!C$2:C$390,0),1)</f>
        <v>Motor vehicle body manufacturing</v>
      </c>
      <c r="H1219" s="41">
        <v>336211</v>
      </c>
      <c r="I1219" s="41" t="s">
        <v>552</v>
      </c>
      <c r="J1219" s="41">
        <v>2.0253441977803093E-8</v>
      </c>
      <c r="K1219" s="41" t="s">
        <v>583</v>
      </c>
      <c r="L1219" s="41"/>
      <c r="M1219" s="41"/>
      <c r="N1219" s="41"/>
      <c r="O1219" s="41"/>
      <c r="P1219" s="41"/>
      <c r="Q1219" s="41">
        <v>4</v>
      </c>
      <c r="R1219" s="41">
        <v>2</v>
      </c>
      <c r="S1219" s="41">
        <v>1</v>
      </c>
      <c r="T1219" s="41">
        <v>4</v>
      </c>
      <c r="U1219" s="41">
        <v>1</v>
      </c>
      <c r="V1219" s="41">
        <v>2013</v>
      </c>
      <c r="W1219" s="41" t="s">
        <v>613</v>
      </c>
      <c r="X1219" s="41"/>
      <c r="Y1219" s="41"/>
    </row>
    <row r="1220" spans="2:25" x14ac:dyDescent="0.2">
      <c r="B1220" s="41" t="str">
        <f>VLOOKUP($W1220,FlowHarmonization!$A$2:$H$16,4,FALSE)</f>
        <v>Propane, 1,1,1,3,3,3-hexafluoro-, HCFC-236fa</v>
      </c>
      <c r="C1220" s="41" t="str">
        <f>VLOOKUP($W1220,FlowHarmonization!$A$2:$H$16,5,FALSE)</f>
        <v>000690-39-1</v>
      </c>
      <c r="D1220" s="41" t="s">
        <v>584</v>
      </c>
      <c r="E1220" s="41" t="s">
        <v>582</v>
      </c>
      <c r="F1220" s="41" t="str">
        <f>VLOOKUP($W1220,FlowHarmonization!$A$2:$H$16,8,FALSE)</f>
        <v>1963a3ba-6d77-4571-bb8f-0e9c8ac28a65</v>
      </c>
      <c r="G1220" s="41" t="str">
        <f>INDEX(Activities!B$2:C$390,MATCH(H1220,Activities!C$2:C$390,0),1)</f>
        <v>Motor vehicle body manufacturing</v>
      </c>
      <c r="H1220" s="41">
        <v>336211</v>
      </c>
      <c r="I1220" s="41" t="s">
        <v>552</v>
      </c>
      <c r="J1220" s="41">
        <v>6.4704256959087931E-10</v>
      </c>
      <c r="K1220" s="41" t="s">
        <v>583</v>
      </c>
      <c r="L1220" s="41"/>
      <c r="M1220" s="41"/>
      <c r="N1220" s="41"/>
      <c r="O1220" s="41"/>
      <c r="P1220" s="41"/>
      <c r="Q1220" s="41">
        <v>4</v>
      </c>
      <c r="R1220" s="41">
        <v>2</v>
      </c>
      <c r="S1220" s="41">
        <v>1</v>
      </c>
      <c r="T1220" s="41">
        <v>4</v>
      </c>
      <c r="U1220" s="41">
        <v>1</v>
      </c>
      <c r="V1220" s="41">
        <v>2013</v>
      </c>
      <c r="W1220" s="41" t="s">
        <v>620</v>
      </c>
      <c r="X1220" s="41"/>
      <c r="Y1220" s="41"/>
    </row>
    <row r="1221" spans="2:25" x14ac:dyDescent="0.2">
      <c r="B1221" s="41" t="str">
        <f>VLOOKUP($W1221,FlowHarmonization!$A$2:$H$16,4,FALSE)</f>
        <v>Carbon dioxide</v>
      </c>
      <c r="C1221" s="41" t="str">
        <f>VLOOKUP($W1221,FlowHarmonization!$A$2:$H$16,5,FALSE)</f>
        <v>000124-38-20</v>
      </c>
      <c r="D1221" s="41" t="s">
        <v>584</v>
      </c>
      <c r="E1221" s="41" t="s">
        <v>582</v>
      </c>
      <c r="F1221" s="41" t="str">
        <f>VLOOKUP($W1221,FlowHarmonization!$A$2:$H$16,8,FALSE)</f>
        <v>7ae371aa-8532-11e0-9d78-0800200c9a66</v>
      </c>
      <c r="G1221" s="41" t="str">
        <f>INDEX(Activities!B$2:C$390,MATCH(H1221,Activities!C$2:C$390,0),1)</f>
        <v>Truck trailer manufacturing</v>
      </c>
      <c r="H1221" s="41">
        <v>336212</v>
      </c>
      <c r="I1221" s="41" t="s">
        <v>552</v>
      </c>
      <c r="J1221" s="41">
        <v>7.5955931943387425E-3</v>
      </c>
      <c r="K1221" s="41" t="s">
        <v>583</v>
      </c>
      <c r="L1221" s="41"/>
      <c r="M1221" s="41"/>
      <c r="N1221" s="41"/>
      <c r="O1221" s="41"/>
      <c r="P1221" s="41"/>
      <c r="Q1221" s="41">
        <v>4</v>
      </c>
      <c r="R1221" s="41">
        <v>2</v>
      </c>
      <c r="S1221" s="41">
        <v>1</v>
      </c>
      <c r="T1221" s="41">
        <v>4</v>
      </c>
      <c r="U1221" s="41">
        <v>1</v>
      </c>
      <c r="V1221" s="41">
        <v>2013</v>
      </c>
      <c r="W1221" s="41" t="s">
        <v>608</v>
      </c>
      <c r="X1221" s="41"/>
      <c r="Y1221" s="41"/>
    </row>
    <row r="1222" spans="2:25" x14ac:dyDescent="0.2">
      <c r="B1222" s="41" t="str">
        <f>VLOOKUP($W1222,FlowHarmonization!$A$2:$H$16,4,FALSE)</f>
        <v>Ethane, 1,1,1,2-tetrafluoro-, HFC-134a</v>
      </c>
      <c r="C1222" s="41" t="str">
        <f>VLOOKUP($W1222,FlowHarmonization!$A$2:$H$16,5,FALSE)</f>
        <v>000811-97-2</v>
      </c>
      <c r="D1222" s="41" t="s">
        <v>584</v>
      </c>
      <c r="E1222" s="41" t="s">
        <v>582</v>
      </c>
      <c r="F1222" s="41" t="str">
        <f>VLOOKUP($W1222,FlowHarmonization!$A$2:$H$16,8,FALSE)</f>
        <v>e87f039d-d9ce-4242-ac18-c9284cc80f3d</v>
      </c>
      <c r="G1222" s="41" t="str">
        <f>INDEX(Activities!B$2:C$390,MATCH(H1222,Activities!C$2:C$390,0),1)</f>
        <v>Truck trailer manufacturing</v>
      </c>
      <c r="H1222" s="41">
        <v>336212</v>
      </c>
      <c r="I1222" s="41" t="s">
        <v>552</v>
      </c>
      <c r="J1222" s="41">
        <v>8.4843735066836359E-6</v>
      </c>
      <c r="K1222" s="41" t="s">
        <v>583</v>
      </c>
      <c r="L1222" s="41"/>
      <c r="M1222" s="41"/>
      <c r="N1222" s="41"/>
      <c r="O1222" s="41"/>
      <c r="P1222" s="41"/>
      <c r="Q1222" s="41">
        <v>4</v>
      </c>
      <c r="R1222" s="41">
        <v>2</v>
      </c>
      <c r="S1222" s="41">
        <v>1</v>
      </c>
      <c r="T1222" s="41">
        <v>4</v>
      </c>
      <c r="U1222" s="41">
        <v>1</v>
      </c>
      <c r="V1222" s="41">
        <v>2013</v>
      </c>
      <c r="W1222" s="41" t="s">
        <v>618</v>
      </c>
      <c r="X1222" s="41"/>
      <c r="Y1222" s="41"/>
    </row>
    <row r="1223" spans="2:25" x14ac:dyDescent="0.2">
      <c r="B1223" s="41" t="str">
        <f>VLOOKUP($W1223,FlowHarmonization!$A$2:$H$16,4,FALSE)</f>
        <v>Ethane, pentafluoro-, HFC-125</v>
      </c>
      <c r="C1223" s="41" t="str">
        <f>VLOOKUP($W1223,FlowHarmonization!$A$2:$H$16,5,FALSE)</f>
        <v>000354-33-6</v>
      </c>
      <c r="D1223" s="41" t="s">
        <v>584</v>
      </c>
      <c r="E1223" s="41" t="s">
        <v>582</v>
      </c>
      <c r="F1223" s="41" t="str">
        <f>VLOOKUP($W1223,FlowHarmonization!$A$2:$H$16,8,FALSE)</f>
        <v>281e1011-f121-4d5b-ad4d-22d562b2c2cd</v>
      </c>
      <c r="G1223" s="41" t="str">
        <f>INDEX(Activities!B$2:C$390,MATCH(H1223,Activities!C$2:C$390,0),1)</f>
        <v>Truck trailer manufacturing</v>
      </c>
      <c r="H1223" s="41">
        <v>336212</v>
      </c>
      <c r="I1223" s="41" t="s">
        <v>552</v>
      </c>
      <c r="J1223" s="41">
        <v>2.2510193768944762E-6</v>
      </c>
      <c r="K1223" s="41" t="s">
        <v>583</v>
      </c>
      <c r="L1223" s="41"/>
      <c r="M1223" s="41"/>
      <c r="N1223" s="41"/>
      <c r="O1223" s="41"/>
      <c r="P1223" s="41"/>
      <c r="Q1223" s="41">
        <v>4</v>
      </c>
      <c r="R1223" s="41">
        <v>2</v>
      </c>
      <c r="S1223" s="41">
        <v>1</v>
      </c>
      <c r="T1223" s="41">
        <v>4</v>
      </c>
      <c r="U1223" s="41">
        <v>1</v>
      </c>
      <c r="V1223" s="41">
        <v>2013</v>
      </c>
      <c r="W1223" s="41" t="s">
        <v>617</v>
      </c>
      <c r="X1223" s="41"/>
      <c r="Y1223" s="41"/>
    </row>
    <row r="1224" spans="2:25" x14ac:dyDescent="0.2">
      <c r="B1224" s="41" t="str">
        <f>VLOOKUP($W1224,FlowHarmonization!$A$2:$H$16,4,FALSE)</f>
        <v>Methane, difluoro-, HFC-32</v>
      </c>
      <c r="C1224" s="41" t="str">
        <f>VLOOKUP($W1224,FlowHarmonization!$A$2:$H$16,5,FALSE)</f>
        <v>000075-10-5</v>
      </c>
      <c r="D1224" s="41" t="s">
        <v>584</v>
      </c>
      <c r="E1224" s="41" t="s">
        <v>582</v>
      </c>
      <c r="F1224" s="41" t="str">
        <f>VLOOKUP($W1224,FlowHarmonization!$A$2:$H$16,8,FALSE)</f>
        <v>151212b4-079b-43a2-96d5-a6eef59166ac</v>
      </c>
      <c r="G1224" s="41" t="str">
        <f>INDEX(Activities!B$2:C$390,MATCH(H1224,Activities!C$2:C$390,0),1)</f>
        <v>Truck trailer manufacturing</v>
      </c>
      <c r="H1224" s="41">
        <v>336212</v>
      </c>
      <c r="I1224" s="41" t="s">
        <v>552</v>
      </c>
      <c r="J1224" s="41">
        <v>1.3108888139982234E-6</v>
      </c>
      <c r="K1224" s="41" t="s">
        <v>583</v>
      </c>
      <c r="L1224" s="41"/>
      <c r="M1224" s="41"/>
      <c r="N1224" s="41"/>
      <c r="O1224" s="41"/>
      <c r="P1224" s="41"/>
      <c r="Q1224" s="41">
        <v>4</v>
      </c>
      <c r="R1224" s="41">
        <v>2</v>
      </c>
      <c r="S1224" s="41">
        <v>1</v>
      </c>
      <c r="T1224" s="41">
        <v>4</v>
      </c>
      <c r="U1224" s="41">
        <v>1</v>
      </c>
      <c r="V1224" s="41">
        <v>2013</v>
      </c>
      <c r="W1224" s="41" t="s">
        <v>616</v>
      </c>
      <c r="X1224" s="41"/>
      <c r="Y1224" s="41"/>
    </row>
    <row r="1225" spans="2:25" x14ac:dyDescent="0.2">
      <c r="B1225" s="41" t="str">
        <f>VLOOKUP($W1225,FlowHarmonization!$A$2:$H$16,4,FALSE)</f>
        <v>Ethane, 1,1,1-trifluoro-, HFC-143a</v>
      </c>
      <c r="C1225" s="41" t="str">
        <f>VLOOKUP($W1225,FlowHarmonization!$A$2:$H$16,5,FALSE)</f>
        <v>000420-46-2</v>
      </c>
      <c r="D1225" s="41" t="s">
        <v>584</v>
      </c>
      <c r="E1225" s="41" t="s">
        <v>582</v>
      </c>
      <c r="F1225" s="41" t="str">
        <f>VLOOKUP($W1225,FlowHarmonization!$A$2:$H$16,8,FALSE)</f>
        <v>e86bfec2-1025-4fa2-90b1-81e35e621e91</v>
      </c>
      <c r="G1225" s="41" t="str">
        <f>INDEX(Activities!B$2:C$390,MATCH(H1225,Activities!C$2:C$390,0),1)</f>
        <v>Truck trailer manufacturing</v>
      </c>
      <c r="H1225" s="41">
        <v>336212</v>
      </c>
      <c r="I1225" s="41" t="s">
        <v>552</v>
      </c>
      <c r="J1225" s="41">
        <v>9.6311752370739371E-7</v>
      </c>
      <c r="K1225" s="41" t="s">
        <v>583</v>
      </c>
      <c r="L1225" s="41"/>
      <c r="M1225" s="41"/>
      <c r="N1225" s="41"/>
      <c r="O1225" s="41"/>
      <c r="P1225" s="41"/>
      <c r="Q1225" s="41">
        <v>4</v>
      </c>
      <c r="R1225" s="41">
        <v>2</v>
      </c>
      <c r="S1225" s="41">
        <v>1</v>
      </c>
      <c r="T1225" s="41">
        <v>4</v>
      </c>
      <c r="U1225" s="41">
        <v>1</v>
      </c>
      <c r="V1225" s="41">
        <v>2013</v>
      </c>
      <c r="W1225" s="41" t="s">
        <v>619</v>
      </c>
      <c r="X1225" s="41"/>
      <c r="Y1225" s="41"/>
    </row>
    <row r="1226" spans="2:25" x14ac:dyDescent="0.2">
      <c r="B1226" s="41" t="str">
        <f>VLOOKUP($W1226,FlowHarmonization!$A$2:$H$16,4,FALSE)</f>
        <v>Methane</v>
      </c>
      <c r="C1226" s="41" t="str">
        <f>VLOOKUP($W1226,FlowHarmonization!$A$2:$H$16,5,FALSE)</f>
        <v>000074-82-92</v>
      </c>
      <c r="D1226" s="41" t="s">
        <v>584</v>
      </c>
      <c r="E1226" s="41" t="s">
        <v>582</v>
      </c>
      <c r="F1226" s="41" t="str">
        <f>VLOOKUP($W1226,FlowHarmonization!$A$2:$H$16,8,FALSE)</f>
        <v>20408dd1-8534-11e0-9d78-0800200c9a66</v>
      </c>
      <c r="G1226" s="41" t="str">
        <f>INDEX(Activities!B$2:C$390,MATCH(H1226,Activities!C$2:C$390,0),1)</f>
        <v>Truck trailer manufacturing</v>
      </c>
      <c r="H1226" s="41">
        <v>336212</v>
      </c>
      <c r="I1226" s="41" t="s">
        <v>552</v>
      </c>
      <c r="J1226" s="41">
        <v>1.4576621959215203E-7</v>
      </c>
      <c r="K1226" s="41" t="s">
        <v>583</v>
      </c>
      <c r="L1226" s="41"/>
      <c r="M1226" s="41"/>
      <c r="N1226" s="41"/>
      <c r="O1226" s="41"/>
      <c r="P1226" s="41"/>
      <c r="Q1226" s="41">
        <v>4</v>
      </c>
      <c r="R1226" s="41">
        <v>2</v>
      </c>
      <c r="S1226" s="41">
        <v>1</v>
      </c>
      <c r="T1226" s="41">
        <v>4</v>
      </c>
      <c r="U1226" s="41">
        <v>1</v>
      </c>
      <c r="V1226" s="41">
        <v>2013</v>
      </c>
      <c r="W1226" s="41" t="s">
        <v>611</v>
      </c>
      <c r="X1226" s="41"/>
      <c r="Y1226" s="41"/>
    </row>
    <row r="1227" spans="2:25" x14ac:dyDescent="0.2">
      <c r="B1227" s="41" t="str">
        <f>VLOOKUP($W1227,FlowHarmonization!$A$2:$H$16,4,FALSE)</f>
        <v>Propane, 1,1,1,3,3,3-hexafluoro-, HCFC-236fa</v>
      </c>
      <c r="C1227" s="41" t="str">
        <f>VLOOKUP($W1227,FlowHarmonization!$A$2:$H$16,5,FALSE)</f>
        <v>000690-39-1</v>
      </c>
      <c r="D1227" s="41" t="s">
        <v>584</v>
      </c>
      <c r="E1227" s="41" t="s">
        <v>582</v>
      </c>
      <c r="F1227" s="41" t="str">
        <f>VLOOKUP($W1227,FlowHarmonization!$A$2:$H$16,8,FALSE)</f>
        <v>1963a3ba-6d77-4571-bb8f-0e9c8ac28a65</v>
      </c>
      <c r="G1227" s="41" t="str">
        <f>INDEX(Activities!B$2:C$390,MATCH(H1227,Activities!C$2:C$390,0),1)</f>
        <v>Truck trailer manufacturing</v>
      </c>
      <c r="H1227" s="41">
        <v>336212</v>
      </c>
      <c r="I1227" s="41" t="s">
        <v>552</v>
      </c>
      <c r="J1227" s="41">
        <v>2.6018876424629521E-8</v>
      </c>
      <c r="K1227" s="41" t="s">
        <v>583</v>
      </c>
      <c r="L1227" s="41"/>
      <c r="M1227" s="41"/>
      <c r="N1227" s="41"/>
      <c r="O1227" s="41"/>
      <c r="P1227" s="41"/>
      <c r="Q1227" s="41">
        <v>4</v>
      </c>
      <c r="R1227" s="41">
        <v>2</v>
      </c>
      <c r="S1227" s="41">
        <v>1</v>
      </c>
      <c r="T1227" s="41">
        <v>4</v>
      </c>
      <c r="U1227" s="41">
        <v>1</v>
      </c>
      <c r="V1227" s="41">
        <v>2013</v>
      </c>
      <c r="W1227" s="41" t="s">
        <v>620</v>
      </c>
      <c r="X1227" s="41"/>
      <c r="Y1227" s="41"/>
    </row>
    <row r="1228" spans="2:25" x14ac:dyDescent="0.2">
      <c r="B1228" s="41" t="str">
        <f>VLOOKUP($W1228,FlowHarmonization!$A$2:$H$16,4,FALSE)</f>
        <v>Dinitrogen monoxide</v>
      </c>
      <c r="C1228" s="41" t="str">
        <f>VLOOKUP($W1228,FlowHarmonization!$A$2:$H$16,5,FALSE)</f>
        <v>010024-97-366</v>
      </c>
      <c r="D1228" s="41" t="s">
        <v>584</v>
      </c>
      <c r="E1228" s="41" t="s">
        <v>582</v>
      </c>
      <c r="F1228" s="41" t="str">
        <f>VLOOKUP($W1228,FlowHarmonization!$A$2:$H$16,8,FALSE)</f>
        <v>20185046-64bb-4c09-a8e7-e8a9e144ca98</v>
      </c>
      <c r="G1228" s="41" t="str">
        <f>INDEX(Activities!B$2:C$390,MATCH(H1228,Activities!C$2:C$390,0),1)</f>
        <v>Truck trailer manufacturing</v>
      </c>
      <c r="H1228" s="41">
        <v>336212</v>
      </c>
      <c r="I1228" s="41" t="s">
        <v>552</v>
      </c>
      <c r="J1228" s="41">
        <v>1.5004265063645257E-8</v>
      </c>
      <c r="K1228" s="41" t="s">
        <v>583</v>
      </c>
      <c r="L1228" s="41"/>
      <c r="M1228" s="41"/>
      <c r="N1228" s="41"/>
      <c r="O1228" s="41"/>
      <c r="P1228" s="41"/>
      <c r="Q1228" s="41">
        <v>4</v>
      </c>
      <c r="R1228" s="41">
        <v>2</v>
      </c>
      <c r="S1228" s="41">
        <v>1</v>
      </c>
      <c r="T1228" s="41">
        <v>4</v>
      </c>
      <c r="U1228" s="41">
        <v>1</v>
      </c>
      <c r="V1228" s="41">
        <v>2013</v>
      </c>
      <c r="W1228" s="41" t="s">
        <v>613</v>
      </c>
      <c r="X1228" s="41"/>
      <c r="Y1228" s="41"/>
    </row>
    <row r="1229" spans="2:25" x14ac:dyDescent="0.2">
      <c r="B1229" s="41" t="str">
        <f>VLOOKUP($W1229,FlowHarmonization!$A$2:$H$16,4,FALSE)</f>
        <v>Carbon dioxide</v>
      </c>
      <c r="C1229" s="41" t="str">
        <f>VLOOKUP($W1229,FlowHarmonization!$A$2:$H$16,5,FALSE)</f>
        <v>000124-38-20</v>
      </c>
      <c r="D1229" s="41" t="s">
        <v>584</v>
      </c>
      <c r="E1229" s="41" t="s">
        <v>582</v>
      </c>
      <c r="F1229" s="41" t="str">
        <f>VLOOKUP($W1229,FlowHarmonization!$A$2:$H$16,8,FALSE)</f>
        <v>7ae371aa-8532-11e0-9d78-0800200c9a66</v>
      </c>
      <c r="G1229" s="41" t="str">
        <f>INDEX(Activities!B$2:C$390,MATCH(H1229,Activities!C$2:C$390,0),1)</f>
        <v>Motor home manufacturing</v>
      </c>
      <c r="H1229" s="41">
        <v>336213</v>
      </c>
      <c r="I1229" s="41" t="s">
        <v>552</v>
      </c>
      <c r="J1229" s="41">
        <v>1.3590120072168225E-2</v>
      </c>
      <c r="K1229" s="41" t="s">
        <v>583</v>
      </c>
      <c r="L1229" s="41"/>
      <c r="M1229" s="41"/>
      <c r="N1229" s="41"/>
      <c r="O1229" s="41"/>
      <c r="P1229" s="41"/>
      <c r="Q1229" s="41">
        <v>4</v>
      </c>
      <c r="R1229" s="41">
        <v>2</v>
      </c>
      <c r="S1229" s="41">
        <v>1</v>
      </c>
      <c r="T1229" s="41">
        <v>4</v>
      </c>
      <c r="U1229" s="41">
        <v>1</v>
      </c>
      <c r="V1229" s="41">
        <v>2013</v>
      </c>
      <c r="W1229" s="41" t="s">
        <v>608</v>
      </c>
      <c r="X1229" s="41"/>
      <c r="Y1229" s="41"/>
    </row>
    <row r="1230" spans="2:25" x14ac:dyDescent="0.2">
      <c r="B1230" s="41" t="str">
        <f>VLOOKUP($W1230,FlowHarmonization!$A$2:$H$16,4,FALSE)</f>
        <v>Ethane, 1,1,1,2-tetrafluoro-, HFC-134a</v>
      </c>
      <c r="C1230" s="41" t="str">
        <f>VLOOKUP($W1230,FlowHarmonization!$A$2:$H$16,5,FALSE)</f>
        <v>000811-97-2</v>
      </c>
      <c r="D1230" s="41" t="s">
        <v>584</v>
      </c>
      <c r="E1230" s="41" t="s">
        <v>582</v>
      </c>
      <c r="F1230" s="41" t="str">
        <f>VLOOKUP($W1230,FlowHarmonization!$A$2:$H$16,8,FALSE)</f>
        <v>e87f039d-d9ce-4242-ac18-c9284cc80f3d</v>
      </c>
      <c r="G1230" s="41" t="str">
        <f>INDEX(Activities!B$2:C$390,MATCH(H1230,Activities!C$2:C$390,0),1)</f>
        <v>Motor home manufacturing</v>
      </c>
      <c r="H1230" s="41">
        <v>336213</v>
      </c>
      <c r="I1230" s="41" t="s">
        <v>552</v>
      </c>
      <c r="J1230" s="41">
        <v>1.7789863555292567E-5</v>
      </c>
      <c r="K1230" s="41" t="s">
        <v>583</v>
      </c>
      <c r="L1230" s="41"/>
      <c r="M1230" s="41"/>
      <c r="N1230" s="41"/>
      <c r="O1230" s="41"/>
      <c r="P1230" s="41"/>
      <c r="Q1230" s="41">
        <v>4</v>
      </c>
      <c r="R1230" s="41">
        <v>2</v>
      </c>
      <c r="S1230" s="41">
        <v>1</v>
      </c>
      <c r="T1230" s="41">
        <v>4</v>
      </c>
      <c r="U1230" s="41">
        <v>1</v>
      </c>
      <c r="V1230" s="41">
        <v>2013</v>
      </c>
      <c r="W1230" s="41" t="s">
        <v>618</v>
      </c>
      <c r="X1230" s="41"/>
      <c r="Y1230" s="41"/>
    </row>
    <row r="1231" spans="2:25" x14ac:dyDescent="0.2">
      <c r="B1231" s="41" t="str">
        <f>VLOOKUP($W1231,FlowHarmonization!$A$2:$H$16,4,FALSE)</f>
        <v>Ethane, pentafluoro-, HFC-125</v>
      </c>
      <c r="C1231" s="41" t="str">
        <f>VLOOKUP($W1231,FlowHarmonization!$A$2:$H$16,5,FALSE)</f>
        <v>000354-33-6</v>
      </c>
      <c r="D1231" s="41" t="s">
        <v>584</v>
      </c>
      <c r="E1231" s="41" t="s">
        <v>582</v>
      </c>
      <c r="F1231" s="41" t="str">
        <f>VLOOKUP($W1231,FlowHarmonization!$A$2:$H$16,8,FALSE)</f>
        <v>281e1011-f121-4d5b-ad4d-22d562b2c2cd</v>
      </c>
      <c r="G1231" s="41" t="str">
        <f>INDEX(Activities!B$2:C$390,MATCH(H1231,Activities!C$2:C$390,0),1)</f>
        <v>Motor home manufacturing</v>
      </c>
      <c r="H1231" s="41">
        <v>336213</v>
      </c>
      <c r="I1231" s="41" t="s">
        <v>552</v>
      </c>
      <c r="J1231" s="41">
        <v>4.7198921103280515E-6</v>
      </c>
      <c r="K1231" s="41" t="s">
        <v>583</v>
      </c>
      <c r="L1231" s="41"/>
      <c r="M1231" s="41"/>
      <c r="N1231" s="41"/>
      <c r="O1231" s="41"/>
      <c r="P1231" s="41"/>
      <c r="Q1231" s="41">
        <v>4</v>
      </c>
      <c r="R1231" s="41">
        <v>2</v>
      </c>
      <c r="S1231" s="41">
        <v>1</v>
      </c>
      <c r="T1231" s="41">
        <v>4</v>
      </c>
      <c r="U1231" s="41">
        <v>1</v>
      </c>
      <c r="V1231" s="41">
        <v>2013</v>
      </c>
      <c r="W1231" s="41" t="s">
        <v>617</v>
      </c>
      <c r="X1231" s="41"/>
      <c r="Y1231" s="41"/>
    </row>
    <row r="1232" spans="2:25" x14ac:dyDescent="0.2">
      <c r="B1232" s="41" t="str">
        <f>VLOOKUP($W1232,FlowHarmonization!$A$2:$H$16,4,FALSE)</f>
        <v>Methane, difluoro-, HFC-32</v>
      </c>
      <c r="C1232" s="41" t="str">
        <f>VLOOKUP($W1232,FlowHarmonization!$A$2:$H$16,5,FALSE)</f>
        <v>000075-10-5</v>
      </c>
      <c r="D1232" s="41" t="s">
        <v>584</v>
      </c>
      <c r="E1232" s="41" t="s">
        <v>582</v>
      </c>
      <c r="F1232" s="41" t="str">
        <f>VLOOKUP($W1232,FlowHarmonization!$A$2:$H$16,8,FALSE)</f>
        <v>151212b4-079b-43a2-96d5-a6eef59166ac</v>
      </c>
      <c r="G1232" s="41" t="str">
        <f>INDEX(Activities!B$2:C$390,MATCH(H1232,Activities!C$2:C$390,0),1)</f>
        <v>Motor home manufacturing</v>
      </c>
      <c r="H1232" s="41">
        <v>336213</v>
      </c>
      <c r="I1232" s="41" t="s">
        <v>552</v>
      </c>
      <c r="J1232" s="41">
        <v>2.7486452734331833E-6</v>
      </c>
      <c r="K1232" s="41" t="s">
        <v>583</v>
      </c>
      <c r="L1232" s="41"/>
      <c r="M1232" s="41"/>
      <c r="N1232" s="41"/>
      <c r="O1232" s="41"/>
      <c r="P1232" s="41"/>
      <c r="Q1232" s="41">
        <v>4</v>
      </c>
      <c r="R1232" s="41">
        <v>2</v>
      </c>
      <c r="S1232" s="41">
        <v>1</v>
      </c>
      <c r="T1232" s="41">
        <v>4</v>
      </c>
      <c r="U1232" s="41">
        <v>1</v>
      </c>
      <c r="V1232" s="41">
        <v>2013</v>
      </c>
      <c r="W1232" s="41" t="s">
        <v>616</v>
      </c>
      <c r="X1232" s="41"/>
      <c r="Y1232" s="41"/>
    </row>
    <row r="1233" spans="2:25" x14ac:dyDescent="0.2">
      <c r="B1233" s="41" t="str">
        <f>VLOOKUP($W1233,FlowHarmonization!$A$2:$H$16,4,FALSE)</f>
        <v>Ethane, 1,1,1-trifluoro-, HFC-143a</v>
      </c>
      <c r="C1233" s="41" t="str">
        <f>VLOOKUP($W1233,FlowHarmonization!$A$2:$H$16,5,FALSE)</f>
        <v>000420-46-2</v>
      </c>
      <c r="D1233" s="41" t="s">
        <v>584</v>
      </c>
      <c r="E1233" s="41" t="s">
        <v>582</v>
      </c>
      <c r="F1233" s="41" t="str">
        <f>VLOOKUP($W1233,FlowHarmonization!$A$2:$H$16,8,FALSE)</f>
        <v>e86bfec2-1025-4fa2-90b1-81e35e621e91</v>
      </c>
      <c r="G1233" s="41" t="str">
        <f>INDEX(Activities!B$2:C$390,MATCH(H1233,Activities!C$2:C$390,0),1)</f>
        <v>Motor home manufacturing</v>
      </c>
      <c r="H1233" s="41">
        <v>336213</v>
      </c>
      <c r="I1233" s="41" t="s">
        <v>552</v>
      </c>
      <c r="J1233" s="41">
        <v>2.0194454335336079E-6</v>
      </c>
      <c r="K1233" s="41" t="s">
        <v>583</v>
      </c>
      <c r="L1233" s="41"/>
      <c r="M1233" s="41"/>
      <c r="N1233" s="41"/>
      <c r="O1233" s="41"/>
      <c r="P1233" s="41"/>
      <c r="Q1233" s="41">
        <v>4</v>
      </c>
      <c r="R1233" s="41">
        <v>2</v>
      </c>
      <c r="S1233" s="41">
        <v>1</v>
      </c>
      <c r="T1233" s="41">
        <v>4</v>
      </c>
      <c r="U1233" s="41">
        <v>1</v>
      </c>
      <c r="V1233" s="41">
        <v>2013</v>
      </c>
      <c r="W1233" s="41" t="s">
        <v>619</v>
      </c>
      <c r="X1233" s="41"/>
      <c r="Y1233" s="41"/>
    </row>
    <row r="1234" spans="2:25" x14ac:dyDescent="0.2">
      <c r="B1234" s="41" t="str">
        <f>VLOOKUP($W1234,FlowHarmonization!$A$2:$H$16,4,FALSE)</f>
        <v>Methane</v>
      </c>
      <c r="C1234" s="41" t="str">
        <f>VLOOKUP($W1234,FlowHarmonization!$A$2:$H$16,5,FALSE)</f>
        <v>000074-82-92</v>
      </c>
      <c r="D1234" s="41" t="s">
        <v>584</v>
      </c>
      <c r="E1234" s="41" t="s">
        <v>582</v>
      </c>
      <c r="F1234" s="41" t="str">
        <f>VLOOKUP($W1234,FlowHarmonization!$A$2:$H$16,8,FALSE)</f>
        <v>20408dd1-8534-11e0-9d78-0800200c9a66</v>
      </c>
      <c r="G1234" s="41" t="str">
        <f>INDEX(Activities!B$2:C$390,MATCH(H1234,Activities!C$2:C$390,0),1)</f>
        <v>Motor home manufacturing</v>
      </c>
      <c r="H1234" s="41">
        <v>336213</v>
      </c>
      <c r="I1234" s="41" t="s">
        <v>552</v>
      </c>
      <c r="J1234" s="41">
        <v>2.6184267480646127E-7</v>
      </c>
      <c r="K1234" s="41" t="s">
        <v>583</v>
      </c>
      <c r="L1234" s="41"/>
      <c r="M1234" s="41"/>
      <c r="N1234" s="41"/>
      <c r="O1234" s="41"/>
      <c r="P1234" s="41"/>
      <c r="Q1234" s="41">
        <v>4</v>
      </c>
      <c r="R1234" s="41">
        <v>2</v>
      </c>
      <c r="S1234" s="41">
        <v>1</v>
      </c>
      <c r="T1234" s="41">
        <v>4</v>
      </c>
      <c r="U1234" s="41">
        <v>1</v>
      </c>
      <c r="V1234" s="41">
        <v>2013</v>
      </c>
      <c r="W1234" s="41" t="s">
        <v>611</v>
      </c>
      <c r="X1234" s="41"/>
      <c r="Y1234" s="41"/>
    </row>
    <row r="1235" spans="2:25" x14ac:dyDescent="0.2">
      <c r="B1235" s="41" t="str">
        <f>VLOOKUP($W1235,FlowHarmonization!$A$2:$H$16,4,FALSE)</f>
        <v>Propane, 1,1,1,3,3,3-hexafluoro-, HCFC-236fa</v>
      </c>
      <c r="C1235" s="41" t="str">
        <f>VLOOKUP($W1235,FlowHarmonization!$A$2:$H$16,5,FALSE)</f>
        <v>000690-39-1</v>
      </c>
      <c r="D1235" s="41" t="s">
        <v>584</v>
      </c>
      <c r="E1235" s="41" t="s">
        <v>582</v>
      </c>
      <c r="F1235" s="41" t="str">
        <f>VLOOKUP($W1235,FlowHarmonization!$A$2:$H$16,8,FALSE)</f>
        <v>1963a3ba-6d77-4571-bb8f-0e9c8ac28a65</v>
      </c>
      <c r="G1235" s="41" t="str">
        <f>INDEX(Activities!B$2:C$390,MATCH(H1235,Activities!C$2:C$390,0),1)</f>
        <v>Motor home manufacturing</v>
      </c>
      <c r="H1235" s="41">
        <v>336213</v>
      </c>
      <c r="I1235" s="41" t="s">
        <v>552</v>
      </c>
      <c r="J1235" s="41">
        <v>5.4555856256392561E-8</v>
      </c>
      <c r="K1235" s="41" t="s">
        <v>583</v>
      </c>
      <c r="L1235" s="41"/>
      <c r="M1235" s="41"/>
      <c r="N1235" s="41"/>
      <c r="O1235" s="41"/>
      <c r="P1235" s="41"/>
      <c r="Q1235" s="41">
        <v>4</v>
      </c>
      <c r="R1235" s="41">
        <v>2</v>
      </c>
      <c r="S1235" s="41">
        <v>1</v>
      </c>
      <c r="T1235" s="41">
        <v>4</v>
      </c>
      <c r="U1235" s="41">
        <v>1</v>
      </c>
      <c r="V1235" s="41">
        <v>2013</v>
      </c>
      <c r="W1235" s="41" t="s">
        <v>620</v>
      </c>
      <c r="X1235" s="41"/>
      <c r="Y1235" s="41"/>
    </row>
    <row r="1236" spans="2:25" x14ac:dyDescent="0.2">
      <c r="B1236" s="41" t="str">
        <f>VLOOKUP($W1236,FlowHarmonization!$A$2:$H$16,4,FALSE)</f>
        <v>Dinitrogen monoxide</v>
      </c>
      <c r="C1236" s="41" t="str">
        <f>VLOOKUP($W1236,FlowHarmonization!$A$2:$H$16,5,FALSE)</f>
        <v>010024-97-366</v>
      </c>
      <c r="D1236" s="41" t="s">
        <v>584</v>
      </c>
      <c r="E1236" s="41" t="s">
        <v>582</v>
      </c>
      <c r="F1236" s="41" t="str">
        <f>VLOOKUP($W1236,FlowHarmonization!$A$2:$H$16,8,FALSE)</f>
        <v>20185046-64bb-4c09-a8e7-e8a9e144ca98</v>
      </c>
      <c r="G1236" s="41" t="str">
        <f>INDEX(Activities!B$2:C$390,MATCH(H1236,Activities!C$2:C$390,0),1)</f>
        <v>Motor home manufacturing</v>
      </c>
      <c r="H1236" s="41">
        <v>336213</v>
      </c>
      <c r="I1236" s="41" t="s">
        <v>552</v>
      </c>
      <c r="J1236" s="41">
        <v>2.7189966625761617E-8</v>
      </c>
      <c r="K1236" s="41" t="s">
        <v>583</v>
      </c>
      <c r="L1236" s="41"/>
      <c r="M1236" s="41"/>
      <c r="N1236" s="41"/>
      <c r="O1236" s="41"/>
      <c r="P1236" s="41"/>
      <c r="Q1236" s="41">
        <v>4</v>
      </c>
      <c r="R1236" s="41">
        <v>2</v>
      </c>
      <c r="S1236" s="41">
        <v>1</v>
      </c>
      <c r="T1236" s="41">
        <v>4</v>
      </c>
      <c r="U1236" s="41">
        <v>1</v>
      </c>
      <c r="V1236" s="41">
        <v>2013</v>
      </c>
      <c r="W1236" s="41" t="s">
        <v>613</v>
      </c>
      <c r="X1236" s="41"/>
      <c r="Y1236" s="41"/>
    </row>
    <row r="1237" spans="2:25" x14ac:dyDescent="0.2">
      <c r="B1237" s="41" t="str">
        <f>VLOOKUP($W1237,FlowHarmonization!$A$2:$H$16,4,FALSE)</f>
        <v>Carbon dioxide</v>
      </c>
      <c r="C1237" s="41" t="str">
        <f>VLOOKUP($W1237,FlowHarmonization!$A$2:$H$16,5,FALSE)</f>
        <v>000124-38-20</v>
      </c>
      <c r="D1237" s="41" t="s">
        <v>584</v>
      </c>
      <c r="E1237" s="41" t="s">
        <v>582</v>
      </c>
      <c r="F1237" s="41" t="str">
        <f>VLOOKUP($W1237,FlowHarmonization!$A$2:$H$16,8,FALSE)</f>
        <v>7ae371aa-8532-11e0-9d78-0800200c9a66</v>
      </c>
      <c r="G1237" s="41" t="str">
        <f>INDEX(Activities!B$2:C$390,MATCH(H1237,Activities!C$2:C$390,0),1)</f>
        <v>Travel trailer and camper manufacturing</v>
      </c>
      <c r="H1237" s="41">
        <v>336214</v>
      </c>
      <c r="I1237" s="41" t="s">
        <v>552</v>
      </c>
      <c r="J1237" s="41">
        <v>8.7020644417044914E-3</v>
      </c>
      <c r="K1237" s="41" t="s">
        <v>583</v>
      </c>
      <c r="L1237" s="41"/>
      <c r="M1237" s="41"/>
      <c r="N1237" s="41"/>
      <c r="O1237" s="41"/>
      <c r="P1237" s="41"/>
      <c r="Q1237" s="41">
        <v>4</v>
      </c>
      <c r="R1237" s="41">
        <v>2</v>
      </c>
      <c r="S1237" s="41">
        <v>1</v>
      </c>
      <c r="T1237" s="41">
        <v>4</v>
      </c>
      <c r="U1237" s="41">
        <v>1</v>
      </c>
      <c r="V1237" s="41">
        <v>2013</v>
      </c>
      <c r="W1237" s="41" t="s">
        <v>608</v>
      </c>
      <c r="X1237" s="41"/>
      <c r="Y1237" s="41"/>
    </row>
    <row r="1238" spans="2:25" x14ac:dyDescent="0.2">
      <c r="B1238" s="41" t="str">
        <f>VLOOKUP($W1238,FlowHarmonization!$A$2:$H$16,4,FALSE)</f>
        <v>Ethane, 1,1,1,2-tetrafluoro-, HFC-134a</v>
      </c>
      <c r="C1238" s="41" t="str">
        <f>VLOOKUP($W1238,FlowHarmonization!$A$2:$H$16,5,FALSE)</f>
        <v>000811-97-2</v>
      </c>
      <c r="D1238" s="41" t="s">
        <v>584</v>
      </c>
      <c r="E1238" s="41" t="s">
        <v>582</v>
      </c>
      <c r="F1238" s="41" t="str">
        <f>VLOOKUP($W1238,FlowHarmonization!$A$2:$H$16,8,FALSE)</f>
        <v>e87f039d-d9ce-4242-ac18-c9284cc80f3d</v>
      </c>
      <c r="G1238" s="41" t="str">
        <f>INDEX(Activities!B$2:C$390,MATCH(H1238,Activities!C$2:C$390,0),1)</f>
        <v>Travel trailer and camper manufacturing</v>
      </c>
      <c r="H1238" s="41">
        <v>336214</v>
      </c>
      <c r="I1238" s="41" t="s">
        <v>552</v>
      </c>
      <c r="J1238" s="41">
        <v>5.6956280829455261E-6</v>
      </c>
      <c r="K1238" s="41" t="s">
        <v>583</v>
      </c>
      <c r="L1238" s="41"/>
      <c r="M1238" s="41"/>
      <c r="N1238" s="41"/>
      <c r="O1238" s="41"/>
      <c r="P1238" s="41"/>
      <c r="Q1238" s="41">
        <v>4</v>
      </c>
      <c r="R1238" s="41">
        <v>2</v>
      </c>
      <c r="S1238" s="41">
        <v>1</v>
      </c>
      <c r="T1238" s="41">
        <v>4</v>
      </c>
      <c r="U1238" s="41">
        <v>1</v>
      </c>
      <c r="V1238" s="41">
        <v>2013</v>
      </c>
      <c r="W1238" s="41" t="s">
        <v>618</v>
      </c>
      <c r="X1238" s="41"/>
      <c r="Y1238" s="41"/>
    </row>
    <row r="1239" spans="2:25" x14ac:dyDescent="0.2">
      <c r="B1239" s="41" t="str">
        <f>VLOOKUP($W1239,FlowHarmonization!$A$2:$H$16,4,FALSE)</f>
        <v>Ethane, pentafluoro-, HFC-125</v>
      </c>
      <c r="C1239" s="41" t="str">
        <f>VLOOKUP($W1239,FlowHarmonization!$A$2:$H$16,5,FALSE)</f>
        <v>000354-33-6</v>
      </c>
      <c r="D1239" s="41" t="s">
        <v>584</v>
      </c>
      <c r="E1239" s="41" t="s">
        <v>582</v>
      </c>
      <c r="F1239" s="41" t="str">
        <f>VLOOKUP($W1239,FlowHarmonization!$A$2:$H$16,8,FALSE)</f>
        <v>281e1011-f121-4d5b-ad4d-22d562b2c2cd</v>
      </c>
      <c r="G1239" s="41" t="str">
        <f>INDEX(Activities!B$2:C$390,MATCH(H1239,Activities!C$2:C$390,0),1)</f>
        <v>Travel trailer and camper manufacturing</v>
      </c>
      <c r="H1239" s="41">
        <v>336214</v>
      </c>
      <c r="I1239" s="41" t="s">
        <v>552</v>
      </c>
      <c r="J1239" s="41">
        <v>1.5111273882738541E-6</v>
      </c>
      <c r="K1239" s="41" t="s">
        <v>583</v>
      </c>
      <c r="L1239" s="41"/>
      <c r="M1239" s="41"/>
      <c r="N1239" s="41"/>
      <c r="O1239" s="41"/>
      <c r="P1239" s="41"/>
      <c r="Q1239" s="41">
        <v>4</v>
      </c>
      <c r="R1239" s="41">
        <v>2</v>
      </c>
      <c r="S1239" s="41">
        <v>1</v>
      </c>
      <c r="T1239" s="41">
        <v>4</v>
      </c>
      <c r="U1239" s="41">
        <v>1</v>
      </c>
      <c r="V1239" s="41">
        <v>2013</v>
      </c>
      <c r="W1239" s="41" t="s">
        <v>617</v>
      </c>
      <c r="X1239" s="41"/>
      <c r="Y1239" s="41"/>
    </row>
    <row r="1240" spans="2:25" x14ac:dyDescent="0.2">
      <c r="B1240" s="41" t="str">
        <f>VLOOKUP($W1240,FlowHarmonization!$A$2:$H$16,4,FALSE)</f>
        <v>Methane, difluoro-, HFC-32</v>
      </c>
      <c r="C1240" s="41" t="str">
        <f>VLOOKUP($W1240,FlowHarmonization!$A$2:$H$16,5,FALSE)</f>
        <v>000075-10-5</v>
      </c>
      <c r="D1240" s="41" t="s">
        <v>584</v>
      </c>
      <c r="E1240" s="41" t="s">
        <v>582</v>
      </c>
      <c r="F1240" s="41" t="str">
        <f>VLOOKUP($W1240,FlowHarmonization!$A$2:$H$16,8,FALSE)</f>
        <v>151212b4-079b-43a2-96d5-a6eef59166ac</v>
      </c>
      <c r="G1240" s="41" t="str">
        <f>INDEX(Activities!B$2:C$390,MATCH(H1240,Activities!C$2:C$390,0),1)</f>
        <v>Travel trailer and camper manufacturing</v>
      </c>
      <c r="H1240" s="41">
        <v>336214</v>
      </c>
      <c r="I1240" s="41" t="s">
        <v>552</v>
      </c>
      <c r="J1240" s="41">
        <v>8.8001019011548347E-7</v>
      </c>
      <c r="K1240" s="41" t="s">
        <v>583</v>
      </c>
      <c r="L1240" s="41"/>
      <c r="M1240" s="41"/>
      <c r="N1240" s="41"/>
      <c r="O1240" s="41"/>
      <c r="P1240" s="41"/>
      <c r="Q1240" s="41">
        <v>4</v>
      </c>
      <c r="R1240" s="41">
        <v>2</v>
      </c>
      <c r="S1240" s="41">
        <v>1</v>
      </c>
      <c r="T1240" s="41">
        <v>4</v>
      </c>
      <c r="U1240" s="41">
        <v>1</v>
      </c>
      <c r="V1240" s="41">
        <v>2013</v>
      </c>
      <c r="W1240" s="41" t="s">
        <v>616</v>
      </c>
      <c r="X1240" s="41"/>
      <c r="Y1240" s="41"/>
    </row>
    <row r="1241" spans="2:25" x14ac:dyDescent="0.2">
      <c r="B1241" s="41" t="str">
        <f>VLOOKUP($W1241,FlowHarmonization!$A$2:$H$16,4,FALSE)</f>
        <v>Ethane, 1,1,1-trifluoro-, HFC-143a</v>
      </c>
      <c r="C1241" s="41" t="str">
        <f>VLOOKUP($W1241,FlowHarmonization!$A$2:$H$16,5,FALSE)</f>
        <v>000420-46-2</v>
      </c>
      <c r="D1241" s="41" t="s">
        <v>584</v>
      </c>
      <c r="E1241" s="41" t="s">
        <v>582</v>
      </c>
      <c r="F1241" s="41" t="str">
        <f>VLOOKUP($W1241,FlowHarmonization!$A$2:$H$16,8,FALSE)</f>
        <v>e86bfec2-1025-4fa2-90b1-81e35e621e91</v>
      </c>
      <c r="G1241" s="41" t="str">
        <f>INDEX(Activities!B$2:C$390,MATCH(H1241,Activities!C$2:C$390,0),1)</f>
        <v>Travel trailer and camper manufacturing</v>
      </c>
      <c r="H1241" s="41">
        <v>336214</v>
      </c>
      <c r="I1241" s="41" t="s">
        <v>552</v>
      </c>
      <c r="J1241" s="41">
        <v>6.4654852958600793E-7</v>
      </c>
      <c r="K1241" s="41" t="s">
        <v>583</v>
      </c>
      <c r="L1241" s="41"/>
      <c r="M1241" s="41"/>
      <c r="N1241" s="41"/>
      <c r="O1241" s="41"/>
      <c r="P1241" s="41"/>
      <c r="Q1241" s="41">
        <v>4</v>
      </c>
      <c r="R1241" s="41">
        <v>2</v>
      </c>
      <c r="S1241" s="41">
        <v>1</v>
      </c>
      <c r="T1241" s="41">
        <v>4</v>
      </c>
      <c r="U1241" s="41">
        <v>1</v>
      </c>
      <c r="V1241" s="41">
        <v>2013</v>
      </c>
      <c r="W1241" s="41" t="s">
        <v>619</v>
      </c>
      <c r="X1241" s="41"/>
      <c r="Y1241" s="41"/>
    </row>
    <row r="1242" spans="2:25" x14ac:dyDescent="0.2">
      <c r="B1242" s="41" t="str">
        <f>VLOOKUP($W1242,FlowHarmonization!$A$2:$H$16,4,FALSE)</f>
        <v>Methane</v>
      </c>
      <c r="C1242" s="41" t="str">
        <f>VLOOKUP($W1242,FlowHarmonization!$A$2:$H$16,5,FALSE)</f>
        <v>000074-82-92</v>
      </c>
      <c r="D1242" s="41" t="s">
        <v>584</v>
      </c>
      <c r="E1242" s="41" t="s">
        <v>582</v>
      </c>
      <c r="F1242" s="41" t="str">
        <f>VLOOKUP($W1242,FlowHarmonization!$A$2:$H$16,8,FALSE)</f>
        <v>20408dd1-8534-11e0-9d78-0800200c9a66</v>
      </c>
      <c r="G1242" s="41" t="str">
        <f>INDEX(Activities!B$2:C$390,MATCH(H1242,Activities!C$2:C$390,0),1)</f>
        <v>Travel trailer and camper manufacturing</v>
      </c>
      <c r="H1242" s="41">
        <v>336214</v>
      </c>
      <c r="I1242" s="41" t="s">
        <v>552</v>
      </c>
      <c r="J1242" s="41">
        <v>1.6766384827022108E-7</v>
      </c>
      <c r="K1242" s="41" t="s">
        <v>583</v>
      </c>
      <c r="L1242" s="41"/>
      <c r="M1242" s="41"/>
      <c r="N1242" s="41"/>
      <c r="O1242" s="41"/>
      <c r="P1242" s="41"/>
      <c r="Q1242" s="41">
        <v>4</v>
      </c>
      <c r="R1242" s="41">
        <v>2</v>
      </c>
      <c r="S1242" s="41">
        <v>1</v>
      </c>
      <c r="T1242" s="41">
        <v>4</v>
      </c>
      <c r="U1242" s="41">
        <v>1</v>
      </c>
      <c r="V1242" s="41">
        <v>2013</v>
      </c>
      <c r="W1242" s="41" t="s">
        <v>611</v>
      </c>
      <c r="X1242" s="41"/>
      <c r="Y1242" s="41"/>
    </row>
    <row r="1243" spans="2:25" x14ac:dyDescent="0.2">
      <c r="B1243" s="41" t="str">
        <f>VLOOKUP($W1243,FlowHarmonization!$A$2:$H$16,4,FALSE)</f>
        <v>Propane, 1,1,1,3,3,3-hexafluoro-, HCFC-236fa</v>
      </c>
      <c r="C1243" s="41" t="str">
        <f>VLOOKUP($W1243,FlowHarmonization!$A$2:$H$16,5,FALSE)</f>
        <v>000690-39-1</v>
      </c>
      <c r="D1243" s="41" t="s">
        <v>584</v>
      </c>
      <c r="E1243" s="41" t="s">
        <v>582</v>
      </c>
      <c r="F1243" s="41" t="str">
        <f>VLOOKUP($W1243,FlowHarmonization!$A$2:$H$16,8,FALSE)</f>
        <v>1963a3ba-6d77-4571-bb8f-0e9c8ac28a65</v>
      </c>
      <c r="G1243" s="41" t="str">
        <f>INDEX(Activities!B$2:C$390,MATCH(H1243,Activities!C$2:C$390,0),1)</f>
        <v>Travel trailer and camper manufacturing</v>
      </c>
      <c r="H1243" s="41">
        <v>336214</v>
      </c>
      <c r="I1243" s="41" t="s">
        <v>552</v>
      </c>
      <c r="J1243" s="41">
        <v>1.7466680731826372E-8</v>
      </c>
      <c r="K1243" s="41" t="s">
        <v>583</v>
      </c>
      <c r="L1243" s="41"/>
      <c r="M1243" s="41"/>
      <c r="N1243" s="41"/>
      <c r="O1243" s="41"/>
      <c r="P1243" s="41"/>
      <c r="Q1243" s="41">
        <v>4</v>
      </c>
      <c r="R1243" s="41">
        <v>2</v>
      </c>
      <c r="S1243" s="41">
        <v>1</v>
      </c>
      <c r="T1243" s="41">
        <v>4</v>
      </c>
      <c r="U1243" s="41">
        <v>1</v>
      </c>
      <c r="V1243" s="41">
        <v>2013</v>
      </c>
      <c r="W1243" s="41" t="s">
        <v>620</v>
      </c>
      <c r="X1243" s="41"/>
      <c r="Y1243" s="41"/>
    </row>
    <row r="1244" spans="2:25" x14ac:dyDescent="0.2">
      <c r="B1244" s="41" t="str">
        <f>VLOOKUP($W1244,FlowHarmonization!$A$2:$H$16,4,FALSE)</f>
        <v>Dinitrogen monoxide</v>
      </c>
      <c r="C1244" s="41" t="str">
        <f>VLOOKUP($W1244,FlowHarmonization!$A$2:$H$16,5,FALSE)</f>
        <v>010024-97-366</v>
      </c>
      <c r="D1244" s="41" t="s">
        <v>584</v>
      </c>
      <c r="E1244" s="41" t="s">
        <v>582</v>
      </c>
      <c r="F1244" s="41" t="str">
        <f>VLOOKUP($W1244,FlowHarmonization!$A$2:$H$16,8,FALSE)</f>
        <v>20185046-64bb-4c09-a8e7-e8a9e144ca98</v>
      </c>
      <c r="G1244" s="41" t="str">
        <f>INDEX(Activities!B$2:C$390,MATCH(H1244,Activities!C$2:C$390,0),1)</f>
        <v>Travel trailer and camper manufacturing</v>
      </c>
      <c r="H1244" s="41">
        <v>336214</v>
      </c>
      <c r="I1244" s="41" t="s">
        <v>552</v>
      </c>
      <c r="J1244" s="41">
        <v>1.741035697173369E-8</v>
      </c>
      <c r="K1244" s="41" t="s">
        <v>583</v>
      </c>
      <c r="L1244" s="41"/>
      <c r="M1244" s="41"/>
      <c r="N1244" s="41"/>
      <c r="O1244" s="41"/>
      <c r="P1244" s="41"/>
      <c r="Q1244" s="41">
        <v>4</v>
      </c>
      <c r="R1244" s="41">
        <v>2</v>
      </c>
      <c r="S1244" s="41">
        <v>1</v>
      </c>
      <c r="T1244" s="41">
        <v>4</v>
      </c>
      <c r="U1244" s="41">
        <v>1</v>
      </c>
      <c r="V1244" s="41">
        <v>2013</v>
      </c>
      <c r="W1244" s="41" t="s">
        <v>613</v>
      </c>
      <c r="X1244" s="41"/>
      <c r="Y1244" s="41"/>
    </row>
    <row r="1245" spans="2:25" x14ac:dyDescent="0.2">
      <c r="B1245" s="41" t="str">
        <f>VLOOKUP($W1245,FlowHarmonization!$A$2:$H$16,4,FALSE)</f>
        <v>Carbon dioxide</v>
      </c>
      <c r="C1245" s="41" t="str">
        <f>VLOOKUP($W1245,FlowHarmonization!$A$2:$H$16,5,FALSE)</f>
        <v>000124-38-20</v>
      </c>
      <c r="D1245" s="41" t="s">
        <v>584</v>
      </c>
      <c r="E1245" s="41" t="s">
        <v>582</v>
      </c>
      <c r="F1245" s="41" t="str">
        <f>VLOOKUP($W1245,FlowHarmonization!$A$2:$H$16,8,FALSE)</f>
        <v>7ae371aa-8532-11e0-9d78-0800200c9a66</v>
      </c>
      <c r="G1245" s="41" t="str">
        <f>INDEX(Activities!B$2:C$390,MATCH(H1245,Activities!C$2:C$390,0),1)</f>
        <v>Motor vehicle gasoline engine and engine parts manufacturing</v>
      </c>
      <c r="H1245" s="41">
        <v>336310</v>
      </c>
      <c r="I1245" s="41" t="s">
        <v>552</v>
      </c>
      <c r="J1245" s="41">
        <v>1.0603663184484E-2</v>
      </c>
      <c r="K1245" s="41" t="s">
        <v>583</v>
      </c>
      <c r="L1245" s="41"/>
      <c r="M1245" s="41"/>
      <c r="N1245" s="41"/>
      <c r="O1245" s="41"/>
      <c r="P1245" s="41"/>
      <c r="Q1245" s="41">
        <v>4</v>
      </c>
      <c r="R1245" s="41">
        <v>2</v>
      </c>
      <c r="S1245" s="41">
        <v>1</v>
      </c>
      <c r="T1245" s="41">
        <v>4</v>
      </c>
      <c r="U1245" s="41">
        <v>1</v>
      </c>
      <c r="V1245" s="41">
        <v>2013</v>
      </c>
      <c r="W1245" s="41" t="s">
        <v>608</v>
      </c>
      <c r="X1245" s="41"/>
      <c r="Y1245" s="41"/>
    </row>
    <row r="1246" spans="2:25" x14ac:dyDescent="0.2">
      <c r="B1246" s="41" t="str">
        <f>VLOOKUP($W1246,FlowHarmonization!$A$2:$H$16,4,FALSE)</f>
        <v>Methane</v>
      </c>
      <c r="C1246" s="41" t="str">
        <f>VLOOKUP($W1246,FlowHarmonization!$A$2:$H$16,5,FALSE)</f>
        <v>000074-82-92</v>
      </c>
      <c r="D1246" s="41" t="s">
        <v>584</v>
      </c>
      <c r="E1246" s="41" t="s">
        <v>582</v>
      </c>
      <c r="F1246" s="41" t="str">
        <f>VLOOKUP($W1246,FlowHarmonization!$A$2:$H$16,8,FALSE)</f>
        <v>20408dd1-8534-11e0-9d78-0800200c9a66</v>
      </c>
      <c r="G1246" s="41" t="str">
        <f>INDEX(Activities!B$2:C$390,MATCH(H1246,Activities!C$2:C$390,0),1)</f>
        <v>Motor vehicle gasoline engine and engine parts manufacturing</v>
      </c>
      <c r="H1246" s="41">
        <v>336310</v>
      </c>
      <c r="I1246" s="41" t="s">
        <v>552</v>
      </c>
      <c r="J1246" s="41">
        <v>2.0201015975645838E-7</v>
      </c>
      <c r="K1246" s="41" t="s">
        <v>583</v>
      </c>
      <c r="L1246" s="41"/>
      <c r="M1246" s="41"/>
      <c r="N1246" s="41"/>
      <c r="O1246" s="41"/>
      <c r="P1246" s="41"/>
      <c r="Q1246" s="41">
        <v>4</v>
      </c>
      <c r="R1246" s="41">
        <v>2</v>
      </c>
      <c r="S1246" s="41">
        <v>1</v>
      </c>
      <c r="T1246" s="41">
        <v>4</v>
      </c>
      <c r="U1246" s="41">
        <v>1</v>
      </c>
      <c r="V1246" s="41">
        <v>2013</v>
      </c>
      <c r="W1246" s="41" t="s">
        <v>611</v>
      </c>
      <c r="X1246" s="41"/>
      <c r="Y1246" s="41"/>
    </row>
    <row r="1247" spans="2:25" x14ac:dyDescent="0.2">
      <c r="B1247" s="41" t="str">
        <f>VLOOKUP($W1247,FlowHarmonization!$A$2:$H$16,4,FALSE)</f>
        <v>Ethane, 1,1,1,2-tetrafluoro-, HFC-134a</v>
      </c>
      <c r="C1247" s="41" t="str">
        <f>VLOOKUP($W1247,FlowHarmonization!$A$2:$H$16,5,FALSE)</f>
        <v>000811-97-2</v>
      </c>
      <c r="D1247" s="41" t="s">
        <v>584</v>
      </c>
      <c r="E1247" s="41" t="s">
        <v>582</v>
      </c>
      <c r="F1247" s="41" t="str">
        <f>VLOOKUP($W1247,FlowHarmonization!$A$2:$H$16,8,FALSE)</f>
        <v>e87f039d-d9ce-4242-ac18-c9284cc80f3d</v>
      </c>
      <c r="G1247" s="41" t="str">
        <f>INDEX(Activities!B$2:C$390,MATCH(H1247,Activities!C$2:C$390,0),1)</f>
        <v>Motor vehicle gasoline engine and engine parts manufacturing</v>
      </c>
      <c r="H1247" s="41">
        <v>336310</v>
      </c>
      <c r="I1247" s="41" t="s">
        <v>552</v>
      </c>
      <c r="J1247" s="41">
        <v>1.1056271729310048E-7</v>
      </c>
      <c r="K1247" s="41" t="s">
        <v>583</v>
      </c>
      <c r="L1247" s="41"/>
      <c r="M1247" s="41"/>
      <c r="N1247" s="41"/>
      <c r="O1247" s="41"/>
      <c r="P1247" s="41"/>
      <c r="Q1247" s="41">
        <v>4</v>
      </c>
      <c r="R1247" s="41">
        <v>2</v>
      </c>
      <c r="S1247" s="41">
        <v>1</v>
      </c>
      <c r="T1247" s="41">
        <v>4</v>
      </c>
      <c r="U1247" s="41">
        <v>1</v>
      </c>
      <c r="V1247" s="41">
        <v>2013</v>
      </c>
      <c r="W1247" s="41" t="s">
        <v>618</v>
      </c>
      <c r="X1247" s="41"/>
      <c r="Y1247" s="41"/>
    </row>
    <row r="1248" spans="2:25" x14ac:dyDescent="0.2">
      <c r="B1248" s="41" t="str">
        <f>VLOOKUP($W1248,FlowHarmonization!$A$2:$H$16,4,FALSE)</f>
        <v>Ethane, pentafluoro-, HFC-125</v>
      </c>
      <c r="C1248" s="41" t="str">
        <f>VLOOKUP($W1248,FlowHarmonization!$A$2:$H$16,5,FALSE)</f>
        <v>000354-33-6</v>
      </c>
      <c r="D1248" s="41" t="s">
        <v>584</v>
      </c>
      <c r="E1248" s="41" t="s">
        <v>582</v>
      </c>
      <c r="F1248" s="41" t="str">
        <f>VLOOKUP($W1248,FlowHarmonization!$A$2:$H$16,8,FALSE)</f>
        <v>281e1011-f121-4d5b-ad4d-22d562b2c2cd</v>
      </c>
      <c r="G1248" s="41" t="str">
        <f>INDEX(Activities!B$2:C$390,MATCH(H1248,Activities!C$2:C$390,0),1)</f>
        <v>Motor vehicle gasoline engine and engine parts manufacturing</v>
      </c>
      <c r="H1248" s="41">
        <v>336310</v>
      </c>
      <c r="I1248" s="41" t="s">
        <v>552</v>
      </c>
      <c r="J1248" s="41">
        <v>2.9333788616545345E-8</v>
      </c>
      <c r="K1248" s="41" t="s">
        <v>583</v>
      </c>
      <c r="L1248" s="41"/>
      <c r="M1248" s="41"/>
      <c r="N1248" s="41"/>
      <c r="O1248" s="41"/>
      <c r="P1248" s="41"/>
      <c r="Q1248" s="41">
        <v>4</v>
      </c>
      <c r="R1248" s="41">
        <v>2</v>
      </c>
      <c r="S1248" s="41">
        <v>1</v>
      </c>
      <c r="T1248" s="41">
        <v>4</v>
      </c>
      <c r="U1248" s="41">
        <v>1</v>
      </c>
      <c r="V1248" s="41">
        <v>2013</v>
      </c>
      <c r="W1248" s="41" t="s">
        <v>617</v>
      </c>
      <c r="X1248" s="41"/>
      <c r="Y1248" s="41"/>
    </row>
    <row r="1249" spans="2:25" x14ac:dyDescent="0.2">
      <c r="B1249" s="41" t="str">
        <f>VLOOKUP($W1249,FlowHarmonization!$A$2:$H$16,4,FALSE)</f>
        <v>Dinitrogen monoxide</v>
      </c>
      <c r="C1249" s="41" t="str">
        <f>VLOOKUP($W1249,FlowHarmonization!$A$2:$H$16,5,FALSE)</f>
        <v>010024-97-366</v>
      </c>
      <c r="D1249" s="41" t="s">
        <v>584</v>
      </c>
      <c r="E1249" s="41" t="s">
        <v>582</v>
      </c>
      <c r="F1249" s="41" t="str">
        <f>VLOOKUP($W1249,FlowHarmonization!$A$2:$H$16,8,FALSE)</f>
        <v>20185046-64bb-4c09-a8e7-e8a9e144ca98</v>
      </c>
      <c r="G1249" s="41" t="str">
        <f>INDEX(Activities!B$2:C$390,MATCH(H1249,Activities!C$2:C$390,0),1)</f>
        <v>Motor vehicle gasoline engine and engine parts manufacturing</v>
      </c>
      <c r="H1249" s="41">
        <v>336310</v>
      </c>
      <c r="I1249" s="41" t="s">
        <v>552</v>
      </c>
      <c r="J1249" s="41">
        <v>2.0581203132054878E-8</v>
      </c>
      <c r="K1249" s="41" t="s">
        <v>583</v>
      </c>
      <c r="L1249" s="41"/>
      <c r="M1249" s="41"/>
      <c r="N1249" s="41"/>
      <c r="O1249" s="41"/>
      <c r="P1249" s="41"/>
      <c r="Q1249" s="41">
        <v>4</v>
      </c>
      <c r="R1249" s="41">
        <v>2</v>
      </c>
      <c r="S1249" s="41">
        <v>1</v>
      </c>
      <c r="T1249" s="41">
        <v>4</v>
      </c>
      <c r="U1249" s="41">
        <v>1</v>
      </c>
      <c r="V1249" s="41">
        <v>2013</v>
      </c>
      <c r="W1249" s="41" t="s">
        <v>613</v>
      </c>
      <c r="X1249" s="41"/>
      <c r="Y1249" s="41"/>
    </row>
    <row r="1250" spans="2:25" x14ac:dyDescent="0.2">
      <c r="B1250" s="41" t="str">
        <f>VLOOKUP($W1250,FlowHarmonization!$A$2:$H$16,4,FALSE)</f>
        <v>Methane, difluoro-, HFC-32</v>
      </c>
      <c r="C1250" s="41" t="str">
        <f>VLOOKUP($W1250,FlowHarmonization!$A$2:$H$16,5,FALSE)</f>
        <v>000075-10-5</v>
      </c>
      <c r="D1250" s="41" t="s">
        <v>584</v>
      </c>
      <c r="E1250" s="41" t="s">
        <v>582</v>
      </c>
      <c r="F1250" s="41" t="str">
        <f>VLOOKUP($W1250,FlowHarmonization!$A$2:$H$16,8,FALSE)</f>
        <v>151212b4-079b-43a2-96d5-a6eef59166ac</v>
      </c>
      <c r="G1250" s="41" t="str">
        <f>INDEX(Activities!B$2:C$390,MATCH(H1250,Activities!C$2:C$390,0),1)</f>
        <v>Motor vehicle gasoline engine and engine parts manufacturing</v>
      </c>
      <c r="H1250" s="41">
        <v>336310</v>
      </c>
      <c r="I1250" s="41" t="s">
        <v>552</v>
      </c>
      <c r="J1250" s="41">
        <v>1.7082631879725633E-8</v>
      </c>
      <c r="K1250" s="41" t="s">
        <v>583</v>
      </c>
      <c r="L1250" s="41"/>
      <c r="M1250" s="41"/>
      <c r="N1250" s="41"/>
      <c r="O1250" s="41"/>
      <c r="P1250" s="41"/>
      <c r="Q1250" s="41">
        <v>4</v>
      </c>
      <c r="R1250" s="41">
        <v>2</v>
      </c>
      <c r="S1250" s="41">
        <v>1</v>
      </c>
      <c r="T1250" s="41">
        <v>4</v>
      </c>
      <c r="U1250" s="41">
        <v>1</v>
      </c>
      <c r="V1250" s="41">
        <v>2013</v>
      </c>
      <c r="W1250" s="41" t="s">
        <v>616</v>
      </c>
      <c r="X1250" s="41"/>
      <c r="Y1250" s="41"/>
    </row>
    <row r="1251" spans="2:25" x14ac:dyDescent="0.2">
      <c r="B1251" s="41" t="str">
        <f>VLOOKUP($W1251,FlowHarmonization!$A$2:$H$16,4,FALSE)</f>
        <v>Ethane, 1,1,1-trifluoro-, HFC-143a</v>
      </c>
      <c r="C1251" s="41" t="str">
        <f>VLOOKUP($W1251,FlowHarmonization!$A$2:$H$16,5,FALSE)</f>
        <v>000420-46-2</v>
      </c>
      <c r="D1251" s="41" t="s">
        <v>584</v>
      </c>
      <c r="E1251" s="41" t="s">
        <v>582</v>
      </c>
      <c r="F1251" s="41" t="str">
        <f>VLOOKUP($W1251,FlowHarmonization!$A$2:$H$16,8,FALSE)</f>
        <v>e86bfec2-1025-4fa2-90b1-81e35e621e91</v>
      </c>
      <c r="G1251" s="41" t="str">
        <f>INDEX(Activities!B$2:C$390,MATCH(H1251,Activities!C$2:C$390,0),1)</f>
        <v>Motor vehicle gasoline engine and engine parts manufacturing</v>
      </c>
      <c r="H1251" s="41">
        <v>336310</v>
      </c>
      <c r="I1251" s="41" t="s">
        <v>552</v>
      </c>
      <c r="J1251" s="41">
        <v>1.2550707534246017E-8</v>
      </c>
      <c r="K1251" s="41" t="s">
        <v>583</v>
      </c>
      <c r="L1251" s="41"/>
      <c r="M1251" s="41"/>
      <c r="N1251" s="41"/>
      <c r="O1251" s="41"/>
      <c r="P1251" s="41"/>
      <c r="Q1251" s="41">
        <v>4</v>
      </c>
      <c r="R1251" s="41">
        <v>2</v>
      </c>
      <c r="S1251" s="41">
        <v>1</v>
      </c>
      <c r="T1251" s="41">
        <v>4</v>
      </c>
      <c r="U1251" s="41">
        <v>1</v>
      </c>
      <c r="V1251" s="41">
        <v>2013</v>
      </c>
      <c r="W1251" s="41" t="s">
        <v>619</v>
      </c>
      <c r="X1251" s="41"/>
      <c r="Y1251" s="41"/>
    </row>
    <row r="1252" spans="2:25" x14ac:dyDescent="0.2">
      <c r="B1252" s="41" t="str">
        <f>VLOOKUP($W1252,FlowHarmonization!$A$2:$H$16,4,FALSE)</f>
        <v>Propane, 1,1,1,3,3,3-hexafluoro-, HCFC-236fa</v>
      </c>
      <c r="C1252" s="41" t="str">
        <f>VLOOKUP($W1252,FlowHarmonization!$A$2:$H$16,5,FALSE)</f>
        <v>000690-39-1</v>
      </c>
      <c r="D1252" s="41" t="s">
        <v>584</v>
      </c>
      <c r="E1252" s="41" t="s">
        <v>582</v>
      </c>
      <c r="F1252" s="41" t="str">
        <f>VLOOKUP($W1252,FlowHarmonization!$A$2:$H$16,8,FALSE)</f>
        <v>1963a3ba-6d77-4571-bb8f-0e9c8ac28a65</v>
      </c>
      <c r="G1252" s="41" t="str">
        <f>INDEX(Activities!B$2:C$390,MATCH(H1252,Activities!C$2:C$390,0),1)</f>
        <v>Motor vehicle gasoline engine and engine parts manufacturing</v>
      </c>
      <c r="H1252" s="41">
        <v>336310</v>
      </c>
      <c r="I1252" s="41" t="s">
        <v>552</v>
      </c>
      <c r="J1252" s="41">
        <v>3.3906070685764526E-10</v>
      </c>
      <c r="K1252" s="41" t="s">
        <v>583</v>
      </c>
      <c r="L1252" s="41"/>
      <c r="M1252" s="41"/>
      <c r="N1252" s="41"/>
      <c r="O1252" s="41"/>
      <c r="P1252" s="41"/>
      <c r="Q1252" s="41">
        <v>4</v>
      </c>
      <c r="R1252" s="41">
        <v>2</v>
      </c>
      <c r="S1252" s="41">
        <v>1</v>
      </c>
      <c r="T1252" s="41">
        <v>4</v>
      </c>
      <c r="U1252" s="41">
        <v>1</v>
      </c>
      <c r="V1252" s="41">
        <v>2013</v>
      </c>
      <c r="W1252" s="41" t="s">
        <v>620</v>
      </c>
      <c r="X1252" s="41"/>
      <c r="Y1252" s="41"/>
    </row>
    <row r="1253" spans="2:25" x14ac:dyDescent="0.2">
      <c r="B1253" s="41" t="str">
        <f>VLOOKUP($W1253,FlowHarmonization!$A$2:$H$16,4,FALSE)</f>
        <v>Carbon dioxide</v>
      </c>
      <c r="C1253" s="41" t="str">
        <f>VLOOKUP($W1253,FlowHarmonization!$A$2:$H$16,5,FALSE)</f>
        <v>000124-38-20</v>
      </c>
      <c r="D1253" s="41" t="s">
        <v>584</v>
      </c>
      <c r="E1253" s="41" t="s">
        <v>582</v>
      </c>
      <c r="F1253" s="41" t="str">
        <f>VLOOKUP($W1253,FlowHarmonization!$A$2:$H$16,8,FALSE)</f>
        <v>7ae371aa-8532-11e0-9d78-0800200c9a66</v>
      </c>
      <c r="G1253" s="41" t="str">
        <f>INDEX(Activities!B$2:C$390,MATCH(H1253,Activities!C$2:C$390,0),1)</f>
        <v>Motor vehicle electrical and electronic equipment manufacturing</v>
      </c>
      <c r="H1253" s="41">
        <v>336320</v>
      </c>
      <c r="I1253" s="41" t="s">
        <v>552</v>
      </c>
      <c r="J1253" s="41">
        <v>8.084934121663296E-3</v>
      </c>
      <c r="K1253" s="41" t="s">
        <v>583</v>
      </c>
      <c r="L1253" s="41"/>
      <c r="M1253" s="41"/>
      <c r="N1253" s="41"/>
      <c r="O1253" s="41"/>
      <c r="P1253" s="41"/>
      <c r="Q1253" s="41">
        <v>4</v>
      </c>
      <c r="R1253" s="41">
        <v>2</v>
      </c>
      <c r="S1253" s="41">
        <v>1</v>
      </c>
      <c r="T1253" s="41">
        <v>4</v>
      </c>
      <c r="U1253" s="41">
        <v>1</v>
      </c>
      <c r="V1253" s="41">
        <v>2013</v>
      </c>
      <c r="W1253" s="41" t="s">
        <v>608</v>
      </c>
      <c r="X1253" s="41"/>
      <c r="Y1253" s="41"/>
    </row>
    <row r="1254" spans="2:25" x14ac:dyDescent="0.2">
      <c r="B1254" s="41" t="str">
        <f>VLOOKUP($W1254,FlowHarmonization!$A$2:$H$16,4,FALSE)</f>
        <v>Methane</v>
      </c>
      <c r="C1254" s="41" t="str">
        <f>VLOOKUP($W1254,FlowHarmonization!$A$2:$H$16,5,FALSE)</f>
        <v>000074-82-92</v>
      </c>
      <c r="D1254" s="41" t="s">
        <v>584</v>
      </c>
      <c r="E1254" s="41" t="s">
        <v>582</v>
      </c>
      <c r="F1254" s="41" t="str">
        <f>VLOOKUP($W1254,FlowHarmonization!$A$2:$H$16,8,FALSE)</f>
        <v>20408dd1-8534-11e0-9d78-0800200c9a66</v>
      </c>
      <c r="G1254" s="41" t="str">
        <f>INDEX(Activities!B$2:C$390,MATCH(H1254,Activities!C$2:C$390,0),1)</f>
        <v>Motor vehicle electrical and electronic equipment manufacturing</v>
      </c>
      <c r="H1254" s="41">
        <v>336320</v>
      </c>
      <c r="I1254" s="41" t="s">
        <v>552</v>
      </c>
      <c r="J1254" s="41">
        <v>1.5489655632097955E-7</v>
      </c>
      <c r="K1254" s="41" t="s">
        <v>583</v>
      </c>
      <c r="L1254" s="41"/>
      <c r="M1254" s="41"/>
      <c r="N1254" s="41"/>
      <c r="O1254" s="41"/>
      <c r="P1254" s="41"/>
      <c r="Q1254" s="41">
        <v>4</v>
      </c>
      <c r="R1254" s="41">
        <v>2</v>
      </c>
      <c r="S1254" s="41">
        <v>1</v>
      </c>
      <c r="T1254" s="41">
        <v>4</v>
      </c>
      <c r="U1254" s="41">
        <v>1</v>
      </c>
      <c r="V1254" s="41">
        <v>2013</v>
      </c>
      <c r="W1254" s="41" t="s">
        <v>611</v>
      </c>
      <c r="X1254" s="41"/>
      <c r="Y1254" s="41"/>
    </row>
    <row r="1255" spans="2:25" x14ac:dyDescent="0.2">
      <c r="B1255" s="41" t="str">
        <f>VLOOKUP($W1255,FlowHarmonization!$A$2:$H$16,4,FALSE)</f>
        <v>Ethane, 1,1,1,2-tetrafluoro-, HFC-134a</v>
      </c>
      <c r="C1255" s="41" t="str">
        <f>VLOOKUP($W1255,FlowHarmonization!$A$2:$H$16,5,FALSE)</f>
        <v>000811-97-2</v>
      </c>
      <c r="D1255" s="41" t="s">
        <v>584</v>
      </c>
      <c r="E1255" s="41" t="s">
        <v>582</v>
      </c>
      <c r="F1255" s="41" t="str">
        <f>VLOOKUP($W1255,FlowHarmonization!$A$2:$H$16,8,FALSE)</f>
        <v>e87f039d-d9ce-4242-ac18-c9284cc80f3d</v>
      </c>
      <c r="G1255" s="41" t="str">
        <f>INDEX(Activities!B$2:C$390,MATCH(H1255,Activities!C$2:C$390,0),1)</f>
        <v>Motor vehicle electrical and electronic equipment manufacturing</v>
      </c>
      <c r="H1255" s="41">
        <v>336320</v>
      </c>
      <c r="I1255" s="41" t="s">
        <v>552</v>
      </c>
      <c r="J1255" s="41">
        <v>4.9978607692597233E-8</v>
      </c>
      <c r="K1255" s="41" t="s">
        <v>583</v>
      </c>
      <c r="L1255" s="41"/>
      <c r="M1255" s="41"/>
      <c r="N1255" s="41"/>
      <c r="O1255" s="41"/>
      <c r="P1255" s="41"/>
      <c r="Q1255" s="41">
        <v>4</v>
      </c>
      <c r="R1255" s="41">
        <v>2</v>
      </c>
      <c r="S1255" s="41">
        <v>1</v>
      </c>
      <c r="T1255" s="41">
        <v>4</v>
      </c>
      <c r="U1255" s="41">
        <v>1</v>
      </c>
      <c r="V1255" s="41">
        <v>2013</v>
      </c>
      <c r="W1255" s="41" t="s">
        <v>618</v>
      </c>
      <c r="X1255" s="41"/>
      <c r="Y1255" s="41"/>
    </row>
    <row r="1256" spans="2:25" x14ac:dyDescent="0.2">
      <c r="B1256" s="41" t="str">
        <f>VLOOKUP($W1256,FlowHarmonization!$A$2:$H$16,4,FALSE)</f>
        <v>Dinitrogen monoxide</v>
      </c>
      <c r="C1256" s="41" t="str">
        <f>VLOOKUP($W1256,FlowHarmonization!$A$2:$H$16,5,FALSE)</f>
        <v>010024-97-366</v>
      </c>
      <c r="D1256" s="41" t="s">
        <v>584</v>
      </c>
      <c r="E1256" s="41" t="s">
        <v>582</v>
      </c>
      <c r="F1256" s="41" t="str">
        <f>VLOOKUP($W1256,FlowHarmonization!$A$2:$H$16,8,FALSE)</f>
        <v>20185046-64bb-4c09-a8e7-e8a9e144ca98</v>
      </c>
      <c r="G1256" s="41" t="str">
        <f>INDEX(Activities!B$2:C$390,MATCH(H1256,Activities!C$2:C$390,0),1)</f>
        <v>Motor vehicle electrical and electronic equipment manufacturing</v>
      </c>
      <c r="H1256" s="41">
        <v>336320</v>
      </c>
      <c r="I1256" s="41" t="s">
        <v>552</v>
      </c>
      <c r="J1256" s="41">
        <v>1.5884357465024512E-8</v>
      </c>
      <c r="K1256" s="41" t="s">
        <v>583</v>
      </c>
      <c r="L1256" s="41"/>
      <c r="M1256" s="41"/>
      <c r="N1256" s="41"/>
      <c r="O1256" s="41"/>
      <c r="P1256" s="41"/>
      <c r="Q1256" s="41">
        <v>4</v>
      </c>
      <c r="R1256" s="41">
        <v>2</v>
      </c>
      <c r="S1256" s="41">
        <v>1</v>
      </c>
      <c r="T1256" s="41">
        <v>4</v>
      </c>
      <c r="U1256" s="41">
        <v>1</v>
      </c>
      <c r="V1256" s="41">
        <v>2013</v>
      </c>
      <c r="W1256" s="41" t="s">
        <v>613</v>
      </c>
      <c r="X1256" s="41"/>
      <c r="Y1256" s="41"/>
    </row>
    <row r="1257" spans="2:25" x14ac:dyDescent="0.2">
      <c r="B1257" s="41" t="str">
        <f>VLOOKUP($W1257,FlowHarmonization!$A$2:$H$16,4,FALSE)</f>
        <v>Ethane, pentafluoro-, HFC-125</v>
      </c>
      <c r="C1257" s="41" t="str">
        <f>VLOOKUP($W1257,FlowHarmonization!$A$2:$H$16,5,FALSE)</f>
        <v>000354-33-6</v>
      </c>
      <c r="D1257" s="41" t="s">
        <v>584</v>
      </c>
      <c r="E1257" s="41" t="s">
        <v>582</v>
      </c>
      <c r="F1257" s="41" t="str">
        <f>VLOOKUP($W1257,FlowHarmonization!$A$2:$H$16,8,FALSE)</f>
        <v>281e1011-f121-4d5b-ad4d-22d562b2c2cd</v>
      </c>
      <c r="G1257" s="41" t="str">
        <f>INDEX(Activities!B$2:C$390,MATCH(H1257,Activities!C$2:C$390,0),1)</f>
        <v>Motor vehicle electrical and electronic equipment manufacturing</v>
      </c>
      <c r="H1257" s="41">
        <v>336320</v>
      </c>
      <c r="I1257" s="41" t="s">
        <v>552</v>
      </c>
      <c r="J1257" s="41">
        <v>1.3260002551469324E-8</v>
      </c>
      <c r="K1257" s="41" t="s">
        <v>583</v>
      </c>
      <c r="L1257" s="41"/>
      <c r="M1257" s="41"/>
      <c r="N1257" s="41"/>
      <c r="O1257" s="41"/>
      <c r="P1257" s="41"/>
      <c r="Q1257" s="41">
        <v>4</v>
      </c>
      <c r="R1257" s="41">
        <v>2</v>
      </c>
      <c r="S1257" s="41">
        <v>1</v>
      </c>
      <c r="T1257" s="41">
        <v>4</v>
      </c>
      <c r="U1257" s="41">
        <v>1</v>
      </c>
      <c r="V1257" s="41">
        <v>2013</v>
      </c>
      <c r="W1257" s="41" t="s">
        <v>617</v>
      </c>
      <c r="X1257" s="41"/>
      <c r="Y1257" s="41"/>
    </row>
    <row r="1258" spans="2:25" x14ac:dyDescent="0.2">
      <c r="B1258" s="41" t="str">
        <f>VLOOKUP($W1258,FlowHarmonization!$A$2:$H$16,4,FALSE)</f>
        <v>Methane, difluoro-, HFC-32</v>
      </c>
      <c r="C1258" s="41" t="str">
        <f>VLOOKUP($W1258,FlowHarmonization!$A$2:$H$16,5,FALSE)</f>
        <v>000075-10-5</v>
      </c>
      <c r="D1258" s="41" t="s">
        <v>584</v>
      </c>
      <c r="E1258" s="41" t="s">
        <v>582</v>
      </c>
      <c r="F1258" s="41" t="str">
        <f>VLOOKUP($W1258,FlowHarmonization!$A$2:$H$16,8,FALSE)</f>
        <v>151212b4-079b-43a2-96d5-a6eef59166ac</v>
      </c>
      <c r="G1258" s="41" t="str">
        <f>INDEX(Activities!B$2:C$390,MATCH(H1258,Activities!C$2:C$390,0),1)</f>
        <v>Motor vehicle electrical and electronic equipment manufacturing</v>
      </c>
      <c r="H1258" s="41">
        <v>336320</v>
      </c>
      <c r="I1258" s="41" t="s">
        <v>552</v>
      </c>
      <c r="J1258" s="41">
        <v>7.7220077253577068E-9</v>
      </c>
      <c r="K1258" s="41" t="s">
        <v>583</v>
      </c>
      <c r="L1258" s="41"/>
      <c r="M1258" s="41"/>
      <c r="N1258" s="41"/>
      <c r="O1258" s="41"/>
      <c r="P1258" s="41"/>
      <c r="Q1258" s="41">
        <v>4</v>
      </c>
      <c r="R1258" s="41">
        <v>2</v>
      </c>
      <c r="S1258" s="41">
        <v>1</v>
      </c>
      <c r="T1258" s="41">
        <v>4</v>
      </c>
      <c r="U1258" s="41">
        <v>1</v>
      </c>
      <c r="V1258" s="41">
        <v>2013</v>
      </c>
      <c r="W1258" s="41" t="s">
        <v>616</v>
      </c>
      <c r="X1258" s="41"/>
      <c r="Y1258" s="41"/>
    </row>
    <row r="1259" spans="2:25" x14ac:dyDescent="0.2">
      <c r="B1259" s="41" t="str">
        <f>VLOOKUP($W1259,FlowHarmonization!$A$2:$H$16,4,FALSE)</f>
        <v>Ethane, 1,1,1-trifluoro-, HFC-143a</v>
      </c>
      <c r="C1259" s="41" t="str">
        <f>VLOOKUP($W1259,FlowHarmonization!$A$2:$H$16,5,FALSE)</f>
        <v>000420-46-2</v>
      </c>
      <c r="D1259" s="41" t="s">
        <v>584</v>
      </c>
      <c r="E1259" s="41" t="s">
        <v>582</v>
      </c>
      <c r="F1259" s="41" t="str">
        <f>VLOOKUP($W1259,FlowHarmonization!$A$2:$H$16,8,FALSE)</f>
        <v>e86bfec2-1025-4fa2-90b1-81e35e621e91</v>
      </c>
      <c r="G1259" s="41" t="str">
        <f>INDEX(Activities!B$2:C$390,MATCH(H1259,Activities!C$2:C$390,0),1)</f>
        <v>Motor vehicle electrical and electronic equipment manufacturing</v>
      </c>
      <c r="H1259" s="41">
        <v>336320</v>
      </c>
      <c r="I1259" s="41" t="s">
        <v>552</v>
      </c>
      <c r="J1259" s="41">
        <v>5.6734033268712882E-9</v>
      </c>
      <c r="K1259" s="41" t="s">
        <v>583</v>
      </c>
      <c r="L1259" s="41"/>
      <c r="M1259" s="41"/>
      <c r="N1259" s="41"/>
      <c r="O1259" s="41"/>
      <c r="P1259" s="41"/>
      <c r="Q1259" s="41">
        <v>4</v>
      </c>
      <c r="R1259" s="41">
        <v>2</v>
      </c>
      <c r="S1259" s="41">
        <v>1</v>
      </c>
      <c r="T1259" s="41">
        <v>4</v>
      </c>
      <c r="U1259" s="41">
        <v>1</v>
      </c>
      <c r="V1259" s="41">
        <v>2013</v>
      </c>
      <c r="W1259" s="41" t="s">
        <v>619</v>
      </c>
      <c r="X1259" s="41"/>
      <c r="Y1259" s="41"/>
    </row>
    <row r="1260" spans="2:25" x14ac:dyDescent="0.2">
      <c r="B1260" s="41" t="str">
        <f>VLOOKUP($W1260,FlowHarmonization!$A$2:$H$16,4,FALSE)</f>
        <v>Propane, 1,1,1,3,3,3-hexafluoro-, HCFC-236fa</v>
      </c>
      <c r="C1260" s="41" t="str">
        <f>VLOOKUP($W1260,FlowHarmonization!$A$2:$H$16,5,FALSE)</f>
        <v>000690-39-1</v>
      </c>
      <c r="D1260" s="41" t="s">
        <v>584</v>
      </c>
      <c r="E1260" s="41" t="s">
        <v>582</v>
      </c>
      <c r="F1260" s="41" t="str">
        <f>VLOOKUP($W1260,FlowHarmonization!$A$2:$H$16,8,FALSE)</f>
        <v>1963a3ba-6d77-4571-bb8f-0e9c8ac28a65</v>
      </c>
      <c r="G1260" s="41" t="str">
        <f>INDEX(Activities!B$2:C$390,MATCH(H1260,Activities!C$2:C$390,0),1)</f>
        <v>Motor vehicle electrical and electronic equipment manufacturing</v>
      </c>
      <c r="H1260" s="41">
        <v>336320</v>
      </c>
      <c r="I1260" s="41" t="s">
        <v>552</v>
      </c>
      <c r="J1260" s="41">
        <v>1.5326850195884653E-10</v>
      </c>
      <c r="K1260" s="41" t="s">
        <v>583</v>
      </c>
      <c r="L1260" s="41"/>
      <c r="M1260" s="41"/>
      <c r="N1260" s="41"/>
      <c r="O1260" s="41"/>
      <c r="P1260" s="41"/>
      <c r="Q1260" s="41">
        <v>4</v>
      </c>
      <c r="R1260" s="41">
        <v>2</v>
      </c>
      <c r="S1260" s="41">
        <v>1</v>
      </c>
      <c r="T1260" s="41">
        <v>4</v>
      </c>
      <c r="U1260" s="41">
        <v>1</v>
      </c>
      <c r="V1260" s="41">
        <v>2013</v>
      </c>
      <c r="W1260" s="41" t="s">
        <v>620</v>
      </c>
      <c r="X1260" s="41"/>
      <c r="Y1260" s="41"/>
    </row>
    <row r="1261" spans="2:25" x14ac:dyDescent="0.2">
      <c r="B1261" s="41" t="str">
        <f>VLOOKUP($W1261,FlowHarmonization!$A$2:$H$16,4,FALSE)</f>
        <v>Carbon dioxide</v>
      </c>
      <c r="C1261" s="41" t="str">
        <f>VLOOKUP($W1261,FlowHarmonization!$A$2:$H$16,5,FALSE)</f>
        <v>000124-38-20</v>
      </c>
      <c r="D1261" s="41" t="s">
        <v>584</v>
      </c>
      <c r="E1261" s="41" t="s">
        <v>582</v>
      </c>
      <c r="F1261" s="41" t="str">
        <f>VLOOKUP($W1261,FlowHarmonization!$A$2:$H$16,8,FALSE)</f>
        <v>7ae371aa-8532-11e0-9d78-0800200c9a66</v>
      </c>
      <c r="G1261" s="41" t="str">
        <f>INDEX(Activities!B$2:C$390,MATCH(H1261,Activities!C$2:C$390,0),1)</f>
        <v>Motor vehicle transmission and power train parts manufacturing</v>
      </c>
      <c r="H1261" s="41">
        <v>336350</v>
      </c>
      <c r="I1261" s="41" t="s">
        <v>552</v>
      </c>
      <c r="J1261" s="41">
        <v>1.5797437725973276E-2</v>
      </c>
      <c r="K1261" s="41" t="s">
        <v>583</v>
      </c>
      <c r="L1261" s="41"/>
      <c r="M1261" s="41"/>
      <c r="N1261" s="41"/>
      <c r="O1261" s="41"/>
      <c r="P1261" s="41"/>
      <c r="Q1261" s="41">
        <v>4</v>
      </c>
      <c r="R1261" s="41">
        <v>2</v>
      </c>
      <c r="S1261" s="41">
        <v>1</v>
      </c>
      <c r="T1261" s="41">
        <v>4</v>
      </c>
      <c r="U1261" s="41">
        <v>1</v>
      </c>
      <c r="V1261" s="41">
        <v>2013</v>
      </c>
      <c r="W1261" s="41" t="s">
        <v>608</v>
      </c>
      <c r="X1261" s="41"/>
      <c r="Y1261" s="41"/>
    </row>
    <row r="1262" spans="2:25" x14ac:dyDescent="0.2">
      <c r="B1262" s="41" t="str">
        <f>VLOOKUP($W1262,FlowHarmonization!$A$2:$H$16,4,FALSE)</f>
        <v>Methane</v>
      </c>
      <c r="C1262" s="41" t="str">
        <f>VLOOKUP($W1262,FlowHarmonization!$A$2:$H$16,5,FALSE)</f>
        <v>000074-82-92</v>
      </c>
      <c r="D1262" s="41" t="s">
        <v>584</v>
      </c>
      <c r="E1262" s="41" t="s">
        <v>582</v>
      </c>
      <c r="F1262" s="41" t="str">
        <f>VLOOKUP($W1262,FlowHarmonization!$A$2:$H$16,8,FALSE)</f>
        <v>20408dd1-8534-11e0-9d78-0800200c9a66</v>
      </c>
      <c r="G1262" s="41" t="str">
        <f>INDEX(Activities!B$2:C$390,MATCH(H1262,Activities!C$2:C$390,0),1)</f>
        <v>Motor vehicle transmission and power train parts manufacturing</v>
      </c>
      <c r="H1262" s="41">
        <v>336350</v>
      </c>
      <c r="I1262" s="41" t="s">
        <v>552</v>
      </c>
      <c r="J1262" s="41">
        <v>3.0054614590460733E-7</v>
      </c>
      <c r="K1262" s="41" t="s">
        <v>583</v>
      </c>
      <c r="L1262" s="41"/>
      <c r="M1262" s="41"/>
      <c r="N1262" s="41"/>
      <c r="O1262" s="41"/>
      <c r="P1262" s="41"/>
      <c r="Q1262" s="41">
        <v>4</v>
      </c>
      <c r="R1262" s="41">
        <v>2</v>
      </c>
      <c r="S1262" s="41">
        <v>1</v>
      </c>
      <c r="T1262" s="41">
        <v>4</v>
      </c>
      <c r="U1262" s="41">
        <v>1</v>
      </c>
      <c r="V1262" s="41">
        <v>2013</v>
      </c>
      <c r="W1262" s="41" t="s">
        <v>611</v>
      </c>
      <c r="X1262" s="41"/>
      <c r="Y1262" s="41"/>
    </row>
    <row r="1263" spans="2:25" x14ac:dyDescent="0.2">
      <c r="B1263" s="41" t="str">
        <f>VLOOKUP($W1263,FlowHarmonization!$A$2:$H$16,4,FALSE)</f>
        <v>Ethane, 1,1,1,2-tetrafluoro-, HFC-134a</v>
      </c>
      <c r="C1263" s="41" t="str">
        <f>VLOOKUP($W1263,FlowHarmonization!$A$2:$H$16,5,FALSE)</f>
        <v>000811-97-2</v>
      </c>
      <c r="D1263" s="41" t="s">
        <v>584</v>
      </c>
      <c r="E1263" s="41" t="s">
        <v>582</v>
      </c>
      <c r="F1263" s="41" t="str">
        <f>VLOOKUP($W1263,FlowHarmonization!$A$2:$H$16,8,FALSE)</f>
        <v>e87f039d-d9ce-4242-ac18-c9284cc80f3d</v>
      </c>
      <c r="G1263" s="41" t="str">
        <f>INDEX(Activities!B$2:C$390,MATCH(H1263,Activities!C$2:C$390,0),1)</f>
        <v>Motor vehicle transmission and power train parts manufacturing</v>
      </c>
      <c r="H1263" s="41">
        <v>336350</v>
      </c>
      <c r="I1263" s="41" t="s">
        <v>552</v>
      </c>
      <c r="J1263" s="41">
        <v>1.2032301034306462E-7</v>
      </c>
      <c r="K1263" s="41" t="s">
        <v>583</v>
      </c>
      <c r="L1263" s="41"/>
      <c r="M1263" s="41"/>
      <c r="N1263" s="41"/>
      <c r="O1263" s="41"/>
      <c r="P1263" s="41"/>
      <c r="Q1263" s="41">
        <v>4</v>
      </c>
      <c r="R1263" s="41">
        <v>2</v>
      </c>
      <c r="S1263" s="41">
        <v>1</v>
      </c>
      <c r="T1263" s="41">
        <v>4</v>
      </c>
      <c r="U1263" s="41">
        <v>1</v>
      </c>
      <c r="V1263" s="41">
        <v>2013</v>
      </c>
      <c r="W1263" s="41" t="s">
        <v>618</v>
      </c>
      <c r="X1263" s="41"/>
      <c r="Y1263" s="41"/>
    </row>
    <row r="1264" spans="2:25" x14ac:dyDescent="0.2">
      <c r="B1264" s="41" t="str">
        <f>VLOOKUP($W1264,FlowHarmonization!$A$2:$H$16,4,FALSE)</f>
        <v>Ethane, pentafluoro-, HFC-125</v>
      </c>
      <c r="C1264" s="41" t="str">
        <f>VLOOKUP($W1264,FlowHarmonization!$A$2:$H$16,5,FALSE)</f>
        <v>000354-33-6</v>
      </c>
      <c r="D1264" s="41" t="s">
        <v>584</v>
      </c>
      <c r="E1264" s="41" t="s">
        <v>582</v>
      </c>
      <c r="F1264" s="41" t="str">
        <f>VLOOKUP($W1264,FlowHarmonization!$A$2:$H$16,8,FALSE)</f>
        <v>281e1011-f121-4d5b-ad4d-22d562b2c2cd</v>
      </c>
      <c r="G1264" s="41" t="str">
        <f>INDEX(Activities!B$2:C$390,MATCH(H1264,Activities!C$2:C$390,0),1)</f>
        <v>Motor vehicle transmission and power train parts manufacturing</v>
      </c>
      <c r="H1264" s="41">
        <v>336350</v>
      </c>
      <c r="I1264" s="41" t="s">
        <v>552</v>
      </c>
      <c r="J1264" s="41">
        <v>3.1923326755375531E-8</v>
      </c>
      <c r="K1264" s="41" t="s">
        <v>583</v>
      </c>
      <c r="L1264" s="41"/>
      <c r="M1264" s="41"/>
      <c r="N1264" s="41"/>
      <c r="O1264" s="41"/>
      <c r="P1264" s="41"/>
      <c r="Q1264" s="41">
        <v>4</v>
      </c>
      <c r="R1264" s="41">
        <v>2</v>
      </c>
      <c r="S1264" s="41">
        <v>1</v>
      </c>
      <c r="T1264" s="41">
        <v>4</v>
      </c>
      <c r="U1264" s="41">
        <v>1</v>
      </c>
      <c r="V1264" s="41">
        <v>2013</v>
      </c>
      <c r="W1264" s="41" t="s">
        <v>617</v>
      </c>
      <c r="X1264" s="41"/>
      <c r="Y1264" s="41"/>
    </row>
    <row r="1265" spans="2:25" x14ac:dyDescent="0.2">
      <c r="B1265" s="41" t="str">
        <f>VLOOKUP($W1265,FlowHarmonization!$A$2:$H$16,4,FALSE)</f>
        <v>Dinitrogen monoxide</v>
      </c>
      <c r="C1265" s="41" t="str">
        <f>VLOOKUP($W1265,FlowHarmonization!$A$2:$H$16,5,FALSE)</f>
        <v>010024-97-366</v>
      </c>
      <c r="D1265" s="41" t="s">
        <v>584</v>
      </c>
      <c r="E1265" s="41" t="s">
        <v>582</v>
      </c>
      <c r="F1265" s="41" t="str">
        <f>VLOOKUP($W1265,FlowHarmonization!$A$2:$H$16,8,FALSE)</f>
        <v>20185046-64bb-4c09-a8e7-e8a9e144ca98</v>
      </c>
      <c r="G1265" s="41" t="str">
        <f>INDEX(Activities!B$2:C$390,MATCH(H1265,Activities!C$2:C$390,0),1)</f>
        <v>Motor vehicle transmission and power train parts manufacturing</v>
      </c>
      <c r="H1265" s="41">
        <v>336350</v>
      </c>
      <c r="I1265" s="41" t="s">
        <v>552</v>
      </c>
      <c r="J1265" s="41">
        <v>3.0452661320534323E-8</v>
      </c>
      <c r="K1265" s="41" t="s">
        <v>583</v>
      </c>
      <c r="L1265" s="41"/>
      <c r="M1265" s="41"/>
      <c r="N1265" s="41"/>
      <c r="O1265" s="41"/>
      <c r="P1265" s="41"/>
      <c r="Q1265" s="41">
        <v>4</v>
      </c>
      <c r="R1265" s="41">
        <v>2</v>
      </c>
      <c r="S1265" s="41">
        <v>1</v>
      </c>
      <c r="T1265" s="41">
        <v>4</v>
      </c>
      <c r="U1265" s="41">
        <v>1</v>
      </c>
      <c r="V1265" s="41">
        <v>2013</v>
      </c>
      <c r="W1265" s="41" t="s">
        <v>613</v>
      </c>
      <c r="X1265" s="41"/>
      <c r="Y1265" s="41"/>
    </row>
    <row r="1266" spans="2:25" x14ac:dyDescent="0.2">
      <c r="B1266" s="41" t="str">
        <f>VLOOKUP($W1266,FlowHarmonization!$A$2:$H$16,4,FALSE)</f>
        <v>Methane, difluoro-, HFC-32</v>
      </c>
      <c r="C1266" s="41" t="str">
        <f>VLOOKUP($W1266,FlowHarmonization!$A$2:$H$16,5,FALSE)</f>
        <v>000075-10-5</v>
      </c>
      <c r="D1266" s="41" t="s">
        <v>584</v>
      </c>
      <c r="E1266" s="41" t="s">
        <v>582</v>
      </c>
      <c r="F1266" s="41" t="str">
        <f>VLOOKUP($W1266,FlowHarmonization!$A$2:$H$16,8,FALSE)</f>
        <v>151212b4-079b-43a2-96d5-a6eef59166ac</v>
      </c>
      <c r="G1266" s="41" t="str">
        <f>INDEX(Activities!B$2:C$390,MATCH(H1266,Activities!C$2:C$390,0),1)</f>
        <v>Motor vehicle transmission and power train parts manufacturing</v>
      </c>
      <c r="H1266" s="41">
        <v>336350</v>
      </c>
      <c r="I1266" s="41" t="s">
        <v>552</v>
      </c>
      <c r="J1266" s="41">
        <v>1.8590658249670741E-8</v>
      </c>
      <c r="K1266" s="41" t="s">
        <v>583</v>
      </c>
      <c r="L1266" s="41"/>
      <c r="M1266" s="41"/>
      <c r="N1266" s="41"/>
      <c r="O1266" s="41"/>
      <c r="P1266" s="41"/>
      <c r="Q1266" s="41">
        <v>4</v>
      </c>
      <c r="R1266" s="41">
        <v>2</v>
      </c>
      <c r="S1266" s="41">
        <v>1</v>
      </c>
      <c r="T1266" s="41">
        <v>4</v>
      </c>
      <c r="U1266" s="41">
        <v>1</v>
      </c>
      <c r="V1266" s="41">
        <v>2013</v>
      </c>
      <c r="W1266" s="41" t="s">
        <v>616</v>
      </c>
      <c r="X1266" s="41"/>
      <c r="Y1266" s="41"/>
    </row>
    <row r="1267" spans="2:25" x14ac:dyDescent="0.2">
      <c r="B1267" s="41" t="str">
        <f>VLOOKUP($W1267,FlowHarmonization!$A$2:$H$16,4,FALSE)</f>
        <v>Ethane, 1,1,1-trifluoro-, HFC-143a</v>
      </c>
      <c r="C1267" s="41" t="str">
        <f>VLOOKUP($W1267,FlowHarmonization!$A$2:$H$16,5,FALSE)</f>
        <v>000420-46-2</v>
      </c>
      <c r="D1267" s="41" t="s">
        <v>584</v>
      </c>
      <c r="E1267" s="41" t="s">
        <v>582</v>
      </c>
      <c r="F1267" s="41" t="str">
        <f>VLOOKUP($W1267,FlowHarmonization!$A$2:$H$16,8,FALSE)</f>
        <v>e86bfec2-1025-4fa2-90b1-81e35e621e91</v>
      </c>
      <c r="G1267" s="41" t="str">
        <f>INDEX(Activities!B$2:C$390,MATCH(H1267,Activities!C$2:C$390,0),1)</f>
        <v>Motor vehicle transmission and power train parts manufacturing</v>
      </c>
      <c r="H1267" s="41">
        <v>336350</v>
      </c>
      <c r="I1267" s="41" t="s">
        <v>552</v>
      </c>
      <c r="J1267" s="41">
        <v>1.3658663150006539E-8</v>
      </c>
      <c r="K1267" s="41" t="s">
        <v>583</v>
      </c>
      <c r="L1267" s="41"/>
      <c r="M1267" s="41"/>
      <c r="N1267" s="41"/>
      <c r="O1267" s="41"/>
      <c r="P1267" s="41"/>
      <c r="Q1267" s="41">
        <v>4</v>
      </c>
      <c r="R1267" s="41">
        <v>2</v>
      </c>
      <c r="S1267" s="41">
        <v>1</v>
      </c>
      <c r="T1267" s="41">
        <v>4</v>
      </c>
      <c r="U1267" s="41">
        <v>1</v>
      </c>
      <c r="V1267" s="41">
        <v>2013</v>
      </c>
      <c r="W1267" s="41" t="s">
        <v>619</v>
      </c>
      <c r="X1267" s="41"/>
      <c r="Y1267" s="41"/>
    </row>
    <row r="1268" spans="2:25" x14ac:dyDescent="0.2">
      <c r="B1268" s="41" t="str">
        <f>VLOOKUP($W1268,FlowHarmonization!$A$2:$H$16,4,FALSE)</f>
        <v>Propane, 1,1,1,3,3,3-hexafluoro-, HCFC-236fa</v>
      </c>
      <c r="C1268" s="41" t="str">
        <f>VLOOKUP($W1268,FlowHarmonization!$A$2:$H$16,5,FALSE)</f>
        <v>000690-39-1</v>
      </c>
      <c r="D1268" s="41" t="s">
        <v>584</v>
      </c>
      <c r="E1268" s="41" t="s">
        <v>582</v>
      </c>
      <c r="F1268" s="41" t="str">
        <f>VLOOKUP($W1268,FlowHarmonization!$A$2:$H$16,8,FALSE)</f>
        <v>1963a3ba-6d77-4571-bb8f-0e9c8ac28a65</v>
      </c>
      <c r="G1268" s="41" t="str">
        <f>INDEX(Activities!B$2:C$390,MATCH(H1268,Activities!C$2:C$390,0),1)</f>
        <v>Motor vehicle transmission and power train parts manufacturing</v>
      </c>
      <c r="H1268" s="41">
        <v>336350</v>
      </c>
      <c r="I1268" s="41" t="s">
        <v>552</v>
      </c>
      <c r="J1268" s="41">
        <v>3.6899242291601231E-10</v>
      </c>
      <c r="K1268" s="41" t="s">
        <v>583</v>
      </c>
      <c r="L1268" s="41"/>
      <c r="M1268" s="41"/>
      <c r="N1268" s="41"/>
      <c r="O1268" s="41"/>
      <c r="P1268" s="41"/>
      <c r="Q1268" s="41">
        <v>4</v>
      </c>
      <c r="R1268" s="41">
        <v>2</v>
      </c>
      <c r="S1268" s="41">
        <v>1</v>
      </c>
      <c r="T1268" s="41">
        <v>4</v>
      </c>
      <c r="U1268" s="41">
        <v>1</v>
      </c>
      <c r="V1268" s="41">
        <v>2013</v>
      </c>
      <c r="W1268" s="41" t="s">
        <v>620</v>
      </c>
      <c r="X1268" s="41"/>
      <c r="Y1268" s="41"/>
    </row>
    <row r="1269" spans="2:25" x14ac:dyDescent="0.2">
      <c r="B1269" s="41" t="str">
        <f>VLOOKUP($W1269,FlowHarmonization!$A$2:$H$16,4,FALSE)</f>
        <v>Carbon dioxide</v>
      </c>
      <c r="C1269" s="41" t="str">
        <f>VLOOKUP($W1269,FlowHarmonization!$A$2:$H$16,5,FALSE)</f>
        <v>000124-38-20</v>
      </c>
      <c r="D1269" s="41" t="s">
        <v>584</v>
      </c>
      <c r="E1269" s="41" t="s">
        <v>582</v>
      </c>
      <c r="F1269" s="41" t="str">
        <f>VLOOKUP($W1269,FlowHarmonization!$A$2:$H$16,8,FALSE)</f>
        <v>7ae371aa-8532-11e0-9d78-0800200c9a66</v>
      </c>
      <c r="G1269" s="41" t="str">
        <f>INDEX(Activities!B$2:C$390,MATCH(H1269,Activities!C$2:C$390,0),1)</f>
        <v>Motor vehicle seating and interior trim manufacturing</v>
      </c>
      <c r="H1269" s="41">
        <v>336360</v>
      </c>
      <c r="I1269" s="41" t="s">
        <v>552</v>
      </c>
      <c r="J1269" s="41">
        <v>9.1696904670096526E-3</v>
      </c>
      <c r="K1269" s="41" t="s">
        <v>583</v>
      </c>
      <c r="L1269" s="41"/>
      <c r="M1269" s="41"/>
      <c r="N1269" s="41"/>
      <c r="O1269" s="41"/>
      <c r="P1269" s="41"/>
      <c r="Q1269" s="41">
        <v>4</v>
      </c>
      <c r="R1269" s="41">
        <v>2</v>
      </c>
      <c r="S1269" s="41">
        <v>1</v>
      </c>
      <c r="T1269" s="41">
        <v>4</v>
      </c>
      <c r="U1269" s="41">
        <v>1</v>
      </c>
      <c r="V1269" s="41">
        <v>2013</v>
      </c>
      <c r="W1269" s="41" t="s">
        <v>608</v>
      </c>
      <c r="X1269" s="41"/>
      <c r="Y1269" s="41"/>
    </row>
    <row r="1270" spans="2:25" x14ac:dyDescent="0.2">
      <c r="B1270" s="41" t="str">
        <f>VLOOKUP($W1270,FlowHarmonization!$A$2:$H$16,4,FALSE)</f>
        <v>Ethane, 1,1,1,2-tetrafluoro-, HFC-134a</v>
      </c>
      <c r="C1270" s="41" t="str">
        <f>VLOOKUP($W1270,FlowHarmonization!$A$2:$H$16,5,FALSE)</f>
        <v>000811-97-2</v>
      </c>
      <c r="D1270" s="41" t="s">
        <v>584</v>
      </c>
      <c r="E1270" s="41" t="s">
        <v>582</v>
      </c>
      <c r="F1270" s="41" t="str">
        <f>VLOOKUP($W1270,FlowHarmonization!$A$2:$H$16,8,FALSE)</f>
        <v>e87f039d-d9ce-4242-ac18-c9284cc80f3d</v>
      </c>
      <c r="G1270" s="41" t="str">
        <f>INDEX(Activities!B$2:C$390,MATCH(H1270,Activities!C$2:C$390,0),1)</f>
        <v>Motor vehicle seating and interior trim manufacturing</v>
      </c>
      <c r="H1270" s="41">
        <v>336360</v>
      </c>
      <c r="I1270" s="41" t="s">
        <v>552</v>
      </c>
      <c r="J1270" s="41">
        <v>3.5725802911835339E-6</v>
      </c>
      <c r="K1270" s="41" t="s">
        <v>583</v>
      </c>
      <c r="L1270" s="41"/>
      <c r="M1270" s="41"/>
      <c r="N1270" s="41"/>
      <c r="O1270" s="41"/>
      <c r="P1270" s="41"/>
      <c r="Q1270" s="41">
        <v>4</v>
      </c>
      <c r="R1270" s="41">
        <v>2</v>
      </c>
      <c r="S1270" s="41">
        <v>1</v>
      </c>
      <c r="T1270" s="41">
        <v>4</v>
      </c>
      <c r="U1270" s="41">
        <v>1</v>
      </c>
      <c r="V1270" s="41">
        <v>2013</v>
      </c>
      <c r="W1270" s="41" t="s">
        <v>618</v>
      </c>
      <c r="X1270" s="41"/>
      <c r="Y1270" s="41"/>
    </row>
    <row r="1271" spans="2:25" x14ac:dyDescent="0.2">
      <c r="B1271" s="41" t="str">
        <f>VLOOKUP($W1271,FlowHarmonization!$A$2:$H$16,4,FALSE)</f>
        <v>Ethane, pentafluoro-, HFC-125</v>
      </c>
      <c r="C1271" s="41" t="str">
        <f>VLOOKUP($W1271,FlowHarmonization!$A$2:$H$16,5,FALSE)</f>
        <v>000354-33-6</v>
      </c>
      <c r="D1271" s="41" t="s">
        <v>584</v>
      </c>
      <c r="E1271" s="41" t="s">
        <v>582</v>
      </c>
      <c r="F1271" s="41" t="str">
        <f>VLOOKUP($W1271,FlowHarmonization!$A$2:$H$16,8,FALSE)</f>
        <v>281e1011-f121-4d5b-ad4d-22d562b2c2cd</v>
      </c>
      <c r="G1271" s="41" t="str">
        <f>INDEX(Activities!B$2:C$390,MATCH(H1271,Activities!C$2:C$390,0),1)</f>
        <v>Motor vehicle seating and interior trim manufacturing</v>
      </c>
      <c r="H1271" s="41">
        <v>336360</v>
      </c>
      <c r="I1271" s="41" t="s">
        <v>552</v>
      </c>
      <c r="J1271" s="41">
        <v>9.4785401121607143E-7</v>
      </c>
      <c r="K1271" s="41" t="s">
        <v>583</v>
      </c>
      <c r="L1271" s="41"/>
      <c r="M1271" s="41"/>
      <c r="N1271" s="41"/>
      <c r="O1271" s="41"/>
      <c r="P1271" s="41"/>
      <c r="Q1271" s="41">
        <v>4</v>
      </c>
      <c r="R1271" s="41">
        <v>2</v>
      </c>
      <c r="S1271" s="41">
        <v>1</v>
      </c>
      <c r="T1271" s="41">
        <v>4</v>
      </c>
      <c r="U1271" s="41">
        <v>1</v>
      </c>
      <c r="V1271" s="41">
        <v>2013</v>
      </c>
      <c r="W1271" s="41" t="s">
        <v>617</v>
      </c>
      <c r="X1271" s="41"/>
      <c r="Y1271" s="41"/>
    </row>
    <row r="1272" spans="2:25" x14ac:dyDescent="0.2">
      <c r="B1272" s="41" t="str">
        <f>VLOOKUP($W1272,FlowHarmonization!$A$2:$H$16,4,FALSE)</f>
        <v>Methane, difluoro-, HFC-32</v>
      </c>
      <c r="C1272" s="41" t="str">
        <f>VLOOKUP($W1272,FlowHarmonization!$A$2:$H$16,5,FALSE)</f>
        <v>000075-10-5</v>
      </c>
      <c r="D1272" s="41" t="s">
        <v>584</v>
      </c>
      <c r="E1272" s="41" t="s">
        <v>582</v>
      </c>
      <c r="F1272" s="41" t="str">
        <f>VLOOKUP($W1272,FlowHarmonization!$A$2:$H$16,8,FALSE)</f>
        <v>151212b4-079b-43a2-96d5-a6eef59166ac</v>
      </c>
      <c r="G1272" s="41" t="str">
        <f>INDEX(Activities!B$2:C$390,MATCH(H1272,Activities!C$2:C$390,0),1)</f>
        <v>Motor vehicle seating and interior trim manufacturing</v>
      </c>
      <c r="H1272" s="41">
        <v>336360</v>
      </c>
      <c r="I1272" s="41" t="s">
        <v>552</v>
      </c>
      <c r="J1272" s="41">
        <v>5.5198601725085999E-7</v>
      </c>
      <c r="K1272" s="41" t="s">
        <v>583</v>
      </c>
      <c r="L1272" s="41"/>
      <c r="M1272" s="41"/>
      <c r="N1272" s="41"/>
      <c r="O1272" s="41"/>
      <c r="P1272" s="41"/>
      <c r="Q1272" s="41">
        <v>4</v>
      </c>
      <c r="R1272" s="41">
        <v>2</v>
      </c>
      <c r="S1272" s="41">
        <v>1</v>
      </c>
      <c r="T1272" s="41">
        <v>4</v>
      </c>
      <c r="U1272" s="41">
        <v>1</v>
      </c>
      <c r="V1272" s="41">
        <v>2013</v>
      </c>
      <c r="W1272" s="41" t="s">
        <v>616</v>
      </c>
      <c r="X1272" s="41"/>
      <c r="Y1272" s="41"/>
    </row>
    <row r="1273" spans="2:25" x14ac:dyDescent="0.2">
      <c r="B1273" s="41" t="str">
        <f>VLOOKUP($W1273,FlowHarmonization!$A$2:$H$16,4,FALSE)</f>
        <v>Ethane, 1,1,1-trifluoro-, HFC-143a</v>
      </c>
      <c r="C1273" s="41" t="str">
        <f>VLOOKUP($W1273,FlowHarmonization!$A$2:$H$16,5,FALSE)</f>
        <v>000420-46-2</v>
      </c>
      <c r="D1273" s="41" t="s">
        <v>584</v>
      </c>
      <c r="E1273" s="41" t="s">
        <v>582</v>
      </c>
      <c r="F1273" s="41" t="str">
        <f>VLOOKUP($W1273,FlowHarmonization!$A$2:$H$16,8,FALSE)</f>
        <v>e86bfec2-1025-4fa2-90b1-81e35e621e91</v>
      </c>
      <c r="G1273" s="41" t="str">
        <f>INDEX(Activities!B$2:C$390,MATCH(H1273,Activities!C$2:C$390,0),1)</f>
        <v>Motor vehicle seating and interior trim manufacturing</v>
      </c>
      <c r="H1273" s="41">
        <v>336360</v>
      </c>
      <c r="I1273" s="41" t="s">
        <v>552</v>
      </c>
      <c r="J1273" s="41">
        <v>4.0554729003620551E-7</v>
      </c>
      <c r="K1273" s="41" t="s">
        <v>583</v>
      </c>
      <c r="L1273" s="41"/>
      <c r="M1273" s="41"/>
      <c r="N1273" s="41"/>
      <c r="O1273" s="41"/>
      <c r="P1273" s="41"/>
      <c r="Q1273" s="41">
        <v>4</v>
      </c>
      <c r="R1273" s="41">
        <v>2</v>
      </c>
      <c r="S1273" s="41">
        <v>1</v>
      </c>
      <c r="T1273" s="41">
        <v>4</v>
      </c>
      <c r="U1273" s="41">
        <v>1</v>
      </c>
      <c r="V1273" s="41">
        <v>2013</v>
      </c>
      <c r="W1273" s="41" t="s">
        <v>619</v>
      </c>
      <c r="X1273" s="41"/>
      <c r="Y1273" s="41"/>
    </row>
    <row r="1274" spans="2:25" x14ac:dyDescent="0.2">
      <c r="B1274" s="41" t="str">
        <f>VLOOKUP($W1274,FlowHarmonization!$A$2:$H$16,4,FALSE)</f>
        <v>Methane</v>
      </c>
      <c r="C1274" s="41" t="str">
        <f>VLOOKUP($W1274,FlowHarmonization!$A$2:$H$16,5,FALSE)</f>
        <v>000074-82-92</v>
      </c>
      <c r="D1274" s="41" t="s">
        <v>584</v>
      </c>
      <c r="E1274" s="41" t="s">
        <v>582</v>
      </c>
      <c r="F1274" s="41" t="str">
        <f>VLOOKUP($W1274,FlowHarmonization!$A$2:$H$16,8,FALSE)</f>
        <v>20408dd1-8534-11e0-9d78-0800200c9a66</v>
      </c>
      <c r="G1274" s="41" t="str">
        <f>INDEX(Activities!B$2:C$390,MATCH(H1274,Activities!C$2:C$390,0),1)</f>
        <v>Motor vehicle seating and interior trim manufacturing</v>
      </c>
      <c r="H1274" s="41">
        <v>336360</v>
      </c>
      <c r="I1274" s="41" t="s">
        <v>552</v>
      </c>
      <c r="J1274" s="41">
        <v>1.1440889170138818E-7</v>
      </c>
      <c r="K1274" s="41" t="s">
        <v>583</v>
      </c>
      <c r="L1274" s="41"/>
      <c r="M1274" s="41"/>
      <c r="N1274" s="41"/>
      <c r="O1274" s="41"/>
      <c r="P1274" s="41"/>
      <c r="Q1274" s="41">
        <v>4</v>
      </c>
      <c r="R1274" s="41">
        <v>2</v>
      </c>
      <c r="S1274" s="41">
        <v>1</v>
      </c>
      <c r="T1274" s="41">
        <v>4</v>
      </c>
      <c r="U1274" s="41">
        <v>1</v>
      </c>
      <c r="V1274" s="41">
        <v>2013</v>
      </c>
      <c r="W1274" s="41" t="s">
        <v>611</v>
      </c>
      <c r="X1274" s="41"/>
      <c r="Y1274" s="41"/>
    </row>
    <row r="1275" spans="2:25" x14ac:dyDescent="0.2">
      <c r="B1275" s="41" t="str">
        <f>VLOOKUP($W1275,FlowHarmonization!$A$2:$H$16,4,FALSE)</f>
        <v>Dinitrogen monoxide</v>
      </c>
      <c r="C1275" s="41" t="str">
        <f>VLOOKUP($W1275,FlowHarmonization!$A$2:$H$16,5,FALSE)</f>
        <v>010024-97-366</v>
      </c>
      <c r="D1275" s="41" t="s">
        <v>584</v>
      </c>
      <c r="E1275" s="41" t="s">
        <v>582</v>
      </c>
      <c r="F1275" s="41" t="str">
        <f>VLOOKUP($W1275,FlowHarmonization!$A$2:$H$16,8,FALSE)</f>
        <v>20185046-64bb-4c09-a8e7-e8a9e144ca98</v>
      </c>
      <c r="G1275" s="41" t="str">
        <f>INDEX(Activities!B$2:C$390,MATCH(H1275,Activities!C$2:C$390,0),1)</f>
        <v>Motor vehicle seating and interior trim manufacturing</v>
      </c>
      <c r="H1275" s="41">
        <v>336360</v>
      </c>
      <c r="I1275" s="41" t="s">
        <v>552</v>
      </c>
      <c r="J1275" s="41">
        <v>1.1744010302394811E-8</v>
      </c>
      <c r="K1275" s="41" t="s">
        <v>583</v>
      </c>
      <c r="L1275" s="41"/>
      <c r="M1275" s="41"/>
      <c r="N1275" s="41"/>
      <c r="O1275" s="41"/>
      <c r="P1275" s="41"/>
      <c r="Q1275" s="41">
        <v>4</v>
      </c>
      <c r="R1275" s="41">
        <v>2</v>
      </c>
      <c r="S1275" s="41">
        <v>1</v>
      </c>
      <c r="T1275" s="41">
        <v>4</v>
      </c>
      <c r="U1275" s="41">
        <v>1</v>
      </c>
      <c r="V1275" s="41">
        <v>2013</v>
      </c>
      <c r="W1275" s="41" t="s">
        <v>613</v>
      </c>
      <c r="X1275" s="41"/>
      <c r="Y1275" s="41"/>
    </row>
    <row r="1276" spans="2:25" x14ac:dyDescent="0.2">
      <c r="B1276" s="41" t="str">
        <f>VLOOKUP($W1276,FlowHarmonization!$A$2:$H$16,4,FALSE)</f>
        <v>Propane, 1,1,1,3,3,3-hexafluoro-, HCFC-236fa</v>
      </c>
      <c r="C1276" s="41" t="str">
        <f>VLOOKUP($W1276,FlowHarmonization!$A$2:$H$16,5,FALSE)</f>
        <v>000690-39-1</v>
      </c>
      <c r="D1276" s="41" t="s">
        <v>584</v>
      </c>
      <c r="E1276" s="41" t="s">
        <v>582</v>
      </c>
      <c r="F1276" s="41" t="str">
        <f>VLOOKUP($W1276,FlowHarmonization!$A$2:$H$16,8,FALSE)</f>
        <v>1963a3ba-6d77-4571-bb8f-0e9c8ac28a65</v>
      </c>
      <c r="G1276" s="41" t="str">
        <f>INDEX(Activities!B$2:C$390,MATCH(H1276,Activities!C$2:C$390,0),1)</f>
        <v>Motor vehicle seating and interior trim manufacturing</v>
      </c>
      <c r="H1276" s="41">
        <v>336360</v>
      </c>
      <c r="I1276" s="41" t="s">
        <v>552</v>
      </c>
      <c r="J1276" s="41">
        <v>1.0955968055878926E-8</v>
      </c>
      <c r="K1276" s="41" t="s">
        <v>583</v>
      </c>
      <c r="L1276" s="41"/>
      <c r="M1276" s="41"/>
      <c r="N1276" s="41"/>
      <c r="O1276" s="41"/>
      <c r="P1276" s="41"/>
      <c r="Q1276" s="41">
        <v>4</v>
      </c>
      <c r="R1276" s="41">
        <v>2</v>
      </c>
      <c r="S1276" s="41">
        <v>1</v>
      </c>
      <c r="T1276" s="41">
        <v>4</v>
      </c>
      <c r="U1276" s="41">
        <v>1</v>
      </c>
      <c r="V1276" s="41">
        <v>2013</v>
      </c>
      <c r="W1276" s="41" t="s">
        <v>620</v>
      </c>
      <c r="X1276" s="41"/>
      <c r="Y1276" s="41"/>
    </row>
    <row r="1277" spans="2:25" x14ac:dyDescent="0.2">
      <c r="B1277" s="41" t="str">
        <f>VLOOKUP($W1277,FlowHarmonization!$A$2:$H$16,4,FALSE)</f>
        <v>Carbon dioxide</v>
      </c>
      <c r="C1277" s="41" t="str">
        <f>VLOOKUP($W1277,FlowHarmonization!$A$2:$H$16,5,FALSE)</f>
        <v>000124-38-20</v>
      </c>
      <c r="D1277" s="41" t="s">
        <v>584</v>
      </c>
      <c r="E1277" s="41" t="s">
        <v>582</v>
      </c>
      <c r="F1277" s="41" t="str">
        <f>VLOOKUP($W1277,FlowHarmonization!$A$2:$H$16,8,FALSE)</f>
        <v>7ae371aa-8532-11e0-9d78-0800200c9a66</v>
      </c>
      <c r="G1277" s="41" t="str">
        <f>INDEX(Activities!B$2:C$390,MATCH(H1277,Activities!C$2:C$390,0),1)</f>
        <v>Motor vehicle metal stamping</v>
      </c>
      <c r="H1277" s="41">
        <v>336370</v>
      </c>
      <c r="I1277" s="41" t="s">
        <v>552</v>
      </c>
      <c r="J1277" s="41">
        <v>1.175313630817847E-2</v>
      </c>
      <c r="K1277" s="41" t="s">
        <v>583</v>
      </c>
      <c r="L1277" s="41"/>
      <c r="M1277" s="41"/>
      <c r="N1277" s="41"/>
      <c r="O1277" s="41"/>
      <c r="P1277" s="41"/>
      <c r="Q1277" s="41">
        <v>4</v>
      </c>
      <c r="R1277" s="41">
        <v>2</v>
      </c>
      <c r="S1277" s="41">
        <v>1</v>
      </c>
      <c r="T1277" s="41">
        <v>4</v>
      </c>
      <c r="U1277" s="41">
        <v>1</v>
      </c>
      <c r="V1277" s="41">
        <v>2013</v>
      </c>
      <c r="W1277" s="41" t="s">
        <v>608</v>
      </c>
      <c r="X1277" s="41"/>
      <c r="Y1277" s="41"/>
    </row>
    <row r="1278" spans="2:25" x14ac:dyDescent="0.2">
      <c r="B1278" s="41" t="str">
        <f>VLOOKUP($W1278,FlowHarmonization!$A$2:$H$16,4,FALSE)</f>
        <v>Ethane, 1,1,1,2-tetrafluoro-, HFC-134a</v>
      </c>
      <c r="C1278" s="41" t="str">
        <f>VLOOKUP($W1278,FlowHarmonization!$A$2:$H$16,5,FALSE)</f>
        <v>000811-97-2</v>
      </c>
      <c r="D1278" s="41" t="s">
        <v>584</v>
      </c>
      <c r="E1278" s="41" t="s">
        <v>582</v>
      </c>
      <c r="F1278" s="41" t="str">
        <f>VLOOKUP($W1278,FlowHarmonization!$A$2:$H$16,8,FALSE)</f>
        <v>e87f039d-d9ce-4242-ac18-c9284cc80f3d</v>
      </c>
      <c r="G1278" s="41" t="str">
        <f>INDEX(Activities!B$2:C$390,MATCH(H1278,Activities!C$2:C$390,0),1)</f>
        <v>Motor vehicle metal stamping</v>
      </c>
      <c r="H1278" s="41">
        <v>336370</v>
      </c>
      <c r="I1278" s="41" t="s">
        <v>552</v>
      </c>
      <c r="J1278" s="41">
        <v>7.788619037884198E-7</v>
      </c>
      <c r="K1278" s="41" t="s">
        <v>583</v>
      </c>
      <c r="L1278" s="41"/>
      <c r="M1278" s="41"/>
      <c r="N1278" s="41"/>
      <c r="O1278" s="41"/>
      <c r="P1278" s="41"/>
      <c r="Q1278" s="41">
        <v>4</v>
      </c>
      <c r="R1278" s="41">
        <v>2</v>
      </c>
      <c r="S1278" s="41">
        <v>1</v>
      </c>
      <c r="T1278" s="41">
        <v>4</v>
      </c>
      <c r="U1278" s="41">
        <v>1</v>
      </c>
      <c r="V1278" s="41">
        <v>2013</v>
      </c>
      <c r="W1278" s="41" t="s">
        <v>618</v>
      </c>
      <c r="X1278" s="41"/>
      <c r="Y1278" s="41"/>
    </row>
    <row r="1279" spans="2:25" x14ac:dyDescent="0.2">
      <c r="B1279" s="41" t="str">
        <f>VLOOKUP($W1279,FlowHarmonization!$A$2:$H$16,4,FALSE)</f>
        <v>Methane</v>
      </c>
      <c r="C1279" s="41" t="str">
        <f>VLOOKUP($W1279,FlowHarmonization!$A$2:$H$16,5,FALSE)</f>
        <v>000074-82-92</v>
      </c>
      <c r="D1279" s="41" t="s">
        <v>584</v>
      </c>
      <c r="E1279" s="41" t="s">
        <v>582</v>
      </c>
      <c r="F1279" s="41" t="str">
        <f>VLOOKUP($W1279,FlowHarmonization!$A$2:$H$16,8,FALSE)</f>
        <v>20408dd1-8534-11e0-9d78-0800200c9a66</v>
      </c>
      <c r="G1279" s="41" t="str">
        <f>INDEX(Activities!B$2:C$390,MATCH(H1279,Activities!C$2:C$390,0),1)</f>
        <v>Motor vehicle metal stamping</v>
      </c>
      <c r="H1279" s="41">
        <v>336370</v>
      </c>
      <c r="I1279" s="41" t="s">
        <v>552</v>
      </c>
      <c r="J1279" s="41">
        <v>2.2484308073336729E-7</v>
      </c>
      <c r="K1279" s="41" t="s">
        <v>583</v>
      </c>
      <c r="L1279" s="41"/>
      <c r="M1279" s="41"/>
      <c r="N1279" s="41"/>
      <c r="O1279" s="41"/>
      <c r="P1279" s="41"/>
      <c r="Q1279" s="41">
        <v>4</v>
      </c>
      <c r="R1279" s="41">
        <v>2</v>
      </c>
      <c r="S1279" s="41">
        <v>1</v>
      </c>
      <c r="T1279" s="41">
        <v>4</v>
      </c>
      <c r="U1279" s="41">
        <v>1</v>
      </c>
      <c r="V1279" s="41">
        <v>2013</v>
      </c>
      <c r="W1279" s="41" t="s">
        <v>611</v>
      </c>
      <c r="X1279" s="41"/>
      <c r="Y1279" s="41"/>
    </row>
    <row r="1280" spans="2:25" x14ac:dyDescent="0.2">
      <c r="B1280" s="41" t="str">
        <f>VLOOKUP($W1280,FlowHarmonization!$A$2:$H$16,4,FALSE)</f>
        <v>Ethane, pentafluoro-, HFC-125</v>
      </c>
      <c r="C1280" s="41" t="str">
        <f>VLOOKUP($W1280,FlowHarmonization!$A$2:$H$16,5,FALSE)</f>
        <v>000354-33-6</v>
      </c>
      <c r="D1280" s="41" t="s">
        <v>584</v>
      </c>
      <c r="E1280" s="41" t="s">
        <v>582</v>
      </c>
      <c r="F1280" s="41" t="str">
        <f>VLOOKUP($W1280,FlowHarmonization!$A$2:$H$16,8,FALSE)</f>
        <v>281e1011-f121-4d5b-ad4d-22d562b2c2cd</v>
      </c>
      <c r="G1280" s="41" t="str">
        <f>INDEX(Activities!B$2:C$390,MATCH(H1280,Activities!C$2:C$390,0),1)</f>
        <v>Motor vehicle metal stamping</v>
      </c>
      <c r="H1280" s="41">
        <v>336370</v>
      </c>
      <c r="I1280" s="41" t="s">
        <v>552</v>
      </c>
      <c r="J1280" s="41">
        <v>2.0664262788189736E-7</v>
      </c>
      <c r="K1280" s="41" t="s">
        <v>583</v>
      </c>
      <c r="L1280" s="41"/>
      <c r="M1280" s="41"/>
      <c r="N1280" s="41"/>
      <c r="O1280" s="41"/>
      <c r="P1280" s="41"/>
      <c r="Q1280" s="41">
        <v>4</v>
      </c>
      <c r="R1280" s="41">
        <v>2</v>
      </c>
      <c r="S1280" s="41">
        <v>1</v>
      </c>
      <c r="T1280" s="41">
        <v>4</v>
      </c>
      <c r="U1280" s="41">
        <v>1</v>
      </c>
      <c r="V1280" s="41">
        <v>2013</v>
      </c>
      <c r="W1280" s="41" t="s">
        <v>617</v>
      </c>
      <c r="X1280" s="41"/>
      <c r="Y1280" s="41"/>
    </row>
    <row r="1281" spans="2:25" x14ac:dyDescent="0.2">
      <c r="B1281" s="41" t="str">
        <f>VLOOKUP($W1281,FlowHarmonization!$A$2:$H$16,4,FALSE)</f>
        <v>Methane, difluoro-, HFC-32</v>
      </c>
      <c r="C1281" s="41" t="str">
        <f>VLOOKUP($W1281,FlowHarmonization!$A$2:$H$16,5,FALSE)</f>
        <v>000075-10-5</v>
      </c>
      <c r="D1281" s="41" t="s">
        <v>584</v>
      </c>
      <c r="E1281" s="41" t="s">
        <v>582</v>
      </c>
      <c r="F1281" s="41" t="str">
        <f>VLOOKUP($W1281,FlowHarmonization!$A$2:$H$16,8,FALSE)</f>
        <v>151212b4-079b-43a2-96d5-a6eef59166ac</v>
      </c>
      <c r="G1281" s="41" t="str">
        <f>INDEX(Activities!B$2:C$390,MATCH(H1281,Activities!C$2:C$390,0),1)</f>
        <v>Motor vehicle metal stamping</v>
      </c>
      <c r="H1281" s="41">
        <v>336370</v>
      </c>
      <c r="I1281" s="41" t="s">
        <v>552</v>
      </c>
      <c r="J1281" s="41">
        <v>1.2033903935526861E-7</v>
      </c>
      <c r="K1281" s="41" t="s">
        <v>583</v>
      </c>
      <c r="L1281" s="41"/>
      <c r="M1281" s="41"/>
      <c r="N1281" s="41"/>
      <c r="O1281" s="41"/>
      <c r="P1281" s="41"/>
      <c r="Q1281" s="41">
        <v>4</v>
      </c>
      <c r="R1281" s="41">
        <v>2</v>
      </c>
      <c r="S1281" s="41">
        <v>1</v>
      </c>
      <c r="T1281" s="41">
        <v>4</v>
      </c>
      <c r="U1281" s="41">
        <v>1</v>
      </c>
      <c r="V1281" s="41">
        <v>2013</v>
      </c>
      <c r="W1281" s="41" t="s">
        <v>616</v>
      </c>
      <c r="X1281" s="41"/>
      <c r="Y1281" s="41"/>
    </row>
    <row r="1282" spans="2:25" x14ac:dyDescent="0.2">
      <c r="B1282" s="41" t="str">
        <f>VLOOKUP($W1282,FlowHarmonization!$A$2:$H$16,4,FALSE)</f>
        <v>Ethane, 1,1,1-trifluoro-, HFC-143a</v>
      </c>
      <c r="C1282" s="41" t="str">
        <f>VLOOKUP($W1282,FlowHarmonization!$A$2:$H$16,5,FALSE)</f>
        <v>000420-46-2</v>
      </c>
      <c r="D1282" s="41" t="s">
        <v>584</v>
      </c>
      <c r="E1282" s="41" t="s">
        <v>582</v>
      </c>
      <c r="F1282" s="41" t="str">
        <f>VLOOKUP($W1282,FlowHarmonization!$A$2:$H$16,8,FALSE)</f>
        <v>e86bfec2-1025-4fa2-90b1-81e35e621e91</v>
      </c>
      <c r="G1282" s="41" t="str">
        <f>INDEX(Activities!B$2:C$390,MATCH(H1282,Activities!C$2:C$390,0),1)</f>
        <v>Motor vehicle metal stamping</v>
      </c>
      <c r="H1282" s="41">
        <v>336370</v>
      </c>
      <c r="I1282" s="41" t="s">
        <v>552</v>
      </c>
      <c r="J1282" s="41">
        <v>8.8413781818516564E-8</v>
      </c>
      <c r="K1282" s="41" t="s">
        <v>583</v>
      </c>
      <c r="L1282" s="41"/>
      <c r="M1282" s="41"/>
      <c r="N1282" s="41"/>
      <c r="O1282" s="41"/>
      <c r="P1282" s="41"/>
      <c r="Q1282" s="41">
        <v>4</v>
      </c>
      <c r="R1282" s="41">
        <v>2</v>
      </c>
      <c r="S1282" s="41">
        <v>1</v>
      </c>
      <c r="T1282" s="41">
        <v>4</v>
      </c>
      <c r="U1282" s="41">
        <v>1</v>
      </c>
      <c r="V1282" s="41">
        <v>2013</v>
      </c>
      <c r="W1282" s="41" t="s">
        <v>619</v>
      </c>
      <c r="X1282" s="41"/>
      <c r="Y1282" s="41"/>
    </row>
    <row r="1283" spans="2:25" x14ac:dyDescent="0.2">
      <c r="B1283" s="41" t="str">
        <f>VLOOKUP($W1283,FlowHarmonization!$A$2:$H$16,4,FALSE)</f>
        <v>Dinitrogen monoxide</v>
      </c>
      <c r="C1283" s="41" t="str">
        <f>VLOOKUP($W1283,FlowHarmonization!$A$2:$H$16,5,FALSE)</f>
        <v>010024-97-366</v>
      </c>
      <c r="D1283" s="41" t="s">
        <v>584</v>
      </c>
      <c r="E1283" s="41" t="s">
        <v>582</v>
      </c>
      <c r="F1283" s="41" t="str">
        <f>VLOOKUP($W1283,FlowHarmonization!$A$2:$H$16,8,FALSE)</f>
        <v>20185046-64bb-4c09-a8e7-e8a9e144ca98</v>
      </c>
      <c r="G1283" s="41" t="str">
        <f>INDEX(Activities!B$2:C$390,MATCH(H1283,Activities!C$2:C$390,0),1)</f>
        <v>Motor vehicle metal stamping</v>
      </c>
      <c r="H1283" s="41">
        <v>336370</v>
      </c>
      <c r="I1283" s="41" t="s">
        <v>552</v>
      </c>
      <c r="J1283" s="41">
        <v>2.3111741217591444E-8</v>
      </c>
      <c r="K1283" s="41" t="s">
        <v>583</v>
      </c>
      <c r="L1283" s="41"/>
      <c r="M1283" s="41"/>
      <c r="N1283" s="41"/>
      <c r="O1283" s="41"/>
      <c r="P1283" s="41"/>
      <c r="Q1283" s="41">
        <v>4</v>
      </c>
      <c r="R1283" s="41">
        <v>2</v>
      </c>
      <c r="S1283" s="41">
        <v>1</v>
      </c>
      <c r="T1283" s="41">
        <v>4</v>
      </c>
      <c r="U1283" s="41">
        <v>1</v>
      </c>
      <c r="V1283" s="41">
        <v>2013</v>
      </c>
      <c r="W1283" s="41" t="s">
        <v>613</v>
      </c>
      <c r="X1283" s="41"/>
      <c r="Y1283" s="41"/>
    </row>
    <row r="1284" spans="2:25" x14ac:dyDescent="0.2">
      <c r="B1284" s="41" t="str">
        <f>VLOOKUP($W1284,FlowHarmonization!$A$2:$H$16,4,FALSE)</f>
        <v>Propane, 1,1,1,3,3,3-hexafluoro-, HCFC-236fa</v>
      </c>
      <c r="C1284" s="41" t="str">
        <f>VLOOKUP($W1284,FlowHarmonization!$A$2:$H$16,5,FALSE)</f>
        <v>000690-39-1</v>
      </c>
      <c r="D1284" s="41" t="s">
        <v>584</v>
      </c>
      <c r="E1284" s="41" t="s">
        <v>582</v>
      </c>
      <c r="F1284" s="41" t="str">
        <f>VLOOKUP($W1284,FlowHarmonization!$A$2:$H$16,8,FALSE)</f>
        <v>1963a3ba-6d77-4571-bb8f-0e9c8ac28a65</v>
      </c>
      <c r="G1284" s="41" t="str">
        <f>INDEX(Activities!B$2:C$390,MATCH(H1284,Activities!C$2:C$390,0),1)</f>
        <v>Motor vehicle metal stamping</v>
      </c>
      <c r="H1284" s="41">
        <v>336370</v>
      </c>
      <c r="I1284" s="41" t="s">
        <v>552</v>
      </c>
      <c r="J1284" s="41">
        <v>2.3885218644085595E-9</v>
      </c>
      <c r="K1284" s="41" t="s">
        <v>583</v>
      </c>
      <c r="L1284" s="41"/>
      <c r="M1284" s="41"/>
      <c r="N1284" s="41"/>
      <c r="O1284" s="41"/>
      <c r="P1284" s="41"/>
      <c r="Q1284" s="41">
        <v>4</v>
      </c>
      <c r="R1284" s="41">
        <v>2</v>
      </c>
      <c r="S1284" s="41">
        <v>1</v>
      </c>
      <c r="T1284" s="41">
        <v>4</v>
      </c>
      <c r="U1284" s="41">
        <v>1</v>
      </c>
      <c r="V1284" s="41">
        <v>2013</v>
      </c>
      <c r="W1284" s="41" t="s">
        <v>620</v>
      </c>
      <c r="X1284" s="41"/>
      <c r="Y1284" s="41"/>
    </row>
    <row r="1285" spans="2:25" x14ac:dyDescent="0.2">
      <c r="B1285" s="41" t="str">
        <f>VLOOKUP($W1285,FlowHarmonization!$A$2:$H$16,4,FALSE)</f>
        <v>Carbon dioxide</v>
      </c>
      <c r="C1285" s="41" t="str">
        <f>VLOOKUP($W1285,FlowHarmonization!$A$2:$H$16,5,FALSE)</f>
        <v>000124-38-20</v>
      </c>
      <c r="D1285" s="41" t="s">
        <v>584</v>
      </c>
      <c r="E1285" s="41" t="s">
        <v>582</v>
      </c>
      <c r="F1285" s="41" t="str">
        <f>VLOOKUP($W1285,FlowHarmonization!$A$2:$H$16,8,FALSE)</f>
        <v>7ae371aa-8532-11e0-9d78-0800200c9a66</v>
      </c>
      <c r="G1285" s="41" t="str">
        <f>INDEX(Activities!B$2:C$390,MATCH(H1285,Activities!C$2:C$390,0),1)</f>
        <v>Other motor vehicle parts manufacturing</v>
      </c>
      <c r="H1285" s="41">
        <v>336390</v>
      </c>
      <c r="I1285" s="41" t="s">
        <v>552</v>
      </c>
      <c r="J1285" s="41">
        <v>1.3273331316467171E-2</v>
      </c>
      <c r="K1285" s="41" t="s">
        <v>583</v>
      </c>
      <c r="L1285" s="41"/>
      <c r="M1285" s="41"/>
      <c r="N1285" s="41"/>
      <c r="O1285" s="41"/>
      <c r="P1285" s="41"/>
      <c r="Q1285" s="41">
        <v>4</v>
      </c>
      <c r="R1285" s="41">
        <v>2</v>
      </c>
      <c r="S1285" s="41">
        <v>1</v>
      </c>
      <c r="T1285" s="41">
        <v>4</v>
      </c>
      <c r="U1285" s="41">
        <v>1</v>
      </c>
      <c r="V1285" s="41">
        <v>2013</v>
      </c>
      <c r="W1285" s="41" t="s">
        <v>608</v>
      </c>
      <c r="X1285" s="41"/>
      <c r="Y1285" s="41"/>
    </row>
    <row r="1286" spans="2:25" x14ac:dyDescent="0.2">
      <c r="B1286" s="41" t="str">
        <f>VLOOKUP($W1286,FlowHarmonization!$A$2:$H$16,4,FALSE)</f>
        <v>Ethane, 1,1,1,2-tetrafluoro-, HFC-134a</v>
      </c>
      <c r="C1286" s="41" t="str">
        <f>VLOOKUP($W1286,FlowHarmonization!$A$2:$H$16,5,FALSE)</f>
        <v>000811-97-2</v>
      </c>
      <c r="D1286" s="41" t="s">
        <v>584</v>
      </c>
      <c r="E1286" s="41" t="s">
        <v>582</v>
      </c>
      <c r="F1286" s="41" t="str">
        <f>VLOOKUP($W1286,FlowHarmonization!$A$2:$H$16,8,FALSE)</f>
        <v>e87f039d-d9ce-4242-ac18-c9284cc80f3d</v>
      </c>
      <c r="G1286" s="41" t="str">
        <f>INDEX(Activities!B$2:C$390,MATCH(H1286,Activities!C$2:C$390,0),1)</f>
        <v>Other motor vehicle parts manufacturing</v>
      </c>
      <c r="H1286" s="41">
        <v>336390</v>
      </c>
      <c r="I1286" s="41" t="s">
        <v>552</v>
      </c>
      <c r="J1286" s="41">
        <v>1.7685717111123562E-6</v>
      </c>
      <c r="K1286" s="41" t="s">
        <v>583</v>
      </c>
      <c r="L1286" s="41"/>
      <c r="M1286" s="41"/>
      <c r="N1286" s="41"/>
      <c r="O1286" s="41"/>
      <c r="P1286" s="41"/>
      <c r="Q1286" s="41">
        <v>4</v>
      </c>
      <c r="R1286" s="41">
        <v>2</v>
      </c>
      <c r="S1286" s="41">
        <v>1</v>
      </c>
      <c r="T1286" s="41">
        <v>4</v>
      </c>
      <c r="U1286" s="41">
        <v>1</v>
      </c>
      <c r="V1286" s="41">
        <v>2013</v>
      </c>
      <c r="W1286" s="41" t="s">
        <v>618</v>
      </c>
      <c r="X1286" s="41"/>
      <c r="Y1286" s="41"/>
    </row>
    <row r="1287" spans="2:25" x14ac:dyDescent="0.2">
      <c r="B1287" s="41" t="str">
        <f>VLOOKUP($W1287,FlowHarmonization!$A$2:$H$16,4,FALSE)</f>
        <v>Ethane, pentafluoro-, HFC-125</v>
      </c>
      <c r="C1287" s="41" t="str">
        <f>VLOOKUP($W1287,FlowHarmonization!$A$2:$H$16,5,FALSE)</f>
        <v>000354-33-6</v>
      </c>
      <c r="D1287" s="41" t="s">
        <v>584</v>
      </c>
      <c r="E1287" s="41" t="s">
        <v>582</v>
      </c>
      <c r="F1287" s="41" t="str">
        <f>VLOOKUP($W1287,FlowHarmonization!$A$2:$H$16,8,FALSE)</f>
        <v>281e1011-f121-4d5b-ad4d-22d562b2c2cd</v>
      </c>
      <c r="G1287" s="41" t="str">
        <f>INDEX(Activities!B$2:C$390,MATCH(H1287,Activities!C$2:C$390,0),1)</f>
        <v>Other motor vehicle parts manufacturing</v>
      </c>
      <c r="H1287" s="41">
        <v>336390</v>
      </c>
      <c r="I1287" s="41" t="s">
        <v>552</v>
      </c>
      <c r="J1287" s="41">
        <v>4.6922606460043274E-7</v>
      </c>
      <c r="K1287" s="41" t="s">
        <v>583</v>
      </c>
      <c r="L1287" s="41"/>
      <c r="M1287" s="41"/>
      <c r="N1287" s="41"/>
      <c r="O1287" s="41"/>
      <c r="P1287" s="41"/>
      <c r="Q1287" s="41">
        <v>4</v>
      </c>
      <c r="R1287" s="41">
        <v>2</v>
      </c>
      <c r="S1287" s="41">
        <v>1</v>
      </c>
      <c r="T1287" s="41">
        <v>4</v>
      </c>
      <c r="U1287" s="41">
        <v>1</v>
      </c>
      <c r="V1287" s="41">
        <v>2013</v>
      </c>
      <c r="W1287" s="41" t="s">
        <v>617</v>
      </c>
      <c r="X1287" s="41"/>
      <c r="Y1287" s="41"/>
    </row>
    <row r="1288" spans="2:25" x14ac:dyDescent="0.2">
      <c r="B1288" s="41" t="str">
        <f>VLOOKUP($W1288,FlowHarmonization!$A$2:$H$16,4,FALSE)</f>
        <v>Methane, difluoro-, HFC-32</v>
      </c>
      <c r="C1288" s="41" t="str">
        <f>VLOOKUP($W1288,FlowHarmonization!$A$2:$H$16,5,FALSE)</f>
        <v>000075-10-5</v>
      </c>
      <c r="D1288" s="41" t="s">
        <v>584</v>
      </c>
      <c r="E1288" s="41" t="s">
        <v>582</v>
      </c>
      <c r="F1288" s="41" t="str">
        <f>VLOOKUP($W1288,FlowHarmonization!$A$2:$H$16,8,FALSE)</f>
        <v>151212b4-079b-43a2-96d5-a6eef59166ac</v>
      </c>
      <c r="G1288" s="41" t="str">
        <f>INDEX(Activities!B$2:C$390,MATCH(H1288,Activities!C$2:C$390,0),1)</f>
        <v>Other motor vehicle parts manufacturing</v>
      </c>
      <c r="H1288" s="41">
        <v>336390</v>
      </c>
      <c r="I1288" s="41" t="s">
        <v>552</v>
      </c>
      <c r="J1288" s="41">
        <v>2.7325539959132475E-7</v>
      </c>
      <c r="K1288" s="41" t="s">
        <v>583</v>
      </c>
      <c r="L1288" s="41"/>
      <c r="M1288" s="41"/>
      <c r="N1288" s="41"/>
      <c r="O1288" s="41"/>
      <c r="P1288" s="41"/>
      <c r="Q1288" s="41">
        <v>4</v>
      </c>
      <c r="R1288" s="41">
        <v>2</v>
      </c>
      <c r="S1288" s="41">
        <v>1</v>
      </c>
      <c r="T1288" s="41">
        <v>4</v>
      </c>
      <c r="U1288" s="41">
        <v>1</v>
      </c>
      <c r="V1288" s="41">
        <v>2013</v>
      </c>
      <c r="W1288" s="41" t="s">
        <v>616</v>
      </c>
      <c r="X1288" s="41"/>
      <c r="Y1288" s="41"/>
    </row>
    <row r="1289" spans="2:25" x14ac:dyDescent="0.2">
      <c r="B1289" s="41" t="str">
        <f>VLOOKUP($W1289,FlowHarmonization!$A$2:$H$16,4,FALSE)</f>
        <v>Methane</v>
      </c>
      <c r="C1289" s="41" t="str">
        <f>VLOOKUP($W1289,FlowHarmonization!$A$2:$H$16,5,FALSE)</f>
        <v>000074-82-92</v>
      </c>
      <c r="D1289" s="41" t="s">
        <v>584</v>
      </c>
      <c r="E1289" s="41" t="s">
        <v>582</v>
      </c>
      <c r="F1289" s="41" t="str">
        <f>VLOOKUP($W1289,FlowHarmonization!$A$2:$H$16,8,FALSE)</f>
        <v>20408dd1-8534-11e0-9d78-0800200c9a66</v>
      </c>
      <c r="G1289" s="41" t="str">
        <f>INDEX(Activities!B$2:C$390,MATCH(H1289,Activities!C$2:C$390,0),1)</f>
        <v>Other motor vehicle parts manufacturing</v>
      </c>
      <c r="H1289" s="41">
        <v>336390</v>
      </c>
      <c r="I1289" s="41" t="s">
        <v>552</v>
      </c>
      <c r="J1289" s="41">
        <v>2.0086916152204713E-7</v>
      </c>
      <c r="K1289" s="41" t="s">
        <v>583</v>
      </c>
      <c r="L1289" s="41"/>
      <c r="M1289" s="41"/>
      <c r="N1289" s="41"/>
      <c r="O1289" s="41"/>
      <c r="P1289" s="41"/>
      <c r="Q1289" s="41">
        <v>4</v>
      </c>
      <c r="R1289" s="41">
        <v>2</v>
      </c>
      <c r="S1289" s="41">
        <v>1</v>
      </c>
      <c r="T1289" s="41">
        <v>4</v>
      </c>
      <c r="U1289" s="41">
        <v>1</v>
      </c>
      <c r="V1289" s="41">
        <v>2013</v>
      </c>
      <c r="W1289" s="41" t="s">
        <v>611</v>
      </c>
      <c r="X1289" s="41"/>
      <c r="Y1289" s="41"/>
    </row>
    <row r="1290" spans="2:25" x14ac:dyDescent="0.2">
      <c r="B1290" s="41" t="str">
        <f>VLOOKUP($W1290,FlowHarmonization!$A$2:$H$16,4,FALSE)</f>
        <v>Ethane, 1,1,1-trifluoro-, HFC-143a</v>
      </c>
      <c r="C1290" s="41" t="str">
        <f>VLOOKUP($W1290,FlowHarmonization!$A$2:$H$16,5,FALSE)</f>
        <v>000420-46-2</v>
      </c>
      <c r="D1290" s="41" t="s">
        <v>584</v>
      </c>
      <c r="E1290" s="41" t="s">
        <v>582</v>
      </c>
      <c r="F1290" s="41" t="str">
        <f>VLOOKUP($W1290,FlowHarmonization!$A$2:$H$16,8,FALSE)</f>
        <v>e86bfec2-1025-4fa2-90b1-81e35e621e91</v>
      </c>
      <c r="G1290" s="41" t="str">
        <f>INDEX(Activities!B$2:C$390,MATCH(H1290,Activities!C$2:C$390,0),1)</f>
        <v>Other motor vehicle parts manufacturing</v>
      </c>
      <c r="H1290" s="41">
        <v>336390</v>
      </c>
      <c r="I1290" s="41" t="s">
        <v>552</v>
      </c>
      <c r="J1290" s="41">
        <v>2.0076230797284665E-7</v>
      </c>
      <c r="K1290" s="41" t="s">
        <v>583</v>
      </c>
      <c r="L1290" s="41"/>
      <c r="M1290" s="41"/>
      <c r="N1290" s="41"/>
      <c r="O1290" s="41"/>
      <c r="P1290" s="41"/>
      <c r="Q1290" s="41">
        <v>4</v>
      </c>
      <c r="R1290" s="41">
        <v>2</v>
      </c>
      <c r="S1290" s="41">
        <v>1</v>
      </c>
      <c r="T1290" s="41">
        <v>4</v>
      </c>
      <c r="U1290" s="41">
        <v>1</v>
      </c>
      <c r="V1290" s="41">
        <v>2013</v>
      </c>
      <c r="W1290" s="41" t="s">
        <v>619</v>
      </c>
      <c r="X1290" s="41"/>
      <c r="Y1290" s="41"/>
    </row>
    <row r="1291" spans="2:25" x14ac:dyDescent="0.2">
      <c r="B1291" s="41" t="str">
        <f>VLOOKUP($W1291,FlowHarmonization!$A$2:$H$16,4,FALSE)</f>
        <v>Dinitrogen monoxide</v>
      </c>
      <c r="C1291" s="41" t="str">
        <f>VLOOKUP($W1291,FlowHarmonization!$A$2:$H$16,5,FALSE)</f>
        <v>010024-97-366</v>
      </c>
      <c r="D1291" s="41" t="s">
        <v>584</v>
      </c>
      <c r="E1291" s="41" t="s">
        <v>582</v>
      </c>
      <c r="F1291" s="41" t="str">
        <f>VLOOKUP($W1291,FlowHarmonization!$A$2:$H$16,8,FALSE)</f>
        <v>20185046-64bb-4c09-a8e7-e8a9e144ca98</v>
      </c>
      <c r="G1291" s="41" t="str">
        <f>INDEX(Activities!B$2:C$390,MATCH(H1291,Activities!C$2:C$390,0),1)</f>
        <v>Other motor vehicle parts manufacturing</v>
      </c>
      <c r="H1291" s="41">
        <v>336390</v>
      </c>
      <c r="I1291" s="41" t="s">
        <v>552</v>
      </c>
      <c r="J1291" s="41">
        <v>2.058480621236765E-8</v>
      </c>
      <c r="K1291" s="41" t="s">
        <v>583</v>
      </c>
      <c r="L1291" s="41"/>
      <c r="M1291" s="41"/>
      <c r="N1291" s="41"/>
      <c r="O1291" s="41"/>
      <c r="P1291" s="41"/>
      <c r="Q1291" s="41">
        <v>4</v>
      </c>
      <c r="R1291" s="41">
        <v>2</v>
      </c>
      <c r="S1291" s="41">
        <v>1</v>
      </c>
      <c r="T1291" s="41">
        <v>4</v>
      </c>
      <c r="U1291" s="41">
        <v>1</v>
      </c>
      <c r="V1291" s="41">
        <v>2013</v>
      </c>
      <c r="W1291" s="41" t="s">
        <v>613</v>
      </c>
      <c r="X1291" s="41"/>
      <c r="Y1291" s="41"/>
    </row>
    <row r="1292" spans="2:25" x14ac:dyDescent="0.2">
      <c r="B1292" s="41" t="str">
        <f>VLOOKUP($W1292,FlowHarmonization!$A$2:$H$16,4,FALSE)</f>
        <v>Propane, 1,1,1,3,3,3-hexafluoro-, HCFC-236fa</v>
      </c>
      <c r="C1292" s="41" t="str">
        <f>VLOOKUP($W1292,FlowHarmonization!$A$2:$H$16,5,FALSE)</f>
        <v>000690-39-1</v>
      </c>
      <c r="D1292" s="41" t="s">
        <v>584</v>
      </c>
      <c r="E1292" s="41" t="s">
        <v>582</v>
      </c>
      <c r="F1292" s="41" t="str">
        <f>VLOOKUP($W1292,FlowHarmonization!$A$2:$H$16,8,FALSE)</f>
        <v>1963a3ba-6d77-4571-bb8f-0e9c8ac28a65</v>
      </c>
      <c r="G1292" s="41" t="str">
        <f>INDEX(Activities!B$2:C$390,MATCH(H1292,Activities!C$2:C$390,0),1)</f>
        <v>Other motor vehicle parts manufacturing</v>
      </c>
      <c r="H1292" s="41">
        <v>336390</v>
      </c>
      <c r="I1292" s="41" t="s">
        <v>552</v>
      </c>
      <c r="J1292" s="41">
        <v>5.4236472219520172E-9</v>
      </c>
      <c r="K1292" s="41" t="s">
        <v>583</v>
      </c>
      <c r="L1292" s="41"/>
      <c r="M1292" s="41"/>
      <c r="N1292" s="41"/>
      <c r="O1292" s="41"/>
      <c r="P1292" s="41"/>
      <c r="Q1292" s="41">
        <v>4</v>
      </c>
      <c r="R1292" s="41">
        <v>2</v>
      </c>
      <c r="S1292" s="41">
        <v>1</v>
      </c>
      <c r="T1292" s="41">
        <v>4</v>
      </c>
      <c r="U1292" s="41">
        <v>1</v>
      </c>
      <c r="V1292" s="41">
        <v>2013</v>
      </c>
      <c r="W1292" s="41" t="s">
        <v>620</v>
      </c>
      <c r="X1292" s="41"/>
      <c r="Y1292" s="41"/>
    </row>
    <row r="1293" spans="2:25" x14ac:dyDescent="0.2">
      <c r="B1293" s="41" t="str">
        <f>VLOOKUP($W1293,FlowHarmonization!$A$2:$H$16,4,FALSE)</f>
        <v>Carbon dioxide</v>
      </c>
      <c r="C1293" s="41" t="str">
        <f>VLOOKUP($W1293,FlowHarmonization!$A$2:$H$16,5,FALSE)</f>
        <v>000124-38-20</v>
      </c>
      <c r="D1293" s="41" t="s">
        <v>584</v>
      </c>
      <c r="E1293" s="41" t="s">
        <v>582</v>
      </c>
      <c r="F1293" s="41" t="str">
        <f>VLOOKUP($W1293,FlowHarmonization!$A$2:$H$16,8,FALSE)</f>
        <v>7ae371aa-8532-11e0-9d78-0800200c9a66</v>
      </c>
      <c r="G1293" s="41" t="str">
        <f>INDEX(Activities!B$2:C$390,MATCH(H1293,Activities!C$2:C$390,0),1)</f>
        <v>Aircraft manufacturing</v>
      </c>
      <c r="H1293" s="41">
        <v>336411</v>
      </c>
      <c r="I1293" s="41" t="s">
        <v>552</v>
      </c>
      <c r="J1293" s="41">
        <v>4.7268039383518345E-3</v>
      </c>
      <c r="K1293" s="41" t="s">
        <v>583</v>
      </c>
      <c r="L1293" s="41"/>
      <c r="M1293" s="41"/>
      <c r="N1293" s="41"/>
      <c r="O1293" s="41"/>
      <c r="P1293" s="41"/>
      <c r="Q1293" s="41">
        <v>4</v>
      </c>
      <c r="R1293" s="41">
        <v>2</v>
      </c>
      <c r="S1293" s="41">
        <v>1</v>
      </c>
      <c r="T1293" s="41">
        <v>4</v>
      </c>
      <c r="U1293" s="41">
        <v>1</v>
      </c>
      <c r="V1293" s="41">
        <v>2013</v>
      </c>
      <c r="W1293" s="41" t="s">
        <v>608</v>
      </c>
      <c r="X1293" s="41"/>
      <c r="Y1293" s="41"/>
    </row>
    <row r="1294" spans="2:25" x14ac:dyDescent="0.2">
      <c r="B1294" s="41" t="str">
        <f>VLOOKUP($W1294,FlowHarmonization!$A$2:$H$16,4,FALSE)</f>
        <v>Methane</v>
      </c>
      <c r="C1294" s="41" t="str">
        <f>VLOOKUP($W1294,FlowHarmonization!$A$2:$H$16,5,FALSE)</f>
        <v>000074-82-92</v>
      </c>
      <c r="D1294" s="41" t="s">
        <v>584</v>
      </c>
      <c r="E1294" s="41" t="s">
        <v>582</v>
      </c>
      <c r="F1294" s="41" t="str">
        <f>VLOOKUP($W1294,FlowHarmonization!$A$2:$H$16,8,FALSE)</f>
        <v>20408dd1-8534-11e0-9d78-0800200c9a66</v>
      </c>
      <c r="G1294" s="41" t="str">
        <f>INDEX(Activities!B$2:C$390,MATCH(H1294,Activities!C$2:C$390,0),1)</f>
        <v>Aircraft manufacturing</v>
      </c>
      <c r="H1294" s="41">
        <v>336411</v>
      </c>
      <c r="I1294" s="41" t="s">
        <v>552</v>
      </c>
      <c r="J1294" s="41">
        <v>9.0748894392601201E-8</v>
      </c>
      <c r="K1294" s="41" t="s">
        <v>583</v>
      </c>
      <c r="L1294" s="41"/>
      <c r="M1294" s="41"/>
      <c r="N1294" s="41"/>
      <c r="O1294" s="41"/>
      <c r="P1294" s="41"/>
      <c r="Q1294" s="41">
        <v>4</v>
      </c>
      <c r="R1294" s="41">
        <v>2</v>
      </c>
      <c r="S1294" s="41">
        <v>1</v>
      </c>
      <c r="T1294" s="41">
        <v>4</v>
      </c>
      <c r="U1294" s="41">
        <v>1</v>
      </c>
      <c r="V1294" s="41">
        <v>2013</v>
      </c>
      <c r="W1294" s="41" t="s">
        <v>611</v>
      </c>
      <c r="X1294" s="41"/>
      <c r="Y1294" s="41"/>
    </row>
    <row r="1295" spans="2:25" x14ac:dyDescent="0.2">
      <c r="B1295" s="41" t="str">
        <f>VLOOKUP($W1295,FlowHarmonization!$A$2:$H$16,4,FALSE)</f>
        <v>Ethane, 1,1,1,2-tetrafluoro-, HFC-134a</v>
      </c>
      <c r="C1295" s="41" t="str">
        <f>VLOOKUP($W1295,FlowHarmonization!$A$2:$H$16,5,FALSE)</f>
        <v>000811-97-2</v>
      </c>
      <c r="D1295" s="41" t="s">
        <v>584</v>
      </c>
      <c r="E1295" s="41" t="s">
        <v>582</v>
      </c>
      <c r="F1295" s="41" t="str">
        <f>VLOOKUP($W1295,FlowHarmonization!$A$2:$H$16,8,FALSE)</f>
        <v>e87f039d-d9ce-4242-ac18-c9284cc80f3d</v>
      </c>
      <c r="G1295" s="41" t="str">
        <f>INDEX(Activities!B$2:C$390,MATCH(H1295,Activities!C$2:C$390,0),1)</f>
        <v>Aircraft manufacturing</v>
      </c>
      <c r="H1295" s="41">
        <v>336411</v>
      </c>
      <c r="I1295" s="41" t="s">
        <v>552</v>
      </c>
      <c r="J1295" s="41">
        <v>1.2963315992197586E-8</v>
      </c>
      <c r="K1295" s="41" t="s">
        <v>583</v>
      </c>
      <c r="L1295" s="41"/>
      <c r="M1295" s="41"/>
      <c r="N1295" s="41"/>
      <c r="O1295" s="41"/>
      <c r="P1295" s="41"/>
      <c r="Q1295" s="41">
        <v>4</v>
      </c>
      <c r="R1295" s="41">
        <v>2</v>
      </c>
      <c r="S1295" s="41">
        <v>1</v>
      </c>
      <c r="T1295" s="41">
        <v>4</v>
      </c>
      <c r="U1295" s="41">
        <v>1</v>
      </c>
      <c r="V1295" s="41">
        <v>2013</v>
      </c>
      <c r="W1295" s="41" t="s">
        <v>618</v>
      </c>
      <c r="X1295" s="41"/>
      <c r="Y1295" s="41"/>
    </row>
    <row r="1296" spans="2:25" x14ac:dyDescent="0.2">
      <c r="B1296" s="41" t="str">
        <f>VLOOKUP($W1296,FlowHarmonization!$A$2:$H$16,4,FALSE)</f>
        <v>Dinitrogen monoxide</v>
      </c>
      <c r="C1296" s="41" t="str">
        <f>VLOOKUP($W1296,FlowHarmonization!$A$2:$H$16,5,FALSE)</f>
        <v>010024-97-366</v>
      </c>
      <c r="D1296" s="41" t="s">
        <v>584</v>
      </c>
      <c r="E1296" s="41" t="s">
        <v>582</v>
      </c>
      <c r="F1296" s="41" t="str">
        <f>VLOOKUP($W1296,FlowHarmonization!$A$2:$H$16,8,FALSE)</f>
        <v>20185046-64bb-4c09-a8e7-e8a9e144ca98</v>
      </c>
      <c r="G1296" s="41" t="str">
        <f>INDEX(Activities!B$2:C$390,MATCH(H1296,Activities!C$2:C$390,0),1)</f>
        <v>Aircraft manufacturing</v>
      </c>
      <c r="H1296" s="41">
        <v>336411</v>
      </c>
      <c r="I1296" s="41" t="s">
        <v>552</v>
      </c>
      <c r="J1296" s="41">
        <v>9.3487766745933723E-9</v>
      </c>
      <c r="K1296" s="41" t="s">
        <v>583</v>
      </c>
      <c r="L1296" s="41"/>
      <c r="M1296" s="41"/>
      <c r="N1296" s="41"/>
      <c r="O1296" s="41"/>
      <c r="P1296" s="41"/>
      <c r="Q1296" s="41">
        <v>4</v>
      </c>
      <c r="R1296" s="41">
        <v>2</v>
      </c>
      <c r="S1296" s="41">
        <v>1</v>
      </c>
      <c r="T1296" s="41">
        <v>4</v>
      </c>
      <c r="U1296" s="41">
        <v>1</v>
      </c>
      <c r="V1296" s="41">
        <v>2013</v>
      </c>
      <c r="W1296" s="41" t="s">
        <v>613</v>
      </c>
      <c r="X1296" s="41"/>
      <c r="Y1296" s="41"/>
    </row>
    <row r="1297" spans="2:25" x14ac:dyDescent="0.2">
      <c r="B1297" s="41" t="str">
        <f>VLOOKUP($W1297,FlowHarmonization!$A$2:$H$16,4,FALSE)</f>
        <v>Ethane, pentafluoro-, HFC-125</v>
      </c>
      <c r="C1297" s="41" t="str">
        <f>VLOOKUP($W1297,FlowHarmonization!$A$2:$H$16,5,FALSE)</f>
        <v>000354-33-6</v>
      </c>
      <c r="D1297" s="41" t="s">
        <v>584</v>
      </c>
      <c r="E1297" s="41" t="s">
        <v>582</v>
      </c>
      <c r="F1297" s="41" t="str">
        <f>VLOOKUP($W1297,FlowHarmonization!$A$2:$H$16,8,FALSE)</f>
        <v>281e1011-f121-4d5b-ad4d-22d562b2c2cd</v>
      </c>
      <c r="G1297" s="41" t="str">
        <f>INDEX(Activities!B$2:C$390,MATCH(H1297,Activities!C$2:C$390,0),1)</f>
        <v>Aircraft manufacturing</v>
      </c>
      <c r="H1297" s="41">
        <v>336411</v>
      </c>
      <c r="I1297" s="41" t="s">
        <v>552</v>
      </c>
      <c r="J1297" s="41">
        <v>3.4393435725402119E-9</v>
      </c>
      <c r="K1297" s="41" t="s">
        <v>583</v>
      </c>
      <c r="L1297" s="41"/>
      <c r="M1297" s="41"/>
      <c r="N1297" s="41"/>
      <c r="O1297" s="41"/>
      <c r="P1297" s="41"/>
      <c r="Q1297" s="41">
        <v>4</v>
      </c>
      <c r="R1297" s="41">
        <v>2</v>
      </c>
      <c r="S1297" s="41">
        <v>1</v>
      </c>
      <c r="T1297" s="41">
        <v>4</v>
      </c>
      <c r="U1297" s="41">
        <v>1</v>
      </c>
      <c r="V1297" s="41">
        <v>2013</v>
      </c>
      <c r="W1297" s="41" t="s">
        <v>617</v>
      </c>
      <c r="X1297" s="41"/>
      <c r="Y1297" s="41"/>
    </row>
    <row r="1298" spans="2:25" x14ac:dyDescent="0.2">
      <c r="B1298" s="41" t="str">
        <f>VLOOKUP($W1298,FlowHarmonization!$A$2:$H$16,4,FALSE)</f>
        <v>Methane, difluoro-, HFC-32</v>
      </c>
      <c r="C1298" s="41" t="str">
        <f>VLOOKUP($W1298,FlowHarmonization!$A$2:$H$16,5,FALSE)</f>
        <v>000075-10-5</v>
      </c>
      <c r="D1298" s="41" t="s">
        <v>584</v>
      </c>
      <c r="E1298" s="41" t="s">
        <v>582</v>
      </c>
      <c r="F1298" s="41" t="str">
        <f>VLOOKUP($W1298,FlowHarmonization!$A$2:$H$16,8,FALSE)</f>
        <v>151212b4-079b-43a2-96d5-a6eef59166ac</v>
      </c>
      <c r="G1298" s="41" t="str">
        <f>INDEX(Activities!B$2:C$390,MATCH(H1298,Activities!C$2:C$390,0),1)</f>
        <v>Aircraft manufacturing</v>
      </c>
      <c r="H1298" s="41">
        <v>336411</v>
      </c>
      <c r="I1298" s="41" t="s">
        <v>552</v>
      </c>
      <c r="J1298" s="41">
        <v>2.0029134635703342E-9</v>
      </c>
      <c r="K1298" s="41" t="s">
        <v>583</v>
      </c>
      <c r="L1298" s="41"/>
      <c r="M1298" s="41"/>
      <c r="N1298" s="41"/>
      <c r="O1298" s="41"/>
      <c r="P1298" s="41"/>
      <c r="Q1298" s="41">
        <v>4</v>
      </c>
      <c r="R1298" s="41">
        <v>2</v>
      </c>
      <c r="S1298" s="41">
        <v>1</v>
      </c>
      <c r="T1298" s="41">
        <v>4</v>
      </c>
      <c r="U1298" s="41">
        <v>1</v>
      </c>
      <c r="V1298" s="41">
        <v>2013</v>
      </c>
      <c r="W1298" s="41" t="s">
        <v>616</v>
      </c>
      <c r="X1298" s="41"/>
      <c r="Y1298" s="41"/>
    </row>
    <row r="1299" spans="2:25" x14ac:dyDescent="0.2">
      <c r="B1299" s="41" t="str">
        <f>VLOOKUP($W1299,FlowHarmonization!$A$2:$H$16,4,FALSE)</f>
        <v>Ethane, 1,1,1-trifluoro-, HFC-143a</v>
      </c>
      <c r="C1299" s="41" t="str">
        <f>VLOOKUP($W1299,FlowHarmonization!$A$2:$H$16,5,FALSE)</f>
        <v>000420-46-2</v>
      </c>
      <c r="D1299" s="41" t="s">
        <v>584</v>
      </c>
      <c r="E1299" s="41" t="s">
        <v>582</v>
      </c>
      <c r="F1299" s="41" t="str">
        <f>VLOOKUP($W1299,FlowHarmonization!$A$2:$H$16,8,FALSE)</f>
        <v>e86bfec2-1025-4fa2-90b1-81e35e621e91</v>
      </c>
      <c r="G1299" s="41" t="str">
        <f>INDEX(Activities!B$2:C$390,MATCH(H1299,Activities!C$2:C$390,0),1)</f>
        <v>Aircraft manufacturing</v>
      </c>
      <c r="H1299" s="41">
        <v>336411</v>
      </c>
      <c r="I1299" s="41" t="s">
        <v>552</v>
      </c>
      <c r="J1299" s="41">
        <v>1.4715519994029592E-9</v>
      </c>
      <c r="K1299" s="41" t="s">
        <v>583</v>
      </c>
      <c r="L1299" s="41"/>
      <c r="M1299" s="41"/>
      <c r="N1299" s="41"/>
      <c r="O1299" s="41"/>
      <c r="P1299" s="41"/>
      <c r="Q1299" s="41">
        <v>4</v>
      </c>
      <c r="R1299" s="41">
        <v>2</v>
      </c>
      <c r="S1299" s="41">
        <v>1</v>
      </c>
      <c r="T1299" s="41">
        <v>4</v>
      </c>
      <c r="U1299" s="41">
        <v>1</v>
      </c>
      <c r="V1299" s="41">
        <v>2013</v>
      </c>
      <c r="W1299" s="41" t="s">
        <v>619</v>
      </c>
      <c r="X1299" s="41"/>
      <c r="Y1299" s="41"/>
    </row>
    <row r="1300" spans="2:25" x14ac:dyDescent="0.2">
      <c r="B1300" s="41" t="str">
        <f>VLOOKUP($W1300,FlowHarmonization!$A$2:$H$16,4,FALSE)</f>
        <v>Propane, 1,1,1,3,3,3-hexafluoro-, HCFC-236fa</v>
      </c>
      <c r="C1300" s="41" t="str">
        <f>VLOOKUP($W1300,FlowHarmonization!$A$2:$H$16,5,FALSE)</f>
        <v>000690-39-1</v>
      </c>
      <c r="D1300" s="41" t="s">
        <v>584</v>
      </c>
      <c r="E1300" s="41" t="s">
        <v>582</v>
      </c>
      <c r="F1300" s="41" t="str">
        <f>VLOOKUP($W1300,FlowHarmonization!$A$2:$H$16,8,FALSE)</f>
        <v>1963a3ba-6d77-4571-bb8f-0e9c8ac28a65</v>
      </c>
      <c r="G1300" s="41" t="str">
        <f>INDEX(Activities!B$2:C$390,MATCH(H1300,Activities!C$2:C$390,0),1)</f>
        <v>Aircraft manufacturing</v>
      </c>
      <c r="H1300" s="41">
        <v>336411</v>
      </c>
      <c r="I1300" s="41" t="s">
        <v>552</v>
      </c>
      <c r="J1300" s="41">
        <v>3.9754369204598194E-11</v>
      </c>
      <c r="K1300" s="41" t="s">
        <v>583</v>
      </c>
      <c r="L1300" s="41"/>
      <c r="M1300" s="41"/>
      <c r="N1300" s="41"/>
      <c r="O1300" s="41"/>
      <c r="P1300" s="41"/>
      <c r="Q1300" s="41">
        <v>4</v>
      </c>
      <c r="R1300" s="41">
        <v>2</v>
      </c>
      <c r="S1300" s="41">
        <v>1</v>
      </c>
      <c r="T1300" s="41">
        <v>4</v>
      </c>
      <c r="U1300" s="41">
        <v>1</v>
      </c>
      <c r="V1300" s="41">
        <v>2013</v>
      </c>
      <c r="W1300" s="41" t="s">
        <v>620</v>
      </c>
      <c r="X1300" s="41"/>
      <c r="Y1300" s="41"/>
    </row>
    <row r="1301" spans="2:25" x14ac:dyDescent="0.2">
      <c r="B1301" s="41" t="str">
        <f>VLOOKUP($W1301,FlowHarmonization!$A$2:$H$16,4,FALSE)</f>
        <v>Carbon dioxide</v>
      </c>
      <c r="C1301" s="41" t="str">
        <f>VLOOKUP($W1301,FlowHarmonization!$A$2:$H$16,5,FALSE)</f>
        <v>000124-38-20</v>
      </c>
      <c r="D1301" s="41" t="s">
        <v>584</v>
      </c>
      <c r="E1301" s="41" t="s">
        <v>582</v>
      </c>
      <c r="F1301" s="41" t="str">
        <f>VLOOKUP($W1301,FlowHarmonization!$A$2:$H$16,8,FALSE)</f>
        <v>7ae371aa-8532-11e0-9d78-0800200c9a66</v>
      </c>
      <c r="G1301" s="41" t="str">
        <f>INDEX(Activities!B$2:C$390,MATCH(H1301,Activities!C$2:C$390,0),1)</f>
        <v>Aircraft engine and engine parts manufacturing</v>
      </c>
      <c r="H1301" s="41">
        <v>336412</v>
      </c>
      <c r="I1301" s="41" t="s">
        <v>552</v>
      </c>
      <c r="J1301" s="41">
        <v>1.1840052157802771E-2</v>
      </c>
      <c r="K1301" s="41" t="s">
        <v>583</v>
      </c>
      <c r="L1301" s="41"/>
      <c r="M1301" s="41"/>
      <c r="N1301" s="41"/>
      <c r="O1301" s="41"/>
      <c r="P1301" s="41"/>
      <c r="Q1301" s="41">
        <v>4</v>
      </c>
      <c r="R1301" s="41">
        <v>2</v>
      </c>
      <c r="S1301" s="41">
        <v>1</v>
      </c>
      <c r="T1301" s="41">
        <v>4</v>
      </c>
      <c r="U1301" s="41">
        <v>1</v>
      </c>
      <c r="V1301" s="41">
        <v>2013</v>
      </c>
      <c r="W1301" s="41" t="s">
        <v>608</v>
      </c>
      <c r="X1301" s="41"/>
      <c r="Y1301" s="41"/>
    </row>
    <row r="1302" spans="2:25" x14ac:dyDescent="0.2">
      <c r="B1302" s="41" t="str">
        <f>VLOOKUP($W1302,FlowHarmonization!$A$2:$H$16,4,FALSE)</f>
        <v>Methane</v>
      </c>
      <c r="C1302" s="41" t="str">
        <f>VLOOKUP($W1302,FlowHarmonization!$A$2:$H$16,5,FALSE)</f>
        <v>000074-82-92</v>
      </c>
      <c r="D1302" s="41" t="s">
        <v>584</v>
      </c>
      <c r="E1302" s="41" t="s">
        <v>582</v>
      </c>
      <c r="F1302" s="41" t="str">
        <f>VLOOKUP($W1302,FlowHarmonization!$A$2:$H$16,8,FALSE)</f>
        <v>20408dd1-8534-11e0-9d78-0800200c9a66</v>
      </c>
      <c r="G1302" s="41" t="str">
        <f>INDEX(Activities!B$2:C$390,MATCH(H1302,Activities!C$2:C$390,0),1)</f>
        <v>Aircraft engine and engine parts manufacturing</v>
      </c>
      <c r="H1302" s="41">
        <v>336412</v>
      </c>
      <c r="I1302" s="41" t="s">
        <v>552</v>
      </c>
      <c r="J1302" s="41">
        <v>2.2185458214147395E-7</v>
      </c>
      <c r="K1302" s="41" t="s">
        <v>583</v>
      </c>
      <c r="L1302" s="41"/>
      <c r="M1302" s="41"/>
      <c r="N1302" s="41"/>
      <c r="O1302" s="41"/>
      <c r="P1302" s="41"/>
      <c r="Q1302" s="41">
        <v>4</v>
      </c>
      <c r="R1302" s="41">
        <v>2</v>
      </c>
      <c r="S1302" s="41">
        <v>1</v>
      </c>
      <c r="T1302" s="41">
        <v>4</v>
      </c>
      <c r="U1302" s="41">
        <v>1</v>
      </c>
      <c r="V1302" s="41">
        <v>2013</v>
      </c>
      <c r="W1302" s="41" t="s">
        <v>611</v>
      </c>
      <c r="X1302" s="41"/>
      <c r="Y1302" s="41"/>
    </row>
    <row r="1303" spans="2:25" x14ac:dyDescent="0.2">
      <c r="B1303" s="41" t="str">
        <f>VLOOKUP($W1303,FlowHarmonization!$A$2:$H$16,4,FALSE)</f>
        <v>Dinitrogen monoxide</v>
      </c>
      <c r="C1303" s="41" t="str">
        <f>VLOOKUP($W1303,FlowHarmonization!$A$2:$H$16,5,FALSE)</f>
        <v>010024-97-366</v>
      </c>
      <c r="D1303" s="41" t="s">
        <v>584</v>
      </c>
      <c r="E1303" s="41" t="s">
        <v>582</v>
      </c>
      <c r="F1303" s="41" t="str">
        <f>VLOOKUP($W1303,FlowHarmonization!$A$2:$H$16,8,FALSE)</f>
        <v>20185046-64bb-4c09-a8e7-e8a9e144ca98</v>
      </c>
      <c r="G1303" s="41" t="str">
        <f>INDEX(Activities!B$2:C$390,MATCH(H1303,Activities!C$2:C$390,0),1)</f>
        <v>Aircraft engine and engine parts manufacturing</v>
      </c>
      <c r="H1303" s="41">
        <v>336412</v>
      </c>
      <c r="I1303" s="41" t="s">
        <v>552</v>
      </c>
      <c r="J1303" s="41">
        <v>2.1550101188126547E-8</v>
      </c>
      <c r="K1303" s="41" t="s">
        <v>583</v>
      </c>
      <c r="L1303" s="41"/>
      <c r="M1303" s="41"/>
      <c r="N1303" s="41"/>
      <c r="O1303" s="41"/>
      <c r="P1303" s="41"/>
      <c r="Q1303" s="41">
        <v>4</v>
      </c>
      <c r="R1303" s="41">
        <v>2</v>
      </c>
      <c r="S1303" s="41">
        <v>1</v>
      </c>
      <c r="T1303" s="41">
        <v>4</v>
      </c>
      <c r="U1303" s="41">
        <v>1</v>
      </c>
      <c r="V1303" s="41">
        <v>2013</v>
      </c>
      <c r="W1303" s="41" t="s">
        <v>613</v>
      </c>
      <c r="X1303" s="41"/>
      <c r="Y1303" s="41"/>
    </row>
    <row r="1304" spans="2:25" x14ac:dyDescent="0.2">
      <c r="B1304" s="41" t="str">
        <f>VLOOKUP($W1304,FlowHarmonization!$A$2:$H$16,4,FALSE)</f>
        <v>Ethane, 1,1,1,2-tetrafluoro-, HFC-134a</v>
      </c>
      <c r="C1304" s="41" t="str">
        <f>VLOOKUP($W1304,FlowHarmonization!$A$2:$H$16,5,FALSE)</f>
        <v>000811-97-2</v>
      </c>
      <c r="D1304" s="41" t="s">
        <v>584</v>
      </c>
      <c r="E1304" s="41" t="s">
        <v>582</v>
      </c>
      <c r="F1304" s="41" t="str">
        <f>VLOOKUP($W1304,FlowHarmonization!$A$2:$H$16,8,FALSE)</f>
        <v>e87f039d-d9ce-4242-ac18-c9284cc80f3d</v>
      </c>
      <c r="G1304" s="41" t="str">
        <f>INDEX(Activities!B$2:C$390,MATCH(H1304,Activities!C$2:C$390,0),1)</f>
        <v>Aircraft engine and engine parts manufacturing</v>
      </c>
      <c r="H1304" s="41">
        <v>336412</v>
      </c>
      <c r="I1304" s="41" t="s">
        <v>552</v>
      </c>
      <c r="J1304" s="41">
        <v>1.66781886983062E-8</v>
      </c>
      <c r="K1304" s="41" t="s">
        <v>583</v>
      </c>
      <c r="L1304" s="41"/>
      <c r="M1304" s="41"/>
      <c r="N1304" s="41"/>
      <c r="O1304" s="41"/>
      <c r="P1304" s="41"/>
      <c r="Q1304" s="41">
        <v>4</v>
      </c>
      <c r="R1304" s="41">
        <v>2</v>
      </c>
      <c r="S1304" s="41">
        <v>1</v>
      </c>
      <c r="T1304" s="41">
        <v>4</v>
      </c>
      <c r="U1304" s="41">
        <v>1</v>
      </c>
      <c r="V1304" s="41">
        <v>2013</v>
      </c>
      <c r="W1304" s="41" t="s">
        <v>618</v>
      </c>
      <c r="X1304" s="41"/>
      <c r="Y1304" s="41"/>
    </row>
    <row r="1305" spans="2:25" x14ac:dyDescent="0.2">
      <c r="B1305" s="41" t="str">
        <f>VLOOKUP($W1305,FlowHarmonization!$A$2:$H$16,4,FALSE)</f>
        <v>Ethane, pentafluoro-, HFC-125</v>
      </c>
      <c r="C1305" s="41" t="str">
        <f>VLOOKUP($W1305,FlowHarmonization!$A$2:$H$16,5,FALSE)</f>
        <v>000354-33-6</v>
      </c>
      <c r="D1305" s="41" t="s">
        <v>584</v>
      </c>
      <c r="E1305" s="41" t="s">
        <v>582</v>
      </c>
      <c r="F1305" s="41" t="str">
        <f>VLOOKUP($W1305,FlowHarmonization!$A$2:$H$16,8,FALSE)</f>
        <v>281e1011-f121-4d5b-ad4d-22d562b2c2cd</v>
      </c>
      <c r="G1305" s="41" t="str">
        <f>INDEX(Activities!B$2:C$390,MATCH(H1305,Activities!C$2:C$390,0),1)</f>
        <v>Aircraft engine and engine parts manufacturing</v>
      </c>
      <c r="H1305" s="41">
        <v>336412</v>
      </c>
      <c r="I1305" s="41" t="s">
        <v>552</v>
      </c>
      <c r="J1305" s="41">
        <v>4.4249496915494091E-9</v>
      </c>
      <c r="K1305" s="41" t="s">
        <v>583</v>
      </c>
      <c r="L1305" s="41"/>
      <c r="M1305" s="41"/>
      <c r="N1305" s="41"/>
      <c r="O1305" s="41"/>
      <c r="P1305" s="41"/>
      <c r="Q1305" s="41">
        <v>4</v>
      </c>
      <c r="R1305" s="41">
        <v>2</v>
      </c>
      <c r="S1305" s="41">
        <v>1</v>
      </c>
      <c r="T1305" s="41">
        <v>4</v>
      </c>
      <c r="U1305" s="41">
        <v>1</v>
      </c>
      <c r="V1305" s="41">
        <v>2013</v>
      </c>
      <c r="W1305" s="41" t="s">
        <v>617</v>
      </c>
      <c r="X1305" s="41"/>
      <c r="Y1305" s="41"/>
    </row>
    <row r="1306" spans="2:25" x14ac:dyDescent="0.2">
      <c r="B1306" s="41" t="str">
        <f>VLOOKUP($W1306,FlowHarmonization!$A$2:$H$16,4,FALSE)</f>
        <v>Methane, difluoro-, HFC-32</v>
      </c>
      <c r="C1306" s="41" t="str">
        <f>VLOOKUP($W1306,FlowHarmonization!$A$2:$H$16,5,FALSE)</f>
        <v>000075-10-5</v>
      </c>
      <c r="D1306" s="41" t="s">
        <v>584</v>
      </c>
      <c r="E1306" s="41" t="s">
        <v>582</v>
      </c>
      <c r="F1306" s="41" t="str">
        <f>VLOOKUP($W1306,FlowHarmonization!$A$2:$H$16,8,FALSE)</f>
        <v>151212b4-079b-43a2-96d5-a6eef59166ac</v>
      </c>
      <c r="G1306" s="41" t="str">
        <f>INDEX(Activities!B$2:C$390,MATCH(H1306,Activities!C$2:C$390,0),1)</f>
        <v>Aircraft engine and engine parts manufacturing</v>
      </c>
      <c r="H1306" s="41">
        <v>336412</v>
      </c>
      <c r="I1306" s="41" t="s">
        <v>552</v>
      </c>
      <c r="J1306" s="41">
        <v>2.5768845495944086E-9</v>
      </c>
      <c r="K1306" s="41" t="s">
        <v>583</v>
      </c>
      <c r="L1306" s="41"/>
      <c r="M1306" s="41"/>
      <c r="N1306" s="41"/>
      <c r="O1306" s="41"/>
      <c r="P1306" s="41"/>
      <c r="Q1306" s="41">
        <v>4</v>
      </c>
      <c r="R1306" s="41">
        <v>2</v>
      </c>
      <c r="S1306" s="41">
        <v>1</v>
      </c>
      <c r="T1306" s="41">
        <v>4</v>
      </c>
      <c r="U1306" s="41">
        <v>1</v>
      </c>
      <c r="V1306" s="41">
        <v>2013</v>
      </c>
      <c r="W1306" s="41" t="s">
        <v>616</v>
      </c>
      <c r="X1306" s="41"/>
      <c r="Y1306" s="41"/>
    </row>
    <row r="1307" spans="2:25" x14ac:dyDescent="0.2">
      <c r="B1307" s="41" t="str">
        <f>VLOOKUP($W1307,FlowHarmonization!$A$2:$H$16,4,FALSE)</f>
        <v>Ethane, 1,1,1-trifluoro-, HFC-143a</v>
      </c>
      <c r="C1307" s="41" t="str">
        <f>VLOOKUP($W1307,FlowHarmonization!$A$2:$H$16,5,FALSE)</f>
        <v>000420-46-2</v>
      </c>
      <c r="D1307" s="41" t="s">
        <v>584</v>
      </c>
      <c r="E1307" s="41" t="s">
        <v>582</v>
      </c>
      <c r="F1307" s="41" t="str">
        <f>VLOOKUP($W1307,FlowHarmonization!$A$2:$H$16,8,FALSE)</f>
        <v>e86bfec2-1025-4fa2-90b1-81e35e621e91</v>
      </c>
      <c r="G1307" s="41" t="str">
        <f>INDEX(Activities!B$2:C$390,MATCH(H1307,Activities!C$2:C$390,0),1)</f>
        <v>Aircraft engine and engine parts manufacturing</v>
      </c>
      <c r="H1307" s="41">
        <v>336412</v>
      </c>
      <c r="I1307" s="41" t="s">
        <v>552</v>
      </c>
      <c r="J1307" s="41">
        <v>1.8932518454525258E-9</v>
      </c>
      <c r="K1307" s="41" t="s">
        <v>583</v>
      </c>
      <c r="L1307" s="41"/>
      <c r="M1307" s="41"/>
      <c r="N1307" s="41"/>
      <c r="O1307" s="41"/>
      <c r="P1307" s="41"/>
      <c r="Q1307" s="41">
        <v>4</v>
      </c>
      <c r="R1307" s="41">
        <v>2</v>
      </c>
      <c r="S1307" s="41">
        <v>1</v>
      </c>
      <c r="T1307" s="41">
        <v>4</v>
      </c>
      <c r="U1307" s="41">
        <v>1</v>
      </c>
      <c r="V1307" s="41">
        <v>2013</v>
      </c>
      <c r="W1307" s="41" t="s">
        <v>619</v>
      </c>
      <c r="X1307" s="41"/>
      <c r="Y1307" s="41"/>
    </row>
    <row r="1308" spans="2:25" x14ac:dyDescent="0.2">
      <c r="B1308" s="41" t="str">
        <f>VLOOKUP($W1308,FlowHarmonization!$A$2:$H$16,4,FALSE)</f>
        <v>Propane, 1,1,1,3,3,3-hexafluoro-, HCFC-236fa</v>
      </c>
      <c r="C1308" s="41" t="str">
        <f>VLOOKUP($W1308,FlowHarmonization!$A$2:$H$16,5,FALSE)</f>
        <v>000690-39-1</v>
      </c>
      <c r="D1308" s="41" t="s">
        <v>584</v>
      </c>
      <c r="E1308" s="41" t="s">
        <v>582</v>
      </c>
      <c r="F1308" s="41" t="str">
        <f>VLOOKUP($W1308,FlowHarmonization!$A$2:$H$16,8,FALSE)</f>
        <v>1963a3ba-6d77-4571-bb8f-0e9c8ac28a65</v>
      </c>
      <c r="G1308" s="41" t="str">
        <f>INDEX(Activities!B$2:C$390,MATCH(H1308,Activities!C$2:C$390,0),1)</f>
        <v>Aircraft engine and engine parts manufacturing</v>
      </c>
      <c r="H1308" s="41">
        <v>336412</v>
      </c>
      <c r="I1308" s="41" t="s">
        <v>552</v>
      </c>
      <c r="J1308" s="41">
        <v>5.1146702863332905E-11</v>
      </c>
      <c r="K1308" s="41" t="s">
        <v>583</v>
      </c>
      <c r="L1308" s="41"/>
      <c r="M1308" s="41"/>
      <c r="N1308" s="41"/>
      <c r="O1308" s="41"/>
      <c r="P1308" s="41"/>
      <c r="Q1308" s="41">
        <v>4</v>
      </c>
      <c r="R1308" s="41">
        <v>2</v>
      </c>
      <c r="S1308" s="41">
        <v>1</v>
      </c>
      <c r="T1308" s="41">
        <v>4</v>
      </c>
      <c r="U1308" s="41">
        <v>1</v>
      </c>
      <c r="V1308" s="41">
        <v>2013</v>
      </c>
      <c r="W1308" s="41" t="s">
        <v>620</v>
      </c>
      <c r="X1308" s="41"/>
      <c r="Y1308" s="41"/>
    </row>
    <row r="1309" spans="2:25" x14ac:dyDescent="0.2">
      <c r="B1309" s="41" t="str">
        <f>VLOOKUP($W1309,FlowHarmonization!$A$2:$H$16,4,FALSE)</f>
        <v>Carbon dioxide</v>
      </c>
      <c r="C1309" s="41" t="str">
        <f>VLOOKUP($W1309,FlowHarmonization!$A$2:$H$16,5,FALSE)</f>
        <v>000124-38-20</v>
      </c>
      <c r="D1309" s="41" t="s">
        <v>584</v>
      </c>
      <c r="E1309" s="41" t="s">
        <v>582</v>
      </c>
      <c r="F1309" s="41" t="str">
        <f>VLOOKUP($W1309,FlowHarmonization!$A$2:$H$16,8,FALSE)</f>
        <v>7ae371aa-8532-11e0-9d78-0800200c9a66</v>
      </c>
      <c r="G1309" s="41" t="str">
        <f>INDEX(Activities!B$2:C$390,MATCH(H1309,Activities!C$2:C$390,0),1)</f>
        <v>Other aircraft parts and auxiliary equipment manufacturing</v>
      </c>
      <c r="H1309" s="41">
        <v>336413</v>
      </c>
      <c r="I1309" s="41" t="s">
        <v>552</v>
      </c>
      <c r="J1309" s="41">
        <v>2.0088789048799422E-2</v>
      </c>
      <c r="K1309" s="41" t="s">
        <v>583</v>
      </c>
      <c r="L1309" s="41"/>
      <c r="M1309" s="41"/>
      <c r="N1309" s="41"/>
      <c r="O1309" s="41"/>
      <c r="P1309" s="41"/>
      <c r="Q1309" s="41">
        <v>4</v>
      </c>
      <c r="R1309" s="41">
        <v>2</v>
      </c>
      <c r="S1309" s="41">
        <v>1</v>
      </c>
      <c r="T1309" s="41">
        <v>4</v>
      </c>
      <c r="U1309" s="41">
        <v>1</v>
      </c>
      <c r="V1309" s="41">
        <v>2013</v>
      </c>
      <c r="W1309" s="41" t="s">
        <v>608</v>
      </c>
      <c r="X1309" s="41"/>
      <c r="Y1309" s="41"/>
    </row>
    <row r="1310" spans="2:25" x14ac:dyDescent="0.2">
      <c r="B1310" s="41" t="str">
        <f>VLOOKUP($W1310,FlowHarmonization!$A$2:$H$16,4,FALSE)</f>
        <v>Methane</v>
      </c>
      <c r="C1310" s="41" t="str">
        <f>VLOOKUP($W1310,FlowHarmonization!$A$2:$H$16,5,FALSE)</f>
        <v>000074-82-92</v>
      </c>
      <c r="D1310" s="41" t="s">
        <v>584</v>
      </c>
      <c r="E1310" s="41" t="s">
        <v>582</v>
      </c>
      <c r="F1310" s="41" t="str">
        <f>VLOOKUP($W1310,FlowHarmonization!$A$2:$H$16,8,FALSE)</f>
        <v>20408dd1-8534-11e0-9d78-0800200c9a66</v>
      </c>
      <c r="G1310" s="41" t="str">
        <f>INDEX(Activities!B$2:C$390,MATCH(H1310,Activities!C$2:C$390,0),1)</f>
        <v>Other aircraft parts and auxiliary equipment manufacturing</v>
      </c>
      <c r="H1310" s="41">
        <v>336413</v>
      </c>
      <c r="I1310" s="41" t="s">
        <v>552</v>
      </c>
      <c r="J1310" s="41">
        <v>4.3168206803304429E-7</v>
      </c>
      <c r="K1310" s="41" t="s">
        <v>583</v>
      </c>
      <c r="L1310" s="41"/>
      <c r="M1310" s="41"/>
      <c r="N1310" s="41"/>
      <c r="O1310" s="41"/>
      <c r="P1310" s="41"/>
      <c r="Q1310" s="41">
        <v>4</v>
      </c>
      <c r="R1310" s="41">
        <v>2</v>
      </c>
      <c r="S1310" s="41">
        <v>1</v>
      </c>
      <c r="T1310" s="41">
        <v>4</v>
      </c>
      <c r="U1310" s="41">
        <v>1</v>
      </c>
      <c r="V1310" s="41">
        <v>2013</v>
      </c>
      <c r="W1310" s="41" t="s">
        <v>611</v>
      </c>
      <c r="X1310" s="41"/>
      <c r="Y1310" s="41"/>
    </row>
    <row r="1311" spans="2:25" x14ac:dyDescent="0.2">
      <c r="B1311" s="41" t="str">
        <f>VLOOKUP($W1311,FlowHarmonization!$A$2:$H$16,4,FALSE)</f>
        <v>Dinitrogen monoxide</v>
      </c>
      <c r="C1311" s="41" t="str">
        <f>VLOOKUP($W1311,FlowHarmonization!$A$2:$H$16,5,FALSE)</f>
        <v>010024-97-366</v>
      </c>
      <c r="D1311" s="41" t="s">
        <v>584</v>
      </c>
      <c r="E1311" s="41" t="s">
        <v>582</v>
      </c>
      <c r="F1311" s="41" t="str">
        <f>VLOOKUP($W1311,FlowHarmonization!$A$2:$H$16,8,FALSE)</f>
        <v>20185046-64bb-4c09-a8e7-e8a9e144ca98</v>
      </c>
      <c r="G1311" s="41" t="str">
        <f>INDEX(Activities!B$2:C$390,MATCH(H1311,Activities!C$2:C$390,0),1)</f>
        <v>Other aircraft parts and auxiliary equipment manufacturing</v>
      </c>
      <c r="H1311" s="41">
        <v>336413</v>
      </c>
      <c r="I1311" s="41" t="s">
        <v>552</v>
      </c>
      <c r="J1311" s="41">
        <v>5.4953681320557274E-8</v>
      </c>
      <c r="K1311" s="41" t="s">
        <v>583</v>
      </c>
      <c r="L1311" s="41"/>
      <c r="M1311" s="41"/>
      <c r="N1311" s="41"/>
      <c r="O1311" s="41"/>
      <c r="P1311" s="41"/>
      <c r="Q1311" s="41">
        <v>4</v>
      </c>
      <c r="R1311" s="41">
        <v>2</v>
      </c>
      <c r="S1311" s="41">
        <v>1</v>
      </c>
      <c r="T1311" s="41">
        <v>4</v>
      </c>
      <c r="U1311" s="41">
        <v>1</v>
      </c>
      <c r="V1311" s="41">
        <v>2013</v>
      </c>
      <c r="W1311" s="41" t="s">
        <v>613</v>
      </c>
      <c r="X1311" s="41"/>
      <c r="Y1311" s="41"/>
    </row>
    <row r="1312" spans="2:25" x14ac:dyDescent="0.2">
      <c r="B1312" s="41" t="str">
        <f>VLOOKUP($W1312,FlowHarmonization!$A$2:$H$16,4,FALSE)</f>
        <v>Ethane, 1,1,1,2-tetrafluoro-, HFC-134a</v>
      </c>
      <c r="C1312" s="41" t="str">
        <f>VLOOKUP($W1312,FlowHarmonization!$A$2:$H$16,5,FALSE)</f>
        <v>000811-97-2</v>
      </c>
      <c r="D1312" s="41" t="s">
        <v>584</v>
      </c>
      <c r="E1312" s="41" t="s">
        <v>582</v>
      </c>
      <c r="F1312" s="41" t="str">
        <f>VLOOKUP($W1312,FlowHarmonization!$A$2:$H$16,8,FALSE)</f>
        <v>e87f039d-d9ce-4242-ac18-c9284cc80f3d</v>
      </c>
      <c r="G1312" s="41" t="str">
        <f>INDEX(Activities!B$2:C$390,MATCH(H1312,Activities!C$2:C$390,0),1)</f>
        <v>Other aircraft parts and auxiliary equipment manufacturing</v>
      </c>
      <c r="H1312" s="41">
        <v>336413</v>
      </c>
      <c r="I1312" s="41" t="s">
        <v>552</v>
      </c>
      <c r="J1312" s="41">
        <v>2.1977158668699484E-8</v>
      </c>
      <c r="K1312" s="41" t="s">
        <v>583</v>
      </c>
      <c r="L1312" s="41"/>
      <c r="M1312" s="41"/>
      <c r="N1312" s="41"/>
      <c r="O1312" s="41"/>
      <c r="P1312" s="41"/>
      <c r="Q1312" s="41">
        <v>4</v>
      </c>
      <c r="R1312" s="41">
        <v>2</v>
      </c>
      <c r="S1312" s="41">
        <v>1</v>
      </c>
      <c r="T1312" s="41">
        <v>4</v>
      </c>
      <c r="U1312" s="41">
        <v>1</v>
      </c>
      <c r="V1312" s="41">
        <v>2013</v>
      </c>
      <c r="W1312" s="41" t="s">
        <v>618</v>
      </c>
      <c r="X1312" s="41"/>
      <c r="Y1312" s="41"/>
    </row>
    <row r="1313" spans="2:25" x14ac:dyDescent="0.2">
      <c r="B1313" s="41" t="str">
        <f>VLOOKUP($W1313,FlowHarmonization!$A$2:$H$16,4,FALSE)</f>
        <v>Ethane, pentafluoro-, HFC-125</v>
      </c>
      <c r="C1313" s="41" t="str">
        <f>VLOOKUP($W1313,FlowHarmonization!$A$2:$H$16,5,FALSE)</f>
        <v>000354-33-6</v>
      </c>
      <c r="D1313" s="41" t="s">
        <v>584</v>
      </c>
      <c r="E1313" s="41" t="s">
        <v>582</v>
      </c>
      <c r="F1313" s="41" t="str">
        <f>VLOOKUP($W1313,FlowHarmonization!$A$2:$H$16,8,FALSE)</f>
        <v>281e1011-f121-4d5b-ad4d-22d562b2c2cd</v>
      </c>
      <c r="G1313" s="41" t="str">
        <f>INDEX(Activities!B$2:C$390,MATCH(H1313,Activities!C$2:C$390,0),1)</f>
        <v>Other aircraft parts and auxiliary equipment manufacturing</v>
      </c>
      <c r="H1313" s="41">
        <v>336413</v>
      </c>
      <c r="I1313" s="41" t="s">
        <v>552</v>
      </c>
      <c r="J1313" s="41">
        <v>5.8308383021275259E-9</v>
      </c>
      <c r="K1313" s="41" t="s">
        <v>583</v>
      </c>
      <c r="L1313" s="41"/>
      <c r="M1313" s="41"/>
      <c r="N1313" s="41"/>
      <c r="O1313" s="41"/>
      <c r="P1313" s="41"/>
      <c r="Q1313" s="41">
        <v>4</v>
      </c>
      <c r="R1313" s="41">
        <v>2</v>
      </c>
      <c r="S1313" s="41">
        <v>1</v>
      </c>
      <c r="T1313" s="41">
        <v>4</v>
      </c>
      <c r="U1313" s="41">
        <v>1</v>
      </c>
      <c r="V1313" s="41">
        <v>2013</v>
      </c>
      <c r="W1313" s="41" t="s">
        <v>617</v>
      </c>
      <c r="X1313" s="41"/>
      <c r="Y1313" s="41"/>
    </row>
    <row r="1314" spans="2:25" x14ac:dyDescent="0.2">
      <c r="B1314" s="41" t="str">
        <f>VLOOKUP($W1314,FlowHarmonization!$A$2:$H$16,4,FALSE)</f>
        <v>Methane, difluoro-, HFC-32</v>
      </c>
      <c r="C1314" s="41" t="str">
        <f>VLOOKUP($W1314,FlowHarmonization!$A$2:$H$16,5,FALSE)</f>
        <v>000075-10-5</v>
      </c>
      <c r="D1314" s="41" t="s">
        <v>584</v>
      </c>
      <c r="E1314" s="41" t="s">
        <v>582</v>
      </c>
      <c r="F1314" s="41" t="str">
        <f>VLOOKUP($W1314,FlowHarmonization!$A$2:$H$16,8,FALSE)</f>
        <v>151212b4-079b-43a2-96d5-a6eef59166ac</v>
      </c>
      <c r="G1314" s="41" t="str">
        <f>INDEX(Activities!B$2:C$390,MATCH(H1314,Activities!C$2:C$390,0),1)</f>
        <v>Other aircraft parts and auxiliary equipment manufacturing</v>
      </c>
      <c r="H1314" s="41">
        <v>336413</v>
      </c>
      <c r="I1314" s="41" t="s">
        <v>552</v>
      </c>
      <c r="J1314" s="41">
        <v>3.3956085784727937E-9</v>
      </c>
      <c r="K1314" s="41" t="s">
        <v>583</v>
      </c>
      <c r="L1314" s="41"/>
      <c r="M1314" s="41"/>
      <c r="N1314" s="41"/>
      <c r="O1314" s="41"/>
      <c r="P1314" s="41"/>
      <c r="Q1314" s="41">
        <v>4</v>
      </c>
      <c r="R1314" s="41">
        <v>2</v>
      </c>
      <c r="S1314" s="41">
        <v>1</v>
      </c>
      <c r="T1314" s="41">
        <v>4</v>
      </c>
      <c r="U1314" s="41">
        <v>1</v>
      </c>
      <c r="V1314" s="41">
        <v>2013</v>
      </c>
      <c r="W1314" s="41" t="s">
        <v>616</v>
      </c>
      <c r="X1314" s="41"/>
      <c r="Y1314" s="41"/>
    </row>
    <row r="1315" spans="2:25" x14ac:dyDescent="0.2">
      <c r="B1315" s="41" t="str">
        <f>VLOOKUP($W1315,FlowHarmonization!$A$2:$H$16,4,FALSE)</f>
        <v>Ethane, 1,1,1-trifluoro-, HFC-143a</v>
      </c>
      <c r="C1315" s="41" t="str">
        <f>VLOOKUP($W1315,FlowHarmonization!$A$2:$H$16,5,FALSE)</f>
        <v>000420-46-2</v>
      </c>
      <c r="D1315" s="41" t="s">
        <v>584</v>
      </c>
      <c r="E1315" s="41" t="s">
        <v>582</v>
      </c>
      <c r="F1315" s="41" t="str">
        <f>VLOOKUP($W1315,FlowHarmonization!$A$2:$H$16,8,FALSE)</f>
        <v>e86bfec2-1025-4fa2-90b1-81e35e621e91</v>
      </c>
      <c r="G1315" s="41" t="str">
        <f>INDEX(Activities!B$2:C$390,MATCH(H1315,Activities!C$2:C$390,0),1)</f>
        <v>Other aircraft parts and auxiliary equipment manufacturing</v>
      </c>
      <c r="H1315" s="41">
        <v>336413</v>
      </c>
      <c r="I1315" s="41" t="s">
        <v>552</v>
      </c>
      <c r="J1315" s="41">
        <v>2.4947730811766104E-9</v>
      </c>
      <c r="K1315" s="41" t="s">
        <v>583</v>
      </c>
      <c r="L1315" s="41"/>
      <c r="M1315" s="41"/>
      <c r="N1315" s="41"/>
      <c r="O1315" s="41"/>
      <c r="P1315" s="41"/>
      <c r="Q1315" s="41">
        <v>4</v>
      </c>
      <c r="R1315" s="41">
        <v>2</v>
      </c>
      <c r="S1315" s="41">
        <v>1</v>
      </c>
      <c r="T1315" s="41">
        <v>4</v>
      </c>
      <c r="U1315" s="41">
        <v>1</v>
      </c>
      <c r="V1315" s="41">
        <v>2013</v>
      </c>
      <c r="W1315" s="41" t="s">
        <v>619</v>
      </c>
      <c r="X1315" s="41"/>
      <c r="Y1315" s="41"/>
    </row>
    <row r="1316" spans="2:25" x14ac:dyDescent="0.2">
      <c r="B1316" s="41" t="str">
        <f>VLOOKUP($W1316,FlowHarmonization!$A$2:$H$16,4,FALSE)</f>
        <v>Propane, 1,1,1,3,3,3-hexafluoro-, HCFC-236fa</v>
      </c>
      <c r="C1316" s="41" t="str">
        <f>VLOOKUP($W1316,FlowHarmonization!$A$2:$H$16,5,FALSE)</f>
        <v>000690-39-1</v>
      </c>
      <c r="D1316" s="41" t="s">
        <v>584</v>
      </c>
      <c r="E1316" s="41" t="s">
        <v>582</v>
      </c>
      <c r="F1316" s="41" t="str">
        <f>VLOOKUP($W1316,FlowHarmonization!$A$2:$H$16,8,FALSE)</f>
        <v>1963a3ba-6d77-4571-bb8f-0e9c8ac28a65</v>
      </c>
      <c r="G1316" s="41" t="str">
        <f>INDEX(Activities!B$2:C$390,MATCH(H1316,Activities!C$2:C$390,0),1)</f>
        <v>Other aircraft parts and auxiliary equipment manufacturing</v>
      </c>
      <c r="H1316" s="41">
        <v>336413</v>
      </c>
      <c r="I1316" s="41" t="s">
        <v>552</v>
      </c>
      <c r="J1316" s="41">
        <v>6.7396959258678406E-11</v>
      </c>
      <c r="K1316" s="41" t="s">
        <v>583</v>
      </c>
      <c r="L1316" s="41"/>
      <c r="M1316" s="41"/>
      <c r="N1316" s="41"/>
      <c r="O1316" s="41"/>
      <c r="P1316" s="41"/>
      <c r="Q1316" s="41">
        <v>4</v>
      </c>
      <c r="R1316" s="41">
        <v>2</v>
      </c>
      <c r="S1316" s="41">
        <v>1</v>
      </c>
      <c r="T1316" s="41">
        <v>4</v>
      </c>
      <c r="U1316" s="41">
        <v>1</v>
      </c>
      <c r="V1316" s="41">
        <v>2013</v>
      </c>
      <c r="W1316" s="41" t="s">
        <v>620</v>
      </c>
      <c r="X1316" s="41"/>
      <c r="Y1316" s="41"/>
    </row>
    <row r="1317" spans="2:25" x14ac:dyDescent="0.2">
      <c r="B1317" s="41" t="str">
        <f>VLOOKUP($W1317,FlowHarmonization!$A$2:$H$16,4,FALSE)</f>
        <v>Carbon dioxide</v>
      </c>
      <c r="C1317" s="41" t="str">
        <f>VLOOKUP($W1317,FlowHarmonization!$A$2:$H$16,5,FALSE)</f>
        <v>000124-38-20</v>
      </c>
      <c r="D1317" s="41" t="s">
        <v>584</v>
      </c>
      <c r="E1317" s="41" t="s">
        <v>582</v>
      </c>
      <c r="F1317" s="41" t="str">
        <f>VLOOKUP($W1317,FlowHarmonization!$A$2:$H$16,8,FALSE)</f>
        <v>7ae371aa-8532-11e0-9d78-0800200c9a66</v>
      </c>
      <c r="G1317" s="41" t="str">
        <f>INDEX(Activities!B$2:C$390,MATCH(H1317,Activities!C$2:C$390,0),1)</f>
        <v>Guided missile and space vehicle manufacturing</v>
      </c>
      <c r="H1317" s="41">
        <v>336414</v>
      </c>
      <c r="I1317" s="41" t="s">
        <v>552</v>
      </c>
      <c r="J1317" s="41">
        <v>1.2681514314648826E-3</v>
      </c>
      <c r="K1317" s="41" t="s">
        <v>583</v>
      </c>
      <c r="L1317" s="41"/>
      <c r="M1317" s="41"/>
      <c r="N1317" s="41"/>
      <c r="O1317" s="41"/>
      <c r="P1317" s="41"/>
      <c r="Q1317" s="41">
        <v>4</v>
      </c>
      <c r="R1317" s="41">
        <v>2</v>
      </c>
      <c r="S1317" s="41">
        <v>1</v>
      </c>
      <c r="T1317" s="41">
        <v>4</v>
      </c>
      <c r="U1317" s="41">
        <v>1</v>
      </c>
      <c r="V1317" s="41">
        <v>2013</v>
      </c>
      <c r="W1317" s="41" t="s">
        <v>608</v>
      </c>
      <c r="X1317" s="41"/>
      <c r="Y1317" s="41"/>
    </row>
    <row r="1318" spans="2:25" x14ac:dyDescent="0.2">
      <c r="B1318" s="41" t="str">
        <f>VLOOKUP($W1318,FlowHarmonization!$A$2:$H$16,4,FALSE)</f>
        <v>Methane</v>
      </c>
      <c r="C1318" s="41" t="str">
        <f>VLOOKUP($W1318,FlowHarmonization!$A$2:$H$16,5,FALSE)</f>
        <v>000074-82-92</v>
      </c>
      <c r="D1318" s="41" t="s">
        <v>584</v>
      </c>
      <c r="E1318" s="41" t="s">
        <v>582</v>
      </c>
      <c r="F1318" s="41" t="str">
        <f>VLOOKUP($W1318,FlowHarmonization!$A$2:$H$16,8,FALSE)</f>
        <v>20408dd1-8534-11e0-9d78-0800200c9a66</v>
      </c>
      <c r="G1318" s="41" t="str">
        <f>INDEX(Activities!B$2:C$390,MATCH(H1318,Activities!C$2:C$390,0),1)</f>
        <v>Guided missile and space vehicle manufacturing</v>
      </c>
      <c r="H1318" s="41">
        <v>336414</v>
      </c>
      <c r="I1318" s="41" t="s">
        <v>552</v>
      </c>
      <c r="J1318" s="41">
        <v>2.3569624940528028E-8</v>
      </c>
      <c r="K1318" s="41" t="s">
        <v>583</v>
      </c>
      <c r="L1318" s="41"/>
      <c r="M1318" s="41"/>
      <c r="N1318" s="41"/>
      <c r="O1318" s="41"/>
      <c r="P1318" s="41"/>
      <c r="Q1318" s="41">
        <v>4</v>
      </c>
      <c r="R1318" s="41">
        <v>2</v>
      </c>
      <c r="S1318" s="41">
        <v>1</v>
      </c>
      <c r="T1318" s="41">
        <v>4</v>
      </c>
      <c r="U1318" s="41">
        <v>1</v>
      </c>
      <c r="V1318" s="41">
        <v>2013</v>
      </c>
      <c r="W1318" s="41" t="s">
        <v>611</v>
      </c>
      <c r="X1318" s="41"/>
      <c r="Y1318" s="41"/>
    </row>
    <row r="1319" spans="2:25" x14ac:dyDescent="0.2">
      <c r="B1319" s="41" t="str">
        <f>VLOOKUP($W1319,FlowHarmonization!$A$2:$H$16,4,FALSE)</f>
        <v>Dinitrogen monoxide</v>
      </c>
      <c r="C1319" s="41" t="str">
        <f>VLOOKUP($W1319,FlowHarmonization!$A$2:$H$16,5,FALSE)</f>
        <v>010024-97-366</v>
      </c>
      <c r="D1319" s="41" t="s">
        <v>584</v>
      </c>
      <c r="E1319" s="41" t="s">
        <v>582</v>
      </c>
      <c r="F1319" s="41" t="str">
        <f>VLOOKUP($W1319,FlowHarmonization!$A$2:$H$16,8,FALSE)</f>
        <v>20185046-64bb-4c09-a8e7-e8a9e144ca98</v>
      </c>
      <c r="G1319" s="41" t="str">
        <f>INDEX(Activities!B$2:C$390,MATCH(H1319,Activities!C$2:C$390,0),1)</f>
        <v>Guided missile and space vehicle manufacturing</v>
      </c>
      <c r="H1319" s="41">
        <v>336414</v>
      </c>
      <c r="I1319" s="41" t="s">
        <v>552</v>
      </c>
      <c r="J1319" s="41">
        <v>2.2440976249218474E-9</v>
      </c>
      <c r="K1319" s="41" t="s">
        <v>583</v>
      </c>
      <c r="L1319" s="41"/>
      <c r="M1319" s="41"/>
      <c r="N1319" s="41"/>
      <c r="O1319" s="41"/>
      <c r="P1319" s="41"/>
      <c r="Q1319" s="41">
        <v>4</v>
      </c>
      <c r="R1319" s="41">
        <v>2</v>
      </c>
      <c r="S1319" s="41">
        <v>1</v>
      </c>
      <c r="T1319" s="41">
        <v>4</v>
      </c>
      <c r="U1319" s="41">
        <v>1</v>
      </c>
      <c r="V1319" s="41">
        <v>2013</v>
      </c>
      <c r="W1319" s="41" t="s">
        <v>613</v>
      </c>
      <c r="X1319" s="41"/>
      <c r="Y1319" s="41"/>
    </row>
    <row r="1320" spans="2:25" x14ac:dyDescent="0.2">
      <c r="B1320" s="41" t="str">
        <f>VLOOKUP($W1320,FlowHarmonization!$A$2:$H$16,4,FALSE)</f>
        <v>Carbon dioxide</v>
      </c>
      <c r="C1320" s="41" t="str">
        <f>VLOOKUP($W1320,FlowHarmonization!$A$2:$H$16,5,FALSE)</f>
        <v>000124-38-20</v>
      </c>
      <c r="D1320" s="41" t="s">
        <v>584</v>
      </c>
      <c r="E1320" s="41" t="s">
        <v>582</v>
      </c>
      <c r="F1320" s="41" t="str">
        <f>VLOOKUP($W1320,FlowHarmonization!$A$2:$H$16,8,FALSE)</f>
        <v>7ae371aa-8532-11e0-9d78-0800200c9a66</v>
      </c>
      <c r="G1320" s="41" t="str">
        <f>INDEX(Activities!B$2:C$390,MATCH(H1320,Activities!C$2:C$390,0),1)</f>
        <v>Railroad rolling stock manufacturing</v>
      </c>
      <c r="H1320" s="41">
        <v>336500</v>
      </c>
      <c r="I1320" s="41" t="s">
        <v>552</v>
      </c>
      <c r="J1320" s="41">
        <v>1.4328912271071066E-2</v>
      </c>
      <c r="K1320" s="41" t="s">
        <v>583</v>
      </c>
      <c r="L1320" s="41"/>
      <c r="M1320" s="41"/>
      <c r="N1320" s="41"/>
      <c r="O1320" s="41"/>
      <c r="P1320" s="41"/>
      <c r="Q1320" s="41">
        <v>4</v>
      </c>
      <c r="R1320" s="41">
        <v>2</v>
      </c>
      <c r="S1320" s="41">
        <v>1</v>
      </c>
      <c r="T1320" s="41">
        <v>4</v>
      </c>
      <c r="U1320" s="41">
        <v>1</v>
      </c>
      <c r="V1320" s="41">
        <v>2013</v>
      </c>
      <c r="W1320" s="41" t="s">
        <v>608</v>
      </c>
      <c r="X1320" s="41"/>
      <c r="Y1320" s="41"/>
    </row>
    <row r="1321" spans="2:25" x14ac:dyDescent="0.2">
      <c r="B1321" s="41" t="str">
        <f>VLOOKUP($W1321,FlowHarmonization!$A$2:$H$16,4,FALSE)</f>
        <v>Methane</v>
      </c>
      <c r="C1321" s="41" t="str">
        <f>VLOOKUP($W1321,FlowHarmonization!$A$2:$H$16,5,FALSE)</f>
        <v>000074-82-92</v>
      </c>
      <c r="D1321" s="41" t="s">
        <v>584</v>
      </c>
      <c r="E1321" s="41" t="s">
        <v>582</v>
      </c>
      <c r="F1321" s="41" t="str">
        <f>VLOOKUP($W1321,FlowHarmonization!$A$2:$H$16,8,FALSE)</f>
        <v>20408dd1-8534-11e0-9d78-0800200c9a66</v>
      </c>
      <c r="G1321" s="41" t="str">
        <f>INDEX(Activities!B$2:C$390,MATCH(H1321,Activities!C$2:C$390,0),1)</f>
        <v>Railroad rolling stock manufacturing</v>
      </c>
      <c r="H1321" s="41">
        <v>336500</v>
      </c>
      <c r="I1321" s="41" t="s">
        <v>552</v>
      </c>
      <c r="J1321" s="41">
        <v>2.772889015932632E-7</v>
      </c>
      <c r="K1321" s="41" t="s">
        <v>583</v>
      </c>
      <c r="L1321" s="41"/>
      <c r="M1321" s="41"/>
      <c r="N1321" s="41"/>
      <c r="O1321" s="41"/>
      <c r="P1321" s="41"/>
      <c r="Q1321" s="41">
        <v>4</v>
      </c>
      <c r="R1321" s="41">
        <v>2</v>
      </c>
      <c r="S1321" s="41">
        <v>1</v>
      </c>
      <c r="T1321" s="41">
        <v>4</v>
      </c>
      <c r="U1321" s="41">
        <v>1</v>
      </c>
      <c r="V1321" s="41">
        <v>2013</v>
      </c>
      <c r="W1321" s="41" t="s">
        <v>611</v>
      </c>
      <c r="X1321" s="41"/>
      <c r="Y1321" s="41"/>
    </row>
    <row r="1322" spans="2:25" x14ac:dyDescent="0.2">
      <c r="B1322" s="41" t="str">
        <f>VLOOKUP($W1322,FlowHarmonization!$A$2:$H$16,4,FALSE)</f>
        <v>Ethane, 1,1,1,2-tetrafluoro-, HFC-134a</v>
      </c>
      <c r="C1322" s="41" t="str">
        <f>VLOOKUP($W1322,FlowHarmonization!$A$2:$H$16,5,FALSE)</f>
        <v>000811-97-2</v>
      </c>
      <c r="D1322" s="41" t="s">
        <v>584</v>
      </c>
      <c r="E1322" s="41" t="s">
        <v>582</v>
      </c>
      <c r="F1322" s="41" t="str">
        <f>VLOOKUP($W1322,FlowHarmonization!$A$2:$H$16,8,FALSE)</f>
        <v>e87f039d-d9ce-4242-ac18-c9284cc80f3d</v>
      </c>
      <c r="G1322" s="41" t="str">
        <f>INDEX(Activities!B$2:C$390,MATCH(H1322,Activities!C$2:C$390,0),1)</f>
        <v>Railroad rolling stock manufacturing</v>
      </c>
      <c r="H1322" s="41">
        <v>336500</v>
      </c>
      <c r="I1322" s="41" t="s">
        <v>552</v>
      </c>
      <c r="J1322" s="41">
        <v>8.2423610251581199E-8</v>
      </c>
      <c r="K1322" s="41" t="s">
        <v>583</v>
      </c>
      <c r="L1322" s="41"/>
      <c r="M1322" s="41"/>
      <c r="N1322" s="41"/>
      <c r="O1322" s="41"/>
      <c r="P1322" s="41"/>
      <c r="Q1322" s="41">
        <v>4</v>
      </c>
      <c r="R1322" s="41">
        <v>2</v>
      </c>
      <c r="S1322" s="41">
        <v>1</v>
      </c>
      <c r="T1322" s="41">
        <v>4</v>
      </c>
      <c r="U1322" s="41">
        <v>1</v>
      </c>
      <c r="V1322" s="41">
        <v>2013</v>
      </c>
      <c r="W1322" s="41" t="s">
        <v>618</v>
      </c>
      <c r="X1322" s="41"/>
      <c r="Y1322" s="41"/>
    </row>
    <row r="1323" spans="2:25" x14ac:dyDescent="0.2">
      <c r="B1323" s="41" t="str">
        <f>VLOOKUP($W1323,FlowHarmonization!$A$2:$H$16,4,FALSE)</f>
        <v>Dinitrogen monoxide</v>
      </c>
      <c r="C1323" s="41" t="str">
        <f>VLOOKUP($W1323,FlowHarmonization!$A$2:$H$16,5,FALSE)</f>
        <v>010024-97-366</v>
      </c>
      <c r="D1323" s="41" t="s">
        <v>584</v>
      </c>
      <c r="E1323" s="41" t="s">
        <v>582</v>
      </c>
      <c r="F1323" s="41" t="str">
        <f>VLOOKUP($W1323,FlowHarmonization!$A$2:$H$16,8,FALSE)</f>
        <v>20185046-64bb-4c09-a8e7-e8a9e144ca98</v>
      </c>
      <c r="G1323" s="41" t="str">
        <f>INDEX(Activities!B$2:C$390,MATCH(H1323,Activities!C$2:C$390,0),1)</f>
        <v>Railroad rolling stock manufacturing</v>
      </c>
      <c r="H1323" s="41">
        <v>336500</v>
      </c>
      <c r="I1323" s="41" t="s">
        <v>552</v>
      </c>
      <c r="J1323" s="41">
        <v>2.9070606223970182E-8</v>
      </c>
      <c r="K1323" s="41" t="s">
        <v>583</v>
      </c>
      <c r="L1323" s="41"/>
      <c r="M1323" s="41"/>
      <c r="N1323" s="41"/>
      <c r="O1323" s="41"/>
      <c r="P1323" s="41"/>
      <c r="Q1323" s="41">
        <v>4</v>
      </c>
      <c r="R1323" s="41">
        <v>2</v>
      </c>
      <c r="S1323" s="41">
        <v>1</v>
      </c>
      <c r="T1323" s="41">
        <v>4</v>
      </c>
      <c r="U1323" s="41">
        <v>1</v>
      </c>
      <c r="V1323" s="41">
        <v>2013</v>
      </c>
      <c r="W1323" s="41" t="s">
        <v>613</v>
      </c>
      <c r="X1323" s="41"/>
      <c r="Y1323" s="41"/>
    </row>
    <row r="1324" spans="2:25" x14ac:dyDescent="0.2">
      <c r="B1324" s="41" t="str">
        <f>VLOOKUP($W1324,FlowHarmonization!$A$2:$H$16,4,FALSE)</f>
        <v>Ethane, pentafluoro-, HFC-125</v>
      </c>
      <c r="C1324" s="41" t="str">
        <f>VLOOKUP($W1324,FlowHarmonization!$A$2:$H$16,5,FALSE)</f>
        <v>000354-33-6</v>
      </c>
      <c r="D1324" s="41" t="s">
        <v>584</v>
      </c>
      <c r="E1324" s="41" t="s">
        <v>582</v>
      </c>
      <c r="F1324" s="41" t="str">
        <f>VLOOKUP($W1324,FlowHarmonization!$A$2:$H$16,8,FALSE)</f>
        <v>281e1011-f121-4d5b-ad4d-22d562b2c2cd</v>
      </c>
      <c r="G1324" s="41" t="str">
        <f>INDEX(Activities!B$2:C$390,MATCH(H1324,Activities!C$2:C$390,0),1)</f>
        <v>Railroad rolling stock manufacturing</v>
      </c>
      <c r="H1324" s="41">
        <v>336500</v>
      </c>
      <c r="I1324" s="41" t="s">
        <v>552</v>
      </c>
      <c r="J1324" s="41">
        <v>2.1868101827877936E-8</v>
      </c>
      <c r="K1324" s="41" t="s">
        <v>583</v>
      </c>
      <c r="L1324" s="41"/>
      <c r="M1324" s="41"/>
      <c r="N1324" s="41"/>
      <c r="O1324" s="41"/>
      <c r="P1324" s="41"/>
      <c r="Q1324" s="41">
        <v>4</v>
      </c>
      <c r="R1324" s="41">
        <v>2</v>
      </c>
      <c r="S1324" s="41">
        <v>1</v>
      </c>
      <c r="T1324" s="41">
        <v>4</v>
      </c>
      <c r="U1324" s="41">
        <v>1</v>
      </c>
      <c r="V1324" s="41">
        <v>2013</v>
      </c>
      <c r="W1324" s="41" t="s">
        <v>617</v>
      </c>
      <c r="X1324" s="41"/>
      <c r="Y1324" s="41"/>
    </row>
    <row r="1325" spans="2:25" x14ac:dyDescent="0.2">
      <c r="B1325" s="41" t="str">
        <f>VLOOKUP($W1325,FlowHarmonization!$A$2:$H$16,4,FALSE)</f>
        <v>Methane, difluoro-, HFC-32</v>
      </c>
      <c r="C1325" s="41" t="str">
        <f>VLOOKUP($W1325,FlowHarmonization!$A$2:$H$16,5,FALSE)</f>
        <v>000075-10-5</v>
      </c>
      <c r="D1325" s="41" t="s">
        <v>584</v>
      </c>
      <c r="E1325" s="41" t="s">
        <v>582</v>
      </c>
      <c r="F1325" s="41" t="str">
        <f>VLOOKUP($W1325,FlowHarmonization!$A$2:$H$16,8,FALSE)</f>
        <v>151212b4-079b-43a2-96d5-a6eef59166ac</v>
      </c>
      <c r="G1325" s="41" t="str">
        <f>INDEX(Activities!B$2:C$390,MATCH(H1325,Activities!C$2:C$390,0),1)</f>
        <v>Railroad rolling stock manufacturing</v>
      </c>
      <c r="H1325" s="41">
        <v>336500</v>
      </c>
      <c r="I1325" s="41" t="s">
        <v>552</v>
      </c>
      <c r="J1325" s="41">
        <v>1.2734963707459516E-8</v>
      </c>
      <c r="K1325" s="41" t="s">
        <v>583</v>
      </c>
      <c r="L1325" s="41"/>
      <c r="M1325" s="41"/>
      <c r="N1325" s="41"/>
      <c r="O1325" s="41"/>
      <c r="P1325" s="41"/>
      <c r="Q1325" s="41">
        <v>4</v>
      </c>
      <c r="R1325" s="41">
        <v>2</v>
      </c>
      <c r="S1325" s="41">
        <v>1</v>
      </c>
      <c r="T1325" s="41">
        <v>4</v>
      </c>
      <c r="U1325" s="41">
        <v>1</v>
      </c>
      <c r="V1325" s="41">
        <v>2013</v>
      </c>
      <c r="W1325" s="41" t="s">
        <v>616</v>
      </c>
      <c r="X1325" s="41"/>
      <c r="Y1325" s="41"/>
    </row>
    <row r="1326" spans="2:25" x14ac:dyDescent="0.2">
      <c r="B1326" s="41" t="str">
        <f>VLOOKUP($W1326,FlowHarmonization!$A$2:$H$16,4,FALSE)</f>
        <v>Ethane, 1,1,1-trifluoro-, HFC-143a</v>
      </c>
      <c r="C1326" s="41" t="str">
        <f>VLOOKUP($W1326,FlowHarmonization!$A$2:$H$16,5,FALSE)</f>
        <v>000420-46-2</v>
      </c>
      <c r="D1326" s="41" t="s">
        <v>584</v>
      </c>
      <c r="E1326" s="41" t="s">
        <v>582</v>
      </c>
      <c r="F1326" s="41" t="str">
        <f>VLOOKUP($W1326,FlowHarmonization!$A$2:$H$16,8,FALSE)</f>
        <v>e86bfec2-1025-4fa2-90b1-81e35e621e91</v>
      </c>
      <c r="G1326" s="41" t="str">
        <f>INDEX(Activities!B$2:C$390,MATCH(H1326,Activities!C$2:C$390,0),1)</f>
        <v>Railroad rolling stock manufacturing</v>
      </c>
      <c r="H1326" s="41">
        <v>336500</v>
      </c>
      <c r="I1326" s="41" t="s">
        <v>552</v>
      </c>
      <c r="J1326" s="41">
        <v>9.3564508137213855E-9</v>
      </c>
      <c r="K1326" s="41" t="s">
        <v>583</v>
      </c>
      <c r="L1326" s="41"/>
      <c r="M1326" s="41"/>
      <c r="N1326" s="41"/>
      <c r="O1326" s="41"/>
      <c r="P1326" s="41"/>
      <c r="Q1326" s="41">
        <v>4</v>
      </c>
      <c r="R1326" s="41">
        <v>2</v>
      </c>
      <c r="S1326" s="41">
        <v>1</v>
      </c>
      <c r="T1326" s="41">
        <v>4</v>
      </c>
      <c r="U1326" s="41">
        <v>1</v>
      </c>
      <c r="V1326" s="41">
        <v>2013</v>
      </c>
      <c r="W1326" s="41" t="s">
        <v>619</v>
      </c>
      <c r="X1326" s="41"/>
      <c r="Y1326" s="41"/>
    </row>
    <row r="1327" spans="2:25" x14ac:dyDescent="0.2">
      <c r="B1327" s="41" t="str">
        <f>VLOOKUP($W1327,FlowHarmonization!$A$2:$H$16,4,FALSE)</f>
        <v>Propane, 1,1,1,3,3,3-hexafluoro-, HCFC-236fa</v>
      </c>
      <c r="C1327" s="41" t="str">
        <f>VLOOKUP($W1327,FlowHarmonization!$A$2:$H$16,5,FALSE)</f>
        <v>000690-39-1</v>
      </c>
      <c r="D1327" s="41" t="s">
        <v>584</v>
      </c>
      <c r="E1327" s="41" t="s">
        <v>582</v>
      </c>
      <c r="F1327" s="41" t="str">
        <f>VLOOKUP($W1327,FlowHarmonization!$A$2:$H$16,8,FALSE)</f>
        <v>1963a3ba-6d77-4571-bb8f-0e9c8ac28a65</v>
      </c>
      <c r="G1327" s="41" t="str">
        <f>INDEX(Activities!B$2:C$390,MATCH(H1327,Activities!C$2:C$390,0),1)</f>
        <v>Railroad rolling stock manufacturing</v>
      </c>
      <c r="H1327" s="41">
        <v>336500</v>
      </c>
      <c r="I1327" s="41" t="s">
        <v>552</v>
      </c>
      <c r="J1327" s="41">
        <v>2.5276701077791024E-10</v>
      </c>
      <c r="K1327" s="41" t="s">
        <v>583</v>
      </c>
      <c r="L1327" s="41"/>
      <c r="M1327" s="41"/>
      <c r="N1327" s="41"/>
      <c r="O1327" s="41"/>
      <c r="P1327" s="41"/>
      <c r="Q1327" s="41">
        <v>4</v>
      </c>
      <c r="R1327" s="41">
        <v>2</v>
      </c>
      <c r="S1327" s="41">
        <v>1</v>
      </c>
      <c r="T1327" s="41">
        <v>4</v>
      </c>
      <c r="U1327" s="41">
        <v>1</v>
      </c>
      <c r="V1327" s="41">
        <v>2013</v>
      </c>
      <c r="W1327" s="41" t="s">
        <v>620</v>
      </c>
      <c r="X1327" s="41"/>
      <c r="Y1327" s="41"/>
    </row>
    <row r="1328" spans="2:25" x14ac:dyDescent="0.2">
      <c r="B1328" s="41" t="str">
        <f>VLOOKUP($W1328,FlowHarmonization!$A$2:$H$16,4,FALSE)</f>
        <v>Carbon dioxide</v>
      </c>
      <c r="C1328" s="41" t="str">
        <f>VLOOKUP($W1328,FlowHarmonization!$A$2:$H$16,5,FALSE)</f>
        <v>000124-38-20</v>
      </c>
      <c r="D1328" s="41" t="s">
        <v>584</v>
      </c>
      <c r="E1328" s="41" t="s">
        <v>582</v>
      </c>
      <c r="F1328" s="41" t="str">
        <f>VLOOKUP($W1328,FlowHarmonization!$A$2:$H$16,8,FALSE)</f>
        <v>7ae371aa-8532-11e0-9d78-0800200c9a66</v>
      </c>
      <c r="G1328" s="41" t="str">
        <f>INDEX(Activities!B$2:C$390,MATCH(H1328,Activities!C$2:C$390,0),1)</f>
        <v>Ship building and repairing</v>
      </c>
      <c r="H1328" s="41">
        <v>336611</v>
      </c>
      <c r="I1328" s="41" t="s">
        <v>552</v>
      </c>
      <c r="J1328" s="41">
        <v>6.5752527526662455E-3</v>
      </c>
      <c r="K1328" s="41" t="s">
        <v>583</v>
      </c>
      <c r="L1328" s="41"/>
      <c r="M1328" s="41"/>
      <c r="N1328" s="41"/>
      <c r="O1328" s="41"/>
      <c r="P1328" s="41"/>
      <c r="Q1328" s="41">
        <v>4</v>
      </c>
      <c r="R1328" s="41">
        <v>2</v>
      </c>
      <c r="S1328" s="41">
        <v>1</v>
      </c>
      <c r="T1328" s="41">
        <v>4</v>
      </c>
      <c r="U1328" s="41">
        <v>1</v>
      </c>
      <c r="V1328" s="41">
        <v>2013</v>
      </c>
      <c r="W1328" s="41" t="s">
        <v>608</v>
      </c>
      <c r="X1328" s="41"/>
      <c r="Y1328" s="41"/>
    </row>
    <row r="1329" spans="2:25" x14ac:dyDescent="0.2">
      <c r="B1329" s="41" t="str">
        <f>VLOOKUP($W1329,FlowHarmonization!$A$2:$H$16,4,FALSE)</f>
        <v>Methane</v>
      </c>
      <c r="C1329" s="41" t="str">
        <f>VLOOKUP($W1329,FlowHarmonization!$A$2:$H$16,5,FALSE)</f>
        <v>000074-82-92</v>
      </c>
      <c r="D1329" s="41" t="s">
        <v>584</v>
      </c>
      <c r="E1329" s="41" t="s">
        <v>582</v>
      </c>
      <c r="F1329" s="41" t="str">
        <f>VLOOKUP($W1329,FlowHarmonization!$A$2:$H$16,8,FALSE)</f>
        <v>20408dd1-8534-11e0-9d78-0800200c9a66</v>
      </c>
      <c r="G1329" s="41" t="str">
        <f>INDEX(Activities!B$2:C$390,MATCH(H1329,Activities!C$2:C$390,0),1)</f>
        <v>Ship building and repairing</v>
      </c>
      <c r="H1329" s="41">
        <v>336611</v>
      </c>
      <c r="I1329" s="41" t="s">
        <v>552</v>
      </c>
      <c r="J1329" s="41">
        <v>1.3114716593943449E-7</v>
      </c>
      <c r="K1329" s="41" t="s">
        <v>583</v>
      </c>
      <c r="L1329" s="41"/>
      <c r="M1329" s="41"/>
      <c r="N1329" s="41"/>
      <c r="O1329" s="41"/>
      <c r="P1329" s="41"/>
      <c r="Q1329" s="41">
        <v>4</v>
      </c>
      <c r="R1329" s="41">
        <v>2</v>
      </c>
      <c r="S1329" s="41">
        <v>1</v>
      </c>
      <c r="T1329" s="41">
        <v>4</v>
      </c>
      <c r="U1329" s="41">
        <v>1</v>
      </c>
      <c r="V1329" s="41">
        <v>2013</v>
      </c>
      <c r="W1329" s="41" t="s">
        <v>611</v>
      </c>
      <c r="X1329" s="41"/>
      <c r="Y1329" s="41"/>
    </row>
    <row r="1330" spans="2:25" x14ac:dyDescent="0.2">
      <c r="B1330" s="41" t="str">
        <f>VLOOKUP($W1330,FlowHarmonization!$A$2:$H$16,4,FALSE)</f>
        <v>Ethane, 1,1,1,2-tetrafluoro-, HFC-134a</v>
      </c>
      <c r="C1330" s="41" t="str">
        <f>VLOOKUP($W1330,FlowHarmonization!$A$2:$H$16,5,FALSE)</f>
        <v>000811-97-2</v>
      </c>
      <c r="D1330" s="41" t="s">
        <v>584</v>
      </c>
      <c r="E1330" s="41" t="s">
        <v>582</v>
      </c>
      <c r="F1330" s="41" t="str">
        <f>VLOOKUP($W1330,FlowHarmonization!$A$2:$H$16,8,FALSE)</f>
        <v>e87f039d-d9ce-4242-ac18-c9284cc80f3d</v>
      </c>
      <c r="G1330" s="41" t="str">
        <f>INDEX(Activities!B$2:C$390,MATCH(H1330,Activities!C$2:C$390,0),1)</f>
        <v>Ship building and repairing</v>
      </c>
      <c r="H1330" s="41">
        <v>336611</v>
      </c>
      <c r="I1330" s="41" t="s">
        <v>552</v>
      </c>
      <c r="J1330" s="41">
        <v>3.0341377520940414E-8</v>
      </c>
      <c r="K1330" s="41" t="s">
        <v>583</v>
      </c>
      <c r="L1330" s="41"/>
      <c r="M1330" s="41"/>
      <c r="N1330" s="41"/>
      <c r="O1330" s="41"/>
      <c r="P1330" s="41"/>
      <c r="Q1330" s="41">
        <v>4</v>
      </c>
      <c r="R1330" s="41">
        <v>2</v>
      </c>
      <c r="S1330" s="41">
        <v>1</v>
      </c>
      <c r="T1330" s="41">
        <v>4</v>
      </c>
      <c r="U1330" s="41">
        <v>1</v>
      </c>
      <c r="V1330" s="41">
        <v>2013</v>
      </c>
      <c r="W1330" s="41" t="s">
        <v>618</v>
      </c>
      <c r="X1330" s="41"/>
      <c r="Y1330" s="41"/>
    </row>
    <row r="1331" spans="2:25" x14ac:dyDescent="0.2">
      <c r="B1331" s="41" t="str">
        <f>VLOOKUP($W1331,FlowHarmonization!$A$2:$H$16,4,FALSE)</f>
        <v>Dinitrogen monoxide</v>
      </c>
      <c r="C1331" s="41" t="str">
        <f>VLOOKUP($W1331,FlowHarmonization!$A$2:$H$16,5,FALSE)</f>
        <v>010024-97-366</v>
      </c>
      <c r="D1331" s="41" t="s">
        <v>584</v>
      </c>
      <c r="E1331" s="41" t="s">
        <v>582</v>
      </c>
      <c r="F1331" s="41" t="str">
        <f>VLOOKUP($W1331,FlowHarmonization!$A$2:$H$16,8,FALSE)</f>
        <v>20185046-64bb-4c09-a8e7-e8a9e144ca98</v>
      </c>
      <c r="G1331" s="41" t="str">
        <f>INDEX(Activities!B$2:C$390,MATCH(H1331,Activities!C$2:C$390,0),1)</f>
        <v>Ship building and repairing</v>
      </c>
      <c r="H1331" s="41">
        <v>336611</v>
      </c>
      <c r="I1331" s="41" t="s">
        <v>552</v>
      </c>
      <c r="J1331" s="41">
        <v>1.4636972152429842E-8</v>
      </c>
      <c r="K1331" s="41" t="s">
        <v>583</v>
      </c>
      <c r="L1331" s="41"/>
      <c r="M1331" s="41"/>
      <c r="N1331" s="41"/>
      <c r="O1331" s="41"/>
      <c r="P1331" s="41"/>
      <c r="Q1331" s="41">
        <v>4</v>
      </c>
      <c r="R1331" s="41">
        <v>2</v>
      </c>
      <c r="S1331" s="41">
        <v>1</v>
      </c>
      <c r="T1331" s="41">
        <v>4</v>
      </c>
      <c r="U1331" s="41">
        <v>1</v>
      </c>
      <c r="V1331" s="41">
        <v>2013</v>
      </c>
      <c r="W1331" s="41" t="s">
        <v>613</v>
      </c>
      <c r="X1331" s="41"/>
      <c r="Y1331" s="41"/>
    </row>
    <row r="1332" spans="2:25" x14ac:dyDescent="0.2">
      <c r="B1332" s="41" t="str">
        <f>VLOOKUP($W1332,FlowHarmonization!$A$2:$H$16,4,FALSE)</f>
        <v>Ethane, pentafluoro-, HFC-125</v>
      </c>
      <c r="C1332" s="41" t="str">
        <f>VLOOKUP($W1332,FlowHarmonization!$A$2:$H$16,5,FALSE)</f>
        <v>000354-33-6</v>
      </c>
      <c r="D1332" s="41" t="s">
        <v>584</v>
      </c>
      <c r="E1332" s="41" t="s">
        <v>582</v>
      </c>
      <c r="F1332" s="41" t="str">
        <f>VLOOKUP($W1332,FlowHarmonization!$A$2:$H$16,8,FALSE)</f>
        <v>281e1011-f121-4d5b-ad4d-22d562b2c2cd</v>
      </c>
      <c r="G1332" s="41" t="str">
        <f>INDEX(Activities!B$2:C$390,MATCH(H1332,Activities!C$2:C$390,0),1)</f>
        <v>Ship building and repairing</v>
      </c>
      <c r="H1332" s="41">
        <v>336611</v>
      </c>
      <c r="I1332" s="41" t="s">
        <v>552</v>
      </c>
      <c r="J1332" s="41">
        <v>8.0499790193706418E-9</v>
      </c>
      <c r="K1332" s="41" t="s">
        <v>583</v>
      </c>
      <c r="L1332" s="41"/>
      <c r="M1332" s="41"/>
      <c r="N1332" s="41"/>
      <c r="O1332" s="41"/>
      <c r="P1332" s="41"/>
      <c r="Q1332" s="41">
        <v>4</v>
      </c>
      <c r="R1332" s="41">
        <v>2</v>
      </c>
      <c r="S1332" s="41">
        <v>1</v>
      </c>
      <c r="T1332" s="41">
        <v>4</v>
      </c>
      <c r="U1332" s="41">
        <v>1</v>
      </c>
      <c r="V1332" s="41">
        <v>2013</v>
      </c>
      <c r="W1332" s="41" t="s">
        <v>617</v>
      </c>
      <c r="X1332" s="41"/>
      <c r="Y1332" s="41"/>
    </row>
    <row r="1333" spans="2:25" x14ac:dyDescent="0.2">
      <c r="B1333" s="41" t="str">
        <f>VLOOKUP($W1333,FlowHarmonization!$A$2:$H$16,4,FALSE)</f>
        <v>Methane, difluoro-, HFC-32</v>
      </c>
      <c r="C1333" s="41" t="str">
        <f>VLOOKUP($W1333,FlowHarmonization!$A$2:$H$16,5,FALSE)</f>
        <v>000075-10-5</v>
      </c>
      <c r="D1333" s="41" t="s">
        <v>584</v>
      </c>
      <c r="E1333" s="41" t="s">
        <v>582</v>
      </c>
      <c r="F1333" s="41" t="str">
        <f>VLOOKUP($W1333,FlowHarmonization!$A$2:$H$16,8,FALSE)</f>
        <v>151212b4-079b-43a2-96d5-a6eef59166ac</v>
      </c>
      <c r="G1333" s="41" t="str">
        <f>INDEX(Activities!B$2:C$390,MATCH(H1333,Activities!C$2:C$390,0),1)</f>
        <v>Ship building and repairing</v>
      </c>
      <c r="H1333" s="41">
        <v>336611</v>
      </c>
      <c r="I1333" s="41" t="s">
        <v>552</v>
      </c>
      <c r="J1333" s="41">
        <v>4.687932746261762E-9</v>
      </c>
      <c r="K1333" s="41" t="s">
        <v>583</v>
      </c>
      <c r="L1333" s="41"/>
      <c r="M1333" s="41"/>
      <c r="N1333" s="41"/>
      <c r="O1333" s="41"/>
      <c r="P1333" s="41"/>
      <c r="Q1333" s="41">
        <v>4</v>
      </c>
      <c r="R1333" s="41">
        <v>2</v>
      </c>
      <c r="S1333" s="41">
        <v>1</v>
      </c>
      <c r="T1333" s="41">
        <v>4</v>
      </c>
      <c r="U1333" s="41">
        <v>1</v>
      </c>
      <c r="V1333" s="41">
        <v>2013</v>
      </c>
      <c r="W1333" s="41" t="s">
        <v>616</v>
      </c>
      <c r="X1333" s="41"/>
      <c r="Y1333" s="41"/>
    </row>
    <row r="1334" spans="2:25" x14ac:dyDescent="0.2">
      <c r="B1334" s="41" t="str">
        <f>VLOOKUP($W1334,FlowHarmonization!$A$2:$H$16,4,FALSE)</f>
        <v>Ethane, 1,1,1-trifluoro-, HFC-143a</v>
      </c>
      <c r="C1334" s="41" t="str">
        <f>VLOOKUP($W1334,FlowHarmonization!$A$2:$H$16,5,FALSE)</f>
        <v>000420-46-2</v>
      </c>
      <c r="D1334" s="41" t="s">
        <v>584</v>
      </c>
      <c r="E1334" s="41" t="s">
        <v>582</v>
      </c>
      <c r="F1334" s="41" t="str">
        <f>VLOOKUP($W1334,FlowHarmonization!$A$2:$H$16,8,FALSE)</f>
        <v>e86bfec2-1025-4fa2-90b1-81e35e621e91</v>
      </c>
      <c r="G1334" s="41" t="str">
        <f>INDEX(Activities!B$2:C$390,MATCH(H1334,Activities!C$2:C$390,0),1)</f>
        <v>Ship building and repairing</v>
      </c>
      <c r="H1334" s="41">
        <v>336611</v>
      </c>
      <c r="I1334" s="41" t="s">
        <v>552</v>
      </c>
      <c r="J1334" s="41">
        <v>3.4442510529291531E-9</v>
      </c>
      <c r="K1334" s="41" t="s">
        <v>583</v>
      </c>
      <c r="L1334" s="41"/>
      <c r="M1334" s="41"/>
      <c r="N1334" s="41"/>
      <c r="O1334" s="41"/>
      <c r="P1334" s="41"/>
      <c r="Q1334" s="41">
        <v>4</v>
      </c>
      <c r="R1334" s="41">
        <v>2</v>
      </c>
      <c r="S1334" s="41">
        <v>1</v>
      </c>
      <c r="T1334" s="41">
        <v>4</v>
      </c>
      <c r="U1334" s="41">
        <v>1</v>
      </c>
      <c r="V1334" s="41">
        <v>2013</v>
      </c>
      <c r="W1334" s="41" t="s">
        <v>619</v>
      </c>
      <c r="X1334" s="41"/>
      <c r="Y1334" s="41"/>
    </row>
    <row r="1335" spans="2:25" x14ac:dyDescent="0.2">
      <c r="B1335" s="41" t="str">
        <f>VLOOKUP($W1335,FlowHarmonization!$A$2:$H$16,4,FALSE)</f>
        <v>Propane, 1,1,1,3,3,3-hexafluoro-, HCFC-236fa</v>
      </c>
      <c r="C1335" s="41" t="str">
        <f>VLOOKUP($W1335,FlowHarmonization!$A$2:$H$16,5,FALSE)</f>
        <v>000690-39-1</v>
      </c>
      <c r="D1335" s="41" t="s">
        <v>584</v>
      </c>
      <c r="E1335" s="41" t="s">
        <v>582</v>
      </c>
      <c r="F1335" s="41" t="str">
        <f>VLOOKUP($W1335,FlowHarmonization!$A$2:$H$16,8,FALSE)</f>
        <v>1963a3ba-6d77-4571-bb8f-0e9c8ac28a65</v>
      </c>
      <c r="G1335" s="41" t="str">
        <f>INDEX(Activities!B$2:C$390,MATCH(H1335,Activities!C$2:C$390,0),1)</f>
        <v>Ship building and repairing</v>
      </c>
      <c r="H1335" s="41">
        <v>336611</v>
      </c>
      <c r="I1335" s="41" t="s">
        <v>552</v>
      </c>
      <c r="J1335" s="41">
        <v>9.3047359554419213E-11</v>
      </c>
      <c r="K1335" s="41" t="s">
        <v>583</v>
      </c>
      <c r="L1335" s="41"/>
      <c r="M1335" s="41"/>
      <c r="N1335" s="41"/>
      <c r="O1335" s="41"/>
      <c r="P1335" s="41"/>
      <c r="Q1335" s="41">
        <v>4</v>
      </c>
      <c r="R1335" s="41">
        <v>2</v>
      </c>
      <c r="S1335" s="41">
        <v>1</v>
      </c>
      <c r="T1335" s="41">
        <v>4</v>
      </c>
      <c r="U1335" s="41">
        <v>1</v>
      </c>
      <c r="V1335" s="41">
        <v>2013</v>
      </c>
      <c r="W1335" s="41" t="s">
        <v>620</v>
      </c>
      <c r="X1335" s="41"/>
      <c r="Y1335" s="41"/>
    </row>
    <row r="1336" spans="2:25" x14ac:dyDescent="0.2">
      <c r="B1336" s="41" t="str">
        <f>VLOOKUP($W1336,FlowHarmonization!$A$2:$H$16,4,FALSE)</f>
        <v>Carbon dioxide</v>
      </c>
      <c r="C1336" s="41" t="str">
        <f>VLOOKUP($W1336,FlowHarmonization!$A$2:$H$16,5,FALSE)</f>
        <v>000124-38-20</v>
      </c>
      <c r="D1336" s="41" t="s">
        <v>584</v>
      </c>
      <c r="E1336" s="41" t="s">
        <v>582</v>
      </c>
      <c r="F1336" s="41" t="str">
        <f>VLOOKUP($W1336,FlowHarmonization!$A$2:$H$16,8,FALSE)</f>
        <v>7ae371aa-8532-11e0-9d78-0800200c9a66</v>
      </c>
      <c r="G1336" s="41" t="str">
        <f>INDEX(Activities!B$2:C$390,MATCH(H1336,Activities!C$2:C$390,0),1)</f>
        <v>Boat building</v>
      </c>
      <c r="H1336" s="41">
        <v>336612</v>
      </c>
      <c r="I1336" s="41" t="s">
        <v>552</v>
      </c>
      <c r="J1336" s="41">
        <v>1.4730848811121716E-2</v>
      </c>
      <c r="K1336" s="41" t="s">
        <v>583</v>
      </c>
      <c r="L1336" s="41"/>
      <c r="M1336" s="41"/>
      <c r="N1336" s="41"/>
      <c r="O1336" s="41"/>
      <c r="P1336" s="41"/>
      <c r="Q1336" s="41">
        <v>4</v>
      </c>
      <c r="R1336" s="41">
        <v>2</v>
      </c>
      <c r="S1336" s="41">
        <v>1</v>
      </c>
      <c r="T1336" s="41">
        <v>4</v>
      </c>
      <c r="U1336" s="41">
        <v>1</v>
      </c>
      <c r="V1336" s="41">
        <v>2013</v>
      </c>
      <c r="W1336" s="41" t="s">
        <v>608</v>
      </c>
      <c r="X1336" s="41"/>
      <c r="Y1336" s="41"/>
    </row>
    <row r="1337" spans="2:25" x14ac:dyDescent="0.2">
      <c r="B1337" s="41" t="str">
        <f>VLOOKUP($W1337,FlowHarmonization!$A$2:$H$16,4,FALSE)</f>
        <v>Methane</v>
      </c>
      <c r="C1337" s="41" t="str">
        <f>VLOOKUP($W1337,FlowHarmonization!$A$2:$H$16,5,FALSE)</f>
        <v>000074-82-92</v>
      </c>
      <c r="D1337" s="41" t="s">
        <v>584</v>
      </c>
      <c r="E1337" s="41" t="s">
        <v>582</v>
      </c>
      <c r="F1337" s="41" t="str">
        <f>VLOOKUP($W1337,FlowHarmonization!$A$2:$H$16,8,FALSE)</f>
        <v>20408dd1-8534-11e0-9d78-0800200c9a66</v>
      </c>
      <c r="G1337" s="41" t="str">
        <f>INDEX(Activities!B$2:C$390,MATCH(H1337,Activities!C$2:C$390,0),1)</f>
        <v>Boat building</v>
      </c>
      <c r="H1337" s="41">
        <v>336612</v>
      </c>
      <c r="I1337" s="41" t="s">
        <v>552</v>
      </c>
      <c r="J1337" s="41">
        <v>2.8442759189637347E-7</v>
      </c>
      <c r="K1337" s="41" t="s">
        <v>583</v>
      </c>
      <c r="L1337" s="41"/>
      <c r="M1337" s="41"/>
      <c r="N1337" s="41"/>
      <c r="O1337" s="41"/>
      <c r="P1337" s="41"/>
      <c r="Q1337" s="41">
        <v>4</v>
      </c>
      <c r="R1337" s="41">
        <v>2</v>
      </c>
      <c r="S1337" s="41">
        <v>1</v>
      </c>
      <c r="T1337" s="41">
        <v>4</v>
      </c>
      <c r="U1337" s="41">
        <v>1</v>
      </c>
      <c r="V1337" s="41">
        <v>2013</v>
      </c>
      <c r="W1337" s="41" t="s">
        <v>611</v>
      </c>
      <c r="X1337" s="41"/>
      <c r="Y1337" s="41"/>
    </row>
    <row r="1338" spans="2:25" x14ac:dyDescent="0.2">
      <c r="B1338" s="41" t="str">
        <f>VLOOKUP($W1338,FlowHarmonization!$A$2:$H$16,4,FALSE)</f>
        <v>Dinitrogen monoxide</v>
      </c>
      <c r="C1338" s="41" t="str">
        <f>VLOOKUP($W1338,FlowHarmonization!$A$2:$H$16,5,FALSE)</f>
        <v>010024-97-366</v>
      </c>
      <c r="D1338" s="41" t="s">
        <v>584</v>
      </c>
      <c r="E1338" s="41" t="s">
        <v>582</v>
      </c>
      <c r="F1338" s="41" t="str">
        <f>VLOOKUP($W1338,FlowHarmonization!$A$2:$H$16,8,FALSE)</f>
        <v>20185046-64bb-4c09-a8e7-e8a9e144ca98</v>
      </c>
      <c r="G1338" s="41" t="str">
        <f>INDEX(Activities!B$2:C$390,MATCH(H1338,Activities!C$2:C$390,0),1)</f>
        <v>Boat building</v>
      </c>
      <c r="H1338" s="41">
        <v>336612</v>
      </c>
      <c r="I1338" s="41" t="s">
        <v>552</v>
      </c>
      <c r="J1338" s="41">
        <v>2.9673647838748288E-8</v>
      </c>
      <c r="K1338" s="41" t="s">
        <v>583</v>
      </c>
      <c r="L1338" s="41"/>
      <c r="M1338" s="41"/>
      <c r="N1338" s="41"/>
      <c r="O1338" s="41"/>
      <c r="P1338" s="41"/>
      <c r="Q1338" s="41">
        <v>4</v>
      </c>
      <c r="R1338" s="41">
        <v>2</v>
      </c>
      <c r="S1338" s="41">
        <v>1</v>
      </c>
      <c r="T1338" s="41">
        <v>4</v>
      </c>
      <c r="U1338" s="41">
        <v>1</v>
      </c>
      <c r="V1338" s="41">
        <v>2013</v>
      </c>
      <c r="W1338" s="41" t="s">
        <v>613</v>
      </c>
      <c r="X1338" s="41"/>
      <c r="Y1338" s="41"/>
    </row>
    <row r="1339" spans="2:25" x14ac:dyDescent="0.2">
      <c r="B1339" s="41" t="str">
        <f>VLOOKUP($W1339,FlowHarmonization!$A$2:$H$16,4,FALSE)</f>
        <v>Carbon dioxide</v>
      </c>
      <c r="C1339" s="41" t="str">
        <f>VLOOKUP($W1339,FlowHarmonization!$A$2:$H$16,5,FALSE)</f>
        <v>000124-38-20</v>
      </c>
      <c r="D1339" s="41" t="s">
        <v>584</v>
      </c>
      <c r="E1339" s="41" t="s">
        <v>582</v>
      </c>
      <c r="F1339" s="41" t="str">
        <f>VLOOKUP($W1339,FlowHarmonization!$A$2:$H$16,8,FALSE)</f>
        <v>7ae371aa-8532-11e0-9d78-0800200c9a66</v>
      </c>
      <c r="G1339" s="41" t="str">
        <f>INDEX(Activities!B$2:C$390,MATCH(H1339,Activities!C$2:C$390,0),1)</f>
        <v>Motorcycle, bicycle, and parts manufacturing</v>
      </c>
      <c r="H1339" s="41">
        <v>336991</v>
      </c>
      <c r="I1339" s="41" t="s">
        <v>552</v>
      </c>
      <c r="J1339" s="41">
        <v>3.213652499899636E-3</v>
      </c>
      <c r="K1339" s="41" t="s">
        <v>583</v>
      </c>
      <c r="L1339" s="41"/>
      <c r="M1339" s="41"/>
      <c r="N1339" s="41"/>
      <c r="O1339" s="41"/>
      <c r="P1339" s="41"/>
      <c r="Q1339" s="41">
        <v>4</v>
      </c>
      <c r="R1339" s="41">
        <v>2</v>
      </c>
      <c r="S1339" s="41">
        <v>1</v>
      </c>
      <c r="T1339" s="41">
        <v>4</v>
      </c>
      <c r="U1339" s="41">
        <v>1</v>
      </c>
      <c r="V1339" s="41">
        <v>2013</v>
      </c>
      <c r="W1339" s="41" t="s">
        <v>608</v>
      </c>
      <c r="X1339" s="41"/>
      <c r="Y1339" s="41"/>
    </row>
    <row r="1340" spans="2:25" x14ac:dyDescent="0.2">
      <c r="B1340" s="41" t="str">
        <f>VLOOKUP($W1340,FlowHarmonization!$A$2:$H$16,4,FALSE)</f>
        <v>Methane</v>
      </c>
      <c r="C1340" s="41" t="str">
        <f>VLOOKUP($W1340,FlowHarmonization!$A$2:$H$16,5,FALSE)</f>
        <v>000074-82-92</v>
      </c>
      <c r="D1340" s="41" t="s">
        <v>584</v>
      </c>
      <c r="E1340" s="41" t="s">
        <v>582</v>
      </c>
      <c r="F1340" s="41" t="str">
        <f>VLOOKUP($W1340,FlowHarmonization!$A$2:$H$16,8,FALSE)</f>
        <v>20408dd1-8534-11e0-9d78-0800200c9a66</v>
      </c>
      <c r="G1340" s="41" t="str">
        <f>INDEX(Activities!B$2:C$390,MATCH(H1340,Activities!C$2:C$390,0),1)</f>
        <v>Motorcycle, bicycle, and parts manufacturing</v>
      </c>
      <c r="H1340" s="41">
        <v>336991</v>
      </c>
      <c r="I1340" s="41" t="s">
        <v>552</v>
      </c>
      <c r="J1340" s="41">
        <v>6.4161401335989118E-8</v>
      </c>
      <c r="K1340" s="41" t="s">
        <v>583</v>
      </c>
      <c r="L1340" s="41"/>
      <c r="M1340" s="41"/>
      <c r="N1340" s="41"/>
      <c r="O1340" s="41"/>
      <c r="P1340" s="41"/>
      <c r="Q1340" s="41">
        <v>4</v>
      </c>
      <c r="R1340" s="41">
        <v>2</v>
      </c>
      <c r="S1340" s="41">
        <v>1</v>
      </c>
      <c r="T1340" s="41">
        <v>4</v>
      </c>
      <c r="U1340" s="41">
        <v>1</v>
      </c>
      <c r="V1340" s="41">
        <v>2013</v>
      </c>
      <c r="W1340" s="41" t="s">
        <v>611</v>
      </c>
      <c r="X1340" s="41"/>
      <c r="Y1340" s="41"/>
    </row>
    <row r="1341" spans="2:25" x14ac:dyDescent="0.2">
      <c r="B1341" s="41" t="str">
        <f>VLOOKUP($W1341,FlowHarmonization!$A$2:$H$16,4,FALSE)</f>
        <v>Dinitrogen monoxide</v>
      </c>
      <c r="C1341" s="41" t="str">
        <f>VLOOKUP($W1341,FlowHarmonization!$A$2:$H$16,5,FALSE)</f>
        <v>010024-97-366</v>
      </c>
      <c r="D1341" s="41" t="s">
        <v>584</v>
      </c>
      <c r="E1341" s="41" t="s">
        <v>582</v>
      </c>
      <c r="F1341" s="41" t="str">
        <f>VLOOKUP($W1341,FlowHarmonization!$A$2:$H$16,8,FALSE)</f>
        <v>20185046-64bb-4c09-a8e7-e8a9e144ca98</v>
      </c>
      <c r="G1341" s="41" t="str">
        <f>INDEX(Activities!B$2:C$390,MATCH(H1341,Activities!C$2:C$390,0),1)</f>
        <v>Motorcycle, bicycle, and parts manufacturing</v>
      </c>
      <c r="H1341" s="41">
        <v>336991</v>
      </c>
      <c r="I1341" s="41" t="s">
        <v>552</v>
      </c>
      <c r="J1341" s="41">
        <v>7.1748311305324942E-9</v>
      </c>
      <c r="K1341" s="41" t="s">
        <v>583</v>
      </c>
      <c r="L1341" s="41"/>
      <c r="M1341" s="41"/>
      <c r="N1341" s="41"/>
      <c r="O1341" s="41"/>
      <c r="P1341" s="41"/>
      <c r="Q1341" s="41">
        <v>4</v>
      </c>
      <c r="R1341" s="41">
        <v>2</v>
      </c>
      <c r="S1341" s="41">
        <v>1</v>
      </c>
      <c r="T1341" s="41">
        <v>4</v>
      </c>
      <c r="U1341" s="41">
        <v>1</v>
      </c>
      <c r="V1341" s="41">
        <v>2013</v>
      </c>
      <c r="W1341" s="41" t="s">
        <v>613</v>
      </c>
      <c r="X1341" s="41"/>
      <c r="Y1341" s="41"/>
    </row>
    <row r="1342" spans="2:25" x14ac:dyDescent="0.2">
      <c r="B1342" s="41" t="str">
        <f>VLOOKUP($W1342,FlowHarmonization!$A$2:$H$16,4,FALSE)</f>
        <v>Carbon dioxide</v>
      </c>
      <c r="C1342" s="41" t="str">
        <f>VLOOKUP($W1342,FlowHarmonization!$A$2:$H$16,5,FALSE)</f>
        <v>000124-38-20</v>
      </c>
      <c r="D1342" s="41" t="s">
        <v>584</v>
      </c>
      <c r="E1342" s="41" t="s">
        <v>582</v>
      </c>
      <c r="F1342" s="41" t="str">
        <f>VLOOKUP($W1342,FlowHarmonization!$A$2:$H$16,8,FALSE)</f>
        <v>7ae371aa-8532-11e0-9d78-0800200c9a66</v>
      </c>
      <c r="G1342" s="41" t="str">
        <f>INDEX(Activities!B$2:C$390,MATCH(H1342,Activities!C$2:C$390,0),1)</f>
        <v>Military armored vehicle, tank, and tank component manufacturing</v>
      </c>
      <c r="H1342" s="41">
        <v>336992</v>
      </c>
      <c r="I1342" s="41" t="s">
        <v>552</v>
      </c>
      <c r="J1342" s="41">
        <v>3.3832745883852627E-2</v>
      </c>
      <c r="K1342" s="41" t="s">
        <v>583</v>
      </c>
      <c r="L1342" s="41"/>
      <c r="M1342" s="41"/>
      <c r="N1342" s="41"/>
      <c r="O1342" s="41"/>
      <c r="P1342" s="41"/>
      <c r="Q1342" s="41">
        <v>4</v>
      </c>
      <c r="R1342" s="41">
        <v>2</v>
      </c>
      <c r="S1342" s="41">
        <v>1</v>
      </c>
      <c r="T1342" s="41">
        <v>4</v>
      </c>
      <c r="U1342" s="41">
        <v>1</v>
      </c>
      <c r="V1342" s="41">
        <v>2013</v>
      </c>
      <c r="W1342" s="41" t="s">
        <v>608</v>
      </c>
      <c r="X1342" s="41"/>
      <c r="Y1342" s="41"/>
    </row>
    <row r="1343" spans="2:25" x14ac:dyDescent="0.2">
      <c r="B1343" s="41" t="str">
        <f>VLOOKUP($W1343,FlowHarmonization!$A$2:$H$16,4,FALSE)</f>
        <v>Methane</v>
      </c>
      <c r="C1343" s="41" t="str">
        <f>VLOOKUP($W1343,FlowHarmonization!$A$2:$H$16,5,FALSE)</f>
        <v>000074-82-92</v>
      </c>
      <c r="D1343" s="41" t="s">
        <v>584</v>
      </c>
      <c r="E1343" s="41" t="s">
        <v>582</v>
      </c>
      <c r="F1343" s="41" t="str">
        <f>VLOOKUP($W1343,FlowHarmonization!$A$2:$H$16,8,FALSE)</f>
        <v>20408dd1-8534-11e0-9d78-0800200c9a66</v>
      </c>
      <c r="G1343" s="41" t="str">
        <f>INDEX(Activities!B$2:C$390,MATCH(H1343,Activities!C$2:C$390,0),1)</f>
        <v>Military armored vehicle, tank, and tank component manufacturing</v>
      </c>
      <c r="H1343" s="41">
        <v>336992</v>
      </c>
      <c r="I1343" s="41" t="s">
        <v>552</v>
      </c>
      <c r="J1343" s="41">
        <v>6.3071960860540921E-7</v>
      </c>
      <c r="K1343" s="41" t="s">
        <v>583</v>
      </c>
      <c r="L1343" s="41"/>
      <c r="M1343" s="41"/>
      <c r="N1343" s="41"/>
      <c r="O1343" s="41"/>
      <c r="P1343" s="41"/>
      <c r="Q1343" s="41">
        <v>4</v>
      </c>
      <c r="R1343" s="41">
        <v>2</v>
      </c>
      <c r="S1343" s="41">
        <v>1</v>
      </c>
      <c r="T1343" s="41">
        <v>4</v>
      </c>
      <c r="U1343" s="41">
        <v>1</v>
      </c>
      <c r="V1343" s="41">
        <v>2013</v>
      </c>
      <c r="W1343" s="41" t="s">
        <v>611</v>
      </c>
      <c r="X1343" s="41"/>
      <c r="Y1343" s="41"/>
    </row>
    <row r="1344" spans="2:25" x14ac:dyDescent="0.2">
      <c r="B1344" s="41" t="str">
        <f>VLOOKUP($W1344,FlowHarmonization!$A$2:$H$16,4,FALSE)</f>
        <v>Dinitrogen monoxide</v>
      </c>
      <c r="C1344" s="41" t="str">
        <f>VLOOKUP($W1344,FlowHarmonization!$A$2:$H$16,5,FALSE)</f>
        <v>010024-97-366</v>
      </c>
      <c r="D1344" s="41" t="s">
        <v>584</v>
      </c>
      <c r="E1344" s="41" t="s">
        <v>582</v>
      </c>
      <c r="F1344" s="41" t="str">
        <f>VLOOKUP($W1344,FlowHarmonization!$A$2:$H$16,8,FALSE)</f>
        <v>20185046-64bb-4c09-a8e7-e8a9e144ca98</v>
      </c>
      <c r="G1344" s="41" t="str">
        <f>INDEX(Activities!B$2:C$390,MATCH(H1344,Activities!C$2:C$390,0),1)</f>
        <v>Military armored vehicle, tank, and tank component manufacturing</v>
      </c>
      <c r="H1344" s="41">
        <v>336992</v>
      </c>
      <c r="I1344" s="41" t="s">
        <v>552</v>
      </c>
      <c r="J1344" s="41">
        <v>6.605079911830918E-8</v>
      </c>
      <c r="K1344" s="41" t="s">
        <v>583</v>
      </c>
      <c r="L1344" s="41"/>
      <c r="M1344" s="41"/>
      <c r="N1344" s="41"/>
      <c r="O1344" s="41"/>
      <c r="P1344" s="41"/>
      <c r="Q1344" s="41">
        <v>4</v>
      </c>
      <c r="R1344" s="41">
        <v>2</v>
      </c>
      <c r="S1344" s="41">
        <v>1</v>
      </c>
      <c r="T1344" s="41">
        <v>4</v>
      </c>
      <c r="U1344" s="41">
        <v>1</v>
      </c>
      <c r="V1344" s="41">
        <v>2013</v>
      </c>
      <c r="W1344" s="41" t="s">
        <v>613</v>
      </c>
      <c r="X1344" s="41"/>
      <c r="Y1344" s="41"/>
    </row>
    <row r="1345" spans="2:25" x14ac:dyDescent="0.2">
      <c r="B1345" s="41" t="str">
        <f>VLOOKUP($W1345,FlowHarmonization!$A$2:$H$16,4,FALSE)</f>
        <v>Carbon dioxide</v>
      </c>
      <c r="C1345" s="41" t="str">
        <f>VLOOKUP($W1345,FlowHarmonization!$A$2:$H$16,5,FALSE)</f>
        <v>000124-38-20</v>
      </c>
      <c r="D1345" s="41" t="s">
        <v>584</v>
      </c>
      <c r="E1345" s="41" t="s">
        <v>582</v>
      </c>
      <c r="F1345" s="41" t="str">
        <f>VLOOKUP($W1345,FlowHarmonization!$A$2:$H$16,8,FALSE)</f>
        <v>7ae371aa-8532-11e0-9d78-0800200c9a66</v>
      </c>
      <c r="G1345" s="41" t="str">
        <f>INDEX(Activities!B$2:C$390,MATCH(H1345,Activities!C$2:C$390,0),1)</f>
        <v>All other transportation equipment manufacturing</v>
      </c>
      <c r="H1345" s="41">
        <v>336999</v>
      </c>
      <c r="I1345" s="41" t="s">
        <v>552</v>
      </c>
      <c r="J1345" s="41">
        <v>5.72866122530989E-3</v>
      </c>
      <c r="K1345" s="41" t="s">
        <v>583</v>
      </c>
      <c r="L1345" s="41"/>
      <c r="M1345" s="41"/>
      <c r="N1345" s="41"/>
      <c r="O1345" s="41"/>
      <c r="P1345" s="41"/>
      <c r="Q1345" s="41">
        <v>4</v>
      </c>
      <c r="R1345" s="41">
        <v>2</v>
      </c>
      <c r="S1345" s="41">
        <v>1</v>
      </c>
      <c r="T1345" s="41">
        <v>4</v>
      </c>
      <c r="U1345" s="41">
        <v>1</v>
      </c>
      <c r="V1345" s="41">
        <v>2013</v>
      </c>
      <c r="W1345" s="41" t="s">
        <v>608</v>
      </c>
      <c r="X1345" s="41"/>
      <c r="Y1345" s="41"/>
    </row>
    <row r="1346" spans="2:25" x14ac:dyDescent="0.2">
      <c r="B1346" s="41" t="str">
        <f>VLOOKUP($W1346,FlowHarmonization!$A$2:$H$16,4,FALSE)</f>
        <v>Methane</v>
      </c>
      <c r="C1346" s="41" t="str">
        <f>VLOOKUP($W1346,FlowHarmonization!$A$2:$H$16,5,FALSE)</f>
        <v>000074-82-92</v>
      </c>
      <c r="D1346" s="41" t="s">
        <v>584</v>
      </c>
      <c r="E1346" s="41" t="s">
        <v>582</v>
      </c>
      <c r="F1346" s="41" t="str">
        <f>VLOOKUP($W1346,FlowHarmonization!$A$2:$H$16,8,FALSE)</f>
        <v>20408dd1-8534-11e0-9d78-0800200c9a66</v>
      </c>
      <c r="G1346" s="41" t="str">
        <f>INDEX(Activities!B$2:C$390,MATCH(H1346,Activities!C$2:C$390,0),1)</f>
        <v>All other transportation equipment manufacturing</v>
      </c>
      <c r="H1346" s="41">
        <v>336999</v>
      </c>
      <c r="I1346" s="41" t="s">
        <v>552</v>
      </c>
      <c r="J1346" s="41">
        <v>1.0980194591329975E-7</v>
      </c>
      <c r="K1346" s="41" t="s">
        <v>583</v>
      </c>
      <c r="L1346" s="41"/>
      <c r="M1346" s="41"/>
      <c r="N1346" s="41"/>
      <c r="O1346" s="41"/>
      <c r="P1346" s="41"/>
      <c r="Q1346" s="41">
        <v>4</v>
      </c>
      <c r="R1346" s="41">
        <v>2</v>
      </c>
      <c r="S1346" s="41">
        <v>1</v>
      </c>
      <c r="T1346" s="41">
        <v>4</v>
      </c>
      <c r="U1346" s="41">
        <v>1</v>
      </c>
      <c r="V1346" s="41">
        <v>2013</v>
      </c>
      <c r="W1346" s="41" t="s">
        <v>611</v>
      </c>
      <c r="X1346" s="41"/>
      <c r="Y1346" s="41"/>
    </row>
    <row r="1347" spans="2:25" x14ac:dyDescent="0.2">
      <c r="B1347" s="41" t="str">
        <f>VLOOKUP($W1347,FlowHarmonization!$A$2:$H$16,4,FALSE)</f>
        <v>Ethane, 1,1,1,2-tetrafluoro-, HFC-134a</v>
      </c>
      <c r="C1347" s="41" t="str">
        <f>VLOOKUP($W1347,FlowHarmonization!$A$2:$H$16,5,FALSE)</f>
        <v>000811-97-2</v>
      </c>
      <c r="D1347" s="41" t="s">
        <v>584</v>
      </c>
      <c r="E1347" s="41" t="s">
        <v>582</v>
      </c>
      <c r="F1347" s="41" t="str">
        <f>VLOOKUP($W1347,FlowHarmonization!$A$2:$H$16,8,FALSE)</f>
        <v>e87f039d-d9ce-4242-ac18-c9284cc80f3d</v>
      </c>
      <c r="G1347" s="41" t="str">
        <f>INDEX(Activities!B$2:C$390,MATCH(H1347,Activities!C$2:C$390,0),1)</f>
        <v>All other transportation equipment manufacturing</v>
      </c>
      <c r="H1347" s="41">
        <v>336999</v>
      </c>
      <c r="I1347" s="41" t="s">
        <v>552</v>
      </c>
      <c r="J1347" s="41">
        <v>9.7423751450422352E-8</v>
      </c>
      <c r="K1347" s="41" t="s">
        <v>583</v>
      </c>
      <c r="L1347" s="41"/>
      <c r="M1347" s="41"/>
      <c r="N1347" s="41"/>
      <c r="O1347" s="41"/>
      <c r="P1347" s="41"/>
      <c r="Q1347" s="41">
        <v>4</v>
      </c>
      <c r="R1347" s="41">
        <v>2</v>
      </c>
      <c r="S1347" s="41">
        <v>1</v>
      </c>
      <c r="T1347" s="41">
        <v>4</v>
      </c>
      <c r="U1347" s="41">
        <v>1</v>
      </c>
      <c r="V1347" s="41">
        <v>2013</v>
      </c>
      <c r="W1347" s="41" t="s">
        <v>618</v>
      </c>
      <c r="X1347" s="41"/>
      <c r="Y1347" s="41"/>
    </row>
    <row r="1348" spans="2:25" x14ac:dyDescent="0.2">
      <c r="B1348" s="41" t="str">
        <f>VLOOKUP($W1348,FlowHarmonization!$A$2:$H$16,4,FALSE)</f>
        <v>Ethane, pentafluoro-, HFC-125</v>
      </c>
      <c r="C1348" s="41" t="str">
        <f>VLOOKUP($W1348,FlowHarmonization!$A$2:$H$16,5,FALSE)</f>
        <v>000354-33-6</v>
      </c>
      <c r="D1348" s="41" t="s">
        <v>584</v>
      </c>
      <c r="E1348" s="41" t="s">
        <v>582</v>
      </c>
      <c r="F1348" s="41" t="str">
        <f>VLOOKUP($W1348,FlowHarmonization!$A$2:$H$16,8,FALSE)</f>
        <v>281e1011-f121-4d5b-ad4d-22d562b2c2cd</v>
      </c>
      <c r="G1348" s="41" t="str">
        <f>INDEX(Activities!B$2:C$390,MATCH(H1348,Activities!C$2:C$390,0),1)</f>
        <v>All other transportation equipment manufacturing</v>
      </c>
      <c r="H1348" s="41">
        <v>336999</v>
      </c>
      <c r="I1348" s="41" t="s">
        <v>552</v>
      </c>
      <c r="J1348" s="41">
        <v>2.5847842756085005E-8</v>
      </c>
      <c r="K1348" s="41" t="s">
        <v>583</v>
      </c>
      <c r="L1348" s="41"/>
      <c r="M1348" s="41"/>
      <c r="N1348" s="41"/>
      <c r="O1348" s="41"/>
      <c r="P1348" s="41"/>
      <c r="Q1348" s="41">
        <v>4</v>
      </c>
      <c r="R1348" s="41">
        <v>2</v>
      </c>
      <c r="S1348" s="41">
        <v>1</v>
      </c>
      <c r="T1348" s="41">
        <v>4</v>
      </c>
      <c r="U1348" s="41">
        <v>1</v>
      </c>
      <c r="V1348" s="41">
        <v>2013</v>
      </c>
      <c r="W1348" s="41" t="s">
        <v>617</v>
      </c>
      <c r="X1348" s="41"/>
      <c r="Y1348" s="41"/>
    </row>
    <row r="1349" spans="2:25" x14ac:dyDescent="0.2">
      <c r="B1349" s="41" t="str">
        <f>VLOOKUP($W1349,FlowHarmonization!$A$2:$H$16,4,FALSE)</f>
        <v>Methane, difluoro-, HFC-32</v>
      </c>
      <c r="C1349" s="41" t="str">
        <f>VLOOKUP($W1349,FlowHarmonization!$A$2:$H$16,5,FALSE)</f>
        <v>000075-10-5</v>
      </c>
      <c r="D1349" s="41" t="s">
        <v>584</v>
      </c>
      <c r="E1349" s="41" t="s">
        <v>582</v>
      </c>
      <c r="F1349" s="41" t="str">
        <f>VLOOKUP($W1349,FlowHarmonization!$A$2:$H$16,8,FALSE)</f>
        <v>151212b4-079b-43a2-96d5-a6eef59166ac</v>
      </c>
      <c r="G1349" s="41" t="str">
        <f>INDEX(Activities!B$2:C$390,MATCH(H1349,Activities!C$2:C$390,0),1)</f>
        <v>All other transportation equipment manufacturing</v>
      </c>
      <c r="H1349" s="41">
        <v>336999</v>
      </c>
      <c r="I1349" s="41" t="s">
        <v>552</v>
      </c>
      <c r="J1349" s="41">
        <v>1.5052579414790728E-8</v>
      </c>
      <c r="K1349" s="41" t="s">
        <v>583</v>
      </c>
      <c r="L1349" s="41"/>
      <c r="M1349" s="41"/>
      <c r="N1349" s="41"/>
      <c r="O1349" s="41"/>
      <c r="P1349" s="41"/>
      <c r="Q1349" s="41">
        <v>4</v>
      </c>
      <c r="R1349" s="41">
        <v>2</v>
      </c>
      <c r="S1349" s="41">
        <v>1</v>
      </c>
      <c r="T1349" s="41">
        <v>4</v>
      </c>
      <c r="U1349" s="41">
        <v>1</v>
      </c>
      <c r="V1349" s="41">
        <v>2013</v>
      </c>
      <c r="W1349" s="41" t="s">
        <v>616</v>
      </c>
      <c r="X1349" s="41"/>
      <c r="Y1349" s="41"/>
    </row>
    <row r="1350" spans="2:25" x14ac:dyDescent="0.2">
      <c r="B1350" s="41" t="str">
        <f>VLOOKUP($W1350,FlowHarmonization!$A$2:$H$16,4,FALSE)</f>
        <v>Dinitrogen monoxide</v>
      </c>
      <c r="C1350" s="41" t="str">
        <f>VLOOKUP($W1350,FlowHarmonization!$A$2:$H$16,5,FALSE)</f>
        <v>010024-97-366</v>
      </c>
      <c r="D1350" s="41" t="s">
        <v>584</v>
      </c>
      <c r="E1350" s="41" t="s">
        <v>582</v>
      </c>
      <c r="F1350" s="41" t="str">
        <f>VLOOKUP($W1350,FlowHarmonization!$A$2:$H$16,8,FALSE)</f>
        <v>20185046-64bb-4c09-a8e7-e8a9e144ca98</v>
      </c>
      <c r="G1350" s="41" t="str">
        <f>INDEX(Activities!B$2:C$390,MATCH(H1350,Activities!C$2:C$390,0),1)</f>
        <v>All other transportation equipment manufacturing</v>
      </c>
      <c r="H1350" s="41">
        <v>336999</v>
      </c>
      <c r="I1350" s="41" t="s">
        <v>552</v>
      </c>
      <c r="J1350" s="41">
        <v>1.1271109831170089E-8</v>
      </c>
      <c r="K1350" s="41" t="s">
        <v>583</v>
      </c>
      <c r="L1350" s="41"/>
      <c r="M1350" s="41"/>
      <c r="N1350" s="41"/>
      <c r="O1350" s="41"/>
      <c r="P1350" s="41"/>
      <c r="Q1350" s="41">
        <v>4</v>
      </c>
      <c r="R1350" s="41">
        <v>2</v>
      </c>
      <c r="S1350" s="41">
        <v>1</v>
      </c>
      <c r="T1350" s="41">
        <v>4</v>
      </c>
      <c r="U1350" s="41">
        <v>1</v>
      </c>
      <c r="V1350" s="41">
        <v>2013</v>
      </c>
      <c r="W1350" s="41" t="s">
        <v>613</v>
      </c>
      <c r="X1350" s="41"/>
      <c r="Y1350" s="41"/>
    </row>
    <row r="1351" spans="2:25" x14ac:dyDescent="0.2">
      <c r="B1351" s="41" t="str">
        <f>VLOOKUP($W1351,FlowHarmonization!$A$2:$H$16,4,FALSE)</f>
        <v>Ethane, 1,1,1-trifluoro-, HFC-143a</v>
      </c>
      <c r="C1351" s="41" t="str">
        <f>VLOOKUP($W1351,FlowHarmonization!$A$2:$H$16,5,FALSE)</f>
        <v>000420-46-2</v>
      </c>
      <c r="D1351" s="41" t="s">
        <v>584</v>
      </c>
      <c r="E1351" s="41" t="s">
        <v>582</v>
      </c>
      <c r="F1351" s="41" t="str">
        <f>VLOOKUP($W1351,FlowHarmonization!$A$2:$H$16,8,FALSE)</f>
        <v>e86bfec2-1025-4fa2-90b1-81e35e621e91</v>
      </c>
      <c r="G1351" s="41" t="str">
        <f>INDEX(Activities!B$2:C$390,MATCH(H1351,Activities!C$2:C$390,0),1)</f>
        <v>All other transportation equipment manufacturing</v>
      </c>
      <c r="H1351" s="41">
        <v>336999</v>
      </c>
      <c r="I1351" s="41" t="s">
        <v>552</v>
      </c>
      <c r="J1351" s="41">
        <v>1.1059216355020161E-8</v>
      </c>
      <c r="K1351" s="41" t="s">
        <v>583</v>
      </c>
      <c r="L1351" s="41"/>
      <c r="M1351" s="41"/>
      <c r="N1351" s="41"/>
      <c r="O1351" s="41"/>
      <c r="P1351" s="41"/>
      <c r="Q1351" s="41">
        <v>4</v>
      </c>
      <c r="R1351" s="41">
        <v>2</v>
      </c>
      <c r="S1351" s="41">
        <v>1</v>
      </c>
      <c r="T1351" s="41">
        <v>4</v>
      </c>
      <c r="U1351" s="41">
        <v>1</v>
      </c>
      <c r="V1351" s="41">
        <v>2013</v>
      </c>
      <c r="W1351" s="41" t="s">
        <v>619</v>
      </c>
      <c r="X1351" s="41"/>
      <c r="Y1351" s="41"/>
    </row>
    <row r="1352" spans="2:25" x14ac:dyDescent="0.2">
      <c r="B1352" s="41" t="str">
        <f>VLOOKUP($W1352,FlowHarmonization!$A$2:$H$16,4,FALSE)</f>
        <v>Propane, 1,1,1,3,3,3-hexafluoro-, HCFC-236fa</v>
      </c>
      <c r="C1352" s="41" t="str">
        <f>VLOOKUP($W1352,FlowHarmonization!$A$2:$H$16,5,FALSE)</f>
        <v>000690-39-1</v>
      </c>
      <c r="D1352" s="41" t="s">
        <v>584</v>
      </c>
      <c r="E1352" s="41" t="s">
        <v>582</v>
      </c>
      <c r="F1352" s="41" t="str">
        <f>VLOOKUP($W1352,FlowHarmonization!$A$2:$H$16,8,FALSE)</f>
        <v>1963a3ba-6d77-4571-bb8f-0e9c8ac28a65</v>
      </c>
      <c r="G1352" s="41" t="str">
        <f>INDEX(Activities!B$2:C$390,MATCH(H1352,Activities!C$2:C$390,0),1)</f>
        <v>All other transportation equipment manufacturing</v>
      </c>
      <c r="H1352" s="41">
        <v>336999</v>
      </c>
      <c r="I1352" s="41" t="s">
        <v>552</v>
      </c>
      <c r="J1352" s="41">
        <v>2.9876767539942771E-10</v>
      </c>
      <c r="K1352" s="41" t="s">
        <v>583</v>
      </c>
      <c r="L1352" s="41"/>
      <c r="M1352" s="41"/>
      <c r="N1352" s="41"/>
      <c r="O1352" s="41"/>
      <c r="P1352" s="41"/>
      <c r="Q1352" s="41">
        <v>4</v>
      </c>
      <c r="R1352" s="41">
        <v>2</v>
      </c>
      <c r="S1352" s="41">
        <v>1</v>
      </c>
      <c r="T1352" s="41">
        <v>4</v>
      </c>
      <c r="U1352" s="41">
        <v>1</v>
      </c>
      <c r="V1352" s="41">
        <v>2013</v>
      </c>
      <c r="W1352" s="41" t="s">
        <v>620</v>
      </c>
      <c r="X1352" s="41"/>
      <c r="Y1352" s="41"/>
    </row>
    <row r="1353" spans="2:25" x14ac:dyDescent="0.2">
      <c r="B1353" s="41" t="str">
        <f>VLOOKUP($W1353,FlowHarmonization!$A$2:$H$16,4,FALSE)</f>
        <v>Carbon dioxide</v>
      </c>
      <c r="C1353" s="41" t="str">
        <f>VLOOKUP($W1353,FlowHarmonization!$A$2:$H$16,5,FALSE)</f>
        <v>000124-38-20</v>
      </c>
      <c r="D1353" s="41" t="s">
        <v>584</v>
      </c>
      <c r="E1353" s="41" t="s">
        <v>582</v>
      </c>
      <c r="F1353" s="41" t="str">
        <f>VLOOKUP($W1353,FlowHarmonization!$A$2:$H$16,8,FALSE)</f>
        <v>7ae371aa-8532-11e0-9d78-0800200c9a66</v>
      </c>
      <c r="G1353" s="41" t="str">
        <f>INDEX(Activities!B$2:C$390,MATCH(H1353,Activities!C$2:C$390,0),1)</f>
        <v>Wood kitchen cabinet and countertop manufacturing</v>
      </c>
      <c r="H1353" s="41">
        <v>337110</v>
      </c>
      <c r="I1353" s="41" t="s">
        <v>552</v>
      </c>
      <c r="J1353" s="41">
        <v>2.1769056059164314E-2</v>
      </c>
      <c r="K1353" s="41" t="s">
        <v>583</v>
      </c>
      <c r="L1353" s="41"/>
      <c r="M1353" s="41"/>
      <c r="N1353" s="41"/>
      <c r="O1353" s="41"/>
      <c r="P1353" s="41"/>
      <c r="Q1353" s="41">
        <v>4</v>
      </c>
      <c r="R1353" s="41">
        <v>2</v>
      </c>
      <c r="S1353" s="41">
        <v>1</v>
      </c>
      <c r="T1353" s="41">
        <v>4</v>
      </c>
      <c r="U1353" s="41">
        <v>1</v>
      </c>
      <c r="V1353" s="41">
        <v>2013</v>
      </c>
      <c r="W1353" s="41" t="s">
        <v>608</v>
      </c>
      <c r="X1353" s="41"/>
      <c r="Y1353" s="41"/>
    </row>
    <row r="1354" spans="2:25" x14ac:dyDescent="0.2">
      <c r="B1354" s="41" t="str">
        <f>VLOOKUP($W1354,FlowHarmonization!$A$2:$H$16,4,FALSE)</f>
        <v>Methane</v>
      </c>
      <c r="C1354" s="41" t="str">
        <f>VLOOKUP($W1354,FlowHarmonization!$A$2:$H$16,5,FALSE)</f>
        <v>000074-82-92</v>
      </c>
      <c r="D1354" s="41" t="s">
        <v>584</v>
      </c>
      <c r="E1354" s="41" t="s">
        <v>582</v>
      </c>
      <c r="F1354" s="41" t="str">
        <f>VLOOKUP($W1354,FlowHarmonization!$A$2:$H$16,8,FALSE)</f>
        <v>20408dd1-8534-11e0-9d78-0800200c9a66</v>
      </c>
      <c r="G1354" s="41" t="str">
        <f>INDEX(Activities!B$2:C$390,MATCH(H1354,Activities!C$2:C$390,0),1)</f>
        <v>Wood kitchen cabinet and countertop manufacturing</v>
      </c>
      <c r="H1354" s="41">
        <v>337110</v>
      </c>
      <c r="I1354" s="41" t="s">
        <v>552</v>
      </c>
      <c r="J1354" s="41">
        <v>4.6702446728718172E-7</v>
      </c>
      <c r="K1354" s="41" t="s">
        <v>583</v>
      </c>
      <c r="L1354" s="41"/>
      <c r="M1354" s="41"/>
      <c r="N1354" s="41"/>
      <c r="O1354" s="41"/>
      <c r="P1354" s="41"/>
      <c r="Q1354" s="41">
        <v>4</v>
      </c>
      <c r="R1354" s="41">
        <v>2</v>
      </c>
      <c r="S1354" s="41">
        <v>1</v>
      </c>
      <c r="T1354" s="41">
        <v>4</v>
      </c>
      <c r="U1354" s="41">
        <v>1</v>
      </c>
      <c r="V1354" s="41">
        <v>2013</v>
      </c>
      <c r="W1354" s="41" t="s">
        <v>611</v>
      </c>
      <c r="X1354" s="41"/>
      <c r="Y1354" s="41"/>
    </row>
    <row r="1355" spans="2:25" x14ac:dyDescent="0.2">
      <c r="B1355" s="41" t="str">
        <f>VLOOKUP($W1355,FlowHarmonization!$A$2:$H$16,4,FALSE)</f>
        <v>Ethane, 1,1,1,2-tetrafluoro-, HFC-134a</v>
      </c>
      <c r="C1355" s="41" t="str">
        <f>VLOOKUP($W1355,FlowHarmonization!$A$2:$H$16,5,FALSE)</f>
        <v>000811-97-2</v>
      </c>
      <c r="D1355" s="41" t="s">
        <v>584</v>
      </c>
      <c r="E1355" s="41" t="s">
        <v>582</v>
      </c>
      <c r="F1355" s="41" t="str">
        <f>VLOOKUP($W1355,FlowHarmonization!$A$2:$H$16,8,FALSE)</f>
        <v>e87f039d-d9ce-4242-ac18-c9284cc80f3d</v>
      </c>
      <c r="G1355" s="41" t="str">
        <f>INDEX(Activities!B$2:C$390,MATCH(H1355,Activities!C$2:C$390,0),1)</f>
        <v>Wood kitchen cabinet and countertop manufacturing</v>
      </c>
      <c r="H1355" s="41">
        <v>337110</v>
      </c>
      <c r="I1355" s="41" t="s">
        <v>552</v>
      </c>
      <c r="J1355" s="41">
        <v>6.2449575228945038E-8</v>
      </c>
      <c r="K1355" s="41" t="s">
        <v>583</v>
      </c>
      <c r="L1355" s="41"/>
      <c r="M1355" s="41"/>
      <c r="N1355" s="41"/>
      <c r="O1355" s="41"/>
      <c r="P1355" s="41"/>
      <c r="Q1355" s="41">
        <v>4</v>
      </c>
      <c r="R1355" s="41">
        <v>2</v>
      </c>
      <c r="S1355" s="41">
        <v>1</v>
      </c>
      <c r="T1355" s="41">
        <v>4</v>
      </c>
      <c r="U1355" s="41">
        <v>1</v>
      </c>
      <c r="V1355" s="41">
        <v>2013</v>
      </c>
      <c r="W1355" s="41" t="s">
        <v>618</v>
      </c>
      <c r="X1355" s="41"/>
      <c r="Y1355" s="41"/>
    </row>
    <row r="1356" spans="2:25" x14ac:dyDescent="0.2">
      <c r="B1356" s="41" t="str">
        <f>VLOOKUP($W1356,FlowHarmonization!$A$2:$H$16,4,FALSE)</f>
        <v>Dinitrogen monoxide</v>
      </c>
      <c r="C1356" s="41" t="str">
        <f>VLOOKUP($W1356,FlowHarmonization!$A$2:$H$16,5,FALSE)</f>
        <v>010024-97-366</v>
      </c>
      <c r="D1356" s="41" t="s">
        <v>584</v>
      </c>
      <c r="E1356" s="41" t="s">
        <v>582</v>
      </c>
      <c r="F1356" s="41" t="str">
        <f>VLOOKUP($W1356,FlowHarmonization!$A$2:$H$16,8,FALSE)</f>
        <v>20185046-64bb-4c09-a8e7-e8a9e144ca98</v>
      </c>
      <c r="G1356" s="41" t="str">
        <f>INDEX(Activities!B$2:C$390,MATCH(H1356,Activities!C$2:C$390,0),1)</f>
        <v>Wood kitchen cabinet and countertop manufacturing</v>
      </c>
      <c r="H1356" s="41">
        <v>337110</v>
      </c>
      <c r="I1356" s="41" t="s">
        <v>552</v>
      </c>
      <c r="J1356" s="41">
        <v>5.8190546390937967E-8</v>
      </c>
      <c r="K1356" s="41" t="s">
        <v>583</v>
      </c>
      <c r="L1356" s="41"/>
      <c r="M1356" s="41"/>
      <c r="N1356" s="41"/>
      <c r="O1356" s="41"/>
      <c r="P1356" s="41"/>
      <c r="Q1356" s="41">
        <v>4</v>
      </c>
      <c r="R1356" s="41">
        <v>2</v>
      </c>
      <c r="S1356" s="41">
        <v>1</v>
      </c>
      <c r="T1356" s="41">
        <v>4</v>
      </c>
      <c r="U1356" s="41">
        <v>1</v>
      </c>
      <c r="V1356" s="41">
        <v>2013</v>
      </c>
      <c r="W1356" s="41" t="s">
        <v>613</v>
      </c>
      <c r="X1356" s="41"/>
      <c r="Y1356" s="41"/>
    </row>
    <row r="1357" spans="2:25" x14ac:dyDescent="0.2">
      <c r="B1357" s="41" t="str">
        <f>VLOOKUP($W1357,FlowHarmonization!$A$2:$H$16,4,FALSE)</f>
        <v>Ethane, pentafluoro-, HFC-125</v>
      </c>
      <c r="C1357" s="41" t="str">
        <f>VLOOKUP($W1357,FlowHarmonization!$A$2:$H$16,5,FALSE)</f>
        <v>000354-33-6</v>
      </c>
      <c r="D1357" s="41" t="s">
        <v>584</v>
      </c>
      <c r="E1357" s="41" t="s">
        <v>582</v>
      </c>
      <c r="F1357" s="41" t="str">
        <f>VLOOKUP($W1357,FlowHarmonization!$A$2:$H$16,8,FALSE)</f>
        <v>281e1011-f121-4d5b-ad4d-22d562b2c2cd</v>
      </c>
      <c r="G1357" s="41" t="str">
        <f>INDEX(Activities!B$2:C$390,MATCH(H1357,Activities!C$2:C$390,0),1)</f>
        <v>Wood kitchen cabinet and countertop manufacturing</v>
      </c>
      <c r="H1357" s="41">
        <v>337110</v>
      </c>
      <c r="I1357" s="41" t="s">
        <v>552</v>
      </c>
      <c r="J1357" s="41">
        <v>1.6568719400253343E-8</v>
      </c>
      <c r="K1357" s="41" t="s">
        <v>583</v>
      </c>
      <c r="L1357" s="41"/>
      <c r="M1357" s="41"/>
      <c r="N1357" s="41"/>
      <c r="O1357" s="41"/>
      <c r="P1357" s="41"/>
      <c r="Q1357" s="41">
        <v>4</v>
      </c>
      <c r="R1357" s="41">
        <v>2</v>
      </c>
      <c r="S1357" s="41">
        <v>1</v>
      </c>
      <c r="T1357" s="41">
        <v>4</v>
      </c>
      <c r="U1357" s="41">
        <v>1</v>
      </c>
      <c r="V1357" s="41">
        <v>2013</v>
      </c>
      <c r="W1357" s="41" t="s">
        <v>617</v>
      </c>
      <c r="X1357" s="41"/>
      <c r="Y1357" s="41"/>
    </row>
    <row r="1358" spans="2:25" x14ac:dyDescent="0.2">
      <c r="B1358" s="41" t="str">
        <f>VLOOKUP($W1358,FlowHarmonization!$A$2:$H$16,4,FALSE)</f>
        <v>Methane, difluoro-, HFC-32</v>
      </c>
      <c r="C1358" s="41" t="str">
        <f>VLOOKUP($W1358,FlowHarmonization!$A$2:$H$16,5,FALSE)</f>
        <v>000075-10-5</v>
      </c>
      <c r="D1358" s="41" t="s">
        <v>584</v>
      </c>
      <c r="E1358" s="41" t="s">
        <v>582</v>
      </c>
      <c r="F1358" s="41" t="str">
        <f>VLOOKUP($W1358,FlowHarmonization!$A$2:$H$16,8,FALSE)</f>
        <v>151212b4-079b-43a2-96d5-a6eef59166ac</v>
      </c>
      <c r="G1358" s="41" t="str">
        <f>INDEX(Activities!B$2:C$390,MATCH(H1358,Activities!C$2:C$390,0),1)</f>
        <v>Wood kitchen cabinet and countertop manufacturing</v>
      </c>
      <c r="H1358" s="41">
        <v>337110</v>
      </c>
      <c r="I1358" s="41" t="s">
        <v>552</v>
      </c>
      <c r="J1358" s="41">
        <v>9.6488502706858948E-9</v>
      </c>
      <c r="K1358" s="41" t="s">
        <v>583</v>
      </c>
      <c r="L1358" s="41"/>
      <c r="M1358" s="41"/>
      <c r="N1358" s="41"/>
      <c r="O1358" s="41"/>
      <c r="P1358" s="41"/>
      <c r="Q1358" s="41">
        <v>4</v>
      </c>
      <c r="R1358" s="41">
        <v>2</v>
      </c>
      <c r="S1358" s="41">
        <v>1</v>
      </c>
      <c r="T1358" s="41">
        <v>4</v>
      </c>
      <c r="U1358" s="41">
        <v>1</v>
      </c>
      <c r="V1358" s="41">
        <v>2013</v>
      </c>
      <c r="W1358" s="41" t="s">
        <v>616</v>
      </c>
      <c r="X1358" s="41"/>
      <c r="Y1358" s="41"/>
    </row>
    <row r="1359" spans="2:25" x14ac:dyDescent="0.2">
      <c r="B1359" s="41" t="str">
        <f>VLOOKUP($W1359,FlowHarmonization!$A$2:$H$16,4,FALSE)</f>
        <v>Ethane, 1,1,1-trifluoro-, HFC-143a</v>
      </c>
      <c r="C1359" s="41" t="str">
        <f>VLOOKUP($W1359,FlowHarmonization!$A$2:$H$16,5,FALSE)</f>
        <v>000420-46-2</v>
      </c>
      <c r="D1359" s="41" t="s">
        <v>584</v>
      </c>
      <c r="E1359" s="41" t="s">
        <v>582</v>
      </c>
      <c r="F1359" s="41" t="str">
        <f>VLOOKUP($W1359,FlowHarmonization!$A$2:$H$16,8,FALSE)</f>
        <v>e86bfec2-1025-4fa2-90b1-81e35e621e91</v>
      </c>
      <c r="G1359" s="41" t="str">
        <f>INDEX(Activities!B$2:C$390,MATCH(H1359,Activities!C$2:C$390,0),1)</f>
        <v>Wood kitchen cabinet and countertop manufacturing</v>
      </c>
      <c r="H1359" s="41">
        <v>337110</v>
      </c>
      <c r="I1359" s="41" t="s">
        <v>552</v>
      </c>
      <c r="J1359" s="41">
        <v>7.089065586716501E-9</v>
      </c>
      <c r="K1359" s="41" t="s">
        <v>583</v>
      </c>
      <c r="L1359" s="41"/>
      <c r="M1359" s="41"/>
      <c r="N1359" s="41"/>
      <c r="O1359" s="41"/>
      <c r="P1359" s="41"/>
      <c r="Q1359" s="41">
        <v>4</v>
      </c>
      <c r="R1359" s="41">
        <v>2</v>
      </c>
      <c r="S1359" s="41">
        <v>1</v>
      </c>
      <c r="T1359" s="41">
        <v>4</v>
      </c>
      <c r="U1359" s="41">
        <v>1</v>
      </c>
      <c r="V1359" s="41">
        <v>2013</v>
      </c>
      <c r="W1359" s="41" t="s">
        <v>619</v>
      </c>
      <c r="X1359" s="41"/>
      <c r="Y1359" s="41"/>
    </row>
    <row r="1360" spans="2:25" x14ac:dyDescent="0.2">
      <c r="B1360" s="41" t="str">
        <f>VLOOKUP($W1360,FlowHarmonization!$A$2:$H$16,4,FALSE)</f>
        <v>Propane, 1,1,1,3,3,3-hexafluoro-, HCFC-236fa</v>
      </c>
      <c r="C1360" s="41" t="str">
        <f>VLOOKUP($W1360,FlowHarmonization!$A$2:$H$16,5,FALSE)</f>
        <v>000690-39-1</v>
      </c>
      <c r="D1360" s="41" t="s">
        <v>584</v>
      </c>
      <c r="E1360" s="41" t="s">
        <v>582</v>
      </c>
      <c r="F1360" s="41" t="str">
        <f>VLOOKUP($W1360,FlowHarmonization!$A$2:$H$16,8,FALSE)</f>
        <v>1963a3ba-6d77-4571-bb8f-0e9c8ac28a65</v>
      </c>
      <c r="G1360" s="41" t="str">
        <f>INDEX(Activities!B$2:C$390,MATCH(H1360,Activities!C$2:C$390,0),1)</f>
        <v>Wood kitchen cabinet and countertop manufacturing</v>
      </c>
      <c r="H1360" s="41">
        <v>337110</v>
      </c>
      <c r="I1360" s="41" t="s">
        <v>552</v>
      </c>
      <c r="J1360" s="41">
        <v>1.9151299496333147E-10</v>
      </c>
      <c r="K1360" s="41" t="s">
        <v>583</v>
      </c>
      <c r="L1360" s="41"/>
      <c r="M1360" s="41"/>
      <c r="N1360" s="41"/>
      <c r="O1360" s="41"/>
      <c r="P1360" s="41"/>
      <c r="Q1360" s="41">
        <v>4</v>
      </c>
      <c r="R1360" s="41">
        <v>2</v>
      </c>
      <c r="S1360" s="41">
        <v>1</v>
      </c>
      <c r="T1360" s="41">
        <v>4</v>
      </c>
      <c r="U1360" s="41">
        <v>1</v>
      </c>
      <c r="V1360" s="41">
        <v>2013</v>
      </c>
      <c r="W1360" s="41" t="s">
        <v>620</v>
      </c>
      <c r="X1360" s="41"/>
      <c r="Y1360" s="41"/>
    </row>
    <row r="1361" spans="2:25" x14ac:dyDescent="0.2">
      <c r="B1361" s="41" t="str">
        <f>VLOOKUP($W1361,FlowHarmonization!$A$2:$H$16,4,FALSE)</f>
        <v>Carbon dioxide</v>
      </c>
      <c r="C1361" s="41" t="str">
        <f>VLOOKUP($W1361,FlowHarmonization!$A$2:$H$16,5,FALSE)</f>
        <v>000124-38-20</v>
      </c>
      <c r="D1361" s="41" t="s">
        <v>584</v>
      </c>
      <c r="E1361" s="41" t="s">
        <v>582</v>
      </c>
      <c r="F1361" s="41" t="str">
        <f>VLOOKUP($W1361,FlowHarmonization!$A$2:$H$16,8,FALSE)</f>
        <v>7ae371aa-8532-11e0-9d78-0800200c9a66</v>
      </c>
      <c r="G1361" s="41" t="str">
        <f>INDEX(Activities!B$2:C$390,MATCH(H1361,Activities!C$2:C$390,0),1)</f>
        <v>Upholstered household furniture manufacturing</v>
      </c>
      <c r="H1361" s="41">
        <v>337121</v>
      </c>
      <c r="I1361" s="41" t="s">
        <v>552</v>
      </c>
      <c r="J1361" s="41">
        <v>6.6546726575525024E-3</v>
      </c>
      <c r="K1361" s="41" t="s">
        <v>583</v>
      </c>
      <c r="L1361" s="41"/>
      <c r="M1361" s="41"/>
      <c r="N1361" s="41"/>
      <c r="O1361" s="41"/>
      <c r="P1361" s="41"/>
      <c r="Q1361" s="41">
        <v>4</v>
      </c>
      <c r="R1361" s="41">
        <v>2</v>
      </c>
      <c r="S1361" s="41">
        <v>1</v>
      </c>
      <c r="T1361" s="41">
        <v>4</v>
      </c>
      <c r="U1361" s="41">
        <v>1</v>
      </c>
      <c r="V1361" s="41">
        <v>2013</v>
      </c>
      <c r="W1361" s="41" t="s">
        <v>608</v>
      </c>
      <c r="X1361" s="41"/>
      <c r="Y1361" s="41"/>
    </row>
    <row r="1362" spans="2:25" x14ac:dyDescent="0.2">
      <c r="B1362" s="41" t="str">
        <f>VLOOKUP($W1362,FlowHarmonization!$A$2:$H$16,4,FALSE)</f>
        <v>Ethane, 1,1,1,2-tetrafluoro-, HFC-134a</v>
      </c>
      <c r="C1362" s="41" t="str">
        <f>VLOOKUP($W1362,FlowHarmonization!$A$2:$H$16,5,FALSE)</f>
        <v>000811-97-2</v>
      </c>
      <c r="D1362" s="41" t="s">
        <v>584</v>
      </c>
      <c r="E1362" s="41" t="s">
        <v>582</v>
      </c>
      <c r="F1362" s="41" t="str">
        <f>VLOOKUP($W1362,FlowHarmonization!$A$2:$H$16,8,FALSE)</f>
        <v>e87f039d-d9ce-4242-ac18-c9284cc80f3d</v>
      </c>
      <c r="G1362" s="41" t="str">
        <f>INDEX(Activities!B$2:C$390,MATCH(H1362,Activities!C$2:C$390,0),1)</f>
        <v>Upholstered household furniture manufacturing</v>
      </c>
      <c r="H1362" s="41">
        <v>337121</v>
      </c>
      <c r="I1362" s="41" t="s">
        <v>552</v>
      </c>
      <c r="J1362" s="41">
        <v>1.3098056243985025E-5</v>
      </c>
      <c r="K1362" s="41" t="s">
        <v>583</v>
      </c>
      <c r="L1362" s="41"/>
      <c r="M1362" s="41"/>
      <c r="N1362" s="41"/>
      <c r="O1362" s="41"/>
      <c r="P1362" s="41"/>
      <c r="Q1362" s="41">
        <v>4</v>
      </c>
      <c r="R1362" s="41">
        <v>2</v>
      </c>
      <c r="S1362" s="41">
        <v>1</v>
      </c>
      <c r="T1362" s="41">
        <v>4</v>
      </c>
      <c r="U1362" s="41">
        <v>1</v>
      </c>
      <c r="V1362" s="41">
        <v>2013</v>
      </c>
      <c r="W1362" s="41" t="s">
        <v>618</v>
      </c>
      <c r="X1362" s="41"/>
      <c r="Y1362" s="41"/>
    </row>
    <row r="1363" spans="2:25" x14ac:dyDescent="0.2">
      <c r="B1363" s="41" t="str">
        <f>VLOOKUP($W1363,FlowHarmonization!$A$2:$H$16,4,FALSE)</f>
        <v>Ethane, pentafluoro-, HFC-125</v>
      </c>
      <c r="C1363" s="41" t="str">
        <f>VLOOKUP($W1363,FlowHarmonization!$A$2:$H$16,5,FALSE)</f>
        <v>000354-33-6</v>
      </c>
      <c r="D1363" s="41" t="s">
        <v>584</v>
      </c>
      <c r="E1363" s="41" t="s">
        <v>582</v>
      </c>
      <c r="F1363" s="41" t="str">
        <f>VLOOKUP($W1363,FlowHarmonization!$A$2:$H$16,8,FALSE)</f>
        <v>281e1011-f121-4d5b-ad4d-22d562b2c2cd</v>
      </c>
      <c r="G1363" s="41" t="str">
        <f>INDEX(Activities!B$2:C$390,MATCH(H1363,Activities!C$2:C$390,0),1)</f>
        <v>Upholstered household furniture manufacturing</v>
      </c>
      <c r="H1363" s="41">
        <v>337121</v>
      </c>
      <c r="I1363" s="41" t="s">
        <v>552</v>
      </c>
      <c r="J1363" s="41">
        <v>3.4750919890122405E-6</v>
      </c>
      <c r="K1363" s="41" t="s">
        <v>583</v>
      </c>
      <c r="L1363" s="41"/>
      <c r="M1363" s="41"/>
      <c r="N1363" s="41"/>
      <c r="O1363" s="41"/>
      <c r="P1363" s="41"/>
      <c r="Q1363" s="41">
        <v>4</v>
      </c>
      <c r="R1363" s="41">
        <v>2</v>
      </c>
      <c r="S1363" s="41">
        <v>1</v>
      </c>
      <c r="T1363" s="41">
        <v>4</v>
      </c>
      <c r="U1363" s="41">
        <v>1</v>
      </c>
      <c r="V1363" s="41">
        <v>2013</v>
      </c>
      <c r="W1363" s="41" t="s">
        <v>617</v>
      </c>
      <c r="X1363" s="41"/>
      <c r="Y1363" s="41"/>
    </row>
    <row r="1364" spans="2:25" x14ac:dyDescent="0.2">
      <c r="B1364" s="41" t="str">
        <f>VLOOKUP($W1364,FlowHarmonization!$A$2:$H$16,4,FALSE)</f>
        <v>Methane, difluoro-, HFC-32</v>
      </c>
      <c r="C1364" s="41" t="str">
        <f>VLOOKUP($W1364,FlowHarmonization!$A$2:$H$16,5,FALSE)</f>
        <v>000075-10-5</v>
      </c>
      <c r="D1364" s="41" t="s">
        <v>584</v>
      </c>
      <c r="E1364" s="41" t="s">
        <v>582</v>
      </c>
      <c r="F1364" s="41" t="str">
        <f>VLOOKUP($W1364,FlowHarmonization!$A$2:$H$16,8,FALSE)</f>
        <v>151212b4-079b-43a2-96d5-a6eef59166ac</v>
      </c>
      <c r="G1364" s="41" t="str">
        <f>INDEX(Activities!B$2:C$390,MATCH(H1364,Activities!C$2:C$390,0),1)</f>
        <v>Upholstered household furniture manufacturing</v>
      </c>
      <c r="H1364" s="41">
        <v>337121</v>
      </c>
      <c r="I1364" s="41" t="s">
        <v>552</v>
      </c>
      <c r="J1364" s="41">
        <v>2.02373167586666E-6</v>
      </c>
      <c r="K1364" s="41" t="s">
        <v>583</v>
      </c>
      <c r="L1364" s="41"/>
      <c r="M1364" s="41"/>
      <c r="N1364" s="41"/>
      <c r="O1364" s="41"/>
      <c r="P1364" s="41"/>
      <c r="Q1364" s="41">
        <v>4</v>
      </c>
      <c r="R1364" s="41">
        <v>2</v>
      </c>
      <c r="S1364" s="41">
        <v>1</v>
      </c>
      <c r="T1364" s="41">
        <v>4</v>
      </c>
      <c r="U1364" s="41">
        <v>1</v>
      </c>
      <c r="V1364" s="41">
        <v>2013</v>
      </c>
      <c r="W1364" s="41" t="s">
        <v>616</v>
      </c>
      <c r="X1364" s="41"/>
      <c r="Y1364" s="41"/>
    </row>
    <row r="1365" spans="2:25" x14ac:dyDescent="0.2">
      <c r="B1365" s="41" t="str">
        <f>VLOOKUP($W1365,FlowHarmonization!$A$2:$H$16,4,FALSE)</f>
        <v>Ethane, 1,1,1-trifluoro-, HFC-143a</v>
      </c>
      <c r="C1365" s="41" t="str">
        <f>VLOOKUP($W1365,FlowHarmonization!$A$2:$H$16,5,FALSE)</f>
        <v>000420-46-2</v>
      </c>
      <c r="D1365" s="41" t="s">
        <v>584</v>
      </c>
      <c r="E1365" s="41" t="s">
        <v>582</v>
      </c>
      <c r="F1365" s="41" t="str">
        <f>VLOOKUP($W1365,FlowHarmonization!$A$2:$H$16,8,FALSE)</f>
        <v>e86bfec2-1025-4fa2-90b1-81e35e621e91</v>
      </c>
      <c r="G1365" s="41" t="str">
        <f>INDEX(Activities!B$2:C$390,MATCH(H1365,Activities!C$2:C$390,0),1)</f>
        <v>Upholstered household furniture manufacturing</v>
      </c>
      <c r="H1365" s="41">
        <v>337121</v>
      </c>
      <c r="I1365" s="41" t="s">
        <v>552</v>
      </c>
      <c r="J1365" s="41">
        <v>1.4868472592760664E-6</v>
      </c>
      <c r="K1365" s="41" t="s">
        <v>583</v>
      </c>
      <c r="L1365" s="41"/>
      <c r="M1365" s="41"/>
      <c r="N1365" s="41"/>
      <c r="O1365" s="41"/>
      <c r="P1365" s="41"/>
      <c r="Q1365" s="41">
        <v>4</v>
      </c>
      <c r="R1365" s="41">
        <v>2</v>
      </c>
      <c r="S1365" s="41">
        <v>1</v>
      </c>
      <c r="T1365" s="41">
        <v>4</v>
      </c>
      <c r="U1365" s="41">
        <v>1</v>
      </c>
      <c r="V1365" s="41">
        <v>2013</v>
      </c>
      <c r="W1365" s="41" t="s">
        <v>619</v>
      </c>
      <c r="X1365" s="41"/>
      <c r="Y1365" s="41"/>
    </row>
    <row r="1366" spans="2:25" x14ac:dyDescent="0.2">
      <c r="B1366" s="41" t="str">
        <f>VLOOKUP($W1366,FlowHarmonization!$A$2:$H$16,4,FALSE)</f>
        <v>Methane</v>
      </c>
      <c r="C1366" s="41" t="str">
        <f>VLOOKUP($W1366,FlowHarmonization!$A$2:$H$16,5,FALSE)</f>
        <v>000074-82-92</v>
      </c>
      <c r="D1366" s="41" t="s">
        <v>584</v>
      </c>
      <c r="E1366" s="41" t="s">
        <v>582</v>
      </c>
      <c r="F1366" s="41" t="str">
        <f>VLOOKUP($W1366,FlowHarmonization!$A$2:$H$16,8,FALSE)</f>
        <v>20408dd1-8534-11e0-9d78-0800200c9a66</v>
      </c>
      <c r="G1366" s="41" t="str">
        <f>INDEX(Activities!B$2:C$390,MATCH(H1366,Activities!C$2:C$390,0),1)</f>
        <v>Upholstered household furniture manufacturing</v>
      </c>
      <c r="H1366" s="41">
        <v>337121</v>
      </c>
      <c r="I1366" s="41" t="s">
        <v>552</v>
      </c>
      <c r="J1366" s="41">
        <v>1.355995683783587E-7</v>
      </c>
      <c r="K1366" s="41" t="s">
        <v>583</v>
      </c>
      <c r="L1366" s="41"/>
      <c r="M1366" s="41"/>
      <c r="N1366" s="41"/>
      <c r="O1366" s="41"/>
      <c r="P1366" s="41"/>
      <c r="Q1366" s="41">
        <v>4</v>
      </c>
      <c r="R1366" s="41">
        <v>2</v>
      </c>
      <c r="S1366" s="41">
        <v>1</v>
      </c>
      <c r="T1366" s="41">
        <v>4</v>
      </c>
      <c r="U1366" s="41">
        <v>1</v>
      </c>
      <c r="V1366" s="41">
        <v>2013</v>
      </c>
      <c r="W1366" s="41" t="s">
        <v>611</v>
      </c>
      <c r="X1366" s="41"/>
      <c r="Y1366" s="41"/>
    </row>
    <row r="1367" spans="2:25" x14ac:dyDescent="0.2">
      <c r="B1367" s="41" t="str">
        <f>VLOOKUP($W1367,FlowHarmonization!$A$2:$H$16,4,FALSE)</f>
        <v>Propane, 1,1,1,3,3,3-hexafluoro-, HCFC-236fa</v>
      </c>
      <c r="C1367" s="41" t="str">
        <f>VLOOKUP($W1367,FlowHarmonization!$A$2:$H$16,5,FALSE)</f>
        <v>000690-39-1</v>
      </c>
      <c r="D1367" s="41" t="s">
        <v>584</v>
      </c>
      <c r="E1367" s="41" t="s">
        <v>582</v>
      </c>
      <c r="F1367" s="41" t="str">
        <f>VLOOKUP($W1367,FlowHarmonization!$A$2:$H$16,8,FALSE)</f>
        <v>1963a3ba-6d77-4571-bb8f-0e9c8ac28a65</v>
      </c>
      <c r="G1367" s="41" t="str">
        <f>INDEX(Activities!B$2:C$390,MATCH(H1367,Activities!C$2:C$390,0),1)</f>
        <v>Upholstered household furniture manufacturing</v>
      </c>
      <c r="H1367" s="41">
        <v>337121</v>
      </c>
      <c r="I1367" s="41" t="s">
        <v>552</v>
      </c>
      <c r="J1367" s="41">
        <v>4.0167574723888355E-8</v>
      </c>
      <c r="K1367" s="41" t="s">
        <v>583</v>
      </c>
      <c r="L1367" s="41"/>
      <c r="M1367" s="41"/>
      <c r="N1367" s="41"/>
      <c r="O1367" s="41"/>
      <c r="P1367" s="41"/>
      <c r="Q1367" s="41">
        <v>4</v>
      </c>
      <c r="R1367" s="41">
        <v>2</v>
      </c>
      <c r="S1367" s="41">
        <v>1</v>
      </c>
      <c r="T1367" s="41">
        <v>4</v>
      </c>
      <c r="U1367" s="41">
        <v>1</v>
      </c>
      <c r="V1367" s="41">
        <v>2013</v>
      </c>
      <c r="W1367" s="41" t="s">
        <v>620</v>
      </c>
      <c r="X1367" s="41"/>
      <c r="Y1367" s="41"/>
    </row>
    <row r="1368" spans="2:25" x14ac:dyDescent="0.2">
      <c r="B1368" s="41" t="str">
        <f>VLOOKUP($W1368,FlowHarmonization!$A$2:$H$16,4,FALSE)</f>
        <v>Dinitrogen monoxide</v>
      </c>
      <c r="C1368" s="41" t="str">
        <f>VLOOKUP($W1368,FlowHarmonization!$A$2:$H$16,5,FALSE)</f>
        <v>010024-97-366</v>
      </c>
      <c r="D1368" s="41" t="s">
        <v>584</v>
      </c>
      <c r="E1368" s="41" t="s">
        <v>582</v>
      </c>
      <c r="F1368" s="41" t="str">
        <f>VLOOKUP($W1368,FlowHarmonization!$A$2:$H$16,8,FALSE)</f>
        <v>20185046-64bb-4c09-a8e7-e8a9e144ca98</v>
      </c>
      <c r="G1368" s="41" t="str">
        <f>INDEX(Activities!B$2:C$390,MATCH(H1368,Activities!C$2:C$390,0),1)</f>
        <v>Upholstered household furniture manufacturing</v>
      </c>
      <c r="H1368" s="41">
        <v>337121</v>
      </c>
      <c r="I1368" s="41" t="s">
        <v>552</v>
      </c>
      <c r="J1368" s="41">
        <v>1.5485196832027483E-8</v>
      </c>
      <c r="K1368" s="41" t="s">
        <v>583</v>
      </c>
      <c r="L1368" s="41"/>
      <c r="M1368" s="41"/>
      <c r="N1368" s="41"/>
      <c r="O1368" s="41"/>
      <c r="P1368" s="41"/>
      <c r="Q1368" s="41">
        <v>4</v>
      </c>
      <c r="R1368" s="41">
        <v>2</v>
      </c>
      <c r="S1368" s="41">
        <v>1</v>
      </c>
      <c r="T1368" s="41">
        <v>4</v>
      </c>
      <c r="U1368" s="41">
        <v>1</v>
      </c>
      <c r="V1368" s="41">
        <v>2013</v>
      </c>
      <c r="W1368" s="41" t="s">
        <v>613</v>
      </c>
      <c r="X1368" s="41"/>
      <c r="Y1368" s="41"/>
    </row>
    <row r="1369" spans="2:25" x14ac:dyDescent="0.2">
      <c r="B1369" s="41" t="str">
        <f>VLOOKUP($W1369,FlowHarmonization!$A$2:$H$16,4,FALSE)</f>
        <v>Carbon dioxide</v>
      </c>
      <c r="C1369" s="41" t="str">
        <f>VLOOKUP($W1369,FlowHarmonization!$A$2:$H$16,5,FALSE)</f>
        <v>000124-38-20</v>
      </c>
      <c r="D1369" s="41" t="s">
        <v>584</v>
      </c>
      <c r="E1369" s="41" t="s">
        <v>582</v>
      </c>
      <c r="F1369" s="41" t="str">
        <f>VLOOKUP($W1369,FlowHarmonization!$A$2:$H$16,8,FALSE)</f>
        <v>7ae371aa-8532-11e0-9d78-0800200c9a66</v>
      </c>
      <c r="G1369" s="41" t="str">
        <f>INDEX(Activities!B$2:C$390,MATCH(H1369,Activities!C$2:C$390,0),1)</f>
        <v>Nonupholstered wood household furniture manufacturing</v>
      </c>
      <c r="H1369" s="41">
        <v>337122</v>
      </c>
      <c r="I1369" s="41" t="s">
        <v>552</v>
      </c>
      <c r="J1369" s="41">
        <v>2.1212797574957646E-2</v>
      </c>
      <c r="K1369" s="41" t="s">
        <v>583</v>
      </c>
      <c r="L1369" s="41"/>
      <c r="M1369" s="41"/>
      <c r="N1369" s="41"/>
      <c r="O1369" s="41"/>
      <c r="P1369" s="41"/>
      <c r="Q1369" s="41">
        <v>4</v>
      </c>
      <c r="R1369" s="41">
        <v>2</v>
      </c>
      <c r="S1369" s="41">
        <v>1</v>
      </c>
      <c r="T1369" s="41">
        <v>4</v>
      </c>
      <c r="U1369" s="41">
        <v>1</v>
      </c>
      <c r="V1369" s="41">
        <v>2013</v>
      </c>
      <c r="W1369" s="41" t="s">
        <v>608</v>
      </c>
      <c r="X1369" s="41"/>
      <c r="Y1369" s="41"/>
    </row>
    <row r="1370" spans="2:25" x14ac:dyDescent="0.2">
      <c r="B1370" s="41" t="str">
        <f>VLOOKUP($W1370,FlowHarmonization!$A$2:$H$16,4,FALSE)</f>
        <v>Ethane, 1,1,1,2-tetrafluoro-, HFC-134a</v>
      </c>
      <c r="C1370" s="41" t="str">
        <f>VLOOKUP($W1370,FlowHarmonization!$A$2:$H$16,5,FALSE)</f>
        <v>000811-97-2</v>
      </c>
      <c r="D1370" s="41" t="s">
        <v>584</v>
      </c>
      <c r="E1370" s="41" t="s">
        <v>582</v>
      </c>
      <c r="F1370" s="41" t="str">
        <f>VLOOKUP($W1370,FlowHarmonization!$A$2:$H$16,8,FALSE)</f>
        <v>e87f039d-d9ce-4242-ac18-c9284cc80f3d</v>
      </c>
      <c r="G1370" s="41" t="str">
        <f>INDEX(Activities!B$2:C$390,MATCH(H1370,Activities!C$2:C$390,0),1)</f>
        <v>Nonupholstered wood household furniture manufacturing</v>
      </c>
      <c r="H1370" s="41">
        <v>337122</v>
      </c>
      <c r="I1370" s="41" t="s">
        <v>552</v>
      </c>
      <c r="J1370" s="41">
        <v>2.5480136538478743E-6</v>
      </c>
      <c r="K1370" s="41" t="s">
        <v>583</v>
      </c>
      <c r="L1370" s="41"/>
      <c r="M1370" s="41"/>
      <c r="N1370" s="41"/>
      <c r="O1370" s="41"/>
      <c r="P1370" s="41"/>
      <c r="Q1370" s="41">
        <v>4</v>
      </c>
      <c r="R1370" s="41">
        <v>2</v>
      </c>
      <c r="S1370" s="41">
        <v>1</v>
      </c>
      <c r="T1370" s="41">
        <v>4</v>
      </c>
      <c r="U1370" s="41">
        <v>1</v>
      </c>
      <c r="V1370" s="41">
        <v>2013</v>
      </c>
      <c r="W1370" s="41" t="s">
        <v>618</v>
      </c>
      <c r="X1370" s="41"/>
      <c r="Y1370" s="41"/>
    </row>
    <row r="1371" spans="2:25" x14ac:dyDescent="0.2">
      <c r="B1371" s="41" t="str">
        <f>VLOOKUP($W1371,FlowHarmonization!$A$2:$H$16,4,FALSE)</f>
        <v>Ethane, pentafluoro-, HFC-125</v>
      </c>
      <c r="C1371" s="41" t="str">
        <f>VLOOKUP($W1371,FlowHarmonization!$A$2:$H$16,5,FALSE)</f>
        <v>000354-33-6</v>
      </c>
      <c r="D1371" s="41" t="s">
        <v>584</v>
      </c>
      <c r="E1371" s="41" t="s">
        <v>582</v>
      </c>
      <c r="F1371" s="41" t="str">
        <f>VLOOKUP($W1371,FlowHarmonization!$A$2:$H$16,8,FALSE)</f>
        <v>281e1011-f121-4d5b-ad4d-22d562b2c2cd</v>
      </c>
      <c r="G1371" s="41" t="str">
        <f>INDEX(Activities!B$2:C$390,MATCH(H1371,Activities!C$2:C$390,0),1)</f>
        <v>Nonupholstered wood household furniture manufacturing</v>
      </c>
      <c r="H1371" s="41">
        <v>337122</v>
      </c>
      <c r="I1371" s="41" t="s">
        <v>552</v>
      </c>
      <c r="J1371" s="41">
        <v>6.7602258468288468E-7</v>
      </c>
      <c r="K1371" s="41" t="s">
        <v>583</v>
      </c>
      <c r="L1371" s="41"/>
      <c r="M1371" s="41"/>
      <c r="N1371" s="41"/>
      <c r="O1371" s="41"/>
      <c r="P1371" s="41"/>
      <c r="Q1371" s="41">
        <v>4</v>
      </c>
      <c r="R1371" s="41">
        <v>2</v>
      </c>
      <c r="S1371" s="41">
        <v>1</v>
      </c>
      <c r="T1371" s="41">
        <v>4</v>
      </c>
      <c r="U1371" s="41">
        <v>1</v>
      </c>
      <c r="V1371" s="41">
        <v>2013</v>
      </c>
      <c r="W1371" s="41" t="s">
        <v>617</v>
      </c>
      <c r="X1371" s="41"/>
      <c r="Y1371" s="41"/>
    </row>
    <row r="1372" spans="2:25" x14ac:dyDescent="0.2">
      <c r="B1372" s="41" t="str">
        <f>VLOOKUP($W1372,FlowHarmonization!$A$2:$H$16,4,FALSE)</f>
        <v>Methane</v>
      </c>
      <c r="C1372" s="41" t="str">
        <f>VLOOKUP($W1372,FlowHarmonization!$A$2:$H$16,5,FALSE)</f>
        <v>000074-82-92</v>
      </c>
      <c r="D1372" s="41" t="s">
        <v>584</v>
      </c>
      <c r="E1372" s="41" t="s">
        <v>582</v>
      </c>
      <c r="F1372" s="41" t="str">
        <f>VLOOKUP($W1372,FlowHarmonization!$A$2:$H$16,8,FALSE)</f>
        <v>20408dd1-8534-11e0-9d78-0800200c9a66</v>
      </c>
      <c r="G1372" s="41" t="str">
        <f>INDEX(Activities!B$2:C$390,MATCH(H1372,Activities!C$2:C$390,0),1)</f>
        <v>Nonupholstered wood household furniture manufacturing</v>
      </c>
      <c r="H1372" s="41">
        <v>337122</v>
      </c>
      <c r="I1372" s="41" t="s">
        <v>552</v>
      </c>
      <c r="J1372" s="41">
        <v>4.3821217278986261E-7</v>
      </c>
      <c r="K1372" s="41" t="s">
        <v>583</v>
      </c>
      <c r="L1372" s="41"/>
      <c r="M1372" s="41"/>
      <c r="N1372" s="41"/>
      <c r="O1372" s="41"/>
      <c r="P1372" s="41"/>
      <c r="Q1372" s="41">
        <v>4</v>
      </c>
      <c r="R1372" s="41">
        <v>2</v>
      </c>
      <c r="S1372" s="41">
        <v>1</v>
      </c>
      <c r="T1372" s="41">
        <v>4</v>
      </c>
      <c r="U1372" s="41">
        <v>1</v>
      </c>
      <c r="V1372" s="41">
        <v>2013</v>
      </c>
      <c r="W1372" s="41" t="s">
        <v>611</v>
      </c>
      <c r="X1372" s="41"/>
      <c r="Y1372" s="41"/>
    </row>
    <row r="1373" spans="2:25" x14ac:dyDescent="0.2">
      <c r="B1373" s="41" t="str">
        <f>VLOOKUP($W1373,FlowHarmonization!$A$2:$H$16,4,FALSE)</f>
        <v>Methane, difluoro-, HFC-32</v>
      </c>
      <c r="C1373" s="41" t="str">
        <f>VLOOKUP($W1373,FlowHarmonization!$A$2:$H$16,5,FALSE)</f>
        <v>000075-10-5</v>
      </c>
      <c r="D1373" s="41" t="s">
        <v>584</v>
      </c>
      <c r="E1373" s="41" t="s">
        <v>582</v>
      </c>
      <c r="F1373" s="41" t="str">
        <f>VLOOKUP($W1373,FlowHarmonization!$A$2:$H$16,8,FALSE)</f>
        <v>151212b4-079b-43a2-96d5-a6eef59166ac</v>
      </c>
      <c r="G1373" s="41" t="str">
        <f>INDEX(Activities!B$2:C$390,MATCH(H1373,Activities!C$2:C$390,0),1)</f>
        <v>Nonupholstered wood household furniture manufacturing</v>
      </c>
      <c r="H1373" s="41">
        <v>337122</v>
      </c>
      <c r="I1373" s="41" t="s">
        <v>552</v>
      </c>
      <c r="J1373" s="41">
        <v>3.9368405859462461E-7</v>
      </c>
      <c r="K1373" s="41" t="s">
        <v>583</v>
      </c>
      <c r="L1373" s="41"/>
      <c r="M1373" s="41"/>
      <c r="N1373" s="41"/>
      <c r="O1373" s="41"/>
      <c r="P1373" s="41"/>
      <c r="Q1373" s="41">
        <v>4</v>
      </c>
      <c r="R1373" s="41">
        <v>2</v>
      </c>
      <c r="S1373" s="41">
        <v>1</v>
      </c>
      <c r="T1373" s="41">
        <v>4</v>
      </c>
      <c r="U1373" s="41">
        <v>1</v>
      </c>
      <c r="V1373" s="41">
        <v>2013</v>
      </c>
      <c r="W1373" s="41" t="s">
        <v>616</v>
      </c>
      <c r="X1373" s="41"/>
      <c r="Y1373" s="41"/>
    </row>
    <row r="1374" spans="2:25" x14ac:dyDescent="0.2">
      <c r="B1374" s="41" t="str">
        <f>VLOOKUP($W1374,FlowHarmonization!$A$2:$H$16,4,FALSE)</f>
        <v>Ethane, 1,1,1-trifluoro-, HFC-143a</v>
      </c>
      <c r="C1374" s="41" t="str">
        <f>VLOOKUP($W1374,FlowHarmonization!$A$2:$H$16,5,FALSE)</f>
        <v>000420-46-2</v>
      </c>
      <c r="D1374" s="41" t="s">
        <v>584</v>
      </c>
      <c r="E1374" s="41" t="s">
        <v>582</v>
      </c>
      <c r="F1374" s="41" t="str">
        <f>VLOOKUP($W1374,FlowHarmonization!$A$2:$H$16,8,FALSE)</f>
        <v>e86bfec2-1025-4fa2-90b1-81e35e621e91</v>
      </c>
      <c r="G1374" s="41" t="str">
        <f>INDEX(Activities!B$2:C$390,MATCH(H1374,Activities!C$2:C$390,0),1)</f>
        <v>Nonupholstered wood household furniture manufacturing</v>
      </c>
      <c r="H1374" s="41">
        <v>337122</v>
      </c>
      <c r="I1374" s="41" t="s">
        <v>552</v>
      </c>
      <c r="J1374" s="41">
        <v>2.8924193386033823E-7</v>
      </c>
      <c r="K1374" s="41" t="s">
        <v>583</v>
      </c>
      <c r="L1374" s="41"/>
      <c r="M1374" s="41"/>
      <c r="N1374" s="41"/>
      <c r="O1374" s="41"/>
      <c r="P1374" s="41"/>
      <c r="Q1374" s="41">
        <v>4</v>
      </c>
      <c r="R1374" s="41">
        <v>2</v>
      </c>
      <c r="S1374" s="41">
        <v>1</v>
      </c>
      <c r="T1374" s="41">
        <v>4</v>
      </c>
      <c r="U1374" s="41">
        <v>1</v>
      </c>
      <c r="V1374" s="41">
        <v>2013</v>
      </c>
      <c r="W1374" s="41" t="s">
        <v>619</v>
      </c>
      <c r="X1374" s="41"/>
      <c r="Y1374" s="41"/>
    </row>
    <row r="1375" spans="2:25" x14ac:dyDescent="0.2">
      <c r="B1375" s="41" t="str">
        <f>VLOOKUP($W1375,FlowHarmonization!$A$2:$H$16,4,FALSE)</f>
        <v>Dinitrogen monoxide</v>
      </c>
      <c r="C1375" s="41" t="str">
        <f>VLOOKUP($W1375,FlowHarmonization!$A$2:$H$16,5,FALSE)</f>
        <v>010024-97-366</v>
      </c>
      <c r="D1375" s="41" t="s">
        <v>584</v>
      </c>
      <c r="E1375" s="41" t="s">
        <v>582</v>
      </c>
      <c r="F1375" s="41" t="str">
        <f>VLOOKUP($W1375,FlowHarmonization!$A$2:$H$16,8,FALSE)</f>
        <v>20185046-64bb-4c09-a8e7-e8a9e144ca98</v>
      </c>
      <c r="G1375" s="41" t="str">
        <f>INDEX(Activities!B$2:C$390,MATCH(H1375,Activities!C$2:C$390,0),1)</f>
        <v>Nonupholstered wood household furniture manufacturing</v>
      </c>
      <c r="H1375" s="41">
        <v>337122</v>
      </c>
      <c r="I1375" s="41" t="s">
        <v>552</v>
      </c>
      <c r="J1375" s="41">
        <v>5.1279288362711755E-8</v>
      </c>
      <c r="K1375" s="41" t="s">
        <v>583</v>
      </c>
      <c r="L1375" s="41"/>
      <c r="M1375" s="41"/>
      <c r="N1375" s="41"/>
      <c r="O1375" s="41"/>
      <c r="P1375" s="41"/>
      <c r="Q1375" s="41">
        <v>4</v>
      </c>
      <c r="R1375" s="41">
        <v>2</v>
      </c>
      <c r="S1375" s="41">
        <v>1</v>
      </c>
      <c r="T1375" s="41">
        <v>4</v>
      </c>
      <c r="U1375" s="41">
        <v>1</v>
      </c>
      <c r="V1375" s="41">
        <v>2013</v>
      </c>
      <c r="W1375" s="41" t="s">
        <v>613</v>
      </c>
      <c r="X1375" s="41"/>
      <c r="Y1375" s="41"/>
    </row>
    <row r="1376" spans="2:25" x14ac:dyDescent="0.2">
      <c r="B1376" s="41" t="str">
        <f>VLOOKUP($W1376,FlowHarmonization!$A$2:$H$16,4,FALSE)</f>
        <v>Propane, 1,1,1,3,3,3-hexafluoro-, HCFC-236fa</v>
      </c>
      <c r="C1376" s="41" t="str">
        <f>VLOOKUP($W1376,FlowHarmonization!$A$2:$H$16,5,FALSE)</f>
        <v>000690-39-1</v>
      </c>
      <c r="D1376" s="41" t="s">
        <v>584</v>
      </c>
      <c r="E1376" s="41" t="s">
        <v>582</v>
      </c>
      <c r="F1376" s="41" t="str">
        <f>VLOOKUP($W1376,FlowHarmonization!$A$2:$H$16,8,FALSE)</f>
        <v>1963a3ba-6d77-4571-bb8f-0e9c8ac28a65</v>
      </c>
      <c r="G1376" s="41" t="str">
        <f>INDEX(Activities!B$2:C$390,MATCH(H1376,Activities!C$2:C$390,0),1)</f>
        <v>Nonupholstered wood household furniture manufacturing</v>
      </c>
      <c r="H1376" s="41">
        <v>337122</v>
      </c>
      <c r="I1376" s="41" t="s">
        <v>552</v>
      </c>
      <c r="J1376" s="41">
        <v>7.8139478814211839E-9</v>
      </c>
      <c r="K1376" s="41" t="s">
        <v>583</v>
      </c>
      <c r="L1376" s="41"/>
      <c r="M1376" s="41"/>
      <c r="N1376" s="41"/>
      <c r="O1376" s="41"/>
      <c r="P1376" s="41"/>
      <c r="Q1376" s="41">
        <v>4</v>
      </c>
      <c r="R1376" s="41">
        <v>2</v>
      </c>
      <c r="S1376" s="41">
        <v>1</v>
      </c>
      <c r="T1376" s="41">
        <v>4</v>
      </c>
      <c r="U1376" s="41">
        <v>1</v>
      </c>
      <c r="V1376" s="41">
        <v>2013</v>
      </c>
      <c r="W1376" s="41" t="s">
        <v>620</v>
      </c>
      <c r="X1376" s="41"/>
      <c r="Y1376" s="41"/>
    </row>
    <row r="1377" spans="2:25" x14ac:dyDescent="0.2">
      <c r="B1377" s="41" t="str">
        <f>VLOOKUP($W1377,FlowHarmonization!$A$2:$H$16,4,FALSE)</f>
        <v>Carbon dioxide</v>
      </c>
      <c r="C1377" s="41" t="str">
        <f>VLOOKUP($W1377,FlowHarmonization!$A$2:$H$16,5,FALSE)</f>
        <v>000124-38-20</v>
      </c>
      <c r="D1377" s="41" t="s">
        <v>584</v>
      </c>
      <c r="E1377" s="41" t="s">
        <v>582</v>
      </c>
      <c r="F1377" s="41" t="str">
        <f>VLOOKUP($W1377,FlowHarmonization!$A$2:$H$16,8,FALSE)</f>
        <v>7ae371aa-8532-11e0-9d78-0800200c9a66</v>
      </c>
      <c r="G1377" s="41" t="str">
        <f>INDEX(Activities!B$2:C$390,MATCH(H1377,Activities!C$2:C$390,0),1)</f>
        <v>Institutional furniture manufacturing</v>
      </c>
      <c r="H1377" s="41">
        <v>337127</v>
      </c>
      <c r="I1377" s="41" t="s">
        <v>552</v>
      </c>
      <c r="J1377" s="41">
        <v>1.8120127891261009E-2</v>
      </c>
      <c r="K1377" s="41" t="s">
        <v>583</v>
      </c>
      <c r="L1377" s="41"/>
      <c r="M1377" s="41"/>
      <c r="N1377" s="41"/>
      <c r="O1377" s="41"/>
      <c r="P1377" s="41"/>
      <c r="Q1377" s="41">
        <v>4</v>
      </c>
      <c r="R1377" s="41">
        <v>2</v>
      </c>
      <c r="S1377" s="41">
        <v>1</v>
      </c>
      <c r="T1377" s="41">
        <v>4</v>
      </c>
      <c r="U1377" s="41">
        <v>1</v>
      </c>
      <c r="V1377" s="41">
        <v>2013</v>
      </c>
      <c r="W1377" s="41" t="s">
        <v>608</v>
      </c>
      <c r="X1377" s="41"/>
      <c r="Y1377" s="41"/>
    </row>
    <row r="1378" spans="2:25" x14ac:dyDescent="0.2">
      <c r="B1378" s="41" t="str">
        <f>VLOOKUP($W1378,FlowHarmonization!$A$2:$H$16,4,FALSE)</f>
        <v>Ethane, 1,1,1,2-tetrafluoro-, HFC-134a</v>
      </c>
      <c r="C1378" s="41" t="str">
        <f>VLOOKUP($W1378,FlowHarmonization!$A$2:$H$16,5,FALSE)</f>
        <v>000811-97-2</v>
      </c>
      <c r="D1378" s="41" t="s">
        <v>584</v>
      </c>
      <c r="E1378" s="41" t="s">
        <v>582</v>
      </c>
      <c r="F1378" s="41" t="str">
        <f>VLOOKUP($W1378,FlowHarmonization!$A$2:$H$16,8,FALSE)</f>
        <v>e87f039d-d9ce-4242-ac18-c9284cc80f3d</v>
      </c>
      <c r="G1378" s="41" t="str">
        <f>INDEX(Activities!B$2:C$390,MATCH(H1378,Activities!C$2:C$390,0),1)</f>
        <v>Institutional furniture manufacturing</v>
      </c>
      <c r="H1378" s="41">
        <v>337127</v>
      </c>
      <c r="I1378" s="41" t="s">
        <v>552</v>
      </c>
      <c r="J1378" s="41">
        <v>1.7203105257360636E-6</v>
      </c>
      <c r="K1378" s="41" t="s">
        <v>583</v>
      </c>
      <c r="L1378" s="41"/>
      <c r="M1378" s="41"/>
      <c r="N1378" s="41"/>
      <c r="O1378" s="41"/>
      <c r="P1378" s="41"/>
      <c r="Q1378" s="41">
        <v>4</v>
      </c>
      <c r="R1378" s="41">
        <v>2</v>
      </c>
      <c r="S1378" s="41">
        <v>1</v>
      </c>
      <c r="T1378" s="41">
        <v>4</v>
      </c>
      <c r="U1378" s="41">
        <v>1</v>
      </c>
      <c r="V1378" s="41">
        <v>2013</v>
      </c>
      <c r="W1378" s="41" t="s">
        <v>618</v>
      </c>
      <c r="X1378" s="41"/>
      <c r="Y1378" s="41"/>
    </row>
    <row r="1379" spans="2:25" x14ac:dyDescent="0.2">
      <c r="B1379" s="41" t="str">
        <f>VLOOKUP($W1379,FlowHarmonization!$A$2:$H$16,4,FALSE)</f>
        <v>Ethane, pentafluoro-, HFC-125</v>
      </c>
      <c r="C1379" s="41" t="str">
        <f>VLOOKUP($W1379,FlowHarmonization!$A$2:$H$16,5,FALSE)</f>
        <v>000354-33-6</v>
      </c>
      <c r="D1379" s="41" t="s">
        <v>584</v>
      </c>
      <c r="E1379" s="41" t="s">
        <v>582</v>
      </c>
      <c r="F1379" s="41" t="str">
        <f>VLOOKUP($W1379,FlowHarmonization!$A$2:$H$16,8,FALSE)</f>
        <v>281e1011-f121-4d5b-ad4d-22d562b2c2cd</v>
      </c>
      <c r="G1379" s="41" t="str">
        <f>INDEX(Activities!B$2:C$390,MATCH(H1379,Activities!C$2:C$390,0),1)</f>
        <v>Institutional furniture manufacturing</v>
      </c>
      <c r="H1379" s="41">
        <v>337127</v>
      </c>
      <c r="I1379" s="41" t="s">
        <v>552</v>
      </c>
      <c r="J1379" s="41">
        <v>4.5642171748530969E-7</v>
      </c>
      <c r="K1379" s="41" t="s">
        <v>583</v>
      </c>
      <c r="L1379" s="41"/>
      <c r="M1379" s="41"/>
      <c r="N1379" s="41"/>
      <c r="O1379" s="41"/>
      <c r="P1379" s="41"/>
      <c r="Q1379" s="41">
        <v>4</v>
      </c>
      <c r="R1379" s="41">
        <v>2</v>
      </c>
      <c r="S1379" s="41">
        <v>1</v>
      </c>
      <c r="T1379" s="41">
        <v>4</v>
      </c>
      <c r="U1379" s="41">
        <v>1</v>
      </c>
      <c r="V1379" s="41">
        <v>2013</v>
      </c>
      <c r="W1379" s="41" t="s">
        <v>617</v>
      </c>
      <c r="X1379" s="41"/>
      <c r="Y1379" s="41"/>
    </row>
    <row r="1380" spans="2:25" x14ac:dyDescent="0.2">
      <c r="B1380" s="41" t="str">
        <f>VLOOKUP($W1380,FlowHarmonization!$A$2:$H$16,4,FALSE)</f>
        <v>Methane</v>
      </c>
      <c r="C1380" s="41" t="str">
        <f>VLOOKUP($W1380,FlowHarmonization!$A$2:$H$16,5,FALSE)</f>
        <v>000074-82-92</v>
      </c>
      <c r="D1380" s="41" t="s">
        <v>584</v>
      </c>
      <c r="E1380" s="41" t="s">
        <v>582</v>
      </c>
      <c r="F1380" s="41" t="str">
        <f>VLOOKUP($W1380,FlowHarmonization!$A$2:$H$16,8,FALSE)</f>
        <v>20408dd1-8534-11e0-9d78-0800200c9a66</v>
      </c>
      <c r="G1380" s="41" t="str">
        <f>INDEX(Activities!B$2:C$390,MATCH(H1380,Activities!C$2:C$390,0),1)</f>
        <v>Institutional furniture manufacturing</v>
      </c>
      <c r="H1380" s="41">
        <v>337127</v>
      </c>
      <c r="I1380" s="41" t="s">
        <v>552</v>
      </c>
      <c r="J1380" s="41">
        <v>3.7893499369744103E-7</v>
      </c>
      <c r="K1380" s="41" t="s">
        <v>583</v>
      </c>
      <c r="L1380" s="41"/>
      <c r="M1380" s="41"/>
      <c r="N1380" s="41"/>
      <c r="O1380" s="41"/>
      <c r="P1380" s="41"/>
      <c r="Q1380" s="41">
        <v>4</v>
      </c>
      <c r="R1380" s="41">
        <v>2</v>
      </c>
      <c r="S1380" s="41">
        <v>1</v>
      </c>
      <c r="T1380" s="41">
        <v>4</v>
      </c>
      <c r="U1380" s="41">
        <v>1</v>
      </c>
      <c r="V1380" s="41">
        <v>2013</v>
      </c>
      <c r="W1380" s="41" t="s">
        <v>611</v>
      </c>
      <c r="X1380" s="41"/>
      <c r="Y1380" s="41"/>
    </row>
    <row r="1381" spans="2:25" x14ac:dyDescent="0.2">
      <c r="B1381" s="41" t="str">
        <f>VLOOKUP($W1381,FlowHarmonization!$A$2:$H$16,4,FALSE)</f>
        <v>Methane, difluoro-, HFC-32</v>
      </c>
      <c r="C1381" s="41" t="str">
        <f>VLOOKUP($W1381,FlowHarmonization!$A$2:$H$16,5,FALSE)</f>
        <v>000075-10-5</v>
      </c>
      <c r="D1381" s="41" t="s">
        <v>584</v>
      </c>
      <c r="E1381" s="41" t="s">
        <v>582</v>
      </c>
      <c r="F1381" s="41" t="str">
        <f>VLOOKUP($W1381,FlowHarmonization!$A$2:$H$16,8,FALSE)</f>
        <v>151212b4-079b-43a2-96d5-a6eef59166ac</v>
      </c>
      <c r="G1381" s="41" t="str">
        <f>INDEX(Activities!B$2:C$390,MATCH(H1381,Activities!C$2:C$390,0),1)</f>
        <v>Institutional furniture manufacturing</v>
      </c>
      <c r="H1381" s="41">
        <v>337127</v>
      </c>
      <c r="I1381" s="41" t="s">
        <v>552</v>
      </c>
      <c r="J1381" s="41">
        <v>2.6579874436389531E-7</v>
      </c>
      <c r="K1381" s="41" t="s">
        <v>583</v>
      </c>
      <c r="L1381" s="41"/>
      <c r="M1381" s="41"/>
      <c r="N1381" s="41"/>
      <c r="O1381" s="41"/>
      <c r="P1381" s="41"/>
      <c r="Q1381" s="41">
        <v>4</v>
      </c>
      <c r="R1381" s="41">
        <v>2</v>
      </c>
      <c r="S1381" s="41">
        <v>1</v>
      </c>
      <c r="T1381" s="41">
        <v>4</v>
      </c>
      <c r="U1381" s="41">
        <v>1</v>
      </c>
      <c r="V1381" s="41">
        <v>2013</v>
      </c>
      <c r="W1381" s="41" t="s">
        <v>616</v>
      </c>
      <c r="X1381" s="41"/>
      <c r="Y1381" s="41"/>
    </row>
    <row r="1382" spans="2:25" x14ac:dyDescent="0.2">
      <c r="B1382" s="41" t="str">
        <f>VLOOKUP($W1382,FlowHarmonization!$A$2:$H$16,4,FALSE)</f>
        <v>Ethane, 1,1,1-trifluoro-, HFC-143a</v>
      </c>
      <c r="C1382" s="41" t="str">
        <f>VLOOKUP($W1382,FlowHarmonization!$A$2:$H$16,5,FALSE)</f>
        <v>000420-46-2</v>
      </c>
      <c r="D1382" s="41" t="s">
        <v>584</v>
      </c>
      <c r="E1382" s="41" t="s">
        <v>582</v>
      </c>
      <c r="F1382" s="41" t="str">
        <f>VLOOKUP($W1382,FlowHarmonization!$A$2:$H$16,8,FALSE)</f>
        <v>e86bfec2-1025-4fa2-90b1-81e35e621e91</v>
      </c>
      <c r="G1382" s="41" t="str">
        <f>INDEX(Activities!B$2:C$390,MATCH(H1382,Activities!C$2:C$390,0),1)</f>
        <v>Institutional furniture manufacturing</v>
      </c>
      <c r="H1382" s="41">
        <v>337127</v>
      </c>
      <c r="I1382" s="41" t="s">
        <v>552</v>
      </c>
      <c r="J1382" s="41">
        <v>1.9528386064680869E-7</v>
      </c>
      <c r="K1382" s="41" t="s">
        <v>583</v>
      </c>
      <c r="L1382" s="41"/>
      <c r="M1382" s="41"/>
      <c r="N1382" s="41"/>
      <c r="O1382" s="41"/>
      <c r="P1382" s="41"/>
      <c r="Q1382" s="41">
        <v>4</v>
      </c>
      <c r="R1382" s="41">
        <v>2</v>
      </c>
      <c r="S1382" s="41">
        <v>1</v>
      </c>
      <c r="T1382" s="41">
        <v>4</v>
      </c>
      <c r="U1382" s="41">
        <v>1</v>
      </c>
      <c r="V1382" s="41">
        <v>2013</v>
      </c>
      <c r="W1382" s="41" t="s">
        <v>619</v>
      </c>
      <c r="X1382" s="41"/>
      <c r="Y1382" s="41"/>
    </row>
    <row r="1383" spans="2:25" x14ac:dyDescent="0.2">
      <c r="B1383" s="41" t="str">
        <f>VLOOKUP($W1383,FlowHarmonization!$A$2:$H$16,4,FALSE)</f>
        <v>Dinitrogen monoxide</v>
      </c>
      <c r="C1383" s="41" t="str">
        <f>VLOOKUP($W1383,FlowHarmonization!$A$2:$H$16,5,FALSE)</f>
        <v>010024-97-366</v>
      </c>
      <c r="D1383" s="41" t="s">
        <v>584</v>
      </c>
      <c r="E1383" s="41" t="s">
        <v>582</v>
      </c>
      <c r="F1383" s="41" t="str">
        <f>VLOOKUP($W1383,FlowHarmonization!$A$2:$H$16,8,FALSE)</f>
        <v>20185046-64bb-4c09-a8e7-e8a9e144ca98</v>
      </c>
      <c r="G1383" s="41" t="str">
        <f>INDEX(Activities!B$2:C$390,MATCH(H1383,Activities!C$2:C$390,0),1)</f>
        <v>Institutional furniture manufacturing</v>
      </c>
      <c r="H1383" s="41">
        <v>337127</v>
      </c>
      <c r="I1383" s="41" t="s">
        <v>552</v>
      </c>
      <c r="J1383" s="41">
        <v>4.5284979470568282E-8</v>
      </c>
      <c r="K1383" s="41" t="s">
        <v>583</v>
      </c>
      <c r="L1383" s="41"/>
      <c r="M1383" s="41"/>
      <c r="N1383" s="41"/>
      <c r="O1383" s="41"/>
      <c r="P1383" s="41"/>
      <c r="Q1383" s="41">
        <v>4</v>
      </c>
      <c r="R1383" s="41">
        <v>2</v>
      </c>
      <c r="S1383" s="41">
        <v>1</v>
      </c>
      <c r="T1383" s="41">
        <v>4</v>
      </c>
      <c r="U1383" s="41">
        <v>1</v>
      </c>
      <c r="V1383" s="41">
        <v>2013</v>
      </c>
      <c r="W1383" s="41" t="s">
        <v>613</v>
      </c>
      <c r="X1383" s="41"/>
      <c r="Y1383" s="41"/>
    </row>
    <row r="1384" spans="2:25" x14ac:dyDescent="0.2">
      <c r="B1384" s="41" t="str">
        <f>VLOOKUP($W1384,FlowHarmonization!$A$2:$H$16,4,FALSE)</f>
        <v>Propane, 1,1,1,3,3,3-hexafluoro-, HCFC-236fa</v>
      </c>
      <c r="C1384" s="41" t="str">
        <f>VLOOKUP($W1384,FlowHarmonization!$A$2:$H$16,5,FALSE)</f>
        <v>000690-39-1</v>
      </c>
      <c r="D1384" s="41" t="s">
        <v>584</v>
      </c>
      <c r="E1384" s="41" t="s">
        <v>582</v>
      </c>
      <c r="F1384" s="41" t="str">
        <f>VLOOKUP($W1384,FlowHarmonization!$A$2:$H$16,8,FALSE)</f>
        <v>1963a3ba-6d77-4571-bb8f-0e9c8ac28a65</v>
      </c>
      <c r="G1384" s="41" t="str">
        <f>INDEX(Activities!B$2:C$390,MATCH(H1384,Activities!C$2:C$390,0),1)</f>
        <v>Institutional furniture manufacturing</v>
      </c>
      <c r="H1384" s="41">
        <v>337127</v>
      </c>
      <c r="I1384" s="41" t="s">
        <v>552</v>
      </c>
      <c r="J1384" s="41">
        <v>5.2756455082812673E-9</v>
      </c>
      <c r="K1384" s="41" t="s">
        <v>583</v>
      </c>
      <c r="L1384" s="41"/>
      <c r="M1384" s="41"/>
      <c r="N1384" s="41"/>
      <c r="O1384" s="41"/>
      <c r="P1384" s="41"/>
      <c r="Q1384" s="41">
        <v>4</v>
      </c>
      <c r="R1384" s="41">
        <v>2</v>
      </c>
      <c r="S1384" s="41">
        <v>1</v>
      </c>
      <c r="T1384" s="41">
        <v>4</v>
      </c>
      <c r="U1384" s="41">
        <v>1</v>
      </c>
      <c r="V1384" s="41">
        <v>2013</v>
      </c>
      <c r="W1384" s="41" t="s">
        <v>620</v>
      </c>
      <c r="X1384" s="41"/>
      <c r="Y1384" s="41"/>
    </row>
    <row r="1385" spans="2:25" x14ac:dyDescent="0.2">
      <c r="B1385" s="41" t="str">
        <f>VLOOKUP($W1385,FlowHarmonization!$A$2:$H$16,4,FALSE)</f>
        <v>Carbon dioxide</v>
      </c>
      <c r="C1385" s="41" t="str">
        <f>VLOOKUP($W1385,FlowHarmonization!$A$2:$H$16,5,FALSE)</f>
        <v>000124-38-20</v>
      </c>
      <c r="D1385" s="41" t="s">
        <v>584</v>
      </c>
      <c r="E1385" s="41" t="s">
        <v>582</v>
      </c>
      <c r="F1385" s="41" t="str">
        <f>VLOOKUP($W1385,FlowHarmonization!$A$2:$H$16,8,FALSE)</f>
        <v>7ae371aa-8532-11e0-9d78-0800200c9a66</v>
      </c>
      <c r="G1385" s="41" t="str">
        <f>INDEX(Activities!B$2:C$390,MATCH(H1385,Activities!C$2:C$390,0),1)</f>
        <v>Showcase, partition, shelving, and locker manufacturing</v>
      </c>
      <c r="H1385" s="41">
        <v>337215</v>
      </c>
      <c r="I1385" s="41" t="s">
        <v>552</v>
      </c>
      <c r="J1385" s="41">
        <v>2.3791562975939963E-2</v>
      </c>
      <c r="K1385" s="41" t="s">
        <v>583</v>
      </c>
      <c r="L1385" s="41"/>
      <c r="M1385" s="41"/>
      <c r="N1385" s="41"/>
      <c r="O1385" s="41"/>
      <c r="P1385" s="41"/>
      <c r="Q1385" s="41">
        <v>4</v>
      </c>
      <c r="R1385" s="41">
        <v>2</v>
      </c>
      <c r="S1385" s="41">
        <v>1</v>
      </c>
      <c r="T1385" s="41">
        <v>4</v>
      </c>
      <c r="U1385" s="41">
        <v>1</v>
      </c>
      <c r="V1385" s="41">
        <v>2013</v>
      </c>
      <c r="W1385" s="41" t="s">
        <v>608</v>
      </c>
      <c r="X1385" s="41"/>
      <c r="Y1385" s="41"/>
    </row>
    <row r="1386" spans="2:25" x14ac:dyDescent="0.2">
      <c r="B1386" s="41" t="str">
        <f>VLOOKUP($W1386,FlowHarmonization!$A$2:$H$16,4,FALSE)</f>
        <v>Ethane, 1,1,1,2-tetrafluoro-, HFC-134a</v>
      </c>
      <c r="C1386" s="41" t="str">
        <f>VLOOKUP($W1386,FlowHarmonization!$A$2:$H$16,5,FALSE)</f>
        <v>000811-97-2</v>
      </c>
      <c r="D1386" s="41" t="s">
        <v>584</v>
      </c>
      <c r="E1386" s="41" t="s">
        <v>582</v>
      </c>
      <c r="F1386" s="41" t="str">
        <f>VLOOKUP($W1386,FlowHarmonization!$A$2:$H$16,8,FALSE)</f>
        <v>e87f039d-d9ce-4242-ac18-c9284cc80f3d</v>
      </c>
      <c r="G1386" s="41" t="str">
        <f>INDEX(Activities!B$2:C$390,MATCH(H1386,Activities!C$2:C$390,0),1)</f>
        <v>Showcase, partition, shelving, and locker manufacturing</v>
      </c>
      <c r="H1386" s="41">
        <v>337215</v>
      </c>
      <c r="I1386" s="41" t="s">
        <v>552</v>
      </c>
      <c r="J1386" s="41">
        <v>9.303543216346709E-7</v>
      </c>
      <c r="K1386" s="41" t="s">
        <v>583</v>
      </c>
      <c r="L1386" s="41"/>
      <c r="M1386" s="41"/>
      <c r="N1386" s="41"/>
      <c r="O1386" s="41"/>
      <c r="P1386" s="41"/>
      <c r="Q1386" s="41">
        <v>4</v>
      </c>
      <c r="R1386" s="41">
        <v>2</v>
      </c>
      <c r="S1386" s="41">
        <v>1</v>
      </c>
      <c r="T1386" s="41">
        <v>4</v>
      </c>
      <c r="U1386" s="41">
        <v>1</v>
      </c>
      <c r="V1386" s="41">
        <v>2013</v>
      </c>
      <c r="W1386" s="41" t="s">
        <v>618</v>
      </c>
      <c r="X1386" s="41"/>
      <c r="Y1386" s="41"/>
    </row>
    <row r="1387" spans="2:25" x14ac:dyDescent="0.2">
      <c r="B1387" s="41" t="str">
        <f>VLOOKUP($W1387,FlowHarmonization!$A$2:$H$16,4,FALSE)</f>
        <v>Methane</v>
      </c>
      <c r="C1387" s="41" t="str">
        <f>VLOOKUP($W1387,FlowHarmonization!$A$2:$H$16,5,FALSE)</f>
        <v>000074-82-92</v>
      </c>
      <c r="D1387" s="41" t="s">
        <v>584</v>
      </c>
      <c r="E1387" s="41" t="s">
        <v>582</v>
      </c>
      <c r="F1387" s="41" t="str">
        <f>VLOOKUP($W1387,FlowHarmonization!$A$2:$H$16,8,FALSE)</f>
        <v>20408dd1-8534-11e0-9d78-0800200c9a66</v>
      </c>
      <c r="G1387" s="41" t="str">
        <f>INDEX(Activities!B$2:C$390,MATCH(H1387,Activities!C$2:C$390,0),1)</f>
        <v>Showcase, partition, shelving, and locker manufacturing</v>
      </c>
      <c r="H1387" s="41">
        <v>337215</v>
      </c>
      <c r="I1387" s="41" t="s">
        <v>552</v>
      </c>
      <c r="J1387" s="41">
        <v>4.8967863193901843E-7</v>
      </c>
      <c r="K1387" s="41" t="s">
        <v>583</v>
      </c>
      <c r="L1387" s="41"/>
      <c r="M1387" s="41"/>
      <c r="N1387" s="41"/>
      <c r="O1387" s="41"/>
      <c r="P1387" s="41"/>
      <c r="Q1387" s="41">
        <v>4</v>
      </c>
      <c r="R1387" s="41">
        <v>2</v>
      </c>
      <c r="S1387" s="41">
        <v>1</v>
      </c>
      <c r="T1387" s="41">
        <v>4</v>
      </c>
      <c r="U1387" s="41">
        <v>1</v>
      </c>
      <c r="V1387" s="41">
        <v>2013</v>
      </c>
      <c r="W1387" s="41" t="s">
        <v>611</v>
      </c>
      <c r="X1387" s="41"/>
      <c r="Y1387" s="41"/>
    </row>
    <row r="1388" spans="2:25" x14ac:dyDescent="0.2">
      <c r="B1388" s="41" t="str">
        <f>VLOOKUP($W1388,FlowHarmonization!$A$2:$H$16,4,FALSE)</f>
        <v>Ethane, pentafluoro-, HFC-125</v>
      </c>
      <c r="C1388" s="41" t="str">
        <f>VLOOKUP($W1388,FlowHarmonization!$A$2:$H$16,5,FALSE)</f>
        <v>000354-33-6</v>
      </c>
      <c r="D1388" s="41" t="s">
        <v>584</v>
      </c>
      <c r="E1388" s="41" t="s">
        <v>582</v>
      </c>
      <c r="F1388" s="41" t="str">
        <f>VLOOKUP($W1388,FlowHarmonization!$A$2:$H$16,8,FALSE)</f>
        <v>281e1011-f121-4d5b-ad4d-22d562b2c2cd</v>
      </c>
      <c r="G1388" s="41" t="str">
        <f>INDEX(Activities!B$2:C$390,MATCH(H1388,Activities!C$2:C$390,0),1)</f>
        <v>Showcase, partition, shelving, and locker manufacturing</v>
      </c>
      <c r="H1388" s="41">
        <v>337215</v>
      </c>
      <c r="I1388" s="41" t="s">
        <v>552</v>
      </c>
      <c r="J1388" s="41">
        <v>2.4683562124267653E-7</v>
      </c>
      <c r="K1388" s="41" t="s">
        <v>583</v>
      </c>
      <c r="L1388" s="41"/>
      <c r="M1388" s="41"/>
      <c r="N1388" s="41"/>
      <c r="O1388" s="41"/>
      <c r="P1388" s="41"/>
      <c r="Q1388" s="41">
        <v>4</v>
      </c>
      <c r="R1388" s="41">
        <v>2</v>
      </c>
      <c r="S1388" s="41">
        <v>1</v>
      </c>
      <c r="T1388" s="41">
        <v>4</v>
      </c>
      <c r="U1388" s="41">
        <v>1</v>
      </c>
      <c r="V1388" s="41">
        <v>2013</v>
      </c>
      <c r="W1388" s="41" t="s">
        <v>617</v>
      </c>
      <c r="X1388" s="41"/>
      <c r="Y1388" s="41"/>
    </row>
    <row r="1389" spans="2:25" x14ac:dyDescent="0.2">
      <c r="B1389" s="41" t="str">
        <f>VLOOKUP($W1389,FlowHarmonization!$A$2:$H$16,4,FALSE)</f>
        <v>Methane, difluoro-, HFC-32</v>
      </c>
      <c r="C1389" s="41" t="str">
        <f>VLOOKUP($W1389,FlowHarmonization!$A$2:$H$16,5,FALSE)</f>
        <v>000075-10-5</v>
      </c>
      <c r="D1389" s="41" t="s">
        <v>584</v>
      </c>
      <c r="E1389" s="41" t="s">
        <v>582</v>
      </c>
      <c r="F1389" s="41" t="str">
        <f>VLOOKUP($W1389,FlowHarmonization!$A$2:$H$16,8,FALSE)</f>
        <v>151212b4-079b-43a2-96d5-a6eef59166ac</v>
      </c>
      <c r="G1389" s="41" t="str">
        <f>INDEX(Activities!B$2:C$390,MATCH(H1389,Activities!C$2:C$390,0),1)</f>
        <v>Showcase, partition, shelving, and locker manufacturing</v>
      </c>
      <c r="H1389" s="41">
        <v>337215</v>
      </c>
      <c r="I1389" s="41" t="s">
        <v>552</v>
      </c>
      <c r="J1389" s="41">
        <v>1.4374556616644151E-7</v>
      </c>
      <c r="K1389" s="41" t="s">
        <v>583</v>
      </c>
      <c r="L1389" s="41"/>
      <c r="M1389" s="41"/>
      <c r="N1389" s="41"/>
      <c r="O1389" s="41"/>
      <c r="P1389" s="41"/>
      <c r="Q1389" s="41">
        <v>4</v>
      </c>
      <c r="R1389" s="41">
        <v>2</v>
      </c>
      <c r="S1389" s="41">
        <v>1</v>
      </c>
      <c r="T1389" s="41">
        <v>4</v>
      </c>
      <c r="U1389" s="41">
        <v>1</v>
      </c>
      <c r="V1389" s="41">
        <v>2013</v>
      </c>
      <c r="W1389" s="41" t="s">
        <v>616</v>
      </c>
      <c r="X1389" s="41"/>
      <c r="Y1389" s="41"/>
    </row>
    <row r="1390" spans="2:25" x14ac:dyDescent="0.2">
      <c r="B1390" s="41" t="str">
        <f>VLOOKUP($W1390,FlowHarmonization!$A$2:$H$16,4,FALSE)</f>
        <v>Ethane, 1,1,1-trifluoro-, HFC-143a</v>
      </c>
      <c r="C1390" s="41" t="str">
        <f>VLOOKUP($W1390,FlowHarmonization!$A$2:$H$16,5,FALSE)</f>
        <v>000420-46-2</v>
      </c>
      <c r="D1390" s="41" t="s">
        <v>584</v>
      </c>
      <c r="E1390" s="41" t="s">
        <v>582</v>
      </c>
      <c r="F1390" s="41" t="str">
        <f>VLOOKUP($W1390,FlowHarmonization!$A$2:$H$16,8,FALSE)</f>
        <v>e86bfec2-1025-4fa2-90b1-81e35e621e91</v>
      </c>
      <c r="G1390" s="41" t="str">
        <f>INDEX(Activities!B$2:C$390,MATCH(H1390,Activities!C$2:C$390,0),1)</f>
        <v>Showcase, partition, shelving, and locker manufacturing</v>
      </c>
      <c r="H1390" s="41">
        <v>337215</v>
      </c>
      <c r="I1390" s="41" t="s">
        <v>552</v>
      </c>
      <c r="J1390" s="41">
        <v>1.0561069119804701E-7</v>
      </c>
      <c r="K1390" s="41" t="s">
        <v>583</v>
      </c>
      <c r="L1390" s="41"/>
      <c r="M1390" s="41"/>
      <c r="N1390" s="41"/>
      <c r="O1390" s="41"/>
      <c r="P1390" s="41"/>
      <c r="Q1390" s="41">
        <v>4</v>
      </c>
      <c r="R1390" s="41">
        <v>2</v>
      </c>
      <c r="S1390" s="41">
        <v>1</v>
      </c>
      <c r="T1390" s="41">
        <v>4</v>
      </c>
      <c r="U1390" s="41">
        <v>1</v>
      </c>
      <c r="V1390" s="41">
        <v>2013</v>
      </c>
      <c r="W1390" s="41" t="s">
        <v>619</v>
      </c>
      <c r="X1390" s="41"/>
      <c r="Y1390" s="41"/>
    </row>
    <row r="1391" spans="2:25" x14ac:dyDescent="0.2">
      <c r="B1391" s="41" t="str">
        <f>VLOOKUP($W1391,FlowHarmonization!$A$2:$H$16,4,FALSE)</f>
        <v>Dinitrogen monoxide</v>
      </c>
      <c r="C1391" s="41" t="str">
        <f>VLOOKUP($W1391,FlowHarmonization!$A$2:$H$16,5,FALSE)</f>
        <v>010024-97-366</v>
      </c>
      <c r="D1391" s="41" t="s">
        <v>584</v>
      </c>
      <c r="E1391" s="41" t="s">
        <v>582</v>
      </c>
      <c r="F1391" s="41" t="str">
        <f>VLOOKUP($W1391,FlowHarmonization!$A$2:$H$16,8,FALSE)</f>
        <v>20185046-64bb-4c09-a8e7-e8a9e144ca98</v>
      </c>
      <c r="G1391" s="41" t="str">
        <f>INDEX(Activities!B$2:C$390,MATCH(H1391,Activities!C$2:C$390,0),1)</f>
        <v>Showcase, partition, shelving, and locker manufacturing</v>
      </c>
      <c r="H1391" s="41">
        <v>337215</v>
      </c>
      <c r="I1391" s="41" t="s">
        <v>552</v>
      </c>
      <c r="J1391" s="41">
        <v>5.6932903990661852E-8</v>
      </c>
      <c r="K1391" s="41" t="s">
        <v>583</v>
      </c>
      <c r="L1391" s="41"/>
      <c r="M1391" s="41"/>
      <c r="N1391" s="41"/>
      <c r="O1391" s="41"/>
      <c r="P1391" s="41"/>
      <c r="Q1391" s="41">
        <v>4</v>
      </c>
      <c r="R1391" s="41">
        <v>2</v>
      </c>
      <c r="S1391" s="41">
        <v>1</v>
      </c>
      <c r="T1391" s="41">
        <v>4</v>
      </c>
      <c r="U1391" s="41">
        <v>1</v>
      </c>
      <c r="V1391" s="41">
        <v>2013</v>
      </c>
      <c r="W1391" s="41" t="s">
        <v>613</v>
      </c>
      <c r="X1391" s="41"/>
      <c r="Y1391" s="41"/>
    </row>
    <row r="1392" spans="2:25" x14ac:dyDescent="0.2">
      <c r="B1392" s="41" t="str">
        <f>VLOOKUP($W1392,FlowHarmonization!$A$2:$H$16,4,FALSE)</f>
        <v>Propane, 1,1,1,3,3,3-hexafluoro-, HCFC-236fa</v>
      </c>
      <c r="C1392" s="41" t="str">
        <f>VLOOKUP($W1392,FlowHarmonization!$A$2:$H$16,5,FALSE)</f>
        <v>000690-39-1</v>
      </c>
      <c r="D1392" s="41" t="s">
        <v>584</v>
      </c>
      <c r="E1392" s="41" t="s">
        <v>582</v>
      </c>
      <c r="F1392" s="41" t="str">
        <f>VLOOKUP($W1392,FlowHarmonization!$A$2:$H$16,8,FALSE)</f>
        <v>1963a3ba-6d77-4571-bb8f-0e9c8ac28a65</v>
      </c>
      <c r="G1392" s="41" t="str">
        <f>INDEX(Activities!B$2:C$390,MATCH(H1392,Activities!C$2:C$390,0),1)</f>
        <v>Showcase, partition, shelving, and locker manufacturing</v>
      </c>
      <c r="H1392" s="41">
        <v>337215</v>
      </c>
      <c r="I1392" s="41" t="s">
        <v>552</v>
      </c>
      <c r="J1392" s="41">
        <v>2.8531009516098567E-9</v>
      </c>
      <c r="K1392" s="41" t="s">
        <v>583</v>
      </c>
      <c r="L1392" s="41"/>
      <c r="M1392" s="41"/>
      <c r="N1392" s="41"/>
      <c r="O1392" s="41"/>
      <c r="P1392" s="41"/>
      <c r="Q1392" s="41">
        <v>4</v>
      </c>
      <c r="R1392" s="41">
        <v>2</v>
      </c>
      <c r="S1392" s="41">
        <v>1</v>
      </c>
      <c r="T1392" s="41">
        <v>4</v>
      </c>
      <c r="U1392" s="41">
        <v>1</v>
      </c>
      <c r="V1392" s="41">
        <v>2013</v>
      </c>
      <c r="W1392" s="41" t="s">
        <v>620</v>
      </c>
      <c r="X1392" s="41"/>
      <c r="Y1392" s="41"/>
    </row>
    <row r="1393" spans="2:25" x14ac:dyDescent="0.2">
      <c r="B1393" s="41" t="str">
        <f>VLOOKUP($W1393,FlowHarmonization!$A$2:$H$16,4,FALSE)</f>
        <v>Carbon dioxide</v>
      </c>
      <c r="C1393" s="41" t="str">
        <f>VLOOKUP($W1393,FlowHarmonization!$A$2:$H$16,5,FALSE)</f>
        <v>000124-38-20</v>
      </c>
      <c r="D1393" s="41" t="s">
        <v>584</v>
      </c>
      <c r="E1393" s="41" t="s">
        <v>582</v>
      </c>
      <c r="F1393" s="41" t="str">
        <f>VLOOKUP($W1393,FlowHarmonization!$A$2:$H$16,8,FALSE)</f>
        <v>7ae371aa-8532-11e0-9d78-0800200c9a66</v>
      </c>
      <c r="G1393" s="41" t="str">
        <f>INDEX(Activities!B$2:C$390,MATCH(H1393,Activities!C$2:C$390,0),1)</f>
        <v>Other furniture related product manufacturing</v>
      </c>
      <c r="H1393" s="41">
        <v>337900</v>
      </c>
      <c r="I1393" s="41" t="s">
        <v>552</v>
      </c>
      <c r="J1393" s="41">
        <v>5.3612674229059935E-3</v>
      </c>
      <c r="K1393" s="41" t="s">
        <v>583</v>
      </c>
      <c r="L1393" s="41"/>
      <c r="M1393" s="41"/>
      <c r="N1393" s="41"/>
      <c r="O1393" s="41"/>
      <c r="P1393" s="41"/>
      <c r="Q1393" s="41">
        <v>4</v>
      </c>
      <c r="R1393" s="41">
        <v>2</v>
      </c>
      <c r="S1393" s="41">
        <v>1</v>
      </c>
      <c r="T1393" s="41">
        <v>4</v>
      </c>
      <c r="U1393" s="41">
        <v>1</v>
      </c>
      <c r="V1393" s="41">
        <v>2013</v>
      </c>
      <c r="W1393" s="41" t="s">
        <v>608</v>
      </c>
      <c r="X1393" s="41"/>
      <c r="Y1393" s="41"/>
    </row>
    <row r="1394" spans="2:25" x14ac:dyDescent="0.2">
      <c r="B1394" s="41" t="str">
        <f>VLOOKUP($W1394,FlowHarmonization!$A$2:$H$16,4,FALSE)</f>
        <v>Ethane, 1,1,1,2-tetrafluoro-, HFC-134a</v>
      </c>
      <c r="C1394" s="41" t="str">
        <f>VLOOKUP($W1394,FlowHarmonization!$A$2:$H$16,5,FALSE)</f>
        <v>000811-97-2</v>
      </c>
      <c r="D1394" s="41" t="s">
        <v>584</v>
      </c>
      <c r="E1394" s="41" t="s">
        <v>582</v>
      </c>
      <c r="F1394" s="41" t="str">
        <f>VLOOKUP($W1394,FlowHarmonization!$A$2:$H$16,8,FALSE)</f>
        <v>e87f039d-d9ce-4242-ac18-c9284cc80f3d</v>
      </c>
      <c r="G1394" s="41" t="str">
        <f>INDEX(Activities!B$2:C$390,MATCH(H1394,Activities!C$2:C$390,0),1)</f>
        <v>Other furniture related product manufacturing</v>
      </c>
      <c r="H1394" s="41">
        <v>337900</v>
      </c>
      <c r="I1394" s="41" t="s">
        <v>552</v>
      </c>
      <c r="J1394" s="41">
        <v>1.1502891856951647E-5</v>
      </c>
      <c r="K1394" s="41" t="s">
        <v>583</v>
      </c>
      <c r="L1394" s="41"/>
      <c r="M1394" s="41"/>
      <c r="N1394" s="41"/>
      <c r="O1394" s="41"/>
      <c r="P1394" s="41"/>
      <c r="Q1394" s="41">
        <v>4</v>
      </c>
      <c r="R1394" s="41">
        <v>2</v>
      </c>
      <c r="S1394" s="41">
        <v>1</v>
      </c>
      <c r="T1394" s="41">
        <v>4</v>
      </c>
      <c r="U1394" s="41">
        <v>1</v>
      </c>
      <c r="V1394" s="41">
        <v>2013</v>
      </c>
      <c r="W1394" s="41" t="s">
        <v>618</v>
      </c>
      <c r="X1394" s="41"/>
      <c r="Y1394" s="41"/>
    </row>
    <row r="1395" spans="2:25" x14ac:dyDescent="0.2">
      <c r="B1395" s="41" t="str">
        <f>VLOOKUP($W1395,FlowHarmonization!$A$2:$H$16,4,FALSE)</f>
        <v>Ethane, pentafluoro-, HFC-125</v>
      </c>
      <c r="C1395" s="41" t="str">
        <f>VLOOKUP($W1395,FlowHarmonization!$A$2:$H$16,5,FALSE)</f>
        <v>000354-33-6</v>
      </c>
      <c r="D1395" s="41" t="s">
        <v>584</v>
      </c>
      <c r="E1395" s="41" t="s">
        <v>582</v>
      </c>
      <c r="F1395" s="41" t="str">
        <f>VLOOKUP($W1395,FlowHarmonization!$A$2:$H$16,8,FALSE)</f>
        <v>281e1011-f121-4d5b-ad4d-22d562b2c2cd</v>
      </c>
      <c r="G1395" s="41" t="str">
        <f>INDEX(Activities!B$2:C$390,MATCH(H1395,Activities!C$2:C$390,0),1)</f>
        <v>Other furniture related product manufacturing</v>
      </c>
      <c r="H1395" s="41">
        <v>337900</v>
      </c>
      <c r="I1395" s="41" t="s">
        <v>552</v>
      </c>
      <c r="J1395" s="41">
        <v>3.0518732396590318E-6</v>
      </c>
      <c r="K1395" s="41" t="s">
        <v>583</v>
      </c>
      <c r="L1395" s="41"/>
      <c r="M1395" s="41"/>
      <c r="N1395" s="41"/>
      <c r="O1395" s="41"/>
      <c r="P1395" s="41"/>
      <c r="Q1395" s="41">
        <v>4</v>
      </c>
      <c r="R1395" s="41">
        <v>2</v>
      </c>
      <c r="S1395" s="41">
        <v>1</v>
      </c>
      <c r="T1395" s="41">
        <v>4</v>
      </c>
      <c r="U1395" s="41">
        <v>1</v>
      </c>
      <c r="V1395" s="41">
        <v>2013</v>
      </c>
      <c r="W1395" s="41" t="s">
        <v>617</v>
      </c>
      <c r="X1395" s="41"/>
      <c r="Y1395" s="41"/>
    </row>
    <row r="1396" spans="2:25" x14ac:dyDescent="0.2">
      <c r="B1396" s="41" t="str">
        <f>VLOOKUP($W1396,FlowHarmonization!$A$2:$H$16,4,FALSE)</f>
        <v>Methane, difluoro-, HFC-32</v>
      </c>
      <c r="C1396" s="41" t="str">
        <f>VLOOKUP($W1396,FlowHarmonization!$A$2:$H$16,5,FALSE)</f>
        <v>000075-10-5</v>
      </c>
      <c r="D1396" s="41" t="s">
        <v>584</v>
      </c>
      <c r="E1396" s="41" t="s">
        <v>582</v>
      </c>
      <c r="F1396" s="41" t="str">
        <f>VLOOKUP($W1396,FlowHarmonization!$A$2:$H$16,8,FALSE)</f>
        <v>151212b4-079b-43a2-96d5-a6eef59166ac</v>
      </c>
      <c r="G1396" s="41" t="str">
        <f>INDEX(Activities!B$2:C$390,MATCH(H1396,Activities!C$2:C$390,0),1)</f>
        <v>Other furniture related product manufacturing</v>
      </c>
      <c r="H1396" s="41">
        <v>337900</v>
      </c>
      <c r="I1396" s="41" t="s">
        <v>552</v>
      </c>
      <c r="J1396" s="41">
        <v>1.7772687932739587E-6</v>
      </c>
      <c r="K1396" s="41" t="s">
        <v>583</v>
      </c>
      <c r="L1396" s="41"/>
      <c r="M1396" s="41"/>
      <c r="N1396" s="41"/>
      <c r="O1396" s="41"/>
      <c r="P1396" s="41"/>
      <c r="Q1396" s="41">
        <v>4</v>
      </c>
      <c r="R1396" s="41">
        <v>2</v>
      </c>
      <c r="S1396" s="41">
        <v>1</v>
      </c>
      <c r="T1396" s="41">
        <v>4</v>
      </c>
      <c r="U1396" s="41">
        <v>1</v>
      </c>
      <c r="V1396" s="41">
        <v>2013</v>
      </c>
      <c r="W1396" s="41" t="s">
        <v>616</v>
      </c>
      <c r="X1396" s="41"/>
      <c r="Y1396" s="41"/>
    </row>
    <row r="1397" spans="2:25" x14ac:dyDescent="0.2">
      <c r="B1397" s="41" t="str">
        <f>VLOOKUP($W1397,FlowHarmonization!$A$2:$H$16,4,FALSE)</f>
        <v>Ethane, 1,1,1-trifluoro-, HFC-143a</v>
      </c>
      <c r="C1397" s="41" t="str">
        <f>VLOOKUP($W1397,FlowHarmonization!$A$2:$H$16,5,FALSE)</f>
        <v>000420-46-2</v>
      </c>
      <c r="D1397" s="41" t="s">
        <v>584</v>
      </c>
      <c r="E1397" s="41" t="s">
        <v>582</v>
      </c>
      <c r="F1397" s="41" t="str">
        <f>VLOOKUP($W1397,FlowHarmonization!$A$2:$H$16,8,FALSE)</f>
        <v>e86bfec2-1025-4fa2-90b1-81e35e621e91</v>
      </c>
      <c r="G1397" s="41" t="str">
        <f>INDEX(Activities!B$2:C$390,MATCH(H1397,Activities!C$2:C$390,0),1)</f>
        <v>Other furniture related product manufacturing</v>
      </c>
      <c r="H1397" s="41">
        <v>337900</v>
      </c>
      <c r="I1397" s="41" t="s">
        <v>552</v>
      </c>
      <c r="J1397" s="41">
        <v>1.3057695670769242E-6</v>
      </c>
      <c r="K1397" s="41" t="s">
        <v>583</v>
      </c>
      <c r="L1397" s="41"/>
      <c r="M1397" s="41"/>
      <c r="N1397" s="41"/>
      <c r="O1397" s="41"/>
      <c r="P1397" s="41"/>
      <c r="Q1397" s="41">
        <v>4</v>
      </c>
      <c r="R1397" s="41">
        <v>2</v>
      </c>
      <c r="S1397" s="41">
        <v>1</v>
      </c>
      <c r="T1397" s="41">
        <v>4</v>
      </c>
      <c r="U1397" s="41">
        <v>1</v>
      </c>
      <c r="V1397" s="41">
        <v>2013</v>
      </c>
      <c r="W1397" s="41" t="s">
        <v>619</v>
      </c>
      <c r="X1397" s="41"/>
      <c r="Y1397" s="41"/>
    </row>
    <row r="1398" spans="2:25" x14ac:dyDescent="0.2">
      <c r="B1398" s="41" t="str">
        <f>VLOOKUP($W1398,FlowHarmonization!$A$2:$H$16,4,FALSE)</f>
        <v>Methane</v>
      </c>
      <c r="C1398" s="41" t="str">
        <f>VLOOKUP($W1398,FlowHarmonization!$A$2:$H$16,5,FALSE)</f>
        <v>000074-82-92</v>
      </c>
      <c r="D1398" s="41" t="s">
        <v>584</v>
      </c>
      <c r="E1398" s="41" t="s">
        <v>582</v>
      </c>
      <c r="F1398" s="41" t="str">
        <f>VLOOKUP($W1398,FlowHarmonization!$A$2:$H$16,8,FALSE)</f>
        <v>20408dd1-8534-11e0-9d78-0800200c9a66</v>
      </c>
      <c r="G1398" s="41" t="str">
        <f>INDEX(Activities!B$2:C$390,MATCH(H1398,Activities!C$2:C$390,0),1)</f>
        <v>Other furniture related product manufacturing</v>
      </c>
      <c r="H1398" s="41">
        <v>337900</v>
      </c>
      <c r="I1398" s="41" t="s">
        <v>552</v>
      </c>
      <c r="J1398" s="41">
        <v>1.1428153735143474E-7</v>
      </c>
      <c r="K1398" s="41" t="s">
        <v>583</v>
      </c>
      <c r="L1398" s="41"/>
      <c r="M1398" s="41"/>
      <c r="N1398" s="41"/>
      <c r="O1398" s="41"/>
      <c r="P1398" s="41"/>
      <c r="Q1398" s="41">
        <v>4</v>
      </c>
      <c r="R1398" s="41">
        <v>2</v>
      </c>
      <c r="S1398" s="41">
        <v>1</v>
      </c>
      <c r="T1398" s="41">
        <v>4</v>
      </c>
      <c r="U1398" s="41">
        <v>1</v>
      </c>
      <c r="V1398" s="41">
        <v>2013</v>
      </c>
      <c r="W1398" s="41" t="s">
        <v>611</v>
      </c>
      <c r="X1398" s="41"/>
      <c r="Y1398" s="41"/>
    </row>
    <row r="1399" spans="2:25" x14ac:dyDescent="0.2">
      <c r="B1399" s="41" t="str">
        <f>VLOOKUP($W1399,FlowHarmonization!$A$2:$H$16,4,FALSE)</f>
        <v>Propane, 1,1,1,3,3,3-hexafluoro-, HCFC-236fa</v>
      </c>
      <c r="C1399" s="41" t="str">
        <f>VLOOKUP($W1399,FlowHarmonization!$A$2:$H$16,5,FALSE)</f>
        <v>000690-39-1</v>
      </c>
      <c r="D1399" s="41" t="s">
        <v>584</v>
      </c>
      <c r="E1399" s="41" t="s">
        <v>582</v>
      </c>
      <c r="F1399" s="41" t="str">
        <f>VLOOKUP($W1399,FlowHarmonization!$A$2:$H$16,8,FALSE)</f>
        <v>1963a3ba-6d77-4571-bb8f-0e9c8ac28a65</v>
      </c>
      <c r="G1399" s="41" t="str">
        <f>INDEX(Activities!B$2:C$390,MATCH(H1399,Activities!C$2:C$390,0),1)</f>
        <v>Other furniture related product manufacturing</v>
      </c>
      <c r="H1399" s="41">
        <v>337900</v>
      </c>
      <c r="I1399" s="41" t="s">
        <v>552</v>
      </c>
      <c r="J1399" s="41">
        <v>3.5275712639964777E-8</v>
      </c>
      <c r="K1399" s="41" t="s">
        <v>583</v>
      </c>
      <c r="L1399" s="41"/>
      <c r="M1399" s="41"/>
      <c r="N1399" s="41"/>
      <c r="O1399" s="41"/>
      <c r="P1399" s="41"/>
      <c r="Q1399" s="41">
        <v>4</v>
      </c>
      <c r="R1399" s="41">
        <v>2</v>
      </c>
      <c r="S1399" s="41">
        <v>1</v>
      </c>
      <c r="T1399" s="41">
        <v>4</v>
      </c>
      <c r="U1399" s="41">
        <v>1</v>
      </c>
      <c r="V1399" s="41">
        <v>2013</v>
      </c>
      <c r="W1399" s="41" t="s">
        <v>620</v>
      </c>
      <c r="X1399" s="41"/>
      <c r="Y1399" s="41"/>
    </row>
    <row r="1400" spans="2:25" x14ac:dyDescent="0.2">
      <c r="B1400" s="41" t="str">
        <f>VLOOKUP($W1400,FlowHarmonization!$A$2:$H$16,4,FALSE)</f>
        <v>Dinitrogen monoxide</v>
      </c>
      <c r="C1400" s="41" t="str">
        <f>VLOOKUP($W1400,FlowHarmonization!$A$2:$H$16,5,FALSE)</f>
        <v>010024-97-366</v>
      </c>
      <c r="D1400" s="41" t="s">
        <v>584</v>
      </c>
      <c r="E1400" s="41" t="s">
        <v>582</v>
      </c>
      <c r="F1400" s="41" t="str">
        <f>VLOOKUP($W1400,FlowHarmonization!$A$2:$H$16,8,FALSE)</f>
        <v>20185046-64bb-4c09-a8e7-e8a9e144ca98</v>
      </c>
      <c r="G1400" s="41" t="str">
        <f>INDEX(Activities!B$2:C$390,MATCH(H1400,Activities!C$2:C$390,0),1)</f>
        <v>Other furniture related product manufacturing</v>
      </c>
      <c r="H1400" s="41">
        <v>337900</v>
      </c>
      <c r="I1400" s="41" t="s">
        <v>552</v>
      </c>
      <c r="J1400" s="41">
        <v>1.4094301398699785E-8</v>
      </c>
      <c r="K1400" s="41" t="s">
        <v>583</v>
      </c>
      <c r="L1400" s="41"/>
      <c r="M1400" s="41"/>
      <c r="N1400" s="41"/>
      <c r="O1400" s="41"/>
      <c r="P1400" s="41"/>
      <c r="Q1400" s="41">
        <v>4</v>
      </c>
      <c r="R1400" s="41">
        <v>2</v>
      </c>
      <c r="S1400" s="41">
        <v>1</v>
      </c>
      <c r="T1400" s="41">
        <v>4</v>
      </c>
      <c r="U1400" s="41">
        <v>1</v>
      </c>
      <c r="V1400" s="41">
        <v>2013</v>
      </c>
      <c r="W1400" s="41" t="s">
        <v>613</v>
      </c>
      <c r="X1400" s="41"/>
      <c r="Y1400" s="41"/>
    </row>
    <row r="1401" spans="2:25" x14ac:dyDescent="0.2">
      <c r="B1401" s="41" t="str">
        <f>VLOOKUP($W1401,FlowHarmonization!$A$2:$H$16,4,FALSE)</f>
        <v>Carbon dioxide</v>
      </c>
      <c r="C1401" s="41" t="str">
        <f>VLOOKUP($W1401,FlowHarmonization!$A$2:$H$16,5,FALSE)</f>
        <v>000124-38-20</v>
      </c>
      <c r="D1401" s="41" t="s">
        <v>584</v>
      </c>
      <c r="E1401" s="41" t="s">
        <v>582</v>
      </c>
      <c r="F1401" s="41" t="str">
        <f>VLOOKUP($W1401,FlowHarmonization!$A$2:$H$16,8,FALSE)</f>
        <v>7ae371aa-8532-11e0-9d78-0800200c9a66</v>
      </c>
      <c r="G1401" s="41" t="str">
        <f>INDEX(Activities!B$2:C$390,MATCH(H1401,Activities!C$2:C$390,0),1)</f>
        <v>Surgical and medical instrument manufacturing</v>
      </c>
      <c r="H1401" s="41">
        <v>339112</v>
      </c>
      <c r="I1401" s="41" t="s">
        <v>552</v>
      </c>
      <c r="J1401" s="41">
        <v>3.9902447781212302E-3</v>
      </c>
      <c r="K1401" s="41" t="s">
        <v>583</v>
      </c>
      <c r="L1401" s="41"/>
      <c r="M1401" s="41"/>
      <c r="N1401" s="41"/>
      <c r="O1401" s="41"/>
      <c r="P1401" s="41"/>
      <c r="Q1401" s="41">
        <v>4</v>
      </c>
      <c r="R1401" s="41">
        <v>2</v>
      </c>
      <c r="S1401" s="41">
        <v>1</v>
      </c>
      <c r="T1401" s="41">
        <v>4</v>
      </c>
      <c r="U1401" s="41">
        <v>1</v>
      </c>
      <c r="V1401" s="41">
        <v>2013</v>
      </c>
      <c r="W1401" s="41" t="s">
        <v>608</v>
      </c>
      <c r="X1401" s="41"/>
      <c r="Y1401" s="41"/>
    </row>
    <row r="1402" spans="2:25" x14ac:dyDescent="0.2">
      <c r="B1402" s="41" t="str">
        <f>VLOOKUP($W1402,FlowHarmonization!$A$2:$H$16,4,FALSE)</f>
        <v>Ethane, 1,1,1,2-tetrafluoro-, HFC-134a</v>
      </c>
      <c r="C1402" s="41" t="str">
        <f>VLOOKUP($W1402,FlowHarmonization!$A$2:$H$16,5,FALSE)</f>
        <v>000811-97-2</v>
      </c>
      <c r="D1402" s="41" t="s">
        <v>584</v>
      </c>
      <c r="E1402" s="41" t="s">
        <v>582</v>
      </c>
      <c r="F1402" s="41" t="str">
        <f>VLOOKUP($W1402,FlowHarmonization!$A$2:$H$16,8,FALSE)</f>
        <v>e87f039d-d9ce-4242-ac18-c9284cc80f3d</v>
      </c>
      <c r="G1402" s="41" t="str">
        <f>INDEX(Activities!B$2:C$390,MATCH(H1402,Activities!C$2:C$390,0),1)</f>
        <v>Surgical and medical instrument manufacturing</v>
      </c>
      <c r="H1402" s="41">
        <v>339112</v>
      </c>
      <c r="I1402" s="41" t="s">
        <v>552</v>
      </c>
      <c r="J1402" s="41">
        <v>1.8609594447162049E-7</v>
      </c>
      <c r="K1402" s="41" t="s">
        <v>583</v>
      </c>
      <c r="L1402" s="41"/>
      <c r="M1402" s="41"/>
      <c r="N1402" s="41"/>
      <c r="O1402" s="41"/>
      <c r="P1402" s="41"/>
      <c r="Q1402" s="41">
        <v>4</v>
      </c>
      <c r="R1402" s="41">
        <v>2</v>
      </c>
      <c r="S1402" s="41">
        <v>1</v>
      </c>
      <c r="T1402" s="41">
        <v>4</v>
      </c>
      <c r="U1402" s="41">
        <v>1</v>
      </c>
      <c r="V1402" s="41">
        <v>2013</v>
      </c>
      <c r="W1402" s="41" t="s">
        <v>618</v>
      </c>
      <c r="X1402" s="41"/>
      <c r="Y1402" s="41"/>
    </row>
    <row r="1403" spans="2:25" x14ac:dyDescent="0.2">
      <c r="B1403" s="41" t="str">
        <f>VLOOKUP($W1403,FlowHarmonization!$A$2:$H$16,4,FALSE)</f>
        <v>Methane</v>
      </c>
      <c r="C1403" s="41" t="str">
        <f>VLOOKUP($W1403,FlowHarmonization!$A$2:$H$16,5,FALSE)</f>
        <v>000074-82-92</v>
      </c>
      <c r="D1403" s="41" t="s">
        <v>584</v>
      </c>
      <c r="E1403" s="41" t="s">
        <v>582</v>
      </c>
      <c r="F1403" s="41" t="str">
        <f>VLOOKUP($W1403,FlowHarmonization!$A$2:$H$16,8,FALSE)</f>
        <v>20408dd1-8534-11e0-9d78-0800200c9a66</v>
      </c>
      <c r="G1403" s="41" t="str">
        <f>INDEX(Activities!B$2:C$390,MATCH(H1403,Activities!C$2:C$390,0),1)</f>
        <v>Surgical and medical instrument manufacturing</v>
      </c>
      <c r="H1403" s="41">
        <v>339112</v>
      </c>
      <c r="I1403" s="41" t="s">
        <v>552</v>
      </c>
      <c r="J1403" s="41">
        <v>8.2991737545828394E-8</v>
      </c>
      <c r="K1403" s="41" t="s">
        <v>583</v>
      </c>
      <c r="L1403" s="41"/>
      <c r="M1403" s="41"/>
      <c r="N1403" s="41"/>
      <c r="O1403" s="41"/>
      <c r="P1403" s="41"/>
      <c r="Q1403" s="41">
        <v>4</v>
      </c>
      <c r="R1403" s="41">
        <v>2</v>
      </c>
      <c r="S1403" s="41">
        <v>1</v>
      </c>
      <c r="T1403" s="41">
        <v>4</v>
      </c>
      <c r="U1403" s="41">
        <v>1</v>
      </c>
      <c r="V1403" s="41">
        <v>2013</v>
      </c>
      <c r="W1403" s="41" t="s">
        <v>611</v>
      </c>
      <c r="X1403" s="41"/>
      <c r="Y1403" s="41"/>
    </row>
    <row r="1404" spans="2:25" x14ac:dyDescent="0.2">
      <c r="B1404" s="41" t="str">
        <f>VLOOKUP($W1404,FlowHarmonization!$A$2:$H$16,4,FALSE)</f>
        <v>Ethane, pentafluoro-, HFC-125</v>
      </c>
      <c r="C1404" s="41" t="str">
        <f>VLOOKUP($W1404,FlowHarmonization!$A$2:$H$16,5,FALSE)</f>
        <v>000354-33-6</v>
      </c>
      <c r="D1404" s="41" t="s">
        <v>584</v>
      </c>
      <c r="E1404" s="41" t="s">
        <v>582</v>
      </c>
      <c r="F1404" s="41" t="str">
        <f>VLOOKUP($W1404,FlowHarmonization!$A$2:$H$16,8,FALSE)</f>
        <v>281e1011-f121-4d5b-ad4d-22d562b2c2cd</v>
      </c>
      <c r="G1404" s="41" t="str">
        <f>INDEX(Activities!B$2:C$390,MATCH(H1404,Activities!C$2:C$390,0),1)</f>
        <v>Surgical and medical instrument manufacturing</v>
      </c>
      <c r="H1404" s="41">
        <v>339112</v>
      </c>
      <c r="I1404" s="41" t="s">
        <v>552</v>
      </c>
      <c r="J1404" s="41">
        <v>4.9373778351118091E-8</v>
      </c>
      <c r="K1404" s="41" t="s">
        <v>583</v>
      </c>
      <c r="L1404" s="41"/>
      <c r="M1404" s="41"/>
      <c r="N1404" s="41"/>
      <c r="O1404" s="41"/>
      <c r="P1404" s="41"/>
      <c r="Q1404" s="41">
        <v>4</v>
      </c>
      <c r="R1404" s="41">
        <v>2</v>
      </c>
      <c r="S1404" s="41">
        <v>1</v>
      </c>
      <c r="T1404" s="41">
        <v>4</v>
      </c>
      <c r="U1404" s="41">
        <v>1</v>
      </c>
      <c r="V1404" s="41">
        <v>2013</v>
      </c>
      <c r="W1404" s="41" t="s">
        <v>617</v>
      </c>
      <c r="X1404" s="41"/>
      <c r="Y1404" s="41"/>
    </row>
    <row r="1405" spans="2:25" x14ac:dyDescent="0.2">
      <c r="B1405" s="41" t="str">
        <f>VLOOKUP($W1405,FlowHarmonization!$A$2:$H$16,4,FALSE)</f>
        <v>Methane, difluoro-, HFC-32</v>
      </c>
      <c r="C1405" s="41" t="str">
        <f>VLOOKUP($W1405,FlowHarmonization!$A$2:$H$16,5,FALSE)</f>
        <v>000075-10-5</v>
      </c>
      <c r="D1405" s="41" t="s">
        <v>584</v>
      </c>
      <c r="E1405" s="41" t="s">
        <v>582</v>
      </c>
      <c r="F1405" s="41" t="str">
        <f>VLOOKUP($W1405,FlowHarmonization!$A$2:$H$16,8,FALSE)</f>
        <v>151212b4-079b-43a2-96d5-a6eef59166ac</v>
      </c>
      <c r="G1405" s="41" t="str">
        <f>INDEX(Activities!B$2:C$390,MATCH(H1405,Activities!C$2:C$390,0),1)</f>
        <v>Surgical and medical instrument manufacturing</v>
      </c>
      <c r="H1405" s="41">
        <v>339112</v>
      </c>
      <c r="I1405" s="41" t="s">
        <v>552</v>
      </c>
      <c r="J1405" s="41">
        <v>2.8752988272629372E-8</v>
      </c>
      <c r="K1405" s="41" t="s">
        <v>583</v>
      </c>
      <c r="L1405" s="41"/>
      <c r="M1405" s="41"/>
      <c r="N1405" s="41"/>
      <c r="O1405" s="41"/>
      <c r="P1405" s="41"/>
      <c r="Q1405" s="41">
        <v>4</v>
      </c>
      <c r="R1405" s="41">
        <v>2</v>
      </c>
      <c r="S1405" s="41">
        <v>1</v>
      </c>
      <c r="T1405" s="41">
        <v>4</v>
      </c>
      <c r="U1405" s="41">
        <v>1</v>
      </c>
      <c r="V1405" s="41">
        <v>2013</v>
      </c>
      <c r="W1405" s="41" t="s">
        <v>616</v>
      </c>
      <c r="X1405" s="41"/>
      <c r="Y1405" s="41"/>
    </row>
    <row r="1406" spans="2:25" x14ac:dyDescent="0.2">
      <c r="B1406" s="41" t="str">
        <f>VLOOKUP($W1406,FlowHarmonization!$A$2:$H$16,4,FALSE)</f>
        <v>Ethane, 1,1,1-trifluoro-, HFC-143a</v>
      </c>
      <c r="C1406" s="41" t="str">
        <f>VLOOKUP($W1406,FlowHarmonization!$A$2:$H$16,5,FALSE)</f>
        <v>000420-46-2</v>
      </c>
      <c r="D1406" s="41" t="s">
        <v>584</v>
      </c>
      <c r="E1406" s="41" t="s">
        <v>582</v>
      </c>
      <c r="F1406" s="41" t="str">
        <f>VLOOKUP($W1406,FlowHarmonization!$A$2:$H$16,8,FALSE)</f>
        <v>e86bfec2-1025-4fa2-90b1-81e35e621e91</v>
      </c>
      <c r="G1406" s="41" t="str">
        <f>INDEX(Activities!B$2:C$390,MATCH(H1406,Activities!C$2:C$390,0),1)</f>
        <v>Surgical and medical instrument manufacturing</v>
      </c>
      <c r="H1406" s="41">
        <v>339112</v>
      </c>
      <c r="I1406" s="41" t="s">
        <v>552</v>
      </c>
      <c r="J1406" s="41">
        <v>2.112498525321924E-8</v>
      </c>
      <c r="K1406" s="41" t="s">
        <v>583</v>
      </c>
      <c r="L1406" s="41"/>
      <c r="M1406" s="41"/>
      <c r="N1406" s="41"/>
      <c r="O1406" s="41"/>
      <c r="P1406" s="41"/>
      <c r="Q1406" s="41">
        <v>4</v>
      </c>
      <c r="R1406" s="41">
        <v>2</v>
      </c>
      <c r="S1406" s="41">
        <v>1</v>
      </c>
      <c r="T1406" s="41">
        <v>4</v>
      </c>
      <c r="U1406" s="41">
        <v>1</v>
      </c>
      <c r="V1406" s="41">
        <v>2013</v>
      </c>
      <c r="W1406" s="41" t="s">
        <v>619</v>
      </c>
      <c r="X1406" s="41"/>
      <c r="Y1406" s="41"/>
    </row>
    <row r="1407" spans="2:25" x14ac:dyDescent="0.2">
      <c r="B1407" s="41" t="str">
        <f>VLOOKUP($W1407,FlowHarmonization!$A$2:$H$16,4,FALSE)</f>
        <v>Dinitrogen monoxide</v>
      </c>
      <c r="C1407" s="41" t="str">
        <f>VLOOKUP($W1407,FlowHarmonization!$A$2:$H$16,5,FALSE)</f>
        <v>010024-97-366</v>
      </c>
      <c r="D1407" s="41" t="s">
        <v>584</v>
      </c>
      <c r="E1407" s="41" t="s">
        <v>582</v>
      </c>
      <c r="F1407" s="41" t="str">
        <f>VLOOKUP($W1407,FlowHarmonization!$A$2:$H$16,8,FALSE)</f>
        <v>20185046-64bb-4c09-a8e7-e8a9e144ca98</v>
      </c>
      <c r="G1407" s="41" t="str">
        <f>INDEX(Activities!B$2:C$390,MATCH(H1407,Activities!C$2:C$390,0),1)</f>
        <v>Surgical and medical instrument manufacturing</v>
      </c>
      <c r="H1407" s="41">
        <v>339112</v>
      </c>
      <c r="I1407" s="41" t="s">
        <v>552</v>
      </c>
      <c r="J1407" s="41">
        <v>9.8264018982962202E-9</v>
      </c>
      <c r="K1407" s="41" t="s">
        <v>583</v>
      </c>
      <c r="L1407" s="41"/>
      <c r="M1407" s="41"/>
      <c r="N1407" s="41"/>
      <c r="O1407" s="41"/>
      <c r="P1407" s="41"/>
      <c r="Q1407" s="41">
        <v>4</v>
      </c>
      <c r="R1407" s="41">
        <v>2</v>
      </c>
      <c r="S1407" s="41">
        <v>1</v>
      </c>
      <c r="T1407" s="41">
        <v>4</v>
      </c>
      <c r="U1407" s="41">
        <v>1</v>
      </c>
      <c r="V1407" s="41">
        <v>2013</v>
      </c>
      <c r="W1407" s="41" t="s">
        <v>613</v>
      </c>
      <c r="X1407" s="41"/>
      <c r="Y1407" s="41"/>
    </row>
    <row r="1408" spans="2:25" x14ac:dyDescent="0.2">
      <c r="B1408" s="41" t="str">
        <f>VLOOKUP($W1408,FlowHarmonization!$A$2:$H$16,4,FALSE)</f>
        <v>Propane, 1,1,1,3,3,3-hexafluoro-, HCFC-236fa</v>
      </c>
      <c r="C1408" s="41" t="str">
        <f>VLOOKUP($W1408,FlowHarmonization!$A$2:$H$16,5,FALSE)</f>
        <v>000690-39-1</v>
      </c>
      <c r="D1408" s="41" t="s">
        <v>584</v>
      </c>
      <c r="E1408" s="41" t="s">
        <v>582</v>
      </c>
      <c r="F1408" s="41" t="str">
        <f>VLOOKUP($W1408,FlowHarmonization!$A$2:$H$16,8,FALSE)</f>
        <v>1963a3ba-6d77-4571-bb8f-0e9c8ac28a65</v>
      </c>
      <c r="G1408" s="41" t="str">
        <f>INDEX(Activities!B$2:C$390,MATCH(H1408,Activities!C$2:C$390,0),1)</f>
        <v>Surgical and medical instrument manufacturing</v>
      </c>
      <c r="H1408" s="41">
        <v>339112</v>
      </c>
      <c r="I1408" s="41" t="s">
        <v>552</v>
      </c>
      <c r="J1408" s="41">
        <v>5.706971031529294E-10</v>
      </c>
      <c r="K1408" s="41" t="s">
        <v>583</v>
      </c>
      <c r="L1408" s="41"/>
      <c r="M1408" s="41"/>
      <c r="N1408" s="41"/>
      <c r="O1408" s="41"/>
      <c r="P1408" s="41"/>
      <c r="Q1408" s="41">
        <v>4</v>
      </c>
      <c r="R1408" s="41">
        <v>2</v>
      </c>
      <c r="S1408" s="41">
        <v>1</v>
      </c>
      <c r="T1408" s="41">
        <v>4</v>
      </c>
      <c r="U1408" s="41">
        <v>1</v>
      </c>
      <c r="V1408" s="41">
        <v>2013</v>
      </c>
      <c r="W1408" s="41" t="s">
        <v>620</v>
      </c>
      <c r="X1408" s="41"/>
      <c r="Y1408" s="41"/>
    </row>
    <row r="1409" spans="2:25" x14ac:dyDescent="0.2">
      <c r="B1409" s="41" t="str">
        <f>VLOOKUP($W1409,FlowHarmonization!$A$2:$H$16,4,FALSE)</f>
        <v>Carbon dioxide</v>
      </c>
      <c r="C1409" s="41" t="str">
        <f>VLOOKUP($W1409,FlowHarmonization!$A$2:$H$16,5,FALSE)</f>
        <v>000124-38-20</v>
      </c>
      <c r="D1409" s="41" t="s">
        <v>584</v>
      </c>
      <c r="E1409" s="41" t="s">
        <v>582</v>
      </c>
      <c r="F1409" s="41" t="str">
        <f>VLOOKUP($W1409,FlowHarmonization!$A$2:$H$16,8,FALSE)</f>
        <v>7ae371aa-8532-11e0-9d78-0800200c9a66</v>
      </c>
      <c r="G1409" s="41" t="str">
        <f>INDEX(Activities!B$2:C$390,MATCH(H1409,Activities!C$2:C$390,0),1)</f>
        <v>Surgical appliance and supplies manufacturing</v>
      </c>
      <c r="H1409" s="41">
        <v>339113</v>
      </c>
      <c r="I1409" s="41" t="s">
        <v>552</v>
      </c>
      <c r="J1409" s="41">
        <v>1.7772370189719215E-2</v>
      </c>
      <c r="K1409" s="41" t="s">
        <v>583</v>
      </c>
      <c r="L1409" s="41"/>
      <c r="M1409" s="41"/>
      <c r="N1409" s="41"/>
      <c r="O1409" s="41"/>
      <c r="P1409" s="41"/>
      <c r="Q1409" s="41">
        <v>4</v>
      </c>
      <c r="R1409" s="41">
        <v>2</v>
      </c>
      <c r="S1409" s="41">
        <v>1</v>
      </c>
      <c r="T1409" s="41">
        <v>4</v>
      </c>
      <c r="U1409" s="41">
        <v>1</v>
      </c>
      <c r="V1409" s="41">
        <v>2013</v>
      </c>
      <c r="W1409" s="41" t="s">
        <v>608</v>
      </c>
      <c r="X1409" s="41"/>
      <c r="Y1409" s="41"/>
    </row>
    <row r="1410" spans="2:25" x14ac:dyDescent="0.2">
      <c r="B1410" s="41" t="str">
        <f>VLOOKUP($W1410,FlowHarmonization!$A$2:$H$16,4,FALSE)</f>
        <v>Ethane, 1,1,1,2-tetrafluoro-, HFC-134a</v>
      </c>
      <c r="C1410" s="41" t="str">
        <f>VLOOKUP($W1410,FlowHarmonization!$A$2:$H$16,5,FALSE)</f>
        <v>000811-97-2</v>
      </c>
      <c r="D1410" s="41" t="s">
        <v>584</v>
      </c>
      <c r="E1410" s="41" t="s">
        <v>582</v>
      </c>
      <c r="F1410" s="41" t="str">
        <f>VLOOKUP($W1410,FlowHarmonization!$A$2:$H$16,8,FALSE)</f>
        <v>e87f039d-d9ce-4242-ac18-c9284cc80f3d</v>
      </c>
      <c r="G1410" s="41" t="str">
        <f>INDEX(Activities!B$2:C$390,MATCH(H1410,Activities!C$2:C$390,0),1)</f>
        <v>Surgical appliance and supplies manufacturing</v>
      </c>
      <c r="H1410" s="41">
        <v>339113</v>
      </c>
      <c r="I1410" s="41" t="s">
        <v>552</v>
      </c>
      <c r="J1410" s="41">
        <v>2.6760000644167962E-7</v>
      </c>
      <c r="K1410" s="41" t="s">
        <v>583</v>
      </c>
      <c r="L1410" s="41"/>
      <c r="M1410" s="41"/>
      <c r="N1410" s="41"/>
      <c r="O1410" s="41"/>
      <c r="P1410" s="41"/>
      <c r="Q1410" s="41">
        <v>4</v>
      </c>
      <c r="R1410" s="41">
        <v>2</v>
      </c>
      <c r="S1410" s="41">
        <v>1</v>
      </c>
      <c r="T1410" s="41">
        <v>4</v>
      </c>
      <c r="U1410" s="41">
        <v>1</v>
      </c>
      <c r="V1410" s="41">
        <v>2013</v>
      </c>
      <c r="W1410" s="41" t="s">
        <v>618</v>
      </c>
      <c r="X1410" s="41"/>
      <c r="Y1410" s="41"/>
    </row>
    <row r="1411" spans="2:25" x14ac:dyDescent="0.2">
      <c r="B1411" s="41" t="str">
        <f>VLOOKUP($W1411,FlowHarmonization!$A$2:$H$16,4,FALSE)</f>
        <v>Methane</v>
      </c>
      <c r="C1411" s="41" t="str">
        <f>VLOOKUP($W1411,FlowHarmonization!$A$2:$H$16,5,FALSE)</f>
        <v>000074-82-92</v>
      </c>
      <c r="D1411" s="41" t="s">
        <v>584</v>
      </c>
      <c r="E1411" s="41" t="s">
        <v>582</v>
      </c>
      <c r="F1411" s="41" t="str">
        <f>VLOOKUP($W1411,FlowHarmonization!$A$2:$H$16,8,FALSE)</f>
        <v>20408dd1-8534-11e0-9d78-0800200c9a66</v>
      </c>
      <c r="G1411" s="41" t="str">
        <f>INDEX(Activities!B$2:C$390,MATCH(H1411,Activities!C$2:C$390,0),1)</f>
        <v>Surgical appliance and supplies manufacturing</v>
      </c>
      <c r="H1411" s="41">
        <v>339113</v>
      </c>
      <c r="I1411" s="41" t="s">
        <v>552</v>
      </c>
      <c r="J1411" s="41">
        <v>1.0654145042176165E-7</v>
      </c>
      <c r="K1411" s="41" t="s">
        <v>583</v>
      </c>
      <c r="L1411" s="41"/>
      <c r="M1411" s="41"/>
      <c r="N1411" s="41"/>
      <c r="O1411" s="41"/>
      <c r="P1411" s="41"/>
      <c r="Q1411" s="41">
        <v>4</v>
      </c>
      <c r="R1411" s="41">
        <v>2</v>
      </c>
      <c r="S1411" s="41">
        <v>1</v>
      </c>
      <c r="T1411" s="41">
        <v>4</v>
      </c>
      <c r="U1411" s="41">
        <v>1</v>
      </c>
      <c r="V1411" s="41">
        <v>2013</v>
      </c>
      <c r="W1411" s="41" t="s">
        <v>611</v>
      </c>
      <c r="X1411" s="41"/>
      <c r="Y1411" s="41"/>
    </row>
    <row r="1412" spans="2:25" x14ac:dyDescent="0.2">
      <c r="B1412" s="41" t="str">
        <f>VLOOKUP($W1412,FlowHarmonization!$A$2:$H$16,4,FALSE)</f>
        <v>Ethane, pentafluoro-, HFC-125</v>
      </c>
      <c r="C1412" s="41" t="str">
        <f>VLOOKUP($W1412,FlowHarmonization!$A$2:$H$16,5,FALSE)</f>
        <v>000354-33-6</v>
      </c>
      <c r="D1412" s="41" t="s">
        <v>584</v>
      </c>
      <c r="E1412" s="41" t="s">
        <v>582</v>
      </c>
      <c r="F1412" s="41" t="str">
        <f>VLOOKUP($W1412,FlowHarmonization!$A$2:$H$16,8,FALSE)</f>
        <v>281e1011-f121-4d5b-ad4d-22d562b2c2cd</v>
      </c>
      <c r="G1412" s="41" t="str">
        <f>INDEX(Activities!B$2:C$390,MATCH(H1412,Activities!C$2:C$390,0),1)</f>
        <v>Surgical appliance and supplies manufacturing</v>
      </c>
      <c r="H1412" s="41">
        <v>339113</v>
      </c>
      <c r="I1412" s="41" t="s">
        <v>552</v>
      </c>
      <c r="J1412" s="41">
        <v>7.099791154677285E-8</v>
      </c>
      <c r="K1412" s="41" t="s">
        <v>583</v>
      </c>
      <c r="L1412" s="41"/>
      <c r="M1412" s="41"/>
      <c r="N1412" s="41"/>
      <c r="O1412" s="41"/>
      <c r="P1412" s="41"/>
      <c r="Q1412" s="41">
        <v>4</v>
      </c>
      <c r="R1412" s="41">
        <v>2</v>
      </c>
      <c r="S1412" s="41">
        <v>1</v>
      </c>
      <c r="T1412" s="41">
        <v>4</v>
      </c>
      <c r="U1412" s="41">
        <v>1</v>
      </c>
      <c r="V1412" s="41">
        <v>2013</v>
      </c>
      <c r="W1412" s="41" t="s">
        <v>617</v>
      </c>
      <c r="X1412" s="41"/>
      <c r="Y1412" s="41"/>
    </row>
    <row r="1413" spans="2:25" x14ac:dyDescent="0.2">
      <c r="B1413" s="41" t="str">
        <f>VLOOKUP($W1413,FlowHarmonization!$A$2:$H$16,4,FALSE)</f>
        <v>Methane, difluoro-, HFC-32</v>
      </c>
      <c r="C1413" s="41" t="str">
        <f>VLOOKUP($W1413,FlowHarmonization!$A$2:$H$16,5,FALSE)</f>
        <v>000075-10-5</v>
      </c>
      <c r="D1413" s="41" t="s">
        <v>584</v>
      </c>
      <c r="E1413" s="41" t="s">
        <v>582</v>
      </c>
      <c r="F1413" s="41" t="str">
        <f>VLOOKUP($W1413,FlowHarmonization!$A$2:$H$16,8,FALSE)</f>
        <v>151212b4-079b-43a2-96d5-a6eef59166ac</v>
      </c>
      <c r="G1413" s="41" t="str">
        <f>INDEX(Activities!B$2:C$390,MATCH(H1413,Activities!C$2:C$390,0),1)</f>
        <v>Surgical appliance and supplies manufacturing</v>
      </c>
      <c r="H1413" s="41">
        <v>339113</v>
      </c>
      <c r="I1413" s="41" t="s">
        <v>552</v>
      </c>
      <c r="J1413" s="41">
        <v>4.1345876014759336E-8</v>
      </c>
      <c r="K1413" s="41" t="s">
        <v>583</v>
      </c>
      <c r="L1413" s="41"/>
      <c r="M1413" s="41"/>
      <c r="N1413" s="41"/>
      <c r="O1413" s="41"/>
      <c r="P1413" s="41"/>
      <c r="Q1413" s="41">
        <v>4</v>
      </c>
      <c r="R1413" s="41">
        <v>2</v>
      </c>
      <c r="S1413" s="41">
        <v>1</v>
      </c>
      <c r="T1413" s="41">
        <v>4</v>
      </c>
      <c r="U1413" s="41">
        <v>1</v>
      </c>
      <c r="V1413" s="41">
        <v>2013</v>
      </c>
      <c r="W1413" s="41" t="s">
        <v>616</v>
      </c>
      <c r="X1413" s="41"/>
      <c r="Y1413" s="41"/>
    </row>
    <row r="1414" spans="2:25" x14ac:dyDescent="0.2">
      <c r="B1414" s="41" t="str">
        <f>VLOOKUP($W1414,FlowHarmonization!$A$2:$H$16,4,FALSE)</f>
        <v>Ethane, 1,1,1-trifluoro-, HFC-143a</v>
      </c>
      <c r="C1414" s="41" t="str">
        <f>VLOOKUP($W1414,FlowHarmonization!$A$2:$H$16,5,FALSE)</f>
        <v>000420-46-2</v>
      </c>
      <c r="D1414" s="41" t="s">
        <v>584</v>
      </c>
      <c r="E1414" s="41" t="s">
        <v>582</v>
      </c>
      <c r="F1414" s="41" t="str">
        <f>VLOOKUP($W1414,FlowHarmonization!$A$2:$H$16,8,FALSE)</f>
        <v>e86bfec2-1025-4fa2-90b1-81e35e621e91</v>
      </c>
      <c r="G1414" s="41" t="str">
        <f>INDEX(Activities!B$2:C$390,MATCH(H1414,Activities!C$2:C$390,0),1)</f>
        <v>Surgical appliance and supplies manufacturing</v>
      </c>
      <c r="H1414" s="41">
        <v>339113</v>
      </c>
      <c r="I1414" s="41" t="s">
        <v>552</v>
      </c>
      <c r="J1414" s="41">
        <v>3.037705204104511E-8</v>
      </c>
      <c r="K1414" s="41" t="s">
        <v>583</v>
      </c>
      <c r="L1414" s="41"/>
      <c r="M1414" s="41"/>
      <c r="N1414" s="41"/>
      <c r="O1414" s="41"/>
      <c r="P1414" s="41"/>
      <c r="Q1414" s="41">
        <v>4</v>
      </c>
      <c r="R1414" s="41">
        <v>2</v>
      </c>
      <c r="S1414" s="41">
        <v>1</v>
      </c>
      <c r="T1414" s="41">
        <v>4</v>
      </c>
      <c r="U1414" s="41">
        <v>1</v>
      </c>
      <c r="V1414" s="41">
        <v>2013</v>
      </c>
      <c r="W1414" s="41" t="s">
        <v>619</v>
      </c>
      <c r="X1414" s="41"/>
      <c r="Y1414" s="41"/>
    </row>
    <row r="1415" spans="2:25" x14ac:dyDescent="0.2">
      <c r="B1415" s="41" t="str">
        <f>VLOOKUP($W1415,FlowHarmonization!$A$2:$H$16,4,FALSE)</f>
        <v>Dinitrogen monoxide</v>
      </c>
      <c r="C1415" s="41" t="str">
        <f>VLOOKUP($W1415,FlowHarmonization!$A$2:$H$16,5,FALSE)</f>
        <v>010024-97-366</v>
      </c>
      <c r="D1415" s="41" t="s">
        <v>584</v>
      </c>
      <c r="E1415" s="41" t="s">
        <v>582</v>
      </c>
      <c r="F1415" s="41" t="str">
        <f>VLOOKUP($W1415,FlowHarmonization!$A$2:$H$16,8,FALSE)</f>
        <v>20185046-64bb-4c09-a8e7-e8a9e144ca98</v>
      </c>
      <c r="G1415" s="41" t="str">
        <f>INDEX(Activities!B$2:C$390,MATCH(H1415,Activities!C$2:C$390,0),1)</f>
        <v>Surgical appliance and supplies manufacturing</v>
      </c>
      <c r="H1415" s="41">
        <v>339113</v>
      </c>
      <c r="I1415" s="41" t="s">
        <v>552</v>
      </c>
      <c r="J1415" s="41">
        <v>1.3169889837779156E-8</v>
      </c>
      <c r="K1415" s="41" t="s">
        <v>583</v>
      </c>
      <c r="L1415" s="41"/>
      <c r="M1415" s="41"/>
      <c r="N1415" s="41"/>
      <c r="O1415" s="41"/>
      <c r="P1415" s="41"/>
      <c r="Q1415" s="41">
        <v>4</v>
      </c>
      <c r="R1415" s="41">
        <v>2</v>
      </c>
      <c r="S1415" s="41">
        <v>1</v>
      </c>
      <c r="T1415" s="41">
        <v>4</v>
      </c>
      <c r="U1415" s="41">
        <v>1</v>
      </c>
      <c r="V1415" s="41">
        <v>2013</v>
      </c>
      <c r="W1415" s="41" t="s">
        <v>613</v>
      </c>
      <c r="X1415" s="41"/>
      <c r="Y1415" s="41"/>
    </row>
    <row r="1416" spans="2:25" x14ac:dyDescent="0.2">
      <c r="B1416" s="41" t="str">
        <f>VLOOKUP($W1416,FlowHarmonization!$A$2:$H$16,4,FALSE)</f>
        <v>Propane, 1,1,1,3,3,3-hexafluoro-, HCFC-236fa</v>
      </c>
      <c r="C1416" s="41" t="str">
        <f>VLOOKUP($W1416,FlowHarmonization!$A$2:$H$16,5,FALSE)</f>
        <v>000690-39-1</v>
      </c>
      <c r="D1416" s="41" t="s">
        <v>584</v>
      </c>
      <c r="E1416" s="41" t="s">
        <v>582</v>
      </c>
      <c r="F1416" s="41" t="str">
        <f>VLOOKUP($W1416,FlowHarmonization!$A$2:$H$16,8,FALSE)</f>
        <v>1963a3ba-6d77-4571-bb8f-0e9c8ac28a65</v>
      </c>
      <c r="G1416" s="41" t="str">
        <f>INDEX(Activities!B$2:C$390,MATCH(H1416,Activities!C$2:C$390,0),1)</f>
        <v>Surgical appliance and supplies manufacturing</v>
      </c>
      <c r="H1416" s="41">
        <v>339113</v>
      </c>
      <c r="I1416" s="41" t="s">
        <v>552</v>
      </c>
      <c r="J1416" s="41">
        <v>8.2064415166909388E-10</v>
      </c>
      <c r="K1416" s="41" t="s">
        <v>583</v>
      </c>
      <c r="L1416" s="41"/>
      <c r="M1416" s="41"/>
      <c r="N1416" s="41"/>
      <c r="O1416" s="41"/>
      <c r="P1416" s="41"/>
      <c r="Q1416" s="41">
        <v>4</v>
      </c>
      <c r="R1416" s="41">
        <v>2</v>
      </c>
      <c r="S1416" s="41">
        <v>1</v>
      </c>
      <c r="T1416" s="41">
        <v>4</v>
      </c>
      <c r="U1416" s="41">
        <v>1</v>
      </c>
      <c r="V1416" s="41">
        <v>2013</v>
      </c>
      <c r="W1416" s="41" t="s">
        <v>620</v>
      </c>
      <c r="X1416" s="41"/>
      <c r="Y1416" s="41"/>
    </row>
    <row r="1417" spans="2:25" x14ac:dyDescent="0.2">
      <c r="B1417" s="41" t="str">
        <f>VLOOKUP($W1417,FlowHarmonization!$A$2:$H$16,4,FALSE)</f>
        <v>Carbon dioxide</v>
      </c>
      <c r="C1417" s="41" t="str">
        <f>VLOOKUP($W1417,FlowHarmonization!$A$2:$H$16,5,FALSE)</f>
        <v>000124-38-20</v>
      </c>
      <c r="D1417" s="41" t="s">
        <v>584</v>
      </c>
      <c r="E1417" s="41" t="s">
        <v>582</v>
      </c>
      <c r="F1417" s="41" t="str">
        <f>VLOOKUP($W1417,FlowHarmonization!$A$2:$H$16,8,FALSE)</f>
        <v>7ae371aa-8532-11e0-9d78-0800200c9a66</v>
      </c>
      <c r="G1417" s="41" t="str">
        <f>INDEX(Activities!B$2:C$390,MATCH(H1417,Activities!C$2:C$390,0),1)</f>
        <v>Dental equipment and supplies manufacturing</v>
      </c>
      <c r="H1417" s="41">
        <v>339114</v>
      </c>
      <c r="I1417" s="41" t="s">
        <v>552</v>
      </c>
      <c r="J1417" s="41">
        <v>1.3181418106667796E-2</v>
      </c>
      <c r="K1417" s="41" t="s">
        <v>583</v>
      </c>
      <c r="L1417" s="41"/>
      <c r="M1417" s="41"/>
      <c r="N1417" s="41"/>
      <c r="O1417" s="41"/>
      <c r="P1417" s="41"/>
      <c r="Q1417" s="41">
        <v>4</v>
      </c>
      <c r="R1417" s="41">
        <v>2</v>
      </c>
      <c r="S1417" s="41">
        <v>1</v>
      </c>
      <c r="T1417" s="41">
        <v>4</v>
      </c>
      <c r="U1417" s="41">
        <v>1</v>
      </c>
      <c r="V1417" s="41">
        <v>2013</v>
      </c>
      <c r="W1417" s="41" t="s">
        <v>608</v>
      </c>
      <c r="X1417" s="41"/>
      <c r="Y1417" s="41"/>
    </row>
    <row r="1418" spans="2:25" x14ac:dyDescent="0.2">
      <c r="B1418" s="41" t="str">
        <f>VLOOKUP($W1418,FlowHarmonization!$A$2:$H$16,4,FALSE)</f>
        <v>Methane</v>
      </c>
      <c r="C1418" s="41" t="str">
        <f>VLOOKUP($W1418,FlowHarmonization!$A$2:$H$16,5,FALSE)</f>
        <v>000074-82-92</v>
      </c>
      <c r="D1418" s="41" t="s">
        <v>584</v>
      </c>
      <c r="E1418" s="41" t="s">
        <v>582</v>
      </c>
      <c r="F1418" s="41" t="str">
        <f>VLOOKUP($W1418,FlowHarmonization!$A$2:$H$16,8,FALSE)</f>
        <v>20408dd1-8534-11e0-9d78-0800200c9a66</v>
      </c>
      <c r="G1418" s="41" t="str">
        <f>INDEX(Activities!B$2:C$390,MATCH(H1418,Activities!C$2:C$390,0),1)</f>
        <v>Dental equipment and supplies manufacturing</v>
      </c>
      <c r="H1418" s="41">
        <v>339114</v>
      </c>
      <c r="I1418" s="41" t="s">
        <v>552</v>
      </c>
      <c r="J1418" s="41">
        <v>6.9575074399729925E-8</v>
      </c>
      <c r="K1418" s="41" t="s">
        <v>583</v>
      </c>
      <c r="L1418" s="41"/>
      <c r="M1418" s="41"/>
      <c r="N1418" s="41"/>
      <c r="O1418" s="41"/>
      <c r="P1418" s="41"/>
      <c r="Q1418" s="41">
        <v>4</v>
      </c>
      <c r="R1418" s="41">
        <v>2</v>
      </c>
      <c r="S1418" s="41">
        <v>1</v>
      </c>
      <c r="T1418" s="41">
        <v>4</v>
      </c>
      <c r="U1418" s="41">
        <v>1</v>
      </c>
      <c r="V1418" s="41">
        <v>2013</v>
      </c>
      <c r="W1418" s="41" t="s">
        <v>611</v>
      </c>
      <c r="X1418" s="41"/>
      <c r="Y1418" s="41"/>
    </row>
    <row r="1419" spans="2:25" x14ac:dyDescent="0.2">
      <c r="B1419" s="41" t="str">
        <f>VLOOKUP($W1419,FlowHarmonization!$A$2:$H$16,4,FALSE)</f>
        <v>Dinitrogen monoxide</v>
      </c>
      <c r="C1419" s="41" t="str">
        <f>VLOOKUP($W1419,FlowHarmonization!$A$2:$H$16,5,FALSE)</f>
        <v>010024-97-366</v>
      </c>
      <c r="D1419" s="41" t="s">
        <v>584</v>
      </c>
      <c r="E1419" s="41" t="s">
        <v>582</v>
      </c>
      <c r="F1419" s="41" t="str">
        <f>VLOOKUP($W1419,FlowHarmonization!$A$2:$H$16,8,FALSE)</f>
        <v>20185046-64bb-4c09-a8e7-e8a9e144ca98</v>
      </c>
      <c r="G1419" s="41" t="str">
        <f>INDEX(Activities!B$2:C$390,MATCH(H1419,Activities!C$2:C$390,0),1)</f>
        <v>Dental equipment and supplies manufacturing</v>
      </c>
      <c r="H1419" s="41">
        <v>339114</v>
      </c>
      <c r="I1419" s="41" t="s">
        <v>552</v>
      </c>
      <c r="J1419" s="41">
        <v>8.441203836581662E-9</v>
      </c>
      <c r="K1419" s="41" t="s">
        <v>583</v>
      </c>
      <c r="L1419" s="41"/>
      <c r="M1419" s="41"/>
      <c r="N1419" s="41"/>
      <c r="O1419" s="41"/>
      <c r="P1419" s="41"/>
      <c r="Q1419" s="41">
        <v>4</v>
      </c>
      <c r="R1419" s="41">
        <v>2</v>
      </c>
      <c r="S1419" s="41">
        <v>1</v>
      </c>
      <c r="T1419" s="41">
        <v>4</v>
      </c>
      <c r="U1419" s="41">
        <v>1</v>
      </c>
      <c r="V1419" s="41">
        <v>2013</v>
      </c>
      <c r="W1419" s="41" t="s">
        <v>613</v>
      </c>
      <c r="X1419" s="41"/>
      <c r="Y1419" s="41"/>
    </row>
    <row r="1420" spans="2:25" x14ac:dyDescent="0.2">
      <c r="B1420" s="41" t="str">
        <f>VLOOKUP($W1420,FlowHarmonization!$A$2:$H$16,4,FALSE)</f>
        <v>Carbon dioxide</v>
      </c>
      <c r="C1420" s="41" t="str">
        <f>VLOOKUP($W1420,FlowHarmonization!$A$2:$H$16,5,FALSE)</f>
        <v>000124-38-20</v>
      </c>
      <c r="D1420" s="41" t="s">
        <v>584</v>
      </c>
      <c r="E1420" s="41" t="s">
        <v>582</v>
      </c>
      <c r="F1420" s="41" t="str">
        <f>VLOOKUP($W1420,FlowHarmonization!$A$2:$H$16,8,FALSE)</f>
        <v>7ae371aa-8532-11e0-9d78-0800200c9a66</v>
      </c>
      <c r="G1420" s="41" t="str">
        <f>INDEX(Activities!B$2:C$390,MATCH(H1420,Activities!C$2:C$390,0),1)</f>
        <v>Ophthalmic goods manufacturing</v>
      </c>
      <c r="H1420" s="41">
        <v>339115</v>
      </c>
      <c r="I1420" s="41" t="s">
        <v>552</v>
      </c>
      <c r="J1420" s="41">
        <v>4.5015308966342774E-3</v>
      </c>
      <c r="K1420" s="41" t="s">
        <v>583</v>
      </c>
      <c r="L1420" s="41"/>
      <c r="M1420" s="41"/>
      <c r="N1420" s="41"/>
      <c r="O1420" s="41"/>
      <c r="P1420" s="41"/>
      <c r="Q1420" s="41">
        <v>4</v>
      </c>
      <c r="R1420" s="41">
        <v>2</v>
      </c>
      <c r="S1420" s="41">
        <v>1</v>
      </c>
      <c r="T1420" s="41">
        <v>4</v>
      </c>
      <c r="U1420" s="41">
        <v>1</v>
      </c>
      <c r="V1420" s="41">
        <v>2013</v>
      </c>
      <c r="W1420" s="41" t="s">
        <v>608</v>
      </c>
      <c r="X1420" s="41"/>
      <c r="Y1420" s="41"/>
    </row>
    <row r="1421" spans="2:25" x14ac:dyDescent="0.2">
      <c r="B1421" s="41" t="str">
        <f>VLOOKUP($W1421,FlowHarmonization!$A$2:$H$16,4,FALSE)</f>
        <v>Methane</v>
      </c>
      <c r="C1421" s="41" t="str">
        <f>VLOOKUP($W1421,FlowHarmonization!$A$2:$H$16,5,FALSE)</f>
        <v>000074-82-92</v>
      </c>
      <c r="D1421" s="41" t="s">
        <v>584</v>
      </c>
      <c r="E1421" s="41" t="s">
        <v>582</v>
      </c>
      <c r="F1421" s="41" t="str">
        <f>VLOOKUP($W1421,FlowHarmonization!$A$2:$H$16,8,FALSE)</f>
        <v>20408dd1-8534-11e0-9d78-0800200c9a66</v>
      </c>
      <c r="G1421" s="41" t="str">
        <f>INDEX(Activities!B$2:C$390,MATCH(H1421,Activities!C$2:C$390,0),1)</f>
        <v>Ophthalmic goods manufacturing</v>
      </c>
      <c r="H1421" s="41">
        <v>339115</v>
      </c>
      <c r="I1421" s="41" t="s">
        <v>552</v>
      </c>
      <c r="J1421" s="41">
        <v>9.6047434189977644E-8</v>
      </c>
      <c r="K1421" s="41" t="s">
        <v>583</v>
      </c>
      <c r="L1421" s="41"/>
      <c r="M1421" s="41"/>
      <c r="N1421" s="41"/>
      <c r="O1421" s="41"/>
      <c r="P1421" s="41"/>
      <c r="Q1421" s="41">
        <v>4</v>
      </c>
      <c r="R1421" s="41">
        <v>2</v>
      </c>
      <c r="S1421" s="41">
        <v>1</v>
      </c>
      <c r="T1421" s="41">
        <v>4</v>
      </c>
      <c r="U1421" s="41">
        <v>1</v>
      </c>
      <c r="V1421" s="41">
        <v>2013</v>
      </c>
      <c r="W1421" s="41" t="s">
        <v>611</v>
      </c>
      <c r="X1421" s="41"/>
      <c r="Y1421" s="41"/>
    </row>
    <row r="1422" spans="2:25" x14ac:dyDescent="0.2">
      <c r="B1422" s="41" t="str">
        <f>VLOOKUP($W1422,FlowHarmonization!$A$2:$H$16,4,FALSE)</f>
        <v>Ethane, 1,1,1,2-tetrafluoro-, HFC-134a</v>
      </c>
      <c r="C1422" s="41" t="str">
        <f>VLOOKUP($W1422,FlowHarmonization!$A$2:$H$16,5,FALSE)</f>
        <v>000811-97-2</v>
      </c>
      <c r="D1422" s="41" t="s">
        <v>584</v>
      </c>
      <c r="E1422" s="41" t="s">
        <v>582</v>
      </c>
      <c r="F1422" s="41" t="str">
        <f>VLOOKUP($W1422,FlowHarmonization!$A$2:$H$16,8,FALSE)</f>
        <v>e87f039d-d9ce-4242-ac18-c9284cc80f3d</v>
      </c>
      <c r="G1422" s="41" t="str">
        <f>INDEX(Activities!B$2:C$390,MATCH(H1422,Activities!C$2:C$390,0),1)</f>
        <v>Ophthalmic goods manufacturing</v>
      </c>
      <c r="H1422" s="41">
        <v>339115</v>
      </c>
      <c r="I1422" s="41" t="s">
        <v>552</v>
      </c>
      <c r="J1422" s="41">
        <v>4.0307641561513686E-8</v>
      </c>
      <c r="K1422" s="41" t="s">
        <v>583</v>
      </c>
      <c r="L1422" s="41"/>
      <c r="M1422" s="41"/>
      <c r="N1422" s="41"/>
      <c r="O1422" s="41"/>
      <c r="P1422" s="41"/>
      <c r="Q1422" s="41">
        <v>4</v>
      </c>
      <c r="R1422" s="41">
        <v>2</v>
      </c>
      <c r="S1422" s="41">
        <v>1</v>
      </c>
      <c r="T1422" s="41">
        <v>4</v>
      </c>
      <c r="U1422" s="41">
        <v>1</v>
      </c>
      <c r="V1422" s="41">
        <v>2013</v>
      </c>
      <c r="W1422" s="41" t="s">
        <v>618</v>
      </c>
      <c r="X1422" s="41"/>
      <c r="Y1422" s="41"/>
    </row>
    <row r="1423" spans="2:25" x14ac:dyDescent="0.2">
      <c r="B1423" s="41" t="str">
        <f>VLOOKUP($W1423,FlowHarmonization!$A$2:$H$16,4,FALSE)</f>
        <v>Dinitrogen monoxide</v>
      </c>
      <c r="C1423" s="41" t="str">
        <f>VLOOKUP($W1423,FlowHarmonization!$A$2:$H$16,5,FALSE)</f>
        <v>010024-97-366</v>
      </c>
      <c r="D1423" s="41" t="s">
        <v>584</v>
      </c>
      <c r="E1423" s="41" t="s">
        <v>582</v>
      </c>
      <c r="F1423" s="41" t="str">
        <f>VLOOKUP($W1423,FlowHarmonization!$A$2:$H$16,8,FALSE)</f>
        <v>20185046-64bb-4c09-a8e7-e8a9e144ca98</v>
      </c>
      <c r="G1423" s="41" t="str">
        <f>INDEX(Activities!B$2:C$390,MATCH(H1423,Activities!C$2:C$390,0),1)</f>
        <v>Ophthalmic goods manufacturing</v>
      </c>
      <c r="H1423" s="41">
        <v>339115</v>
      </c>
      <c r="I1423" s="41" t="s">
        <v>552</v>
      </c>
      <c r="J1423" s="41">
        <v>1.1863748250865566E-8</v>
      </c>
      <c r="K1423" s="41" t="s">
        <v>583</v>
      </c>
      <c r="L1423" s="41"/>
      <c r="M1423" s="41"/>
      <c r="N1423" s="41"/>
      <c r="O1423" s="41"/>
      <c r="P1423" s="41"/>
      <c r="Q1423" s="41">
        <v>4</v>
      </c>
      <c r="R1423" s="41">
        <v>2</v>
      </c>
      <c r="S1423" s="41">
        <v>1</v>
      </c>
      <c r="T1423" s="41">
        <v>4</v>
      </c>
      <c r="U1423" s="41">
        <v>1</v>
      </c>
      <c r="V1423" s="41">
        <v>2013</v>
      </c>
      <c r="W1423" s="41" t="s">
        <v>613</v>
      </c>
      <c r="X1423" s="41"/>
      <c r="Y1423" s="41"/>
    </row>
    <row r="1424" spans="2:25" x14ac:dyDescent="0.2">
      <c r="B1424" s="41" t="str">
        <f>VLOOKUP($W1424,FlowHarmonization!$A$2:$H$16,4,FALSE)</f>
        <v>Ethane, pentafluoro-, HFC-125</v>
      </c>
      <c r="C1424" s="41" t="str">
        <f>VLOOKUP($W1424,FlowHarmonization!$A$2:$H$16,5,FALSE)</f>
        <v>000354-33-6</v>
      </c>
      <c r="D1424" s="41" t="s">
        <v>584</v>
      </c>
      <c r="E1424" s="41" t="s">
        <v>582</v>
      </c>
      <c r="F1424" s="41" t="str">
        <f>VLOOKUP($W1424,FlowHarmonization!$A$2:$H$16,8,FALSE)</f>
        <v>281e1011-f121-4d5b-ad4d-22d562b2c2cd</v>
      </c>
      <c r="G1424" s="41" t="str">
        <f>INDEX(Activities!B$2:C$390,MATCH(H1424,Activities!C$2:C$390,0),1)</f>
        <v>Ophthalmic goods manufacturing</v>
      </c>
      <c r="H1424" s="41">
        <v>339115</v>
      </c>
      <c r="I1424" s="41" t="s">
        <v>552</v>
      </c>
      <c r="J1424" s="41">
        <v>1.0694164055885633E-8</v>
      </c>
      <c r="K1424" s="41" t="s">
        <v>583</v>
      </c>
      <c r="L1424" s="41"/>
      <c r="M1424" s="41"/>
      <c r="N1424" s="41"/>
      <c r="O1424" s="41"/>
      <c r="P1424" s="41"/>
      <c r="Q1424" s="41">
        <v>4</v>
      </c>
      <c r="R1424" s="41">
        <v>2</v>
      </c>
      <c r="S1424" s="41">
        <v>1</v>
      </c>
      <c r="T1424" s="41">
        <v>4</v>
      </c>
      <c r="U1424" s="41">
        <v>1</v>
      </c>
      <c r="V1424" s="41">
        <v>2013</v>
      </c>
      <c r="W1424" s="41" t="s">
        <v>617</v>
      </c>
      <c r="X1424" s="41"/>
      <c r="Y1424" s="41"/>
    </row>
    <row r="1425" spans="2:25" x14ac:dyDescent="0.2">
      <c r="B1425" s="41" t="str">
        <f>VLOOKUP($W1425,FlowHarmonization!$A$2:$H$16,4,FALSE)</f>
        <v>Methane, difluoro-, HFC-32</v>
      </c>
      <c r="C1425" s="41" t="str">
        <f>VLOOKUP($W1425,FlowHarmonization!$A$2:$H$16,5,FALSE)</f>
        <v>000075-10-5</v>
      </c>
      <c r="D1425" s="41" t="s">
        <v>584</v>
      </c>
      <c r="E1425" s="41" t="s">
        <v>582</v>
      </c>
      <c r="F1425" s="41" t="str">
        <f>VLOOKUP($W1425,FlowHarmonization!$A$2:$H$16,8,FALSE)</f>
        <v>151212b4-079b-43a2-96d5-a6eef59166ac</v>
      </c>
      <c r="G1425" s="41" t="str">
        <f>INDEX(Activities!B$2:C$390,MATCH(H1425,Activities!C$2:C$390,0),1)</f>
        <v>Ophthalmic goods manufacturing</v>
      </c>
      <c r="H1425" s="41">
        <v>339115</v>
      </c>
      <c r="I1425" s="41" t="s">
        <v>552</v>
      </c>
      <c r="J1425" s="41">
        <v>6.2277829235139116E-9</v>
      </c>
      <c r="K1425" s="41" t="s">
        <v>583</v>
      </c>
      <c r="L1425" s="41"/>
      <c r="M1425" s="41"/>
      <c r="N1425" s="41"/>
      <c r="O1425" s="41"/>
      <c r="P1425" s="41"/>
      <c r="Q1425" s="41">
        <v>4</v>
      </c>
      <c r="R1425" s="41">
        <v>2</v>
      </c>
      <c r="S1425" s="41">
        <v>1</v>
      </c>
      <c r="T1425" s="41">
        <v>4</v>
      </c>
      <c r="U1425" s="41">
        <v>1</v>
      </c>
      <c r="V1425" s="41">
        <v>2013</v>
      </c>
      <c r="W1425" s="41" t="s">
        <v>616</v>
      </c>
      <c r="X1425" s="41"/>
      <c r="Y1425" s="41"/>
    </row>
    <row r="1426" spans="2:25" x14ac:dyDescent="0.2">
      <c r="B1426" s="41" t="str">
        <f>VLOOKUP($W1426,FlowHarmonization!$A$2:$H$16,4,FALSE)</f>
        <v>Ethane, 1,1,1-trifluoro-, HFC-143a</v>
      </c>
      <c r="C1426" s="41" t="str">
        <f>VLOOKUP($W1426,FlowHarmonization!$A$2:$H$16,5,FALSE)</f>
        <v>000420-46-2</v>
      </c>
      <c r="D1426" s="41" t="s">
        <v>584</v>
      </c>
      <c r="E1426" s="41" t="s">
        <v>582</v>
      </c>
      <c r="F1426" s="41" t="str">
        <f>VLOOKUP($W1426,FlowHarmonization!$A$2:$H$16,8,FALSE)</f>
        <v>e86bfec2-1025-4fa2-90b1-81e35e621e91</v>
      </c>
      <c r="G1426" s="41" t="str">
        <f>INDEX(Activities!B$2:C$390,MATCH(H1426,Activities!C$2:C$390,0),1)</f>
        <v>Ophthalmic goods manufacturing</v>
      </c>
      <c r="H1426" s="41">
        <v>339115</v>
      </c>
      <c r="I1426" s="41" t="s">
        <v>552</v>
      </c>
      <c r="J1426" s="41">
        <v>4.5755878022848408E-9</v>
      </c>
      <c r="K1426" s="41" t="s">
        <v>583</v>
      </c>
      <c r="L1426" s="41"/>
      <c r="M1426" s="41"/>
      <c r="N1426" s="41"/>
      <c r="O1426" s="41"/>
      <c r="P1426" s="41"/>
      <c r="Q1426" s="41">
        <v>4</v>
      </c>
      <c r="R1426" s="41">
        <v>2</v>
      </c>
      <c r="S1426" s="41">
        <v>1</v>
      </c>
      <c r="T1426" s="41">
        <v>4</v>
      </c>
      <c r="U1426" s="41">
        <v>1</v>
      </c>
      <c r="V1426" s="41">
        <v>2013</v>
      </c>
      <c r="W1426" s="41" t="s">
        <v>619</v>
      </c>
      <c r="X1426" s="41"/>
      <c r="Y1426" s="41"/>
    </row>
    <row r="1427" spans="2:25" x14ac:dyDescent="0.2">
      <c r="B1427" s="41" t="str">
        <f>VLOOKUP($W1427,FlowHarmonization!$A$2:$H$16,4,FALSE)</f>
        <v>Propane, 1,1,1,3,3,3-hexafluoro-, HCFC-236fa</v>
      </c>
      <c r="C1427" s="41" t="str">
        <f>VLOOKUP($W1427,FlowHarmonization!$A$2:$H$16,5,FALSE)</f>
        <v>000690-39-1</v>
      </c>
      <c r="D1427" s="41" t="s">
        <v>584</v>
      </c>
      <c r="E1427" s="41" t="s">
        <v>582</v>
      </c>
      <c r="F1427" s="41" t="str">
        <f>VLOOKUP($W1427,FlowHarmonization!$A$2:$H$16,8,FALSE)</f>
        <v>1963a3ba-6d77-4571-bb8f-0e9c8ac28a65</v>
      </c>
      <c r="G1427" s="41" t="str">
        <f>INDEX(Activities!B$2:C$390,MATCH(H1427,Activities!C$2:C$390,0),1)</f>
        <v>Ophthalmic goods manufacturing</v>
      </c>
      <c r="H1427" s="41">
        <v>339115</v>
      </c>
      <c r="I1427" s="41" t="s">
        <v>552</v>
      </c>
      <c r="J1427" s="41">
        <v>1.2361072316431109E-10</v>
      </c>
      <c r="K1427" s="41" t="s">
        <v>583</v>
      </c>
      <c r="L1427" s="41"/>
      <c r="M1427" s="41"/>
      <c r="N1427" s="41"/>
      <c r="O1427" s="41"/>
      <c r="P1427" s="41"/>
      <c r="Q1427" s="41">
        <v>4</v>
      </c>
      <c r="R1427" s="41">
        <v>2</v>
      </c>
      <c r="S1427" s="41">
        <v>1</v>
      </c>
      <c r="T1427" s="41">
        <v>4</v>
      </c>
      <c r="U1427" s="41">
        <v>1</v>
      </c>
      <c r="V1427" s="41">
        <v>2013</v>
      </c>
      <c r="W1427" s="41" t="s">
        <v>620</v>
      </c>
      <c r="X1427" s="41"/>
      <c r="Y1427" s="41"/>
    </row>
    <row r="1428" spans="2:25" x14ac:dyDescent="0.2">
      <c r="B1428" s="41" t="str">
        <f>VLOOKUP($W1428,FlowHarmonization!$A$2:$H$16,4,FALSE)</f>
        <v>Carbon dioxide</v>
      </c>
      <c r="C1428" s="41" t="str">
        <f>VLOOKUP($W1428,FlowHarmonization!$A$2:$H$16,5,FALSE)</f>
        <v>000124-38-20</v>
      </c>
      <c r="D1428" s="41" t="s">
        <v>584</v>
      </c>
      <c r="E1428" s="41" t="s">
        <v>582</v>
      </c>
      <c r="F1428" s="41" t="str">
        <f>VLOOKUP($W1428,FlowHarmonization!$A$2:$H$16,8,FALSE)</f>
        <v>7ae371aa-8532-11e0-9d78-0800200c9a66</v>
      </c>
      <c r="G1428" s="41" t="str">
        <f>INDEX(Activities!B$2:C$390,MATCH(H1428,Activities!C$2:C$390,0),1)</f>
        <v>Dental laboratories</v>
      </c>
      <c r="H1428" s="41">
        <v>339116</v>
      </c>
      <c r="I1428" s="41" t="s">
        <v>552</v>
      </c>
      <c r="J1428" s="41">
        <v>3.3118613816953768E-3</v>
      </c>
      <c r="K1428" s="41" t="s">
        <v>583</v>
      </c>
      <c r="L1428" s="41"/>
      <c r="M1428" s="41"/>
      <c r="N1428" s="41"/>
      <c r="O1428" s="41"/>
      <c r="P1428" s="41"/>
      <c r="Q1428" s="41">
        <v>4</v>
      </c>
      <c r="R1428" s="41">
        <v>2</v>
      </c>
      <c r="S1428" s="41">
        <v>1</v>
      </c>
      <c r="T1428" s="41">
        <v>4</v>
      </c>
      <c r="U1428" s="41">
        <v>1</v>
      </c>
      <c r="V1428" s="41">
        <v>2013</v>
      </c>
      <c r="W1428" s="41" t="s">
        <v>608</v>
      </c>
      <c r="X1428" s="41"/>
      <c r="Y1428" s="41"/>
    </row>
    <row r="1429" spans="2:25" x14ac:dyDescent="0.2">
      <c r="B1429" s="41" t="str">
        <f>VLOOKUP($W1429,FlowHarmonization!$A$2:$H$16,4,FALSE)</f>
        <v>Methane</v>
      </c>
      <c r="C1429" s="41" t="str">
        <f>VLOOKUP($W1429,FlowHarmonization!$A$2:$H$16,5,FALSE)</f>
        <v>000074-82-92</v>
      </c>
      <c r="D1429" s="41" t="s">
        <v>584</v>
      </c>
      <c r="E1429" s="41" t="s">
        <v>582</v>
      </c>
      <c r="F1429" s="41" t="str">
        <f>VLOOKUP($W1429,FlowHarmonization!$A$2:$H$16,8,FALSE)</f>
        <v>20408dd1-8534-11e0-9d78-0800200c9a66</v>
      </c>
      <c r="G1429" s="41" t="str">
        <f>INDEX(Activities!B$2:C$390,MATCH(H1429,Activities!C$2:C$390,0),1)</f>
        <v>Dental laboratories</v>
      </c>
      <c r="H1429" s="41">
        <v>339116</v>
      </c>
      <c r="I1429" s="41" t="s">
        <v>552</v>
      </c>
      <c r="J1429" s="41">
        <v>6.8608583328460291E-8</v>
      </c>
      <c r="K1429" s="41" t="s">
        <v>583</v>
      </c>
      <c r="L1429" s="41"/>
      <c r="M1429" s="41"/>
      <c r="N1429" s="41"/>
      <c r="O1429" s="41"/>
      <c r="P1429" s="41"/>
      <c r="Q1429" s="41">
        <v>4</v>
      </c>
      <c r="R1429" s="41">
        <v>2</v>
      </c>
      <c r="S1429" s="41">
        <v>1</v>
      </c>
      <c r="T1429" s="41">
        <v>4</v>
      </c>
      <c r="U1429" s="41">
        <v>1</v>
      </c>
      <c r="V1429" s="41">
        <v>2013</v>
      </c>
      <c r="W1429" s="41" t="s">
        <v>611</v>
      </c>
      <c r="X1429" s="41"/>
      <c r="Y1429" s="41"/>
    </row>
    <row r="1430" spans="2:25" x14ac:dyDescent="0.2">
      <c r="B1430" s="41" t="str">
        <f>VLOOKUP($W1430,FlowHarmonization!$A$2:$H$16,4,FALSE)</f>
        <v>Ethane, 1,1,1,2-tetrafluoro-, HFC-134a</v>
      </c>
      <c r="C1430" s="41" t="str">
        <f>VLOOKUP($W1430,FlowHarmonization!$A$2:$H$16,5,FALSE)</f>
        <v>000811-97-2</v>
      </c>
      <c r="D1430" s="41" t="s">
        <v>584</v>
      </c>
      <c r="E1430" s="41" t="s">
        <v>582</v>
      </c>
      <c r="F1430" s="41" t="str">
        <f>VLOOKUP($W1430,FlowHarmonization!$A$2:$H$16,8,FALSE)</f>
        <v>e87f039d-d9ce-4242-ac18-c9284cc80f3d</v>
      </c>
      <c r="G1430" s="41" t="str">
        <f>INDEX(Activities!B$2:C$390,MATCH(H1430,Activities!C$2:C$390,0),1)</f>
        <v>Dental laboratories</v>
      </c>
      <c r="H1430" s="41">
        <v>339116</v>
      </c>
      <c r="I1430" s="41" t="s">
        <v>552</v>
      </c>
      <c r="J1430" s="41">
        <v>2.4485918551565401E-8</v>
      </c>
      <c r="K1430" s="41" t="s">
        <v>583</v>
      </c>
      <c r="L1430" s="41"/>
      <c r="M1430" s="41"/>
      <c r="N1430" s="41"/>
      <c r="O1430" s="41"/>
      <c r="P1430" s="41"/>
      <c r="Q1430" s="41">
        <v>4</v>
      </c>
      <c r="R1430" s="41">
        <v>2</v>
      </c>
      <c r="S1430" s="41">
        <v>1</v>
      </c>
      <c r="T1430" s="41">
        <v>4</v>
      </c>
      <c r="U1430" s="41">
        <v>1</v>
      </c>
      <c r="V1430" s="41">
        <v>2013</v>
      </c>
      <c r="W1430" s="41" t="s">
        <v>618</v>
      </c>
      <c r="X1430" s="41"/>
      <c r="Y1430" s="41"/>
    </row>
    <row r="1431" spans="2:25" x14ac:dyDescent="0.2">
      <c r="B1431" s="41" t="str">
        <f>VLOOKUP($W1431,FlowHarmonization!$A$2:$H$16,4,FALSE)</f>
        <v>Dinitrogen monoxide</v>
      </c>
      <c r="C1431" s="41" t="str">
        <f>VLOOKUP($W1431,FlowHarmonization!$A$2:$H$16,5,FALSE)</f>
        <v>010024-97-366</v>
      </c>
      <c r="D1431" s="41" t="s">
        <v>584</v>
      </c>
      <c r="E1431" s="41" t="s">
        <v>582</v>
      </c>
      <c r="F1431" s="41" t="str">
        <f>VLOOKUP($W1431,FlowHarmonization!$A$2:$H$16,8,FALSE)</f>
        <v>20185046-64bb-4c09-a8e7-e8a9e144ca98</v>
      </c>
      <c r="G1431" s="41" t="str">
        <f>INDEX(Activities!B$2:C$390,MATCH(H1431,Activities!C$2:C$390,0),1)</f>
        <v>Dental laboratories</v>
      </c>
      <c r="H1431" s="41">
        <v>339116</v>
      </c>
      <c r="I1431" s="41" t="s">
        <v>552</v>
      </c>
      <c r="J1431" s="41">
        <v>8.0678538332905533E-9</v>
      </c>
      <c r="K1431" s="41" t="s">
        <v>583</v>
      </c>
      <c r="L1431" s="41"/>
      <c r="M1431" s="41"/>
      <c r="N1431" s="41"/>
      <c r="O1431" s="41"/>
      <c r="P1431" s="41"/>
      <c r="Q1431" s="41">
        <v>4</v>
      </c>
      <c r="R1431" s="41">
        <v>2</v>
      </c>
      <c r="S1431" s="41">
        <v>1</v>
      </c>
      <c r="T1431" s="41">
        <v>4</v>
      </c>
      <c r="U1431" s="41">
        <v>1</v>
      </c>
      <c r="V1431" s="41">
        <v>2013</v>
      </c>
      <c r="W1431" s="41" t="s">
        <v>613</v>
      </c>
      <c r="X1431" s="41"/>
      <c r="Y1431" s="41"/>
    </row>
    <row r="1432" spans="2:25" x14ac:dyDescent="0.2">
      <c r="B1432" s="41" t="str">
        <f>VLOOKUP($W1432,FlowHarmonization!$A$2:$H$16,4,FALSE)</f>
        <v>Ethane, pentafluoro-, HFC-125</v>
      </c>
      <c r="C1432" s="41" t="str">
        <f>VLOOKUP($W1432,FlowHarmonization!$A$2:$H$16,5,FALSE)</f>
        <v>000354-33-6</v>
      </c>
      <c r="D1432" s="41" t="s">
        <v>584</v>
      </c>
      <c r="E1432" s="41" t="s">
        <v>582</v>
      </c>
      <c r="F1432" s="41" t="str">
        <f>VLOOKUP($W1432,FlowHarmonization!$A$2:$H$16,8,FALSE)</f>
        <v>281e1011-f121-4d5b-ad4d-22d562b2c2cd</v>
      </c>
      <c r="G1432" s="41" t="str">
        <f>INDEX(Activities!B$2:C$390,MATCH(H1432,Activities!C$2:C$390,0),1)</f>
        <v>Dental laboratories</v>
      </c>
      <c r="H1432" s="41">
        <v>339116</v>
      </c>
      <c r="I1432" s="41" t="s">
        <v>552</v>
      </c>
      <c r="J1432" s="41">
        <v>6.49644632891442E-9</v>
      </c>
      <c r="K1432" s="41" t="s">
        <v>583</v>
      </c>
      <c r="L1432" s="41"/>
      <c r="M1432" s="41"/>
      <c r="N1432" s="41"/>
      <c r="O1432" s="41"/>
      <c r="P1432" s="41"/>
      <c r="Q1432" s="41">
        <v>4</v>
      </c>
      <c r="R1432" s="41">
        <v>2</v>
      </c>
      <c r="S1432" s="41">
        <v>1</v>
      </c>
      <c r="T1432" s="41">
        <v>4</v>
      </c>
      <c r="U1432" s="41">
        <v>1</v>
      </c>
      <c r="V1432" s="41">
        <v>2013</v>
      </c>
      <c r="W1432" s="41" t="s">
        <v>617</v>
      </c>
      <c r="X1432" s="41"/>
      <c r="Y1432" s="41"/>
    </row>
    <row r="1433" spans="2:25" x14ac:dyDescent="0.2">
      <c r="B1433" s="41" t="str">
        <f>VLOOKUP($W1433,FlowHarmonization!$A$2:$H$16,4,FALSE)</f>
        <v>Methane, difluoro-, HFC-32</v>
      </c>
      <c r="C1433" s="41" t="str">
        <f>VLOOKUP($W1433,FlowHarmonization!$A$2:$H$16,5,FALSE)</f>
        <v>000075-10-5</v>
      </c>
      <c r="D1433" s="41" t="s">
        <v>584</v>
      </c>
      <c r="E1433" s="41" t="s">
        <v>582</v>
      </c>
      <c r="F1433" s="41" t="str">
        <f>VLOOKUP($W1433,FlowHarmonization!$A$2:$H$16,8,FALSE)</f>
        <v>151212b4-079b-43a2-96d5-a6eef59166ac</v>
      </c>
      <c r="G1433" s="41" t="str">
        <f>INDEX(Activities!B$2:C$390,MATCH(H1433,Activities!C$2:C$390,0),1)</f>
        <v>Dental laboratories</v>
      </c>
      <c r="H1433" s="41">
        <v>339116</v>
      </c>
      <c r="I1433" s="41" t="s">
        <v>552</v>
      </c>
      <c r="J1433" s="41">
        <v>3.7832276837450594E-9</v>
      </c>
      <c r="K1433" s="41" t="s">
        <v>583</v>
      </c>
      <c r="L1433" s="41"/>
      <c r="M1433" s="41"/>
      <c r="N1433" s="41"/>
      <c r="O1433" s="41"/>
      <c r="P1433" s="41"/>
      <c r="Q1433" s="41">
        <v>4</v>
      </c>
      <c r="R1433" s="41">
        <v>2</v>
      </c>
      <c r="S1433" s="41">
        <v>1</v>
      </c>
      <c r="T1433" s="41">
        <v>4</v>
      </c>
      <c r="U1433" s="41">
        <v>1</v>
      </c>
      <c r="V1433" s="41">
        <v>2013</v>
      </c>
      <c r="W1433" s="41" t="s">
        <v>616</v>
      </c>
      <c r="X1433" s="41"/>
      <c r="Y1433" s="41"/>
    </row>
    <row r="1434" spans="2:25" x14ac:dyDescent="0.2">
      <c r="B1434" s="41" t="str">
        <f>VLOOKUP($W1434,FlowHarmonization!$A$2:$H$16,4,FALSE)</f>
        <v>Ethane, 1,1,1-trifluoro-, HFC-143a</v>
      </c>
      <c r="C1434" s="41" t="str">
        <f>VLOOKUP($W1434,FlowHarmonization!$A$2:$H$16,5,FALSE)</f>
        <v>000420-46-2</v>
      </c>
      <c r="D1434" s="41" t="s">
        <v>584</v>
      </c>
      <c r="E1434" s="41" t="s">
        <v>582</v>
      </c>
      <c r="F1434" s="41" t="str">
        <f>VLOOKUP($W1434,FlowHarmonization!$A$2:$H$16,8,FALSE)</f>
        <v>e86bfec2-1025-4fa2-90b1-81e35e621e91</v>
      </c>
      <c r="G1434" s="41" t="str">
        <f>INDEX(Activities!B$2:C$390,MATCH(H1434,Activities!C$2:C$390,0),1)</f>
        <v>Dental laboratories</v>
      </c>
      <c r="H1434" s="41">
        <v>339116</v>
      </c>
      <c r="I1434" s="41" t="s">
        <v>552</v>
      </c>
      <c r="J1434" s="41">
        <v>2.7795590590757293E-9</v>
      </c>
      <c r="K1434" s="41" t="s">
        <v>583</v>
      </c>
      <c r="L1434" s="41"/>
      <c r="M1434" s="41"/>
      <c r="N1434" s="41"/>
      <c r="O1434" s="41"/>
      <c r="P1434" s="41"/>
      <c r="Q1434" s="41">
        <v>4</v>
      </c>
      <c r="R1434" s="41">
        <v>2</v>
      </c>
      <c r="S1434" s="41">
        <v>1</v>
      </c>
      <c r="T1434" s="41">
        <v>4</v>
      </c>
      <c r="U1434" s="41">
        <v>1</v>
      </c>
      <c r="V1434" s="41">
        <v>2013</v>
      </c>
      <c r="W1434" s="41" t="s">
        <v>619</v>
      </c>
      <c r="X1434" s="41"/>
      <c r="Y1434" s="41"/>
    </row>
    <row r="1435" spans="2:25" x14ac:dyDescent="0.2">
      <c r="B1435" s="41" t="str">
        <f>VLOOKUP($W1435,FlowHarmonization!$A$2:$H$16,4,FALSE)</f>
        <v>Propane, 1,1,1,3,3,3-hexafluoro-, HCFC-236fa</v>
      </c>
      <c r="C1435" s="41" t="str">
        <f>VLOOKUP($W1435,FlowHarmonization!$A$2:$H$16,5,FALSE)</f>
        <v>000690-39-1</v>
      </c>
      <c r="D1435" s="41" t="s">
        <v>584</v>
      </c>
      <c r="E1435" s="41" t="s">
        <v>582</v>
      </c>
      <c r="F1435" s="41" t="str">
        <f>VLOOKUP($W1435,FlowHarmonization!$A$2:$H$16,8,FALSE)</f>
        <v>1963a3ba-6d77-4571-bb8f-0e9c8ac28a65</v>
      </c>
      <c r="G1435" s="41" t="str">
        <f>INDEX(Activities!B$2:C$390,MATCH(H1435,Activities!C$2:C$390,0),1)</f>
        <v>Dental laboratories</v>
      </c>
      <c r="H1435" s="41">
        <v>339116</v>
      </c>
      <c r="I1435" s="41" t="s">
        <v>552</v>
      </c>
      <c r="J1435" s="41">
        <v>7.5090528302985043E-11</v>
      </c>
      <c r="K1435" s="41" t="s">
        <v>583</v>
      </c>
      <c r="L1435" s="41"/>
      <c r="M1435" s="41"/>
      <c r="N1435" s="41"/>
      <c r="O1435" s="41"/>
      <c r="P1435" s="41"/>
      <c r="Q1435" s="41">
        <v>4</v>
      </c>
      <c r="R1435" s="41">
        <v>2</v>
      </c>
      <c r="S1435" s="41">
        <v>1</v>
      </c>
      <c r="T1435" s="41">
        <v>4</v>
      </c>
      <c r="U1435" s="41">
        <v>1</v>
      </c>
      <c r="V1435" s="41">
        <v>2013</v>
      </c>
      <c r="W1435" s="41" t="s">
        <v>620</v>
      </c>
      <c r="X1435" s="41"/>
      <c r="Y1435" s="41"/>
    </row>
    <row r="1436" spans="2:25" x14ac:dyDescent="0.2">
      <c r="B1436" s="41" t="str">
        <f>VLOOKUP($W1436,FlowHarmonization!$A$2:$H$16,4,FALSE)</f>
        <v>Carbon dioxide</v>
      </c>
      <c r="C1436" s="41" t="str">
        <f>VLOOKUP($W1436,FlowHarmonization!$A$2:$H$16,5,FALSE)</f>
        <v>000124-38-20</v>
      </c>
      <c r="D1436" s="41" t="s">
        <v>584</v>
      </c>
      <c r="E1436" s="41" t="s">
        <v>582</v>
      </c>
      <c r="F1436" s="41" t="str">
        <f>VLOOKUP($W1436,FlowHarmonization!$A$2:$H$16,8,FALSE)</f>
        <v>7ae371aa-8532-11e0-9d78-0800200c9a66</v>
      </c>
      <c r="G1436" s="41" t="str">
        <f>INDEX(Activities!B$2:C$390,MATCH(H1436,Activities!C$2:C$390,0),1)</f>
        <v>Jewelry and silverware manufacturing</v>
      </c>
      <c r="H1436" s="41">
        <v>339910</v>
      </c>
      <c r="I1436" s="41" t="s">
        <v>552</v>
      </c>
      <c r="J1436" s="41">
        <v>6.0511732044525547E-3</v>
      </c>
      <c r="K1436" s="41" t="s">
        <v>583</v>
      </c>
      <c r="L1436" s="41"/>
      <c r="M1436" s="41"/>
      <c r="N1436" s="41"/>
      <c r="O1436" s="41"/>
      <c r="P1436" s="41"/>
      <c r="Q1436" s="41">
        <v>4</v>
      </c>
      <c r="R1436" s="41">
        <v>2</v>
      </c>
      <c r="S1436" s="41">
        <v>1</v>
      </c>
      <c r="T1436" s="41">
        <v>4</v>
      </c>
      <c r="U1436" s="41">
        <v>1</v>
      </c>
      <c r="V1436" s="41">
        <v>2013</v>
      </c>
      <c r="W1436" s="41" t="s">
        <v>608</v>
      </c>
      <c r="X1436" s="41"/>
      <c r="Y1436" s="41"/>
    </row>
    <row r="1437" spans="2:25" x14ac:dyDescent="0.2">
      <c r="B1437" s="41" t="str">
        <f>VLOOKUP($W1437,FlowHarmonization!$A$2:$H$16,4,FALSE)</f>
        <v>Methane</v>
      </c>
      <c r="C1437" s="41" t="str">
        <f>VLOOKUP($W1437,FlowHarmonization!$A$2:$H$16,5,FALSE)</f>
        <v>000074-82-92</v>
      </c>
      <c r="D1437" s="41" t="s">
        <v>584</v>
      </c>
      <c r="E1437" s="41" t="s">
        <v>582</v>
      </c>
      <c r="F1437" s="41" t="str">
        <f>VLOOKUP($W1437,FlowHarmonization!$A$2:$H$16,8,FALSE)</f>
        <v>20408dd1-8534-11e0-9d78-0800200c9a66</v>
      </c>
      <c r="G1437" s="41" t="str">
        <f>INDEX(Activities!B$2:C$390,MATCH(H1437,Activities!C$2:C$390,0),1)</f>
        <v>Jewelry and silverware manufacturing</v>
      </c>
      <c r="H1437" s="41">
        <v>339910</v>
      </c>
      <c r="I1437" s="41" t="s">
        <v>552</v>
      </c>
      <c r="J1437" s="41">
        <v>1.2861779174965857E-7</v>
      </c>
      <c r="K1437" s="41" t="s">
        <v>583</v>
      </c>
      <c r="L1437" s="41"/>
      <c r="M1437" s="41"/>
      <c r="N1437" s="41"/>
      <c r="O1437" s="41"/>
      <c r="P1437" s="41"/>
      <c r="Q1437" s="41">
        <v>4</v>
      </c>
      <c r="R1437" s="41">
        <v>2</v>
      </c>
      <c r="S1437" s="41">
        <v>1</v>
      </c>
      <c r="T1437" s="41">
        <v>4</v>
      </c>
      <c r="U1437" s="41">
        <v>1</v>
      </c>
      <c r="V1437" s="41">
        <v>2013</v>
      </c>
      <c r="W1437" s="41" t="s">
        <v>611</v>
      </c>
      <c r="X1437" s="41"/>
      <c r="Y1437" s="41"/>
    </row>
    <row r="1438" spans="2:25" x14ac:dyDescent="0.2">
      <c r="B1438" s="41" t="str">
        <f>VLOOKUP($W1438,FlowHarmonization!$A$2:$H$16,4,FALSE)</f>
        <v>Dinitrogen monoxide</v>
      </c>
      <c r="C1438" s="41" t="str">
        <f>VLOOKUP($W1438,FlowHarmonization!$A$2:$H$16,5,FALSE)</f>
        <v>010024-97-366</v>
      </c>
      <c r="D1438" s="41" t="s">
        <v>584</v>
      </c>
      <c r="E1438" s="41" t="s">
        <v>582</v>
      </c>
      <c r="F1438" s="41" t="str">
        <f>VLOOKUP($W1438,FlowHarmonization!$A$2:$H$16,8,FALSE)</f>
        <v>20185046-64bb-4c09-a8e7-e8a9e144ca98</v>
      </c>
      <c r="G1438" s="41" t="str">
        <f>INDEX(Activities!B$2:C$390,MATCH(H1438,Activities!C$2:C$390,0),1)</f>
        <v>Jewelry and silverware manufacturing</v>
      </c>
      <c r="H1438" s="41">
        <v>339910</v>
      </c>
      <c r="I1438" s="41" t="s">
        <v>552</v>
      </c>
      <c r="J1438" s="41">
        <v>1.578913478388903E-8</v>
      </c>
      <c r="K1438" s="41" t="s">
        <v>583</v>
      </c>
      <c r="L1438" s="41"/>
      <c r="M1438" s="41"/>
      <c r="N1438" s="41"/>
      <c r="O1438" s="41"/>
      <c r="P1438" s="41"/>
      <c r="Q1438" s="41">
        <v>4</v>
      </c>
      <c r="R1438" s="41">
        <v>2</v>
      </c>
      <c r="S1438" s="41">
        <v>1</v>
      </c>
      <c r="T1438" s="41">
        <v>4</v>
      </c>
      <c r="U1438" s="41">
        <v>1</v>
      </c>
      <c r="V1438" s="41">
        <v>2013</v>
      </c>
      <c r="W1438" s="41" t="s">
        <v>613</v>
      </c>
      <c r="X1438" s="41"/>
      <c r="Y1438" s="41"/>
    </row>
    <row r="1439" spans="2:25" x14ac:dyDescent="0.2">
      <c r="B1439" s="41" t="str">
        <f>VLOOKUP($W1439,FlowHarmonization!$A$2:$H$16,4,FALSE)</f>
        <v>Carbon dioxide</v>
      </c>
      <c r="C1439" s="41" t="str">
        <f>VLOOKUP($W1439,FlowHarmonization!$A$2:$H$16,5,FALSE)</f>
        <v>000124-38-20</v>
      </c>
      <c r="D1439" s="41" t="s">
        <v>584</v>
      </c>
      <c r="E1439" s="41" t="s">
        <v>582</v>
      </c>
      <c r="F1439" s="41" t="str">
        <f>VLOOKUP($W1439,FlowHarmonization!$A$2:$H$16,8,FALSE)</f>
        <v>7ae371aa-8532-11e0-9d78-0800200c9a66</v>
      </c>
      <c r="G1439" s="41" t="str">
        <f>INDEX(Activities!B$2:C$390,MATCH(H1439,Activities!C$2:C$390,0),1)</f>
        <v>Sporting and athletic goods manufacturing</v>
      </c>
      <c r="H1439" s="41">
        <v>339920</v>
      </c>
      <c r="I1439" s="41" t="s">
        <v>552</v>
      </c>
      <c r="J1439" s="41">
        <v>1.2952911197013367E-2</v>
      </c>
      <c r="K1439" s="41" t="s">
        <v>583</v>
      </c>
      <c r="L1439" s="41"/>
      <c r="M1439" s="41"/>
      <c r="N1439" s="41"/>
      <c r="O1439" s="41"/>
      <c r="P1439" s="41"/>
      <c r="Q1439" s="41">
        <v>4</v>
      </c>
      <c r="R1439" s="41">
        <v>2</v>
      </c>
      <c r="S1439" s="41">
        <v>1</v>
      </c>
      <c r="T1439" s="41">
        <v>4</v>
      </c>
      <c r="U1439" s="41">
        <v>1</v>
      </c>
      <c r="V1439" s="41">
        <v>2013</v>
      </c>
      <c r="W1439" s="41" t="s">
        <v>608</v>
      </c>
      <c r="X1439" s="41"/>
      <c r="Y1439" s="41"/>
    </row>
    <row r="1440" spans="2:25" x14ac:dyDescent="0.2">
      <c r="B1440" s="41" t="str">
        <f>VLOOKUP($W1440,FlowHarmonization!$A$2:$H$16,4,FALSE)</f>
        <v>Ethane, 1,1,1,2-tetrafluoro-, HFC-134a</v>
      </c>
      <c r="C1440" s="41" t="str">
        <f>VLOOKUP($W1440,FlowHarmonization!$A$2:$H$16,5,FALSE)</f>
        <v>000811-97-2</v>
      </c>
      <c r="D1440" s="41" t="s">
        <v>584</v>
      </c>
      <c r="E1440" s="41" t="s">
        <v>582</v>
      </c>
      <c r="F1440" s="41" t="str">
        <f>VLOOKUP($W1440,FlowHarmonization!$A$2:$H$16,8,FALSE)</f>
        <v>e87f039d-d9ce-4242-ac18-c9284cc80f3d</v>
      </c>
      <c r="G1440" s="41" t="str">
        <f>INDEX(Activities!B$2:C$390,MATCH(H1440,Activities!C$2:C$390,0),1)</f>
        <v>Sporting and athletic goods manufacturing</v>
      </c>
      <c r="H1440" s="41">
        <v>339920</v>
      </c>
      <c r="I1440" s="41" t="s">
        <v>552</v>
      </c>
      <c r="J1440" s="41">
        <v>3.9221564755694792E-7</v>
      </c>
      <c r="K1440" s="41" t="s">
        <v>583</v>
      </c>
      <c r="L1440" s="41"/>
      <c r="M1440" s="41"/>
      <c r="N1440" s="41"/>
      <c r="O1440" s="41"/>
      <c r="P1440" s="41"/>
      <c r="Q1440" s="41">
        <v>4</v>
      </c>
      <c r="R1440" s="41">
        <v>2</v>
      </c>
      <c r="S1440" s="41">
        <v>1</v>
      </c>
      <c r="T1440" s="41">
        <v>4</v>
      </c>
      <c r="U1440" s="41">
        <v>1</v>
      </c>
      <c r="V1440" s="41">
        <v>2013</v>
      </c>
      <c r="W1440" s="41" t="s">
        <v>618</v>
      </c>
      <c r="X1440" s="41"/>
      <c r="Y1440" s="41"/>
    </row>
    <row r="1441" spans="2:25" x14ac:dyDescent="0.2">
      <c r="B1441" s="41" t="str">
        <f>VLOOKUP($W1441,FlowHarmonization!$A$2:$H$16,4,FALSE)</f>
        <v>Methane</v>
      </c>
      <c r="C1441" s="41" t="str">
        <f>VLOOKUP($W1441,FlowHarmonization!$A$2:$H$16,5,FALSE)</f>
        <v>000074-82-92</v>
      </c>
      <c r="D1441" s="41" t="s">
        <v>584</v>
      </c>
      <c r="E1441" s="41" t="s">
        <v>582</v>
      </c>
      <c r="F1441" s="41" t="str">
        <f>VLOOKUP($W1441,FlowHarmonization!$A$2:$H$16,8,FALSE)</f>
        <v>20408dd1-8534-11e0-9d78-0800200c9a66</v>
      </c>
      <c r="G1441" s="41" t="str">
        <f>INDEX(Activities!B$2:C$390,MATCH(H1441,Activities!C$2:C$390,0),1)</f>
        <v>Sporting and athletic goods manufacturing</v>
      </c>
      <c r="H1441" s="41">
        <v>339920</v>
      </c>
      <c r="I1441" s="41" t="s">
        <v>552</v>
      </c>
      <c r="J1441" s="41">
        <v>2.6771126296427457E-7</v>
      </c>
      <c r="K1441" s="41" t="s">
        <v>583</v>
      </c>
      <c r="L1441" s="41"/>
      <c r="M1441" s="41"/>
      <c r="N1441" s="41"/>
      <c r="O1441" s="41"/>
      <c r="P1441" s="41"/>
      <c r="Q1441" s="41">
        <v>4</v>
      </c>
      <c r="R1441" s="41">
        <v>2</v>
      </c>
      <c r="S1441" s="41">
        <v>1</v>
      </c>
      <c r="T1441" s="41">
        <v>4</v>
      </c>
      <c r="U1441" s="41">
        <v>1</v>
      </c>
      <c r="V1441" s="41">
        <v>2013</v>
      </c>
      <c r="W1441" s="41" t="s">
        <v>611</v>
      </c>
      <c r="X1441" s="41"/>
      <c r="Y1441" s="41"/>
    </row>
    <row r="1442" spans="2:25" x14ac:dyDescent="0.2">
      <c r="B1442" s="41" t="str">
        <f>VLOOKUP($W1442,FlowHarmonization!$A$2:$H$16,4,FALSE)</f>
        <v>Ethane, pentafluoro-, HFC-125</v>
      </c>
      <c r="C1442" s="41" t="str">
        <f>VLOOKUP($W1442,FlowHarmonization!$A$2:$H$16,5,FALSE)</f>
        <v>000354-33-6</v>
      </c>
      <c r="D1442" s="41" t="s">
        <v>584</v>
      </c>
      <c r="E1442" s="41" t="s">
        <v>582</v>
      </c>
      <c r="F1442" s="41" t="str">
        <f>VLOOKUP($W1442,FlowHarmonization!$A$2:$H$16,8,FALSE)</f>
        <v>281e1011-f121-4d5b-ad4d-22d562b2c2cd</v>
      </c>
      <c r="G1442" s="41" t="str">
        <f>INDEX(Activities!B$2:C$390,MATCH(H1442,Activities!C$2:C$390,0),1)</f>
        <v>Sporting and athletic goods manufacturing</v>
      </c>
      <c r="H1442" s="41">
        <v>339920</v>
      </c>
      <c r="I1442" s="41" t="s">
        <v>552</v>
      </c>
      <c r="J1442" s="41">
        <v>1.0406013147304333E-7</v>
      </c>
      <c r="K1442" s="41" t="s">
        <v>583</v>
      </c>
      <c r="L1442" s="41"/>
      <c r="M1442" s="41"/>
      <c r="N1442" s="41"/>
      <c r="O1442" s="41"/>
      <c r="P1442" s="41"/>
      <c r="Q1442" s="41">
        <v>4</v>
      </c>
      <c r="R1442" s="41">
        <v>2</v>
      </c>
      <c r="S1442" s="41">
        <v>1</v>
      </c>
      <c r="T1442" s="41">
        <v>4</v>
      </c>
      <c r="U1442" s="41">
        <v>1</v>
      </c>
      <c r="V1442" s="41">
        <v>2013</v>
      </c>
      <c r="W1442" s="41" t="s">
        <v>617</v>
      </c>
      <c r="X1442" s="41"/>
      <c r="Y1442" s="41"/>
    </row>
    <row r="1443" spans="2:25" x14ac:dyDescent="0.2">
      <c r="B1443" s="41" t="str">
        <f>VLOOKUP($W1443,FlowHarmonization!$A$2:$H$16,4,FALSE)</f>
        <v>Methane, difluoro-, HFC-32</v>
      </c>
      <c r="C1443" s="41" t="str">
        <f>VLOOKUP($W1443,FlowHarmonization!$A$2:$H$16,5,FALSE)</f>
        <v>000075-10-5</v>
      </c>
      <c r="D1443" s="41" t="s">
        <v>584</v>
      </c>
      <c r="E1443" s="41" t="s">
        <v>582</v>
      </c>
      <c r="F1443" s="41" t="str">
        <f>VLOOKUP($W1443,FlowHarmonization!$A$2:$H$16,8,FALSE)</f>
        <v>151212b4-079b-43a2-96d5-a6eef59166ac</v>
      </c>
      <c r="G1443" s="41" t="str">
        <f>INDEX(Activities!B$2:C$390,MATCH(H1443,Activities!C$2:C$390,0),1)</f>
        <v>Sporting and athletic goods manufacturing</v>
      </c>
      <c r="H1443" s="41">
        <v>339920</v>
      </c>
      <c r="I1443" s="41" t="s">
        <v>552</v>
      </c>
      <c r="J1443" s="41">
        <v>6.0599772588093394E-8</v>
      </c>
      <c r="K1443" s="41" t="s">
        <v>583</v>
      </c>
      <c r="L1443" s="41"/>
      <c r="M1443" s="41"/>
      <c r="N1443" s="41"/>
      <c r="O1443" s="41"/>
      <c r="P1443" s="41"/>
      <c r="Q1443" s="41">
        <v>4</v>
      </c>
      <c r="R1443" s="41">
        <v>2</v>
      </c>
      <c r="S1443" s="41">
        <v>1</v>
      </c>
      <c r="T1443" s="41">
        <v>4</v>
      </c>
      <c r="U1443" s="41">
        <v>1</v>
      </c>
      <c r="V1443" s="41">
        <v>2013</v>
      </c>
      <c r="W1443" s="41" t="s">
        <v>616</v>
      </c>
      <c r="X1443" s="41"/>
      <c r="Y1443" s="41"/>
    </row>
    <row r="1444" spans="2:25" x14ac:dyDescent="0.2">
      <c r="B1444" s="41" t="str">
        <f>VLOOKUP($W1444,FlowHarmonization!$A$2:$H$16,4,FALSE)</f>
        <v>Ethane, 1,1,1-trifluoro-, HFC-143a</v>
      </c>
      <c r="C1444" s="41" t="str">
        <f>VLOOKUP($W1444,FlowHarmonization!$A$2:$H$16,5,FALSE)</f>
        <v>000420-46-2</v>
      </c>
      <c r="D1444" s="41" t="s">
        <v>584</v>
      </c>
      <c r="E1444" s="41" t="s">
        <v>582</v>
      </c>
      <c r="F1444" s="41" t="str">
        <f>VLOOKUP($W1444,FlowHarmonization!$A$2:$H$16,8,FALSE)</f>
        <v>e86bfec2-1025-4fa2-90b1-81e35e621e91</v>
      </c>
      <c r="G1444" s="41" t="str">
        <f>INDEX(Activities!B$2:C$390,MATCH(H1444,Activities!C$2:C$390,0),1)</f>
        <v>Sporting and athletic goods manufacturing</v>
      </c>
      <c r="H1444" s="41">
        <v>339920</v>
      </c>
      <c r="I1444" s="41" t="s">
        <v>552</v>
      </c>
      <c r="J1444" s="41">
        <v>4.4523000188141675E-8</v>
      </c>
      <c r="K1444" s="41" t="s">
        <v>583</v>
      </c>
      <c r="L1444" s="41"/>
      <c r="M1444" s="41"/>
      <c r="N1444" s="41"/>
      <c r="O1444" s="41"/>
      <c r="P1444" s="41"/>
      <c r="Q1444" s="41">
        <v>4</v>
      </c>
      <c r="R1444" s="41">
        <v>2</v>
      </c>
      <c r="S1444" s="41">
        <v>1</v>
      </c>
      <c r="T1444" s="41">
        <v>4</v>
      </c>
      <c r="U1444" s="41">
        <v>1</v>
      </c>
      <c r="V1444" s="41">
        <v>2013</v>
      </c>
      <c r="W1444" s="41" t="s">
        <v>619</v>
      </c>
      <c r="X1444" s="41"/>
      <c r="Y1444" s="41"/>
    </row>
    <row r="1445" spans="2:25" x14ac:dyDescent="0.2">
      <c r="B1445" s="41" t="str">
        <f>VLOOKUP($W1445,FlowHarmonization!$A$2:$H$16,4,FALSE)</f>
        <v>Dinitrogen monoxide</v>
      </c>
      <c r="C1445" s="41" t="str">
        <f>VLOOKUP($W1445,FlowHarmonization!$A$2:$H$16,5,FALSE)</f>
        <v>010024-97-366</v>
      </c>
      <c r="D1445" s="41" t="s">
        <v>584</v>
      </c>
      <c r="E1445" s="41" t="s">
        <v>582</v>
      </c>
      <c r="F1445" s="41" t="str">
        <f>VLOOKUP($W1445,FlowHarmonization!$A$2:$H$16,8,FALSE)</f>
        <v>20185046-64bb-4c09-a8e7-e8a9e144ca98</v>
      </c>
      <c r="G1445" s="41" t="str">
        <f>INDEX(Activities!B$2:C$390,MATCH(H1445,Activities!C$2:C$390,0),1)</f>
        <v>Sporting and athletic goods manufacturing</v>
      </c>
      <c r="H1445" s="41">
        <v>339920</v>
      </c>
      <c r="I1445" s="41" t="s">
        <v>552</v>
      </c>
      <c r="J1445" s="41">
        <v>3.1745405874648502E-8</v>
      </c>
      <c r="K1445" s="41" t="s">
        <v>583</v>
      </c>
      <c r="L1445" s="41"/>
      <c r="M1445" s="41"/>
      <c r="N1445" s="41"/>
      <c r="O1445" s="41"/>
      <c r="P1445" s="41"/>
      <c r="Q1445" s="41">
        <v>4</v>
      </c>
      <c r="R1445" s="41">
        <v>2</v>
      </c>
      <c r="S1445" s="41">
        <v>1</v>
      </c>
      <c r="T1445" s="41">
        <v>4</v>
      </c>
      <c r="U1445" s="41">
        <v>1</v>
      </c>
      <c r="V1445" s="41">
        <v>2013</v>
      </c>
      <c r="W1445" s="41" t="s">
        <v>613</v>
      </c>
      <c r="X1445" s="41"/>
      <c r="Y1445" s="41"/>
    </row>
    <row r="1446" spans="2:25" x14ac:dyDescent="0.2">
      <c r="B1446" s="41" t="str">
        <f>VLOOKUP($W1446,FlowHarmonization!$A$2:$H$16,4,FALSE)</f>
        <v>Propane, 1,1,1,3,3,3-hexafluoro-, HCFC-236fa</v>
      </c>
      <c r="C1446" s="41" t="str">
        <f>VLOOKUP($W1446,FlowHarmonization!$A$2:$H$16,5,FALSE)</f>
        <v>000690-39-1</v>
      </c>
      <c r="D1446" s="41" t="s">
        <v>584</v>
      </c>
      <c r="E1446" s="41" t="s">
        <v>582</v>
      </c>
      <c r="F1446" s="41" t="str">
        <f>VLOOKUP($W1446,FlowHarmonization!$A$2:$H$16,8,FALSE)</f>
        <v>1963a3ba-6d77-4571-bb8f-0e9c8ac28a65</v>
      </c>
      <c r="G1446" s="41" t="str">
        <f>INDEX(Activities!B$2:C$390,MATCH(H1446,Activities!C$2:C$390,0),1)</f>
        <v>Sporting and athletic goods manufacturing</v>
      </c>
      <c r="H1446" s="41">
        <v>339920</v>
      </c>
      <c r="I1446" s="41" t="s">
        <v>552</v>
      </c>
      <c r="J1446" s="41">
        <v>1.2028007085674852E-9</v>
      </c>
      <c r="K1446" s="41" t="s">
        <v>583</v>
      </c>
      <c r="L1446" s="41"/>
      <c r="M1446" s="41"/>
      <c r="N1446" s="41"/>
      <c r="O1446" s="41"/>
      <c r="P1446" s="41"/>
      <c r="Q1446" s="41">
        <v>4</v>
      </c>
      <c r="R1446" s="41">
        <v>2</v>
      </c>
      <c r="S1446" s="41">
        <v>1</v>
      </c>
      <c r="T1446" s="41">
        <v>4</v>
      </c>
      <c r="U1446" s="41">
        <v>1</v>
      </c>
      <c r="V1446" s="41">
        <v>2013</v>
      </c>
      <c r="W1446" s="41" t="s">
        <v>620</v>
      </c>
      <c r="X1446" s="41"/>
      <c r="Y1446" s="41"/>
    </row>
    <row r="1447" spans="2:25" x14ac:dyDescent="0.2">
      <c r="B1447" s="41" t="str">
        <f>VLOOKUP($W1447,FlowHarmonization!$A$2:$H$16,4,FALSE)</f>
        <v>Carbon dioxide</v>
      </c>
      <c r="C1447" s="41" t="str">
        <f>VLOOKUP($W1447,FlowHarmonization!$A$2:$H$16,5,FALSE)</f>
        <v>000124-38-20</v>
      </c>
      <c r="D1447" s="41" t="s">
        <v>584</v>
      </c>
      <c r="E1447" s="41" t="s">
        <v>582</v>
      </c>
      <c r="F1447" s="41" t="str">
        <f>VLOOKUP($W1447,FlowHarmonization!$A$2:$H$16,8,FALSE)</f>
        <v>7ae371aa-8532-11e0-9d78-0800200c9a66</v>
      </c>
      <c r="G1447" s="41" t="str">
        <f>INDEX(Activities!B$2:C$390,MATCH(H1447,Activities!C$2:C$390,0),1)</f>
        <v>Doll, toy, and game manufacturing</v>
      </c>
      <c r="H1447" s="41">
        <v>339930</v>
      </c>
      <c r="I1447" s="41" t="s">
        <v>552</v>
      </c>
      <c r="J1447" s="41">
        <v>1.7356745016920437E-2</v>
      </c>
      <c r="K1447" s="41" t="s">
        <v>583</v>
      </c>
      <c r="L1447" s="41"/>
      <c r="M1447" s="41"/>
      <c r="N1447" s="41"/>
      <c r="O1447" s="41"/>
      <c r="P1447" s="41"/>
      <c r="Q1447" s="41">
        <v>4</v>
      </c>
      <c r="R1447" s="41">
        <v>2</v>
      </c>
      <c r="S1447" s="41">
        <v>1</v>
      </c>
      <c r="T1447" s="41">
        <v>4</v>
      </c>
      <c r="U1447" s="41">
        <v>1</v>
      </c>
      <c r="V1447" s="41">
        <v>2013</v>
      </c>
      <c r="W1447" s="41" t="s">
        <v>608</v>
      </c>
      <c r="X1447" s="41"/>
      <c r="Y1447" s="41"/>
    </row>
    <row r="1448" spans="2:25" x14ac:dyDescent="0.2">
      <c r="B1448" s="41" t="str">
        <f>VLOOKUP($W1448,FlowHarmonization!$A$2:$H$16,4,FALSE)</f>
        <v>Ethane, 1,1,1,2-tetrafluoro-, HFC-134a</v>
      </c>
      <c r="C1448" s="41" t="str">
        <f>VLOOKUP($W1448,FlowHarmonization!$A$2:$H$16,5,FALSE)</f>
        <v>000811-97-2</v>
      </c>
      <c r="D1448" s="41" t="s">
        <v>584</v>
      </c>
      <c r="E1448" s="41" t="s">
        <v>582</v>
      </c>
      <c r="F1448" s="41" t="str">
        <f>VLOOKUP($W1448,FlowHarmonization!$A$2:$H$16,8,FALSE)</f>
        <v>e87f039d-d9ce-4242-ac18-c9284cc80f3d</v>
      </c>
      <c r="G1448" s="41" t="str">
        <f>INDEX(Activities!B$2:C$390,MATCH(H1448,Activities!C$2:C$390,0),1)</f>
        <v>Doll, toy, and game manufacturing</v>
      </c>
      <c r="H1448" s="41">
        <v>339930</v>
      </c>
      <c r="I1448" s="41" t="s">
        <v>552</v>
      </c>
      <c r="J1448" s="41">
        <v>4.2501913807989258E-6</v>
      </c>
      <c r="K1448" s="41" t="s">
        <v>583</v>
      </c>
      <c r="L1448" s="41"/>
      <c r="M1448" s="41"/>
      <c r="N1448" s="41"/>
      <c r="O1448" s="41"/>
      <c r="P1448" s="41"/>
      <c r="Q1448" s="41">
        <v>4</v>
      </c>
      <c r="R1448" s="41">
        <v>2</v>
      </c>
      <c r="S1448" s="41">
        <v>1</v>
      </c>
      <c r="T1448" s="41">
        <v>4</v>
      </c>
      <c r="U1448" s="41">
        <v>1</v>
      </c>
      <c r="V1448" s="41">
        <v>2013</v>
      </c>
      <c r="W1448" s="41" t="s">
        <v>618</v>
      </c>
      <c r="X1448" s="41"/>
      <c r="Y1448" s="41"/>
    </row>
    <row r="1449" spans="2:25" x14ac:dyDescent="0.2">
      <c r="B1449" s="41" t="str">
        <f>VLOOKUP($W1449,FlowHarmonization!$A$2:$H$16,4,FALSE)</f>
        <v>Ethane, pentafluoro-, HFC-125</v>
      </c>
      <c r="C1449" s="41" t="str">
        <f>VLOOKUP($W1449,FlowHarmonization!$A$2:$H$16,5,FALSE)</f>
        <v>000354-33-6</v>
      </c>
      <c r="D1449" s="41" t="s">
        <v>584</v>
      </c>
      <c r="E1449" s="41" t="s">
        <v>582</v>
      </c>
      <c r="F1449" s="41" t="str">
        <f>VLOOKUP($W1449,FlowHarmonization!$A$2:$H$16,8,FALSE)</f>
        <v>281e1011-f121-4d5b-ad4d-22d562b2c2cd</v>
      </c>
      <c r="G1449" s="41" t="str">
        <f>INDEX(Activities!B$2:C$390,MATCH(H1449,Activities!C$2:C$390,0),1)</f>
        <v>Doll, toy, and game manufacturing</v>
      </c>
      <c r="H1449" s="41">
        <v>339930</v>
      </c>
      <c r="I1449" s="41" t="s">
        <v>552</v>
      </c>
      <c r="J1449" s="41">
        <v>1.1276334246897058E-6</v>
      </c>
      <c r="K1449" s="41" t="s">
        <v>583</v>
      </c>
      <c r="L1449" s="41"/>
      <c r="M1449" s="41"/>
      <c r="N1449" s="41"/>
      <c r="O1449" s="41"/>
      <c r="P1449" s="41"/>
      <c r="Q1449" s="41">
        <v>4</v>
      </c>
      <c r="R1449" s="41">
        <v>2</v>
      </c>
      <c r="S1449" s="41">
        <v>1</v>
      </c>
      <c r="T1449" s="41">
        <v>4</v>
      </c>
      <c r="U1449" s="41">
        <v>1</v>
      </c>
      <c r="V1449" s="41">
        <v>2013</v>
      </c>
      <c r="W1449" s="41" t="s">
        <v>617</v>
      </c>
      <c r="X1449" s="41"/>
      <c r="Y1449" s="41"/>
    </row>
    <row r="1450" spans="2:25" x14ac:dyDescent="0.2">
      <c r="B1450" s="41" t="str">
        <f>VLOOKUP($W1450,FlowHarmonization!$A$2:$H$16,4,FALSE)</f>
        <v>Methane, difluoro-, HFC-32</v>
      </c>
      <c r="C1450" s="41" t="str">
        <f>VLOOKUP($W1450,FlowHarmonization!$A$2:$H$16,5,FALSE)</f>
        <v>000075-10-5</v>
      </c>
      <c r="D1450" s="41" t="s">
        <v>584</v>
      </c>
      <c r="E1450" s="41" t="s">
        <v>582</v>
      </c>
      <c r="F1450" s="41" t="str">
        <f>VLOOKUP($W1450,FlowHarmonization!$A$2:$H$16,8,FALSE)</f>
        <v>151212b4-079b-43a2-96d5-a6eef59166ac</v>
      </c>
      <c r="G1450" s="41" t="str">
        <f>INDEX(Activities!B$2:C$390,MATCH(H1450,Activities!C$2:C$390,0),1)</f>
        <v>Doll, toy, and game manufacturing</v>
      </c>
      <c r="H1450" s="41">
        <v>339930</v>
      </c>
      <c r="I1450" s="41" t="s">
        <v>552</v>
      </c>
      <c r="J1450" s="41">
        <v>6.5668117204552113E-7</v>
      </c>
      <c r="K1450" s="41" t="s">
        <v>583</v>
      </c>
      <c r="L1450" s="41"/>
      <c r="M1450" s="41"/>
      <c r="N1450" s="41"/>
      <c r="O1450" s="41"/>
      <c r="P1450" s="41"/>
      <c r="Q1450" s="41">
        <v>4</v>
      </c>
      <c r="R1450" s="41">
        <v>2</v>
      </c>
      <c r="S1450" s="41">
        <v>1</v>
      </c>
      <c r="T1450" s="41">
        <v>4</v>
      </c>
      <c r="U1450" s="41">
        <v>1</v>
      </c>
      <c r="V1450" s="41">
        <v>2013</v>
      </c>
      <c r="W1450" s="41" t="s">
        <v>616</v>
      </c>
      <c r="X1450" s="41"/>
      <c r="Y1450" s="41"/>
    </row>
    <row r="1451" spans="2:25" x14ac:dyDescent="0.2">
      <c r="B1451" s="41" t="str">
        <f>VLOOKUP($W1451,FlowHarmonization!$A$2:$H$16,4,FALSE)</f>
        <v>Ethane, 1,1,1-trifluoro-, HFC-143a</v>
      </c>
      <c r="C1451" s="41" t="str">
        <f>VLOOKUP($W1451,FlowHarmonization!$A$2:$H$16,5,FALSE)</f>
        <v>000420-46-2</v>
      </c>
      <c r="D1451" s="41" t="s">
        <v>584</v>
      </c>
      <c r="E1451" s="41" t="s">
        <v>582</v>
      </c>
      <c r="F1451" s="41" t="str">
        <f>VLOOKUP($W1451,FlowHarmonization!$A$2:$H$16,8,FALSE)</f>
        <v>e86bfec2-1025-4fa2-90b1-81e35e621e91</v>
      </c>
      <c r="G1451" s="41" t="str">
        <f>INDEX(Activities!B$2:C$390,MATCH(H1451,Activities!C$2:C$390,0),1)</f>
        <v>Doll, toy, and game manufacturing</v>
      </c>
      <c r="H1451" s="41">
        <v>339930</v>
      </c>
      <c r="I1451" s="41" t="s">
        <v>552</v>
      </c>
      <c r="J1451" s="41">
        <v>4.8246742022058974E-7</v>
      </c>
      <c r="K1451" s="41" t="s">
        <v>583</v>
      </c>
      <c r="L1451" s="41"/>
      <c r="M1451" s="41"/>
      <c r="N1451" s="41"/>
      <c r="O1451" s="41"/>
      <c r="P1451" s="41"/>
      <c r="Q1451" s="41">
        <v>4</v>
      </c>
      <c r="R1451" s="41">
        <v>2</v>
      </c>
      <c r="S1451" s="41">
        <v>1</v>
      </c>
      <c r="T1451" s="41">
        <v>4</v>
      </c>
      <c r="U1451" s="41">
        <v>1</v>
      </c>
      <c r="V1451" s="41">
        <v>2013</v>
      </c>
      <c r="W1451" s="41" t="s">
        <v>619</v>
      </c>
      <c r="X1451" s="41"/>
      <c r="Y1451" s="41"/>
    </row>
    <row r="1452" spans="2:25" x14ac:dyDescent="0.2">
      <c r="B1452" s="41" t="str">
        <f>VLOOKUP($W1452,FlowHarmonization!$A$2:$H$16,4,FALSE)</f>
        <v>Methane</v>
      </c>
      <c r="C1452" s="41" t="str">
        <f>VLOOKUP($W1452,FlowHarmonization!$A$2:$H$16,5,FALSE)</f>
        <v>000074-82-92</v>
      </c>
      <c r="D1452" s="41" t="s">
        <v>584</v>
      </c>
      <c r="E1452" s="41" t="s">
        <v>582</v>
      </c>
      <c r="F1452" s="41" t="str">
        <f>VLOOKUP($W1452,FlowHarmonization!$A$2:$H$16,8,FALSE)</f>
        <v>20408dd1-8534-11e0-9d78-0800200c9a66</v>
      </c>
      <c r="G1452" s="41" t="str">
        <f>INDEX(Activities!B$2:C$390,MATCH(H1452,Activities!C$2:C$390,0),1)</f>
        <v>Doll, toy, and game manufacturing</v>
      </c>
      <c r="H1452" s="41">
        <v>339930</v>
      </c>
      <c r="I1452" s="41" t="s">
        <v>552</v>
      </c>
      <c r="J1452" s="41">
        <v>3.4637295014768893E-7</v>
      </c>
      <c r="K1452" s="41" t="s">
        <v>583</v>
      </c>
      <c r="L1452" s="41"/>
      <c r="M1452" s="41"/>
      <c r="N1452" s="41"/>
      <c r="O1452" s="41"/>
      <c r="P1452" s="41"/>
      <c r="Q1452" s="41">
        <v>4</v>
      </c>
      <c r="R1452" s="41">
        <v>2</v>
      </c>
      <c r="S1452" s="41">
        <v>1</v>
      </c>
      <c r="T1452" s="41">
        <v>4</v>
      </c>
      <c r="U1452" s="41">
        <v>1</v>
      </c>
      <c r="V1452" s="41">
        <v>2013</v>
      </c>
      <c r="W1452" s="41" t="s">
        <v>611</v>
      </c>
      <c r="X1452" s="41"/>
      <c r="Y1452" s="41"/>
    </row>
    <row r="1453" spans="2:25" x14ac:dyDescent="0.2">
      <c r="B1453" s="41" t="str">
        <f>VLOOKUP($W1453,FlowHarmonization!$A$2:$H$16,4,FALSE)</f>
        <v>Dinitrogen monoxide</v>
      </c>
      <c r="C1453" s="41" t="str">
        <f>VLOOKUP($W1453,FlowHarmonization!$A$2:$H$16,5,FALSE)</f>
        <v>010024-97-366</v>
      </c>
      <c r="D1453" s="41" t="s">
        <v>584</v>
      </c>
      <c r="E1453" s="41" t="s">
        <v>582</v>
      </c>
      <c r="F1453" s="41" t="str">
        <f>VLOOKUP($W1453,FlowHarmonization!$A$2:$H$16,8,FALSE)</f>
        <v>20185046-64bb-4c09-a8e7-e8a9e144ca98</v>
      </c>
      <c r="G1453" s="41" t="str">
        <f>INDEX(Activities!B$2:C$390,MATCH(H1453,Activities!C$2:C$390,0),1)</f>
        <v>Doll, toy, and game manufacturing</v>
      </c>
      <c r="H1453" s="41">
        <v>339930</v>
      </c>
      <c r="I1453" s="41" t="s">
        <v>552</v>
      </c>
      <c r="J1453" s="41">
        <v>3.8043033974828341E-8</v>
      </c>
      <c r="K1453" s="41" t="s">
        <v>583</v>
      </c>
      <c r="L1453" s="41"/>
      <c r="M1453" s="41"/>
      <c r="N1453" s="41"/>
      <c r="O1453" s="41"/>
      <c r="P1453" s="41"/>
      <c r="Q1453" s="41">
        <v>4</v>
      </c>
      <c r="R1453" s="41">
        <v>2</v>
      </c>
      <c r="S1453" s="41">
        <v>1</v>
      </c>
      <c r="T1453" s="41">
        <v>4</v>
      </c>
      <c r="U1453" s="41">
        <v>1</v>
      </c>
      <c r="V1453" s="41">
        <v>2013</v>
      </c>
      <c r="W1453" s="41" t="s">
        <v>613</v>
      </c>
      <c r="X1453" s="41"/>
      <c r="Y1453" s="41"/>
    </row>
    <row r="1454" spans="2:25" x14ac:dyDescent="0.2">
      <c r="B1454" s="41" t="str">
        <f>VLOOKUP($W1454,FlowHarmonization!$A$2:$H$16,4,FALSE)</f>
        <v>Propane, 1,1,1,3,3,3-hexafluoro-, HCFC-236fa</v>
      </c>
      <c r="C1454" s="41" t="str">
        <f>VLOOKUP($W1454,FlowHarmonization!$A$2:$H$16,5,FALSE)</f>
        <v>000690-39-1</v>
      </c>
      <c r="D1454" s="41" t="s">
        <v>584</v>
      </c>
      <c r="E1454" s="41" t="s">
        <v>582</v>
      </c>
      <c r="F1454" s="41" t="str">
        <f>VLOOKUP($W1454,FlowHarmonization!$A$2:$H$16,8,FALSE)</f>
        <v>1963a3ba-6d77-4571-bb8f-0e9c8ac28a65</v>
      </c>
      <c r="G1454" s="41" t="str">
        <f>INDEX(Activities!B$2:C$390,MATCH(H1454,Activities!C$2:C$390,0),1)</f>
        <v>Doll, toy, and game manufacturing</v>
      </c>
      <c r="H1454" s="41">
        <v>339930</v>
      </c>
      <c r="I1454" s="41" t="s">
        <v>552</v>
      </c>
      <c r="J1454" s="41">
        <v>1.3033985860113111E-8</v>
      </c>
      <c r="K1454" s="41" t="s">
        <v>583</v>
      </c>
      <c r="L1454" s="41"/>
      <c r="M1454" s="41"/>
      <c r="N1454" s="41"/>
      <c r="O1454" s="41"/>
      <c r="P1454" s="41"/>
      <c r="Q1454" s="41">
        <v>4</v>
      </c>
      <c r="R1454" s="41">
        <v>2</v>
      </c>
      <c r="S1454" s="41">
        <v>1</v>
      </c>
      <c r="T1454" s="41">
        <v>4</v>
      </c>
      <c r="U1454" s="41">
        <v>1</v>
      </c>
      <c r="V1454" s="41">
        <v>2013</v>
      </c>
      <c r="W1454" s="41" t="s">
        <v>620</v>
      </c>
      <c r="X1454" s="41"/>
      <c r="Y1454" s="41"/>
    </row>
    <row r="1455" spans="2:25" x14ac:dyDescent="0.2">
      <c r="B1455" s="41" t="str">
        <f>VLOOKUP($W1455,FlowHarmonization!$A$2:$H$16,4,FALSE)</f>
        <v>Carbon dioxide</v>
      </c>
      <c r="C1455" s="41" t="str">
        <f>VLOOKUP($W1455,FlowHarmonization!$A$2:$H$16,5,FALSE)</f>
        <v>000124-38-20</v>
      </c>
      <c r="D1455" s="41" t="s">
        <v>584</v>
      </c>
      <c r="E1455" s="41" t="s">
        <v>582</v>
      </c>
      <c r="F1455" s="41" t="str">
        <f>VLOOKUP($W1455,FlowHarmonization!$A$2:$H$16,8,FALSE)</f>
        <v>7ae371aa-8532-11e0-9d78-0800200c9a66</v>
      </c>
      <c r="G1455" s="41" t="str">
        <f>INDEX(Activities!B$2:C$390,MATCH(H1455,Activities!C$2:C$390,0),1)</f>
        <v>Office supplies (except paper) manufacturing</v>
      </c>
      <c r="H1455" s="41">
        <v>339940</v>
      </c>
      <c r="I1455" s="41" t="s">
        <v>552</v>
      </c>
      <c r="J1455" s="41">
        <v>1.576716996496938E-2</v>
      </c>
      <c r="K1455" s="41" t="s">
        <v>583</v>
      </c>
      <c r="L1455" s="41"/>
      <c r="M1455" s="41"/>
      <c r="N1455" s="41"/>
      <c r="O1455" s="41"/>
      <c r="P1455" s="41"/>
      <c r="Q1455" s="41">
        <v>4</v>
      </c>
      <c r="R1455" s="41">
        <v>2</v>
      </c>
      <c r="S1455" s="41">
        <v>1</v>
      </c>
      <c r="T1455" s="41">
        <v>4</v>
      </c>
      <c r="U1455" s="41">
        <v>1</v>
      </c>
      <c r="V1455" s="41">
        <v>2013</v>
      </c>
      <c r="W1455" s="41" t="s">
        <v>608</v>
      </c>
      <c r="X1455" s="41"/>
      <c r="Y1455" s="41"/>
    </row>
    <row r="1456" spans="2:25" x14ac:dyDescent="0.2">
      <c r="B1456" s="41" t="str">
        <f>VLOOKUP($W1456,FlowHarmonization!$A$2:$H$16,4,FALSE)</f>
        <v>Methane</v>
      </c>
      <c r="C1456" s="41" t="str">
        <f>VLOOKUP($W1456,FlowHarmonization!$A$2:$H$16,5,FALSE)</f>
        <v>000074-82-92</v>
      </c>
      <c r="D1456" s="41" t="s">
        <v>584</v>
      </c>
      <c r="E1456" s="41" t="s">
        <v>582</v>
      </c>
      <c r="F1456" s="41" t="str">
        <f>VLOOKUP($W1456,FlowHarmonization!$A$2:$H$16,8,FALSE)</f>
        <v>20408dd1-8534-11e0-9d78-0800200c9a66</v>
      </c>
      <c r="G1456" s="41" t="str">
        <f>INDEX(Activities!B$2:C$390,MATCH(H1456,Activities!C$2:C$390,0),1)</f>
        <v>Office supplies (except paper) manufacturing</v>
      </c>
      <c r="H1456" s="41">
        <v>339940</v>
      </c>
      <c r="I1456" s="41" t="s">
        <v>552</v>
      </c>
      <c r="J1456" s="41">
        <v>3.114444271293476E-7</v>
      </c>
      <c r="K1456" s="41" t="s">
        <v>583</v>
      </c>
      <c r="L1456" s="41"/>
      <c r="M1456" s="41"/>
      <c r="N1456" s="41"/>
      <c r="O1456" s="41"/>
      <c r="P1456" s="41"/>
      <c r="Q1456" s="41">
        <v>4</v>
      </c>
      <c r="R1456" s="41">
        <v>2</v>
      </c>
      <c r="S1456" s="41">
        <v>1</v>
      </c>
      <c r="T1456" s="41">
        <v>4</v>
      </c>
      <c r="U1456" s="41">
        <v>1</v>
      </c>
      <c r="V1456" s="41">
        <v>2013</v>
      </c>
      <c r="W1456" s="41" t="s">
        <v>611</v>
      </c>
      <c r="X1456" s="41"/>
      <c r="Y1456" s="41"/>
    </row>
    <row r="1457" spans="2:25" x14ac:dyDescent="0.2">
      <c r="B1457" s="41" t="str">
        <f>VLOOKUP($W1457,FlowHarmonization!$A$2:$H$16,4,FALSE)</f>
        <v>Dinitrogen monoxide</v>
      </c>
      <c r="C1457" s="41" t="str">
        <f>VLOOKUP($W1457,FlowHarmonization!$A$2:$H$16,5,FALSE)</f>
        <v>010024-97-366</v>
      </c>
      <c r="D1457" s="41" t="s">
        <v>584</v>
      </c>
      <c r="E1457" s="41" t="s">
        <v>582</v>
      </c>
      <c r="F1457" s="41" t="str">
        <f>VLOOKUP($W1457,FlowHarmonization!$A$2:$H$16,8,FALSE)</f>
        <v>20185046-64bb-4c09-a8e7-e8a9e144ca98</v>
      </c>
      <c r="G1457" s="41" t="str">
        <f>INDEX(Activities!B$2:C$390,MATCH(H1457,Activities!C$2:C$390,0),1)</f>
        <v>Office supplies (except paper) manufacturing</v>
      </c>
      <c r="H1457" s="41">
        <v>339940</v>
      </c>
      <c r="I1457" s="41" t="s">
        <v>552</v>
      </c>
      <c r="J1457" s="41">
        <v>3.6623524249773742E-8</v>
      </c>
      <c r="K1457" s="41" t="s">
        <v>583</v>
      </c>
      <c r="L1457" s="41"/>
      <c r="M1457" s="41"/>
      <c r="N1457" s="41"/>
      <c r="O1457" s="41"/>
      <c r="P1457" s="41"/>
      <c r="Q1457" s="41">
        <v>4</v>
      </c>
      <c r="R1457" s="41">
        <v>2</v>
      </c>
      <c r="S1457" s="41">
        <v>1</v>
      </c>
      <c r="T1457" s="41">
        <v>4</v>
      </c>
      <c r="U1457" s="41">
        <v>1</v>
      </c>
      <c r="V1457" s="41">
        <v>2013</v>
      </c>
      <c r="W1457" s="41" t="s">
        <v>613</v>
      </c>
      <c r="X1457" s="41"/>
      <c r="Y1457" s="41"/>
    </row>
    <row r="1458" spans="2:25" x14ac:dyDescent="0.2">
      <c r="B1458" s="41" t="str">
        <f>VLOOKUP($W1458,FlowHarmonization!$A$2:$H$16,4,FALSE)</f>
        <v>Carbon dioxide</v>
      </c>
      <c r="C1458" s="41" t="str">
        <f>VLOOKUP($W1458,FlowHarmonization!$A$2:$H$16,5,FALSE)</f>
        <v>000124-38-20</v>
      </c>
      <c r="D1458" s="41" t="s">
        <v>584</v>
      </c>
      <c r="E1458" s="41" t="s">
        <v>582</v>
      </c>
      <c r="F1458" s="41" t="str">
        <f>VLOOKUP($W1458,FlowHarmonization!$A$2:$H$16,8,FALSE)</f>
        <v>7ae371aa-8532-11e0-9d78-0800200c9a66</v>
      </c>
      <c r="G1458" s="41" t="str">
        <f>INDEX(Activities!B$2:C$390,MATCH(H1458,Activities!C$2:C$390,0),1)</f>
        <v>Sign manufacturing</v>
      </c>
      <c r="H1458" s="41">
        <v>339950</v>
      </c>
      <c r="I1458" s="41" t="s">
        <v>552</v>
      </c>
      <c r="J1458" s="41">
        <v>1.3695354936380133E-2</v>
      </c>
      <c r="K1458" s="41" t="s">
        <v>583</v>
      </c>
      <c r="L1458" s="41"/>
      <c r="M1458" s="41"/>
      <c r="N1458" s="41"/>
      <c r="O1458" s="41"/>
      <c r="P1458" s="41"/>
      <c r="Q1458" s="41">
        <v>4</v>
      </c>
      <c r="R1458" s="41">
        <v>2</v>
      </c>
      <c r="S1458" s="41">
        <v>1</v>
      </c>
      <c r="T1458" s="41">
        <v>4</v>
      </c>
      <c r="U1458" s="41">
        <v>1</v>
      </c>
      <c r="V1458" s="41">
        <v>2013</v>
      </c>
      <c r="W1458" s="41" t="s">
        <v>608</v>
      </c>
      <c r="X1458" s="41"/>
      <c r="Y1458" s="41"/>
    </row>
    <row r="1459" spans="2:25" x14ac:dyDescent="0.2">
      <c r="B1459" s="41" t="str">
        <f>VLOOKUP($W1459,FlowHarmonization!$A$2:$H$16,4,FALSE)</f>
        <v>Ethane, 1,1,1,2-tetrafluoro-, HFC-134a</v>
      </c>
      <c r="C1459" s="41" t="str">
        <f>VLOOKUP($W1459,FlowHarmonization!$A$2:$H$16,5,FALSE)</f>
        <v>000811-97-2</v>
      </c>
      <c r="D1459" s="41" t="s">
        <v>584</v>
      </c>
      <c r="E1459" s="41" t="s">
        <v>582</v>
      </c>
      <c r="F1459" s="41" t="str">
        <f>VLOOKUP($W1459,FlowHarmonization!$A$2:$H$16,8,FALSE)</f>
        <v>e87f039d-d9ce-4242-ac18-c9284cc80f3d</v>
      </c>
      <c r="G1459" s="41" t="str">
        <f>INDEX(Activities!B$2:C$390,MATCH(H1459,Activities!C$2:C$390,0),1)</f>
        <v>Sign manufacturing</v>
      </c>
      <c r="H1459" s="41">
        <v>339950</v>
      </c>
      <c r="I1459" s="41" t="s">
        <v>552</v>
      </c>
      <c r="J1459" s="41">
        <v>1.137837330390244E-6</v>
      </c>
      <c r="K1459" s="41" t="s">
        <v>583</v>
      </c>
      <c r="L1459" s="41"/>
      <c r="M1459" s="41"/>
      <c r="N1459" s="41"/>
      <c r="O1459" s="41"/>
      <c r="P1459" s="41"/>
      <c r="Q1459" s="41">
        <v>4</v>
      </c>
      <c r="R1459" s="41">
        <v>2</v>
      </c>
      <c r="S1459" s="41">
        <v>1</v>
      </c>
      <c r="T1459" s="41">
        <v>4</v>
      </c>
      <c r="U1459" s="41">
        <v>1</v>
      </c>
      <c r="V1459" s="41">
        <v>2013</v>
      </c>
      <c r="W1459" s="41" t="s">
        <v>618</v>
      </c>
      <c r="X1459" s="41"/>
      <c r="Y1459" s="41"/>
    </row>
    <row r="1460" spans="2:25" x14ac:dyDescent="0.2">
      <c r="B1460" s="41" t="str">
        <f>VLOOKUP($W1460,FlowHarmonization!$A$2:$H$16,4,FALSE)</f>
        <v>Ethane, pentafluoro-, HFC-125</v>
      </c>
      <c r="C1460" s="41" t="str">
        <f>VLOOKUP($W1460,FlowHarmonization!$A$2:$H$16,5,FALSE)</f>
        <v>000354-33-6</v>
      </c>
      <c r="D1460" s="41" t="s">
        <v>584</v>
      </c>
      <c r="E1460" s="41" t="s">
        <v>582</v>
      </c>
      <c r="F1460" s="41" t="str">
        <f>VLOOKUP($W1460,FlowHarmonization!$A$2:$H$16,8,FALSE)</f>
        <v>281e1011-f121-4d5b-ad4d-22d562b2c2cd</v>
      </c>
      <c r="G1460" s="41" t="str">
        <f>INDEX(Activities!B$2:C$390,MATCH(H1460,Activities!C$2:C$390,0),1)</f>
        <v>Sign manufacturing</v>
      </c>
      <c r="H1460" s="41">
        <v>339950</v>
      </c>
      <c r="I1460" s="41" t="s">
        <v>552</v>
      </c>
      <c r="J1460" s="41">
        <v>3.0188367785136308E-7</v>
      </c>
      <c r="K1460" s="41" t="s">
        <v>583</v>
      </c>
      <c r="L1460" s="41"/>
      <c r="M1460" s="41"/>
      <c r="N1460" s="41"/>
      <c r="O1460" s="41"/>
      <c r="P1460" s="41"/>
      <c r="Q1460" s="41">
        <v>4</v>
      </c>
      <c r="R1460" s="41">
        <v>2</v>
      </c>
      <c r="S1460" s="41">
        <v>1</v>
      </c>
      <c r="T1460" s="41">
        <v>4</v>
      </c>
      <c r="U1460" s="41">
        <v>1</v>
      </c>
      <c r="V1460" s="41">
        <v>2013</v>
      </c>
      <c r="W1460" s="41" t="s">
        <v>617</v>
      </c>
      <c r="X1460" s="41"/>
      <c r="Y1460" s="41"/>
    </row>
    <row r="1461" spans="2:25" x14ac:dyDescent="0.2">
      <c r="B1461" s="41" t="str">
        <f>VLOOKUP($W1461,FlowHarmonization!$A$2:$H$16,4,FALSE)</f>
        <v>Methane</v>
      </c>
      <c r="C1461" s="41" t="str">
        <f>VLOOKUP($W1461,FlowHarmonization!$A$2:$H$16,5,FALSE)</f>
        <v>000074-82-92</v>
      </c>
      <c r="D1461" s="41" t="s">
        <v>584</v>
      </c>
      <c r="E1461" s="41" t="s">
        <v>582</v>
      </c>
      <c r="F1461" s="41" t="str">
        <f>VLOOKUP($W1461,FlowHarmonization!$A$2:$H$16,8,FALSE)</f>
        <v>20408dd1-8534-11e0-9d78-0800200c9a66</v>
      </c>
      <c r="G1461" s="41" t="str">
        <f>INDEX(Activities!B$2:C$390,MATCH(H1461,Activities!C$2:C$390,0),1)</f>
        <v>Sign manufacturing</v>
      </c>
      <c r="H1461" s="41">
        <v>339950</v>
      </c>
      <c r="I1461" s="41" t="s">
        <v>552</v>
      </c>
      <c r="J1461" s="41">
        <v>2.9522192152510733E-7</v>
      </c>
      <c r="K1461" s="41" t="s">
        <v>583</v>
      </c>
      <c r="L1461" s="41"/>
      <c r="M1461" s="41"/>
      <c r="N1461" s="41"/>
      <c r="O1461" s="41"/>
      <c r="P1461" s="41"/>
      <c r="Q1461" s="41">
        <v>4</v>
      </c>
      <c r="R1461" s="41">
        <v>2</v>
      </c>
      <c r="S1461" s="41">
        <v>1</v>
      </c>
      <c r="T1461" s="41">
        <v>4</v>
      </c>
      <c r="U1461" s="41">
        <v>1</v>
      </c>
      <c r="V1461" s="41">
        <v>2013</v>
      </c>
      <c r="W1461" s="41" t="s">
        <v>611</v>
      </c>
      <c r="X1461" s="41"/>
      <c r="Y1461" s="41"/>
    </row>
    <row r="1462" spans="2:25" x14ac:dyDescent="0.2">
      <c r="B1462" s="41" t="str">
        <f>VLOOKUP($W1462,FlowHarmonization!$A$2:$H$16,4,FALSE)</f>
        <v>Methane, difluoro-, HFC-32</v>
      </c>
      <c r="C1462" s="41" t="str">
        <f>VLOOKUP($W1462,FlowHarmonization!$A$2:$H$16,5,FALSE)</f>
        <v>000075-10-5</v>
      </c>
      <c r="D1462" s="41" t="s">
        <v>584</v>
      </c>
      <c r="E1462" s="41" t="s">
        <v>582</v>
      </c>
      <c r="F1462" s="41" t="str">
        <f>VLOOKUP($W1462,FlowHarmonization!$A$2:$H$16,8,FALSE)</f>
        <v>151212b4-079b-43a2-96d5-a6eef59166ac</v>
      </c>
      <c r="G1462" s="41" t="str">
        <f>INDEX(Activities!B$2:C$390,MATCH(H1462,Activities!C$2:C$390,0),1)</f>
        <v>Sign manufacturing</v>
      </c>
      <c r="H1462" s="41">
        <v>339950</v>
      </c>
      <c r="I1462" s="41" t="s">
        <v>552</v>
      </c>
      <c r="J1462" s="41">
        <v>1.7580298974145457E-7</v>
      </c>
      <c r="K1462" s="41" t="s">
        <v>583</v>
      </c>
      <c r="L1462" s="41"/>
      <c r="M1462" s="41"/>
      <c r="N1462" s="41"/>
      <c r="O1462" s="41"/>
      <c r="P1462" s="41"/>
      <c r="Q1462" s="41">
        <v>4</v>
      </c>
      <c r="R1462" s="41">
        <v>2</v>
      </c>
      <c r="S1462" s="41">
        <v>1</v>
      </c>
      <c r="T1462" s="41">
        <v>4</v>
      </c>
      <c r="U1462" s="41">
        <v>1</v>
      </c>
      <c r="V1462" s="41">
        <v>2013</v>
      </c>
      <c r="W1462" s="41" t="s">
        <v>616</v>
      </c>
      <c r="X1462" s="41"/>
      <c r="Y1462" s="41"/>
    </row>
    <row r="1463" spans="2:25" x14ac:dyDescent="0.2">
      <c r="B1463" s="41" t="str">
        <f>VLOOKUP($W1463,FlowHarmonization!$A$2:$H$16,4,FALSE)</f>
        <v>Ethane, 1,1,1-trifluoro-, HFC-143a</v>
      </c>
      <c r="C1463" s="41" t="str">
        <f>VLOOKUP($W1463,FlowHarmonization!$A$2:$H$16,5,FALSE)</f>
        <v>000420-46-2</v>
      </c>
      <c r="D1463" s="41" t="s">
        <v>584</v>
      </c>
      <c r="E1463" s="41" t="s">
        <v>582</v>
      </c>
      <c r="F1463" s="41" t="str">
        <f>VLOOKUP($W1463,FlowHarmonization!$A$2:$H$16,8,FALSE)</f>
        <v>e86bfec2-1025-4fa2-90b1-81e35e621e91</v>
      </c>
      <c r="G1463" s="41" t="str">
        <f>INDEX(Activities!B$2:C$390,MATCH(H1463,Activities!C$2:C$390,0),1)</f>
        <v>Sign manufacturing</v>
      </c>
      <c r="H1463" s="41">
        <v>339950</v>
      </c>
      <c r="I1463" s="41" t="s">
        <v>552</v>
      </c>
      <c r="J1463" s="41">
        <v>1.2916346400403073E-7</v>
      </c>
      <c r="K1463" s="41" t="s">
        <v>583</v>
      </c>
      <c r="L1463" s="41"/>
      <c r="M1463" s="41"/>
      <c r="N1463" s="41"/>
      <c r="O1463" s="41"/>
      <c r="P1463" s="41"/>
      <c r="Q1463" s="41">
        <v>4</v>
      </c>
      <c r="R1463" s="41">
        <v>2</v>
      </c>
      <c r="S1463" s="41">
        <v>1</v>
      </c>
      <c r="T1463" s="41">
        <v>4</v>
      </c>
      <c r="U1463" s="41">
        <v>1</v>
      </c>
      <c r="V1463" s="41">
        <v>2013</v>
      </c>
      <c r="W1463" s="41" t="s">
        <v>619</v>
      </c>
      <c r="X1463" s="41"/>
      <c r="Y1463" s="41"/>
    </row>
    <row r="1464" spans="2:25" x14ac:dyDescent="0.2">
      <c r="B1464" s="41" t="str">
        <f>VLOOKUP($W1464,FlowHarmonization!$A$2:$H$16,4,FALSE)</f>
        <v>Dinitrogen monoxide</v>
      </c>
      <c r="C1464" s="41" t="str">
        <f>VLOOKUP($W1464,FlowHarmonization!$A$2:$H$16,5,FALSE)</f>
        <v>010024-97-366</v>
      </c>
      <c r="D1464" s="41" t="s">
        <v>584</v>
      </c>
      <c r="E1464" s="41" t="s">
        <v>582</v>
      </c>
      <c r="F1464" s="41" t="str">
        <f>VLOOKUP($W1464,FlowHarmonization!$A$2:$H$16,8,FALSE)</f>
        <v>20185046-64bb-4c09-a8e7-e8a9e144ca98</v>
      </c>
      <c r="G1464" s="41" t="str">
        <f>INDEX(Activities!B$2:C$390,MATCH(H1464,Activities!C$2:C$390,0),1)</f>
        <v>Sign manufacturing</v>
      </c>
      <c r="H1464" s="41">
        <v>339950</v>
      </c>
      <c r="I1464" s="41" t="s">
        <v>552</v>
      </c>
      <c r="J1464" s="41">
        <v>3.7061140172505051E-8</v>
      </c>
      <c r="K1464" s="41" t="s">
        <v>583</v>
      </c>
      <c r="L1464" s="41"/>
      <c r="M1464" s="41"/>
      <c r="N1464" s="41"/>
      <c r="O1464" s="41"/>
      <c r="P1464" s="41"/>
      <c r="Q1464" s="41">
        <v>4</v>
      </c>
      <c r="R1464" s="41">
        <v>2</v>
      </c>
      <c r="S1464" s="41">
        <v>1</v>
      </c>
      <c r="T1464" s="41">
        <v>4</v>
      </c>
      <c r="U1464" s="41">
        <v>1</v>
      </c>
      <c r="V1464" s="41">
        <v>2013</v>
      </c>
      <c r="W1464" s="41" t="s">
        <v>613</v>
      </c>
      <c r="X1464" s="41"/>
      <c r="Y1464" s="41"/>
    </row>
    <row r="1465" spans="2:25" x14ac:dyDescent="0.2">
      <c r="B1465" s="41" t="str">
        <f>VLOOKUP($W1465,FlowHarmonization!$A$2:$H$16,4,FALSE)</f>
        <v>Propane, 1,1,1,3,3,3-hexafluoro-, HCFC-236fa</v>
      </c>
      <c r="C1465" s="41" t="str">
        <f>VLOOKUP($W1465,FlowHarmonization!$A$2:$H$16,5,FALSE)</f>
        <v>000690-39-1</v>
      </c>
      <c r="D1465" s="41" t="s">
        <v>584</v>
      </c>
      <c r="E1465" s="41" t="s">
        <v>582</v>
      </c>
      <c r="F1465" s="41" t="str">
        <f>VLOOKUP($W1465,FlowHarmonization!$A$2:$H$16,8,FALSE)</f>
        <v>1963a3ba-6d77-4571-bb8f-0e9c8ac28a65</v>
      </c>
      <c r="G1465" s="41" t="str">
        <f>INDEX(Activities!B$2:C$390,MATCH(H1465,Activities!C$2:C$390,0),1)</f>
        <v>Sign manufacturing</v>
      </c>
      <c r="H1465" s="41">
        <v>339950</v>
      </c>
      <c r="I1465" s="41" t="s">
        <v>552</v>
      </c>
      <c r="J1465" s="41">
        <v>3.4893853821301404E-9</v>
      </c>
      <c r="K1465" s="41" t="s">
        <v>583</v>
      </c>
      <c r="L1465" s="41"/>
      <c r="M1465" s="41"/>
      <c r="N1465" s="41"/>
      <c r="O1465" s="41"/>
      <c r="P1465" s="41"/>
      <c r="Q1465" s="41">
        <v>4</v>
      </c>
      <c r="R1465" s="41">
        <v>2</v>
      </c>
      <c r="S1465" s="41">
        <v>1</v>
      </c>
      <c r="T1465" s="41">
        <v>4</v>
      </c>
      <c r="U1465" s="41">
        <v>1</v>
      </c>
      <c r="V1465" s="41">
        <v>2013</v>
      </c>
      <c r="W1465" s="41" t="s">
        <v>620</v>
      </c>
      <c r="X1465" s="41"/>
      <c r="Y1465" s="41"/>
    </row>
    <row r="1466" spans="2:25" x14ac:dyDescent="0.2">
      <c r="B1466" s="41" t="str">
        <f>VLOOKUP($W1466,FlowHarmonization!$A$2:$H$16,4,FALSE)</f>
        <v>Carbon dioxide</v>
      </c>
      <c r="C1466" s="41" t="str">
        <f>VLOOKUP($W1466,FlowHarmonization!$A$2:$H$16,5,FALSE)</f>
        <v>000124-38-20</v>
      </c>
      <c r="D1466" s="41" t="s">
        <v>584</v>
      </c>
      <c r="E1466" s="41" t="s">
        <v>582</v>
      </c>
      <c r="F1466" s="41" t="str">
        <f>VLOOKUP($W1466,FlowHarmonization!$A$2:$H$16,8,FALSE)</f>
        <v>7ae371aa-8532-11e0-9d78-0800200c9a66</v>
      </c>
      <c r="G1466" s="41" t="str">
        <f>INDEX(Activities!B$2:C$390,MATCH(H1466,Activities!C$2:C$390,0),1)</f>
        <v>All other miscellaneous manufacturing</v>
      </c>
      <c r="H1466" s="41">
        <v>339990</v>
      </c>
      <c r="I1466" s="41" t="s">
        <v>552</v>
      </c>
      <c r="J1466" s="41">
        <v>1.2363897408519122E-2</v>
      </c>
      <c r="K1466" s="41" t="s">
        <v>583</v>
      </c>
      <c r="L1466" s="41"/>
      <c r="M1466" s="41"/>
      <c r="N1466" s="41"/>
      <c r="O1466" s="41"/>
      <c r="P1466" s="41"/>
      <c r="Q1466" s="41">
        <v>4</v>
      </c>
      <c r="R1466" s="41">
        <v>2</v>
      </c>
      <c r="S1466" s="41">
        <v>1</v>
      </c>
      <c r="T1466" s="41">
        <v>4</v>
      </c>
      <c r="U1466" s="41">
        <v>1</v>
      </c>
      <c r="V1466" s="41">
        <v>2013</v>
      </c>
      <c r="W1466" s="41" t="s">
        <v>608</v>
      </c>
      <c r="X1466" s="41"/>
      <c r="Y1466" s="41"/>
    </row>
    <row r="1467" spans="2:25" x14ac:dyDescent="0.2">
      <c r="B1467" s="41" t="str">
        <f>VLOOKUP($W1467,FlowHarmonization!$A$2:$H$16,4,FALSE)</f>
        <v>Ethane, 1,1,1,2-tetrafluoro-, HFC-134a</v>
      </c>
      <c r="C1467" s="41" t="str">
        <f>VLOOKUP($W1467,FlowHarmonization!$A$2:$H$16,5,FALSE)</f>
        <v>000811-97-2</v>
      </c>
      <c r="D1467" s="41" t="s">
        <v>584</v>
      </c>
      <c r="E1467" s="41" t="s">
        <v>582</v>
      </c>
      <c r="F1467" s="41" t="str">
        <f>VLOOKUP($W1467,FlowHarmonization!$A$2:$H$16,8,FALSE)</f>
        <v>e87f039d-d9ce-4242-ac18-c9284cc80f3d</v>
      </c>
      <c r="G1467" s="41" t="str">
        <f>INDEX(Activities!B$2:C$390,MATCH(H1467,Activities!C$2:C$390,0),1)</f>
        <v>All other miscellaneous manufacturing</v>
      </c>
      <c r="H1467" s="41">
        <v>339990</v>
      </c>
      <c r="I1467" s="41" t="s">
        <v>552</v>
      </c>
      <c r="J1467" s="41">
        <v>4.0943531211642905E-7</v>
      </c>
      <c r="K1467" s="41" t="s">
        <v>583</v>
      </c>
      <c r="L1467" s="41"/>
      <c r="M1467" s="41"/>
      <c r="N1467" s="41"/>
      <c r="O1467" s="41"/>
      <c r="P1467" s="41"/>
      <c r="Q1467" s="41">
        <v>4</v>
      </c>
      <c r="R1467" s="41">
        <v>2</v>
      </c>
      <c r="S1467" s="41">
        <v>1</v>
      </c>
      <c r="T1467" s="41">
        <v>4</v>
      </c>
      <c r="U1467" s="41">
        <v>1</v>
      </c>
      <c r="V1467" s="41">
        <v>2013</v>
      </c>
      <c r="W1467" s="41" t="s">
        <v>618</v>
      </c>
      <c r="X1467" s="41"/>
      <c r="Y1467" s="41"/>
    </row>
    <row r="1468" spans="2:25" x14ac:dyDescent="0.2">
      <c r="B1468" s="41" t="str">
        <f>VLOOKUP($W1468,FlowHarmonization!$A$2:$H$16,4,FALSE)</f>
        <v>Methane</v>
      </c>
      <c r="C1468" s="41" t="str">
        <f>VLOOKUP($W1468,FlowHarmonization!$A$2:$H$16,5,FALSE)</f>
        <v>000074-82-92</v>
      </c>
      <c r="D1468" s="41" t="s">
        <v>584</v>
      </c>
      <c r="E1468" s="41" t="s">
        <v>582</v>
      </c>
      <c r="F1468" s="41" t="str">
        <f>VLOOKUP($W1468,FlowHarmonization!$A$2:$H$16,8,FALSE)</f>
        <v>20408dd1-8534-11e0-9d78-0800200c9a66</v>
      </c>
      <c r="G1468" s="41" t="str">
        <f>INDEX(Activities!B$2:C$390,MATCH(H1468,Activities!C$2:C$390,0),1)</f>
        <v>All other miscellaneous manufacturing</v>
      </c>
      <c r="H1468" s="41">
        <v>339990</v>
      </c>
      <c r="I1468" s="41" t="s">
        <v>552</v>
      </c>
      <c r="J1468" s="41">
        <v>2.5286864865152078E-7</v>
      </c>
      <c r="K1468" s="41" t="s">
        <v>583</v>
      </c>
      <c r="L1468" s="41"/>
      <c r="M1468" s="41"/>
      <c r="N1468" s="41"/>
      <c r="O1468" s="41"/>
      <c r="P1468" s="41"/>
      <c r="Q1468" s="41">
        <v>4</v>
      </c>
      <c r="R1468" s="41">
        <v>2</v>
      </c>
      <c r="S1468" s="41">
        <v>1</v>
      </c>
      <c r="T1468" s="41">
        <v>4</v>
      </c>
      <c r="U1468" s="41">
        <v>1</v>
      </c>
      <c r="V1468" s="41">
        <v>2013</v>
      </c>
      <c r="W1468" s="41" t="s">
        <v>611</v>
      </c>
      <c r="X1468" s="41"/>
      <c r="Y1468" s="41"/>
    </row>
    <row r="1469" spans="2:25" x14ac:dyDescent="0.2">
      <c r="B1469" s="41" t="str">
        <f>VLOOKUP($W1469,FlowHarmonization!$A$2:$H$16,4,FALSE)</f>
        <v>Ethane, pentafluoro-, HFC-125</v>
      </c>
      <c r="C1469" s="41" t="str">
        <f>VLOOKUP($W1469,FlowHarmonization!$A$2:$H$16,5,FALSE)</f>
        <v>000354-33-6</v>
      </c>
      <c r="D1469" s="41" t="s">
        <v>584</v>
      </c>
      <c r="E1469" s="41" t="s">
        <v>582</v>
      </c>
      <c r="F1469" s="41" t="str">
        <f>VLOOKUP($W1469,FlowHarmonization!$A$2:$H$16,8,FALSE)</f>
        <v>281e1011-f121-4d5b-ad4d-22d562b2c2cd</v>
      </c>
      <c r="G1469" s="41" t="str">
        <f>INDEX(Activities!B$2:C$390,MATCH(H1469,Activities!C$2:C$390,0),1)</f>
        <v>All other miscellaneous manufacturing</v>
      </c>
      <c r="H1469" s="41">
        <v>339990</v>
      </c>
      <c r="I1469" s="41" t="s">
        <v>552</v>
      </c>
      <c r="J1469" s="41">
        <v>1.0862874205536623E-7</v>
      </c>
      <c r="K1469" s="41" t="s">
        <v>583</v>
      </c>
      <c r="L1469" s="41"/>
      <c r="M1469" s="41"/>
      <c r="N1469" s="41"/>
      <c r="O1469" s="41"/>
      <c r="P1469" s="41"/>
      <c r="Q1469" s="41">
        <v>4</v>
      </c>
      <c r="R1469" s="41">
        <v>2</v>
      </c>
      <c r="S1469" s="41">
        <v>1</v>
      </c>
      <c r="T1469" s="41">
        <v>4</v>
      </c>
      <c r="U1469" s="41">
        <v>1</v>
      </c>
      <c r="V1469" s="41">
        <v>2013</v>
      </c>
      <c r="W1469" s="41" t="s">
        <v>617</v>
      </c>
      <c r="X1469" s="41"/>
      <c r="Y1469" s="41"/>
    </row>
    <row r="1470" spans="2:25" x14ac:dyDescent="0.2">
      <c r="B1470" s="41" t="str">
        <f>VLOOKUP($W1470,FlowHarmonization!$A$2:$H$16,4,FALSE)</f>
        <v>Methane, difluoro-, HFC-32</v>
      </c>
      <c r="C1470" s="41" t="str">
        <f>VLOOKUP($W1470,FlowHarmonization!$A$2:$H$16,5,FALSE)</f>
        <v>000075-10-5</v>
      </c>
      <c r="D1470" s="41" t="s">
        <v>584</v>
      </c>
      <c r="E1470" s="41" t="s">
        <v>582</v>
      </c>
      <c r="F1470" s="41" t="str">
        <f>VLOOKUP($W1470,FlowHarmonization!$A$2:$H$16,8,FALSE)</f>
        <v>151212b4-079b-43a2-96d5-a6eef59166ac</v>
      </c>
      <c r="G1470" s="41" t="str">
        <f>INDEX(Activities!B$2:C$390,MATCH(H1470,Activities!C$2:C$390,0),1)</f>
        <v>All other miscellaneous manufacturing</v>
      </c>
      <c r="H1470" s="41">
        <v>339990</v>
      </c>
      <c r="I1470" s="41" t="s">
        <v>552</v>
      </c>
      <c r="J1470" s="41">
        <v>6.3260318547561511E-8</v>
      </c>
      <c r="K1470" s="41" t="s">
        <v>583</v>
      </c>
      <c r="L1470" s="41"/>
      <c r="M1470" s="41"/>
      <c r="N1470" s="41"/>
      <c r="O1470" s="41"/>
      <c r="P1470" s="41"/>
      <c r="Q1470" s="41">
        <v>4</v>
      </c>
      <c r="R1470" s="41">
        <v>2</v>
      </c>
      <c r="S1470" s="41">
        <v>1</v>
      </c>
      <c r="T1470" s="41">
        <v>4</v>
      </c>
      <c r="U1470" s="41">
        <v>1</v>
      </c>
      <c r="V1470" s="41">
        <v>2013</v>
      </c>
      <c r="W1470" s="41" t="s">
        <v>616</v>
      </c>
      <c r="X1470" s="41"/>
      <c r="Y1470" s="41"/>
    </row>
    <row r="1471" spans="2:25" x14ac:dyDescent="0.2">
      <c r="B1471" s="41" t="str">
        <f>VLOOKUP($W1471,FlowHarmonization!$A$2:$H$16,4,FALSE)</f>
        <v>Ethane, 1,1,1-trifluoro-, HFC-143a</v>
      </c>
      <c r="C1471" s="41" t="str">
        <f>VLOOKUP($W1471,FlowHarmonization!$A$2:$H$16,5,FALSE)</f>
        <v>000420-46-2</v>
      </c>
      <c r="D1471" s="41" t="s">
        <v>584</v>
      </c>
      <c r="E1471" s="41" t="s">
        <v>582</v>
      </c>
      <c r="F1471" s="41" t="str">
        <f>VLOOKUP($W1471,FlowHarmonization!$A$2:$H$16,8,FALSE)</f>
        <v>e86bfec2-1025-4fa2-90b1-81e35e621e91</v>
      </c>
      <c r="G1471" s="41" t="str">
        <f>INDEX(Activities!B$2:C$390,MATCH(H1471,Activities!C$2:C$390,0),1)</f>
        <v>All other miscellaneous manufacturing</v>
      </c>
      <c r="H1471" s="41">
        <v>339990</v>
      </c>
      <c r="I1471" s="41" t="s">
        <v>552</v>
      </c>
      <c r="J1471" s="41">
        <v>4.6477718550851033E-8</v>
      </c>
      <c r="K1471" s="41" t="s">
        <v>583</v>
      </c>
      <c r="L1471" s="41"/>
      <c r="M1471" s="41"/>
      <c r="N1471" s="41"/>
      <c r="O1471" s="41"/>
      <c r="P1471" s="41"/>
      <c r="Q1471" s="41">
        <v>4</v>
      </c>
      <c r="R1471" s="41">
        <v>2</v>
      </c>
      <c r="S1471" s="41">
        <v>1</v>
      </c>
      <c r="T1471" s="41">
        <v>4</v>
      </c>
      <c r="U1471" s="41">
        <v>1</v>
      </c>
      <c r="V1471" s="41">
        <v>2013</v>
      </c>
      <c r="W1471" s="41" t="s">
        <v>619</v>
      </c>
      <c r="X1471" s="41"/>
      <c r="Y1471" s="41"/>
    </row>
    <row r="1472" spans="2:25" x14ac:dyDescent="0.2">
      <c r="B1472" s="41" t="str">
        <f>VLOOKUP($W1472,FlowHarmonization!$A$2:$H$16,4,FALSE)</f>
        <v>Dinitrogen monoxide</v>
      </c>
      <c r="C1472" s="41" t="str">
        <f>VLOOKUP($W1472,FlowHarmonization!$A$2:$H$16,5,FALSE)</f>
        <v>010024-97-366</v>
      </c>
      <c r="D1472" s="41" t="s">
        <v>584</v>
      </c>
      <c r="E1472" s="41" t="s">
        <v>582</v>
      </c>
      <c r="F1472" s="41" t="str">
        <f>VLOOKUP($W1472,FlowHarmonization!$A$2:$H$16,8,FALSE)</f>
        <v>20185046-64bb-4c09-a8e7-e8a9e144ca98</v>
      </c>
      <c r="G1472" s="41" t="str">
        <f>INDEX(Activities!B$2:C$390,MATCH(H1472,Activities!C$2:C$390,0),1)</f>
        <v>All other miscellaneous manufacturing</v>
      </c>
      <c r="H1472" s="41">
        <v>339990</v>
      </c>
      <c r="I1472" s="41" t="s">
        <v>552</v>
      </c>
      <c r="J1472" s="41">
        <v>2.9070699468219997E-8</v>
      </c>
      <c r="K1472" s="41" t="s">
        <v>583</v>
      </c>
      <c r="L1472" s="41"/>
      <c r="M1472" s="41"/>
      <c r="N1472" s="41"/>
      <c r="O1472" s="41"/>
      <c r="P1472" s="41"/>
      <c r="Q1472" s="41">
        <v>4</v>
      </c>
      <c r="R1472" s="41">
        <v>2</v>
      </c>
      <c r="S1472" s="41">
        <v>1</v>
      </c>
      <c r="T1472" s="41">
        <v>4</v>
      </c>
      <c r="U1472" s="41">
        <v>1</v>
      </c>
      <c r="V1472" s="41">
        <v>2013</v>
      </c>
      <c r="W1472" s="41" t="s">
        <v>613</v>
      </c>
      <c r="X1472" s="41"/>
      <c r="Y1472" s="41"/>
    </row>
    <row r="1473" spans="2:25" x14ac:dyDescent="0.2">
      <c r="B1473" s="41" t="str">
        <f>VLOOKUP($W1473,FlowHarmonization!$A$2:$H$16,4,FALSE)</f>
        <v>Propane, 1,1,1,3,3,3-hexafluoro-, HCFC-236fa</v>
      </c>
      <c r="C1473" s="41" t="str">
        <f>VLOOKUP($W1473,FlowHarmonization!$A$2:$H$16,5,FALSE)</f>
        <v>000690-39-1</v>
      </c>
      <c r="D1473" s="41" t="s">
        <v>584</v>
      </c>
      <c r="E1473" s="41" t="s">
        <v>582</v>
      </c>
      <c r="F1473" s="41" t="str">
        <f>VLOOKUP($W1473,FlowHarmonization!$A$2:$H$16,8,FALSE)</f>
        <v>1963a3ba-6d77-4571-bb8f-0e9c8ac28a65</v>
      </c>
      <c r="G1473" s="41" t="str">
        <f>INDEX(Activities!B$2:C$390,MATCH(H1473,Activities!C$2:C$390,0),1)</f>
        <v>All other miscellaneous manufacturing</v>
      </c>
      <c r="H1473" s="41">
        <v>339990</v>
      </c>
      <c r="I1473" s="41" t="s">
        <v>552</v>
      </c>
      <c r="J1473" s="41">
        <v>1.2556079457658202E-9</v>
      </c>
      <c r="K1473" s="41" t="s">
        <v>583</v>
      </c>
      <c r="L1473" s="41"/>
      <c r="M1473" s="41"/>
      <c r="N1473" s="41"/>
      <c r="O1473" s="41"/>
      <c r="P1473" s="41"/>
      <c r="Q1473" s="41">
        <v>4</v>
      </c>
      <c r="R1473" s="41">
        <v>2</v>
      </c>
      <c r="S1473" s="41">
        <v>1</v>
      </c>
      <c r="T1473" s="41">
        <v>4</v>
      </c>
      <c r="U1473" s="41">
        <v>1</v>
      </c>
      <c r="V1473" s="41">
        <v>2013</v>
      </c>
      <c r="W1473" s="41" t="s">
        <v>620</v>
      </c>
      <c r="X1473" s="41"/>
      <c r="Y1473" s="41"/>
    </row>
    <row r="1474" spans="2:25" x14ac:dyDescent="0.2">
      <c r="B1474" s="41" t="str">
        <f>VLOOKUP($W1474,FlowHarmonization!$A$2:$H$16,4,FALSE)</f>
        <v>Carbon dioxide</v>
      </c>
      <c r="C1474" s="41" t="str">
        <f>VLOOKUP($W1474,FlowHarmonization!$A$2:$H$16,5,FALSE)</f>
        <v>000124-38-20</v>
      </c>
      <c r="D1474" s="41" t="s">
        <v>584</v>
      </c>
      <c r="E1474" s="41" t="s">
        <v>582</v>
      </c>
      <c r="F1474" s="41" t="str">
        <f>VLOOKUP($W1474,FlowHarmonization!$A$2:$H$16,8,FALSE)</f>
        <v>7ae371aa-8532-11e0-9d78-0800200c9a66</v>
      </c>
      <c r="G1474" s="41" t="str">
        <f>INDEX(Activities!B$2:C$390,MATCH(H1474,Activities!C$2:C$390,0),1)</f>
        <v>Wholesale trade</v>
      </c>
      <c r="H1474" s="41">
        <v>420000</v>
      </c>
      <c r="I1474" s="41" t="s">
        <v>552</v>
      </c>
      <c r="J1474" s="41">
        <v>3.177025893540041E-3</v>
      </c>
      <c r="K1474" s="41" t="s">
        <v>583</v>
      </c>
      <c r="L1474" s="41"/>
      <c r="M1474" s="41"/>
      <c r="N1474" s="41"/>
      <c r="O1474" s="41"/>
      <c r="P1474" s="41"/>
      <c r="Q1474" s="41">
        <v>4</v>
      </c>
      <c r="R1474" s="41">
        <v>2</v>
      </c>
      <c r="S1474" s="41">
        <v>1</v>
      </c>
      <c r="T1474" s="41">
        <v>4</v>
      </c>
      <c r="U1474" s="41">
        <v>1</v>
      </c>
      <c r="V1474" s="41">
        <v>2013</v>
      </c>
      <c r="W1474" s="41" t="s">
        <v>608</v>
      </c>
      <c r="X1474" s="41"/>
      <c r="Y1474" s="41"/>
    </row>
    <row r="1475" spans="2:25" x14ac:dyDescent="0.2">
      <c r="B1475" s="41" t="str">
        <f>VLOOKUP($W1475,FlowHarmonization!$A$2:$H$16,4,FALSE)</f>
        <v>Methane</v>
      </c>
      <c r="C1475" s="41" t="str">
        <f>VLOOKUP($W1475,FlowHarmonization!$A$2:$H$16,5,FALSE)</f>
        <v>000074-82-92</v>
      </c>
      <c r="D1475" s="41" t="s">
        <v>584</v>
      </c>
      <c r="E1475" s="41" t="s">
        <v>582</v>
      </c>
      <c r="F1475" s="41" t="str">
        <f>VLOOKUP($W1475,FlowHarmonization!$A$2:$H$16,8,FALSE)</f>
        <v>20408dd1-8534-11e0-9d78-0800200c9a66</v>
      </c>
      <c r="G1475" s="41" t="str">
        <f>INDEX(Activities!B$2:C$390,MATCH(H1475,Activities!C$2:C$390,0),1)</f>
        <v>Wholesale trade</v>
      </c>
      <c r="H1475" s="41">
        <v>420000</v>
      </c>
      <c r="I1475" s="41" t="s">
        <v>552</v>
      </c>
      <c r="J1475" s="41">
        <v>2.9629629980315981E-7</v>
      </c>
      <c r="K1475" s="41" t="s">
        <v>583</v>
      </c>
      <c r="L1475" s="41"/>
      <c r="M1475" s="41"/>
      <c r="N1475" s="41"/>
      <c r="O1475" s="41"/>
      <c r="P1475" s="41"/>
      <c r="Q1475" s="41">
        <v>4</v>
      </c>
      <c r="R1475" s="41">
        <v>2</v>
      </c>
      <c r="S1475" s="41">
        <v>1</v>
      </c>
      <c r="T1475" s="41">
        <v>4</v>
      </c>
      <c r="U1475" s="41">
        <v>1</v>
      </c>
      <c r="V1475" s="41">
        <v>2013</v>
      </c>
      <c r="W1475" s="41" t="s">
        <v>611</v>
      </c>
      <c r="X1475" s="41"/>
      <c r="Y1475" s="41"/>
    </row>
    <row r="1476" spans="2:25" x14ac:dyDescent="0.2">
      <c r="B1476" s="41" t="str">
        <f>VLOOKUP($W1476,FlowHarmonization!$A$2:$H$16,4,FALSE)</f>
        <v>Ethane, 1,1,1,2-tetrafluoro-, HFC-134a</v>
      </c>
      <c r="C1476" s="41" t="str">
        <f>VLOOKUP($W1476,FlowHarmonization!$A$2:$H$16,5,FALSE)</f>
        <v>000811-97-2</v>
      </c>
      <c r="D1476" s="41" t="s">
        <v>584</v>
      </c>
      <c r="E1476" s="41" t="s">
        <v>582</v>
      </c>
      <c r="F1476" s="41" t="str">
        <f>VLOOKUP($W1476,FlowHarmonization!$A$2:$H$16,8,FALSE)</f>
        <v>e87f039d-d9ce-4242-ac18-c9284cc80f3d</v>
      </c>
      <c r="G1476" s="41" t="str">
        <f>INDEX(Activities!B$2:C$390,MATCH(H1476,Activities!C$2:C$390,0),1)</f>
        <v>Wholesale trade</v>
      </c>
      <c r="H1476" s="41">
        <v>420000</v>
      </c>
      <c r="I1476" s="41" t="s">
        <v>552</v>
      </c>
      <c r="J1476" s="41">
        <v>2.5678560494933134E-7</v>
      </c>
      <c r="K1476" s="41" t="s">
        <v>583</v>
      </c>
      <c r="L1476" s="41"/>
      <c r="M1476" s="41"/>
      <c r="N1476" s="41"/>
      <c r="O1476" s="41"/>
      <c r="P1476" s="41"/>
      <c r="Q1476" s="41">
        <v>4</v>
      </c>
      <c r="R1476" s="41">
        <v>2</v>
      </c>
      <c r="S1476" s="41">
        <v>1</v>
      </c>
      <c r="T1476" s="41">
        <v>4</v>
      </c>
      <c r="U1476" s="41">
        <v>1</v>
      </c>
      <c r="V1476" s="41">
        <v>2013</v>
      </c>
      <c r="W1476" s="41" t="s">
        <v>618</v>
      </c>
      <c r="X1476" s="41"/>
      <c r="Y1476" s="41"/>
    </row>
    <row r="1477" spans="2:25" x14ac:dyDescent="0.2">
      <c r="B1477" s="41" t="str">
        <f>VLOOKUP($W1477,FlowHarmonization!$A$2:$H$16,4,FALSE)</f>
        <v>Ethane, pentafluoro-, HFC-125</v>
      </c>
      <c r="C1477" s="41" t="str">
        <f>VLOOKUP($W1477,FlowHarmonization!$A$2:$H$16,5,FALSE)</f>
        <v>000354-33-6</v>
      </c>
      <c r="D1477" s="41" t="s">
        <v>584</v>
      </c>
      <c r="E1477" s="41" t="s">
        <v>582</v>
      </c>
      <c r="F1477" s="41" t="str">
        <f>VLOOKUP($W1477,FlowHarmonization!$A$2:$H$16,8,FALSE)</f>
        <v>281e1011-f121-4d5b-ad4d-22d562b2c2cd</v>
      </c>
      <c r="G1477" s="41" t="str">
        <f>INDEX(Activities!B$2:C$390,MATCH(H1477,Activities!C$2:C$390,0),1)</f>
        <v>Wholesale trade</v>
      </c>
      <c r="H1477" s="41">
        <v>420000</v>
      </c>
      <c r="I1477" s="41" t="s">
        <v>552</v>
      </c>
      <c r="J1477" s="41">
        <v>6.8128704139812766E-8</v>
      </c>
      <c r="K1477" s="41" t="s">
        <v>583</v>
      </c>
      <c r="L1477" s="41"/>
      <c r="M1477" s="41"/>
      <c r="N1477" s="41"/>
      <c r="O1477" s="41"/>
      <c r="P1477" s="41"/>
      <c r="Q1477" s="41">
        <v>4</v>
      </c>
      <c r="R1477" s="41">
        <v>2</v>
      </c>
      <c r="S1477" s="41">
        <v>1</v>
      </c>
      <c r="T1477" s="41">
        <v>4</v>
      </c>
      <c r="U1477" s="41">
        <v>1</v>
      </c>
      <c r="V1477" s="41">
        <v>2013</v>
      </c>
      <c r="W1477" s="41" t="s">
        <v>617</v>
      </c>
      <c r="X1477" s="41"/>
      <c r="Y1477" s="41"/>
    </row>
    <row r="1478" spans="2:25" x14ac:dyDescent="0.2">
      <c r="B1478" s="41" t="str">
        <f>VLOOKUP($W1478,FlowHarmonization!$A$2:$H$16,4,FALSE)</f>
        <v>Methane, difluoro-, HFC-32</v>
      </c>
      <c r="C1478" s="41" t="str">
        <f>VLOOKUP($W1478,FlowHarmonization!$A$2:$H$16,5,FALSE)</f>
        <v>000075-10-5</v>
      </c>
      <c r="D1478" s="41" t="s">
        <v>584</v>
      </c>
      <c r="E1478" s="41" t="s">
        <v>582</v>
      </c>
      <c r="F1478" s="41" t="str">
        <f>VLOOKUP($W1478,FlowHarmonization!$A$2:$H$16,8,FALSE)</f>
        <v>151212b4-079b-43a2-96d5-a6eef59166ac</v>
      </c>
      <c r="G1478" s="41" t="str">
        <f>INDEX(Activities!B$2:C$390,MATCH(H1478,Activities!C$2:C$390,0),1)</f>
        <v>Wholesale trade</v>
      </c>
      <c r="H1478" s="41">
        <v>420000</v>
      </c>
      <c r="I1478" s="41" t="s">
        <v>552</v>
      </c>
      <c r="J1478" s="41">
        <v>3.9674983292363567E-8</v>
      </c>
      <c r="K1478" s="41" t="s">
        <v>583</v>
      </c>
      <c r="L1478" s="41"/>
      <c r="M1478" s="41"/>
      <c r="N1478" s="41"/>
      <c r="O1478" s="41"/>
      <c r="P1478" s="41"/>
      <c r="Q1478" s="41">
        <v>4</v>
      </c>
      <c r="R1478" s="41">
        <v>2</v>
      </c>
      <c r="S1478" s="41">
        <v>1</v>
      </c>
      <c r="T1478" s="41">
        <v>4</v>
      </c>
      <c r="U1478" s="41">
        <v>1</v>
      </c>
      <c r="V1478" s="41">
        <v>2013</v>
      </c>
      <c r="W1478" s="41" t="s">
        <v>616</v>
      </c>
      <c r="X1478" s="41"/>
      <c r="Y1478" s="41"/>
    </row>
    <row r="1479" spans="2:25" x14ac:dyDescent="0.2">
      <c r="B1479" s="41" t="str">
        <f>VLOOKUP($W1479,FlowHarmonization!$A$2:$H$16,4,FALSE)</f>
        <v>Ethane, 1,1,1-trifluoro-, HFC-143a</v>
      </c>
      <c r="C1479" s="41" t="str">
        <f>VLOOKUP($W1479,FlowHarmonization!$A$2:$H$16,5,FALSE)</f>
        <v>000420-46-2</v>
      </c>
      <c r="D1479" s="41" t="s">
        <v>584</v>
      </c>
      <c r="E1479" s="41" t="s">
        <v>582</v>
      </c>
      <c r="F1479" s="41" t="str">
        <f>VLOOKUP($W1479,FlowHarmonization!$A$2:$H$16,8,FALSE)</f>
        <v>e86bfec2-1025-4fa2-90b1-81e35e621e91</v>
      </c>
      <c r="G1479" s="41" t="str">
        <f>INDEX(Activities!B$2:C$390,MATCH(H1479,Activities!C$2:C$390,0),1)</f>
        <v>Wholesale trade</v>
      </c>
      <c r="H1479" s="41">
        <v>420000</v>
      </c>
      <c r="I1479" s="41" t="s">
        <v>552</v>
      </c>
      <c r="J1479" s="41">
        <v>2.914943758283165E-8</v>
      </c>
      <c r="K1479" s="41" t="s">
        <v>583</v>
      </c>
      <c r="L1479" s="41"/>
      <c r="M1479" s="41"/>
      <c r="N1479" s="41"/>
      <c r="O1479" s="41"/>
      <c r="P1479" s="41"/>
      <c r="Q1479" s="41">
        <v>4</v>
      </c>
      <c r="R1479" s="41">
        <v>2</v>
      </c>
      <c r="S1479" s="41">
        <v>1</v>
      </c>
      <c r="T1479" s="41">
        <v>4</v>
      </c>
      <c r="U1479" s="41">
        <v>1</v>
      </c>
      <c r="V1479" s="41">
        <v>2013</v>
      </c>
      <c r="W1479" s="41" t="s">
        <v>619</v>
      </c>
      <c r="X1479" s="41"/>
      <c r="Y1479" s="41"/>
    </row>
    <row r="1480" spans="2:25" x14ac:dyDescent="0.2">
      <c r="B1480" s="41" t="str">
        <f>VLOOKUP($W1480,FlowHarmonization!$A$2:$H$16,4,FALSE)</f>
        <v>Dinitrogen monoxide</v>
      </c>
      <c r="C1480" s="41" t="str">
        <f>VLOOKUP($W1480,FlowHarmonization!$A$2:$H$16,5,FALSE)</f>
        <v>010024-97-366</v>
      </c>
      <c r="D1480" s="41" t="s">
        <v>584</v>
      </c>
      <c r="E1480" s="41" t="s">
        <v>582</v>
      </c>
      <c r="F1480" s="41" t="str">
        <f>VLOOKUP($W1480,FlowHarmonization!$A$2:$H$16,8,FALSE)</f>
        <v>20185046-64bb-4c09-a8e7-e8a9e144ca98</v>
      </c>
      <c r="G1480" s="41" t="str">
        <f>INDEX(Activities!B$2:C$390,MATCH(H1480,Activities!C$2:C$390,0),1)</f>
        <v>Wholesale trade</v>
      </c>
      <c r="H1480" s="41">
        <v>420000</v>
      </c>
      <c r="I1480" s="41" t="s">
        <v>552</v>
      </c>
      <c r="J1480" s="41">
        <v>1.1950606421128065E-8</v>
      </c>
      <c r="K1480" s="41" t="s">
        <v>583</v>
      </c>
      <c r="L1480" s="41"/>
      <c r="M1480" s="41"/>
      <c r="N1480" s="41"/>
      <c r="O1480" s="41"/>
      <c r="P1480" s="41"/>
      <c r="Q1480" s="41">
        <v>4</v>
      </c>
      <c r="R1480" s="41">
        <v>2</v>
      </c>
      <c r="S1480" s="41">
        <v>1</v>
      </c>
      <c r="T1480" s="41">
        <v>4</v>
      </c>
      <c r="U1480" s="41">
        <v>1</v>
      </c>
      <c r="V1480" s="41">
        <v>2013</v>
      </c>
      <c r="W1480" s="41" t="s">
        <v>613</v>
      </c>
      <c r="X1480" s="41"/>
      <c r="Y1480" s="41"/>
    </row>
    <row r="1481" spans="2:25" x14ac:dyDescent="0.2">
      <c r="B1481" s="41" t="str">
        <f>VLOOKUP($W1481,FlowHarmonization!$A$2:$H$16,4,FALSE)</f>
        <v>Propane, 1,1,1,3,3,3-hexafluoro-, HCFC-236fa</v>
      </c>
      <c r="C1481" s="41" t="str">
        <f>VLOOKUP($W1481,FlowHarmonization!$A$2:$H$16,5,FALSE)</f>
        <v>000690-39-1</v>
      </c>
      <c r="D1481" s="41" t="s">
        <v>584</v>
      </c>
      <c r="E1481" s="41" t="s">
        <v>582</v>
      </c>
      <c r="F1481" s="41" t="str">
        <f>VLOOKUP($W1481,FlowHarmonization!$A$2:$H$16,8,FALSE)</f>
        <v>1963a3ba-6d77-4571-bb8f-0e9c8ac28a65</v>
      </c>
      <c r="G1481" s="41" t="str">
        <f>INDEX(Activities!B$2:C$390,MATCH(H1481,Activities!C$2:C$390,0),1)</f>
        <v>Wholesale trade</v>
      </c>
      <c r="H1481" s="41">
        <v>420000</v>
      </c>
      <c r="I1481" s="41" t="s">
        <v>552</v>
      </c>
      <c r="J1481" s="41">
        <v>7.8747982011130943E-10</v>
      </c>
      <c r="K1481" s="41" t="s">
        <v>583</v>
      </c>
      <c r="L1481" s="41"/>
      <c r="M1481" s="41"/>
      <c r="N1481" s="41"/>
      <c r="O1481" s="41"/>
      <c r="P1481" s="41"/>
      <c r="Q1481" s="41">
        <v>4</v>
      </c>
      <c r="R1481" s="41">
        <v>2</v>
      </c>
      <c r="S1481" s="41">
        <v>1</v>
      </c>
      <c r="T1481" s="41">
        <v>4</v>
      </c>
      <c r="U1481" s="41">
        <v>1</v>
      </c>
      <c r="V1481" s="41">
        <v>2013</v>
      </c>
      <c r="W1481" s="41" t="s">
        <v>620</v>
      </c>
      <c r="X1481" s="41"/>
      <c r="Y1481" s="41"/>
    </row>
    <row r="1482" spans="2:25" x14ac:dyDescent="0.2">
      <c r="B1482" s="41" t="str">
        <f>VLOOKUP($W1482,FlowHarmonization!$A$2:$H$16,4,FALSE)</f>
        <v>Carbon dioxide</v>
      </c>
      <c r="C1482" s="41" t="str">
        <f>VLOOKUP($W1482,FlowHarmonization!$A$2:$H$16,5,FALSE)</f>
        <v>000124-38-20</v>
      </c>
      <c r="D1482" s="41" t="s">
        <v>584</v>
      </c>
      <c r="E1482" s="41" t="s">
        <v>582</v>
      </c>
      <c r="F1482" s="41" t="str">
        <f>VLOOKUP($W1482,FlowHarmonization!$A$2:$H$16,8,FALSE)</f>
        <v>7ae371aa-8532-11e0-9d78-0800200c9a66</v>
      </c>
      <c r="G1482" s="41" t="str">
        <f>INDEX(Activities!B$2:C$390,MATCH(H1482,Activities!C$2:C$390,0),1)</f>
        <v>Motor vehicle and parts dealers</v>
      </c>
      <c r="H1482" s="41">
        <v>441000</v>
      </c>
      <c r="I1482" s="41" t="s">
        <v>552</v>
      </c>
      <c r="J1482" s="41">
        <v>4.7220060988307335E-3</v>
      </c>
      <c r="K1482" s="41" t="s">
        <v>583</v>
      </c>
      <c r="L1482" s="41"/>
      <c r="M1482" s="41"/>
      <c r="N1482" s="41"/>
      <c r="O1482" s="41"/>
      <c r="P1482" s="41"/>
      <c r="Q1482" s="41">
        <v>4</v>
      </c>
      <c r="R1482" s="41">
        <v>2</v>
      </c>
      <c r="S1482" s="41">
        <v>1</v>
      </c>
      <c r="T1482" s="41">
        <v>4</v>
      </c>
      <c r="U1482" s="41">
        <v>1</v>
      </c>
      <c r="V1482" s="41">
        <v>2013</v>
      </c>
      <c r="W1482" s="41" t="s">
        <v>608</v>
      </c>
      <c r="X1482" s="41"/>
      <c r="Y1482" s="41"/>
    </row>
    <row r="1483" spans="2:25" x14ac:dyDescent="0.2">
      <c r="B1483" s="41" t="str">
        <f>VLOOKUP($W1483,FlowHarmonization!$A$2:$H$16,4,FALSE)</f>
        <v>Methane</v>
      </c>
      <c r="C1483" s="41" t="str">
        <f>VLOOKUP($W1483,FlowHarmonization!$A$2:$H$16,5,FALSE)</f>
        <v>000074-82-92</v>
      </c>
      <c r="D1483" s="41" t="s">
        <v>584</v>
      </c>
      <c r="E1483" s="41" t="s">
        <v>582</v>
      </c>
      <c r="F1483" s="41" t="str">
        <f>VLOOKUP($W1483,FlowHarmonization!$A$2:$H$16,8,FALSE)</f>
        <v>20408dd1-8534-11e0-9d78-0800200c9a66</v>
      </c>
      <c r="G1483" s="41" t="str">
        <f>INDEX(Activities!B$2:C$390,MATCH(H1483,Activities!C$2:C$390,0),1)</f>
        <v>Motor vehicle and parts dealers</v>
      </c>
      <c r="H1483" s="41">
        <v>441000</v>
      </c>
      <c r="I1483" s="41" t="s">
        <v>552</v>
      </c>
      <c r="J1483" s="41">
        <v>4.3084876847538263E-7</v>
      </c>
      <c r="K1483" s="41" t="s">
        <v>583</v>
      </c>
      <c r="L1483" s="41"/>
      <c r="M1483" s="41"/>
      <c r="N1483" s="41"/>
      <c r="O1483" s="41"/>
      <c r="P1483" s="41"/>
      <c r="Q1483" s="41">
        <v>4</v>
      </c>
      <c r="R1483" s="41">
        <v>2</v>
      </c>
      <c r="S1483" s="41">
        <v>1</v>
      </c>
      <c r="T1483" s="41">
        <v>4</v>
      </c>
      <c r="U1483" s="41">
        <v>1</v>
      </c>
      <c r="V1483" s="41">
        <v>2013</v>
      </c>
      <c r="W1483" s="41" t="s">
        <v>611</v>
      </c>
      <c r="X1483" s="41"/>
      <c r="Y1483" s="41"/>
    </row>
    <row r="1484" spans="2:25" x14ac:dyDescent="0.2">
      <c r="B1484" s="41" t="str">
        <f>VLOOKUP($W1484,FlowHarmonization!$A$2:$H$16,4,FALSE)</f>
        <v>Ethane, 1,1,1,2-tetrafluoro-, HFC-134a</v>
      </c>
      <c r="C1484" s="41" t="str">
        <f>VLOOKUP($W1484,FlowHarmonization!$A$2:$H$16,5,FALSE)</f>
        <v>000811-97-2</v>
      </c>
      <c r="D1484" s="41" t="s">
        <v>584</v>
      </c>
      <c r="E1484" s="41" t="s">
        <v>582</v>
      </c>
      <c r="F1484" s="41" t="str">
        <f>VLOOKUP($W1484,FlowHarmonization!$A$2:$H$16,8,FALSE)</f>
        <v>e87f039d-d9ce-4242-ac18-c9284cc80f3d</v>
      </c>
      <c r="G1484" s="41" t="str">
        <f>INDEX(Activities!B$2:C$390,MATCH(H1484,Activities!C$2:C$390,0),1)</f>
        <v>Motor vehicle and parts dealers</v>
      </c>
      <c r="H1484" s="41">
        <v>441000</v>
      </c>
      <c r="I1484" s="41" t="s">
        <v>552</v>
      </c>
      <c r="J1484" s="41">
        <v>9.0953124209068795E-8</v>
      </c>
      <c r="K1484" s="41" t="s">
        <v>583</v>
      </c>
      <c r="L1484" s="41"/>
      <c r="M1484" s="41"/>
      <c r="N1484" s="41"/>
      <c r="O1484" s="41"/>
      <c r="P1484" s="41"/>
      <c r="Q1484" s="41">
        <v>4</v>
      </c>
      <c r="R1484" s="41">
        <v>2</v>
      </c>
      <c r="S1484" s="41">
        <v>1</v>
      </c>
      <c r="T1484" s="41">
        <v>4</v>
      </c>
      <c r="U1484" s="41">
        <v>1</v>
      </c>
      <c r="V1484" s="41">
        <v>2013</v>
      </c>
      <c r="W1484" s="41" t="s">
        <v>618</v>
      </c>
      <c r="X1484" s="41"/>
      <c r="Y1484" s="41"/>
    </row>
    <row r="1485" spans="2:25" x14ac:dyDescent="0.2">
      <c r="B1485" s="41" t="str">
        <f>VLOOKUP($W1485,FlowHarmonization!$A$2:$H$16,4,FALSE)</f>
        <v>Ethane, pentafluoro-, HFC-125</v>
      </c>
      <c r="C1485" s="41" t="str">
        <f>VLOOKUP($W1485,FlowHarmonization!$A$2:$H$16,5,FALSE)</f>
        <v>000354-33-6</v>
      </c>
      <c r="D1485" s="41" t="s">
        <v>584</v>
      </c>
      <c r="E1485" s="41" t="s">
        <v>582</v>
      </c>
      <c r="F1485" s="41" t="str">
        <f>VLOOKUP($W1485,FlowHarmonization!$A$2:$H$16,8,FALSE)</f>
        <v>281e1011-f121-4d5b-ad4d-22d562b2c2cd</v>
      </c>
      <c r="G1485" s="41" t="str">
        <f>INDEX(Activities!B$2:C$390,MATCH(H1485,Activities!C$2:C$390,0),1)</f>
        <v>Motor vehicle and parts dealers</v>
      </c>
      <c r="H1485" s="41">
        <v>441000</v>
      </c>
      <c r="I1485" s="41" t="s">
        <v>552</v>
      </c>
      <c r="J1485" s="41">
        <v>2.4131097578674553E-8</v>
      </c>
      <c r="K1485" s="41" t="s">
        <v>583</v>
      </c>
      <c r="L1485" s="41"/>
      <c r="M1485" s="41"/>
      <c r="N1485" s="41"/>
      <c r="O1485" s="41"/>
      <c r="P1485" s="41"/>
      <c r="Q1485" s="41">
        <v>4</v>
      </c>
      <c r="R1485" s="41">
        <v>2</v>
      </c>
      <c r="S1485" s="41">
        <v>1</v>
      </c>
      <c r="T1485" s="41">
        <v>4</v>
      </c>
      <c r="U1485" s="41">
        <v>1</v>
      </c>
      <c r="V1485" s="41">
        <v>2013</v>
      </c>
      <c r="W1485" s="41" t="s">
        <v>617</v>
      </c>
      <c r="X1485" s="41"/>
      <c r="Y1485" s="41"/>
    </row>
    <row r="1486" spans="2:25" x14ac:dyDescent="0.2">
      <c r="B1486" s="41" t="str">
        <f>VLOOKUP($W1486,FlowHarmonization!$A$2:$H$16,4,FALSE)</f>
        <v>Methane, difluoro-, HFC-32</v>
      </c>
      <c r="C1486" s="41" t="str">
        <f>VLOOKUP($W1486,FlowHarmonization!$A$2:$H$16,5,FALSE)</f>
        <v>000075-10-5</v>
      </c>
      <c r="D1486" s="41" t="s">
        <v>584</v>
      </c>
      <c r="E1486" s="41" t="s">
        <v>582</v>
      </c>
      <c r="F1486" s="41" t="str">
        <f>VLOOKUP($W1486,FlowHarmonization!$A$2:$H$16,8,FALSE)</f>
        <v>151212b4-079b-43a2-96d5-a6eef59166ac</v>
      </c>
      <c r="G1486" s="41" t="str">
        <f>INDEX(Activities!B$2:C$390,MATCH(H1486,Activities!C$2:C$390,0),1)</f>
        <v>Motor vehicle and parts dealers</v>
      </c>
      <c r="H1486" s="41">
        <v>441000</v>
      </c>
      <c r="I1486" s="41" t="s">
        <v>552</v>
      </c>
      <c r="J1486" s="41">
        <v>1.4052827003659768E-8</v>
      </c>
      <c r="K1486" s="41" t="s">
        <v>583</v>
      </c>
      <c r="L1486" s="41"/>
      <c r="M1486" s="41"/>
      <c r="N1486" s="41"/>
      <c r="O1486" s="41"/>
      <c r="P1486" s="41"/>
      <c r="Q1486" s="41">
        <v>4</v>
      </c>
      <c r="R1486" s="41">
        <v>2</v>
      </c>
      <c r="S1486" s="41">
        <v>1</v>
      </c>
      <c r="T1486" s="41">
        <v>4</v>
      </c>
      <c r="U1486" s="41">
        <v>1</v>
      </c>
      <c r="V1486" s="41">
        <v>2013</v>
      </c>
      <c r="W1486" s="41" t="s">
        <v>616</v>
      </c>
      <c r="X1486" s="41"/>
      <c r="Y1486" s="41"/>
    </row>
    <row r="1487" spans="2:25" x14ac:dyDescent="0.2">
      <c r="B1487" s="41" t="str">
        <f>VLOOKUP($W1487,FlowHarmonization!$A$2:$H$16,4,FALSE)</f>
        <v>Dinitrogen monoxide</v>
      </c>
      <c r="C1487" s="41" t="str">
        <f>VLOOKUP($W1487,FlowHarmonization!$A$2:$H$16,5,FALSE)</f>
        <v>010024-97-366</v>
      </c>
      <c r="D1487" s="41" t="s">
        <v>584</v>
      </c>
      <c r="E1487" s="41" t="s">
        <v>582</v>
      </c>
      <c r="F1487" s="41" t="str">
        <f>VLOOKUP($W1487,FlowHarmonization!$A$2:$H$16,8,FALSE)</f>
        <v>20185046-64bb-4c09-a8e7-e8a9e144ca98</v>
      </c>
      <c r="G1487" s="41" t="str">
        <f>INDEX(Activities!B$2:C$390,MATCH(H1487,Activities!C$2:C$390,0),1)</f>
        <v>Motor vehicle and parts dealers</v>
      </c>
      <c r="H1487" s="41">
        <v>441000</v>
      </c>
      <c r="I1487" s="41" t="s">
        <v>552</v>
      </c>
      <c r="J1487" s="41">
        <v>1.2275163883856682E-8</v>
      </c>
      <c r="K1487" s="41" t="s">
        <v>583</v>
      </c>
      <c r="L1487" s="41"/>
      <c r="M1487" s="41"/>
      <c r="N1487" s="41"/>
      <c r="O1487" s="41"/>
      <c r="P1487" s="41"/>
      <c r="Q1487" s="41">
        <v>4</v>
      </c>
      <c r="R1487" s="41">
        <v>2</v>
      </c>
      <c r="S1487" s="41">
        <v>1</v>
      </c>
      <c r="T1487" s="41">
        <v>4</v>
      </c>
      <c r="U1487" s="41">
        <v>1</v>
      </c>
      <c r="V1487" s="41">
        <v>2013</v>
      </c>
      <c r="W1487" s="41" t="s">
        <v>613</v>
      </c>
      <c r="X1487" s="41"/>
      <c r="Y1487" s="41"/>
    </row>
    <row r="1488" spans="2:25" x14ac:dyDescent="0.2">
      <c r="B1488" s="41" t="str">
        <f>VLOOKUP($W1488,FlowHarmonization!$A$2:$H$16,4,FALSE)</f>
        <v>Ethane, 1,1,1-trifluoro-, HFC-143a</v>
      </c>
      <c r="C1488" s="41" t="str">
        <f>VLOOKUP($W1488,FlowHarmonization!$A$2:$H$16,5,FALSE)</f>
        <v>000420-46-2</v>
      </c>
      <c r="D1488" s="41" t="s">
        <v>584</v>
      </c>
      <c r="E1488" s="41" t="s">
        <v>582</v>
      </c>
      <c r="F1488" s="41" t="str">
        <f>VLOOKUP($W1488,FlowHarmonization!$A$2:$H$16,8,FALSE)</f>
        <v>e86bfec2-1025-4fa2-90b1-81e35e621e91</v>
      </c>
      <c r="G1488" s="41" t="str">
        <f>INDEX(Activities!B$2:C$390,MATCH(H1488,Activities!C$2:C$390,0),1)</f>
        <v>Motor vehicle and parts dealers</v>
      </c>
      <c r="H1488" s="41">
        <v>441000</v>
      </c>
      <c r="I1488" s="41" t="s">
        <v>552</v>
      </c>
      <c r="J1488" s="41">
        <v>1.0324692529469958E-8</v>
      </c>
      <c r="K1488" s="41" t="s">
        <v>583</v>
      </c>
      <c r="L1488" s="41"/>
      <c r="M1488" s="41"/>
      <c r="N1488" s="41"/>
      <c r="O1488" s="41"/>
      <c r="P1488" s="41"/>
      <c r="Q1488" s="41">
        <v>4</v>
      </c>
      <c r="R1488" s="41">
        <v>2</v>
      </c>
      <c r="S1488" s="41">
        <v>1</v>
      </c>
      <c r="T1488" s="41">
        <v>4</v>
      </c>
      <c r="U1488" s="41">
        <v>1</v>
      </c>
      <c r="V1488" s="41">
        <v>2013</v>
      </c>
      <c r="W1488" s="41" t="s">
        <v>619</v>
      </c>
      <c r="X1488" s="41"/>
      <c r="Y1488" s="41"/>
    </row>
    <row r="1489" spans="2:25" x14ac:dyDescent="0.2">
      <c r="B1489" s="41" t="str">
        <f>VLOOKUP($W1489,FlowHarmonization!$A$2:$H$16,4,FALSE)</f>
        <v>Propane, 1,1,1,3,3,3-hexafluoro-, HCFC-236fa</v>
      </c>
      <c r="C1489" s="41" t="str">
        <f>VLOOKUP($W1489,FlowHarmonization!$A$2:$H$16,5,FALSE)</f>
        <v>000690-39-1</v>
      </c>
      <c r="D1489" s="41" t="s">
        <v>584</v>
      </c>
      <c r="E1489" s="41" t="s">
        <v>582</v>
      </c>
      <c r="F1489" s="41" t="str">
        <f>VLOOKUP($W1489,FlowHarmonization!$A$2:$H$16,8,FALSE)</f>
        <v>1963a3ba-6d77-4571-bb8f-0e9c8ac28a65</v>
      </c>
      <c r="G1489" s="41" t="str">
        <f>INDEX(Activities!B$2:C$390,MATCH(H1489,Activities!C$2:C$390,0),1)</f>
        <v>Motor vehicle and parts dealers</v>
      </c>
      <c r="H1489" s="41">
        <v>441000</v>
      </c>
      <c r="I1489" s="41" t="s">
        <v>552</v>
      </c>
      <c r="J1489" s="41">
        <v>2.7892431861533591E-10</v>
      </c>
      <c r="K1489" s="41" t="s">
        <v>583</v>
      </c>
      <c r="L1489" s="41"/>
      <c r="M1489" s="41"/>
      <c r="N1489" s="41"/>
      <c r="O1489" s="41"/>
      <c r="P1489" s="41"/>
      <c r="Q1489" s="41">
        <v>4</v>
      </c>
      <c r="R1489" s="41">
        <v>2</v>
      </c>
      <c r="S1489" s="41">
        <v>1</v>
      </c>
      <c r="T1489" s="41">
        <v>4</v>
      </c>
      <c r="U1489" s="41">
        <v>1</v>
      </c>
      <c r="V1489" s="41">
        <v>2013</v>
      </c>
      <c r="W1489" s="41" t="s">
        <v>620</v>
      </c>
      <c r="X1489" s="41"/>
      <c r="Y1489" s="41"/>
    </row>
    <row r="1490" spans="2:25" x14ac:dyDescent="0.2">
      <c r="B1490" s="41" t="str">
        <f>VLOOKUP($W1490,FlowHarmonization!$A$2:$H$16,4,FALSE)</f>
        <v>Carbon dioxide</v>
      </c>
      <c r="C1490" s="41" t="str">
        <f>VLOOKUP($W1490,FlowHarmonization!$A$2:$H$16,5,FALSE)</f>
        <v>000124-38-20</v>
      </c>
      <c r="D1490" s="41" t="s">
        <v>584</v>
      </c>
      <c r="E1490" s="41" t="s">
        <v>582</v>
      </c>
      <c r="F1490" s="41" t="str">
        <f>VLOOKUP($W1490,FlowHarmonization!$A$2:$H$16,8,FALSE)</f>
        <v>7ae371aa-8532-11e0-9d78-0800200c9a66</v>
      </c>
      <c r="G1490" s="41" t="str">
        <f>INDEX(Activities!B$2:C$390,MATCH(H1490,Activities!C$2:C$390,0),1)</f>
        <v>Food and beverage stores</v>
      </c>
      <c r="H1490" s="41">
        <v>445000</v>
      </c>
      <c r="I1490" s="41" t="s">
        <v>552</v>
      </c>
      <c r="J1490" s="41">
        <v>5.1231820684045125E-3</v>
      </c>
      <c r="K1490" s="41" t="s">
        <v>583</v>
      </c>
      <c r="L1490" s="41"/>
      <c r="M1490" s="41"/>
      <c r="N1490" s="41"/>
      <c r="O1490" s="41"/>
      <c r="P1490" s="41"/>
      <c r="Q1490" s="41">
        <v>4</v>
      </c>
      <c r="R1490" s="41">
        <v>2</v>
      </c>
      <c r="S1490" s="41">
        <v>1</v>
      </c>
      <c r="T1490" s="41">
        <v>4</v>
      </c>
      <c r="U1490" s="41">
        <v>1</v>
      </c>
      <c r="V1490" s="41">
        <v>2013</v>
      </c>
      <c r="W1490" s="41" t="s">
        <v>608</v>
      </c>
      <c r="X1490" s="41"/>
      <c r="Y1490" s="41"/>
    </row>
    <row r="1491" spans="2:25" x14ac:dyDescent="0.2">
      <c r="B1491" s="41" t="str">
        <f>VLOOKUP($W1491,FlowHarmonization!$A$2:$H$16,4,FALSE)</f>
        <v>Methane</v>
      </c>
      <c r="C1491" s="41" t="str">
        <f>VLOOKUP($W1491,FlowHarmonization!$A$2:$H$16,5,FALSE)</f>
        <v>000074-82-92</v>
      </c>
      <c r="D1491" s="41" t="s">
        <v>584</v>
      </c>
      <c r="E1491" s="41" t="s">
        <v>582</v>
      </c>
      <c r="F1491" s="41" t="str">
        <f>VLOOKUP($W1491,FlowHarmonization!$A$2:$H$16,8,FALSE)</f>
        <v>20408dd1-8534-11e0-9d78-0800200c9a66</v>
      </c>
      <c r="G1491" s="41" t="str">
        <f>INDEX(Activities!B$2:C$390,MATCH(H1491,Activities!C$2:C$390,0),1)</f>
        <v>Food and beverage stores</v>
      </c>
      <c r="H1491" s="41">
        <v>445000</v>
      </c>
      <c r="I1491" s="41" t="s">
        <v>552</v>
      </c>
      <c r="J1491" s="41">
        <v>4.7118524363350894E-7</v>
      </c>
      <c r="K1491" s="41" t="s">
        <v>583</v>
      </c>
      <c r="L1491" s="41"/>
      <c r="M1491" s="41"/>
      <c r="N1491" s="41"/>
      <c r="O1491" s="41"/>
      <c r="P1491" s="41"/>
      <c r="Q1491" s="41">
        <v>4</v>
      </c>
      <c r="R1491" s="41">
        <v>2</v>
      </c>
      <c r="S1491" s="41">
        <v>1</v>
      </c>
      <c r="T1491" s="41">
        <v>4</v>
      </c>
      <c r="U1491" s="41">
        <v>1</v>
      </c>
      <c r="V1491" s="41">
        <v>2013</v>
      </c>
      <c r="W1491" s="41" t="s">
        <v>611</v>
      </c>
      <c r="X1491" s="41"/>
      <c r="Y1491" s="41"/>
    </row>
    <row r="1492" spans="2:25" x14ac:dyDescent="0.2">
      <c r="B1492" s="41" t="str">
        <f>VLOOKUP($W1492,FlowHarmonization!$A$2:$H$16,4,FALSE)</f>
        <v>Ethane, 1,1,1,2-tetrafluoro-, HFC-134a</v>
      </c>
      <c r="C1492" s="41" t="str">
        <f>VLOOKUP($W1492,FlowHarmonization!$A$2:$H$16,5,FALSE)</f>
        <v>000811-97-2</v>
      </c>
      <c r="D1492" s="41" t="s">
        <v>584</v>
      </c>
      <c r="E1492" s="41" t="s">
        <v>582</v>
      </c>
      <c r="F1492" s="41" t="str">
        <f>VLOOKUP($W1492,FlowHarmonization!$A$2:$H$16,8,FALSE)</f>
        <v>e87f039d-d9ce-4242-ac18-c9284cc80f3d</v>
      </c>
      <c r="G1492" s="41" t="str">
        <f>INDEX(Activities!B$2:C$390,MATCH(H1492,Activities!C$2:C$390,0),1)</f>
        <v>Food and beverage stores</v>
      </c>
      <c r="H1492" s="41">
        <v>445000</v>
      </c>
      <c r="I1492" s="41" t="s">
        <v>552</v>
      </c>
      <c r="J1492" s="41">
        <v>3.1722321737172613E-7</v>
      </c>
      <c r="K1492" s="41" t="s">
        <v>583</v>
      </c>
      <c r="L1492" s="41"/>
      <c r="M1492" s="41"/>
      <c r="N1492" s="41"/>
      <c r="O1492" s="41"/>
      <c r="P1492" s="41"/>
      <c r="Q1492" s="41">
        <v>4</v>
      </c>
      <c r="R1492" s="41">
        <v>2</v>
      </c>
      <c r="S1492" s="41">
        <v>1</v>
      </c>
      <c r="T1492" s="41">
        <v>4</v>
      </c>
      <c r="U1492" s="41">
        <v>1</v>
      </c>
      <c r="V1492" s="41">
        <v>2013</v>
      </c>
      <c r="W1492" s="41" t="s">
        <v>618</v>
      </c>
      <c r="X1492" s="41"/>
      <c r="Y1492" s="41"/>
    </row>
    <row r="1493" spans="2:25" x14ac:dyDescent="0.2">
      <c r="B1493" s="41" t="str">
        <f>VLOOKUP($W1493,FlowHarmonization!$A$2:$H$16,4,FALSE)</f>
        <v>Ethane, pentafluoro-, HFC-125</v>
      </c>
      <c r="C1493" s="41" t="str">
        <f>VLOOKUP($W1493,FlowHarmonization!$A$2:$H$16,5,FALSE)</f>
        <v>000354-33-6</v>
      </c>
      <c r="D1493" s="41" t="s">
        <v>584</v>
      </c>
      <c r="E1493" s="41" t="s">
        <v>582</v>
      </c>
      <c r="F1493" s="41" t="str">
        <f>VLOOKUP($W1493,FlowHarmonization!$A$2:$H$16,8,FALSE)</f>
        <v>281e1011-f121-4d5b-ad4d-22d562b2c2cd</v>
      </c>
      <c r="G1493" s="41" t="str">
        <f>INDEX(Activities!B$2:C$390,MATCH(H1493,Activities!C$2:C$390,0),1)</f>
        <v>Food and beverage stores</v>
      </c>
      <c r="H1493" s="41">
        <v>445000</v>
      </c>
      <c r="I1493" s="41" t="s">
        <v>552</v>
      </c>
      <c r="J1493" s="41">
        <v>8.4163622516387962E-8</v>
      </c>
      <c r="K1493" s="41" t="s">
        <v>583</v>
      </c>
      <c r="L1493" s="41"/>
      <c r="M1493" s="41"/>
      <c r="N1493" s="41"/>
      <c r="O1493" s="41"/>
      <c r="P1493" s="41"/>
      <c r="Q1493" s="41">
        <v>4</v>
      </c>
      <c r="R1493" s="41">
        <v>2</v>
      </c>
      <c r="S1493" s="41">
        <v>1</v>
      </c>
      <c r="T1493" s="41">
        <v>4</v>
      </c>
      <c r="U1493" s="41">
        <v>1</v>
      </c>
      <c r="V1493" s="41">
        <v>2013</v>
      </c>
      <c r="W1493" s="41" t="s">
        <v>617</v>
      </c>
      <c r="X1493" s="41"/>
      <c r="Y1493" s="41"/>
    </row>
    <row r="1494" spans="2:25" x14ac:dyDescent="0.2">
      <c r="B1494" s="41" t="str">
        <f>VLOOKUP($W1494,FlowHarmonization!$A$2:$H$16,4,FALSE)</f>
        <v>Methane, difluoro-, HFC-32</v>
      </c>
      <c r="C1494" s="41" t="str">
        <f>VLOOKUP($W1494,FlowHarmonization!$A$2:$H$16,5,FALSE)</f>
        <v>000075-10-5</v>
      </c>
      <c r="D1494" s="41" t="s">
        <v>584</v>
      </c>
      <c r="E1494" s="41" t="s">
        <v>582</v>
      </c>
      <c r="F1494" s="41" t="str">
        <f>VLOOKUP($W1494,FlowHarmonization!$A$2:$H$16,8,FALSE)</f>
        <v>151212b4-079b-43a2-96d5-a6eef59166ac</v>
      </c>
      <c r="G1494" s="41" t="str">
        <f>INDEX(Activities!B$2:C$390,MATCH(H1494,Activities!C$2:C$390,0),1)</f>
        <v>Food and beverage stores</v>
      </c>
      <c r="H1494" s="41">
        <v>445000</v>
      </c>
      <c r="I1494" s="41" t="s">
        <v>552</v>
      </c>
      <c r="J1494" s="41">
        <v>4.9012972715727092E-8</v>
      </c>
      <c r="K1494" s="41" t="s">
        <v>583</v>
      </c>
      <c r="L1494" s="41"/>
      <c r="M1494" s="41"/>
      <c r="N1494" s="41"/>
      <c r="O1494" s="41"/>
      <c r="P1494" s="41"/>
      <c r="Q1494" s="41">
        <v>4</v>
      </c>
      <c r="R1494" s="41">
        <v>2</v>
      </c>
      <c r="S1494" s="41">
        <v>1</v>
      </c>
      <c r="T1494" s="41">
        <v>4</v>
      </c>
      <c r="U1494" s="41">
        <v>1</v>
      </c>
      <c r="V1494" s="41">
        <v>2013</v>
      </c>
      <c r="W1494" s="41" t="s">
        <v>616</v>
      </c>
      <c r="X1494" s="41"/>
      <c r="Y1494" s="41"/>
    </row>
    <row r="1495" spans="2:25" x14ac:dyDescent="0.2">
      <c r="B1495" s="41" t="str">
        <f>VLOOKUP($W1495,FlowHarmonization!$A$2:$H$16,4,FALSE)</f>
        <v>Ethane, 1,1,1-trifluoro-, HFC-143a</v>
      </c>
      <c r="C1495" s="41" t="str">
        <f>VLOOKUP($W1495,FlowHarmonization!$A$2:$H$16,5,FALSE)</f>
        <v>000420-46-2</v>
      </c>
      <c r="D1495" s="41" t="s">
        <v>584</v>
      </c>
      <c r="E1495" s="41" t="s">
        <v>582</v>
      </c>
      <c r="F1495" s="41" t="str">
        <f>VLOOKUP($W1495,FlowHarmonization!$A$2:$H$16,8,FALSE)</f>
        <v>e86bfec2-1025-4fa2-90b1-81e35e621e91</v>
      </c>
      <c r="G1495" s="41" t="str">
        <f>INDEX(Activities!B$2:C$390,MATCH(H1495,Activities!C$2:C$390,0),1)</f>
        <v>Food and beverage stores</v>
      </c>
      <c r="H1495" s="41">
        <v>445000</v>
      </c>
      <c r="I1495" s="41" t="s">
        <v>552</v>
      </c>
      <c r="J1495" s="41">
        <v>3.6010111923628868E-8</v>
      </c>
      <c r="K1495" s="41" t="s">
        <v>583</v>
      </c>
      <c r="L1495" s="41"/>
      <c r="M1495" s="41"/>
      <c r="N1495" s="41"/>
      <c r="O1495" s="41"/>
      <c r="P1495" s="41"/>
      <c r="Q1495" s="41">
        <v>4</v>
      </c>
      <c r="R1495" s="41">
        <v>2</v>
      </c>
      <c r="S1495" s="41">
        <v>1</v>
      </c>
      <c r="T1495" s="41">
        <v>4</v>
      </c>
      <c r="U1495" s="41">
        <v>1</v>
      </c>
      <c r="V1495" s="41">
        <v>2013</v>
      </c>
      <c r="W1495" s="41" t="s">
        <v>619</v>
      </c>
      <c r="X1495" s="41"/>
      <c r="Y1495" s="41"/>
    </row>
    <row r="1496" spans="2:25" x14ac:dyDescent="0.2">
      <c r="B1496" s="41" t="str">
        <f>VLOOKUP($W1496,FlowHarmonization!$A$2:$H$16,4,FALSE)</f>
        <v>Dinitrogen monoxide</v>
      </c>
      <c r="C1496" s="41" t="str">
        <f>VLOOKUP($W1496,FlowHarmonization!$A$2:$H$16,5,FALSE)</f>
        <v>010024-97-366</v>
      </c>
      <c r="D1496" s="41" t="s">
        <v>584</v>
      </c>
      <c r="E1496" s="41" t="s">
        <v>582</v>
      </c>
      <c r="F1496" s="41" t="str">
        <f>VLOOKUP($W1496,FlowHarmonization!$A$2:$H$16,8,FALSE)</f>
        <v>20185046-64bb-4c09-a8e7-e8a9e144ca98</v>
      </c>
      <c r="G1496" s="41" t="str">
        <f>INDEX(Activities!B$2:C$390,MATCH(H1496,Activities!C$2:C$390,0),1)</f>
        <v>Food and beverage stores</v>
      </c>
      <c r="H1496" s="41">
        <v>445000</v>
      </c>
      <c r="I1496" s="41" t="s">
        <v>552</v>
      </c>
      <c r="J1496" s="41">
        <v>1.5154514657886261E-8</v>
      </c>
      <c r="K1496" s="41" t="s">
        <v>583</v>
      </c>
      <c r="L1496" s="41"/>
      <c r="M1496" s="41"/>
      <c r="N1496" s="41"/>
      <c r="O1496" s="41"/>
      <c r="P1496" s="41"/>
      <c r="Q1496" s="41">
        <v>4</v>
      </c>
      <c r="R1496" s="41">
        <v>2</v>
      </c>
      <c r="S1496" s="41">
        <v>1</v>
      </c>
      <c r="T1496" s="41">
        <v>4</v>
      </c>
      <c r="U1496" s="41">
        <v>1</v>
      </c>
      <c r="V1496" s="41">
        <v>2013</v>
      </c>
      <c r="W1496" s="41" t="s">
        <v>613</v>
      </c>
      <c r="X1496" s="41"/>
      <c r="Y1496" s="41"/>
    </row>
    <row r="1497" spans="2:25" x14ac:dyDescent="0.2">
      <c r="B1497" s="41" t="str">
        <f>VLOOKUP($W1497,FlowHarmonization!$A$2:$H$16,4,FALSE)</f>
        <v>Propane, 1,1,1,3,3,3-hexafluoro-, HCFC-236fa</v>
      </c>
      <c r="C1497" s="41" t="str">
        <f>VLOOKUP($W1497,FlowHarmonization!$A$2:$H$16,5,FALSE)</f>
        <v>000690-39-1</v>
      </c>
      <c r="D1497" s="41" t="s">
        <v>584</v>
      </c>
      <c r="E1497" s="41" t="s">
        <v>582</v>
      </c>
      <c r="F1497" s="41" t="str">
        <f>VLOOKUP($W1497,FlowHarmonization!$A$2:$H$16,8,FALSE)</f>
        <v>1963a3ba-6d77-4571-bb8f-0e9c8ac28a65</v>
      </c>
      <c r="G1497" s="41" t="str">
        <f>INDEX(Activities!B$2:C$390,MATCH(H1497,Activities!C$2:C$390,0),1)</f>
        <v>Food and beverage stores</v>
      </c>
      <c r="H1497" s="41">
        <v>445000</v>
      </c>
      <c r="I1497" s="41" t="s">
        <v>552</v>
      </c>
      <c r="J1497" s="41">
        <v>9.7282276473523248E-10</v>
      </c>
      <c r="K1497" s="41" t="s">
        <v>583</v>
      </c>
      <c r="L1497" s="41"/>
      <c r="M1497" s="41"/>
      <c r="N1497" s="41"/>
      <c r="O1497" s="41"/>
      <c r="P1497" s="41"/>
      <c r="Q1497" s="41">
        <v>4</v>
      </c>
      <c r="R1497" s="41">
        <v>2</v>
      </c>
      <c r="S1497" s="41">
        <v>1</v>
      </c>
      <c r="T1497" s="41">
        <v>4</v>
      </c>
      <c r="U1497" s="41">
        <v>1</v>
      </c>
      <c r="V1497" s="41">
        <v>2013</v>
      </c>
      <c r="W1497" s="41" t="s">
        <v>620</v>
      </c>
      <c r="X1497" s="41"/>
      <c r="Y1497" s="41"/>
    </row>
    <row r="1498" spans="2:25" x14ac:dyDescent="0.2">
      <c r="B1498" s="41" t="str">
        <f>VLOOKUP($W1498,FlowHarmonization!$A$2:$H$16,4,FALSE)</f>
        <v>Carbon dioxide</v>
      </c>
      <c r="C1498" s="41" t="str">
        <f>VLOOKUP($W1498,FlowHarmonization!$A$2:$H$16,5,FALSE)</f>
        <v>000124-38-20</v>
      </c>
      <c r="D1498" s="41" t="s">
        <v>584</v>
      </c>
      <c r="E1498" s="41" t="s">
        <v>582</v>
      </c>
      <c r="F1498" s="41" t="str">
        <f>VLOOKUP($W1498,FlowHarmonization!$A$2:$H$16,8,FALSE)</f>
        <v>7ae371aa-8532-11e0-9d78-0800200c9a66</v>
      </c>
      <c r="G1498" s="41" t="str">
        <f>INDEX(Activities!B$2:C$390,MATCH(H1498,Activities!C$2:C$390,0),1)</f>
        <v>General merchandise stores</v>
      </c>
      <c r="H1498" s="41">
        <v>452000</v>
      </c>
      <c r="I1498" s="41" t="s">
        <v>552</v>
      </c>
      <c r="J1498" s="41">
        <v>5.1787038625406723E-3</v>
      </c>
      <c r="K1498" s="41" t="s">
        <v>583</v>
      </c>
      <c r="L1498" s="41"/>
      <c r="M1498" s="41"/>
      <c r="N1498" s="41"/>
      <c r="O1498" s="41"/>
      <c r="P1498" s="41"/>
      <c r="Q1498" s="41">
        <v>4</v>
      </c>
      <c r="R1498" s="41">
        <v>2</v>
      </c>
      <c r="S1498" s="41">
        <v>1</v>
      </c>
      <c r="T1498" s="41">
        <v>4</v>
      </c>
      <c r="U1498" s="41">
        <v>1</v>
      </c>
      <c r="V1498" s="41">
        <v>2013</v>
      </c>
      <c r="W1498" s="41" t="s">
        <v>608</v>
      </c>
      <c r="X1498" s="41"/>
      <c r="Y1498" s="41"/>
    </row>
    <row r="1499" spans="2:25" x14ac:dyDescent="0.2">
      <c r="B1499" s="41" t="str">
        <f>VLOOKUP($W1499,FlowHarmonization!$A$2:$H$16,4,FALSE)</f>
        <v>Methane</v>
      </c>
      <c r="C1499" s="41" t="str">
        <f>VLOOKUP($W1499,FlowHarmonization!$A$2:$H$16,5,FALSE)</f>
        <v>000074-82-92</v>
      </c>
      <c r="D1499" s="41" t="s">
        <v>584</v>
      </c>
      <c r="E1499" s="41" t="s">
        <v>582</v>
      </c>
      <c r="F1499" s="41" t="str">
        <f>VLOOKUP($W1499,FlowHarmonization!$A$2:$H$16,8,FALSE)</f>
        <v>20408dd1-8534-11e0-9d78-0800200c9a66</v>
      </c>
      <c r="G1499" s="41" t="str">
        <f>INDEX(Activities!B$2:C$390,MATCH(H1499,Activities!C$2:C$390,0),1)</f>
        <v>General merchandise stores</v>
      </c>
      <c r="H1499" s="41">
        <v>452000</v>
      </c>
      <c r="I1499" s="41" t="s">
        <v>552</v>
      </c>
      <c r="J1499" s="41">
        <v>4.7129475973842917E-7</v>
      </c>
      <c r="K1499" s="41" t="s">
        <v>583</v>
      </c>
      <c r="L1499" s="41"/>
      <c r="M1499" s="41"/>
      <c r="N1499" s="41"/>
      <c r="O1499" s="41"/>
      <c r="P1499" s="41"/>
      <c r="Q1499" s="41">
        <v>4</v>
      </c>
      <c r="R1499" s="41">
        <v>2</v>
      </c>
      <c r="S1499" s="41">
        <v>1</v>
      </c>
      <c r="T1499" s="41">
        <v>4</v>
      </c>
      <c r="U1499" s="41">
        <v>1</v>
      </c>
      <c r="V1499" s="41">
        <v>2013</v>
      </c>
      <c r="W1499" s="41" t="s">
        <v>611</v>
      </c>
      <c r="X1499" s="41"/>
      <c r="Y1499" s="41"/>
    </row>
    <row r="1500" spans="2:25" x14ac:dyDescent="0.2">
      <c r="B1500" s="41" t="str">
        <f>VLOOKUP($W1500,FlowHarmonization!$A$2:$H$16,4,FALSE)</f>
        <v>Ethane, 1,1,1,2-tetrafluoro-, HFC-134a</v>
      </c>
      <c r="C1500" s="41" t="str">
        <f>VLOOKUP($W1500,FlowHarmonization!$A$2:$H$16,5,FALSE)</f>
        <v>000811-97-2</v>
      </c>
      <c r="D1500" s="41" t="s">
        <v>584</v>
      </c>
      <c r="E1500" s="41" t="s">
        <v>582</v>
      </c>
      <c r="F1500" s="41" t="str">
        <f>VLOOKUP($W1500,FlowHarmonization!$A$2:$H$16,8,FALSE)</f>
        <v>e87f039d-d9ce-4242-ac18-c9284cc80f3d</v>
      </c>
      <c r="G1500" s="41" t="str">
        <f>INDEX(Activities!B$2:C$390,MATCH(H1500,Activities!C$2:C$390,0),1)</f>
        <v>General merchandise stores</v>
      </c>
      <c r="H1500" s="41">
        <v>452000</v>
      </c>
      <c r="I1500" s="41" t="s">
        <v>552</v>
      </c>
      <c r="J1500" s="41">
        <v>8.9362868145456973E-8</v>
      </c>
      <c r="K1500" s="41" t="s">
        <v>583</v>
      </c>
      <c r="L1500" s="41"/>
      <c r="M1500" s="41"/>
      <c r="N1500" s="41"/>
      <c r="O1500" s="41"/>
      <c r="P1500" s="41"/>
      <c r="Q1500" s="41">
        <v>4</v>
      </c>
      <c r="R1500" s="41">
        <v>2</v>
      </c>
      <c r="S1500" s="41">
        <v>1</v>
      </c>
      <c r="T1500" s="41">
        <v>4</v>
      </c>
      <c r="U1500" s="41">
        <v>1</v>
      </c>
      <c r="V1500" s="41">
        <v>2013</v>
      </c>
      <c r="W1500" s="41" t="s">
        <v>618</v>
      </c>
      <c r="X1500" s="41"/>
      <c r="Y1500" s="41"/>
    </row>
    <row r="1501" spans="2:25" x14ac:dyDescent="0.2">
      <c r="B1501" s="41" t="str">
        <f>VLOOKUP($W1501,FlowHarmonization!$A$2:$H$16,4,FALSE)</f>
        <v>Ethane, pentafluoro-, HFC-125</v>
      </c>
      <c r="C1501" s="41" t="str">
        <f>VLOOKUP($W1501,FlowHarmonization!$A$2:$H$16,5,FALSE)</f>
        <v>000354-33-6</v>
      </c>
      <c r="D1501" s="41" t="s">
        <v>584</v>
      </c>
      <c r="E1501" s="41" t="s">
        <v>582</v>
      </c>
      <c r="F1501" s="41" t="str">
        <f>VLOOKUP($W1501,FlowHarmonization!$A$2:$H$16,8,FALSE)</f>
        <v>281e1011-f121-4d5b-ad4d-22d562b2c2cd</v>
      </c>
      <c r="G1501" s="41" t="str">
        <f>INDEX(Activities!B$2:C$390,MATCH(H1501,Activities!C$2:C$390,0),1)</f>
        <v>General merchandise stores</v>
      </c>
      <c r="H1501" s="41">
        <v>452000</v>
      </c>
      <c r="I1501" s="41" t="s">
        <v>552</v>
      </c>
      <c r="J1501" s="41">
        <v>2.3709181074103629E-8</v>
      </c>
      <c r="K1501" s="41" t="s">
        <v>583</v>
      </c>
      <c r="L1501" s="41"/>
      <c r="M1501" s="41"/>
      <c r="N1501" s="41"/>
      <c r="O1501" s="41"/>
      <c r="P1501" s="41"/>
      <c r="Q1501" s="41">
        <v>4</v>
      </c>
      <c r="R1501" s="41">
        <v>2</v>
      </c>
      <c r="S1501" s="41">
        <v>1</v>
      </c>
      <c r="T1501" s="41">
        <v>4</v>
      </c>
      <c r="U1501" s="41">
        <v>1</v>
      </c>
      <c r="V1501" s="41">
        <v>2013</v>
      </c>
      <c r="W1501" s="41" t="s">
        <v>617</v>
      </c>
      <c r="X1501" s="41"/>
      <c r="Y1501" s="41"/>
    </row>
    <row r="1502" spans="2:25" x14ac:dyDescent="0.2">
      <c r="B1502" s="41" t="str">
        <f>VLOOKUP($W1502,FlowHarmonization!$A$2:$H$16,4,FALSE)</f>
        <v>Methane, difluoro-, HFC-32</v>
      </c>
      <c r="C1502" s="41" t="str">
        <f>VLOOKUP($W1502,FlowHarmonization!$A$2:$H$16,5,FALSE)</f>
        <v>000075-10-5</v>
      </c>
      <c r="D1502" s="41" t="s">
        <v>584</v>
      </c>
      <c r="E1502" s="41" t="s">
        <v>582</v>
      </c>
      <c r="F1502" s="41" t="str">
        <f>VLOOKUP($W1502,FlowHarmonization!$A$2:$H$16,8,FALSE)</f>
        <v>151212b4-079b-43a2-96d5-a6eef59166ac</v>
      </c>
      <c r="G1502" s="41" t="str">
        <f>INDEX(Activities!B$2:C$390,MATCH(H1502,Activities!C$2:C$390,0),1)</f>
        <v>General merchandise stores</v>
      </c>
      <c r="H1502" s="41">
        <v>452000</v>
      </c>
      <c r="I1502" s="41" t="s">
        <v>552</v>
      </c>
      <c r="J1502" s="41">
        <v>1.3807122487758935E-8</v>
      </c>
      <c r="K1502" s="41" t="s">
        <v>583</v>
      </c>
      <c r="L1502" s="41"/>
      <c r="M1502" s="41"/>
      <c r="N1502" s="41"/>
      <c r="O1502" s="41"/>
      <c r="P1502" s="41"/>
      <c r="Q1502" s="41">
        <v>4</v>
      </c>
      <c r="R1502" s="41">
        <v>2</v>
      </c>
      <c r="S1502" s="41">
        <v>1</v>
      </c>
      <c r="T1502" s="41">
        <v>4</v>
      </c>
      <c r="U1502" s="41">
        <v>1</v>
      </c>
      <c r="V1502" s="41">
        <v>2013</v>
      </c>
      <c r="W1502" s="41" t="s">
        <v>616</v>
      </c>
      <c r="X1502" s="41"/>
      <c r="Y1502" s="41"/>
    </row>
    <row r="1503" spans="2:25" x14ac:dyDescent="0.2">
      <c r="B1503" s="41" t="str">
        <f>VLOOKUP($W1503,FlowHarmonization!$A$2:$H$16,4,FALSE)</f>
        <v>Dinitrogen monoxide</v>
      </c>
      <c r="C1503" s="41" t="str">
        <f>VLOOKUP($W1503,FlowHarmonization!$A$2:$H$16,5,FALSE)</f>
        <v>010024-97-366</v>
      </c>
      <c r="D1503" s="41" t="s">
        <v>584</v>
      </c>
      <c r="E1503" s="41" t="s">
        <v>582</v>
      </c>
      <c r="F1503" s="41" t="str">
        <f>VLOOKUP($W1503,FlowHarmonization!$A$2:$H$16,8,FALSE)</f>
        <v>20185046-64bb-4c09-a8e7-e8a9e144ca98</v>
      </c>
      <c r="G1503" s="41" t="str">
        <f>INDEX(Activities!B$2:C$390,MATCH(H1503,Activities!C$2:C$390,0),1)</f>
        <v>General merchandise stores</v>
      </c>
      <c r="H1503" s="41">
        <v>452000</v>
      </c>
      <c r="I1503" s="41" t="s">
        <v>552</v>
      </c>
      <c r="J1503" s="41">
        <v>1.2859899713061255E-8</v>
      </c>
      <c r="K1503" s="41" t="s">
        <v>583</v>
      </c>
      <c r="L1503" s="41"/>
      <c r="M1503" s="41"/>
      <c r="N1503" s="41"/>
      <c r="O1503" s="41"/>
      <c r="P1503" s="41"/>
      <c r="Q1503" s="41">
        <v>4</v>
      </c>
      <c r="R1503" s="41">
        <v>2</v>
      </c>
      <c r="S1503" s="41">
        <v>1</v>
      </c>
      <c r="T1503" s="41">
        <v>4</v>
      </c>
      <c r="U1503" s="41">
        <v>1</v>
      </c>
      <c r="V1503" s="41">
        <v>2013</v>
      </c>
      <c r="W1503" s="41" t="s">
        <v>613</v>
      </c>
      <c r="X1503" s="41"/>
      <c r="Y1503" s="41"/>
    </row>
    <row r="1504" spans="2:25" x14ac:dyDescent="0.2">
      <c r="B1504" s="41" t="str">
        <f>VLOOKUP($W1504,FlowHarmonization!$A$2:$H$16,4,FALSE)</f>
        <v>Ethane, 1,1,1-trifluoro-, HFC-143a</v>
      </c>
      <c r="C1504" s="41" t="str">
        <f>VLOOKUP($W1504,FlowHarmonization!$A$2:$H$16,5,FALSE)</f>
        <v>000420-46-2</v>
      </c>
      <c r="D1504" s="41" t="s">
        <v>584</v>
      </c>
      <c r="E1504" s="41" t="s">
        <v>582</v>
      </c>
      <c r="F1504" s="41" t="str">
        <f>VLOOKUP($W1504,FlowHarmonization!$A$2:$H$16,8,FALSE)</f>
        <v>e86bfec2-1025-4fa2-90b1-81e35e621e91</v>
      </c>
      <c r="G1504" s="41" t="str">
        <f>INDEX(Activities!B$2:C$390,MATCH(H1504,Activities!C$2:C$390,0),1)</f>
        <v>General merchandise stores</v>
      </c>
      <c r="H1504" s="41">
        <v>452000</v>
      </c>
      <c r="I1504" s="41" t="s">
        <v>552</v>
      </c>
      <c r="J1504" s="41">
        <v>1.014417201362516E-8</v>
      </c>
      <c r="K1504" s="41" t="s">
        <v>583</v>
      </c>
      <c r="L1504" s="41"/>
      <c r="M1504" s="41"/>
      <c r="N1504" s="41"/>
      <c r="O1504" s="41"/>
      <c r="P1504" s="41"/>
      <c r="Q1504" s="41">
        <v>4</v>
      </c>
      <c r="R1504" s="41">
        <v>2</v>
      </c>
      <c r="S1504" s="41">
        <v>1</v>
      </c>
      <c r="T1504" s="41">
        <v>4</v>
      </c>
      <c r="U1504" s="41">
        <v>1</v>
      </c>
      <c r="V1504" s="41">
        <v>2013</v>
      </c>
      <c r="W1504" s="41" t="s">
        <v>619</v>
      </c>
      <c r="X1504" s="41"/>
      <c r="Y1504" s="41"/>
    </row>
    <row r="1505" spans="2:25" x14ac:dyDescent="0.2">
      <c r="B1505" s="41" t="str">
        <f>VLOOKUP($W1505,FlowHarmonization!$A$2:$H$16,4,FALSE)</f>
        <v>Propane, 1,1,1,3,3,3-hexafluoro-, HCFC-236fa</v>
      </c>
      <c r="C1505" s="41" t="str">
        <f>VLOOKUP($W1505,FlowHarmonization!$A$2:$H$16,5,FALSE)</f>
        <v>000690-39-1</v>
      </c>
      <c r="D1505" s="41" t="s">
        <v>584</v>
      </c>
      <c r="E1505" s="41" t="s">
        <v>582</v>
      </c>
      <c r="F1505" s="41" t="str">
        <f>VLOOKUP($W1505,FlowHarmonization!$A$2:$H$16,8,FALSE)</f>
        <v>1963a3ba-6d77-4571-bb8f-0e9c8ac28a65</v>
      </c>
      <c r="G1505" s="41" t="str">
        <f>INDEX(Activities!B$2:C$390,MATCH(H1505,Activities!C$2:C$390,0),1)</f>
        <v>General merchandise stores</v>
      </c>
      <c r="H1505" s="41">
        <v>452000</v>
      </c>
      <c r="I1505" s="41" t="s">
        <v>552</v>
      </c>
      <c r="J1505" s="41">
        <v>2.7404750879902611E-10</v>
      </c>
      <c r="K1505" s="41" t="s">
        <v>583</v>
      </c>
      <c r="L1505" s="41"/>
      <c r="M1505" s="41"/>
      <c r="N1505" s="41"/>
      <c r="O1505" s="41"/>
      <c r="P1505" s="41"/>
      <c r="Q1505" s="41">
        <v>4</v>
      </c>
      <c r="R1505" s="41">
        <v>2</v>
      </c>
      <c r="S1505" s="41">
        <v>1</v>
      </c>
      <c r="T1505" s="41">
        <v>4</v>
      </c>
      <c r="U1505" s="41">
        <v>1</v>
      </c>
      <c r="V1505" s="41">
        <v>2013</v>
      </c>
      <c r="W1505" s="41" t="s">
        <v>620</v>
      </c>
      <c r="X1505" s="41"/>
      <c r="Y1505" s="41"/>
    </row>
    <row r="1506" spans="2:25" x14ac:dyDescent="0.2">
      <c r="B1506" s="41" t="str">
        <f>VLOOKUP($W1506,FlowHarmonization!$A$2:$H$16,4,FALSE)</f>
        <v>Carbon dioxide</v>
      </c>
      <c r="C1506" s="41" t="str">
        <f>VLOOKUP($W1506,FlowHarmonization!$A$2:$H$16,5,FALSE)</f>
        <v>000124-38-20</v>
      </c>
      <c r="D1506" s="41" t="s">
        <v>584</v>
      </c>
      <c r="E1506" s="41" t="s">
        <v>582</v>
      </c>
      <c r="F1506" s="41" t="str">
        <f>VLOOKUP($W1506,FlowHarmonization!$A$2:$H$16,8,FALSE)</f>
        <v>7ae371aa-8532-11e0-9d78-0800200c9a66</v>
      </c>
      <c r="G1506" s="41" t="str">
        <f>INDEX(Activities!B$2:C$390,MATCH(H1506,Activities!C$2:C$390,0),1)</f>
        <v>Air transportation</v>
      </c>
      <c r="H1506" s="41">
        <v>481000</v>
      </c>
      <c r="I1506" s="41" t="s">
        <v>552</v>
      </c>
      <c r="J1506" s="41">
        <v>0.78407177123520577</v>
      </c>
      <c r="K1506" s="41" t="s">
        <v>583</v>
      </c>
      <c r="L1506" s="41"/>
      <c r="M1506" s="41"/>
      <c r="N1506" s="41"/>
      <c r="O1506" s="41"/>
      <c r="P1506" s="41"/>
      <c r="Q1506" s="41">
        <v>2</v>
      </c>
      <c r="R1506" s="41">
        <v>1</v>
      </c>
      <c r="S1506" s="41">
        <v>1</v>
      </c>
      <c r="T1506" s="41">
        <v>1</v>
      </c>
      <c r="U1506" s="41">
        <v>1</v>
      </c>
      <c r="V1506" s="41">
        <v>2013</v>
      </c>
      <c r="W1506" s="41" t="s">
        <v>608</v>
      </c>
      <c r="X1506" s="41"/>
      <c r="Y1506" s="41"/>
    </row>
    <row r="1507" spans="2:25" x14ac:dyDescent="0.2">
      <c r="B1507" s="41" t="str">
        <f>VLOOKUP($W1507,FlowHarmonization!$A$2:$H$16,4,FALSE)</f>
        <v>Dinitrogen monoxide</v>
      </c>
      <c r="C1507" s="41" t="str">
        <f>VLOOKUP($W1507,FlowHarmonization!$A$2:$H$16,5,FALSE)</f>
        <v>010024-97-366</v>
      </c>
      <c r="D1507" s="41" t="s">
        <v>584</v>
      </c>
      <c r="E1507" s="41" t="s">
        <v>582</v>
      </c>
      <c r="F1507" s="41" t="str">
        <f>VLOOKUP($W1507,FlowHarmonization!$A$2:$H$16,8,FALSE)</f>
        <v>20185046-64bb-4c09-a8e7-e8a9e144ca98</v>
      </c>
      <c r="G1507" s="41" t="str">
        <f>INDEX(Activities!B$2:C$390,MATCH(H1507,Activities!C$2:C$390,0),1)</f>
        <v>Air transportation</v>
      </c>
      <c r="H1507" s="41">
        <v>481000</v>
      </c>
      <c r="I1507" s="41" t="s">
        <v>552</v>
      </c>
      <c r="J1507" s="41">
        <v>2.5961607751928381E-5</v>
      </c>
      <c r="K1507" s="41" t="s">
        <v>583</v>
      </c>
      <c r="L1507" s="41"/>
      <c r="M1507" s="41"/>
      <c r="N1507" s="41"/>
      <c r="O1507" s="41"/>
      <c r="P1507" s="41"/>
      <c r="Q1507" s="41">
        <v>4</v>
      </c>
      <c r="R1507" s="41">
        <v>2</v>
      </c>
      <c r="S1507" s="41">
        <v>1</v>
      </c>
      <c r="T1507" s="41">
        <v>4</v>
      </c>
      <c r="U1507" s="41">
        <v>1</v>
      </c>
      <c r="V1507" s="41">
        <v>2013</v>
      </c>
      <c r="W1507" s="41" t="s">
        <v>613</v>
      </c>
      <c r="X1507" s="41"/>
      <c r="Y1507" s="41"/>
    </row>
    <row r="1508" spans="2:25" x14ac:dyDescent="0.2">
      <c r="B1508" s="41" t="str">
        <f>VLOOKUP($W1508,FlowHarmonization!$A$2:$H$16,4,FALSE)</f>
        <v>Methane</v>
      </c>
      <c r="C1508" s="41" t="str">
        <f>VLOOKUP($W1508,FlowHarmonization!$A$2:$H$16,5,FALSE)</f>
        <v>000074-82-92</v>
      </c>
      <c r="D1508" s="41" t="s">
        <v>584</v>
      </c>
      <c r="E1508" s="41" t="s">
        <v>582</v>
      </c>
      <c r="F1508" s="41" t="str">
        <f>VLOOKUP($W1508,FlowHarmonization!$A$2:$H$16,8,FALSE)</f>
        <v>20408dd1-8534-11e0-9d78-0800200c9a66</v>
      </c>
      <c r="G1508" s="41" t="str">
        <f>INDEX(Activities!B$2:C$390,MATCH(H1508,Activities!C$2:C$390,0),1)</f>
        <v>Air transportation</v>
      </c>
      <c r="H1508" s="41">
        <v>481000</v>
      </c>
      <c r="I1508" s="41" t="s">
        <v>552</v>
      </c>
      <c r="J1508" s="41">
        <v>1.0590763106303128E-7</v>
      </c>
      <c r="K1508" s="41" t="s">
        <v>583</v>
      </c>
      <c r="L1508" s="41"/>
      <c r="M1508" s="41"/>
      <c r="N1508" s="41"/>
      <c r="O1508" s="41"/>
      <c r="P1508" s="41"/>
      <c r="Q1508" s="41">
        <v>4</v>
      </c>
      <c r="R1508" s="41">
        <v>2</v>
      </c>
      <c r="S1508" s="41">
        <v>1</v>
      </c>
      <c r="T1508" s="41">
        <v>4</v>
      </c>
      <c r="U1508" s="41">
        <v>1</v>
      </c>
      <c r="V1508" s="41">
        <v>2013</v>
      </c>
      <c r="W1508" s="41" t="s">
        <v>611</v>
      </c>
      <c r="X1508" s="41"/>
      <c r="Y1508" s="41"/>
    </row>
    <row r="1509" spans="2:25" x14ac:dyDescent="0.2">
      <c r="B1509" s="41" t="str">
        <f>VLOOKUP($W1509,FlowHarmonization!$A$2:$H$16,4,FALSE)</f>
        <v>Carbon dioxide</v>
      </c>
      <c r="C1509" s="41" t="str">
        <f>VLOOKUP($W1509,FlowHarmonization!$A$2:$H$16,5,FALSE)</f>
        <v>000124-38-20</v>
      </c>
      <c r="D1509" s="41" t="s">
        <v>584</v>
      </c>
      <c r="E1509" s="41" t="s">
        <v>582</v>
      </c>
      <c r="F1509" s="41" t="str">
        <f>VLOOKUP($W1509,FlowHarmonization!$A$2:$H$16,8,FALSE)</f>
        <v>7ae371aa-8532-11e0-9d78-0800200c9a66</v>
      </c>
      <c r="G1509" s="41" t="str">
        <f>INDEX(Activities!B$2:C$390,MATCH(H1509,Activities!C$2:C$390,0),1)</f>
        <v>Rail transportation</v>
      </c>
      <c r="H1509" s="41">
        <v>482000</v>
      </c>
      <c r="I1509" s="41" t="s">
        <v>552</v>
      </c>
      <c r="J1509" s="41">
        <v>0.50931225325864338</v>
      </c>
      <c r="K1509" s="41" t="s">
        <v>583</v>
      </c>
      <c r="L1509" s="41"/>
      <c r="M1509" s="41"/>
      <c r="N1509" s="41"/>
      <c r="O1509" s="41"/>
      <c r="P1509" s="41"/>
      <c r="Q1509" s="41">
        <v>4</v>
      </c>
      <c r="R1509" s="41">
        <v>2</v>
      </c>
      <c r="S1509" s="41">
        <v>1</v>
      </c>
      <c r="T1509" s="41">
        <v>4</v>
      </c>
      <c r="U1509" s="41">
        <v>1</v>
      </c>
      <c r="V1509" s="41">
        <v>2013</v>
      </c>
      <c r="W1509" s="41" t="s">
        <v>608</v>
      </c>
      <c r="X1509" s="41"/>
      <c r="Y1509" s="41"/>
    </row>
    <row r="1510" spans="2:25" x14ac:dyDescent="0.2">
      <c r="B1510" s="41" t="str">
        <f>VLOOKUP($W1510,FlowHarmonization!$A$2:$H$16,4,FALSE)</f>
        <v>Methane</v>
      </c>
      <c r="C1510" s="41" t="str">
        <f>VLOOKUP($W1510,FlowHarmonization!$A$2:$H$16,5,FALSE)</f>
        <v>000074-82-92</v>
      </c>
      <c r="D1510" s="41" t="s">
        <v>584</v>
      </c>
      <c r="E1510" s="41" t="s">
        <v>582</v>
      </c>
      <c r="F1510" s="41" t="str">
        <f>VLOOKUP($W1510,FlowHarmonization!$A$2:$H$16,8,FALSE)</f>
        <v>20408dd1-8534-11e0-9d78-0800200c9a66</v>
      </c>
      <c r="G1510" s="41" t="str">
        <f>INDEX(Activities!B$2:C$390,MATCH(H1510,Activities!C$2:C$390,0),1)</f>
        <v>Rail transportation</v>
      </c>
      <c r="H1510" s="41">
        <v>482000</v>
      </c>
      <c r="I1510" s="41" t="s">
        <v>552</v>
      </c>
      <c r="J1510" s="41">
        <v>4.894702707994273E-5</v>
      </c>
      <c r="K1510" s="41" t="s">
        <v>583</v>
      </c>
      <c r="L1510" s="41"/>
      <c r="M1510" s="41"/>
      <c r="N1510" s="41"/>
      <c r="O1510" s="41"/>
      <c r="P1510" s="41"/>
      <c r="Q1510" s="41">
        <v>4</v>
      </c>
      <c r="R1510" s="41">
        <v>2</v>
      </c>
      <c r="S1510" s="41">
        <v>1</v>
      </c>
      <c r="T1510" s="41">
        <v>4</v>
      </c>
      <c r="U1510" s="41">
        <v>1</v>
      </c>
      <c r="V1510" s="41">
        <v>2013</v>
      </c>
      <c r="W1510" s="41" t="s">
        <v>611</v>
      </c>
      <c r="X1510" s="41"/>
      <c r="Y1510" s="41"/>
    </row>
    <row r="1511" spans="2:25" x14ac:dyDescent="0.2">
      <c r="B1511" s="41" t="str">
        <f>VLOOKUP($W1511,FlowHarmonization!$A$2:$H$16,4,FALSE)</f>
        <v>Dinitrogen monoxide</v>
      </c>
      <c r="C1511" s="41" t="str">
        <f>VLOOKUP($W1511,FlowHarmonization!$A$2:$H$16,5,FALSE)</f>
        <v>010024-97-366</v>
      </c>
      <c r="D1511" s="41" t="s">
        <v>584</v>
      </c>
      <c r="E1511" s="41" t="s">
        <v>582</v>
      </c>
      <c r="F1511" s="41" t="str">
        <f>VLOOKUP($W1511,FlowHarmonization!$A$2:$H$16,8,FALSE)</f>
        <v>20185046-64bb-4c09-a8e7-e8a9e144ca98</v>
      </c>
      <c r="G1511" s="41" t="str">
        <f>INDEX(Activities!B$2:C$390,MATCH(H1511,Activities!C$2:C$390,0),1)</f>
        <v>Rail transportation</v>
      </c>
      <c r="H1511" s="41">
        <v>482000</v>
      </c>
      <c r="I1511" s="41" t="s">
        <v>552</v>
      </c>
      <c r="J1511" s="41">
        <v>1.2318882654348004E-5</v>
      </c>
      <c r="K1511" s="41" t="s">
        <v>583</v>
      </c>
      <c r="L1511" s="41"/>
      <c r="M1511" s="41"/>
      <c r="N1511" s="41"/>
      <c r="O1511" s="41"/>
      <c r="P1511" s="41"/>
      <c r="Q1511" s="41">
        <v>4</v>
      </c>
      <c r="R1511" s="41">
        <v>2</v>
      </c>
      <c r="S1511" s="41">
        <v>1</v>
      </c>
      <c r="T1511" s="41">
        <v>4</v>
      </c>
      <c r="U1511" s="41">
        <v>1</v>
      </c>
      <c r="V1511" s="41">
        <v>2013</v>
      </c>
      <c r="W1511" s="41" t="s">
        <v>613</v>
      </c>
      <c r="X1511" s="41"/>
      <c r="Y1511" s="41"/>
    </row>
    <row r="1512" spans="2:25" x14ac:dyDescent="0.2">
      <c r="B1512" s="41" t="str">
        <f>VLOOKUP($W1512,FlowHarmonization!$A$2:$H$16,4,FALSE)</f>
        <v>Ethane, 1,1,1,2-tetrafluoro-, HFC-134a</v>
      </c>
      <c r="C1512" s="41" t="str">
        <f>VLOOKUP($W1512,FlowHarmonization!$A$2:$H$16,5,FALSE)</f>
        <v>000811-97-2</v>
      </c>
      <c r="D1512" s="41" t="s">
        <v>584</v>
      </c>
      <c r="E1512" s="41" t="s">
        <v>582</v>
      </c>
      <c r="F1512" s="41" t="str">
        <f>VLOOKUP($W1512,FlowHarmonization!$A$2:$H$16,8,FALSE)</f>
        <v>e87f039d-d9ce-4242-ac18-c9284cc80f3d</v>
      </c>
      <c r="G1512" s="41" t="str">
        <f>INDEX(Activities!B$2:C$390,MATCH(H1512,Activities!C$2:C$390,0),1)</f>
        <v>Rail transportation</v>
      </c>
      <c r="H1512" s="41">
        <v>482000</v>
      </c>
      <c r="I1512" s="41" t="s">
        <v>552</v>
      </c>
      <c r="J1512" s="41">
        <v>1.0002072196491795E-5</v>
      </c>
      <c r="K1512" s="41" t="s">
        <v>583</v>
      </c>
      <c r="L1512" s="41"/>
      <c r="M1512" s="41"/>
      <c r="N1512" s="41"/>
      <c r="O1512" s="41"/>
      <c r="P1512" s="41"/>
      <c r="Q1512" s="41">
        <v>4</v>
      </c>
      <c r="R1512" s="41">
        <v>2</v>
      </c>
      <c r="S1512" s="41">
        <v>1</v>
      </c>
      <c r="T1512" s="41">
        <v>4</v>
      </c>
      <c r="U1512" s="41">
        <v>1</v>
      </c>
      <c r="V1512" s="41">
        <v>2013</v>
      </c>
      <c r="W1512" s="41" t="s">
        <v>618</v>
      </c>
      <c r="X1512" s="41"/>
      <c r="Y1512" s="41"/>
    </row>
    <row r="1513" spans="2:25" x14ac:dyDescent="0.2">
      <c r="B1513" s="41" t="str">
        <f>VLOOKUP($W1513,FlowHarmonization!$A$2:$H$16,4,FALSE)</f>
        <v>Ethane, pentafluoro-, HFC-125</v>
      </c>
      <c r="C1513" s="41" t="str">
        <f>VLOOKUP($W1513,FlowHarmonization!$A$2:$H$16,5,FALSE)</f>
        <v>000354-33-6</v>
      </c>
      <c r="D1513" s="41" t="s">
        <v>584</v>
      </c>
      <c r="E1513" s="41" t="s">
        <v>582</v>
      </c>
      <c r="F1513" s="41" t="str">
        <f>VLOOKUP($W1513,FlowHarmonization!$A$2:$H$16,8,FALSE)</f>
        <v>281e1011-f121-4d5b-ad4d-22d562b2c2cd</v>
      </c>
      <c r="G1513" s="41" t="str">
        <f>INDEX(Activities!B$2:C$390,MATCH(H1513,Activities!C$2:C$390,0),1)</f>
        <v>Rail transportation</v>
      </c>
      <c r="H1513" s="41">
        <v>482000</v>
      </c>
      <c r="I1513" s="41" t="s">
        <v>552</v>
      </c>
      <c r="J1513" s="41">
        <v>2.6536854259968952E-6</v>
      </c>
      <c r="K1513" s="41" t="s">
        <v>583</v>
      </c>
      <c r="L1513" s="41"/>
      <c r="M1513" s="41"/>
      <c r="N1513" s="41"/>
      <c r="O1513" s="41"/>
      <c r="P1513" s="41"/>
      <c r="Q1513" s="41">
        <v>4</v>
      </c>
      <c r="R1513" s="41">
        <v>2</v>
      </c>
      <c r="S1513" s="41">
        <v>1</v>
      </c>
      <c r="T1513" s="41">
        <v>4</v>
      </c>
      <c r="U1513" s="41">
        <v>1</v>
      </c>
      <c r="V1513" s="41">
        <v>2013</v>
      </c>
      <c r="W1513" s="41" t="s">
        <v>617</v>
      </c>
      <c r="X1513" s="41"/>
      <c r="Y1513" s="41"/>
    </row>
    <row r="1514" spans="2:25" x14ac:dyDescent="0.2">
      <c r="B1514" s="41" t="str">
        <f>VLOOKUP($W1514,FlowHarmonization!$A$2:$H$16,4,FALSE)</f>
        <v>Methane, difluoro-, HFC-32</v>
      </c>
      <c r="C1514" s="41" t="str">
        <f>VLOOKUP($W1514,FlowHarmonization!$A$2:$H$16,5,FALSE)</f>
        <v>000075-10-5</v>
      </c>
      <c r="D1514" s="41" t="s">
        <v>584</v>
      </c>
      <c r="E1514" s="41" t="s">
        <v>582</v>
      </c>
      <c r="F1514" s="41" t="str">
        <f>VLOOKUP($W1514,FlowHarmonization!$A$2:$H$16,8,FALSE)</f>
        <v>151212b4-079b-43a2-96d5-a6eef59166ac</v>
      </c>
      <c r="G1514" s="41" t="str">
        <f>INDEX(Activities!B$2:C$390,MATCH(H1514,Activities!C$2:C$390,0),1)</f>
        <v>Rail transportation</v>
      </c>
      <c r="H1514" s="41">
        <v>482000</v>
      </c>
      <c r="I1514" s="41" t="s">
        <v>552</v>
      </c>
      <c r="J1514" s="41">
        <v>1.5453827614796734E-6</v>
      </c>
      <c r="K1514" s="41" t="s">
        <v>583</v>
      </c>
      <c r="L1514" s="41"/>
      <c r="M1514" s="41"/>
      <c r="N1514" s="41"/>
      <c r="O1514" s="41"/>
      <c r="P1514" s="41"/>
      <c r="Q1514" s="41">
        <v>4</v>
      </c>
      <c r="R1514" s="41">
        <v>2</v>
      </c>
      <c r="S1514" s="41">
        <v>1</v>
      </c>
      <c r="T1514" s="41">
        <v>4</v>
      </c>
      <c r="U1514" s="41">
        <v>1</v>
      </c>
      <c r="V1514" s="41">
        <v>2013</v>
      </c>
      <c r="W1514" s="41" t="s">
        <v>616</v>
      </c>
      <c r="X1514" s="41"/>
      <c r="Y1514" s="41"/>
    </row>
    <row r="1515" spans="2:25" x14ac:dyDescent="0.2">
      <c r="B1515" s="41" t="str">
        <f>VLOOKUP($W1515,FlowHarmonization!$A$2:$H$16,4,FALSE)</f>
        <v>Ethane, 1,1,1-trifluoro-, HFC-143a</v>
      </c>
      <c r="C1515" s="41" t="str">
        <f>VLOOKUP($W1515,FlowHarmonization!$A$2:$H$16,5,FALSE)</f>
        <v>000420-46-2</v>
      </c>
      <c r="D1515" s="41" t="s">
        <v>584</v>
      </c>
      <c r="E1515" s="41" t="s">
        <v>582</v>
      </c>
      <c r="F1515" s="41" t="str">
        <f>VLOOKUP($W1515,FlowHarmonization!$A$2:$H$16,8,FALSE)</f>
        <v>e86bfec2-1025-4fa2-90b1-81e35e621e91</v>
      </c>
      <c r="G1515" s="41" t="str">
        <f>INDEX(Activities!B$2:C$390,MATCH(H1515,Activities!C$2:C$390,0),1)</f>
        <v>Rail transportation</v>
      </c>
      <c r="H1515" s="41">
        <v>482000</v>
      </c>
      <c r="I1515" s="41" t="s">
        <v>552</v>
      </c>
      <c r="J1515" s="41">
        <v>1.135401570692184E-6</v>
      </c>
      <c r="K1515" s="41" t="s">
        <v>583</v>
      </c>
      <c r="L1515" s="41"/>
      <c r="M1515" s="41"/>
      <c r="N1515" s="41"/>
      <c r="O1515" s="41"/>
      <c r="P1515" s="41"/>
      <c r="Q1515" s="41">
        <v>4</v>
      </c>
      <c r="R1515" s="41">
        <v>2</v>
      </c>
      <c r="S1515" s="41">
        <v>1</v>
      </c>
      <c r="T1515" s="41">
        <v>4</v>
      </c>
      <c r="U1515" s="41">
        <v>1</v>
      </c>
      <c r="V1515" s="41">
        <v>2013</v>
      </c>
      <c r="W1515" s="41" t="s">
        <v>619</v>
      </c>
      <c r="X1515" s="41"/>
      <c r="Y1515" s="41"/>
    </row>
    <row r="1516" spans="2:25" x14ac:dyDescent="0.2">
      <c r="B1516" s="41" t="str">
        <f>VLOOKUP($W1516,FlowHarmonization!$A$2:$H$16,4,FALSE)</f>
        <v>Propane, 1,1,1,3,3,3-hexafluoro-, HCFC-236fa</v>
      </c>
      <c r="C1516" s="41" t="str">
        <f>VLOOKUP($W1516,FlowHarmonization!$A$2:$H$16,5,FALSE)</f>
        <v>000690-39-1</v>
      </c>
      <c r="D1516" s="41" t="s">
        <v>584</v>
      </c>
      <c r="E1516" s="41" t="s">
        <v>582</v>
      </c>
      <c r="F1516" s="41" t="str">
        <f>VLOOKUP($W1516,FlowHarmonization!$A$2:$H$16,8,FALSE)</f>
        <v>1963a3ba-6d77-4571-bb8f-0e9c8ac28a65</v>
      </c>
      <c r="G1516" s="41" t="str">
        <f>INDEX(Activities!B$2:C$390,MATCH(H1516,Activities!C$2:C$390,0),1)</f>
        <v>Rail transportation</v>
      </c>
      <c r="H1516" s="41">
        <v>482000</v>
      </c>
      <c r="I1516" s="41" t="s">
        <v>552</v>
      </c>
      <c r="J1516" s="41">
        <v>3.0673175840942707E-8</v>
      </c>
      <c r="K1516" s="41" t="s">
        <v>583</v>
      </c>
      <c r="L1516" s="41"/>
      <c r="M1516" s="41"/>
      <c r="N1516" s="41"/>
      <c r="O1516" s="41"/>
      <c r="P1516" s="41"/>
      <c r="Q1516" s="41">
        <v>4</v>
      </c>
      <c r="R1516" s="41">
        <v>2</v>
      </c>
      <c r="S1516" s="41">
        <v>1</v>
      </c>
      <c r="T1516" s="41">
        <v>4</v>
      </c>
      <c r="U1516" s="41">
        <v>1</v>
      </c>
      <c r="V1516" s="41">
        <v>2013</v>
      </c>
      <c r="W1516" s="41" t="s">
        <v>620</v>
      </c>
      <c r="X1516" s="41"/>
      <c r="Y1516" s="41"/>
    </row>
    <row r="1517" spans="2:25" x14ac:dyDescent="0.2">
      <c r="B1517" s="41" t="str">
        <f>VLOOKUP($W1517,FlowHarmonization!$A$2:$H$16,4,FALSE)</f>
        <v>Carbon dioxide</v>
      </c>
      <c r="C1517" s="41" t="str">
        <f>VLOOKUP($W1517,FlowHarmonization!$A$2:$H$16,5,FALSE)</f>
        <v>000124-38-20</v>
      </c>
      <c r="D1517" s="41" t="s">
        <v>584</v>
      </c>
      <c r="E1517" s="41" t="s">
        <v>582</v>
      </c>
      <c r="F1517" s="41" t="str">
        <f>VLOOKUP($W1517,FlowHarmonization!$A$2:$H$16,8,FALSE)</f>
        <v>7ae371aa-8532-11e0-9d78-0800200c9a66</v>
      </c>
      <c r="G1517" s="41" t="str">
        <f>INDEX(Activities!B$2:C$390,MATCH(H1517,Activities!C$2:C$390,0),1)</f>
        <v>Water transportation</v>
      </c>
      <c r="H1517" s="41">
        <v>483000</v>
      </c>
      <c r="I1517" s="41" t="s">
        <v>552</v>
      </c>
      <c r="J1517" s="41">
        <v>0.4287278200332349</v>
      </c>
      <c r="K1517" s="41" t="s">
        <v>583</v>
      </c>
      <c r="L1517" s="41"/>
      <c r="M1517" s="41"/>
      <c r="N1517" s="41"/>
      <c r="O1517" s="41"/>
      <c r="P1517" s="41"/>
      <c r="Q1517" s="41">
        <v>3</v>
      </c>
      <c r="R1517" s="41">
        <v>2</v>
      </c>
      <c r="S1517" s="41">
        <v>1</v>
      </c>
      <c r="T1517" s="41">
        <v>4</v>
      </c>
      <c r="U1517" s="41">
        <v>1</v>
      </c>
      <c r="V1517" s="41">
        <v>2013</v>
      </c>
      <c r="W1517" s="41" t="s">
        <v>608</v>
      </c>
      <c r="X1517" s="41"/>
      <c r="Y1517" s="41"/>
    </row>
    <row r="1518" spans="2:25" x14ac:dyDescent="0.2">
      <c r="B1518" s="41" t="str">
        <f>VLOOKUP($W1518,FlowHarmonization!$A$2:$H$16,4,FALSE)</f>
        <v>Dinitrogen monoxide</v>
      </c>
      <c r="C1518" s="41" t="str">
        <f>VLOOKUP($W1518,FlowHarmonization!$A$2:$H$16,5,FALSE)</f>
        <v>010024-97-366</v>
      </c>
      <c r="D1518" s="41" t="s">
        <v>584</v>
      </c>
      <c r="E1518" s="41" t="s">
        <v>582</v>
      </c>
      <c r="F1518" s="41" t="str">
        <f>VLOOKUP($W1518,FlowHarmonization!$A$2:$H$16,8,FALSE)</f>
        <v>20185046-64bb-4c09-a8e7-e8a9e144ca98</v>
      </c>
      <c r="G1518" s="41" t="str">
        <f>INDEX(Activities!B$2:C$390,MATCH(H1518,Activities!C$2:C$390,0),1)</f>
        <v>Water transportation</v>
      </c>
      <c r="H1518" s="41">
        <v>483000</v>
      </c>
      <c r="I1518" s="41" t="s">
        <v>552</v>
      </c>
      <c r="J1518" s="41">
        <v>3.8751394635013343E-5</v>
      </c>
      <c r="K1518" s="41" t="s">
        <v>583</v>
      </c>
      <c r="L1518" s="41"/>
      <c r="M1518" s="41"/>
      <c r="N1518" s="41"/>
      <c r="O1518" s="41"/>
      <c r="P1518" s="41"/>
      <c r="Q1518" s="41">
        <v>4</v>
      </c>
      <c r="R1518" s="41">
        <v>2</v>
      </c>
      <c r="S1518" s="41">
        <v>1</v>
      </c>
      <c r="T1518" s="41">
        <v>4</v>
      </c>
      <c r="U1518" s="41">
        <v>1</v>
      </c>
      <c r="V1518" s="41">
        <v>2013</v>
      </c>
      <c r="W1518" s="41" t="s">
        <v>613</v>
      </c>
      <c r="X1518" s="41"/>
      <c r="Y1518" s="41"/>
    </row>
    <row r="1519" spans="2:25" x14ac:dyDescent="0.2">
      <c r="B1519" s="41" t="str">
        <f>VLOOKUP($W1519,FlowHarmonization!$A$2:$H$16,4,FALSE)</f>
        <v>Carbon dioxide</v>
      </c>
      <c r="C1519" s="41" t="str">
        <f>VLOOKUP($W1519,FlowHarmonization!$A$2:$H$16,5,FALSE)</f>
        <v>000124-38-20</v>
      </c>
      <c r="D1519" s="41" t="s">
        <v>584</v>
      </c>
      <c r="E1519" s="41" t="s">
        <v>582</v>
      </c>
      <c r="F1519" s="41" t="str">
        <f>VLOOKUP($W1519,FlowHarmonization!$A$2:$H$16,8,FALSE)</f>
        <v>7ae371aa-8532-11e0-9d78-0800200c9a66</v>
      </c>
      <c r="G1519" s="41" t="str">
        <f>INDEX(Activities!B$2:C$390,MATCH(H1519,Activities!C$2:C$390,0),1)</f>
        <v>Truck transportation</v>
      </c>
      <c r="H1519" s="41">
        <v>484000</v>
      </c>
      <c r="I1519" s="41" t="s">
        <v>552</v>
      </c>
      <c r="J1519" s="41">
        <v>1.2629237401505793</v>
      </c>
      <c r="K1519" s="41" t="s">
        <v>583</v>
      </c>
      <c r="L1519" s="41"/>
      <c r="M1519" s="41"/>
      <c r="N1519" s="41"/>
      <c r="O1519" s="41"/>
      <c r="P1519" s="41"/>
      <c r="Q1519" s="41">
        <v>4</v>
      </c>
      <c r="R1519" s="41">
        <v>2</v>
      </c>
      <c r="S1519" s="41">
        <v>1</v>
      </c>
      <c r="T1519" s="41">
        <v>4</v>
      </c>
      <c r="U1519" s="41">
        <v>1</v>
      </c>
      <c r="V1519" s="41">
        <v>2013</v>
      </c>
      <c r="W1519" s="41" t="s">
        <v>608</v>
      </c>
      <c r="X1519" s="41"/>
      <c r="Y1519" s="41"/>
    </row>
    <row r="1520" spans="2:25" x14ac:dyDescent="0.2">
      <c r="B1520" s="41" t="str">
        <f>VLOOKUP($W1520,FlowHarmonization!$A$2:$H$16,4,FALSE)</f>
        <v>Dinitrogen monoxide</v>
      </c>
      <c r="C1520" s="41" t="str">
        <f>VLOOKUP($W1520,FlowHarmonization!$A$2:$H$16,5,FALSE)</f>
        <v>010024-97-366</v>
      </c>
      <c r="D1520" s="41" t="s">
        <v>584</v>
      </c>
      <c r="E1520" s="41" t="s">
        <v>582</v>
      </c>
      <c r="F1520" s="41" t="str">
        <f>VLOOKUP($W1520,FlowHarmonization!$A$2:$H$16,8,FALSE)</f>
        <v>20185046-64bb-4c09-a8e7-e8a9e144ca98</v>
      </c>
      <c r="G1520" s="41" t="str">
        <f>INDEX(Activities!B$2:C$390,MATCH(H1520,Activities!C$2:C$390,0),1)</f>
        <v>Truck transportation</v>
      </c>
      <c r="H1520" s="41">
        <v>484000</v>
      </c>
      <c r="I1520" s="41" t="s">
        <v>552</v>
      </c>
      <c r="J1520" s="41">
        <v>1.1907723371028855E-5</v>
      </c>
      <c r="K1520" s="41" t="s">
        <v>583</v>
      </c>
      <c r="L1520" s="41"/>
      <c r="M1520" s="41"/>
      <c r="N1520" s="41"/>
      <c r="O1520" s="41"/>
      <c r="P1520" s="41"/>
      <c r="Q1520" s="41">
        <v>4</v>
      </c>
      <c r="R1520" s="41">
        <v>2</v>
      </c>
      <c r="S1520" s="41">
        <v>1</v>
      </c>
      <c r="T1520" s="41">
        <v>4</v>
      </c>
      <c r="U1520" s="41">
        <v>1</v>
      </c>
      <c r="V1520" s="41">
        <v>2013</v>
      </c>
      <c r="W1520" s="41" t="s">
        <v>613</v>
      </c>
      <c r="X1520" s="41"/>
      <c r="Y1520" s="41"/>
    </row>
    <row r="1521" spans="2:25" x14ac:dyDescent="0.2">
      <c r="B1521" s="41" t="str">
        <f>VLOOKUP($W1521,FlowHarmonization!$A$2:$H$16,4,FALSE)</f>
        <v>Methane</v>
      </c>
      <c r="C1521" s="41" t="str">
        <f>VLOOKUP($W1521,FlowHarmonization!$A$2:$H$16,5,FALSE)</f>
        <v>000074-82-92</v>
      </c>
      <c r="D1521" s="41" t="s">
        <v>584</v>
      </c>
      <c r="E1521" s="41" t="s">
        <v>582</v>
      </c>
      <c r="F1521" s="41" t="str">
        <f>VLOOKUP($W1521,FlowHarmonization!$A$2:$H$16,8,FALSE)</f>
        <v>20408dd1-8534-11e0-9d78-0800200c9a66</v>
      </c>
      <c r="G1521" s="41" t="str">
        <f>INDEX(Activities!B$2:C$390,MATCH(H1521,Activities!C$2:C$390,0),1)</f>
        <v>Truck transportation</v>
      </c>
      <c r="H1521" s="41">
        <v>484000</v>
      </c>
      <c r="I1521" s="41" t="s">
        <v>552</v>
      </c>
      <c r="J1521" s="41">
        <v>1.290364205296945E-5</v>
      </c>
      <c r="K1521" s="41" t="s">
        <v>583</v>
      </c>
      <c r="L1521" s="41"/>
      <c r="M1521" s="41"/>
      <c r="N1521" s="41"/>
      <c r="O1521" s="41"/>
      <c r="P1521" s="41"/>
      <c r="Q1521" s="41">
        <v>4</v>
      </c>
      <c r="R1521" s="41">
        <v>2</v>
      </c>
      <c r="S1521" s="41">
        <v>1</v>
      </c>
      <c r="T1521" s="41">
        <v>4</v>
      </c>
      <c r="U1521" s="41">
        <v>1</v>
      </c>
      <c r="V1521" s="41">
        <v>2013</v>
      </c>
      <c r="W1521" s="41" t="s">
        <v>611</v>
      </c>
      <c r="X1521" s="41"/>
      <c r="Y1521" s="41"/>
    </row>
    <row r="1522" spans="2:25" x14ac:dyDescent="0.2">
      <c r="B1522" s="41" t="str">
        <f>VLOOKUP($W1522,FlowHarmonization!$A$2:$H$16,4,FALSE)</f>
        <v>Ethane, 1,1,1,2-tetrafluoro-, HFC-134a</v>
      </c>
      <c r="C1522" s="41" t="str">
        <f>VLOOKUP($W1522,FlowHarmonization!$A$2:$H$16,5,FALSE)</f>
        <v>000811-97-2</v>
      </c>
      <c r="D1522" s="41" t="s">
        <v>584</v>
      </c>
      <c r="E1522" s="41" t="s">
        <v>582</v>
      </c>
      <c r="F1522" s="41" t="str">
        <f>VLOOKUP($W1522,FlowHarmonization!$A$2:$H$16,8,FALSE)</f>
        <v>e87f039d-d9ce-4242-ac18-c9284cc80f3d</v>
      </c>
      <c r="G1522" s="41" t="str">
        <f>INDEX(Activities!B$2:C$390,MATCH(H1522,Activities!C$2:C$390,0),1)</f>
        <v>Truck transportation</v>
      </c>
      <c r="H1522" s="41">
        <v>484000</v>
      </c>
      <c r="I1522" s="41" t="s">
        <v>552</v>
      </c>
      <c r="J1522" s="41">
        <v>1.353332197521317E-5</v>
      </c>
      <c r="K1522" s="41" t="s">
        <v>583</v>
      </c>
      <c r="L1522" s="41"/>
      <c r="M1522" s="41"/>
      <c r="N1522" s="41"/>
      <c r="O1522" s="41"/>
      <c r="P1522" s="41"/>
      <c r="Q1522" s="41">
        <v>4</v>
      </c>
      <c r="R1522" s="41">
        <v>2</v>
      </c>
      <c r="S1522" s="41">
        <v>1</v>
      </c>
      <c r="T1522" s="41">
        <v>4</v>
      </c>
      <c r="U1522" s="41">
        <v>1</v>
      </c>
      <c r="V1522" s="41">
        <v>2013</v>
      </c>
      <c r="W1522" s="41" t="s">
        <v>618</v>
      </c>
      <c r="X1522" s="41"/>
      <c r="Y1522" s="41"/>
    </row>
    <row r="1523" spans="2:25" x14ac:dyDescent="0.2">
      <c r="B1523" s="41" t="str">
        <f>VLOOKUP($W1523,FlowHarmonization!$A$2:$H$16,4,FALSE)</f>
        <v>Ethane, pentafluoro-, HFC-125</v>
      </c>
      <c r="C1523" s="41" t="str">
        <f>VLOOKUP($W1523,FlowHarmonization!$A$2:$H$16,5,FALSE)</f>
        <v>000354-33-6</v>
      </c>
      <c r="D1523" s="41" t="s">
        <v>584</v>
      </c>
      <c r="E1523" s="41" t="s">
        <v>582</v>
      </c>
      <c r="F1523" s="41" t="str">
        <f>VLOOKUP($W1523,FlowHarmonization!$A$2:$H$16,8,FALSE)</f>
        <v>281e1011-f121-4d5b-ad4d-22d562b2c2cd</v>
      </c>
      <c r="G1523" s="41" t="str">
        <f>INDEX(Activities!B$2:C$390,MATCH(H1523,Activities!C$2:C$390,0),1)</f>
        <v>Truck transportation</v>
      </c>
      <c r="H1523" s="41">
        <v>484000</v>
      </c>
      <c r="I1523" s="41" t="s">
        <v>552</v>
      </c>
      <c r="J1523" s="41">
        <v>3.5905738916324933E-6</v>
      </c>
      <c r="K1523" s="41" t="s">
        <v>583</v>
      </c>
      <c r="L1523" s="41"/>
      <c r="M1523" s="41"/>
      <c r="N1523" s="41"/>
      <c r="O1523" s="41"/>
      <c r="P1523" s="41"/>
      <c r="Q1523" s="41">
        <v>4</v>
      </c>
      <c r="R1523" s="41">
        <v>2</v>
      </c>
      <c r="S1523" s="41">
        <v>1</v>
      </c>
      <c r="T1523" s="41">
        <v>4</v>
      </c>
      <c r="U1523" s="41">
        <v>1</v>
      </c>
      <c r="V1523" s="41">
        <v>2013</v>
      </c>
      <c r="W1523" s="41" t="s">
        <v>617</v>
      </c>
      <c r="X1523" s="41"/>
      <c r="Y1523" s="41"/>
    </row>
    <row r="1524" spans="2:25" x14ac:dyDescent="0.2">
      <c r="B1524" s="41" t="str">
        <f>VLOOKUP($W1524,FlowHarmonization!$A$2:$H$16,4,FALSE)</f>
        <v>Methane, difluoro-, HFC-32</v>
      </c>
      <c r="C1524" s="41" t="str">
        <f>VLOOKUP($W1524,FlowHarmonization!$A$2:$H$16,5,FALSE)</f>
        <v>000075-10-5</v>
      </c>
      <c r="D1524" s="41" t="s">
        <v>584</v>
      </c>
      <c r="E1524" s="41" t="s">
        <v>582</v>
      </c>
      <c r="F1524" s="41" t="str">
        <f>VLOOKUP($W1524,FlowHarmonization!$A$2:$H$16,8,FALSE)</f>
        <v>151212b4-079b-43a2-96d5-a6eef59166ac</v>
      </c>
      <c r="G1524" s="41" t="str">
        <f>INDEX(Activities!B$2:C$390,MATCH(H1524,Activities!C$2:C$390,0),1)</f>
        <v>Truck transportation</v>
      </c>
      <c r="H1524" s="41">
        <v>484000</v>
      </c>
      <c r="I1524" s="41" t="s">
        <v>552</v>
      </c>
      <c r="J1524" s="41">
        <v>2.0909829558502966E-6</v>
      </c>
      <c r="K1524" s="41" t="s">
        <v>583</v>
      </c>
      <c r="L1524" s="41"/>
      <c r="M1524" s="41"/>
      <c r="N1524" s="41"/>
      <c r="O1524" s="41"/>
      <c r="P1524" s="41"/>
      <c r="Q1524" s="41">
        <v>4</v>
      </c>
      <c r="R1524" s="41">
        <v>2</v>
      </c>
      <c r="S1524" s="41">
        <v>1</v>
      </c>
      <c r="T1524" s="41">
        <v>4</v>
      </c>
      <c r="U1524" s="41">
        <v>1</v>
      </c>
      <c r="V1524" s="41">
        <v>2013</v>
      </c>
      <c r="W1524" s="41" t="s">
        <v>616</v>
      </c>
      <c r="X1524" s="41"/>
      <c r="Y1524" s="41"/>
    </row>
    <row r="1525" spans="2:25" x14ac:dyDescent="0.2">
      <c r="B1525" s="41" t="str">
        <f>VLOOKUP($W1525,FlowHarmonization!$A$2:$H$16,4,FALSE)</f>
        <v>Ethane, 1,1,1-trifluoro-, HFC-143a</v>
      </c>
      <c r="C1525" s="41" t="str">
        <f>VLOOKUP($W1525,FlowHarmonization!$A$2:$H$16,5,FALSE)</f>
        <v>000420-46-2</v>
      </c>
      <c r="D1525" s="41" t="s">
        <v>584</v>
      </c>
      <c r="E1525" s="41" t="s">
        <v>582</v>
      </c>
      <c r="F1525" s="41" t="str">
        <f>VLOOKUP($W1525,FlowHarmonization!$A$2:$H$16,8,FALSE)</f>
        <v>e86bfec2-1025-4fa2-90b1-81e35e621e91</v>
      </c>
      <c r="G1525" s="41" t="str">
        <f>INDEX(Activities!B$2:C$390,MATCH(H1525,Activities!C$2:C$390,0),1)</f>
        <v>Truck transportation</v>
      </c>
      <c r="H1525" s="41">
        <v>484000</v>
      </c>
      <c r="I1525" s="41" t="s">
        <v>552</v>
      </c>
      <c r="J1525" s="41">
        <v>1.5362571600642509E-6</v>
      </c>
      <c r="K1525" s="41" t="s">
        <v>583</v>
      </c>
      <c r="L1525" s="41"/>
      <c r="M1525" s="41"/>
      <c r="N1525" s="41"/>
      <c r="O1525" s="41"/>
      <c r="P1525" s="41"/>
      <c r="Q1525" s="41">
        <v>4</v>
      </c>
      <c r="R1525" s="41">
        <v>2</v>
      </c>
      <c r="S1525" s="41">
        <v>1</v>
      </c>
      <c r="T1525" s="41">
        <v>4</v>
      </c>
      <c r="U1525" s="41">
        <v>1</v>
      </c>
      <c r="V1525" s="41">
        <v>2013</v>
      </c>
      <c r="W1525" s="41" t="s">
        <v>619</v>
      </c>
      <c r="X1525" s="41"/>
      <c r="Y1525" s="41"/>
    </row>
    <row r="1526" spans="2:25" x14ac:dyDescent="0.2">
      <c r="B1526" s="41" t="str">
        <f>VLOOKUP($W1526,FlowHarmonization!$A$2:$H$16,4,FALSE)</f>
        <v>Propane, 1,1,1,3,3,3-hexafluoro-, HCFC-236fa</v>
      </c>
      <c r="C1526" s="41" t="str">
        <f>VLOOKUP($W1526,FlowHarmonization!$A$2:$H$16,5,FALSE)</f>
        <v>000690-39-1</v>
      </c>
      <c r="D1526" s="41" t="s">
        <v>584</v>
      </c>
      <c r="E1526" s="41" t="s">
        <v>582</v>
      </c>
      <c r="F1526" s="41" t="str">
        <f>VLOOKUP($W1526,FlowHarmonization!$A$2:$H$16,8,FALSE)</f>
        <v>1963a3ba-6d77-4571-bb8f-0e9c8ac28a65</v>
      </c>
      <c r="G1526" s="41" t="str">
        <f>INDEX(Activities!B$2:C$390,MATCH(H1526,Activities!C$2:C$390,0),1)</f>
        <v>Truck transportation</v>
      </c>
      <c r="H1526" s="41">
        <v>484000</v>
      </c>
      <c r="I1526" s="41" t="s">
        <v>552</v>
      </c>
      <c r="J1526" s="41">
        <v>4.1502396353768238E-8</v>
      </c>
      <c r="K1526" s="41" t="s">
        <v>583</v>
      </c>
      <c r="L1526" s="41"/>
      <c r="M1526" s="41"/>
      <c r="N1526" s="41"/>
      <c r="O1526" s="41"/>
      <c r="P1526" s="41"/>
      <c r="Q1526" s="41">
        <v>4</v>
      </c>
      <c r="R1526" s="41">
        <v>2</v>
      </c>
      <c r="S1526" s="41">
        <v>1</v>
      </c>
      <c r="T1526" s="41">
        <v>4</v>
      </c>
      <c r="U1526" s="41">
        <v>1</v>
      </c>
      <c r="V1526" s="41">
        <v>2013</v>
      </c>
      <c r="W1526" s="41" t="s">
        <v>620</v>
      </c>
      <c r="X1526" s="41"/>
      <c r="Y1526" s="41"/>
    </row>
    <row r="1527" spans="2:25" x14ac:dyDescent="0.2">
      <c r="B1527" s="41" t="str">
        <f>VLOOKUP($W1527,FlowHarmonization!$A$2:$H$16,4,FALSE)</f>
        <v>Carbon dioxide</v>
      </c>
      <c r="C1527" s="41" t="str">
        <f>VLOOKUP($W1527,FlowHarmonization!$A$2:$H$16,5,FALSE)</f>
        <v>000124-38-20</v>
      </c>
      <c r="D1527" s="41" t="s">
        <v>584</v>
      </c>
      <c r="E1527" s="41" t="s">
        <v>582</v>
      </c>
      <c r="F1527" s="41" t="str">
        <f>VLOOKUP($W1527,FlowHarmonization!$A$2:$H$16,8,FALSE)</f>
        <v>7ae371aa-8532-11e0-9d78-0800200c9a66</v>
      </c>
      <c r="G1527" s="41" t="str">
        <f>INDEX(Activities!B$2:C$390,MATCH(H1527,Activities!C$2:C$390,0),1)</f>
        <v>Transit and ground passenger transportation</v>
      </c>
      <c r="H1527" s="41">
        <v>485000</v>
      </c>
      <c r="I1527" s="41" t="s">
        <v>552</v>
      </c>
      <c r="J1527" s="41">
        <v>0.2850336579179592</v>
      </c>
      <c r="K1527" s="41" t="s">
        <v>583</v>
      </c>
      <c r="L1527" s="41"/>
      <c r="M1527" s="41"/>
      <c r="N1527" s="41"/>
      <c r="O1527" s="41"/>
      <c r="P1527" s="41"/>
      <c r="Q1527" s="41">
        <v>4</v>
      </c>
      <c r="R1527" s="41">
        <v>2</v>
      </c>
      <c r="S1527" s="41">
        <v>1</v>
      </c>
      <c r="T1527" s="41">
        <v>4</v>
      </c>
      <c r="U1527" s="41">
        <v>1</v>
      </c>
      <c r="V1527" s="41">
        <v>2013</v>
      </c>
      <c r="W1527" s="41" t="s">
        <v>608</v>
      </c>
      <c r="X1527" s="41"/>
      <c r="Y1527" s="41"/>
    </row>
    <row r="1528" spans="2:25" x14ac:dyDescent="0.2">
      <c r="B1528" s="41" t="str">
        <f>VLOOKUP($W1528,FlowHarmonization!$A$2:$H$16,4,FALSE)</f>
        <v>Ethane, 1,1,1,2-tetrafluoro-, HFC-134a</v>
      </c>
      <c r="C1528" s="41" t="str">
        <f>VLOOKUP($W1528,FlowHarmonization!$A$2:$H$16,5,FALSE)</f>
        <v>000811-97-2</v>
      </c>
      <c r="D1528" s="41" t="s">
        <v>584</v>
      </c>
      <c r="E1528" s="41" t="s">
        <v>582</v>
      </c>
      <c r="F1528" s="41" t="str">
        <f>VLOOKUP($W1528,FlowHarmonization!$A$2:$H$16,8,FALSE)</f>
        <v>e87f039d-d9ce-4242-ac18-c9284cc80f3d</v>
      </c>
      <c r="G1528" s="41" t="str">
        <f>INDEX(Activities!B$2:C$390,MATCH(H1528,Activities!C$2:C$390,0),1)</f>
        <v>Transit and ground passenger transportation</v>
      </c>
      <c r="H1528" s="41">
        <v>485000</v>
      </c>
      <c r="I1528" s="41" t="s">
        <v>552</v>
      </c>
      <c r="J1528" s="41">
        <v>2.281025739543772E-6</v>
      </c>
      <c r="K1528" s="41" t="s">
        <v>583</v>
      </c>
      <c r="L1528" s="41"/>
      <c r="M1528" s="41"/>
      <c r="N1528" s="41"/>
      <c r="O1528" s="41"/>
      <c r="P1528" s="41"/>
      <c r="Q1528" s="41">
        <v>4</v>
      </c>
      <c r="R1528" s="41">
        <v>2</v>
      </c>
      <c r="S1528" s="41">
        <v>1</v>
      </c>
      <c r="T1528" s="41">
        <v>4</v>
      </c>
      <c r="U1528" s="41">
        <v>1</v>
      </c>
      <c r="V1528" s="41">
        <v>2013</v>
      </c>
      <c r="W1528" s="41" t="s">
        <v>618</v>
      </c>
      <c r="X1528" s="41"/>
      <c r="Y1528" s="41"/>
    </row>
    <row r="1529" spans="2:25" x14ac:dyDescent="0.2">
      <c r="B1529" s="41" t="str">
        <f>VLOOKUP($W1529,FlowHarmonization!$A$2:$H$16,4,FALSE)</f>
        <v>Ethane, pentafluoro-, HFC-125</v>
      </c>
      <c r="C1529" s="41" t="str">
        <f>VLOOKUP($W1529,FlowHarmonization!$A$2:$H$16,5,FALSE)</f>
        <v>000354-33-6</v>
      </c>
      <c r="D1529" s="41" t="s">
        <v>584</v>
      </c>
      <c r="E1529" s="41" t="s">
        <v>582</v>
      </c>
      <c r="F1529" s="41" t="str">
        <f>VLOOKUP($W1529,FlowHarmonization!$A$2:$H$16,8,FALSE)</f>
        <v>281e1011-f121-4d5b-ad4d-22d562b2c2cd</v>
      </c>
      <c r="G1529" s="41" t="str">
        <f>INDEX(Activities!B$2:C$390,MATCH(H1529,Activities!C$2:C$390,0),1)</f>
        <v>Transit and ground passenger transportation</v>
      </c>
      <c r="H1529" s="41">
        <v>485000</v>
      </c>
      <c r="I1529" s="41" t="s">
        <v>552</v>
      </c>
      <c r="J1529" s="41">
        <v>6.0518706948288357E-7</v>
      </c>
      <c r="K1529" s="41" t="s">
        <v>583</v>
      </c>
      <c r="L1529" s="41"/>
      <c r="M1529" s="41"/>
      <c r="N1529" s="41"/>
      <c r="O1529" s="41"/>
      <c r="P1529" s="41"/>
      <c r="Q1529" s="41">
        <v>4</v>
      </c>
      <c r="R1529" s="41">
        <v>2</v>
      </c>
      <c r="S1529" s="41">
        <v>1</v>
      </c>
      <c r="T1529" s="41">
        <v>4</v>
      </c>
      <c r="U1529" s="41">
        <v>1</v>
      </c>
      <c r="V1529" s="41">
        <v>2013</v>
      </c>
      <c r="W1529" s="41" t="s">
        <v>617</v>
      </c>
      <c r="X1529" s="41"/>
      <c r="Y1529" s="41"/>
    </row>
    <row r="1530" spans="2:25" x14ac:dyDescent="0.2">
      <c r="B1530" s="41" t="str">
        <f>VLOOKUP($W1530,FlowHarmonization!$A$2:$H$16,4,FALSE)</f>
        <v>Methane, difluoro-, HFC-32</v>
      </c>
      <c r="C1530" s="41" t="str">
        <f>VLOOKUP($W1530,FlowHarmonization!$A$2:$H$16,5,FALSE)</f>
        <v>000075-10-5</v>
      </c>
      <c r="D1530" s="41" t="s">
        <v>584</v>
      </c>
      <c r="E1530" s="41" t="s">
        <v>582</v>
      </c>
      <c r="F1530" s="41" t="str">
        <f>VLOOKUP($W1530,FlowHarmonization!$A$2:$H$16,8,FALSE)</f>
        <v>151212b4-079b-43a2-96d5-a6eef59166ac</v>
      </c>
      <c r="G1530" s="41" t="str">
        <f>INDEX(Activities!B$2:C$390,MATCH(H1530,Activities!C$2:C$390,0),1)</f>
        <v>Transit and ground passenger transportation</v>
      </c>
      <c r="H1530" s="41">
        <v>485000</v>
      </c>
      <c r="I1530" s="41" t="s">
        <v>552</v>
      </c>
      <c r="J1530" s="41">
        <v>3.5243275464645975E-7</v>
      </c>
      <c r="K1530" s="41" t="s">
        <v>583</v>
      </c>
      <c r="L1530" s="41"/>
      <c r="M1530" s="41"/>
      <c r="N1530" s="41"/>
      <c r="O1530" s="41"/>
      <c r="P1530" s="41"/>
      <c r="Q1530" s="41">
        <v>4</v>
      </c>
      <c r="R1530" s="41">
        <v>2</v>
      </c>
      <c r="S1530" s="41">
        <v>1</v>
      </c>
      <c r="T1530" s="41">
        <v>4</v>
      </c>
      <c r="U1530" s="41">
        <v>1</v>
      </c>
      <c r="V1530" s="41">
        <v>2013</v>
      </c>
      <c r="W1530" s="41" t="s">
        <v>616</v>
      </c>
      <c r="X1530" s="41"/>
      <c r="Y1530" s="41"/>
    </row>
    <row r="1531" spans="2:25" x14ac:dyDescent="0.2">
      <c r="B1531" s="41" t="str">
        <f>VLOOKUP($W1531,FlowHarmonization!$A$2:$H$16,4,FALSE)</f>
        <v>Ethane, 1,1,1-trifluoro-, HFC-143a</v>
      </c>
      <c r="C1531" s="41" t="str">
        <f>VLOOKUP($W1531,FlowHarmonization!$A$2:$H$16,5,FALSE)</f>
        <v>000420-46-2</v>
      </c>
      <c r="D1531" s="41" t="s">
        <v>584</v>
      </c>
      <c r="E1531" s="41" t="s">
        <v>582</v>
      </c>
      <c r="F1531" s="41" t="str">
        <f>VLOOKUP($W1531,FlowHarmonization!$A$2:$H$16,8,FALSE)</f>
        <v>e86bfec2-1025-4fa2-90b1-81e35e621e91</v>
      </c>
      <c r="G1531" s="41" t="str">
        <f>INDEX(Activities!B$2:C$390,MATCH(H1531,Activities!C$2:C$390,0),1)</f>
        <v>Transit and ground passenger transportation</v>
      </c>
      <c r="H1531" s="41">
        <v>485000</v>
      </c>
      <c r="I1531" s="41" t="s">
        <v>552</v>
      </c>
      <c r="J1531" s="41">
        <v>2.5893436445856638E-7</v>
      </c>
      <c r="K1531" s="41" t="s">
        <v>583</v>
      </c>
      <c r="L1531" s="41"/>
      <c r="M1531" s="41"/>
      <c r="N1531" s="41"/>
      <c r="O1531" s="41"/>
      <c r="P1531" s="41"/>
      <c r="Q1531" s="41">
        <v>4</v>
      </c>
      <c r="R1531" s="41">
        <v>2</v>
      </c>
      <c r="S1531" s="41">
        <v>1</v>
      </c>
      <c r="T1531" s="41">
        <v>4</v>
      </c>
      <c r="U1531" s="41">
        <v>1</v>
      </c>
      <c r="V1531" s="41">
        <v>2013</v>
      </c>
      <c r="W1531" s="41" t="s">
        <v>619</v>
      </c>
      <c r="X1531" s="41"/>
      <c r="Y1531" s="41"/>
    </row>
    <row r="1532" spans="2:25" x14ac:dyDescent="0.2">
      <c r="B1532" s="41" t="str">
        <f>VLOOKUP($W1532,FlowHarmonization!$A$2:$H$16,4,FALSE)</f>
        <v>Propane, 1,1,1,3,3,3-hexafluoro-, HCFC-236fa</v>
      </c>
      <c r="C1532" s="41" t="str">
        <f>VLOOKUP($W1532,FlowHarmonization!$A$2:$H$16,5,FALSE)</f>
        <v>000690-39-1</v>
      </c>
      <c r="D1532" s="41" t="s">
        <v>584</v>
      </c>
      <c r="E1532" s="41" t="s">
        <v>582</v>
      </c>
      <c r="F1532" s="41" t="str">
        <f>VLOOKUP($W1532,FlowHarmonization!$A$2:$H$16,8,FALSE)</f>
        <v>1963a3ba-6d77-4571-bb8f-0e9c8ac28a65</v>
      </c>
      <c r="G1532" s="41" t="str">
        <f>INDEX(Activities!B$2:C$390,MATCH(H1532,Activities!C$2:C$390,0),1)</f>
        <v>Transit and ground passenger transportation</v>
      </c>
      <c r="H1532" s="41">
        <v>485000</v>
      </c>
      <c r="I1532" s="41" t="s">
        <v>552</v>
      </c>
      <c r="J1532" s="41">
        <v>6.9951808217584199E-9</v>
      </c>
      <c r="K1532" s="41" t="s">
        <v>583</v>
      </c>
      <c r="L1532" s="41"/>
      <c r="M1532" s="41"/>
      <c r="N1532" s="41"/>
      <c r="O1532" s="41"/>
      <c r="P1532" s="41"/>
      <c r="Q1532" s="41">
        <v>4</v>
      </c>
      <c r="R1532" s="41">
        <v>2</v>
      </c>
      <c r="S1532" s="41">
        <v>1</v>
      </c>
      <c r="T1532" s="41">
        <v>4</v>
      </c>
      <c r="U1532" s="41">
        <v>1</v>
      </c>
      <c r="V1532" s="41">
        <v>2013</v>
      </c>
      <c r="W1532" s="41" t="s">
        <v>620</v>
      </c>
      <c r="X1532" s="41"/>
      <c r="Y1532" s="41"/>
    </row>
    <row r="1533" spans="2:25" x14ac:dyDescent="0.2">
      <c r="B1533" s="41" t="str">
        <f>VLOOKUP($W1533,FlowHarmonization!$A$2:$H$16,4,FALSE)</f>
        <v>Carbon dioxide</v>
      </c>
      <c r="C1533" s="41" t="str">
        <f>VLOOKUP($W1533,FlowHarmonization!$A$2:$H$16,5,FALSE)</f>
        <v>000124-38-20</v>
      </c>
      <c r="D1533" s="41" t="s">
        <v>584</v>
      </c>
      <c r="E1533" s="41" t="s">
        <v>582</v>
      </c>
      <c r="F1533" s="41" t="str">
        <f>VLOOKUP($W1533,FlowHarmonization!$A$2:$H$16,8,FALSE)</f>
        <v>7ae371aa-8532-11e0-9d78-0800200c9a66</v>
      </c>
      <c r="G1533" s="41" t="str">
        <f>INDEX(Activities!B$2:C$390,MATCH(H1533,Activities!C$2:C$390,0),1)</f>
        <v>Pipeline transportation</v>
      </c>
      <c r="H1533" s="41">
        <v>486000</v>
      </c>
      <c r="I1533" s="41" t="s">
        <v>552</v>
      </c>
      <c r="J1533" s="41">
        <v>6.7282796344268906E-3</v>
      </c>
      <c r="K1533" s="41" t="s">
        <v>583</v>
      </c>
      <c r="L1533" s="41"/>
      <c r="M1533" s="41"/>
      <c r="N1533" s="41"/>
      <c r="O1533" s="41"/>
      <c r="P1533" s="41"/>
      <c r="Q1533" s="41">
        <v>4</v>
      </c>
      <c r="R1533" s="41">
        <v>2</v>
      </c>
      <c r="S1533" s="41">
        <v>1</v>
      </c>
      <c r="T1533" s="41">
        <v>4</v>
      </c>
      <c r="U1533" s="41">
        <v>1</v>
      </c>
      <c r="V1533" s="41">
        <v>2013</v>
      </c>
      <c r="W1533" s="41" t="s">
        <v>608</v>
      </c>
      <c r="X1533" s="41"/>
      <c r="Y1533" s="41"/>
    </row>
    <row r="1534" spans="2:25" x14ac:dyDescent="0.2">
      <c r="B1534" s="41" t="str">
        <f>VLOOKUP($W1534,FlowHarmonization!$A$2:$H$16,4,FALSE)</f>
        <v>Methane</v>
      </c>
      <c r="C1534" s="41" t="str">
        <f>VLOOKUP($W1534,FlowHarmonization!$A$2:$H$16,5,FALSE)</f>
        <v>000074-82-92</v>
      </c>
      <c r="D1534" s="41" t="s">
        <v>584</v>
      </c>
      <c r="E1534" s="41" t="s">
        <v>582</v>
      </c>
      <c r="F1534" s="41" t="str">
        <f>VLOOKUP($W1534,FlowHarmonization!$A$2:$H$16,8,FALSE)</f>
        <v>20408dd1-8534-11e0-9d78-0800200c9a66</v>
      </c>
      <c r="G1534" s="41" t="str">
        <f>INDEX(Activities!B$2:C$390,MATCH(H1534,Activities!C$2:C$390,0),1)</f>
        <v>Pipeline transportation</v>
      </c>
      <c r="H1534" s="41">
        <v>486000</v>
      </c>
      <c r="I1534" s="41" t="s">
        <v>552</v>
      </c>
      <c r="J1534" s="41">
        <v>7.4452853344242176E-2</v>
      </c>
      <c r="K1534" s="41" t="s">
        <v>583</v>
      </c>
      <c r="L1534" s="41"/>
      <c r="M1534" s="41"/>
      <c r="N1534" s="41"/>
      <c r="O1534" s="41"/>
      <c r="P1534" s="41"/>
      <c r="Q1534" s="41">
        <v>4</v>
      </c>
      <c r="R1534" s="41">
        <v>2</v>
      </c>
      <c r="S1534" s="41">
        <v>1</v>
      </c>
      <c r="T1534" s="41">
        <v>4</v>
      </c>
      <c r="U1534" s="41">
        <v>1</v>
      </c>
      <c r="V1534" s="41">
        <v>2013</v>
      </c>
      <c r="W1534" s="41" t="s">
        <v>611</v>
      </c>
      <c r="X1534" s="41"/>
      <c r="Y1534" s="41"/>
    </row>
    <row r="1535" spans="2:25" x14ac:dyDescent="0.2">
      <c r="B1535" s="41" t="str">
        <f>VLOOKUP($W1535,FlowHarmonization!$A$2:$H$16,4,FALSE)</f>
        <v>Ethane, 1,1,1,2-tetrafluoro-, HFC-134a</v>
      </c>
      <c r="C1535" s="41" t="str">
        <f>VLOOKUP($W1535,FlowHarmonization!$A$2:$H$16,5,FALSE)</f>
        <v>000811-97-2</v>
      </c>
      <c r="D1535" s="41" t="s">
        <v>584</v>
      </c>
      <c r="E1535" s="41" t="s">
        <v>582</v>
      </c>
      <c r="F1535" s="41" t="str">
        <f>VLOOKUP($W1535,FlowHarmonization!$A$2:$H$16,8,FALSE)</f>
        <v>e87f039d-d9ce-4242-ac18-c9284cc80f3d</v>
      </c>
      <c r="G1535" s="41" t="str">
        <f>INDEX(Activities!B$2:C$390,MATCH(H1535,Activities!C$2:C$390,0),1)</f>
        <v>Pipeline transportation</v>
      </c>
      <c r="H1535" s="41">
        <v>486000</v>
      </c>
      <c r="I1535" s="41" t="s">
        <v>552</v>
      </c>
      <c r="J1535" s="41">
        <v>7.862940988235037E-6</v>
      </c>
      <c r="K1535" s="41" t="s">
        <v>583</v>
      </c>
      <c r="L1535" s="41"/>
      <c r="M1535" s="41"/>
      <c r="N1535" s="41"/>
      <c r="O1535" s="41"/>
      <c r="P1535" s="41"/>
      <c r="Q1535" s="41">
        <v>4</v>
      </c>
      <c r="R1535" s="41">
        <v>2</v>
      </c>
      <c r="S1535" s="41">
        <v>1</v>
      </c>
      <c r="T1535" s="41">
        <v>4</v>
      </c>
      <c r="U1535" s="41">
        <v>1</v>
      </c>
      <c r="V1535" s="41">
        <v>2013</v>
      </c>
      <c r="W1535" s="41" t="s">
        <v>618</v>
      </c>
      <c r="X1535" s="41"/>
      <c r="Y1535" s="41"/>
    </row>
    <row r="1536" spans="2:25" x14ac:dyDescent="0.2">
      <c r="B1536" s="41" t="str">
        <f>VLOOKUP($W1536,FlowHarmonization!$A$2:$H$16,4,FALSE)</f>
        <v>Ethane, pentafluoro-, HFC-125</v>
      </c>
      <c r="C1536" s="41" t="str">
        <f>VLOOKUP($W1536,FlowHarmonization!$A$2:$H$16,5,FALSE)</f>
        <v>000354-33-6</v>
      </c>
      <c r="D1536" s="41" t="s">
        <v>584</v>
      </c>
      <c r="E1536" s="41" t="s">
        <v>582</v>
      </c>
      <c r="F1536" s="41" t="str">
        <f>VLOOKUP($W1536,FlowHarmonization!$A$2:$H$16,8,FALSE)</f>
        <v>281e1011-f121-4d5b-ad4d-22d562b2c2cd</v>
      </c>
      <c r="G1536" s="41" t="str">
        <f>INDEX(Activities!B$2:C$390,MATCH(H1536,Activities!C$2:C$390,0),1)</f>
        <v>Pipeline transportation</v>
      </c>
      <c r="H1536" s="41">
        <v>486000</v>
      </c>
      <c r="I1536" s="41" t="s">
        <v>552</v>
      </c>
      <c r="J1536" s="41">
        <v>2.0861449003808998E-6</v>
      </c>
      <c r="K1536" s="41" t="s">
        <v>583</v>
      </c>
      <c r="L1536" s="41"/>
      <c r="M1536" s="41"/>
      <c r="N1536" s="41"/>
      <c r="O1536" s="41"/>
      <c r="P1536" s="41"/>
      <c r="Q1536" s="41">
        <v>4</v>
      </c>
      <c r="R1536" s="41">
        <v>2</v>
      </c>
      <c r="S1536" s="41">
        <v>1</v>
      </c>
      <c r="T1536" s="41">
        <v>4</v>
      </c>
      <c r="U1536" s="41">
        <v>1</v>
      </c>
      <c r="V1536" s="41">
        <v>2013</v>
      </c>
      <c r="W1536" s="41" t="s">
        <v>617</v>
      </c>
      <c r="X1536" s="41"/>
      <c r="Y1536" s="41"/>
    </row>
    <row r="1537" spans="2:25" x14ac:dyDescent="0.2">
      <c r="B1537" s="41" t="str">
        <f>VLOOKUP($W1537,FlowHarmonization!$A$2:$H$16,4,FALSE)</f>
        <v>Methane, difluoro-, HFC-32</v>
      </c>
      <c r="C1537" s="41" t="str">
        <f>VLOOKUP($W1537,FlowHarmonization!$A$2:$H$16,5,FALSE)</f>
        <v>000075-10-5</v>
      </c>
      <c r="D1537" s="41" t="s">
        <v>584</v>
      </c>
      <c r="E1537" s="41" t="s">
        <v>582</v>
      </c>
      <c r="F1537" s="41" t="str">
        <f>VLOOKUP($W1537,FlowHarmonization!$A$2:$H$16,8,FALSE)</f>
        <v>151212b4-079b-43a2-96d5-a6eef59166ac</v>
      </c>
      <c r="G1537" s="41" t="str">
        <f>INDEX(Activities!B$2:C$390,MATCH(H1537,Activities!C$2:C$390,0),1)</f>
        <v>Pipeline transportation</v>
      </c>
      <c r="H1537" s="41">
        <v>486000</v>
      </c>
      <c r="I1537" s="41" t="s">
        <v>552</v>
      </c>
      <c r="J1537" s="41">
        <v>1.2148736000938281E-6</v>
      </c>
      <c r="K1537" s="41" t="s">
        <v>583</v>
      </c>
      <c r="L1537" s="41"/>
      <c r="M1537" s="41"/>
      <c r="N1537" s="41"/>
      <c r="O1537" s="41"/>
      <c r="P1537" s="41"/>
      <c r="Q1537" s="41">
        <v>4</v>
      </c>
      <c r="R1537" s="41">
        <v>2</v>
      </c>
      <c r="S1537" s="41">
        <v>1</v>
      </c>
      <c r="T1537" s="41">
        <v>4</v>
      </c>
      <c r="U1537" s="41">
        <v>1</v>
      </c>
      <c r="V1537" s="41">
        <v>2013</v>
      </c>
      <c r="W1537" s="41" t="s">
        <v>616</v>
      </c>
      <c r="X1537" s="41"/>
      <c r="Y1537" s="41"/>
    </row>
    <row r="1538" spans="2:25" x14ac:dyDescent="0.2">
      <c r="B1538" s="41" t="str">
        <f>VLOOKUP($W1538,FlowHarmonization!$A$2:$H$16,4,FALSE)</f>
        <v>Ethane, 1,1,1-trifluoro-, HFC-143a</v>
      </c>
      <c r="C1538" s="41" t="str">
        <f>VLOOKUP($W1538,FlowHarmonization!$A$2:$H$16,5,FALSE)</f>
        <v>000420-46-2</v>
      </c>
      <c r="D1538" s="41" t="s">
        <v>584</v>
      </c>
      <c r="E1538" s="41" t="s">
        <v>582</v>
      </c>
      <c r="F1538" s="41" t="str">
        <f>VLOOKUP($W1538,FlowHarmonization!$A$2:$H$16,8,FALSE)</f>
        <v>e86bfec2-1025-4fa2-90b1-81e35e621e91</v>
      </c>
      <c r="G1538" s="41" t="str">
        <f>INDEX(Activities!B$2:C$390,MATCH(H1538,Activities!C$2:C$390,0),1)</f>
        <v>Pipeline transportation</v>
      </c>
      <c r="H1538" s="41">
        <v>486000</v>
      </c>
      <c r="I1538" s="41" t="s">
        <v>552</v>
      </c>
      <c r="J1538" s="41">
        <v>8.9257459583558561E-7</v>
      </c>
      <c r="K1538" s="41" t="s">
        <v>583</v>
      </c>
      <c r="L1538" s="41"/>
      <c r="M1538" s="41"/>
      <c r="N1538" s="41"/>
      <c r="O1538" s="41"/>
      <c r="P1538" s="41"/>
      <c r="Q1538" s="41">
        <v>4</v>
      </c>
      <c r="R1538" s="41">
        <v>2</v>
      </c>
      <c r="S1538" s="41">
        <v>1</v>
      </c>
      <c r="T1538" s="41">
        <v>4</v>
      </c>
      <c r="U1538" s="41">
        <v>1</v>
      </c>
      <c r="V1538" s="41">
        <v>2013</v>
      </c>
      <c r="W1538" s="41" t="s">
        <v>619</v>
      </c>
      <c r="X1538" s="41"/>
      <c r="Y1538" s="41"/>
    </row>
    <row r="1539" spans="2:25" x14ac:dyDescent="0.2">
      <c r="B1539" s="41" t="str">
        <f>VLOOKUP($W1539,FlowHarmonization!$A$2:$H$16,4,FALSE)</f>
        <v>Propane, 1,1,1,3,3,3-hexafluoro-, HCFC-236fa</v>
      </c>
      <c r="C1539" s="41" t="str">
        <f>VLOOKUP($W1539,FlowHarmonization!$A$2:$H$16,5,FALSE)</f>
        <v>000690-39-1</v>
      </c>
      <c r="D1539" s="41" t="s">
        <v>584</v>
      </c>
      <c r="E1539" s="41" t="s">
        <v>582</v>
      </c>
      <c r="F1539" s="41" t="str">
        <f>VLOOKUP($W1539,FlowHarmonization!$A$2:$H$16,8,FALSE)</f>
        <v>1963a3ba-6d77-4571-bb8f-0e9c8ac28a65</v>
      </c>
      <c r="G1539" s="41" t="str">
        <f>INDEX(Activities!B$2:C$390,MATCH(H1539,Activities!C$2:C$390,0),1)</f>
        <v>Pipeline transportation</v>
      </c>
      <c r="H1539" s="41">
        <v>486000</v>
      </c>
      <c r="I1539" s="41" t="s">
        <v>552</v>
      </c>
      <c r="J1539" s="41">
        <v>2.4113140439406438E-8</v>
      </c>
      <c r="K1539" s="41" t="s">
        <v>583</v>
      </c>
      <c r="L1539" s="41"/>
      <c r="M1539" s="41"/>
      <c r="N1539" s="41"/>
      <c r="O1539" s="41"/>
      <c r="P1539" s="41"/>
      <c r="Q1539" s="41">
        <v>4</v>
      </c>
      <c r="R1539" s="41">
        <v>2</v>
      </c>
      <c r="S1539" s="41">
        <v>1</v>
      </c>
      <c r="T1539" s="41">
        <v>4</v>
      </c>
      <c r="U1539" s="41">
        <v>1</v>
      </c>
      <c r="V1539" s="41">
        <v>2013</v>
      </c>
      <c r="W1539" s="41" t="s">
        <v>620</v>
      </c>
      <c r="X1539" s="41"/>
      <c r="Y1539" s="41"/>
    </row>
    <row r="1540" spans="2:25" x14ac:dyDescent="0.2">
      <c r="B1540" s="41" t="str">
        <f>VLOOKUP($W1540,FlowHarmonization!$A$2:$H$16,4,FALSE)</f>
        <v>Carbon dioxide</v>
      </c>
      <c r="C1540" s="41" t="str">
        <f>VLOOKUP($W1540,FlowHarmonization!$A$2:$H$16,5,FALSE)</f>
        <v>000124-38-20</v>
      </c>
      <c r="D1540" s="41" t="s">
        <v>584</v>
      </c>
      <c r="E1540" s="41" t="s">
        <v>582</v>
      </c>
      <c r="F1540" s="41" t="str">
        <f>VLOOKUP($W1540,FlowHarmonization!$A$2:$H$16,8,FALSE)</f>
        <v>7ae371aa-8532-11e0-9d78-0800200c9a66</v>
      </c>
      <c r="G1540" s="41" t="str">
        <f>INDEX(Activities!B$2:C$390,MATCH(H1540,Activities!C$2:C$390,0),1)</f>
        <v>Postal service</v>
      </c>
      <c r="H1540" s="41">
        <v>491000</v>
      </c>
      <c r="I1540" s="41" t="s">
        <v>552</v>
      </c>
      <c r="J1540" s="41">
        <v>3.6112840688848492E-2</v>
      </c>
      <c r="K1540" s="41" t="s">
        <v>583</v>
      </c>
      <c r="L1540" s="41"/>
      <c r="M1540" s="41"/>
      <c r="N1540" s="41"/>
      <c r="O1540" s="41"/>
      <c r="P1540" s="41"/>
      <c r="Q1540" s="41">
        <v>4</v>
      </c>
      <c r="R1540" s="41">
        <v>2</v>
      </c>
      <c r="S1540" s="41">
        <v>1</v>
      </c>
      <c r="T1540" s="41">
        <v>4</v>
      </c>
      <c r="U1540" s="41">
        <v>1</v>
      </c>
      <c r="V1540" s="41">
        <v>2013</v>
      </c>
      <c r="W1540" s="41" t="s">
        <v>608</v>
      </c>
      <c r="X1540" s="41"/>
      <c r="Y1540" s="41"/>
    </row>
    <row r="1541" spans="2:25" x14ac:dyDescent="0.2">
      <c r="B1541" s="41" t="str">
        <f>VLOOKUP($W1541,FlowHarmonization!$A$2:$H$16,4,FALSE)</f>
        <v>Methane</v>
      </c>
      <c r="C1541" s="41" t="str">
        <f>VLOOKUP($W1541,FlowHarmonization!$A$2:$H$16,5,FALSE)</f>
        <v>000074-82-92</v>
      </c>
      <c r="D1541" s="41" t="s">
        <v>584</v>
      </c>
      <c r="E1541" s="41" t="s">
        <v>582</v>
      </c>
      <c r="F1541" s="41" t="str">
        <f>VLOOKUP($W1541,FlowHarmonization!$A$2:$H$16,8,FALSE)</f>
        <v>20408dd1-8534-11e0-9d78-0800200c9a66</v>
      </c>
      <c r="G1541" s="41" t="str">
        <f>INDEX(Activities!B$2:C$390,MATCH(H1541,Activities!C$2:C$390,0),1)</f>
        <v>Postal service</v>
      </c>
      <c r="H1541" s="41">
        <v>491000</v>
      </c>
      <c r="I1541" s="41" t="s">
        <v>552</v>
      </c>
      <c r="J1541" s="41">
        <v>3.3224540520155466E-6</v>
      </c>
      <c r="K1541" s="41" t="s">
        <v>583</v>
      </c>
      <c r="L1541" s="41"/>
      <c r="M1541" s="41"/>
      <c r="N1541" s="41"/>
      <c r="O1541" s="41"/>
      <c r="P1541" s="41"/>
      <c r="Q1541" s="41">
        <v>4</v>
      </c>
      <c r="R1541" s="41">
        <v>2</v>
      </c>
      <c r="S1541" s="41">
        <v>1</v>
      </c>
      <c r="T1541" s="41">
        <v>4</v>
      </c>
      <c r="U1541" s="41">
        <v>1</v>
      </c>
      <c r="V1541" s="41">
        <v>2013</v>
      </c>
      <c r="W1541" s="41" t="s">
        <v>611</v>
      </c>
      <c r="X1541" s="41"/>
      <c r="Y1541" s="41"/>
    </row>
    <row r="1542" spans="2:25" x14ac:dyDescent="0.2">
      <c r="B1542" s="41" t="str">
        <f>VLOOKUP($W1542,FlowHarmonization!$A$2:$H$16,4,FALSE)</f>
        <v>Dinitrogen monoxide</v>
      </c>
      <c r="C1542" s="41" t="str">
        <f>VLOOKUP($W1542,FlowHarmonization!$A$2:$H$16,5,FALSE)</f>
        <v>010024-97-366</v>
      </c>
      <c r="D1542" s="41" t="s">
        <v>584</v>
      </c>
      <c r="E1542" s="41" t="s">
        <v>582</v>
      </c>
      <c r="F1542" s="41" t="str">
        <f>VLOOKUP($W1542,FlowHarmonization!$A$2:$H$16,8,FALSE)</f>
        <v>20185046-64bb-4c09-a8e7-e8a9e144ca98</v>
      </c>
      <c r="G1542" s="41" t="str">
        <f>INDEX(Activities!B$2:C$390,MATCH(H1542,Activities!C$2:C$390,0),1)</f>
        <v>Postal service</v>
      </c>
      <c r="H1542" s="41">
        <v>491000</v>
      </c>
      <c r="I1542" s="41" t="s">
        <v>552</v>
      </c>
      <c r="J1542" s="41">
        <v>1.0737020400424533E-7</v>
      </c>
      <c r="K1542" s="41" t="s">
        <v>583</v>
      </c>
      <c r="L1542" s="41"/>
      <c r="M1542" s="41"/>
      <c r="N1542" s="41"/>
      <c r="O1542" s="41"/>
      <c r="P1542" s="41"/>
      <c r="Q1542" s="41">
        <v>4</v>
      </c>
      <c r="R1542" s="41">
        <v>2</v>
      </c>
      <c r="S1542" s="41">
        <v>1</v>
      </c>
      <c r="T1542" s="41">
        <v>4</v>
      </c>
      <c r="U1542" s="41">
        <v>1</v>
      </c>
      <c r="V1542" s="41">
        <v>2013</v>
      </c>
      <c r="W1542" s="41" t="s">
        <v>613</v>
      </c>
      <c r="X1542" s="41"/>
      <c r="Y1542" s="41"/>
    </row>
    <row r="1543" spans="2:25" x14ac:dyDescent="0.2">
      <c r="B1543" s="41" t="str">
        <f>VLOOKUP($W1543,FlowHarmonization!$A$2:$H$16,4,FALSE)</f>
        <v>Carbon dioxide</v>
      </c>
      <c r="C1543" s="41" t="str">
        <f>VLOOKUP($W1543,FlowHarmonization!$A$2:$H$16,5,FALSE)</f>
        <v>000124-38-20</v>
      </c>
      <c r="D1543" s="41" t="s">
        <v>584</v>
      </c>
      <c r="E1543" s="41" t="s">
        <v>582</v>
      </c>
      <c r="F1543" s="41" t="str">
        <f>VLOOKUP($W1543,FlowHarmonization!$A$2:$H$16,8,FALSE)</f>
        <v>7ae371aa-8532-11e0-9d78-0800200c9a66</v>
      </c>
      <c r="G1543" s="41" t="str">
        <f>INDEX(Activities!B$2:C$390,MATCH(H1543,Activities!C$2:C$390,0),1)</f>
        <v>Couriers and messengers</v>
      </c>
      <c r="H1543" s="41">
        <v>492000</v>
      </c>
      <c r="I1543" s="41" t="s">
        <v>552</v>
      </c>
      <c r="J1543" s="41">
        <v>8.1500308125331891E-3</v>
      </c>
      <c r="K1543" s="41" t="s">
        <v>583</v>
      </c>
      <c r="L1543" s="41"/>
      <c r="M1543" s="41"/>
      <c r="N1543" s="41"/>
      <c r="O1543" s="41"/>
      <c r="P1543" s="41"/>
      <c r="Q1543" s="41">
        <v>4</v>
      </c>
      <c r="R1543" s="41">
        <v>2</v>
      </c>
      <c r="S1543" s="41">
        <v>1</v>
      </c>
      <c r="T1543" s="41">
        <v>4</v>
      </c>
      <c r="U1543" s="41">
        <v>1</v>
      </c>
      <c r="V1543" s="41">
        <v>2013</v>
      </c>
      <c r="W1543" s="41" t="s">
        <v>608</v>
      </c>
      <c r="X1543" s="41"/>
      <c r="Y1543" s="41"/>
    </row>
    <row r="1544" spans="2:25" x14ac:dyDescent="0.2">
      <c r="B1544" s="41" t="str">
        <f>VLOOKUP($W1544,FlowHarmonization!$A$2:$H$16,4,FALSE)</f>
        <v>Ethane, 1,1,1,2-tetrafluoro-, HFC-134a</v>
      </c>
      <c r="C1544" s="41" t="str">
        <f>VLOOKUP($W1544,FlowHarmonization!$A$2:$H$16,5,FALSE)</f>
        <v>000811-97-2</v>
      </c>
      <c r="D1544" s="41" t="s">
        <v>584</v>
      </c>
      <c r="E1544" s="41" t="s">
        <v>582</v>
      </c>
      <c r="F1544" s="41" t="str">
        <f>VLOOKUP($W1544,FlowHarmonization!$A$2:$H$16,8,FALSE)</f>
        <v>e87f039d-d9ce-4242-ac18-c9284cc80f3d</v>
      </c>
      <c r="G1544" s="41" t="str">
        <f>INDEX(Activities!B$2:C$390,MATCH(H1544,Activities!C$2:C$390,0),1)</f>
        <v>Couriers and messengers</v>
      </c>
      <c r="H1544" s="41">
        <v>492000</v>
      </c>
      <c r="I1544" s="41" t="s">
        <v>552</v>
      </c>
      <c r="J1544" s="41">
        <v>3.9814370057777825E-8</v>
      </c>
      <c r="K1544" s="41" t="s">
        <v>583</v>
      </c>
      <c r="L1544" s="41"/>
      <c r="M1544" s="41"/>
      <c r="N1544" s="41"/>
      <c r="O1544" s="41"/>
      <c r="P1544" s="41"/>
      <c r="Q1544" s="41">
        <v>4</v>
      </c>
      <c r="R1544" s="41">
        <v>2</v>
      </c>
      <c r="S1544" s="41">
        <v>1</v>
      </c>
      <c r="T1544" s="41">
        <v>4</v>
      </c>
      <c r="U1544" s="41">
        <v>1</v>
      </c>
      <c r="V1544" s="41">
        <v>2013</v>
      </c>
      <c r="W1544" s="41" t="s">
        <v>618</v>
      </c>
      <c r="X1544" s="41"/>
      <c r="Y1544" s="41"/>
    </row>
    <row r="1545" spans="2:25" x14ac:dyDescent="0.2">
      <c r="B1545" s="41" t="str">
        <f>VLOOKUP($W1545,FlowHarmonization!$A$2:$H$16,4,FALSE)</f>
        <v>Ethane, pentafluoro-, HFC-125</v>
      </c>
      <c r="C1545" s="41" t="str">
        <f>VLOOKUP($W1545,FlowHarmonization!$A$2:$H$16,5,FALSE)</f>
        <v>000354-33-6</v>
      </c>
      <c r="D1545" s="41" t="s">
        <v>584</v>
      </c>
      <c r="E1545" s="41" t="s">
        <v>582</v>
      </c>
      <c r="F1545" s="41" t="str">
        <f>VLOOKUP($W1545,FlowHarmonization!$A$2:$H$16,8,FALSE)</f>
        <v>281e1011-f121-4d5b-ad4d-22d562b2c2cd</v>
      </c>
      <c r="G1545" s="41" t="str">
        <f>INDEX(Activities!B$2:C$390,MATCH(H1545,Activities!C$2:C$390,0),1)</f>
        <v>Couriers and messengers</v>
      </c>
      <c r="H1545" s="41">
        <v>492000</v>
      </c>
      <c r="I1545" s="41" t="s">
        <v>552</v>
      </c>
      <c r="J1545" s="41">
        <v>1.0563292435004656E-8</v>
      </c>
      <c r="K1545" s="41" t="s">
        <v>583</v>
      </c>
      <c r="L1545" s="41"/>
      <c r="M1545" s="41"/>
      <c r="N1545" s="41"/>
      <c r="O1545" s="41"/>
      <c r="P1545" s="41"/>
      <c r="Q1545" s="41">
        <v>4</v>
      </c>
      <c r="R1545" s="41">
        <v>2</v>
      </c>
      <c r="S1545" s="41">
        <v>1</v>
      </c>
      <c r="T1545" s="41">
        <v>4</v>
      </c>
      <c r="U1545" s="41">
        <v>1</v>
      </c>
      <c r="V1545" s="41">
        <v>2013</v>
      </c>
      <c r="W1545" s="41" t="s">
        <v>617</v>
      </c>
      <c r="X1545" s="41"/>
      <c r="Y1545" s="41"/>
    </row>
    <row r="1546" spans="2:25" x14ac:dyDescent="0.2">
      <c r="B1546" s="41" t="str">
        <f>VLOOKUP($W1546,FlowHarmonization!$A$2:$H$16,4,FALSE)</f>
        <v>Methane, difluoro-, HFC-32</v>
      </c>
      <c r="C1546" s="41" t="str">
        <f>VLOOKUP($W1546,FlowHarmonization!$A$2:$H$16,5,FALSE)</f>
        <v>000075-10-5</v>
      </c>
      <c r="D1546" s="41" t="s">
        <v>584</v>
      </c>
      <c r="E1546" s="41" t="s">
        <v>582</v>
      </c>
      <c r="F1546" s="41" t="str">
        <f>VLOOKUP($W1546,FlowHarmonization!$A$2:$H$16,8,FALSE)</f>
        <v>151212b4-079b-43a2-96d5-a6eef59166ac</v>
      </c>
      <c r="G1546" s="41" t="str">
        <f>INDEX(Activities!B$2:C$390,MATCH(H1546,Activities!C$2:C$390,0),1)</f>
        <v>Couriers and messengers</v>
      </c>
      <c r="H1546" s="41">
        <v>492000</v>
      </c>
      <c r="I1546" s="41" t="s">
        <v>552</v>
      </c>
      <c r="J1546" s="41">
        <v>6.1515693885956248E-9</v>
      </c>
      <c r="K1546" s="41" t="s">
        <v>583</v>
      </c>
      <c r="L1546" s="41"/>
      <c r="M1546" s="41"/>
      <c r="N1546" s="41"/>
      <c r="O1546" s="41"/>
      <c r="P1546" s="41"/>
      <c r="Q1546" s="41">
        <v>4</v>
      </c>
      <c r="R1546" s="41">
        <v>2</v>
      </c>
      <c r="S1546" s="41">
        <v>1</v>
      </c>
      <c r="T1546" s="41">
        <v>4</v>
      </c>
      <c r="U1546" s="41">
        <v>1</v>
      </c>
      <c r="V1546" s="41">
        <v>2013</v>
      </c>
      <c r="W1546" s="41" t="s">
        <v>616</v>
      </c>
      <c r="X1546" s="41"/>
      <c r="Y1546" s="41"/>
    </row>
    <row r="1547" spans="2:25" x14ac:dyDescent="0.2">
      <c r="B1547" s="41" t="str">
        <f>VLOOKUP($W1547,FlowHarmonization!$A$2:$H$16,4,FALSE)</f>
        <v>Ethane, 1,1,1-trifluoro-, HFC-143a</v>
      </c>
      <c r="C1547" s="41" t="str">
        <f>VLOOKUP($W1547,FlowHarmonization!$A$2:$H$16,5,FALSE)</f>
        <v>000420-46-2</v>
      </c>
      <c r="D1547" s="41" t="s">
        <v>584</v>
      </c>
      <c r="E1547" s="41" t="s">
        <v>582</v>
      </c>
      <c r="F1547" s="41" t="str">
        <f>VLOOKUP($W1547,FlowHarmonization!$A$2:$H$16,8,FALSE)</f>
        <v>e86bfec2-1025-4fa2-90b1-81e35e621e91</v>
      </c>
      <c r="G1547" s="41" t="str">
        <f>INDEX(Activities!B$2:C$390,MATCH(H1547,Activities!C$2:C$390,0),1)</f>
        <v>Couriers and messengers</v>
      </c>
      <c r="H1547" s="41">
        <v>492000</v>
      </c>
      <c r="I1547" s="41" t="s">
        <v>552</v>
      </c>
      <c r="J1547" s="41">
        <v>4.5195932814378672E-9</v>
      </c>
      <c r="K1547" s="41" t="s">
        <v>583</v>
      </c>
      <c r="L1547" s="41"/>
      <c r="M1547" s="41"/>
      <c r="N1547" s="41"/>
      <c r="O1547" s="41"/>
      <c r="P1547" s="41"/>
      <c r="Q1547" s="41">
        <v>4</v>
      </c>
      <c r="R1547" s="41">
        <v>2</v>
      </c>
      <c r="S1547" s="41">
        <v>1</v>
      </c>
      <c r="T1547" s="41">
        <v>4</v>
      </c>
      <c r="U1547" s="41">
        <v>1</v>
      </c>
      <c r="V1547" s="41">
        <v>2013</v>
      </c>
      <c r="W1547" s="41" t="s">
        <v>619</v>
      </c>
      <c r="X1547" s="41"/>
      <c r="Y1547" s="41"/>
    </row>
    <row r="1548" spans="2:25" x14ac:dyDescent="0.2">
      <c r="B1548" s="41" t="str">
        <f>VLOOKUP($W1548,FlowHarmonization!$A$2:$H$16,4,FALSE)</f>
        <v>Propane, 1,1,1,3,3,3-hexafluoro-, HCFC-236fa</v>
      </c>
      <c r="C1548" s="41" t="str">
        <f>VLOOKUP($W1548,FlowHarmonization!$A$2:$H$16,5,FALSE)</f>
        <v>000690-39-1</v>
      </c>
      <c r="D1548" s="41" t="s">
        <v>584</v>
      </c>
      <c r="E1548" s="41" t="s">
        <v>582</v>
      </c>
      <c r="F1548" s="41" t="str">
        <f>VLOOKUP($W1548,FlowHarmonization!$A$2:$H$16,8,FALSE)</f>
        <v>1963a3ba-6d77-4571-bb8f-0e9c8ac28a65</v>
      </c>
      <c r="G1548" s="41" t="str">
        <f>INDEX(Activities!B$2:C$390,MATCH(H1548,Activities!C$2:C$390,0),1)</f>
        <v>Couriers and messengers</v>
      </c>
      <c r="H1548" s="41">
        <v>492000</v>
      </c>
      <c r="I1548" s="41" t="s">
        <v>552</v>
      </c>
      <c r="J1548" s="41">
        <v>1.2209801626976142E-10</v>
      </c>
      <c r="K1548" s="41" t="s">
        <v>583</v>
      </c>
      <c r="L1548" s="41"/>
      <c r="M1548" s="41"/>
      <c r="N1548" s="41"/>
      <c r="O1548" s="41"/>
      <c r="P1548" s="41"/>
      <c r="Q1548" s="41">
        <v>4</v>
      </c>
      <c r="R1548" s="41">
        <v>2</v>
      </c>
      <c r="S1548" s="41">
        <v>1</v>
      </c>
      <c r="T1548" s="41">
        <v>4</v>
      </c>
      <c r="U1548" s="41">
        <v>1</v>
      </c>
      <c r="V1548" s="41">
        <v>2013</v>
      </c>
      <c r="W1548" s="41" t="s">
        <v>620</v>
      </c>
      <c r="X1548" s="41"/>
      <c r="Y1548" s="41"/>
    </row>
    <row r="1549" spans="2:25" x14ac:dyDescent="0.2">
      <c r="B1549" s="41" t="str">
        <f>VLOOKUP($W1549,FlowHarmonization!$A$2:$H$16,4,FALSE)</f>
        <v>Carbon dioxide</v>
      </c>
      <c r="C1549" s="41" t="str">
        <f>VLOOKUP($W1549,FlowHarmonization!$A$2:$H$16,5,FALSE)</f>
        <v>000124-38-20</v>
      </c>
      <c r="D1549" s="41" t="s">
        <v>584</v>
      </c>
      <c r="E1549" s="41" t="s">
        <v>582</v>
      </c>
      <c r="F1549" s="41" t="str">
        <f>VLOOKUP($W1549,FlowHarmonization!$A$2:$H$16,8,FALSE)</f>
        <v>7ae371aa-8532-11e0-9d78-0800200c9a66</v>
      </c>
      <c r="G1549" s="41" t="str">
        <f>INDEX(Activities!B$2:C$390,MATCH(H1549,Activities!C$2:C$390,0),1)</f>
        <v>Warehousing and storage</v>
      </c>
      <c r="H1549" s="41">
        <v>493000</v>
      </c>
      <c r="I1549" s="41" t="s">
        <v>552</v>
      </c>
      <c r="J1549" s="41">
        <v>9.9314150811747586E-3</v>
      </c>
      <c r="K1549" s="41" t="s">
        <v>583</v>
      </c>
      <c r="L1549" s="41"/>
      <c r="M1549" s="41"/>
      <c r="N1549" s="41"/>
      <c r="O1549" s="41"/>
      <c r="P1549" s="41"/>
      <c r="Q1549" s="41">
        <v>4</v>
      </c>
      <c r="R1549" s="41">
        <v>2</v>
      </c>
      <c r="S1549" s="41">
        <v>1</v>
      </c>
      <c r="T1549" s="41">
        <v>4</v>
      </c>
      <c r="U1549" s="41">
        <v>1</v>
      </c>
      <c r="V1549" s="41">
        <v>2013</v>
      </c>
      <c r="W1549" s="41" t="s">
        <v>608</v>
      </c>
      <c r="X1549" s="41"/>
      <c r="Y1549" s="41"/>
    </row>
    <row r="1550" spans="2:25" x14ac:dyDescent="0.2">
      <c r="B1550" s="41" t="str">
        <f>VLOOKUP($W1550,FlowHarmonization!$A$2:$H$16,4,FALSE)</f>
        <v>Methane</v>
      </c>
      <c r="C1550" s="41" t="str">
        <f>VLOOKUP($W1550,FlowHarmonization!$A$2:$H$16,5,FALSE)</f>
        <v>000074-82-92</v>
      </c>
      <c r="D1550" s="41" t="s">
        <v>584</v>
      </c>
      <c r="E1550" s="41" t="s">
        <v>582</v>
      </c>
      <c r="F1550" s="41" t="str">
        <f>VLOOKUP($W1550,FlowHarmonization!$A$2:$H$16,8,FALSE)</f>
        <v>20408dd1-8534-11e0-9d78-0800200c9a66</v>
      </c>
      <c r="G1550" s="41" t="str">
        <f>INDEX(Activities!B$2:C$390,MATCH(H1550,Activities!C$2:C$390,0),1)</f>
        <v>Warehousing and storage</v>
      </c>
      <c r="H1550" s="41">
        <v>493000</v>
      </c>
      <c r="I1550" s="41" t="s">
        <v>552</v>
      </c>
      <c r="J1550" s="41">
        <v>9.2032150122608227E-7</v>
      </c>
      <c r="K1550" s="41" t="s">
        <v>583</v>
      </c>
      <c r="L1550" s="41"/>
      <c r="M1550" s="41"/>
      <c r="N1550" s="41"/>
      <c r="O1550" s="41"/>
      <c r="P1550" s="41"/>
      <c r="Q1550" s="41">
        <v>4</v>
      </c>
      <c r="R1550" s="41">
        <v>2</v>
      </c>
      <c r="S1550" s="41">
        <v>1</v>
      </c>
      <c r="T1550" s="41">
        <v>4</v>
      </c>
      <c r="U1550" s="41">
        <v>1</v>
      </c>
      <c r="V1550" s="41">
        <v>2013</v>
      </c>
      <c r="W1550" s="41" t="s">
        <v>611</v>
      </c>
      <c r="X1550" s="41"/>
      <c r="Y1550" s="41"/>
    </row>
    <row r="1551" spans="2:25" x14ac:dyDescent="0.2">
      <c r="B1551" s="41" t="str">
        <f>VLOOKUP($W1551,FlowHarmonization!$A$2:$H$16,4,FALSE)</f>
        <v>Dinitrogen monoxide</v>
      </c>
      <c r="C1551" s="41" t="str">
        <f>VLOOKUP($W1551,FlowHarmonization!$A$2:$H$16,5,FALSE)</f>
        <v>010024-97-366</v>
      </c>
      <c r="D1551" s="41" t="s">
        <v>584</v>
      </c>
      <c r="E1551" s="41" t="s">
        <v>582</v>
      </c>
      <c r="F1551" s="41" t="str">
        <f>VLOOKUP($W1551,FlowHarmonization!$A$2:$H$16,8,FALSE)</f>
        <v>20185046-64bb-4c09-a8e7-e8a9e144ca98</v>
      </c>
      <c r="G1551" s="41" t="str">
        <f>INDEX(Activities!B$2:C$390,MATCH(H1551,Activities!C$2:C$390,0),1)</f>
        <v>Warehousing and storage</v>
      </c>
      <c r="H1551" s="41">
        <v>493000</v>
      </c>
      <c r="I1551" s="41" t="s">
        <v>552</v>
      </c>
      <c r="J1551" s="41">
        <v>3.5488395161804816E-8</v>
      </c>
      <c r="K1551" s="41" t="s">
        <v>583</v>
      </c>
      <c r="L1551" s="41"/>
      <c r="M1551" s="41"/>
      <c r="N1551" s="41"/>
      <c r="O1551" s="41"/>
      <c r="P1551" s="41"/>
      <c r="Q1551" s="41">
        <v>4</v>
      </c>
      <c r="R1551" s="41">
        <v>2</v>
      </c>
      <c r="S1551" s="41">
        <v>1</v>
      </c>
      <c r="T1551" s="41">
        <v>4</v>
      </c>
      <c r="U1551" s="41">
        <v>1</v>
      </c>
      <c r="V1551" s="41">
        <v>2013</v>
      </c>
      <c r="W1551" s="41" t="s">
        <v>613</v>
      </c>
      <c r="X1551" s="41"/>
      <c r="Y1551" s="41"/>
    </row>
    <row r="1552" spans="2:25" x14ac:dyDescent="0.2">
      <c r="B1552" s="41" t="str">
        <f>VLOOKUP($W1552,FlowHarmonization!$A$2:$H$16,4,FALSE)</f>
        <v>Ethane, 1,1,1,2-tetrafluoro-, HFC-134a</v>
      </c>
      <c r="C1552" s="41" t="str">
        <f>VLOOKUP($W1552,FlowHarmonization!$A$2:$H$16,5,FALSE)</f>
        <v>000811-97-2</v>
      </c>
      <c r="D1552" s="41" t="s">
        <v>584</v>
      </c>
      <c r="E1552" s="41" t="s">
        <v>582</v>
      </c>
      <c r="F1552" s="41" t="str">
        <f>VLOOKUP($W1552,FlowHarmonization!$A$2:$H$16,8,FALSE)</f>
        <v>e87f039d-d9ce-4242-ac18-c9284cc80f3d</v>
      </c>
      <c r="G1552" s="41" t="str">
        <f>INDEX(Activities!B$2:C$390,MATCH(H1552,Activities!C$2:C$390,0),1)</f>
        <v>Warehousing and storage</v>
      </c>
      <c r="H1552" s="41">
        <v>493000</v>
      </c>
      <c r="I1552" s="41" t="s">
        <v>552</v>
      </c>
      <c r="J1552" s="41">
        <v>4.7888747385725988E-9</v>
      </c>
      <c r="K1552" s="41" t="s">
        <v>583</v>
      </c>
      <c r="L1552" s="41"/>
      <c r="M1552" s="41"/>
      <c r="N1552" s="41"/>
      <c r="O1552" s="41"/>
      <c r="P1552" s="41"/>
      <c r="Q1552" s="41">
        <v>4</v>
      </c>
      <c r="R1552" s="41">
        <v>2</v>
      </c>
      <c r="S1552" s="41">
        <v>1</v>
      </c>
      <c r="T1552" s="41">
        <v>4</v>
      </c>
      <c r="U1552" s="41">
        <v>1</v>
      </c>
      <c r="V1552" s="41">
        <v>2013</v>
      </c>
      <c r="W1552" s="41" t="s">
        <v>618</v>
      </c>
      <c r="X1552" s="41"/>
      <c r="Y1552" s="41"/>
    </row>
    <row r="1553" spans="2:25" x14ac:dyDescent="0.2">
      <c r="B1553" s="41" t="str">
        <f>VLOOKUP($W1553,FlowHarmonization!$A$2:$H$16,4,FALSE)</f>
        <v>Ethane, pentafluoro-, HFC-125</v>
      </c>
      <c r="C1553" s="41" t="str">
        <f>VLOOKUP($W1553,FlowHarmonization!$A$2:$H$16,5,FALSE)</f>
        <v>000354-33-6</v>
      </c>
      <c r="D1553" s="41" t="s">
        <v>584</v>
      </c>
      <c r="E1553" s="41" t="s">
        <v>582</v>
      </c>
      <c r="F1553" s="41" t="str">
        <f>VLOOKUP($W1553,FlowHarmonization!$A$2:$H$16,8,FALSE)</f>
        <v>281e1011-f121-4d5b-ad4d-22d562b2c2cd</v>
      </c>
      <c r="G1553" s="41" t="str">
        <f>INDEX(Activities!B$2:C$390,MATCH(H1553,Activities!C$2:C$390,0),1)</f>
        <v>Warehousing and storage</v>
      </c>
      <c r="H1553" s="41">
        <v>493000</v>
      </c>
      <c r="I1553" s="41" t="s">
        <v>552</v>
      </c>
      <c r="J1553" s="41">
        <v>1.270553426432191E-9</v>
      </c>
      <c r="K1553" s="41" t="s">
        <v>583</v>
      </c>
      <c r="L1553" s="41"/>
      <c r="M1553" s="41"/>
      <c r="N1553" s="41"/>
      <c r="O1553" s="41"/>
      <c r="P1553" s="41"/>
      <c r="Q1553" s="41">
        <v>4</v>
      </c>
      <c r="R1553" s="41">
        <v>2</v>
      </c>
      <c r="S1553" s="41">
        <v>1</v>
      </c>
      <c r="T1553" s="41">
        <v>4</v>
      </c>
      <c r="U1553" s="41">
        <v>1</v>
      </c>
      <c r="V1553" s="41">
        <v>2013</v>
      </c>
      <c r="W1553" s="41" t="s">
        <v>617</v>
      </c>
      <c r="X1553" s="41"/>
      <c r="Y1553" s="41"/>
    </row>
    <row r="1554" spans="2:25" x14ac:dyDescent="0.2">
      <c r="B1554" s="41" t="str">
        <f>VLOOKUP($W1554,FlowHarmonization!$A$2:$H$16,4,FALSE)</f>
        <v>Methane, difluoro-, HFC-32</v>
      </c>
      <c r="C1554" s="41" t="str">
        <f>VLOOKUP($W1554,FlowHarmonization!$A$2:$H$16,5,FALSE)</f>
        <v>000075-10-5</v>
      </c>
      <c r="D1554" s="41" t="s">
        <v>584</v>
      </c>
      <c r="E1554" s="41" t="s">
        <v>582</v>
      </c>
      <c r="F1554" s="41" t="str">
        <f>VLOOKUP($W1554,FlowHarmonization!$A$2:$H$16,8,FALSE)</f>
        <v>151212b4-079b-43a2-96d5-a6eef59166ac</v>
      </c>
      <c r="G1554" s="41" t="str">
        <f>INDEX(Activities!B$2:C$390,MATCH(H1554,Activities!C$2:C$390,0),1)</f>
        <v>Warehousing and storage</v>
      </c>
      <c r="H1554" s="41">
        <v>493000</v>
      </c>
      <c r="I1554" s="41" t="s">
        <v>552</v>
      </c>
      <c r="J1554" s="41">
        <v>7.3991112266429499E-10</v>
      </c>
      <c r="K1554" s="41" t="s">
        <v>583</v>
      </c>
      <c r="L1554" s="41"/>
      <c r="M1554" s="41"/>
      <c r="N1554" s="41"/>
      <c r="O1554" s="41"/>
      <c r="P1554" s="41"/>
      <c r="Q1554" s="41">
        <v>4</v>
      </c>
      <c r="R1554" s="41">
        <v>2</v>
      </c>
      <c r="S1554" s="41">
        <v>1</v>
      </c>
      <c r="T1554" s="41">
        <v>4</v>
      </c>
      <c r="U1554" s="41">
        <v>1</v>
      </c>
      <c r="V1554" s="41">
        <v>2013</v>
      </c>
      <c r="W1554" s="41" t="s">
        <v>616</v>
      </c>
      <c r="X1554" s="41"/>
      <c r="Y1554" s="41"/>
    </row>
    <row r="1555" spans="2:25" x14ac:dyDescent="0.2">
      <c r="B1555" s="41" t="str">
        <f>VLOOKUP($W1555,FlowHarmonization!$A$2:$H$16,4,FALSE)</f>
        <v>Ethane, 1,1,1-trifluoro-, HFC-143a</v>
      </c>
      <c r="C1555" s="41" t="str">
        <f>VLOOKUP($W1555,FlowHarmonization!$A$2:$H$16,5,FALSE)</f>
        <v>000420-46-2</v>
      </c>
      <c r="D1555" s="41" t="s">
        <v>584</v>
      </c>
      <c r="E1555" s="41" t="s">
        <v>582</v>
      </c>
      <c r="F1555" s="41" t="str">
        <f>VLOOKUP($W1555,FlowHarmonization!$A$2:$H$16,8,FALSE)</f>
        <v>e86bfec2-1025-4fa2-90b1-81e35e621e91</v>
      </c>
      <c r="G1555" s="41" t="str">
        <f>INDEX(Activities!B$2:C$390,MATCH(H1555,Activities!C$2:C$390,0),1)</f>
        <v>Warehousing and storage</v>
      </c>
      <c r="H1555" s="41">
        <v>493000</v>
      </c>
      <c r="I1555" s="41" t="s">
        <v>552</v>
      </c>
      <c r="J1555" s="41">
        <v>5.4361694189035869E-10</v>
      </c>
      <c r="K1555" s="41" t="s">
        <v>583</v>
      </c>
      <c r="L1555" s="41"/>
      <c r="M1555" s="41"/>
      <c r="N1555" s="41"/>
      <c r="O1555" s="41"/>
      <c r="P1555" s="41"/>
      <c r="Q1555" s="41">
        <v>4</v>
      </c>
      <c r="R1555" s="41">
        <v>2</v>
      </c>
      <c r="S1555" s="41">
        <v>1</v>
      </c>
      <c r="T1555" s="41">
        <v>4</v>
      </c>
      <c r="U1555" s="41">
        <v>1</v>
      </c>
      <c r="V1555" s="41">
        <v>2013</v>
      </c>
      <c r="W1555" s="41" t="s">
        <v>619</v>
      </c>
      <c r="X1555" s="41"/>
      <c r="Y1555" s="41"/>
    </row>
    <row r="1556" spans="2:25" x14ac:dyDescent="0.2">
      <c r="B1556" s="41" t="str">
        <f>VLOOKUP($W1556,FlowHarmonization!$A$2:$H$16,4,FALSE)</f>
        <v>Propane, 1,1,1,3,3,3-hexafluoro-, HCFC-236fa</v>
      </c>
      <c r="C1556" s="41" t="str">
        <f>VLOOKUP($W1556,FlowHarmonization!$A$2:$H$16,5,FALSE)</f>
        <v>000690-39-1</v>
      </c>
      <c r="D1556" s="41" t="s">
        <v>584</v>
      </c>
      <c r="E1556" s="41" t="s">
        <v>582</v>
      </c>
      <c r="F1556" s="41" t="str">
        <f>VLOOKUP($W1556,FlowHarmonization!$A$2:$H$16,8,FALSE)</f>
        <v>1963a3ba-6d77-4571-bb8f-0e9c8ac28a65</v>
      </c>
      <c r="G1556" s="41" t="str">
        <f>INDEX(Activities!B$2:C$390,MATCH(H1556,Activities!C$2:C$390,0),1)</f>
        <v>Warehousing and storage</v>
      </c>
      <c r="H1556" s="41">
        <v>493000</v>
      </c>
      <c r="I1556" s="41" t="s">
        <v>552</v>
      </c>
      <c r="J1556" s="41">
        <v>1.4685956474899998E-11</v>
      </c>
      <c r="K1556" s="41" t="s">
        <v>583</v>
      </c>
      <c r="L1556" s="41"/>
      <c r="M1556" s="41"/>
      <c r="N1556" s="41"/>
      <c r="O1556" s="41"/>
      <c r="P1556" s="41"/>
      <c r="Q1556" s="41">
        <v>4</v>
      </c>
      <c r="R1556" s="41">
        <v>2</v>
      </c>
      <c r="S1556" s="41">
        <v>1</v>
      </c>
      <c r="T1556" s="41">
        <v>4</v>
      </c>
      <c r="U1556" s="41">
        <v>1</v>
      </c>
      <c r="V1556" s="41">
        <v>2013</v>
      </c>
      <c r="W1556" s="41" t="s">
        <v>620</v>
      </c>
      <c r="X1556" s="41"/>
      <c r="Y1556" s="41"/>
    </row>
    <row r="1557" spans="2:25" x14ac:dyDescent="0.2">
      <c r="B1557" s="41" t="str">
        <f>VLOOKUP($W1557,FlowHarmonization!$A$2:$H$16,4,FALSE)</f>
        <v>Carbon dioxide</v>
      </c>
      <c r="C1557" s="41" t="str">
        <f>VLOOKUP($W1557,FlowHarmonization!$A$2:$H$16,5,FALSE)</f>
        <v>000124-38-20</v>
      </c>
      <c r="D1557" s="41" t="s">
        <v>584</v>
      </c>
      <c r="E1557" s="41" t="s">
        <v>582</v>
      </c>
      <c r="F1557" s="41" t="str">
        <f>VLOOKUP($W1557,FlowHarmonization!$A$2:$H$16,8,FALSE)</f>
        <v>7ae371aa-8532-11e0-9d78-0800200c9a66</v>
      </c>
      <c r="G1557" s="41" t="str">
        <f>INDEX(Activities!B$2:C$390,MATCH(H1557,Activities!C$2:C$390,0),1)</f>
        <v>Newspaper publishers</v>
      </c>
      <c r="H1557" s="41">
        <v>511110</v>
      </c>
      <c r="I1557" s="41" t="s">
        <v>552</v>
      </c>
      <c r="J1557" s="41">
        <v>8.423787661941377E-3</v>
      </c>
      <c r="K1557" s="41" t="s">
        <v>583</v>
      </c>
      <c r="L1557" s="41"/>
      <c r="M1557" s="41"/>
      <c r="N1557" s="41"/>
      <c r="O1557" s="41"/>
      <c r="P1557" s="41"/>
      <c r="Q1557" s="41">
        <v>4</v>
      </c>
      <c r="R1557" s="41">
        <v>2</v>
      </c>
      <c r="S1557" s="41">
        <v>1</v>
      </c>
      <c r="T1557" s="41">
        <v>4</v>
      </c>
      <c r="U1557" s="41">
        <v>1</v>
      </c>
      <c r="V1557" s="41">
        <v>2013</v>
      </c>
      <c r="W1557" s="41" t="s">
        <v>608</v>
      </c>
      <c r="X1557" s="41"/>
      <c r="Y1557" s="41"/>
    </row>
    <row r="1558" spans="2:25" x14ac:dyDescent="0.2">
      <c r="B1558" s="41" t="str">
        <f>VLOOKUP($W1558,FlowHarmonization!$A$2:$H$16,4,FALSE)</f>
        <v>Methane</v>
      </c>
      <c r="C1558" s="41" t="str">
        <f>VLOOKUP($W1558,FlowHarmonization!$A$2:$H$16,5,FALSE)</f>
        <v>000074-82-92</v>
      </c>
      <c r="D1558" s="41" t="s">
        <v>584</v>
      </c>
      <c r="E1558" s="41" t="s">
        <v>582</v>
      </c>
      <c r="F1558" s="41" t="str">
        <f>VLOOKUP($W1558,FlowHarmonization!$A$2:$H$16,8,FALSE)</f>
        <v>20408dd1-8534-11e0-9d78-0800200c9a66</v>
      </c>
      <c r="G1558" s="41" t="str">
        <f>INDEX(Activities!B$2:C$390,MATCH(H1558,Activities!C$2:C$390,0),1)</f>
        <v>Newspaper publishers</v>
      </c>
      <c r="H1558" s="41">
        <v>511110</v>
      </c>
      <c r="I1558" s="41" t="s">
        <v>552</v>
      </c>
      <c r="J1558" s="41">
        <v>7.637584101654103E-7</v>
      </c>
      <c r="K1558" s="41" t="s">
        <v>583</v>
      </c>
      <c r="L1558" s="41"/>
      <c r="M1558" s="41"/>
      <c r="N1558" s="41"/>
      <c r="O1558" s="41"/>
      <c r="P1558" s="41"/>
      <c r="Q1558" s="41">
        <v>4</v>
      </c>
      <c r="R1558" s="41">
        <v>2</v>
      </c>
      <c r="S1558" s="41">
        <v>1</v>
      </c>
      <c r="T1558" s="41">
        <v>4</v>
      </c>
      <c r="U1558" s="41">
        <v>1</v>
      </c>
      <c r="V1558" s="41">
        <v>2013</v>
      </c>
      <c r="W1558" s="41" t="s">
        <v>611</v>
      </c>
      <c r="X1558" s="41"/>
      <c r="Y1558" s="41"/>
    </row>
    <row r="1559" spans="2:25" x14ac:dyDescent="0.2">
      <c r="B1559" s="41" t="str">
        <f>VLOOKUP($W1559,FlowHarmonization!$A$2:$H$16,4,FALSE)</f>
        <v>Ethane, 1,1,1,2-tetrafluoro-, HFC-134a</v>
      </c>
      <c r="C1559" s="41" t="str">
        <f>VLOOKUP($W1559,FlowHarmonization!$A$2:$H$16,5,FALSE)</f>
        <v>000811-97-2</v>
      </c>
      <c r="D1559" s="41" t="s">
        <v>584</v>
      </c>
      <c r="E1559" s="41" t="s">
        <v>582</v>
      </c>
      <c r="F1559" s="41" t="str">
        <f>VLOOKUP($W1559,FlowHarmonization!$A$2:$H$16,8,FALSE)</f>
        <v>e87f039d-d9ce-4242-ac18-c9284cc80f3d</v>
      </c>
      <c r="G1559" s="41" t="str">
        <f>INDEX(Activities!B$2:C$390,MATCH(H1559,Activities!C$2:C$390,0),1)</f>
        <v>Newspaper publishers</v>
      </c>
      <c r="H1559" s="41">
        <v>511110</v>
      </c>
      <c r="I1559" s="41" t="s">
        <v>552</v>
      </c>
      <c r="J1559" s="41">
        <v>1.4933342384862063E-7</v>
      </c>
      <c r="K1559" s="41" t="s">
        <v>583</v>
      </c>
      <c r="L1559" s="41"/>
      <c r="M1559" s="41"/>
      <c r="N1559" s="41"/>
      <c r="O1559" s="41"/>
      <c r="P1559" s="41"/>
      <c r="Q1559" s="41">
        <v>4</v>
      </c>
      <c r="R1559" s="41">
        <v>2</v>
      </c>
      <c r="S1559" s="41">
        <v>1</v>
      </c>
      <c r="T1559" s="41">
        <v>4</v>
      </c>
      <c r="U1559" s="41">
        <v>1</v>
      </c>
      <c r="V1559" s="41">
        <v>2013</v>
      </c>
      <c r="W1559" s="41" t="s">
        <v>618</v>
      </c>
      <c r="X1559" s="41"/>
      <c r="Y1559" s="41"/>
    </row>
    <row r="1560" spans="2:25" x14ac:dyDescent="0.2">
      <c r="B1560" s="41" t="str">
        <f>VLOOKUP($W1560,FlowHarmonization!$A$2:$H$16,4,FALSE)</f>
        <v>Ethane, pentafluoro-, HFC-125</v>
      </c>
      <c r="C1560" s="41" t="str">
        <f>VLOOKUP($W1560,FlowHarmonization!$A$2:$H$16,5,FALSE)</f>
        <v>000354-33-6</v>
      </c>
      <c r="D1560" s="41" t="s">
        <v>584</v>
      </c>
      <c r="E1560" s="41" t="s">
        <v>582</v>
      </c>
      <c r="F1560" s="41" t="str">
        <f>VLOOKUP($W1560,FlowHarmonization!$A$2:$H$16,8,FALSE)</f>
        <v>281e1011-f121-4d5b-ad4d-22d562b2c2cd</v>
      </c>
      <c r="G1560" s="41" t="str">
        <f>INDEX(Activities!B$2:C$390,MATCH(H1560,Activities!C$2:C$390,0),1)</f>
        <v>Newspaper publishers</v>
      </c>
      <c r="H1560" s="41">
        <v>511110</v>
      </c>
      <c r="I1560" s="41" t="s">
        <v>552</v>
      </c>
      <c r="J1560" s="41">
        <v>3.9620182967715183E-8</v>
      </c>
      <c r="K1560" s="41" t="s">
        <v>583</v>
      </c>
      <c r="L1560" s="41"/>
      <c r="M1560" s="41"/>
      <c r="N1560" s="41"/>
      <c r="O1560" s="41"/>
      <c r="P1560" s="41"/>
      <c r="Q1560" s="41">
        <v>4</v>
      </c>
      <c r="R1560" s="41">
        <v>2</v>
      </c>
      <c r="S1560" s="41">
        <v>1</v>
      </c>
      <c r="T1560" s="41">
        <v>4</v>
      </c>
      <c r="U1560" s="41">
        <v>1</v>
      </c>
      <c r="V1560" s="41">
        <v>2013</v>
      </c>
      <c r="W1560" s="41" t="s">
        <v>617</v>
      </c>
      <c r="X1560" s="41"/>
      <c r="Y1560" s="41"/>
    </row>
    <row r="1561" spans="2:25" x14ac:dyDescent="0.2">
      <c r="B1561" s="41" t="str">
        <f>VLOOKUP($W1561,FlowHarmonization!$A$2:$H$16,4,FALSE)</f>
        <v>Methane, difluoro-, HFC-32</v>
      </c>
      <c r="C1561" s="41" t="str">
        <f>VLOOKUP($W1561,FlowHarmonization!$A$2:$H$16,5,FALSE)</f>
        <v>000075-10-5</v>
      </c>
      <c r="D1561" s="41" t="s">
        <v>584</v>
      </c>
      <c r="E1561" s="41" t="s">
        <v>582</v>
      </c>
      <c r="F1561" s="41" t="str">
        <f>VLOOKUP($W1561,FlowHarmonization!$A$2:$H$16,8,FALSE)</f>
        <v>151212b4-079b-43a2-96d5-a6eef59166ac</v>
      </c>
      <c r="G1561" s="41" t="str">
        <f>INDEX(Activities!B$2:C$390,MATCH(H1561,Activities!C$2:C$390,0),1)</f>
        <v>Newspaper publishers</v>
      </c>
      <c r="H1561" s="41">
        <v>511110</v>
      </c>
      <c r="I1561" s="41" t="s">
        <v>552</v>
      </c>
      <c r="J1561" s="41">
        <v>2.3072948724499365E-8</v>
      </c>
      <c r="K1561" s="41" t="s">
        <v>583</v>
      </c>
      <c r="L1561" s="41"/>
      <c r="M1561" s="41"/>
      <c r="N1561" s="41"/>
      <c r="O1561" s="41"/>
      <c r="P1561" s="41"/>
      <c r="Q1561" s="41">
        <v>4</v>
      </c>
      <c r="R1561" s="41">
        <v>2</v>
      </c>
      <c r="S1561" s="41">
        <v>1</v>
      </c>
      <c r="T1561" s="41">
        <v>4</v>
      </c>
      <c r="U1561" s="41">
        <v>1</v>
      </c>
      <c r="V1561" s="41">
        <v>2013</v>
      </c>
      <c r="W1561" s="41" t="s">
        <v>616</v>
      </c>
      <c r="X1561" s="41"/>
      <c r="Y1561" s="41"/>
    </row>
    <row r="1562" spans="2:25" x14ac:dyDescent="0.2">
      <c r="B1562" s="41" t="str">
        <f>VLOOKUP($W1562,FlowHarmonization!$A$2:$H$16,4,FALSE)</f>
        <v>Dinitrogen monoxide</v>
      </c>
      <c r="C1562" s="41" t="str">
        <f>VLOOKUP($W1562,FlowHarmonization!$A$2:$H$16,5,FALSE)</f>
        <v>010024-97-366</v>
      </c>
      <c r="D1562" s="41" t="s">
        <v>584</v>
      </c>
      <c r="E1562" s="41" t="s">
        <v>582</v>
      </c>
      <c r="F1562" s="41" t="str">
        <f>VLOOKUP($W1562,FlowHarmonization!$A$2:$H$16,8,FALSE)</f>
        <v>20185046-64bb-4c09-a8e7-e8a9e144ca98</v>
      </c>
      <c r="G1562" s="41" t="str">
        <f>INDEX(Activities!B$2:C$390,MATCH(H1562,Activities!C$2:C$390,0),1)</f>
        <v>Newspaper publishers</v>
      </c>
      <c r="H1562" s="41">
        <v>511110</v>
      </c>
      <c r="I1562" s="41" t="s">
        <v>552</v>
      </c>
      <c r="J1562" s="41">
        <v>2.1012980253716207E-8</v>
      </c>
      <c r="K1562" s="41" t="s">
        <v>583</v>
      </c>
      <c r="L1562" s="41"/>
      <c r="M1562" s="41"/>
      <c r="N1562" s="41"/>
      <c r="O1562" s="41"/>
      <c r="P1562" s="41"/>
      <c r="Q1562" s="41">
        <v>4</v>
      </c>
      <c r="R1562" s="41">
        <v>2</v>
      </c>
      <c r="S1562" s="41">
        <v>1</v>
      </c>
      <c r="T1562" s="41">
        <v>4</v>
      </c>
      <c r="U1562" s="41">
        <v>1</v>
      </c>
      <c r="V1562" s="41">
        <v>2013</v>
      </c>
      <c r="W1562" s="41" t="s">
        <v>613</v>
      </c>
      <c r="X1562" s="41"/>
      <c r="Y1562" s="41"/>
    </row>
    <row r="1563" spans="2:25" x14ac:dyDescent="0.2">
      <c r="B1563" s="41" t="str">
        <f>VLOOKUP($W1563,FlowHarmonization!$A$2:$H$16,4,FALSE)</f>
        <v>Ethane, 1,1,1-trifluoro-, HFC-143a</v>
      </c>
      <c r="C1563" s="41" t="str">
        <f>VLOOKUP($W1563,FlowHarmonization!$A$2:$H$16,5,FALSE)</f>
        <v>000420-46-2</v>
      </c>
      <c r="D1563" s="41" t="s">
        <v>584</v>
      </c>
      <c r="E1563" s="41" t="s">
        <v>582</v>
      </c>
      <c r="F1563" s="41" t="str">
        <f>VLOOKUP($W1563,FlowHarmonization!$A$2:$H$16,8,FALSE)</f>
        <v>e86bfec2-1025-4fa2-90b1-81e35e621e91</v>
      </c>
      <c r="G1563" s="41" t="str">
        <f>INDEX(Activities!B$2:C$390,MATCH(H1563,Activities!C$2:C$390,0),1)</f>
        <v>Newspaper publishers</v>
      </c>
      <c r="H1563" s="41">
        <v>511110</v>
      </c>
      <c r="I1563" s="41" t="s">
        <v>552</v>
      </c>
      <c r="J1563" s="41">
        <v>1.6951827647678449E-8</v>
      </c>
      <c r="K1563" s="41" t="s">
        <v>583</v>
      </c>
      <c r="L1563" s="41"/>
      <c r="M1563" s="41"/>
      <c r="N1563" s="41"/>
      <c r="O1563" s="41"/>
      <c r="P1563" s="41"/>
      <c r="Q1563" s="41">
        <v>4</v>
      </c>
      <c r="R1563" s="41">
        <v>2</v>
      </c>
      <c r="S1563" s="41">
        <v>1</v>
      </c>
      <c r="T1563" s="41">
        <v>4</v>
      </c>
      <c r="U1563" s="41">
        <v>1</v>
      </c>
      <c r="V1563" s="41">
        <v>2013</v>
      </c>
      <c r="W1563" s="41" t="s">
        <v>619</v>
      </c>
      <c r="X1563" s="41"/>
      <c r="Y1563" s="41"/>
    </row>
    <row r="1564" spans="2:25" x14ac:dyDescent="0.2">
      <c r="B1564" s="41" t="str">
        <f>VLOOKUP($W1564,FlowHarmonization!$A$2:$H$16,4,FALSE)</f>
        <v>Propane, 1,1,1,3,3,3-hexafluoro-, HCFC-236fa</v>
      </c>
      <c r="C1564" s="41" t="str">
        <f>VLOOKUP($W1564,FlowHarmonization!$A$2:$H$16,5,FALSE)</f>
        <v>000690-39-1</v>
      </c>
      <c r="D1564" s="41" t="s">
        <v>584</v>
      </c>
      <c r="E1564" s="41" t="s">
        <v>582</v>
      </c>
      <c r="F1564" s="41" t="str">
        <f>VLOOKUP($W1564,FlowHarmonization!$A$2:$H$16,8,FALSE)</f>
        <v>1963a3ba-6d77-4571-bb8f-0e9c8ac28a65</v>
      </c>
      <c r="G1564" s="41" t="str">
        <f>INDEX(Activities!B$2:C$390,MATCH(H1564,Activities!C$2:C$390,0),1)</f>
        <v>Newspaper publishers</v>
      </c>
      <c r="H1564" s="41">
        <v>511110</v>
      </c>
      <c r="I1564" s="41" t="s">
        <v>552</v>
      </c>
      <c r="J1564" s="41">
        <v>4.5795813893898709E-10</v>
      </c>
      <c r="K1564" s="41" t="s">
        <v>583</v>
      </c>
      <c r="L1564" s="41"/>
      <c r="M1564" s="41"/>
      <c r="N1564" s="41"/>
      <c r="O1564" s="41"/>
      <c r="P1564" s="41"/>
      <c r="Q1564" s="41">
        <v>4</v>
      </c>
      <c r="R1564" s="41">
        <v>2</v>
      </c>
      <c r="S1564" s="41">
        <v>1</v>
      </c>
      <c r="T1564" s="41">
        <v>4</v>
      </c>
      <c r="U1564" s="41">
        <v>1</v>
      </c>
      <c r="V1564" s="41">
        <v>2013</v>
      </c>
      <c r="W1564" s="41" t="s">
        <v>620</v>
      </c>
      <c r="X1564" s="41"/>
      <c r="Y1564" s="41"/>
    </row>
    <row r="1565" spans="2:25" x14ac:dyDescent="0.2">
      <c r="B1565" s="41" t="str">
        <f>VLOOKUP($W1565,FlowHarmonization!$A$2:$H$16,4,FALSE)</f>
        <v>Carbon dioxide</v>
      </c>
      <c r="C1565" s="41" t="str">
        <f>VLOOKUP($W1565,FlowHarmonization!$A$2:$H$16,5,FALSE)</f>
        <v>000124-38-20</v>
      </c>
      <c r="D1565" s="41" t="s">
        <v>584</v>
      </c>
      <c r="E1565" s="41" t="s">
        <v>582</v>
      </c>
      <c r="F1565" s="41" t="str">
        <f>VLOOKUP($W1565,FlowHarmonization!$A$2:$H$16,8,FALSE)</f>
        <v>7ae371aa-8532-11e0-9d78-0800200c9a66</v>
      </c>
      <c r="G1565" s="41" t="str">
        <f>INDEX(Activities!B$2:C$390,MATCH(H1565,Activities!C$2:C$390,0),1)</f>
        <v>Periodical Publishers</v>
      </c>
      <c r="H1565" s="41">
        <v>511120</v>
      </c>
      <c r="I1565" s="41" t="s">
        <v>552</v>
      </c>
      <c r="J1565" s="41">
        <v>6.6967199021226173E-4</v>
      </c>
      <c r="K1565" s="41" t="s">
        <v>583</v>
      </c>
      <c r="L1565" s="41"/>
      <c r="M1565" s="41"/>
      <c r="N1565" s="41"/>
      <c r="O1565" s="41"/>
      <c r="P1565" s="41"/>
      <c r="Q1565" s="41">
        <v>4</v>
      </c>
      <c r="R1565" s="41">
        <v>2</v>
      </c>
      <c r="S1565" s="41">
        <v>1</v>
      </c>
      <c r="T1565" s="41">
        <v>4</v>
      </c>
      <c r="U1565" s="41">
        <v>1</v>
      </c>
      <c r="V1565" s="41">
        <v>2013</v>
      </c>
      <c r="W1565" s="41" t="s">
        <v>608</v>
      </c>
      <c r="X1565" s="41"/>
      <c r="Y1565" s="41"/>
    </row>
    <row r="1566" spans="2:25" x14ac:dyDescent="0.2">
      <c r="B1566" s="41" t="str">
        <f>VLOOKUP($W1566,FlowHarmonization!$A$2:$H$16,4,FALSE)</f>
        <v>Methane</v>
      </c>
      <c r="C1566" s="41" t="str">
        <f>VLOOKUP($W1566,FlowHarmonization!$A$2:$H$16,5,FALSE)</f>
        <v>000074-82-92</v>
      </c>
      <c r="D1566" s="41" t="s">
        <v>584</v>
      </c>
      <c r="E1566" s="41" t="s">
        <v>582</v>
      </c>
      <c r="F1566" s="41" t="str">
        <f>VLOOKUP($W1566,FlowHarmonization!$A$2:$H$16,8,FALSE)</f>
        <v>20408dd1-8534-11e0-9d78-0800200c9a66</v>
      </c>
      <c r="G1566" s="41" t="str">
        <f>INDEX(Activities!B$2:C$390,MATCH(H1566,Activities!C$2:C$390,0),1)</f>
        <v>Periodical Publishers</v>
      </c>
      <c r="H1566" s="41">
        <v>511120</v>
      </c>
      <c r="I1566" s="41" t="s">
        <v>552</v>
      </c>
      <c r="J1566" s="41">
        <v>6.5942004898382583E-8</v>
      </c>
      <c r="K1566" s="41" t="s">
        <v>583</v>
      </c>
      <c r="L1566" s="41"/>
      <c r="M1566" s="41"/>
      <c r="N1566" s="41"/>
      <c r="O1566" s="41"/>
      <c r="P1566" s="41"/>
      <c r="Q1566" s="41">
        <v>4</v>
      </c>
      <c r="R1566" s="41">
        <v>2</v>
      </c>
      <c r="S1566" s="41">
        <v>1</v>
      </c>
      <c r="T1566" s="41">
        <v>4</v>
      </c>
      <c r="U1566" s="41">
        <v>1</v>
      </c>
      <c r="V1566" s="41">
        <v>2013</v>
      </c>
      <c r="W1566" s="41" t="s">
        <v>611</v>
      </c>
      <c r="X1566" s="41"/>
      <c r="Y1566" s="41"/>
    </row>
    <row r="1567" spans="2:25" x14ac:dyDescent="0.2">
      <c r="B1567" s="41" t="str">
        <f>VLOOKUP($W1567,FlowHarmonization!$A$2:$H$16,4,FALSE)</f>
        <v>Ethane, 1,1,1,2-tetrafluoro-, HFC-134a</v>
      </c>
      <c r="C1567" s="41" t="str">
        <f>VLOOKUP($W1567,FlowHarmonization!$A$2:$H$16,5,FALSE)</f>
        <v>000811-97-2</v>
      </c>
      <c r="D1567" s="41" t="s">
        <v>584</v>
      </c>
      <c r="E1567" s="41" t="s">
        <v>582</v>
      </c>
      <c r="F1567" s="41" t="str">
        <f>VLOOKUP($W1567,FlowHarmonization!$A$2:$H$16,8,FALSE)</f>
        <v>e87f039d-d9ce-4242-ac18-c9284cc80f3d</v>
      </c>
      <c r="G1567" s="41" t="str">
        <f>INDEX(Activities!B$2:C$390,MATCH(H1567,Activities!C$2:C$390,0),1)</f>
        <v>Periodical Publishers</v>
      </c>
      <c r="H1567" s="41">
        <v>511120</v>
      </c>
      <c r="I1567" s="41" t="s">
        <v>552</v>
      </c>
      <c r="J1567" s="41">
        <v>3.0522466784949327E-8</v>
      </c>
      <c r="K1567" s="41" t="s">
        <v>583</v>
      </c>
      <c r="L1567" s="41"/>
      <c r="M1567" s="41"/>
      <c r="N1567" s="41"/>
      <c r="O1567" s="41"/>
      <c r="P1567" s="41"/>
      <c r="Q1567" s="41">
        <v>4</v>
      </c>
      <c r="R1567" s="41">
        <v>2</v>
      </c>
      <c r="S1567" s="41">
        <v>1</v>
      </c>
      <c r="T1567" s="41">
        <v>4</v>
      </c>
      <c r="U1567" s="41">
        <v>1</v>
      </c>
      <c r="V1567" s="41">
        <v>2013</v>
      </c>
      <c r="W1567" s="41" t="s">
        <v>618</v>
      </c>
      <c r="X1567" s="41"/>
      <c r="Y1567" s="41"/>
    </row>
    <row r="1568" spans="2:25" x14ac:dyDescent="0.2">
      <c r="B1568" s="41" t="str">
        <f>VLOOKUP($W1568,FlowHarmonization!$A$2:$H$16,4,FALSE)</f>
        <v>Ethane, pentafluoro-, HFC-125</v>
      </c>
      <c r="C1568" s="41" t="str">
        <f>VLOOKUP($W1568,FlowHarmonization!$A$2:$H$16,5,FALSE)</f>
        <v>000354-33-6</v>
      </c>
      <c r="D1568" s="41" t="s">
        <v>584</v>
      </c>
      <c r="E1568" s="41" t="s">
        <v>582</v>
      </c>
      <c r="F1568" s="41" t="str">
        <f>VLOOKUP($W1568,FlowHarmonization!$A$2:$H$16,8,FALSE)</f>
        <v>281e1011-f121-4d5b-ad4d-22d562b2c2cd</v>
      </c>
      <c r="G1568" s="41" t="str">
        <f>INDEX(Activities!B$2:C$390,MATCH(H1568,Activities!C$2:C$390,0),1)</f>
        <v>Periodical Publishers</v>
      </c>
      <c r="H1568" s="41">
        <v>511120</v>
      </c>
      <c r="I1568" s="41" t="s">
        <v>552</v>
      </c>
      <c r="J1568" s="41">
        <v>8.098024457482308E-9</v>
      </c>
      <c r="K1568" s="41" t="s">
        <v>583</v>
      </c>
      <c r="L1568" s="41"/>
      <c r="M1568" s="41"/>
      <c r="N1568" s="41"/>
      <c r="O1568" s="41"/>
      <c r="P1568" s="41"/>
      <c r="Q1568" s="41">
        <v>4</v>
      </c>
      <c r="R1568" s="41">
        <v>2</v>
      </c>
      <c r="S1568" s="41">
        <v>1</v>
      </c>
      <c r="T1568" s="41">
        <v>4</v>
      </c>
      <c r="U1568" s="41">
        <v>1</v>
      </c>
      <c r="V1568" s="41">
        <v>2013</v>
      </c>
      <c r="W1568" s="41" t="s">
        <v>617</v>
      </c>
      <c r="X1568" s="41"/>
      <c r="Y1568" s="41"/>
    </row>
    <row r="1569" spans="2:25" x14ac:dyDescent="0.2">
      <c r="B1569" s="41" t="str">
        <f>VLOOKUP($W1569,FlowHarmonization!$A$2:$H$16,4,FALSE)</f>
        <v>Methane, difluoro-, HFC-32</v>
      </c>
      <c r="C1569" s="41" t="str">
        <f>VLOOKUP($W1569,FlowHarmonization!$A$2:$H$16,5,FALSE)</f>
        <v>000075-10-5</v>
      </c>
      <c r="D1569" s="41" t="s">
        <v>584</v>
      </c>
      <c r="E1569" s="41" t="s">
        <v>582</v>
      </c>
      <c r="F1569" s="41" t="str">
        <f>VLOOKUP($W1569,FlowHarmonization!$A$2:$H$16,8,FALSE)</f>
        <v>151212b4-079b-43a2-96d5-a6eef59166ac</v>
      </c>
      <c r="G1569" s="41" t="str">
        <f>INDEX(Activities!B$2:C$390,MATCH(H1569,Activities!C$2:C$390,0),1)</f>
        <v>Periodical Publishers</v>
      </c>
      <c r="H1569" s="41">
        <v>511120</v>
      </c>
      <c r="I1569" s="41" t="s">
        <v>552</v>
      </c>
      <c r="J1569" s="41">
        <v>4.7159121710640112E-9</v>
      </c>
      <c r="K1569" s="41" t="s">
        <v>583</v>
      </c>
      <c r="L1569" s="41"/>
      <c r="M1569" s="41"/>
      <c r="N1569" s="41"/>
      <c r="O1569" s="41"/>
      <c r="P1569" s="41"/>
      <c r="Q1569" s="41">
        <v>4</v>
      </c>
      <c r="R1569" s="41">
        <v>2</v>
      </c>
      <c r="S1569" s="41">
        <v>1</v>
      </c>
      <c r="T1569" s="41">
        <v>4</v>
      </c>
      <c r="U1569" s="41">
        <v>1</v>
      </c>
      <c r="V1569" s="41">
        <v>2013</v>
      </c>
      <c r="W1569" s="41" t="s">
        <v>616</v>
      </c>
      <c r="X1569" s="41"/>
      <c r="Y1569" s="41"/>
    </row>
    <row r="1570" spans="2:25" x14ac:dyDescent="0.2">
      <c r="B1570" s="41" t="str">
        <f>VLOOKUP($W1570,FlowHarmonization!$A$2:$H$16,4,FALSE)</f>
        <v>Dinitrogen monoxide</v>
      </c>
      <c r="C1570" s="41" t="str">
        <f>VLOOKUP($W1570,FlowHarmonization!$A$2:$H$16,5,FALSE)</f>
        <v>010024-97-366</v>
      </c>
      <c r="D1570" s="41" t="s">
        <v>584</v>
      </c>
      <c r="E1570" s="41" t="s">
        <v>582</v>
      </c>
      <c r="F1570" s="41" t="str">
        <f>VLOOKUP($W1570,FlowHarmonization!$A$2:$H$16,8,FALSE)</f>
        <v>20185046-64bb-4c09-a8e7-e8a9e144ca98</v>
      </c>
      <c r="G1570" s="41" t="str">
        <f>INDEX(Activities!B$2:C$390,MATCH(H1570,Activities!C$2:C$390,0),1)</f>
        <v>Periodical Publishers</v>
      </c>
      <c r="H1570" s="41">
        <v>511120</v>
      </c>
      <c r="I1570" s="41" t="s">
        <v>552</v>
      </c>
      <c r="J1570" s="41">
        <v>4.1221589351526563E-9</v>
      </c>
      <c r="K1570" s="41" t="s">
        <v>583</v>
      </c>
      <c r="L1570" s="41"/>
      <c r="M1570" s="41"/>
      <c r="N1570" s="41"/>
      <c r="O1570" s="41"/>
      <c r="P1570" s="41"/>
      <c r="Q1570" s="41">
        <v>4</v>
      </c>
      <c r="R1570" s="41">
        <v>2</v>
      </c>
      <c r="S1570" s="41">
        <v>1</v>
      </c>
      <c r="T1570" s="41">
        <v>4</v>
      </c>
      <c r="U1570" s="41">
        <v>1</v>
      </c>
      <c r="V1570" s="41">
        <v>2013</v>
      </c>
      <c r="W1570" s="41" t="s">
        <v>613</v>
      </c>
      <c r="X1570" s="41"/>
      <c r="Y1570" s="41"/>
    </row>
    <row r="1571" spans="2:25" x14ac:dyDescent="0.2">
      <c r="B1571" s="41" t="str">
        <f>VLOOKUP($W1571,FlowHarmonization!$A$2:$H$16,4,FALSE)</f>
        <v>Ethane, 1,1,1-trifluoro-, HFC-143a</v>
      </c>
      <c r="C1571" s="41" t="str">
        <f>VLOOKUP($W1571,FlowHarmonization!$A$2:$H$16,5,FALSE)</f>
        <v>000420-46-2</v>
      </c>
      <c r="D1571" s="41" t="s">
        <v>584</v>
      </c>
      <c r="E1571" s="41" t="s">
        <v>582</v>
      </c>
      <c r="F1571" s="41" t="str">
        <f>VLOOKUP($W1571,FlowHarmonization!$A$2:$H$16,8,FALSE)</f>
        <v>e86bfec2-1025-4fa2-90b1-81e35e621e91</v>
      </c>
      <c r="G1571" s="41" t="str">
        <f>INDEX(Activities!B$2:C$390,MATCH(H1571,Activities!C$2:C$390,0),1)</f>
        <v>Periodical Publishers</v>
      </c>
      <c r="H1571" s="41">
        <v>511120</v>
      </c>
      <c r="I1571" s="41" t="s">
        <v>552</v>
      </c>
      <c r="J1571" s="41">
        <v>3.4648076966677702E-9</v>
      </c>
      <c r="K1571" s="41" t="s">
        <v>583</v>
      </c>
      <c r="L1571" s="41"/>
      <c r="M1571" s="41"/>
      <c r="N1571" s="41"/>
      <c r="O1571" s="41"/>
      <c r="P1571" s="41"/>
      <c r="Q1571" s="41">
        <v>4</v>
      </c>
      <c r="R1571" s="41">
        <v>2</v>
      </c>
      <c r="S1571" s="41">
        <v>1</v>
      </c>
      <c r="T1571" s="41">
        <v>4</v>
      </c>
      <c r="U1571" s="41">
        <v>1</v>
      </c>
      <c r="V1571" s="41">
        <v>2013</v>
      </c>
      <c r="W1571" s="41" t="s">
        <v>619</v>
      </c>
      <c r="X1571" s="41"/>
      <c r="Y1571" s="41"/>
    </row>
    <row r="1572" spans="2:25" x14ac:dyDescent="0.2">
      <c r="B1572" s="41" t="str">
        <f>VLOOKUP($W1572,FlowHarmonization!$A$2:$H$16,4,FALSE)</f>
        <v>Propane, 1,1,1,3,3,3-hexafluoro-, HCFC-236fa</v>
      </c>
      <c r="C1572" s="41" t="str">
        <f>VLOOKUP($W1572,FlowHarmonization!$A$2:$H$16,5,FALSE)</f>
        <v>000690-39-1</v>
      </c>
      <c r="D1572" s="41" t="s">
        <v>584</v>
      </c>
      <c r="E1572" s="41" t="s">
        <v>582</v>
      </c>
      <c r="F1572" s="41" t="str">
        <f>VLOOKUP($W1572,FlowHarmonization!$A$2:$H$16,8,FALSE)</f>
        <v>1963a3ba-6d77-4571-bb8f-0e9c8ac28a65</v>
      </c>
      <c r="G1572" s="41" t="str">
        <f>INDEX(Activities!B$2:C$390,MATCH(H1572,Activities!C$2:C$390,0),1)</f>
        <v>Periodical Publishers</v>
      </c>
      <c r="H1572" s="41">
        <v>511120</v>
      </c>
      <c r="I1572" s="41" t="s">
        <v>552</v>
      </c>
      <c r="J1572" s="41">
        <v>9.3602702760180173E-11</v>
      </c>
      <c r="K1572" s="41" t="s">
        <v>583</v>
      </c>
      <c r="L1572" s="41"/>
      <c r="M1572" s="41"/>
      <c r="N1572" s="41"/>
      <c r="O1572" s="41"/>
      <c r="P1572" s="41"/>
      <c r="Q1572" s="41">
        <v>4</v>
      </c>
      <c r="R1572" s="41">
        <v>2</v>
      </c>
      <c r="S1572" s="41">
        <v>1</v>
      </c>
      <c r="T1572" s="41">
        <v>4</v>
      </c>
      <c r="U1572" s="41">
        <v>1</v>
      </c>
      <c r="V1572" s="41">
        <v>2013</v>
      </c>
      <c r="W1572" s="41" t="s">
        <v>620</v>
      </c>
      <c r="X1572" s="41"/>
      <c r="Y1572" s="41"/>
    </row>
    <row r="1573" spans="2:25" x14ac:dyDescent="0.2">
      <c r="B1573" s="41" t="str">
        <f>VLOOKUP($W1573,FlowHarmonization!$A$2:$H$16,4,FALSE)</f>
        <v>Carbon dioxide</v>
      </c>
      <c r="C1573" s="41" t="str">
        <f>VLOOKUP($W1573,FlowHarmonization!$A$2:$H$16,5,FALSE)</f>
        <v>000124-38-20</v>
      </c>
      <c r="D1573" s="41" t="s">
        <v>584</v>
      </c>
      <c r="E1573" s="41" t="s">
        <v>582</v>
      </c>
      <c r="F1573" s="41" t="str">
        <f>VLOOKUP($W1573,FlowHarmonization!$A$2:$H$16,8,FALSE)</f>
        <v>7ae371aa-8532-11e0-9d78-0800200c9a66</v>
      </c>
      <c r="G1573" s="41" t="str">
        <f>INDEX(Activities!B$2:C$390,MATCH(H1573,Activities!C$2:C$390,0),1)</f>
        <v>Book publishers</v>
      </c>
      <c r="H1573" s="41">
        <v>511130</v>
      </c>
      <c r="I1573" s="41" t="s">
        <v>552</v>
      </c>
      <c r="J1573" s="41">
        <v>6.1450954461686209E-4</v>
      </c>
      <c r="K1573" s="41" t="s">
        <v>583</v>
      </c>
      <c r="L1573" s="41"/>
      <c r="M1573" s="41"/>
      <c r="N1573" s="41"/>
      <c r="O1573" s="41"/>
      <c r="P1573" s="41"/>
      <c r="Q1573" s="41">
        <v>4</v>
      </c>
      <c r="R1573" s="41">
        <v>2</v>
      </c>
      <c r="S1573" s="41">
        <v>1</v>
      </c>
      <c r="T1573" s="41">
        <v>4</v>
      </c>
      <c r="U1573" s="41">
        <v>1</v>
      </c>
      <c r="V1573" s="41">
        <v>2013</v>
      </c>
      <c r="W1573" s="41" t="s">
        <v>608</v>
      </c>
      <c r="X1573" s="41"/>
      <c r="Y1573" s="41"/>
    </row>
    <row r="1574" spans="2:25" x14ac:dyDescent="0.2">
      <c r="B1574" s="41" t="str">
        <f>VLOOKUP($W1574,FlowHarmonization!$A$2:$H$16,4,FALSE)</f>
        <v>Methane</v>
      </c>
      <c r="C1574" s="41" t="str">
        <f>VLOOKUP($W1574,FlowHarmonization!$A$2:$H$16,5,FALSE)</f>
        <v>000074-82-92</v>
      </c>
      <c r="D1574" s="41" t="s">
        <v>584</v>
      </c>
      <c r="E1574" s="41" t="s">
        <v>582</v>
      </c>
      <c r="F1574" s="41" t="str">
        <f>VLOOKUP($W1574,FlowHarmonization!$A$2:$H$16,8,FALSE)</f>
        <v>20408dd1-8534-11e0-9d78-0800200c9a66</v>
      </c>
      <c r="G1574" s="41" t="str">
        <f>INDEX(Activities!B$2:C$390,MATCH(H1574,Activities!C$2:C$390,0),1)</f>
        <v>Book publishers</v>
      </c>
      <c r="H1574" s="41">
        <v>511130</v>
      </c>
      <c r="I1574" s="41" t="s">
        <v>552</v>
      </c>
      <c r="J1574" s="41">
        <v>5.6446869603855053E-8</v>
      </c>
      <c r="K1574" s="41" t="s">
        <v>583</v>
      </c>
      <c r="L1574" s="41"/>
      <c r="M1574" s="41"/>
      <c r="N1574" s="41"/>
      <c r="O1574" s="41"/>
      <c r="P1574" s="41"/>
      <c r="Q1574" s="41">
        <v>4</v>
      </c>
      <c r="R1574" s="41">
        <v>2</v>
      </c>
      <c r="S1574" s="41">
        <v>1</v>
      </c>
      <c r="T1574" s="41">
        <v>4</v>
      </c>
      <c r="U1574" s="41">
        <v>1</v>
      </c>
      <c r="V1574" s="41">
        <v>2013</v>
      </c>
      <c r="W1574" s="41" t="s">
        <v>611</v>
      </c>
      <c r="X1574" s="41"/>
      <c r="Y1574" s="41"/>
    </row>
    <row r="1575" spans="2:25" x14ac:dyDescent="0.2">
      <c r="B1575" s="41" t="str">
        <f>VLOOKUP($W1575,FlowHarmonization!$A$2:$H$16,4,FALSE)</f>
        <v>Ethane, 1,1,1,2-tetrafluoro-, HFC-134a</v>
      </c>
      <c r="C1575" s="41" t="str">
        <f>VLOOKUP($W1575,FlowHarmonization!$A$2:$H$16,5,FALSE)</f>
        <v>000811-97-2</v>
      </c>
      <c r="D1575" s="41" t="s">
        <v>584</v>
      </c>
      <c r="E1575" s="41" t="s">
        <v>582</v>
      </c>
      <c r="F1575" s="41" t="str">
        <f>VLOOKUP($W1575,FlowHarmonization!$A$2:$H$16,8,FALSE)</f>
        <v>e87f039d-d9ce-4242-ac18-c9284cc80f3d</v>
      </c>
      <c r="G1575" s="41" t="str">
        <f>INDEX(Activities!B$2:C$390,MATCH(H1575,Activities!C$2:C$390,0),1)</f>
        <v>Book publishers</v>
      </c>
      <c r="H1575" s="41">
        <v>511130</v>
      </c>
      <c r="I1575" s="41" t="s">
        <v>552</v>
      </c>
      <c r="J1575" s="41">
        <v>2.8191156138244576E-8</v>
      </c>
      <c r="K1575" s="41" t="s">
        <v>583</v>
      </c>
      <c r="L1575" s="41"/>
      <c r="M1575" s="41"/>
      <c r="N1575" s="41"/>
      <c r="O1575" s="41"/>
      <c r="P1575" s="41"/>
      <c r="Q1575" s="41">
        <v>4</v>
      </c>
      <c r="R1575" s="41">
        <v>2</v>
      </c>
      <c r="S1575" s="41">
        <v>1</v>
      </c>
      <c r="T1575" s="41">
        <v>4</v>
      </c>
      <c r="U1575" s="41">
        <v>1</v>
      </c>
      <c r="V1575" s="41">
        <v>2013</v>
      </c>
      <c r="W1575" s="41" t="s">
        <v>618</v>
      </c>
      <c r="X1575" s="41"/>
      <c r="Y1575" s="41"/>
    </row>
    <row r="1576" spans="2:25" x14ac:dyDescent="0.2">
      <c r="B1576" s="41" t="str">
        <f>VLOOKUP($W1576,FlowHarmonization!$A$2:$H$16,4,FALSE)</f>
        <v>Ethane, pentafluoro-, HFC-125</v>
      </c>
      <c r="C1576" s="41" t="str">
        <f>VLOOKUP($W1576,FlowHarmonization!$A$2:$H$16,5,FALSE)</f>
        <v>000354-33-6</v>
      </c>
      <c r="D1576" s="41" t="s">
        <v>584</v>
      </c>
      <c r="E1576" s="41" t="s">
        <v>582</v>
      </c>
      <c r="F1576" s="41" t="str">
        <f>VLOOKUP($W1576,FlowHarmonization!$A$2:$H$16,8,FALSE)</f>
        <v>281e1011-f121-4d5b-ad4d-22d562b2c2cd</v>
      </c>
      <c r="G1576" s="41" t="str">
        <f>INDEX(Activities!B$2:C$390,MATCH(H1576,Activities!C$2:C$390,0),1)</f>
        <v>Book publishers</v>
      </c>
      <c r="H1576" s="41">
        <v>511130</v>
      </c>
      <c r="I1576" s="41" t="s">
        <v>552</v>
      </c>
      <c r="J1576" s="41">
        <v>7.4794961200442188E-9</v>
      </c>
      <c r="K1576" s="41" t="s">
        <v>583</v>
      </c>
      <c r="L1576" s="41"/>
      <c r="M1576" s="41"/>
      <c r="N1576" s="41"/>
      <c r="O1576" s="41"/>
      <c r="P1576" s="41"/>
      <c r="Q1576" s="41">
        <v>4</v>
      </c>
      <c r="R1576" s="41">
        <v>2</v>
      </c>
      <c r="S1576" s="41">
        <v>1</v>
      </c>
      <c r="T1576" s="41">
        <v>4</v>
      </c>
      <c r="U1576" s="41">
        <v>1</v>
      </c>
      <c r="V1576" s="41">
        <v>2013</v>
      </c>
      <c r="W1576" s="41" t="s">
        <v>617</v>
      </c>
      <c r="X1576" s="41"/>
      <c r="Y1576" s="41"/>
    </row>
    <row r="1577" spans="2:25" x14ac:dyDescent="0.2">
      <c r="B1577" s="41" t="str">
        <f>VLOOKUP($W1577,FlowHarmonization!$A$2:$H$16,4,FALSE)</f>
        <v>Methane, difluoro-, HFC-32</v>
      </c>
      <c r="C1577" s="41" t="str">
        <f>VLOOKUP($W1577,FlowHarmonization!$A$2:$H$16,5,FALSE)</f>
        <v>000075-10-5</v>
      </c>
      <c r="D1577" s="41" t="s">
        <v>584</v>
      </c>
      <c r="E1577" s="41" t="s">
        <v>582</v>
      </c>
      <c r="F1577" s="41" t="str">
        <f>VLOOKUP($W1577,FlowHarmonization!$A$2:$H$16,8,FALSE)</f>
        <v>151212b4-079b-43a2-96d5-a6eef59166ac</v>
      </c>
      <c r="G1577" s="41" t="str">
        <f>INDEX(Activities!B$2:C$390,MATCH(H1577,Activities!C$2:C$390,0),1)</f>
        <v>Book publishers</v>
      </c>
      <c r="H1577" s="41">
        <v>511130</v>
      </c>
      <c r="I1577" s="41" t="s">
        <v>552</v>
      </c>
      <c r="J1577" s="41">
        <v>4.3557100835070737E-9</v>
      </c>
      <c r="K1577" s="41" t="s">
        <v>583</v>
      </c>
      <c r="L1577" s="41"/>
      <c r="M1577" s="41"/>
      <c r="N1577" s="41"/>
      <c r="O1577" s="41"/>
      <c r="P1577" s="41"/>
      <c r="Q1577" s="41">
        <v>4</v>
      </c>
      <c r="R1577" s="41">
        <v>2</v>
      </c>
      <c r="S1577" s="41">
        <v>1</v>
      </c>
      <c r="T1577" s="41">
        <v>4</v>
      </c>
      <c r="U1577" s="41">
        <v>1</v>
      </c>
      <c r="V1577" s="41">
        <v>2013</v>
      </c>
      <c r="W1577" s="41" t="s">
        <v>616</v>
      </c>
      <c r="X1577" s="41"/>
      <c r="Y1577" s="41"/>
    </row>
    <row r="1578" spans="2:25" x14ac:dyDescent="0.2">
      <c r="B1578" s="41" t="str">
        <f>VLOOKUP($W1578,FlowHarmonization!$A$2:$H$16,4,FALSE)</f>
        <v>Ethane, 1,1,1-trifluoro-, HFC-143a</v>
      </c>
      <c r="C1578" s="41" t="str">
        <f>VLOOKUP($W1578,FlowHarmonization!$A$2:$H$16,5,FALSE)</f>
        <v>000420-46-2</v>
      </c>
      <c r="D1578" s="41" t="s">
        <v>584</v>
      </c>
      <c r="E1578" s="41" t="s">
        <v>582</v>
      </c>
      <c r="F1578" s="41" t="str">
        <f>VLOOKUP($W1578,FlowHarmonization!$A$2:$H$16,8,FALSE)</f>
        <v>e86bfec2-1025-4fa2-90b1-81e35e621e91</v>
      </c>
      <c r="G1578" s="41" t="str">
        <f>INDEX(Activities!B$2:C$390,MATCH(H1578,Activities!C$2:C$390,0),1)</f>
        <v>Book publishers</v>
      </c>
      <c r="H1578" s="41">
        <v>511130</v>
      </c>
      <c r="I1578" s="41" t="s">
        <v>552</v>
      </c>
      <c r="J1578" s="41">
        <v>3.2001651587976269E-9</v>
      </c>
      <c r="K1578" s="41" t="s">
        <v>583</v>
      </c>
      <c r="L1578" s="41"/>
      <c r="M1578" s="41"/>
      <c r="N1578" s="41"/>
      <c r="O1578" s="41"/>
      <c r="P1578" s="41"/>
      <c r="Q1578" s="41">
        <v>4</v>
      </c>
      <c r="R1578" s="41">
        <v>2</v>
      </c>
      <c r="S1578" s="41">
        <v>1</v>
      </c>
      <c r="T1578" s="41">
        <v>4</v>
      </c>
      <c r="U1578" s="41">
        <v>1</v>
      </c>
      <c r="V1578" s="41">
        <v>2013</v>
      </c>
      <c r="W1578" s="41" t="s">
        <v>619</v>
      </c>
      <c r="X1578" s="41"/>
      <c r="Y1578" s="41"/>
    </row>
    <row r="1579" spans="2:25" x14ac:dyDescent="0.2">
      <c r="B1579" s="41" t="str">
        <f>VLOOKUP($W1579,FlowHarmonization!$A$2:$H$16,4,FALSE)</f>
        <v>Dinitrogen monoxide</v>
      </c>
      <c r="C1579" s="41" t="str">
        <f>VLOOKUP($W1579,FlowHarmonization!$A$2:$H$16,5,FALSE)</f>
        <v>010024-97-366</v>
      </c>
      <c r="D1579" s="41" t="s">
        <v>584</v>
      </c>
      <c r="E1579" s="41" t="s">
        <v>582</v>
      </c>
      <c r="F1579" s="41" t="str">
        <f>VLOOKUP($W1579,FlowHarmonization!$A$2:$H$16,8,FALSE)</f>
        <v>20185046-64bb-4c09-a8e7-e8a9e144ca98</v>
      </c>
      <c r="G1579" s="41" t="str">
        <f>INDEX(Activities!B$2:C$390,MATCH(H1579,Activities!C$2:C$390,0),1)</f>
        <v>Book publishers</v>
      </c>
      <c r="H1579" s="41">
        <v>511130</v>
      </c>
      <c r="I1579" s="41" t="s">
        <v>552</v>
      </c>
      <c r="J1579" s="41">
        <v>1.7831356850143096E-9</v>
      </c>
      <c r="K1579" s="41" t="s">
        <v>583</v>
      </c>
      <c r="L1579" s="41"/>
      <c r="M1579" s="41"/>
      <c r="N1579" s="41"/>
      <c r="O1579" s="41"/>
      <c r="P1579" s="41"/>
      <c r="Q1579" s="41">
        <v>4</v>
      </c>
      <c r="R1579" s="41">
        <v>2</v>
      </c>
      <c r="S1579" s="41">
        <v>1</v>
      </c>
      <c r="T1579" s="41">
        <v>4</v>
      </c>
      <c r="U1579" s="41">
        <v>1</v>
      </c>
      <c r="V1579" s="41">
        <v>2013</v>
      </c>
      <c r="W1579" s="41" t="s">
        <v>613</v>
      </c>
      <c r="X1579" s="41"/>
      <c r="Y1579" s="41"/>
    </row>
    <row r="1580" spans="2:25" x14ac:dyDescent="0.2">
      <c r="B1580" s="41" t="str">
        <f>VLOOKUP($W1580,FlowHarmonization!$A$2:$H$16,4,FALSE)</f>
        <v>Propane, 1,1,1,3,3,3-hexafluoro-, HCFC-236fa</v>
      </c>
      <c r="C1580" s="41" t="str">
        <f>VLOOKUP($W1580,FlowHarmonization!$A$2:$H$16,5,FALSE)</f>
        <v>000690-39-1</v>
      </c>
      <c r="D1580" s="41" t="s">
        <v>584</v>
      </c>
      <c r="E1580" s="41" t="s">
        <v>582</v>
      </c>
      <c r="F1580" s="41" t="str">
        <f>VLOOKUP($W1580,FlowHarmonization!$A$2:$H$16,8,FALSE)</f>
        <v>1963a3ba-6d77-4571-bb8f-0e9c8ac28a65</v>
      </c>
      <c r="G1580" s="41" t="str">
        <f>INDEX(Activities!B$2:C$390,MATCH(H1580,Activities!C$2:C$390,0),1)</f>
        <v>Book publishers</v>
      </c>
      <c r="H1580" s="41">
        <v>511130</v>
      </c>
      <c r="I1580" s="41" t="s">
        <v>552</v>
      </c>
      <c r="J1580" s="41">
        <v>8.6453314113363755E-11</v>
      </c>
      <c r="K1580" s="41" t="s">
        <v>583</v>
      </c>
      <c r="L1580" s="41"/>
      <c r="M1580" s="41"/>
      <c r="N1580" s="41"/>
      <c r="O1580" s="41"/>
      <c r="P1580" s="41"/>
      <c r="Q1580" s="41">
        <v>4</v>
      </c>
      <c r="R1580" s="41">
        <v>2</v>
      </c>
      <c r="S1580" s="41">
        <v>1</v>
      </c>
      <c r="T1580" s="41">
        <v>4</v>
      </c>
      <c r="U1580" s="41">
        <v>1</v>
      </c>
      <c r="V1580" s="41">
        <v>2013</v>
      </c>
      <c r="W1580" s="41" t="s">
        <v>620</v>
      </c>
      <c r="X1580" s="41"/>
      <c r="Y1580" s="41"/>
    </row>
    <row r="1581" spans="2:25" x14ac:dyDescent="0.2">
      <c r="B1581" s="41" t="str">
        <f>VLOOKUP($W1581,FlowHarmonization!$A$2:$H$16,4,FALSE)</f>
        <v>Carbon dioxide</v>
      </c>
      <c r="C1581" s="41" t="str">
        <f>VLOOKUP($W1581,FlowHarmonization!$A$2:$H$16,5,FALSE)</f>
        <v>000124-38-20</v>
      </c>
      <c r="D1581" s="41" t="s">
        <v>584</v>
      </c>
      <c r="E1581" s="41" t="s">
        <v>582</v>
      </c>
      <c r="F1581" s="41" t="str">
        <f>VLOOKUP($W1581,FlowHarmonization!$A$2:$H$16,8,FALSE)</f>
        <v>7ae371aa-8532-11e0-9d78-0800200c9a66</v>
      </c>
      <c r="G1581" s="41" t="str">
        <f>INDEX(Activities!B$2:C$390,MATCH(H1581,Activities!C$2:C$390,0),1)</f>
        <v>Software publishers</v>
      </c>
      <c r="H1581" s="41">
        <v>511200</v>
      </c>
      <c r="I1581" s="41" t="s">
        <v>552</v>
      </c>
      <c r="J1581" s="41">
        <v>2.1169488709606683E-4</v>
      </c>
      <c r="K1581" s="41" t="s">
        <v>583</v>
      </c>
      <c r="L1581" s="41"/>
      <c r="M1581" s="41"/>
      <c r="N1581" s="41"/>
      <c r="O1581" s="41"/>
      <c r="P1581" s="41"/>
      <c r="Q1581" s="41">
        <v>4</v>
      </c>
      <c r="R1581" s="41">
        <v>2</v>
      </c>
      <c r="S1581" s="41">
        <v>1</v>
      </c>
      <c r="T1581" s="41">
        <v>4</v>
      </c>
      <c r="U1581" s="41">
        <v>1</v>
      </c>
      <c r="V1581" s="41">
        <v>2013</v>
      </c>
      <c r="W1581" s="41" t="s">
        <v>608</v>
      </c>
      <c r="X1581" s="41"/>
      <c r="Y1581" s="41"/>
    </row>
    <row r="1582" spans="2:25" x14ac:dyDescent="0.2">
      <c r="B1582" s="41" t="str">
        <f>VLOOKUP($W1582,FlowHarmonization!$A$2:$H$16,4,FALSE)</f>
        <v>Ethane, 1,1,1,2-tetrafluoro-, HFC-134a</v>
      </c>
      <c r="C1582" s="41" t="str">
        <f>VLOOKUP($W1582,FlowHarmonization!$A$2:$H$16,5,FALSE)</f>
        <v>000811-97-2</v>
      </c>
      <c r="D1582" s="41" t="s">
        <v>584</v>
      </c>
      <c r="E1582" s="41" t="s">
        <v>582</v>
      </c>
      <c r="F1582" s="41" t="str">
        <f>VLOOKUP($W1582,FlowHarmonization!$A$2:$H$16,8,FALSE)</f>
        <v>e87f039d-d9ce-4242-ac18-c9284cc80f3d</v>
      </c>
      <c r="G1582" s="41" t="str">
        <f>INDEX(Activities!B$2:C$390,MATCH(H1582,Activities!C$2:C$390,0),1)</f>
        <v>Software publishers</v>
      </c>
      <c r="H1582" s="41">
        <v>511200</v>
      </c>
      <c r="I1582" s="41" t="s">
        <v>552</v>
      </c>
      <c r="J1582" s="41">
        <v>3.2174601255746197E-8</v>
      </c>
      <c r="K1582" s="41" t="s">
        <v>583</v>
      </c>
      <c r="L1582" s="41"/>
      <c r="M1582" s="41"/>
      <c r="N1582" s="41"/>
      <c r="O1582" s="41"/>
      <c r="P1582" s="41"/>
      <c r="Q1582" s="41">
        <v>4</v>
      </c>
      <c r="R1582" s="41">
        <v>2</v>
      </c>
      <c r="S1582" s="41">
        <v>1</v>
      </c>
      <c r="T1582" s="41">
        <v>4</v>
      </c>
      <c r="U1582" s="41">
        <v>1</v>
      </c>
      <c r="V1582" s="41">
        <v>2013</v>
      </c>
      <c r="W1582" s="41" t="s">
        <v>618</v>
      </c>
      <c r="X1582" s="41"/>
      <c r="Y1582" s="41"/>
    </row>
    <row r="1583" spans="2:25" x14ac:dyDescent="0.2">
      <c r="B1583" s="41" t="str">
        <f>VLOOKUP($W1583,FlowHarmonization!$A$2:$H$16,4,FALSE)</f>
        <v>Methane</v>
      </c>
      <c r="C1583" s="41" t="str">
        <f>VLOOKUP($W1583,FlowHarmonization!$A$2:$H$16,5,FALSE)</f>
        <v>000074-82-92</v>
      </c>
      <c r="D1583" s="41" t="s">
        <v>584</v>
      </c>
      <c r="E1583" s="41" t="s">
        <v>582</v>
      </c>
      <c r="F1583" s="41" t="str">
        <f>VLOOKUP($W1583,FlowHarmonization!$A$2:$H$16,8,FALSE)</f>
        <v>20408dd1-8534-11e0-9d78-0800200c9a66</v>
      </c>
      <c r="G1583" s="41" t="str">
        <f>INDEX(Activities!B$2:C$390,MATCH(H1583,Activities!C$2:C$390,0),1)</f>
        <v>Software publishers</v>
      </c>
      <c r="H1583" s="41">
        <v>511200</v>
      </c>
      <c r="I1583" s="41" t="s">
        <v>552</v>
      </c>
      <c r="J1583" s="41">
        <v>2.0806588369110102E-8</v>
      </c>
      <c r="K1583" s="41" t="s">
        <v>583</v>
      </c>
      <c r="L1583" s="41"/>
      <c r="M1583" s="41"/>
      <c r="N1583" s="41"/>
      <c r="O1583" s="41"/>
      <c r="P1583" s="41"/>
      <c r="Q1583" s="41">
        <v>4</v>
      </c>
      <c r="R1583" s="41">
        <v>2</v>
      </c>
      <c r="S1583" s="41">
        <v>1</v>
      </c>
      <c r="T1583" s="41">
        <v>4</v>
      </c>
      <c r="U1583" s="41">
        <v>1</v>
      </c>
      <c r="V1583" s="41">
        <v>2013</v>
      </c>
      <c r="W1583" s="41" t="s">
        <v>611</v>
      </c>
      <c r="X1583" s="41"/>
      <c r="Y1583" s="41"/>
    </row>
    <row r="1584" spans="2:25" x14ac:dyDescent="0.2">
      <c r="B1584" s="41" t="str">
        <f>VLOOKUP($W1584,FlowHarmonization!$A$2:$H$16,4,FALSE)</f>
        <v>Ethane, pentafluoro-, HFC-125</v>
      </c>
      <c r="C1584" s="41" t="str">
        <f>VLOOKUP($W1584,FlowHarmonization!$A$2:$H$16,5,FALSE)</f>
        <v>000354-33-6</v>
      </c>
      <c r="D1584" s="41" t="s">
        <v>584</v>
      </c>
      <c r="E1584" s="41" t="s">
        <v>582</v>
      </c>
      <c r="F1584" s="41" t="str">
        <f>VLOOKUP($W1584,FlowHarmonization!$A$2:$H$16,8,FALSE)</f>
        <v>281e1011-f121-4d5b-ad4d-22d562b2c2cd</v>
      </c>
      <c r="G1584" s="41" t="str">
        <f>INDEX(Activities!B$2:C$390,MATCH(H1584,Activities!C$2:C$390,0),1)</f>
        <v>Software publishers</v>
      </c>
      <c r="H1584" s="41">
        <v>511200</v>
      </c>
      <c r="I1584" s="41" t="s">
        <v>552</v>
      </c>
      <c r="J1584" s="41">
        <v>8.5363581428238842E-9</v>
      </c>
      <c r="K1584" s="41" t="s">
        <v>583</v>
      </c>
      <c r="L1584" s="41"/>
      <c r="M1584" s="41"/>
      <c r="N1584" s="41"/>
      <c r="O1584" s="41"/>
      <c r="P1584" s="41"/>
      <c r="Q1584" s="41">
        <v>4</v>
      </c>
      <c r="R1584" s="41">
        <v>2</v>
      </c>
      <c r="S1584" s="41">
        <v>1</v>
      </c>
      <c r="T1584" s="41">
        <v>4</v>
      </c>
      <c r="U1584" s="41">
        <v>1</v>
      </c>
      <c r="V1584" s="41">
        <v>2013</v>
      </c>
      <c r="W1584" s="41" t="s">
        <v>617</v>
      </c>
      <c r="X1584" s="41"/>
      <c r="Y1584" s="41"/>
    </row>
    <row r="1585" spans="2:25" x14ac:dyDescent="0.2">
      <c r="B1585" s="41" t="str">
        <f>VLOOKUP($W1585,FlowHarmonization!$A$2:$H$16,4,FALSE)</f>
        <v>Methane, difluoro-, HFC-32</v>
      </c>
      <c r="C1585" s="41" t="str">
        <f>VLOOKUP($W1585,FlowHarmonization!$A$2:$H$16,5,FALSE)</f>
        <v>000075-10-5</v>
      </c>
      <c r="D1585" s="41" t="s">
        <v>584</v>
      </c>
      <c r="E1585" s="41" t="s">
        <v>582</v>
      </c>
      <c r="F1585" s="41" t="str">
        <f>VLOOKUP($W1585,FlowHarmonization!$A$2:$H$16,8,FALSE)</f>
        <v>151212b4-079b-43a2-96d5-a6eef59166ac</v>
      </c>
      <c r="G1585" s="41" t="str">
        <f>INDEX(Activities!B$2:C$390,MATCH(H1585,Activities!C$2:C$390,0),1)</f>
        <v>Software publishers</v>
      </c>
      <c r="H1585" s="41">
        <v>511200</v>
      </c>
      <c r="I1585" s="41" t="s">
        <v>552</v>
      </c>
      <c r="J1585" s="41">
        <v>4.9711772881975742E-9</v>
      </c>
      <c r="K1585" s="41" t="s">
        <v>583</v>
      </c>
      <c r="L1585" s="41"/>
      <c r="M1585" s="41"/>
      <c r="N1585" s="41"/>
      <c r="O1585" s="41"/>
      <c r="P1585" s="41"/>
      <c r="Q1585" s="41">
        <v>4</v>
      </c>
      <c r="R1585" s="41">
        <v>2</v>
      </c>
      <c r="S1585" s="41">
        <v>1</v>
      </c>
      <c r="T1585" s="41">
        <v>4</v>
      </c>
      <c r="U1585" s="41">
        <v>1</v>
      </c>
      <c r="V1585" s="41">
        <v>2013</v>
      </c>
      <c r="W1585" s="41" t="s">
        <v>616</v>
      </c>
      <c r="X1585" s="41"/>
      <c r="Y1585" s="41"/>
    </row>
    <row r="1586" spans="2:25" x14ac:dyDescent="0.2">
      <c r="B1586" s="41" t="str">
        <f>VLOOKUP($W1586,FlowHarmonization!$A$2:$H$16,4,FALSE)</f>
        <v>Ethane, 1,1,1-trifluoro-, HFC-143a</v>
      </c>
      <c r="C1586" s="41" t="str">
        <f>VLOOKUP($W1586,FlowHarmonization!$A$2:$H$16,5,FALSE)</f>
        <v>000420-46-2</v>
      </c>
      <c r="D1586" s="41" t="s">
        <v>584</v>
      </c>
      <c r="E1586" s="41" t="s">
        <v>582</v>
      </c>
      <c r="F1586" s="41" t="str">
        <f>VLOOKUP($W1586,FlowHarmonization!$A$2:$H$16,8,FALSE)</f>
        <v>e86bfec2-1025-4fa2-90b1-81e35e621e91</v>
      </c>
      <c r="G1586" s="41" t="str">
        <f>INDEX(Activities!B$2:C$390,MATCH(H1586,Activities!C$2:C$390,0),1)</f>
        <v>Software publishers</v>
      </c>
      <c r="H1586" s="41">
        <v>511200</v>
      </c>
      <c r="I1586" s="41" t="s">
        <v>552</v>
      </c>
      <c r="J1586" s="41">
        <v>3.6523524410253857E-9</v>
      </c>
      <c r="K1586" s="41" t="s">
        <v>583</v>
      </c>
      <c r="L1586" s="41"/>
      <c r="M1586" s="41"/>
      <c r="N1586" s="41"/>
      <c r="O1586" s="41"/>
      <c r="P1586" s="41"/>
      <c r="Q1586" s="41">
        <v>4</v>
      </c>
      <c r="R1586" s="41">
        <v>2</v>
      </c>
      <c r="S1586" s="41">
        <v>1</v>
      </c>
      <c r="T1586" s="41">
        <v>4</v>
      </c>
      <c r="U1586" s="41">
        <v>1</v>
      </c>
      <c r="V1586" s="41">
        <v>2013</v>
      </c>
      <c r="W1586" s="41" t="s">
        <v>619</v>
      </c>
      <c r="X1586" s="41"/>
      <c r="Y1586" s="41"/>
    </row>
    <row r="1587" spans="2:25" x14ac:dyDescent="0.2">
      <c r="B1587" s="41" t="str">
        <f>VLOOKUP($W1587,FlowHarmonization!$A$2:$H$16,4,FALSE)</f>
        <v>Dinitrogen monoxide</v>
      </c>
      <c r="C1587" s="41" t="str">
        <f>VLOOKUP($W1587,FlowHarmonization!$A$2:$H$16,5,FALSE)</f>
        <v>010024-97-366</v>
      </c>
      <c r="D1587" s="41" t="s">
        <v>584</v>
      </c>
      <c r="E1587" s="41" t="s">
        <v>582</v>
      </c>
      <c r="F1587" s="41" t="str">
        <f>VLOOKUP($W1587,FlowHarmonization!$A$2:$H$16,8,FALSE)</f>
        <v>20185046-64bb-4c09-a8e7-e8a9e144ca98</v>
      </c>
      <c r="G1587" s="41" t="str">
        <f>INDEX(Activities!B$2:C$390,MATCH(H1587,Activities!C$2:C$390,0),1)</f>
        <v>Software publishers</v>
      </c>
      <c r="H1587" s="41">
        <v>511200</v>
      </c>
      <c r="I1587" s="41" t="s">
        <v>552</v>
      </c>
      <c r="J1587" s="41">
        <v>1.2839838812495337E-9</v>
      </c>
      <c r="K1587" s="41" t="s">
        <v>583</v>
      </c>
      <c r="L1587" s="41"/>
      <c r="M1587" s="41"/>
      <c r="N1587" s="41"/>
      <c r="O1587" s="41"/>
      <c r="P1587" s="41"/>
      <c r="Q1587" s="41">
        <v>4</v>
      </c>
      <c r="R1587" s="41">
        <v>2</v>
      </c>
      <c r="S1587" s="41">
        <v>1</v>
      </c>
      <c r="T1587" s="41">
        <v>4</v>
      </c>
      <c r="U1587" s="41">
        <v>1</v>
      </c>
      <c r="V1587" s="41">
        <v>2013</v>
      </c>
      <c r="W1587" s="41" t="s">
        <v>613</v>
      </c>
      <c r="X1587" s="41"/>
      <c r="Y1587" s="41"/>
    </row>
    <row r="1588" spans="2:25" x14ac:dyDescent="0.2">
      <c r="B1588" s="41" t="str">
        <f>VLOOKUP($W1588,FlowHarmonization!$A$2:$H$16,4,FALSE)</f>
        <v>Propane, 1,1,1,3,3,3-hexafluoro-, HCFC-236fa</v>
      </c>
      <c r="C1588" s="41" t="str">
        <f>VLOOKUP($W1588,FlowHarmonization!$A$2:$H$16,5,FALSE)</f>
        <v>000690-39-1</v>
      </c>
      <c r="D1588" s="41" t="s">
        <v>584</v>
      </c>
      <c r="E1588" s="41" t="s">
        <v>582</v>
      </c>
      <c r="F1588" s="41" t="str">
        <f>VLOOKUP($W1588,FlowHarmonization!$A$2:$H$16,8,FALSE)</f>
        <v>1963a3ba-6d77-4571-bb8f-0e9c8ac28a65</v>
      </c>
      <c r="G1588" s="41" t="str">
        <f>INDEX(Activities!B$2:C$390,MATCH(H1588,Activities!C$2:C$390,0),1)</f>
        <v>Software publishers</v>
      </c>
      <c r="H1588" s="41">
        <v>511200</v>
      </c>
      <c r="I1588" s="41" t="s">
        <v>552</v>
      </c>
      <c r="J1588" s="41">
        <v>9.866927398063286E-11</v>
      </c>
      <c r="K1588" s="41" t="s">
        <v>583</v>
      </c>
      <c r="L1588" s="41"/>
      <c r="M1588" s="41"/>
      <c r="N1588" s="41"/>
      <c r="O1588" s="41"/>
      <c r="P1588" s="41"/>
      <c r="Q1588" s="41">
        <v>4</v>
      </c>
      <c r="R1588" s="41">
        <v>2</v>
      </c>
      <c r="S1588" s="41">
        <v>1</v>
      </c>
      <c r="T1588" s="41">
        <v>4</v>
      </c>
      <c r="U1588" s="41">
        <v>1</v>
      </c>
      <c r="V1588" s="41">
        <v>2013</v>
      </c>
      <c r="W1588" s="41" t="s">
        <v>620</v>
      </c>
      <c r="X1588" s="41"/>
      <c r="Y1588" s="41"/>
    </row>
    <row r="1589" spans="2:25" x14ac:dyDescent="0.2">
      <c r="B1589" s="41" t="str">
        <f>VLOOKUP($W1589,FlowHarmonization!$A$2:$H$16,4,FALSE)</f>
        <v>Carbon dioxide</v>
      </c>
      <c r="C1589" s="41" t="str">
        <f>VLOOKUP($W1589,FlowHarmonization!$A$2:$H$16,5,FALSE)</f>
        <v>000124-38-20</v>
      </c>
      <c r="D1589" s="41" t="s">
        <v>584</v>
      </c>
      <c r="E1589" s="41" t="s">
        <v>582</v>
      </c>
      <c r="F1589" s="41" t="str">
        <f>VLOOKUP($W1589,FlowHarmonization!$A$2:$H$16,8,FALSE)</f>
        <v>7ae371aa-8532-11e0-9d78-0800200c9a66</v>
      </c>
      <c r="G1589" s="41" t="str">
        <f>INDEX(Activities!B$2:C$390,MATCH(H1589,Activities!C$2:C$390,0),1)</f>
        <v>Motion picture and video industries</v>
      </c>
      <c r="H1589" s="41">
        <v>512100</v>
      </c>
      <c r="I1589" s="41" t="s">
        <v>552</v>
      </c>
      <c r="J1589" s="41">
        <v>9.6101231640414325E-4</v>
      </c>
      <c r="K1589" s="41" t="s">
        <v>583</v>
      </c>
      <c r="L1589" s="41"/>
      <c r="M1589" s="41"/>
      <c r="N1589" s="41"/>
      <c r="O1589" s="41"/>
      <c r="P1589" s="41"/>
      <c r="Q1589" s="41">
        <v>4</v>
      </c>
      <c r="R1589" s="41">
        <v>2</v>
      </c>
      <c r="S1589" s="41">
        <v>1</v>
      </c>
      <c r="T1589" s="41">
        <v>4</v>
      </c>
      <c r="U1589" s="41">
        <v>1</v>
      </c>
      <c r="V1589" s="41">
        <v>2013</v>
      </c>
      <c r="W1589" s="41" t="s">
        <v>608</v>
      </c>
      <c r="X1589" s="41"/>
      <c r="Y1589" s="41"/>
    </row>
    <row r="1590" spans="2:25" x14ac:dyDescent="0.2">
      <c r="B1590" s="41" t="str">
        <f>VLOOKUP($W1590,FlowHarmonization!$A$2:$H$16,4,FALSE)</f>
        <v>Methane</v>
      </c>
      <c r="C1590" s="41" t="str">
        <f>VLOOKUP($W1590,FlowHarmonization!$A$2:$H$16,5,FALSE)</f>
        <v>000074-82-92</v>
      </c>
      <c r="D1590" s="41" t="s">
        <v>584</v>
      </c>
      <c r="E1590" s="41" t="s">
        <v>582</v>
      </c>
      <c r="F1590" s="41" t="str">
        <f>VLOOKUP($W1590,FlowHarmonization!$A$2:$H$16,8,FALSE)</f>
        <v>20408dd1-8534-11e0-9d78-0800200c9a66</v>
      </c>
      <c r="G1590" s="41" t="str">
        <f>INDEX(Activities!B$2:C$390,MATCH(H1590,Activities!C$2:C$390,0),1)</f>
        <v>Motion picture and video industries</v>
      </c>
      <c r="H1590" s="41">
        <v>512100</v>
      </c>
      <c r="I1590" s="41" t="s">
        <v>552</v>
      </c>
      <c r="J1590" s="41">
        <v>8.7673862825388328E-8</v>
      </c>
      <c r="K1590" s="41" t="s">
        <v>583</v>
      </c>
      <c r="L1590" s="41"/>
      <c r="M1590" s="41"/>
      <c r="N1590" s="41"/>
      <c r="O1590" s="41"/>
      <c r="P1590" s="41"/>
      <c r="Q1590" s="41">
        <v>4</v>
      </c>
      <c r="R1590" s="41">
        <v>2</v>
      </c>
      <c r="S1590" s="41">
        <v>1</v>
      </c>
      <c r="T1590" s="41">
        <v>4</v>
      </c>
      <c r="U1590" s="41">
        <v>1</v>
      </c>
      <c r="V1590" s="41">
        <v>2013</v>
      </c>
      <c r="W1590" s="41" t="s">
        <v>611</v>
      </c>
      <c r="X1590" s="41"/>
      <c r="Y1590" s="41"/>
    </row>
    <row r="1591" spans="2:25" x14ac:dyDescent="0.2">
      <c r="B1591" s="41" t="str">
        <f>VLOOKUP($W1591,FlowHarmonization!$A$2:$H$16,4,FALSE)</f>
        <v>Ethane, 1,1,1,2-tetrafluoro-, HFC-134a</v>
      </c>
      <c r="C1591" s="41" t="str">
        <f>VLOOKUP($W1591,FlowHarmonization!$A$2:$H$16,5,FALSE)</f>
        <v>000811-97-2</v>
      </c>
      <c r="D1591" s="41" t="s">
        <v>584</v>
      </c>
      <c r="E1591" s="41" t="s">
        <v>582</v>
      </c>
      <c r="F1591" s="41" t="str">
        <f>VLOOKUP($W1591,FlowHarmonization!$A$2:$H$16,8,FALSE)</f>
        <v>e87f039d-d9ce-4242-ac18-c9284cc80f3d</v>
      </c>
      <c r="G1591" s="41" t="str">
        <f>INDEX(Activities!B$2:C$390,MATCH(H1591,Activities!C$2:C$390,0),1)</f>
        <v>Motion picture and video industries</v>
      </c>
      <c r="H1591" s="41">
        <v>512100</v>
      </c>
      <c r="I1591" s="41" t="s">
        <v>552</v>
      </c>
      <c r="J1591" s="41">
        <v>7.8839075914719419E-8</v>
      </c>
      <c r="K1591" s="41" t="s">
        <v>583</v>
      </c>
      <c r="L1591" s="41"/>
      <c r="M1591" s="41"/>
      <c r="N1591" s="41"/>
      <c r="O1591" s="41"/>
      <c r="P1591" s="41"/>
      <c r="Q1591" s="41">
        <v>4</v>
      </c>
      <c r="R1591" s="41">
        <v>2</v>
      </c>
      <c r="S1591" s="41">
        <v>1</v>
      </c>
      <c r="T1591" s="41">
        <v>4</v>
      </c>
      <c r="U1591" s="41">
        <v>1</v>
      </c>
      <c r="V1591" s="41">
        <v>2013</v>
      </c>
      <c r="W1591" s="41" t="s">
        <v>618</v>
      </c>
      <c r="X1591" s="41"/>
      <c r="Y1591" s="41"/>
    </row>
    <row r="1592" spans="2:25" x14ac:dyDescent="0.2">
      <c r="B1592" s="41" t="str">
        <f>VLOOKUP($W1592,FlowHarmonization!$A$2:$H$16,4,FALSE)</f>
        <v>Ethane, pentafluoro-, HFC-125</v>
      </c>
      <c r="C1592" s="41" t="str">
        <f>VLOOKUP($W1592,FlowHarmonization!$A$2:$H$16,5,FALSE)</f>
        <v>000354-33-6</v>
      </c>
      <c r="D1592" s="41" t="s">
        <v>584</v>
      </c>
      <c r="E1592" s="41" t="s">
        <v>582</v>
      </c>
      <c r="F1592" s="41" t="str">
        <f>VLOOKUP($W1592,FlowHarmonization!$A$2:$H$16,8,FALSE)</f>
        <v>281e1011-f121-4d5b-ad4d-22d562b2c2cd</v>
      </c>
      <c r="G1592" s="41" t="str">
        <f>INDEX(Activities!B$2:C$390,MATCH(H1592,Activities!C$2:C$390,0),1)</f>
        <v>Motion picture and video industries</v>
      </c>
      <c r="H1592" s="41">
        <v>512100</v>
      </c>
      <c r="I1592" s="41" t="s">
        <v>552</v>
      </c>
      <c r="J1592" s="41">
        <v>2.0917076246193775E-8</v>
      </c>
      <c r="K1592" s="41" t="s">
        <v>583</v>
      </c>
      <c r="L1592" s="41"/>
      <c r="M1592" s="41"/>
      <c r="N1592" s="41"/>
      <c r="O1592" s="41"/>
      <c r="P1592" s="41"/>
      <c r="Q1592" s="41">
        <v>4</v>
      </c>
      <c r="R1592" s="41">
        <v>2</v>
      </c>
      <c r="S1592" s="41">
        <v>1</v>
      </c>
      <c r="T1592" s="41">
        <v>4</v>
      </c>
      <c r="U1592" s="41">
        <v>1</v>
      </c>
      <c r="V1592" s="41">
        <v>2013</v>
      </c>
      <c r="W1592" s="41" t="s">
        <v>617</v>
      </c>
      <c r="X1592" s="41"/>
      <c r="Y1592" s="41"/>
    </row>
    <row r="1593" spans="2:25" x14ac:dyDescent="0.2">
      <c r="B1593" s="41" t="str">
        <f>VLOOKUP($W1593,FlowHarmonization!$A$2:$H$16,4,FALSE)</f>
        <v>Methane, difluoro-, HFC-32</v>
      </c>
      <c r="C1593" s="41" t="str">
        <f>VLOOKUP($W1593,FlowHarmonization!$A$2:$H$16,5,FALSE)</f>
        <v>000075-10-5</v>
      </c>
      <c r="D1593" s="41" t="s">
        <v>584</v>
      </c>
      <c r="E1593" s="41" t="s">
        <v>582</v>
      </c>
      <c r="F1593" s="41" t="str">
        <f>VLOOKUP($W1593,FlowHarmonization!$A$2:$H$16,8,FALSE)</f>
        <v>151212b4-079b-43a2-96d5-a6eef59166ac</v>
      </c>
      <c r="G1593" s="41" t="str">
        <f>INDEX(Activities!B$2:C$390,MATCH(H1593,Activities!C$2:C$390,0),1)</f>
        <v>Motion picture and video industries</v>
      </c>
      <c r="H1593" s="41">
        <v>512100</v>
      </c>
      <c r="I1593" s="41" t="s">
        <v>552</v>
      </c>
      <c r="J1593" s="41">
        <v>1.2181130715326032E-8</v>
      </c>
      <c r="K1593" s="41" t="s">
        <v>583</v>
      </c>
      <c r="L1593" s="41"/>
      <c r="M1593" s="41"/>
      <c r="N1593" s="41"/>
      <c r="O1593" s="41"/>
      <c r="P1593" s="41"/>
      <c r="Q1593" s="41">
        <v>4</v>
      </c>
      <c r="R1593" s="41">
        <v>2</v>
      </c>
      <c r="S1593" s="41">
        <v>1</v>
      </c>
      <c r="T1593" s="41">
        <v>4</v>
      </c>
      <c r="U1593" s="41">
        <v>1</v>
      </c>
      <c r="V1593" s="41">
        <v>2013</v>
      </c>
      <c r="W1593" s="41" t="s">
        <v>616</v>
      </c>
      <c r="X1593" s="41"/>
      <c r="Y1593" s="41"/>
    </row>
    <row r="1594" spans="2:25" x14ac:dyDescent="0.2">
      <c r="B1594" s="41" t="str">
        <f>VLOOKUP($W1594,FlowHarmonization!$A$2:$H$16,4,FALSE)</f>
        <v>Ethane, 1,1,1-trifluoro-, HFC-143a</v>
      </c>
      <c r="C1594" s="41" t="str">
        <f>VLOOKUP($W1594,FlowHarmonization!$A$2:$H$16,5,FALSE)</f>
        <v>000420-46-2</v>
      </c>
      <c r="D1594" s="41" t="s">
        <v>584</v>
      </c>
      <c r="E1594" s="41" t="s">
        <v>582</v>
      </c>
      <c r="F1594" s="41" t="str">
        <f>VLOOKUP($W1594,FlowHarmonization!$A$2:$H$16,8,FALSE)</f>
        <v>e86bfec2-1025-4fa2-90b1-81e35e621e91</v>
      </c>
      <c r="G1594" s="41" t="str">
        <f>INDEX(Activities!B$2:C$390,MATCH(H1594,Activities!C$2:C$390,0),1)</f>
        <v>Motion picture and video industries</v>
      </c>
      <c r="H1594" s="41">
        <v>512100</v>
      </c>
      <c r="I1594" s="41" t="s">
        <v>552</v>
      </c>
      <c r="J1594" s="41">
        <v>8.9495465406548022E-9</v>
      </c>
      <c r="K1594" s="41" t="s">
        <v>583</v>
      </c>
      <c r="L1594" s="41"/>
      <c r="M1594" s="41"/>
      <c r="N1594" s="41"/>
      <c r="O1594" s="41"/>
      <c r="P1594" s="41"/>
      <c r="Q1594" s="41">
        <v>4</v>
      </c>
      <c r="R1594" s="41">
        <v>2</v>
      </c>
      <c r="S1594" s="41">
        <v>1</v>
      </c>
      <c r="T1594" s="41">
        <v>4</v>
      </c>
      <c r="U1594" s="41">
        <v>1</v>
      </c>
      <c r="V1594" s="41">
        <v>2013</v>
      </c>
      <c r="W1594" s="41" t="s">
        <v>619</v>
      </c>
      <c r="X1594" s="41"/>
      <c r="Y1594" s="41"/>
    </row>
    <row r="1595" spans="2:25" x14ac:dyDescent="0.2">
      <c r="B1595" s="41" t="str">
        <f>VLOOKUP($W1595,FlowHarmonization!$A$2:$H$16,4,FALSE)</f>
        <v>Dinitrogen monoxide</v>
      </c>
      <c r="C1595" s="41" t="str">
        <f>VLOOKUP($W1595,FlowHarmonization!$A$2:$H$16,5,FALSE)</f>
        <v>010024-97-366</v>
      </c>
      <c r="D1595" s="41" t="s">
        <v>584</v>
      </c>
      <c r="E1595" s="41" t="s">
        <v>582</v>
      </c>
      <c r="F1595" s="41" t="str">
        <f>VLOOKUP($W1595,FlowHarmonization!$A$2:$H$16,8,FALSE)</f>
        <v>20185046-64bb-4c09-a8e7-e8a9e144ca98</v>
      </c>
      <c r="G1595" s="41" t="str">
        <f>INDEX(Activities!B$2:C$390,MATCH(H1595,Activities!C$2:C$390,0),1)</f>
        <v>Motion picture and video industries</v>
      </c>
      <c r="H1595" s="41">
        <v>512100</v>
      </c>
      <c r="I1595" s="41" t="s">
        <v>552</v>
      </c>
      <c r="J1595" s="41">
        <v>2.4925393857315161E-9</v>
      </c>
      <c r="K1595" s="41" t="s">
        <v>583</v>
      </c>
      <c r="L1595" s="41"/>
      <c r="M1595" s="41"/>
      <c r="N1595" s="41"/>
      <c r="O1595" s="41"/>
      <c r="P1595" s="41"/>
      <c r="Q1595" s="41">
        <v>4</v>
      </c>
      <c r="R1595" s="41">
        <v>2</v>
      </c>
      <c r="S1595" s="41">
        <v>1</v>
      </c>
      <c r="T1595" s="41">
        <v>4</v>
      </c>
      <c r="U1595" s="41">
        <v>1</v>
      </c>
      <c r="V1595" s="41">
        <v>2013</v>
      </c>
      <c r="W1595" s="41" t="s">
        <v>613</v>
      </c>
      <c r="X1595" s="41"/>
      <c r="Y1595" s="41"/>
    </row>
    <row r="1596" spans="2:25" x14ac:dyDescent="0.2">
      <c r="B1596" s="41" t="str">
        <f>VLOOKUP($W1596,FlowHarmonization!$A$2:$H$16,4,FALSE)</f>
        <v>Propane, 1,1,1,3,3,3-hexafluoro-, HCFC-236fa</v>
      </c>
      <c r="C1596" s="41" t="str">
        <f>VLOOKUP($W1596,FlowHarmonization!$A$2:$H$16,5,FALSE)</f>
        <v>000690-39-1</v>
      </c>
      <c r="D1596" s="41" t="s">
        <v>584</v>
      </c>
      <c r="E1596" s="41" t="s">
        <v>582</v>
      </c>
      <c r="F1596" s="41" t="str">
        <f>VLOOKUP($W1596,FlowHarmonization!$A$2:$H$16,8,FALSE)</f>
        <v>1963a3ba-6d77-4571-bb8f-0e9c8ac28a65</v>
      </c>
      <c r="G1596" s="41" t="str">
        <f>INDEX(Activities!B$2:C$390,MATCH(H1596,Activities!C$2:C$390,0),1)</f>
        <v>Motion picture and video industries</v>
      </c>
      <c r="H1596" s="41">
        <v>512100</v>
      </c>
      <c r="I1596" s="41" t="s">
        <v>552</v>
      </c>
      <c r="J1596" s="41">
        <v>2.4177438346403999E-10</v>
      </c>
      <c r="K1596" s="41" t="s">
        <v>583</v>
      </c>
      <c r="L1596" s="41"/>
      <c r="M1596" s="41"/>
      <c r="N1596" s="41"/>
      <c r="O1596" s="41"/>
      <c r="P1596" s="41"/>
      <c r="Q1596" s="41">
        <v>4</v>
      </c>
      <c r="R1596" s="41">
        <v>2</v>
      </c>
      <c r="S1596" s="41">
        <v>1</v>
      </c>
      <c r="T1596" s="41">
        <v>4</v>
      </c>
      <c r="U1596" s="41">
        <v>1</v>
      </c>
      <c r="V1596" s="41">
        <v>2013</v>
      </c>
      <c r="W1596" s="41" t="s">
        <v>620</v>
      </c>
      <c r="X1596" s="41"/>
      <c r="Y1596" s="41"/>
    </row>
    <row r="1597" spans="2:25" x14ac:dyDescent="0.2">
      <c r="B1597" s="41" t="str">
        <f>VLOOKUP($W1597,FlowHarmonization!$A$2:$H$16,4,FALSE)</f>
        <v>Carbon dioxide</v>
      </c>
      <c r="C1597" s="41" t="str">
        <f>VLOOKUP($W1597,FlowHarmonization!$A$2:$H$16,5,FALSE)</f>
        <v>000124-38-20</v>
      </c>
      <c r="D1597" s="41" t="s">
        <v>584</v>
      </c>
      <c r="E1597" s="41" t="s">
        <v>582</v>
      </c>
      <c r="F1597" s="41" t="str">
        <f>VLOOKUP($W1597,FlowHarmonization!$A$2:$H$16,8,FALSE)</f>
        <v>7ae371aa-8532-11e0-9d78-0800200c9a66</v>
      </c>
      <c r="G1597" s="41" t="str">
        <f>INDEX(Activities!B$2:C$390,MATCH(H1597,Activities!C$2:C$390,0),1)</f>
        <v>Sound recording industries</v>
      </c>
      <c r="H1597" s="41">
        <v>512200</v>
      </c>
      <c r="I1597" s="41" t="s">
        <v>552</v>
      </c>
      <c r="J1597" s="41">
        <v>1.7793636541340852E-3</v>
      </c>
      <c r="K1597" s="41" t="s">
        <v>583</v>
      </c>
      <c r="L1597" s="41"/>
      <c r="M1597" s="41"/>
      <c r="N1597" s="41"/>
      <c r="O1597" s="41"/>
      <c r="P1597" s="41"/>
      <c r="Q1597" s="41">
        <v>4</v>
      </c>
      <c r="R1597" s="41">
        <v>2</v>
      </c>
      <c r="S1597" s="41">
        <v>1</v>
      </c>
      <c r="T1597" s="41">
        <v>4</v>
      </c>
      <c r="U1597" s="41">
        <v>1</v>
      </c>
      <c r="V1597" s="41">
        <v>2013</v>
      </c>
      <c r="W1597" s="41" t="s">
        <v>608</v>
      </c>
      <c r="X1597" s="41"/>
      <c r="Y1597" s="41"/>
    </row>
    <row r="1598" spans="2:25" x14ac:dyDescent="0.2">
      <c r="B1598" s="41" t="str">
        <f>VLOOKUP($W1598,FlowHarmonization!$A$2:$H$16,4,FALSE)</f>
        <v>Methane</v>
      </c>
      <c r="C1598" s="41" t="str">
        <f>VLOOKUP($W1598,FlowHarmonization!$A$2:$H$16,5,FALSE)</f>
        <v>000074-82-92</v>
      </c>
      <c r="D1598" s="41" t="s">
        <v>584</v>
      </c>
      <c r="E1598" s="41" t="s">
        <v>582</v>
      </c>
      <c r="F1598" s="41" t="str">
        <f>VLOOKUP($W1598,FlowHarmonization!$A$2:$H$16,8,FALSE)</f>
        <v>20408dd1-8534-11e0-9d78-0800200c9a66</v>
      </c>
      <c r="G1598" s="41" t="str">
        <f>INDEX(Activities!B$2:C$390,MATCH(H1598,Activities!C$2:C$390,0),1)</f>
        <v>Sound recording industries</v>
      </c>
      <c r="H1598" s="41">
        <v>512200</v>
      </c>
      <c r="I1598" s="41" t="s">
        <v>552</v>
      </c>
      <c r="J1598" s="41">
        <v>1.6388474848852379E-7</v>
      </c>
      <c r="K1598" s="41" t="s">
        <v>583</v>
      </c>
      <c r="L1598" s="41"/>
      <c r="M1598" s="41"/>
      <c r="N1598" s="41"/>
      <c r="O1598" s="41"/>
      <c r="P1598" s="41"/>
      <c r="Q1598" s="41">
        <v>4</v>
      </c>
      <c r="R1598" s="41">
        <v>2</v>
      </c>
      <c r="S1598" s="41">
        <v>1</v>
      </c>
      <c r="T1598" s="41">
        <v>4</v>
      </c>
      <c r="U1598" s="41">
        <v>1</v>
      </c>
      <c r="V1598" s="41">
        <v>2013</v>
      </c>
      <c r="W1598" s="41" t="s">
        <v>611</v>
      </c>
      <c r="X1598" s="41"/>
      <c r="Y1598" s="41"/>
    </row>
    <row r="1599" spans="2:25" x14ac:dyDescent="0.2">
      <c r="B1599" s="41" t="str">
        <f>VLOOKUP($W1599,FlowHarmonization!$A$2:$H$16,4,FALSE)</f>
        <v>Dinitrogen monoxide</v>
      </c>
      <c r="C1599" s="41" t="str">
        <f>VLOOKUP($W1599,FlowHarmonization!$A$2:$H$16,5,FALSE)</f>
        <v>010024-97-366</v>
      </c>
      <c r="D1599" s="41" t="s">
        <v>584</v>
      </c>
      <c r="E1599" s="41" t="s">
        <v>582</v>
      </c>
      <c r="F1599" s="41" t="str">
        <f>VLOOKUP($W1599,FlowHarmonization!$A$2:$H$16,8,FALSE)</f>
        <v>20185046-64bb-4c09-a8e7-e8a9e144ca98</v>
      </c>
      <c r="G1599" s="41" t="str">
        <f>INDEX(Activities!B$2:C$390,MATCH(H1599,Activities!C$2:C$390,0),1)</f>
        <v>Sound recording industries</v>
      </c>
      <c r="H1599" s="41">
        <v>512200</v>
      </c>
      <c r="I1599" s="41" t="s">
        <v>552</v>
      </c>
      <c r="J1599" s="41">
        <v>5.3788105556260711E-9</v>
      </c>
      <c r="K1599" s="41" t="s">
        <v>583</v>
      </c>
      <c r="L1599" s="41"/>
      <c r="M1599" s="41"/>
      <c r="N1599" s="41"/>
      <c r="O1599" s="41"/>
      <c r="P1599" s="41"/>
      <c r="Q1599" s="41">
        <v>4</v>
      </c>
      <c r="R1599" s="41">
        <v>2</v>
      </c>
      <c r="S1599" s="41">
        <v>1</v>
      </c>
      <c r="T1599" s="41">
        <v>4</v>
      </c>
      <c r="U1599" s="41">
        <v>1</v>
      </c>
      <c r="V1599" s="41">
        <v>2013</v>
      </c>
      <c r="W1599" s="41" t="s">
        <v>613</v>
      </c>
      <c r="X1599" s="41"/>
      <c r="Y1599" s="41"/>
    </row>
    <row r="1600" spans="2:25" x14ac:dyDescent="0.2">
      <c r="B1600" s="41" t="str">
        <f>VLOOKUP($W1600,FlowHarmonization!$A$2:$H$16,4,FALSE)</f>
        <v>Carbon dioxide</v>
      </c>
      <c r="C1600" s="41" t="str">
        <f>VLOOKUP($W1600,FlowHarmonization!$A$2:$H$16,5,FALSE)</f>
        <v>000124-38-20</v>
      </c>
      <c r="D1600" s="41" t="s">
        <v>584</v>
      </c>
      <c r="E1600" s="41" t="s">
        <v>582</v>
      </c>
      <c r="F1600" s="41" t="str">
        <f>VLOOKUP($W1600,FlowHarmonization!$A$2:$H$16,8,FALSE)</f>
        <v>7ae371aa-8532-11e0-9d78-0800200c9a66</v>
      </c>
      <c r="G1600" s="41" t="str">
        <f>INDEX(Activities!B$2:C$390,MATCH(H1600,Activities!C$2:C$390,0),1)</f>
        <v>Radio and television broadcasting</v>
      </c>
      <c r="H1600" s="41">
        <v>515100</v>
      </c>
      <c r="I1600" s="41" t="s">
        <v>552</v>
      </c>
      <c r="J1600" s="41">
        <v>1.7340807551001678E-3</v>
      </c>
      <c r="K1600" s="41" t="s">
        <v>583</v>
      </c>
      <c r="L1600" s="41"/>
      <c r="M1600" s="41"/>
      <c r="N1600" s="41"/>
      <c r="O1600" s="41"/>
      <c r="P1600" s="41"/>
      <c r="Q1600" s="41">
        <v>4</v>
      </c>
      <c r="R1600" s="41">
        <v>2</v>
      </c>
      <c r="S1600" s="41">
        <v>1</v>
      </c>
      <c r="T1600" s="41">
        <v>4</v>
      </c>
      <c r="U1600" s="41">
        <v>1</v>
      </c>
      <c r="V1600" s="41">
        <v>2013</v>
      </c>
      <c r="W1600" s="41" t="s">
        <v>608</v>
      </c>
      <c r="X1600" s="41"/>
      <c r="Y1600" s="41"/>
    </row>
    <row r="1601" spans="2:25" x14ac:dyDescent="0.2">
      <c r="B1601" s="41" t="str">
        <f>VLOOKUP($W1601,FlowHarmonization!$A$2:$H$16,4,FALSE)</f>
        <v>Methane</v>
      </c>
      <c r="C1601" s="41" t="str">
        <f>VLOOKUP($W1601,FlowHarmonization!$A$2:$H$16,5,FALSE)</f>
        <v>000074-82-92</v>
      </c>
      <c r="D1601" s="41" t="s">
        <v>584</v>
      </c>
      <c r="E1601" s="41" t="s">
        <v>582</v>
      </c>
      <c r="F1601" s="41" t="str">
        <f>VLOOKUP($W1601,FlowHarmonization!$A$2:$H$16,8,FALSE)</f>
        <v>20408dd1-8534-11e0-9d78-0800200c9a66</v>
      </c>
      <c r="G1601" s="41" t="str">
        <f>INDEX(Activities!B$2:C$390,MATCH(H1601,Activities!C$2:C$390,0),1)</f>
        <v>Radio and television broadcasting</v>
      </c>
      <c r="H1601" s="41">
        <v>515100</v>
      </c>
      <c r="I1601" s="41" t="s">
        <v>552</v>
      </c>
      <c r="J1601" s="41">
        <v>1.5784759914834424E-7</v>
      </c>
      <c r="K1601" s="41" t="s">
        <v>583</v>
      </c>
      <c r="L1601" s="41"/>
      <c r="M1601" s="41"/>
      <c r="N1601" s="41"/>
      <c r="O1601" s="41"/>
      <c r="P1601" s="41"/>
      <c r="Q1601" s="41">
        <v>4</v>
      </c>
      <c r="R1601" s="41">
        <v>2</v>
      </c>
      <c r="S1601" s="41">
        <v>1</v>
      </c>
      <c r="T1601" s="41">
        <v>4</v>
      </c>
      <c r="U1601" s="41">
        <v>1</v>
      </c>
      <c r="V1601" s="41">
        <v>2013</v>
      </c>
      <c r="W1601" s="41" t="s">
        <v>611</v>
      </c>
      <c r="X1601" s="41"/>
      <c r="Y1601" s="41"/>
    </row>
    <row r="1602" spans="2:25" x14ac:dyDescent="0.2">
      <c r="B1602" s="41" t="str">
        <f>VLOOKUP($W1602,FlowHarmonization!$A$2:$H$16,4,FALSE)</f>
        <v>Ethane, 1,1,1,2-tetrafluoro-, HFC-134a</v>
      </c>
      <c r="C1602" s="41" t="str">
        <f>VLOOKUP($W1602,FlowHarmonization!$A$2:$H$16,5,FALSE)</f>
        <v>000811-97-2</v>
      </c>
      <c r="D1602" s="41" t="s">
        <v>584</v>
      </c>
      <c r="E1602" s="41" t="s">
        <v>582</v>
      </c>
      <c r="F1602" s="41" t="str">
        <f>VLOOKUP($W1602,FlowHarmonization!$A$2:$H$16,8,FALSE)</f>
        <v>e87f039d-d9ce-4242-ac18-c9284cc80f3d</v>
      </c>
      <c r="G1602" s="41" t="str">
        <f>INDEX(Activities!B$2:C$390,MATCH(H1602,Activities!C$2:C$390,0),1)</f>
        <v>Radio and television broadcasting</v>
      </c>
      <c r="H1602" s="41">
        <v>515100</v>
      </c>
      <c r="I1602" s="41" t="s">
        <v>552</v>
      </c>
      <c r="J1602" s="41">
        <v>2.1174794599309367E-8</v>
      </c>
      <c r="K1602" s="41" t="s">
        <v>583</v>
      </c>
      <c r="L1602" s="41"/>
      <c r="M1602" s="41"/>
      <c r="N1602" s="41"/>
      <c r="O1602" s="41"/>
      <c r="P1602" s="41"/>
      <c r="Q1602" s="41">
        <v>4</v>
      </c>
      <c r="R1602" s="41">
        <v>2</v>
      </c>
      <c r="S1602" s="41">
        <v>1</v>
      </c>
      <c r="T1602" s="41">
        <v>4</v>
      </c>
      <c r="U1602" s="41">
        <v>1</v>
      </c>
      <c r="V1602" s="41">
        <v>2013</v>
      </c>
      <c r="W1602" s="41" t="s">
        <v>618</v>
      </c>
      <c r="X1602" s="41"/>
      <c r="Y1602" s="41"/>
    </row>
    <row r="1603" spans="2:25" x14ac:dyDescent="0.2">
      <c r="B1603" s="41" t="str">
        <f>VLOOKUP($W1603,FlowHarmonization!$A$2:$H$16,4,FALSE)</f>
        <v>Ethane, pentafluoro-, HFC-125</v>
      </c>
      <c r="C1603" s="41" t="str">
        <f>VLOOKUP($W1603,FlowHarmonization!$A$2:$H$16,5,FALSE)</f>
        <v>000354-33-6</v>
      </c>
      <c r="D1603" s="41" t="s">
        <v>584</v>
      </c>
      <c r="E1603" s="41" t="s">
        <v>582</v>
      </c>
      <c r="F1603" s="41" t="str">
        <f>VLOOKUP($W1603,FlowHarmonization!$A$2:$H$16,8,FALSE)</f>
        <v>281e1011-f121-4d5b-ad4d-22d562b2c2cd</v>
      </c>
      <c r="G1603" s="41" t="str">
        <f>INDEX(Activities!B$2:C$390,MATCH(H1603,Activities!C$2:C$390,0),1)</f>
        <v>Radio and television broadcasting</v>
      </c>
      <c r="H1603" s="41">
        <v>515100</v>
      </c>
      <c r="I1603" s="41" t="s">
        <v>552</v>
      </c>
      <c r="J1603" s="41">
        <v>5.6179602309183486E-9</v>
      </c>
      <c r="K1603" s="41" t="s">
        <v>583</v>
      </c>
      <c r="L1603" s="41"/>
      <c r="M1603" s="41"/>
      <c r="N1603" s="41"/>
      <c r="O1603" s="41"/>
      <c r="P1603" s="41"/>
      <c r="Q1603" s="41">
        <v>4</v>
      </c>
      <c r="R1603" s="41">
        <v>2</v>
      </c>
      <c r="S1603" s="41">
        <v>1</v>
      </c>
      <c r="T1603" s="41">
        <v>4</v>
      </c>
      <c r="U1603" s="41">
        <v>1</v>
      </c>
      <c r="V1603" s="41">
        <v>2013</v>
      </c>
      <c r="W1603" s="41" t="s">
        <v>617</v>
      </c>
      <c r="X1603" s="41"/>
      <c r="Y1603" s="41"/>
    </row>
    <row r="1604" spans="2:25" x14ac:dyDescent="0.2">
      <c r="B1604" s="41" t="str">
        <f>VLOOKUP($W1604,FlowHarmonization!$A$2:$H$16,4,FALSE)</f>
        <v>Dinitrogen monoxide</v>
      </c>
      <c r="C1604" s="41" t="str">
        <f>VLOOKUP($W1604,FlowHarmonization!$A$2:$H$16,5,FALSE)</f>
        <v>010024-97-366</v>
      </c>
      <c r="D1604" s="41" t="s">
        <v>584</v>
      </c>
      <c r="E1604" s="41" t="s">
        <v>582</v>
      </c>
      <c r="F1604" s="41" t="str">
        <f>VLOOKUP($W1604,FlowHarmonization!$A$2:$H$16,8,FALSE)</f>
        <v>20185046-64bb-4c09-a8e7-e8a9e144ca98</v>
      </c>
      <c r="G1604" s="41" t="str">
        <f>INDEX(Activities!B$2:C$390,MATCH(H1604,Activities!C$2:C$390,0),1)</f>
        <v>Radio and television broadcasting</v>
      </c>
      <c r="H1604" s="41">
        <v>515100</v>
      </c>
      <c r="I1604" s="41" t="s">
        <v>552</v>
      </c>
      <c r="J1604" s="41">
        <v>4.3234863371596261E-9</v>
      </c>
      <c r="K1604" s="41" t="s">
        <v>583</v>
      </c>
      <c r="L1604" s="41"/>
      <c r="M1604" s="41"/>
      <c r="N1604" s="41"/>
      <c r="O1604" s="41"/>
      <c r="P1604" s="41"/>
      <c r="Q1604" s="41">
        <v>4</v>
      </c>
      <c r="R1604" s="41">
        <v>2</v>
      </c>
      <c r="S1604" s="41">
        <v>1</v>
      </c>
      <c r="T1604" s="41">
        <v>4</v>
      </c>
      <c r="U1604" s="41">
        <v>1</v>
      </c>
      <c r="V1604" s="41">
        <v>2013</v>
      </c>
      <c r="W1604" s="41" t="s">
        <v>613</v>
      </c>
      <c r="X1604" s="41"/>
      <c r="Y1604" s="41"/>
    </row>
    <row r="1605" spans="2:25" x14ac:dyDescent="0.2">
      <c r="B1605" s="41" t="str">
        <f>VLOOKUP($W1605,FlowHarmonization!$A$2:$H$16,4,FALSE)</f>
        <v>Methane, difluoro-, HFC-32</v>
      </c>
      <c r="C1605" s="41" t="str">
        <f>VLOOKUP($W1605,FlowHarmonization!$A$2:$H$16,5,FALSE)</f>
        <v>000075-10-5</v>
      </c>
      <c r="D1605" s="41" t="s">
        <v>584</v>
      </c>
      <c r="E1605" s="41" t="s">
        <v>582</v>
      </c>
      <c r="F1605" s="41" t="str">
        <f>VLOOKUP($W1605,FlowHarmonization!$A$2:$H$16,8,FALSE)</f>
        <v>151212b4-079b-43a2-96d5-a6eef59166ac</v>
      </c>
      <c r="G1605" s="41" t="str">
        <f>INDEX(Activities!B$2:C$390,MATCH(H1605,Activities!C$2:C$390,0),1)</f>
        <v>Radio and television broadcasting</v>
      </c>
      <c r="H1605" s="41">
        <v>515100</v>
      </c>
      <c r="I1605" s="41" t="s">
        <v>552</v>
      </c>
      <c r="J1605" s="41">
        <v>3.2716383074222531E-9</v>
      </c>
      <c r="K1605" s="41" t="s">
        <v>583</v>
      </c>
      <c r="L1605" s="41"/>
      <c r="M1605" s="41"/>
      <c r="N1605" s="41"/>
      <c r="O1605" s="41"/>
      <c r="P1605" s="41"/>
      <c r="Q1605" s="41">
        <v>4</v>
      </c>
      <c r="R1605" s="41">
        <v>2</v>
      </c>
      <c r="S1605" s="41">
        <v>1</v>
      </c>
      <c r="T1605" s="41">
        <v>4</v>
      </c>
      <c r="U1605" s="41">
        <v>1</v>
      </c>
      <c r="V1605" s="41">
        <v>2013</v>
      </c>
      <c r="W1605" s="41" t="s">
        <v>616</v>
      </c>
      <c r="X1605" s="41"/>
      <c r="Y1605" s="41"/>
    </row>
    <row r="1606" spans="2:25" x14ac:dyDescent="0.2">
      <c r="B1606" s="41" t="str">
        <f>VLOOKUP($W1606,FlowHarmonization!$A$2:$H$16,4,FALSE)</f>
        <v>Ethane, 1,1,1-trifluoro-, HFC-143a</v>
      </c>
      <c r="C1606" s="41" t="str">
        <f>VLOOKUP($W1606,FlowHarmonization!$A$2:$H$16,5,FALSE)</f>
        <v>000420-46-2</v>
      </c>
      <c r="D1606" s="41" t="s">
        <v>584</v>
      </c>
      <c r="E1606" s="41" t="s">
        <v>582</v>
      </c>
      <c r="F1606" s="41" t="str">
        <f>VLOOKUP($W1606,FlowHarmonization!$A$2:$H$16,8,FALSE)</f>
        <v>e86bfec2-1025-4fa2-90b1-81e35e621e91</v>
      </c>
      <c r="G1606" s="41" t="str">
        <f>INDEX(Activities!B$2:C$390,MATCH(H1606,Activities!C$2:C$390,0),1)</f>
        <v>Radio and television broadcasting</v>
      </c>
      <c r="H1606" s="41">
        <v>515100</v>
      </c>
      <c r="I1606" s="41" t="s">
        <v>552</v>
      </c>
      <c r="J1606" s="41">
        <v>2.4036914126227638E-9</v>
      </c>
      <c r="K1606" s="41" t="s">
        <v>583</v>
      </c>
      <c r="L1606" s="41"/>
      <c r="M1606" s="41"/>
      <c r="N1606" s="41"/>
      <c r="O1606" s="41"/>
      <c r="P1606" s="41"/>
      <c r="Q1606" s="41">
        <v>4</v>
      </c>
      <c r="R1606" s="41">
        <v>2</v>
      </c>
      <c r="S1606" s="41">
        <v>1</v>
      </c>
      <c r="T1606" s="41">
        <v>4</v>
      </c>
      <c r="U1606" s="41">
        <v>1</v>
      </c>
      <c r="V1606" s="41">
        <v>2013</v>
      </c>
      <c r="W1606" s="41" t="s">
        <v>619</v>
      </c>
      <c r="X1606" s="41"/>
      <c r="Y1606" s="41"/>
    </row>
    <row r="1607" spans="2:25" x14ac:dyDescent="0.2">
      <c r="B1607" s="41" t="str">
        <f>VLOOKUP($W1607,FlowHarmonization!$A$2:$H$16,4,FALSE)</f>
        <v>Propane, 1,1,1,3,3,3-hexafluoro-, HCFC-236fa</v>
      </c>
      <c r="C1607" s="41" t="str">
        <f>VLOOKUP($W1607,FlowHarmonization!$A$2:$H$16,5,FALSE)</f>
        <v>000690-39-1</v>
      </c>
      <c r="D1607" s="41" t="s">
        <v>584</v>
      </c>
      <c r="E1607" s="41" t="s">
        <v>582</v>
      </c>
      <c r="F1607" s="41" t="str">
        <f>VLOOKUP($W1607,FlowHarmonization!$A$2:$H$16,8,FALSE)</f>
        <v>1963a3ba-6d77-4571-bb8f-0e9c8ac28a65</v>
      </c>
      <c r="G1607" s="41" t="str">
        <f>INDEX(Activities!B$2:C$390,MATCH(H1607,Activities!C$2:C$390,0),1)</f>
        <v>Radio and television broadcasting</v>
      </c>
      <c r="H1607" s="41">
        <v>515100</v>
      </c>
      <c r="I1607" s="41" t="s">
        <v>552</v>
      </c>
      <c r="J1607" s="41">
        <v>6.4936363723536237E-11</v>
      </c>
      <c r="K1607" s="41" t="s">
        <v>583</v>
      </c>
      <c r="L1607" s="41"/>
      <c r="M1607" s="41"/>
      <c r="N1607" s="41"/>
      <c r="O1607" s="41"/>
      <c r="P1607" s="41"/>
      <c r="Q1607" s="41">
        <v>4</v>
      </c>
      <c r="R1607" s="41">
        <v>2</v>
      </c>
      <c r="S1607" s="41">
        <v>1</v>
      </c>
      <c r="T1607" s="41">
        <v>4</v>
      </c>
      <c r="U1607" s="41">
        <v>1</v>
      </c>
      <c r="V1607" s="41">
        <v>2013</v>
      </c>
      <c r="W1607" s="41" t="s">
        <v>620</v>
      </c>
      <c r="X1607" s="41"/>
      <c r="Y1607" s="41"/>
    </row>
    <row r="1608" spans="2:25" x14ac:dyDescent="0.2">
      <c r="B1608" s="41" t="str">
        <f>VLOOKUP($W1608,FlowHarmonization!$A$2:$H$16,4,FALSE)</f>
        <v>Carbon dioxide</v>
      </c>
      <c r="C1608" s="41" t="str">
        <f>VLOOKUP($W1608,FlowHarmonization!$A$2:$H$16,5,FALSE)</f>
        <v>000124-38-20</v>
      </c>
      <c r="D1608" s="41" t="s">
        <v>584</v>
      </c>
      <c r="E1608" s="41" t="s">
        <v>582</v>
      </c>
      <c r="F1608" s="41" t="str">
        <f>VLOOKUP($W1608,FlowHarmonization!$A$2:$H$16,8,FALSE)</f>
        <v>7ae371aa-8532-11e0-9d78-0800200c9a66</v>
      </c>
      <c r="G1608" s="41" t="str">
        <f>INDEX(Activities!B$2:C$390,MATCH(H1608,Activities!C$2:C$390,0),1)</f>
        <v>Cable and other subscription programming</v>
      </c>
      <c r="H1608" s="41">
        <v>515200</v>
      </c>
      <c r="I1608" s="41" t="s">
        <v>552</v>
      </c>
      <c r="J1608" s="41">
        <v>8.6818726042253914E-5</v>
      </c>
      <c r="K1608" s="41" t="s">
        <v>583</v>
      </c>
      <c r="L1608" s="41"/>
      <c r="M1608" s="41"/>
      <c r="N1608" s="41"/>
      <c r="O1608" s="41"/>
      <c r="P1608" s="41"/>
      <c r="Q1608" s="41">
        <v>4</v>
      </c>
      <c r="R1608" s="41">
        <v>2</v>
      </c>
      <c r="S1608" s="41">
        <v>1</v>
      </c>
      <c r="T1608" s="41">
        <v>4</v>
      </c>
      <c r="U1608" s="41">
        <v>1</v>
      </c>
      <c r="V1608" s="41">
        <v>2013</v>
      </c>
      <c r="W1608" s="41" t="s">
        <v>608</v>
      </c>
      <c r="X1608" s="41"/>
      <c r="Y1608" s="41"/>
    </row>
    <row r="1609" spans="2:25" x14ac:dyDescent="0.2">
      <c r="B1609" s="41" t="str">
        <f>VLOOKUP($W1609,FlowHarmonization!$A$2:$H$16,4,FALSE)</f>
        <v>Ethane, 1,1,1,2-tetrafluoro-, HFC-134a</v>
      </c>
      <c r="C1609" s="41" t="str">
        <f>VLOOKUP($W1609,FlowHarmonization!$A$2:$H$16,5,FALSE)</f>
        <v>000811-97-2</v>
      </c>
      <c r="D1609" s="41" t="s">
        <v>584</v>
      </c>
      <c r="E1609" s="41" t="s">
        <v>582</v>
      </c>
      <c r="F1609" s="41" t="str">
        <f>VLOOKUP($W1609,FlowHarmonization!$A$2:$H$16,8,FALSE)</f>
        <v>e87f039d-d9ce-4242-ac18-c9284cc80f3d</v>
      </c>
      <c r="G1609" s="41" t="str">
        <f>INDEX(Activities!B$2:C$390,MATCH(H1609,Activities!C$2:C$390,0),1)</f>
        <v>Cable and other subscription programming</v>
      </c>
      <c r="H1609" s="41">
        <v>515200</v>
      </c>
      <c r="I1609" s="41" t="s">
        <v>552</v>
      </c>
      <c r="J1609" s="41">
        <v>1.5678045194967741E-6</v>
      </c>
      <c r="K1609" s="41" t="s">
        <v>583</v>
      </c>
      <c r="L1609" s="41"/>
      <c r="M1609" s="41"/>
      <c r="N1609" s="41"/>
      <c r="O1609" s="41"/>
      <c r="P1609" s="41"/>
      <c r="Q1609" s="41">
        <v>4</v>
      </c>
      <c r="R1609" s="41">
        <v>2</v>
      </c>
      <c r="S1609" s="41">
        <v>1</v>
      </c>
      <c r="T1609" s="41">
        <v>4</v>
      </c>
      <c r="U1609" s="41">
        <v>1</v>
      </c>
      <c r="V1609" s="41">
        <v>2013</v>
      </c>
      <c r="W1609" s="41" t="s">
        <v>618</v>
      </c>
      <c r="X1609" s="41"/>
      <c r="Y1609" s="41"/>
    </row>
    <row r="1610" spans="2:25" x14ac:dyDescent="0.2">
      <c r="B1610" s="41" t="str">
        <f>VLOOKUP($W1610,FlowHarmonization!$A$2:$H$16,4,FALSE)</f>
        <v>Ethane, pentafluoro-, HFC-125</v>
      </c>
      <c r="C1610" s="41" t="str">
        <f>VLOOKUP($W1610,FlowHarmonization!$A$2:$H$16,5,FALSE)</f>
        <v>000354-33-6</v>
      </c>
      <c r="D1610" s="41" t="s">
        <v>584</v>
      </c>
      <c r="E1610" s="41" t="s">
        <v>582</v>
      </c>
      <c r="F1610" s="41" t="str">
        <f>VLOOKUP($W1610,FlowHarmonization!$A$2:$H$16,8,FALSE)</f>
        <v>281e1011-f121-4d5b-ad4d-22d562b2c2cd</v>
      </c>
      <c r="G1610" s="41" t="str">
        <f>INDEX(Activities!B$2:C$390,MATCH(H1610,Activities!C$2:C$390,0),1)</f>
        <v>Cable and other subscription programming</v>
      </c>
      <c r="H1610" s="41">
        <v>515200</v>
      </c>
      <c r="I1610" s="41" t="s">
        <v>552</v>
      </c>
      <c r="J1610" s="41">
        <v>4.1595980537512279E-7</v>
      </c>
      <c r="K1610" s="41" t="s">
        <v>583</v>
      </c>
      <c r="L1610" s="41"/>
      <c r="M1610" s="41"/>
      <c r="N1610" s="41"/>
      <c r="O1610" s="41"/>
      <c r="P1610" s="41"/>
      <c r="Q1610" s="41">
        <v>4</v>
      </c>
      <c r="R1610" s="41">
        <v>2</v>
      </c>
      <c r="S1610" s="41">
        <v>1</v>
      </c>
      <c r="T1610" s="41">
        <v>4</v>
      </c>
      <c r="U1610" s="41">
        <v>1</v>
      </c>
      <c r="V1610" s="41">
        <v>2013</v>
      </c>
      <c r="W1610" s="41" t="s">
        <v>617</v>
      </c>
      <c r="X1610" s="41"/>
      <c r="Y1610" s="41"/>
    </row>
    <row r="1611" spans="2:25" x14ac:dyDescent="0.2">
      <c r="B1611" s="41" t="str">
        <f>VLOOKUP($W1611,FlowHarmonization!$A$2:$H$16,4,FALSE)</f>
        <v>Methane, difluoro-, HFC-32</v>
      </c>
      <c r="C1611" s="41" t="str">
        <f>VLOOKUP($W1611,FlowHarmonization!$A$2:$H$16,5,FALSE)</f>
        <v>000075-10-5</v>
      </c>
      <c r="D1611" s="41" t="s">
        <v>584</v>
      </c>
      <c r="E1611" s="41" t="s">
        <v>582</v>
      </c>
      <c r="F1611" s="41" t="str">
        <f>VLOOKUP($W1611,FlowHarmonization!$A$2:$H$16,8,FALSE)</f>
        <v>151212b4-079b-43a2-96d5-a6eef59166ac</v>
      </c>
      <c r="G1611" s="41" t="str">
        <f>INDEX(Activities!B$2:C$390,MATCH(H1611,Activities!C$2:C$390,0),1)</f>
        <v>Cable and other subscription programming</v>
      </c>
      <c r="H1611" s="41">
        <v>515200</v>
      </c>
      <c r="I1611" s="41" t="s">
        <v>552</v>
      </c>
      <c r="J1611" s="41">
        <v>2.4223561180152742E-7</v>
      </c>
      <c r="K1611" s="41" t="s">
        <v>583</v>
      </c>
      <c r="L1611" s="41"/>
      <c r="M1611" s="41"/>
      <c r="N1611" s="41"/>
      <c r="O1611" s="41"/>
      <c r="P1611" s="41"/>
      <c r="Q1611" s="41">
        <v>4</v>
      </c>
      <c r="R1611" s="41">
        <v>2</v>
      </c>
      <c r="S1611" s="41">
        <v>1</v>
      </c>
      <c r="T1611" s="41">
        <v>4</v>
      </c>
      <c r="U1611" s="41">
        <v>1</v>
      </c>
      <c r="V1611" s="41">
        <v>2013</v>
      </c>
      <c r="W1611" s="41" t="s">
        <v>616</v>
      </c>
      <c r="X1611" s="41"/>
      <c r="Y1611" s="41"/>
    </row>
    <row r="1612" spans="2:25" x14ac:dyDescent="0.2">
      <c r="B1612" s="41" t="str">
        <f>VLOOKUP($W1612,FlowHarmonization!$A$2:$H$16,4,FALSE)</f>
        <v>Ethane, 1,1,1-trifluoro-, HFC-143a</v>
      </c>
      <c r="C1612" s="41" t="str">
        <f>VLOOKUP($W1612,FlowHarmonization!$A$2:$H$16,5,FALSE)</f>
        <v>000420-46-2</v>
      </c>
      <c r="D1612" s="41" t="s">
        <v>584</v>
      </c>
      <c r="E1612" s="41" t="s">
        <v>582</v>
      </c>
      <c r="F1612" s="41" t="str">
        <f>VLOOKUP($W1612,FlowHarmonization!$A$2:$H$16,8,FALSE)</f>
        <v>e86bfec2-1025-4fa2-90b1-81e35e621e91</v>
      </c>
      <c r="G1612" s="41" t="str">
        <f>INDEX(Activities!B$2:C$390,MATCH(H1612,Activities!C$2:C$390,0),1)</f>
        <v>Cable and other subscription programming</v>
      </c>
      <c r="H1612" s="41">
        <v>515200</v>
      </c>
      <c r="I1612" s="41" t="s">
        <v>552</v>
      </c>
      <c r="J1612" s="41">
        <v>1.7797189212444434E-7</v>
      </c>
      <c r="K1612" s="41" t="s">
        <v>583</v>
      </c>
      <c r="L1612" s="41"/>
      <c r="M1612" s="41"/>
      <c r="N1612" s="41"/>
      <c r="O1612" s="41"/>
      <c r="P1612" s="41"/>
      <c r="Q1612" s="41">
        <v>4</v>
      </c>
      <c r="R1612" s="41">
        <v>2</v>
      </c>
      <c r="S1612" s="41">
        <v>1</v>
      </c>
      <c r="T1612" s="41">
        <v>4</v>
      </c>
      <c r="U1612" s="41">
        <v>1</v>
      </c>
      <c r="V1612" s="41">
        <v>2013</v>
      </c>
      <c r="W1612" s="41" t="s">
        <v>619</v>
      </c>
      <c r="X1612" s="41"/>
      <c r="Y1612" s="41"/>
    </row>
    <row r="1613" spans="2:25" x14ac:dyDescent="0.2">
      <c r="B1613" s="41" t="str">
        <f>VLOOKUP($W1613,FlowHarmonization!$A$2:$H$16,4,FALSE)</f>
        <v>Methane</v>
      </c>
      <c r="C1613" s="41" t="str">
        <f>VLOOKUP($W1613,FlowHarmonization!$A$2:$H$16,5,FALSE)</f>
        <v>000074-82-92</v>
      </c>
      <c r="D1613" s="41" t="s">
        <v>584</v>
      </c>
      <c r="E1613" s="41" t="s">
        <v>582</v>
      </c>
      <c r="F1613" s="41" t="str">
        <f>VLOOKUP($W1613,FlowHarmonization!$A$2:$H$16,8,FALSE)</f>
        <v>20408dd1-8534-11e0-9d78-0800200c9a66</v>
      </c>
      <c r="G1613" s="41" t="str">
        <f>INDEX(Activities!B$2:C$390,MATCH(H1613,Activities!C$2:C$390,0),1)</f>
        <v>Cable and other subscription programming</v>
      </c>
      <c r="H1613" s="41">
        <v>515200</v>
      </c>
      <c r="I1613" s="41" t="s">
        <v>552</v>
      </c>
      <c r="J1613" s="41">
        <v>8.1693557913552441E-9</v>
      </c>
      <c r="K1613" s="41" t="s">
        <v>583</v>
      </c>
      <c r="L1613" s="41"/>
      <c r="M1613" s="41"/>
      <c r="N1613" s="41"/>
      <c r="O1613" s="41"/>
      <c r="P1613" s="41"/>
      <c r="Q1613" s="41">
        <v>4</v>
      </c>
      <c r="R1613" s="41">
        <v>2</v>
      </c>
      <c r="S1613" s="41">
        <v>1</v>
      </c>
      <c r="T1613" s="41">
        <v>4</v>
      </c>
      <c r="U1613" s="41">
        <v>1</v>
      </c>
      <c r="V1613" s="41">
        <v>2013</v>
      </c>
      <c r="W1613" s="41" t="s">
        <v>611</v>
      </c>
      <c r="X1613" s="41"/>
      <c r="Y1613" s="41"/>
    </row>
    <row r="1614" spans="2:25" x14ac:dyDescent="0.2">
      <c r="B1614" s="41" t="str">
        <f>VLOOKUP($W1614,FlowHarmonization!$A$2:$H$16,4,FALSE)</f>
        <v>Propane, 1,1,1,3,3,3-hexafluoro-, HCFC-236fa</v>
      </c>
      <c r="C1614" s="41" t="str">
        <f>VLOOKUP($W1614,FlowHarmonization!$A$2:$H$16,5,FALSE)</f>
        <v>000690-39-1</v>
      </c>
      <c r="D1614" s="41" t="s">
        <v>584</v>
      </c>
      <c r="E1614" s="41" t="s">
        <v>582</v>
      </c>
      <c r="F1614" s="41" t="str">
        <f>VLOOKUP($W1614,FlowHarmonization!$A$2:$H$16,8,FALSE)</f>
        <v>1963a3ba-6d77-4571-bb8f-0e9c8ac28a65</v>
      </c>
      <c r="G1614" s="41" t="str">
        <f>INDEX(Activities!B$2:C$390,MATCH(H1614,Activities!C$2:C$390,0),1)</f>
        <v>Cable and other subscription programming</v>
      </c>
      <c r="H1614" s="41">
        <v>515200</v>
      </c>
      <c r="I1614" s="41" t="s">
        <v>552</v>
      </c>
      <c r="J1614" s="41">
        <v>4.8079580676908669E-9</v>
      </c>
      <c r="K1614" s="41" t="s">
        <v>583</v>
      </c>
      <c r="L1614" s="41"/>
      <c r="M1614" s="41"/>
      <c r="N1614" s="41"/>
      <c r="O1614" s="41"/>
      <c r="P1614" s="41"/>
      <c r="Q1614" s="41">
        <v>4</v>
      </c>
      <c r="R1614" s="41">
        <v>2</v>
      </c>
      <c r="S1614" s="41">
        <v>1</v>
      </c>
      <c r="T1614" s="41">
        <v>4</v>
      </c>
      <c r="U1614" s="41">
        <v>1</v>
      </c>
      <c r="V1614" s="41">
        <v>2013</v>
      </c>
      <c r="W1614" s="41" t="s">
        <v>620</v>
      </c>
      <c r="X1614" s="41"/>
      <c r="Y1614" s="41"/>
    </row>
    <row r="1615" spans="2:25" x14ac:dyDescent="0.2">
      <c r="B1615" s="41" t="str">
        <f>VLOOKUP($W1615,FlowHarmonization!$A$2:$H$16,4,FALSE)</f>
        <v>Dinitrogen monoxide</v>
      </c>
      <c r="C1615" s="41" t="str">
        <f>VLOOKUP($W1615,FlowHarmonization!$A$2:$H$16,5,FALSE)</f>
        <v>010024-97-366</v>
      </c>
      <c r="D1615" s="41" t="s">
        <v>584</v>
      </c>
      <c r="E1615" s="41" t="s">
        <v>582</v>
      </c>
      <c r="F1615" s="41" t="str">
        <f>VLOOKUP($W1615,FlowHarmonization!$A$2:$H$16,8,FALSE)</f>
        <v>20185046-64bb-4c09-a8e7-e8a9e144ca98</v>
      </c>
      <c r="G1615" s="41" t="str">
        <f>INDEX(Activities!B$2:C$390,MATCH(H1615,Activities!C$2:C$390,0),1)</f>
        <v>Cable and other subscription programming</v>
      </c>
      <c r="H1615" s="41">
        <v>515200</v>
      </c>
      <c r="I1615" s="41" t="s">
        <v>552</v>
      </c>
      <c r="J1615" s="41">
        <v>3.4761630747752884E-10</v>
      </c>
      <c r="K1615" s="41" t="s">
        <v>583</v>
      </c>
      <c r="L1615" s="41"/>
      <c r="M1615" s="41"/>
      <c r="N1615" s="41"/>
      <c r="O1615" s="41"/>
      <c r="P1615" s="41"/>
      <c r="Q1615" s="41">
        <v>4</v>
      </c>
      <c r="R1615" s="41">
        <v>2</v>
      </c>
      <c r="S1615" s="41">
        <v>1</v>
      </c>
      <c r="T1615" s="41">
        <v>4</v>
      </c>
      <c r="U1615" s="41">
        <v>1</v>
      </c>
      <c r="V1615" s="41">
        <v>2013</v>
      </c>
      <c r="W1615" s="41" t="s">
        <v>613</v>
      </c>
      <c r="X1615" s="41"/>
      <c r="Y1615" s="41"/>
    </row>
    <row r="1616" spans="2:25" x14ac:dyDescent="0.2">
      <c r="B1616" s="41" t="str">
        <f>VLOOKUP($W1616,FlowHarmonization!$A$2:$H$16,4,FALSE)</f>
        <v>Carbon dioxide</v>
      </c>
      <c r="C1616" s="41" t="str">
        <f>VLOOKUP($W1616,FlowHarmonization!$A$2:$H$16,5,FALSE)</f>
        <v>000124-38-20</v>
      </c>
      <c r="D1616" s="41" t="s">
        <v>584</v>
      </c>
      <c r="E1616" s="41" t="s">
        <v>582</v>
      </c>
      <c r="F1616" s="41" t="str">
        <f>VLOOKUP($W1616,FlowHarmonization!$A$2:$H$16,8,FALSE)</f>
        <v>7ae371aa-8532-11e0-9d78-0800200c9a66</v>
      </c>
      <c r="G1616" s="41" t="str">
        <f>INDEX(Activities!B$2:C$390,MATCH(H1616,Activities!C$2:C$390,0),1)</f>
        <v>Wired telecommunications carriers</v>
      </c>
      <c r="H1616" s="41">
        <v>517110</v>
      </c>
      <c r="I1616" s="41" t="s">
        <v>552</v>
      </c>
      <c r="J1616" s="41">
        <v>9.4112373492473032E-4</v>
      </c>
      <c r="K1616" s="41" t="s">
        <v>583</v>
      </c>
      <c r="L1616" s="41"/>
      <c r="M1616" s="41"/>
      <c r="N1616" s="41"/>
      <c r="O1616" s="41"/>
      <c r="P1616" s="41"/>
      <c r="Q1616" s="41">
        <v>4</v>
      </c>
      <c r="R1616" s="41">
        <v>2</v>
      </c>
      <c r="S1616" s="41">
        <v>1</v>
      </c>
      <c r="T1616" s="41">
        <v>4</v>
      </c>
      <c r="U1616" s="41">
        <v>1</v>
      </c>
      <c r="V1616" s="41">
        <v>2013</v>
      </c>
      <c r="W1616" s="41" t="s">
        <v>608</v>
      </c>
      <c r="X1616" s="41"/>
      <c r="Y1616" s="41"/>
    </row>
    <row r="1617" spans="2:25" x14ac:dyDescent="0.2">
      <c r="B1617" s="41" t="str">
        <f>VLOOKUP($W1617,FlowHarmonization!$A$2:$H$16,4,FALSE)</f>
        <v>Methane</v>
      </c>
      <c r="C1617" s="41" t="str">
        <f>VLOOKUP($W1617,FlowHarmonization!$A$2:$H$16,5,FALSE)</f>
        <v>000074-82-92</v>
      </c>
      <c r="D1617" s="41" t="s">
        <v>584</v>
      </c>
      <c r="E1617" s="41" t="s">
        <v>582</v>
      </c>
      <c r="F1617" s="41" t="str">
        <f>VLOOKUP($W1617,FlowHarmonization!$A$2:$H$16,8,FALSE)</f>
        <v>20408dd1-8534-11e0-9d78-0800200c9a66</v>
      </c>
      <c r="G1617" s="41" t="str">
        <f>INDEX(Activities!B$2:C$390,MATCH(H1617,Activities!C$2:C$390,0),1)</f>
        <v>Wired telecommunications carriers</v>
      </c>
      <c r="H1617" s="41">
        <v>517110</v>
      </c>
      <c r="I1617" s="41" t="s">
        <v>552</v>
      </c>
      <c r="J1617" s="41">
        <v>8.576118776412826E-8</v>
      </c>
      <c r="K1617" s="41" t="s">
        <v>583</v>
      </c>
      <c r="L1617" s="41"/>
      <c r="M1617" s="41"/>
      <c r="N1617" s="41"/>
      <c r="O1617" s="41"/>
      <c r="P1617" s="41"/>
      <c r="Q1617" s="41">
        <v>4</v>
      </c>
      <c r="R1617" s="41">
        <v>2</v>
      </c>
      <c r="S1617" s="41">
        <v>1</v>
      </c>
      <c r="T1617" s="41">
        <v>4</v>
      </c>
      <c r="U1617" s="41">
        <v>1</v>
      </c>
      <c r="V1617" s="41">
        <v>2013</v>
      </c>
      <c r="W1617" s="41" t="s">
        <v>611</v>
      </c>
      <c r="X1617" s="41"/>
      <c r="Y1617" s="41"/>
    </row>
    <row r="1618" spans="2:25" x14ac:dyDescent="0.2">
      <c r="B1618" s="41" t="str">
        <f>VLOOKUP($W1618,FlowHarmonization!$A$2:$H$16,4,FALSE)</f>
        <v>Ethane, 1,1,1,2-tetrafluoro-, HFC-134a</v>
      </c>
      <c r="C1618" s="41" t="str">
        <f>VLOOKUP($W1618,FlowHarmonization!$A$2:$H$16,5,FALSE)</f>
        <v>000811-97-2</v>
      </c>
      <c r="D1618" s="41" t="s">
        <v>584</v>
      </c>
      <c r="E1618" s="41" t="s">
        <v>582</v>
      </c>
      <c r="F1618" s="41" t="str">
        <f>VLOOKUP($W1618,FlowHarmonization!$A$2:$H$16,8,FALSE)</f>
        <v>e87f039d-d9ce-4242-ac18-c9284cc80f3d</v>
      </c>
      <c r="G1618" s="41" t="str">
        <f>INDEX(Activities!B$2:C$390,MATCH(H1618,Activities!C$2:C$390,0),1)</f>
        <v>Wired telecommunications carriers</v>
      </c>
      <c r="H1618" s="41">
        <v>517110</v>
      </c>
      <c r="I1618" s="41" t="s">
        <v>552</v>
      </c>
      <c r="J1618" s="41">
        <v>6.462651635774621E-8</v>
      </c>
      <c r="K1618" s="41" t="s">
        <v>583</v>
      </c>
      <c r="L1618" s="41"/>
      <c r="M1618" s="41"/>
      <c r="N1618" s="41"/>
      <c r="O1618" s="41"/>
      <c r="P1618" s="41"/>
      <c r="Q1618" s="41">
        <v>4</v>
      </c>
      <c r="R1618" s="41">
        <v>2</v>
      </c>
      <c r="S1618" s="41">
        <v>1</v>
      </c>
      <c r="T1618" s="41">
        <v>4</v>
      </c>
      <c r="U1618" s="41">
        <v>1</v>
      </c>
      <c r="V1618" s="41">
        <v>2013</v>
      </c>
      <c r="W1618" s="41" t="s">
        <v>618</v>
      </c>
      <c r="X1618" s="41"/>
      <c r="Y1618" s="41"/>
    </row>
    <row r="1619" spans="2:25" x14ac:dyDescent="0.2">
      <c r="B1619" s="41" t="str">
        <f>VLOOKUP($W1619,FlowHarmonization!$A$2:$H$16,4,FALSE)</f>
        <v>Ethane, pentafluoro-, HFC-125</v>
      </c>
      <c r="C1619" s="41" t="str">
        <f>VLOOKUP($W1619,FlowHarmonization!$A$2:$H$16,5,FALSE)</f>
        <v>000354-33-6</v>
      </c>
      <c r="D1619" s="41" t="s">
        <v>584</v>
      </c>
      <c r="E1619" s="41" t="s">
        <v>582</v>
      </c>
      <c r="F1619" s="41" t="str">
        <f>VLOOKUP($W1619,FlowHarmonization!$A$2:$H$16,8,FALSE)</f>
        <v>281e1011-f121-4d5b-ad4d-22d562b2c2cd</v>
      </c>
      <c r="G1619" s="41" t="str">
        <f>INDEX(Activities!B$2:C$390,MATCH(H1619,Activities!C$2:C$390,0),1)</f>
        <v>Wired telecommunications carriers</v>
      </c>
      <c r="H1619" s="41">
        <v>517110</v>
      </c>
      <c r="I1619" s="41" t="s">
        <v>552</v>
      </c>
      <c r="J1619" s="41">
        <v>1.7146291410659258E-8</v>
      </c>
      <c r="K1619" s="41" t="s">
        <v>583</v>
      </c>
      <c r="L1619" s="41"/>
      <c r="M1619" s="41"/>
      <c r="N1619" s="41"/>
      <c r="O1619" s="41"/>
      <c r="P1619" s="41"/>
      <c r="Q1619" s="41">
        <v>4</v>
      </c>
      <c r="R1619" s="41">
        <v>2</v>
      </c>
      <c r="S1619" s="41">
        <v>1</v>
      </c>
      <c r="T1619" s="41">
        <v>4</v>
      </c>
      <c r="U1619" s="41">
        <v>1</v>
      </c>
      <c r="V1619" s="41">
        <v>2013</v>
      </c>
      <c r="W1619" s="41" t="s">
        <v>617</v>
      </c>
      <c r="X1619" s="41"/>
      <c r="Y1619" s="41"/>
    </row>
    <row r="1620" spans="2:25" x14ac:dyDescent="0.2">
      <c r="B1620" s="41" t="str">
        <f>VLOOKUP($W1620,FlowHarmonization!$A$2:$H$16,4,FALSE)</f>
        <v>Methane, difluoro-, HFC-32</v>
      </c>
      <c r="C1620" s="41" t="str">
        <f>VLOOKUP($W1620,FlowHarmonization!$A$2:$H$16,5,FALSE)</f>
        <v>000075-10-5</v>
      </c>
      <c r="D1620" s="41" t="s">
        <v>584</v>
      </c>
      <c r="E1620" s="41" t="s">
        <v>582</v>
      </c>
      <c r="F1620" s="41" t="str">
        <f>VLOOKUP($W1620,FlowHarmonization!$A$2:$H$16,8,FALSE)</f>
        <v>151212b4-079b-43a2-96d5-a6eef59166ac</v>
      </c>
      <c r="G1620" s="41" t="str">
        <f>INDEX(Activities!B$2:C$390,MATCH(H1620,Activities!C$2:C$390,0),1)</f>
        <v>Wired telecommunications carriers</v>
      </c>
      <c r="H1620" s="41">
        <v>517110</v>
      </c>
      <c r="I1620" s="41" t="s">
        <v>552</v>
      </c>
      <c r="J1620" s="41">
        <v>9.9852013014638378E-9</v>
      </c>
      <c r="K1620" s="41" t="s">
        <v>583</v>
      </c>
      <c r="L1620" s="41"/>
      <c r="M1620" s="41"/>
      <c r="N1620" s="41"/>
      <c r="O1620" s="41"/>
      <c r="P1620" s="41"/>
      <c r="Q1620" s="41">
        <v>4</v>
      </c>
      <c r="R1620" s="41">
        <v>2</v>
      </c>
      <c r="S1620" s="41">
        <v>1</v>
      </c>
      <c r="T1620" s="41">
        <v>4</v>
      </c>
      <c r="U1620" s="41">
        <v>1</v>
      </c>
      <c r="V1620" s="41">
        <v>2013</v>
      </c>
      <c r="W1620" s="41" t="s">
        <v>616</v>
      </c>
      <c r="X1620" s="41"/>
      <c r="Y1620" s="41"/>
    </row>
    <row r="1621" spans="2:25" x14ac:dyDescent="0.2">
      <c r="B1621" s="41" t="str">
        <f>VLOOKUP($W1621,FlowHarmonization!$A$2:$H$16,4,FALSE)</f>
        <v>Ethane, 1,1,1-trifluoro-, HFC-143a</v>
      </c>
      <c r="C1621" s="41" t="str">
        <f>VLOOKUP($W1621,FlowHarmonization!$A$2:$H$16,5,FALSE)</f>
        <v>000420-46-2</v>
      </c>
      <c r="D1621" s="41" t="s">
        <v>584</v>
      </c>
      <c r="E1621" s="41" t="s">
        <v>582</v>
      </c>
      <c r="F1621" s="41" t="str">
        <f>VLOOKUP($W1621,FlowHarmonization!$A$2:$H$16,8,FALSE)</f>
        <v>e86bfec2-1025-4fa2-90b1-81e35e621e91</v>
      </c>
      <c r="G1621" s="41" t="str">
        <f>INDEX(Activities!B$2:C$390,MATCH(H1621,Activities!C$2:C$390,0),1)</f>
        <v>Wired telecommunications carriers</v>
      </c>
      <c r="H1621" s="41">
        <v>517110</v>
      </c>
      <c r="I1621" s="41" t="s">
        <v>552</v>
      </c>
      <c r="J1621" s="41">
        <v>7.3361846164923705E-9</v>
      </c>
      <c r="K1621" s="41" t="s">
        <v>583</v>
      </c>
      <c r="L1621" s="41"/>
      <c r="M1621" s="41"/>
      <c r="N1621" s="41"/>
      <c r="O1621" s="41"/>
      <c r="P1621" s="41"/>
      <c r="Q1621" s="41">
        <v>4</v>
      </c>
      <c r="R1621" s="41">
        <v>2</v>
      </c>
      <c r="S1621" s="41">
        <v>1</v>
      </c>
      <c r="T1621" s="41">
        <v>4</v>
      </c>
      <c r="U1621" s="41">
        <v>1</v>
      </c>
      <c r="V1621" s="41">
        <v>2013</v>
      </c>
      <c r="W1621" s="41" t="s">
        <v>619</v>
      </c>
      <c r="X1621" s="41"/>
      <c r="Y1621" s="41"/>
    </row>
    <row r="1622" spans="2:25" x14ac:dyDescent="0.2">
      <c r="B1622" s="41" t="str">
        <f>VLOOKUP($W1622,FlowHarmonization!$A$2:$H$16,4,FALSE)</f>
        <v>Dinitrogen monoxide</v>
      </c>
      <c r="C1622" s="41" t="str">
        <f>VLOOKUP($W1622,FlowHarmonization!$A$2:$H$16,5,FALSE)</f>
        <v>010024-97-366</v>
      </c>
      <c r="D1622" s="41" t="s">
        <v>584</v>
      </c>
      <c r="E1622" s="41" t="s">
        <v>582</v>
      </c>
      <c r="F1622" s="41" t="str">
        <f>VLOOKUP($W1622,FlowHarmonization!$A$2:$H$16,8,FALSE)</f>
        <v>20185046-64bb-4c09-a8e7-e8a9e144ca98</v>
      </c>
      <c r="G1622" s="41" t="str">
        <f>INDEX(Activities!B$2:C$390,MATCH(H1622,Activities!C$2:C$390,0),1)</f>
        <v>Wired telecommunications carriers</v>
      </c>
      <c r="H1622" s="41">
        <v>517110</v>
      </c>
      <c r="I1622" s="41" t="s">
        <v>552</v>
      </c>
      <c r="J1622" s="41">
        <v>2.5296395379471155E-9</v>
      </c>
      <c r="K1622" s="41" t="s">
        <v>583</v>
      </c>
      <c r="L1622" s="41"/>
      <c r="M1622" s="41"/>
      <c r="N1622" s="41"/>
      <c r="O1622" s="41"/>
      <c r="P1622" s="41"/>
      <c r="Q1622" s="41">
        <v>4</v>
      </c>
      <c r="R1622" s="41">
        <v>2</v>
      </c>
      <c r="S1622" s="41">
        <v>1</v>
      </c>
      <c r="T1622" s="41">
        <v>4</v>
      </c>
      <c r="U1622" s="41">
        <v>1</v>
      </c>
      <c r="V1622" s="41">
        <v>2013</v>
      </c>
      <c r="W1622" s="41" t="s">
        <v>613</v>
      </c>
      <c r="X1622" s="41"/>
      <c r="Y1622" s="41"/>
    </row>
    <row r="1623" spans="2:25" x14ac:dyDescent="0.2">
      <c r="B1623" s="41" t="str">
        <f>VLOOKUP($W1623,FlowHarmonization!$A$2:$H$16,4,FALSE)</f>
        <v>Propane, 1,1,1,3,3,3-hexafluoro-, HCFC-236fa</v>
      </c>
      <c r="C1623" s="41" t="str">
        <f>VLOOKUP($W1623,FlowHarmonization!$A$2:$H$16,5,FALSE)</f>
        <v>000690-39-1</v>
      </c>
      <c r="D1623" s="41" t="s">
        <v>584</v>
      </c>
      <c r="E1623" s="41" t="s">
        <v>582</v>
      </c>
      <c r="F1623" s="41" t="str">
        <f>VLOOKUP($W1623,FlowHarmonization!$A$2:$H$16,8,FALSE)</f>
        <v>1963a3ba-6d77-4571-bb8f-0e9c8ac28a65</v>
      </c>
      <c r="G1623" s="41" t="str">
        <f>INDEX(Activities!B$2:C$390,MATCH(H1623,Activities!C$2:C$390,0),1)</f>
        <v>Wired telecommunications carriers</v>
      </c>
      <c r="H1623" s="41">
        <v>517110</v>
      </c>
      <c r="I1623" s="41" t="s">
        <v>552</v>
      </c>
      <c r="J1623" s="41">
        <v>1.9818898137167992E-10</v>
      </c>
      <c r="K1623" s="41" t="s">
        <v>583</v>
      </c>
      <c r="L1623" s="41"/>
      <c r="M1623" s="41"/>
      <c r="N1623" s="41"/>
      <c r="O1623" s="41"/>
      <c r="P1623" s="41"/>
      <c r="Q1623" s="41">
        <v>4</v>
      </c>
      <c r="R1623" s="41">
        <v>2</v>
      </c>
      <c r="S1623" s="41">
        <v>1</v>
      </c>
      <c r="T1623" s="41">
        <v>4</v>
      </c>
      <c r="U1623" s="41">
        <v>1</v>
      </c>
      <c r="V1623" s="41">
        <v>2013</v>
      </c>
      <c r="W1623" s="41" t="s">
        <v>620</v>
      </c>
      <c r="X1623" s="41"/>
      <c r="Y1623" s="41"/>
    </row>
    <row r="1624" spans="2:25" x14ac:dyDescent="0.2">
      <c r="B1624" s="41" t="str">
        <f>VLOOKUP($W1624,FlowHarmonization!$A$2:$H$16,4,FALSE)</f>
        <v>Carbon dioxide</v>
      </c>
      <c r="C1624" s="41" t="str">
        <f>VLOOKUP($W1624,FlowHarmonization!$A$2:$H$16,5,FALSE)</f>
        <v>000124-38-20</v>
      </c>
      <c r="D1624" s="41" t="s">
        <v>584</v>
      </c>
      <c r="E1624" s="41" t="s">
        <v>582</v>
      </c>
      <c r="F1624" s="41" t="str">
        <f>VLOOKUP($W1624,FlowHarmonization!$A$2:$H$16,8,FALSE)</f>
        <v>7ae371aa-8532-11e0-9d78-0800200c9a66</v>
      </c>
      <c r="G1624" s="41" t="str">
        <f>INDEX(Activities!B$2:C$390,MATCH(H1624,Activities!C$2:C$390,0),1)</f>
        <v>Wireless telecommunications carriers (except satellite)</v>
      </c>
      <c r="H1624" s="41">
        <v>517210</v>
      </c>
      <c r="I1624" s="41" t="s">
        <v>552</v>
      </c>
      <c r="J1624" s="41">
        <v>8.3631271749705415E-4</v>
      </c>
      <c r="K1624" s="41" t="s">
        <v>583</v>
      </c>
      <c r="L1624" s="41"/>
      <c r="M1624" s="41"/>
      <c r="N1624" s="41"/>
      <c r="O1624" s="41"/>
      <c r="P1624" s="41"/>
      <c r="Q1624" s="41">
        <v>4</v>
      </c>
      <c r="R1624" s="41">
        <v>2</v>
      </c>
      <c r="S1624" s="41">
        <v>1</v>
      </c>
      <c r="T1624" s="41">
        <v>4</v>
      </c>
      <c r="U1624" s="41">
        <v>1</v>
      </c>
      <c r="V1624" s="41">
        <v>2013</v>
      </c>
      <c r="W1624" s="41" t="s">
        <v>608</v>
      </c>
      <c r="X1624" s="41"/>
      <c r="Y1624" s="41"/>
    </row>
    <row r="1625" spans="2:25" x14ac:dyDescent="0.2">
      <c r="B1625" s="41" t="str">
        <f>VLOOKUP($W1625,FlowHarmonization!$A$2:$H$16,4,FALSE)</f>
        <v>Ethane, 1,1,1,2-tetrafluoro-, HFC-134a</v>
      </c>
      <c r="C1625" s="41" t="str">
        <f>VLOOKUP($W1625,FlowHarmonization!$A$2:$H$16,5,FALSE)</f>
        <v>000811-97-2</v>
      </c>
      <c r="D1625" s="41" t="s">
        <v>584</v>
      </c>
      <c r="E1625" s="41" t="s">
        <v>582</v>
      </c>
      <c r="F1625" s="41" t="str">
        <f>VLOOKUP($W1625,FlowHarmonization!$A$2:$H$16,8,FALSE)</f>
        <v>e87f039d-d9ce-4242-ac18-c9284cc80f3d</v>
      </c>
      <c r="G1625" s="41" t="str">
        <f>INDEX(Activities!B$2:C$390,MATCH(H1625,Activities!C$2:C$390,0),1)</f>
        <v>Wireless telecommunications carriers (except satellite)</v>
      </c>
      <c r="H1625" s="41">
        <v>517210</v>
      </c>
      <c r="I1625" s="41" t="s">
        <v>552</v>
      </c>
      <c r="J1625" s="41">
        <v>1.0099137301738935E-7</v>
      </c>
      <c r="K1625" s="41" t="s">
        <v>583</v>
      </c>
      <c r="L1625" s="41"/>
      <c r="M1625" s="41"/>
      <c r="N1625" s="41"/>
      <c r="O1625" s="41"/>
      <c r="P1625" s="41"/>
      <c r="Q1625" s="41">
        <v>4</v>
      </c>
      <c r="R1625" s="41">
        <v>2</v>
      </c>
      <c r="S1625" s="41">
        <v>1</v>
      </c>
      <c r="T1625" s="41">
        <v>4</v>
      </c>
      <c r="U1625" s="41">
        <v>1</v>
      </c>
      <c r="V1625" s="41">
        <v>2013</v>
      </c>
      <c r="W1625" s="41" t="s">
        <v>618</v>
      </c>
      <c r="X1625" s="41"/>
      <c r="Y1625" s="41"/>
    </row>
    <row r="1626" spans="2:25" x14ac:dyDescent="0.2">
      <c r="B1626" s="41" t="str">
        <f>VLOOKUP($W1626,FlowHarmonization!$A$2:$H$16,4,FALSE)</f>
        <v>Methane</v>
      </c>
      <c r="C1626" s="41" t="str">
        <f>VLOOKUP($W1626,FlowHarmonization!$A$2:$H$16,5,FALSE)</f>
        <v>000074-82-92</v>
      </c>
      <c r="D1626" s="41" t="s">
        <v>584</v>
      </c>
      <c r="E1626" s="41" t="s">
        <v>582</v>
      </c>
      <c r="F1626" s="41" t="str">
        <f>VLOOKUP($W1626,FlowHarmonization!$A$2:$H$16,8,FALSE)</f>
        <v>20408dd1-8534-11e0-9d78-0800200c9a66</v>
      </c>
      <c r="G1626" s="41" t="str">
        <f>INDEX(Activities!B$2:C$390,MATCH(H1626,Activities!C$2:C$390,0),1)</f>
        <v>Wireless telecommunications carriers (except satellite)</v>
      </c>
      <c r="H1626" s="41">
        <v>517210</v>
      </c>
      <c r="I1626" s="41" t="s">
        <v>552</v>
      </c>
      <c r="J1626" s="41">
        <v>7.6185232281334315E-8</v>
      </c>
      <c r="K1626" s="41" t="s">
        <v>583</v>
      </c>
      <c r="L1626" s="41"/>
      <c r="M1626" s="41"/>
      <c r="N1626" s="41"/>
      <c r="O1626" s="41"/>
      <c r="P1626" s="41"/>
      <c r="Q1626" s="41">
        <v>4</v>
      </c>
      <c r="R1626" s="41">
        <v>2</v>
      </c>
      <c r="S1626" s="41">
        <v>1</v>
      </c>
      <c r="T1626" s="41">
        <v>4</v>
      </c>
      <c r="U1626" s="41">
        <v>1</v>
      </c>
      <c r="V1626" s="41">
        <v>2013</v>
      </c>
      <c r="W1626" s="41" t="s">
        <v>611</v>
      </c>
      <c r="X1626" s="41"/>
      <c r="Y1626" s="41"/>
    </row>
    <row r="1627" spans="2:25" x14ac:dyDescent="0.2">
      <c r="B1627" s="41" t="str">
        <f>VLOOKUP($W1627,FlowHarmonization!$A$2:$H$16,4,FALSE)</f>
        <v>Ethane, pentafluoro-, HFC-125</v>
      </c>
      <c r="C1627" s="41" t="str">
        <f>VLOOKUP($W1627,FlowHarmonization!$A$2:$H$16,5,FALSE)</f>
        <v>000354-33-6</v>
      </c>
      <c r="D1627" s="41" t="s">
        <v>584</v>
      </c>
      <c r="E1627" s="41" t="s">
        <v>582</v>
      </c>
      <c r="F1627" s="41" t="str">
        <f>VLOOKUP($W1627,FlowHarmonization!$A$2:$H$16,8,FALSE)</f>
        <v>281e1011-f121-4d5b-ad4d-22d562b2c2cd</v>
      </c>
      <c r="G1627" s="41" t="str">
        <f>INDEX(Activities!B$2:C$390,MATCH(H1627,Activities!C$2:C$390,0),1)</f>
        <v>Wireless telecommunications carriers (except satellite)</v>
      </c>
      <c r="H1627" s="41">
        <v>517210</v>
      </c>
      <c r="I1627" s="41" t="s">
        <v>552</v>
      </c>
      <c r="J1627" s="41">
        <v>2.6794381150504226E-8</v>
      </c>
      <c r="K1627" s="41" t="s">
        <v>583</v>
      </c>
      <c r="L1627" s="41"/>
      <c r="M1627" s="41"/>
      <c r="N1627" s="41"/>
      <c r="O1627" s="41"/>
      <c r="P1627" s="41"/>
      <c r="Q1627" s="41">
        <v>4</v>
      </c>
      <c r="R1627" s="41">
        <v>2</v>
      </c>
      <c r="S1627" s="41">
        <v>1</v>
      </c>
      <c r="T1627" s="41">
        <v>4</v>
      </c>
      <c r="U1627" s="41">
        <v>1</v>
      </c>
      <c r="V1627" s="41">
        <v>2013</v>
      </c>
      <c r="W1627" s="41" t="s">
        <v>617</v>
      </c>
      <c r="X1627" s="41"/>
      <c r="Y1627" s="41"/>
    </row>
    <row r="1628" spans="2:25" x14ac:dyDescent="0.2">
      <c r="B1628" s="41" t="str">
        <f>VLOOKUP($W1628,FlowHarmonization!$A$2:$H$16,4,FALSE)</f>
        <v>Methane, difluoro-, HFC-32</v>
      </c>
      <c r="C1628" s="41" t="str">
        <f>VLOOKUP($W1628,FlowHarmonization!$A$2:$H$16,5,FALSE)</f>
        <v>000075-10-5</v>
      </c>
      <c r="D1628" s="41" t="s">
        <v>584</v>
      </c>
      <c r="E1628" s="41" t="s">
        <v>582</v>
      </c>
      <c r="F1628" s="41" t="str">
        <f>VLOOKUP($W1628,FlowHarmonization!$A$2:$H$16,8,FALSE)</f>
        <v>151212b4-079b-43a2-96d5-a6eef59166ac</v>
      </c>
      <c r="G1628" s="41" t="str">
        <f>INDEX(Activities!B$2:C$390,MATCH(H1628,Activities!C$2:C$390,0),1)</f>
        <v>Wireless telecommunications carriers (except satellite)</v>
      </c>
      <c r="H1628" s="41">
        <v>517210</v>
      </c>
      <c r="I1628" s="41" t="s">
        <v>552</v>
      </c>
      <c r="J1628" s="41">
        <v>1.5603799278111411E-8</v>
      </c>
      <c r="K1628" s="41" t="s">
        <v>583</v>
      </c>
      <c r="L1628" s="41"/>
      <c r="M1628" s="41"/>
      <c r="N1628" s="41"/>
      <c r="O1628" s="41"/>
      <c r="P1628" s="41"/>
      <c r="Q1628" s="41">
        <v>4</v>
      </c>
      <c r="R1628" s="41">
        <v>2</v>
      </c>
      <c r="S1628" s="41">
        <v>1</v>
      </c>
      <c r="T1628" s="41">
        <v>4</v>
      </c>
      <c r="U1628" s="41">
        <v>1</v>
      </c>
      <c r="V1628" s="41">
        <v>2013</v>
      </c>
      <c r="W1628" s="41" t="s">
        <v>616</v>
      </c>
      <c r="X1628" s="41"/>
      <c r="Y1628" s="41"/>
    </row>
    <row r="1629" spans="2:25" x14ac:dyDescent="0.2">
      <c r="B1629" s="41" t="str">
        <f>VLOOKUP($W1629,FlowHarmonization!$A$2:$H$16,4,FALSE)</f>
        <v>Ethane, 1,1,1-trifluoro-, HFC-143a</v>
      </c>
      <c r="C1629" s="41" t="str">
        <f>VLOOKUP($W1629,FlowHarmonization!$A$2:$H$16,5,FALSE)</f>
        <v>000420-46-2</v>
      </c>
      <c r="D1629" s="41" t="s">
        <v>584</v>
      </c>
      <c r="E1629" s="41" t="s">
        <v>582</v>
      </c>
      <c r="F1629" s="41" t="str">
        <f>VLOOKUP($W1629,FlowHarmonization!$A$2:$H$16,8,FALSE)</f>
        <v>e86bfec2-1025-4fa2-90b1-81e35e621e91</v>
      </c>
      <c r="G1629" s="41" t="str">
        <f>INDEX(Activities!B$2:C$390,MATCH(H1629,Activities!C$2:C$390,0),1)</f>
        <v>Wireless telecommunications carriers (except satellite)</v>
      </c>
      <c r="H1629" s="41">
        <v>517210</v>
      </c>
      <c r="I1629" s="41" t="s">
        <v>552</v>
      </c>
      <c r="J1629" s="41">
        <v>1.1464200747373417E-8</v>
      </c>
      <c r="K1629" s="41" t="s">
        <v>583</v>
      </c>
      <c r="L1629" s="41"/>
      <c r="M1629" s="41"/>
      <c r="N1629" s="41"/>
      <c r="O1629" s="41"/>
      <c r="P1629" s="41"/>
      <c r="Q1629" s="41">
        <v>4</v>
      </c>
      <c r="R1629" s="41">
        <v>2</v>
      </c>
      <c r="S1629" s="41">
        <v>1</v>
      </c>
      <c r="T1629" s="41">
        <v>4</v>
      </c>
      <c r="U1629" s="41">
        <v>1</v>
      </c>
      <c r="V1629" s="41">
        <v>2013</v>
      </c>
      <c r="W1629" s="41" t="s">
        <v>619</v>
      </c>
      <c r="X1629" s="41"/>
      <c r="Y1629" s="41"/>
    </row>
    <row r="1630" spans="2:25" x14ac:dyDescent="0.2">
      <c r="B1630" s="41" t="str">
        <f>VLOOKUP($W1630,FlowHarmonization!$A$2:$H$16,4,FALSE)</f>
        <v>Dinitrogen monoxide</v>
      </c>
      <c r="C1630" s="41" t="str">
        <f>VLOOKUP($W1630,FlowHarmonization!$A$2:$H$16,5,FALSE)</f>
        <v>010024-97-366</v>
      </c>
      <c r="D1630" s="41" t="s">
        <v>584</v>
      </c>
      <c r="E1630" s="41" t="s">
        <v>582</v>
      </c>
      <c r="F1630" s="41" t="str">
        <f>VLOOKUP($W1630,FlowHarmonization!$A$2:$H$16,8,FALSE)</f>
        <v>20185046-64bb-4c09-a8e7-e8a9e144ca98</v>
      </c>
      <c r="G1630" s="41" t="str">
        <f>INDEX(Activities!B$2:C$390,MATCH(H1630,Activities!C$2:C$390,0),1)</f>
        <v>Wireless telecommunications carriers (except satellite)</v>
      </c>
      <c r="H1630" s="41">
        <v>517210</v>
      </c>
      <c r="I1630" s="41" t="s">
        <v>552</v>
      </c>
      <c r="J1630" s="41">
        <v>2.3204295467947892E-9</v>
      </c>
      <c r="K1630" s="41" t="s">
        <v>583</v>
      </c>
      <c r="L1630" s="41"/>
      <c r="M1630" s="41"/>
      <c r="N1630" s="41"/>
      <c r="O1630" s="41"/>
      <c r="P1630" s="41"/>
      <c r="Q1630" s="41">
        <v>4</v>
      </c>
      <c r="R1630" s="41">
        <v>2</v>
      </c>
      <c r="S1630" s="41">
        <v>1</v>
      </c>
      <c r="T1630" s="41">
        <v>4</v>
      </c>
      <c r="U1630" s="41">
        <v>1</v>
      </c>
      <c r="V1630" s="41">
        <v>2013</v>
      </c>
      <c r="W1630" s="41" t="s">
        <v>613</v>
      </c>
      <c r="X1630" s="41"/>
      <c r="Y1630" s="41"/>
    </row>
    <row r="1631" spans="2:25" x14ac:dyDescent="0.2">
      <c r="B1631" s="41" t="str">
        <f>VLOOKUP($W1631,FlowHarmonization!$A$2:$H$16,4,FALSE)</f>
        <v>Propane, 1,1,1,3,3,3-hexafluoro-, HCFC-236fa</v>
      </c>
      <c r="C1631" s="41" t="str">
        <f>VLOOKUP($W1631,FlowHarmonization!$A$2:$H$16,5,FALSE)</f>
        <v>000690-39-1</v>
      </c>
      <c r="D1631" s="41" t="s">
        <v>584</v>
      </c>
      <c r="E1631" s="41" t="s">
        <v>582</v>
      </c>
      <c r="F1631" s="41" t="str">
        <f>VLOOKUP($W1631,FlowHarmonization!$A$2:$H$16,8,FALSE)</f>
        <v>1963a3ba-6d77-4571-bb8f-0e9c8ac28a65</v>
      </c>
      <c r="G1631" s="41" t="str">
        <f>INDEX(Activities!B$2:C$390,MATCH(H1631,Activities!C$2:C$390,0),1)</f>
        <v>Wireless telecommunications carriers (except satellite)</v>
      </c>
      <c r="H1631" s="41">
        <v>517210</v>
      </c>
      <c r="I1631" s="41" t="s">
        <v>552</v>
      </c>
      <c r="J1631" s="41">
        <v>3.0970843662447665E-10</v>
      </c>
      <c r="K1631" s="41" t="s">
        <v>583</v>
      </c>
      <c r="L1631" s="41"/>
      <c r="M1631" s="41"/>
      <c r="N1631" s="41"/>
      <c r="O1631" s="41"/>
      <c r="P1631" s="41"/>
      <c r="Q1631" s="41">
        <v>4</v>
      </c>
      <c r="R1631" s="41">
        <v>2</v>
      </c>
      <c r="S1631" s="41">
        <v>1</v>
      </c>
      <c r="T1631" s="41">
        <v>4</v>
      </c>
      <c r="U1631" s="41">
        <v>1</v>
      </c>
      <c r="V1631" s="41">
        <v>2013</v>
      </c>
      <c r="W1631" s="41" t="s">
        <v>620</v>
      </c>
      <c r="X1631" s="41"/>
      <c r="Y1631" s="41"/>
    </row>
    <row r="1632" spans="2:25" x14ac:dyDescent="0.2">
      <c r="B1632" s="41" t="str">
        <f>VLOOKUP($W1632,FlowHarmonization!$A$2:$H$16,4,FALSE)</f>
        <v>Carbon dioxide</v>
      </c>
      <c r="C1632" s="41" t="str">
        <f>VLOOKUP($W1632,FlowHarmonization!$A$2:$H$16,5,FALSE)</f>
        <v>000124-38-20</v>
      </c>
      <c r="D1632" s="41" t="s">
        <v>584</v>
      </c>
      <c r="E1632" s="41" t="s">
        <v>582</v>
      </c>
      <c r="F1632" s="41" t="str">
        <f>VLOOKUP($W1632,FlowHarmonization!$A$2:$H$16,8,FALSE)</f>
        <v>7ae371aa-8532-11e0-9d78-0800200c9a66</v>
      </c>
      <c r="G1632" s="41" t="str">
        <f>INDEX(Activities!B$2:C$390,MATCH(H1632,Activities!C$2:C$390,0),1)</f>
        <v>Data processing, hosting, and related services</v>
      </c>
      <c r="H1632" s="41">
        <v>518200</v>
      </c>
      <c r="I1632" s="41" t="s">
        <v>552</v>
      </c>
      <c r="J1632" s="41">
        <v>4.7373214439714819E-4</v>
      </c>
      <c r="K1632" s="41" t="s">
        <v>583</v>
      </c>
      <c r="L1632" s="41"/>
      <c r="M1632" s="41"/>
      <c r="N1632" s="41"/>
      <c r="O1632" s="41"/>
      <c r="P1632" s="41"/>
      <c r="Q1632" s="41">
        <v>4</v>
      </c>
      <c r="R1632" s="41">
        <v>2</v>
      </c>
      <c r="S1632" s="41">
        <v>1</v>
      </c>
      <c r="T1632" s="41">
        <v>4</v>
      </c>
      <c r="U1632" s="41">
        <v>1</v>
      </c>
      <c r="V1632" s="41">
        <v>2013</v>
      </c>
      <c r="W1632" s="41" t="s">
        <v>608</v>
      </c>
      <c r="X1632" s="41"/>
      <c r="Y1632" s="41"/>
    </row>
    <row r="1633" spans="2:25" x14ac:dyDescent="0.2">
      <c r="B1633" s="41" t="str">
        <f>VLOOKUP($W1633,FlowHarmonization!$A$2:$H$16,4,FALSE)</f>
        <v>Ethane, 1,1,1,2-tetrafluoro-, HFC-134a</v>
      </c>
      <c r="C1633" s="41" t="str">
        <f>VLOOKUP($W1633,FlowHarmonization!$A$2:$H$16,5,FALSE)</f>
        <v>000811-97-2</v>
      </c>
      <c r="D1633" s="41" t="s">
        <v>584</v>
      </c>
      <c r="E1633" s="41" t="s">
        <v>582</v>
      </c>
      <c r="F1633" s="41" t="str">
        <f>VLOOKUP($W1633,FlowHarmonization!$A$2:$H$16,8,FALSE)</f>
        <v>e87f039d-d9ce-4242-ac18-c9284cc80f3d</v>
      </c>
      <c r="G1633" s="41" t="str">
        <f>INDEX(Activities!B$2:C$390,MATCH(H1633,Activities!C$2:C$390,0),1)</f>
        <v>Data processing, hosting, and related services</v>
      </c>
      <c r="H1633" s="41">
        <v>518200</v>
      </c>
      <c r="I1633" s="41" t="s">
        <v>552</v>
      </c>
      <c r="J1633" s="41">
        <v>1.3240809449567816E-6</v>
      </c>
      <c r="K1633" s="41" t="s">
        <v>583</v>
      </c>
      <c r="L1633" s="41"/>
      <c r="M1633" s="41"/>
      <c r="N1633" s="41"/>
      <c r="O1633" s="41"/>
      <c r="P1633" s="41"/>
      <c r="Q1633" s="41">
        <v>4</v>
      </c>
      <c r="R1633" s="41">
        <v>2</v>
      </c>
      <c r="S1633" s="41">
        <v>1</v>
      </c>
      <c r="T1633" s="41">
        <v>4</v>
      </c>
      <c r="U1633" s="41">
        <v>1</v>
      </c>
      <c r="V1633" s="41">
        <v>2013</v>
      </c>
      <c r="W1633" s="41" t="s">
        <v>618</v>
      </c>
      <c r="X1633" s="41"/>
      <c r="Y1633" s="41"/>
    </row>
    <row r="1634" spans="2:25" x14ac:dyDescent="0.2">
      <c r="B1634" s="41" t="str">
        <f>VLOOKUP($W1634,FlowHarmonization!$A$2:$H$16,4,FALSE)</f>
        <v>Ethane, pentafluoro-, HFC-125</v>
      </c>
      <c r="C1634" s="41" t="str">
        <f>VLOOKUP($W1634,FlowHarmonization!$A$2:$H$16,5,FALSE)</f>
        <v>000354-33-6</v>
      </c>
      <c r="D1634" s="41" t="s">
        <v>584</v>
      </c>
      <c r="E1634" s="41" t="s">
        <v>582</v>
      </c>
      <c r="F1634" s="41" t="str">
        <f>VLOOKUP($W1634,FlowHarmonization!$A$2:$H$16,8,FALSE)</f>
        <v>281e1011-f121-4d5b-ad4d-22d562b2c2cd</v>
      </c>
      <c r="G1634" s="41" t="str">
        <f>INDEX(Activities!B$2:C$390,MATCH(H1634,Activities!C$2:C$390,0),1)</f>
        <v>Data processing, hosting, and related services</v>
      </c>
      <c r="H1634" s="41">
        <v>518200</v>
      </c>
      <c r="I1634" s="41" t="s">
        <v>552</v>
      </c>
      <c r="J1634" s="41">
        <v>3.5129663508172131E-7</v>
      </c>
      <c r="K1634" s="41" t="s">
        <v>583</v>
      </c>
      <c r="L1634" s="41"/>
      <c r="M1634" s="41"/>
      <c r="N1634" s="41"/>
      <c r="O1634" s="41"/>
      <c r="P1634" s="41"/>
      <c r="Q1634" s="41">
        <v>4</v>
      </c>
      <c r="R1634" s="41">
        <v>2</v>
      </c>
      <c r="S1634" s="41">
        <v>1</v>
      </c>
      <c r="T1634" s="41">
        <v>4</v>
      </c>
      <c r="U1634" s="41">
        <v>1</v>
      </c>
      <c r="V1634" s="41">
        <v>2013</v>
      </c>
      <c r="W1634" s="41" t="s">
        <v>617</v>
      </c>
      <c r="X1634" s="41"/>
      <c r="Y1634" s="41"/>
    </row>
    <row r="1635" spans="2:25" x14ac:dyDescent="0.2">
      <c r="B1635" s="41" t="str">
        <f>VLOOKUP($W1635,FlowHarmonization!$A$2:$H$16,4,FALSE)</f>
        <v>Methane, difluoro-, HFC-32</v>
      </c>
      <c r="C1635" s="41" t="str">
        <f>VLOOKUP($W1635,FlowHarmonization!$A$2:$H$16,5,FALSE)</f>
        <v>000075-10-5</v>
      </c>
      <c r="D1635" s="41" t="s">
        <v>584</v>
      </c>
      <c r="E1635" s="41" t="s">
        <v>582</v>
      </c>
      <c r="F1635" s="41" t="str">
        <f>VLOOKUP($W1635,FlowHarmonization!$A$2:$H$16,8,FALSE)</f>
        <v>151212b4-079b-43a2-96d5-a6eef59166ac</v>
      </c>
      <c r="G1635" s="41" t="str">
        <f>INDEX(Activities!B$2:C$390,MATCH(H1635,Activities!C$2:C$390,0),1)</f>
        <v>Data processing, hosting, and related services</v>
      </c>
      <c r="H1635" s="41">
        <v>518200</v>
      </c>
      <c r="I1635" s="41" t="s">
        <v>552</v>
      </c>
      <c r="J1635" s="41">
        <v>2.0457879396807706E-7</v>
      </c>
      <c r="K1635" s="41" t="s">
        <v>583</v>
      </c>
      <c r="L1635" s="41"/>
      <c r="M1635" s="41"/>
      <c r="N1635" s="41"/>
      <c r="O1635" s="41"/>
      <c r="P1635" s="41"/>
      <c r="Q1635" s="41">
        <v>4</v>
      </c>
      <c r="R1635" s="41">
        <v>2</v>
      </c>
      <c r="S1635" s="41">
        <v>1</v>
      </c>
      <c r="T1635" s="41">
        <v>4</v>
      </c>
      <c r="U1635" s="41">
        <v>1</v>
      </c>
      <c r="V1635" s="41">
        <v>2013</v>
      </c>
      <c r="W1635" s="41" t="s">
        <v>616</v>
      </c>
      <c r="X1635" s="41"/>
      <c r="Y1635" s="41"/>
    </row>
    <row r="1636" spans="2:25" x14ac:dyDescent="0.2">
      <c r="B1636" s="41" t="str">
        <f>VLOOKUP($W1636,FlowHarmonization!$A$2:$H$16,4,FALSE)</f>
        <v>Ethane, 1,1,1-trifluoro-, HFC-143a</v>
      </c>
      <c r="C1636" s="41" t="str">
        <f>VLOOKUP($W1636,FlowHarmonization!$A$2:$H$16,5,FALSE)</f>
        <v>000420-46-2</v>
      </c>
      <c r="D1636" s="41" t="s">
        <v>584</v>
      </c>
      <c r="E1636" s="41" t="s">
        <v>582</v>
      </c>
      <c r="F1636" s="41" t="str">
        <f>VLOOKUP($W1636,FlowHarmonization!$A$2:$H$16,8,FALSE)</f>
        <v>e86bfec2-1025-4fa2-90b1-81e35e621e91</v>
      </c>
      <c r="G1636" s="41" t="str">
        <f>INDEX(Activities!B$2:C$390,MATCH(H1636,Activities!C$2:C$390,0),1)</f>
        <v>Data processing, hosting, and related services</v>
      </c>
      <c r="H1636" s="41">
        <v>518200</v>
      </c>
      <c r="I1636" s="41" t="s">
        <v>552</v>
      </c>
      <c r="J1636" s="41">
        <v>1.5030521226939575E-7</v>
      </c>
      <c r="K1636" s="41" t="s">
        <v>583</v>
      </c>
      <c r="L1636" s="41"/>
      <c r="M1636" s="41"/>
      <c r="N1636" s="41"/>
      <c r="O1636" s="41"/>
      <c r="P1636" s="41"/>
      <c r="Q1636" s="41">
        <v>4</v>
      </c>
      <c r="R1636" s="41">
        <v>2</v>
      </c>
      <c r="S1636" s="41">
        <v>1</v>
      </c>
      <c r="T1636" s="41">
        <v>4</v>
      </c>
      <c r="U1636" s="41">
        <v>1</v>
      </c>
      <c r="V1636" s="41">
        <v>2013</v>
      </c>
      <c r="W1636" s="41" t="s">
        <v>619</v>
      </c>
      <c r="X1636" s="41"/>
      <c r="Y1636" s="41"/>
    </row>
    <row r="1637" spans="2:25" x14ac:dyDescent="0.2">
      <c r="B1637" s="41" t="str">
        <f>VLOOKUP($W1637,FlowHarmonization!$A$2:$H$16,4,FALSE)</f>
        <v>Methane</v>
      </c>
      <c r="C1637" s="41" t="str">
        <f>VLOOKUP($W1637,FlowHarmonization!$A$2:$H$16,5,FALSE)</f>
        <v>000074-82-92</v>
      </c>
      <c r="D1637" s="41" t="s">
        <v>584</v>
      </c>
      <c r="E1637" s="41" t="s">
        <v>582</v>
      </c>
      <c r="F1637" s="41" t="str">
        <f>VLOOKUP($W1637,FlowHarmonization!$A$2:$H$16,8,FALSE)</f>
        <v>20408dd1-8534-11e0-9d78-0800200c9a66</v>
      </c>
      <c r="G1637" s="41" t="str">
        <f>INDEX(Activities!B$2:C$390,MATCH(H1637,Activities!C$2:C$390,0),1)</f>
        <v>Data processing, hosting, and related services</v>
      </c>
      <c r="H1637" s="41">
        <v>518200</v>
      </c>
      <c r="I1637" s="41" t="s">
        <v>552</v>
      </c>
      <c r="J1637" s="41">
        <v>4.6601353168981457E-8</v>
      </c>
      <c r="K1637" s="41" t="s">
        <v>583</v>
      </c>
      <c r="L1637" s="41"/>
      <c r="M1637" s="41"/>
      <c r="N1637" s="41"/>
      <c r="O1637" s="41"/>
      <c r="P1637" s="41"/>
      <c r="Q1637" s="41">
        <v>4</v>
      </c>
      <c r="R1637" s="41">
        <v>2</v>
      </c>
      <c r="S1637" s="41">
        <v>1</v>
      </c>
      <c r="T1637" s="41">
        <v>4</v>
      </c>
      <c r="U1637" s="41">
        <v>1</v>
      </c>
      <c r="V1637" s="41">
        <v>2013</v>
      </c>
      <c r="W1637" s="41" t="s">
        <v>611</v>
      </c>
      <c r="X1637" s="41"/>
      <c r="Y1637" s="41"/>
    </row>
    <row r="1638" spans="2:25" x14ac:dyDescent="0.2">
      <c r="B1638" s="41" t="str">
        <f>VLOOKUP($W1638,FlowHarmonization!$A$2:$H$16,4,FALSE)</f>
        <v>Propane, 1,1,1,3,3,3-hexafluoro-, HCFC-236fa</v>
      </c>
      <c r="C1638" s="41" t="str">
        <f>VLOOKUP($W1638,FlowHarmonization!$A$2:$H$16,5,FALSE)</f>
        <v>000690-39-1</v>
      </c>
      <c r="D1638" s="41" t="s">
        <v>584</v>
      </c>
      <c r="E1638" s="41" t="s">
        <v>582</v>
      </c>
      <c r="F1638" s="41" t="str">
        <f>VLOOKUP($W1638,FlowHarmonization!$A$2:$H$16,8,FALSE)</f>
        <v>1963a3ba-6d77-4571-bb8f-0e9c8ac28a65</v>
      </c>
      <c r="G1638" s="41" t="str">
        <f>INDEX(Activities!B$2:C$390,MATCH(H1638,Activities!C$2:C$390,0),1)</f>
        <v>Data processing, hosting, and related services</v>
      </c>
      <c r="H1638" s="41">
        <v>518200</v>
      </c>
      <c r="I1638" s="41" t="s">
        <v>552</v>
      </c>
      <c r="J1638" s="41">
        <v>4.0605353425209355E-9</v>
      </c>
      <c r="K1638" s="41" t="s">
        <v>583</v>
      </c>
      <c r="L1638" s="41"/>
      <c r="M1638" s="41"/>
      <c r="N1638" s="41"/>
      <c r="O1638" s="41"/>
      <c r="P1638" s="41"/>
      <c r="Q1638" s="41">
        <v>4</v>
      </c>
      <c r="R1638" s="41">
        <v>2</v>
      </c>
      <c r="S1638" s="41">
        <v>1</v>
      </c>
      <c r="T1638" s="41">
        <v>4</v>
      </c>
      <c r="U1638" s="41">
        <v>1</v>
      </c>
      <c r="V1638" s="41">
        <v>2013</v>
      </c>
      <c r="W1638" s="41" t="s">
        <v>620</v>
      </c>
      <c r="X1638" s="41"/>
      <c r="Y1638" s="41"/>
    </row>
    <row r="1639" spans="2:25" x14ac:dyDescent="0.2">
      <c r="B1639" s="41" t="str">
        <f>VLOOKUP($W1639,FlowHarmonization!$A$2:$H$16,4,FALSE)</f>
        <v>Dinitrogen monoxide</v>
      </c>
      <c r="C1639" s="41" t="str">
        <f>VLOOKUP($W1639,FlowHarmonization!$A$2:$H$16,5,FALSE)</f>
        <v>010024-97-366</v>
      </c>
      <c r="D1639" s="41" t="s">
        <v>584</v>
      </c>
      <c r="E1639" s="41" t="s">
        <v>582</v>
      </c>
      <c r="F1639" s="41" t="str">
        <f>VLOOKUP($W1639,FlowHarmonization!$A$2:$H$16,8,FALSE)</f>
        <v>20185046-64bb-4c09-a8e7-e8a9e144ca98</v>
      </c>
      <c r="G1639" s="41" t="str">
        <f>INDEX(Activities!B$2:C$390,MATCH(H1639,Activities!C$2:C$390,0),1)</f>
        <v>Data processing, hosting, and related services</v>
      </c>
      <c r="H1639" s="41">
        <v>518200</v>
      </c>
      <c r="I1639" s="41" t="s">
        <v>552</v>
      </c>
      <c r="J1639" s="41">
        <v>2.8931080086572689E-9</v>
      </c>
      <c r="K1639" s="41" t="s">
        <v>583</v>
      </c>
      <c r="L1639" s="41"/>
      <c r="M1639" s="41"/>
      <c r="N1639" s="41"/>
      <c r="O1639" s="41"/>
      <c r="P1639" s="41"/>
      <c r="Q1639" s="41">
        <v>4</v>
      </c>
      <c r="R1639" s="41">
        <v>2</v>
      </c>
      <c r="S1639" s="41">
        <v>1</v>
      </c>
      <c r="T1639" s="41">
        <v>4</v>
      </c>
      <c r="U1639" s="41">
        <v>1</v>
      </c>
      <c r="V1639" s="41">
        <v>2013</v>
      </c>
      <c r="W1639" s="41" t="s">
        <v>613</v>
      </c>
      <c r="X1639" s="41"/>
      <c r="Y1639" s="41"/>
    </row>
    <row r="1640" spans="2:25" x14ac:dyDescent="0.2">
      <c r="B1640" s="41" t="str">
        <f>VLOOKUP($W1640,FlowHarmonization!$A$2:$H$16,4,FALSE)</f>
        <v>Carbon dioxide</v>
      </c>
      <c r="C1640" s="41" t="str">
        <f>VLOOKUP($W1640,FlowHarmonization!$A$2:$H$16,5,FALSE)</f>
        <v>000124-38-20</v>
      </c>
      <c r="D1640" s="41" t="s">
        <v>584</v>
      </c>
      <c r="E1640" s="41" t="s">
        <v>582</v>
      </c>
      <c r="F1640" s="41" t="str">
        <f>VLOOKUP($W1640,FlowHarmonization!$A$2:$H$16,8,FALSE)</f>
        <v>7ae371aa-8532-11e0-9d78-0800200c9a66</v>
      </c>
      <c r="G1640" s="41" t="str">
        <f>INDEX(Activities!B$2:C$390,MATCH(H1640,Activities!C$2:C$390,0),1)</f>
        <v>Internet publishing and broadcasting and Web search portals</v>
      </c>
      <c r="H1640" s="41">
        <v>519130</v>
      </c>
      <c r="I1640" s="41" t="s">
        <v>552</v>
      </c>
      <c r="J1640" s="41">
        <v>2.1192013628712646E-4</v>
      </c>
      <c r="K1640" s="41" t="s">
        <v>583</v>
      </c>
      <c r="L1640" s="41"/>
      <c r="M1640" s="41"/>
      <c r="N1640" s="41"/>
      <c r="O1640" s="41"/>
      <c r="P1640" s="41"/>
      <c r="Q1640" s="41">
        <v>4</v>
      </c>
      <c r="R1640" s="41">
        <v>2</v>
      </c>
      <c r="S1640" s="41">
        <v>1</v>
      </c>
      <c r="T1640" s="41">
        <v>4</v>
      </c>
      <c r="U1640" s="41">
        <v>1</v>
      </c>
      <c r="V1640" s="41">
        <v>2013</v>
      </c>
      <c r="W1640" s="41" t="s">
        <v>608</v>
      </c>
      <c r="X1640" s="41"/>
      <c r="Y1640" s="41"/>
    </row>
    <row r="1641" spans="2:25" x14ac:dyDescent="0.2">
      <c r="B1641" s="41" t="str">
        <f>VLOOKUP($W1641,FlowHarmonization!$A$2:$H$16,4,FALSE)</f>
        <v>Methane</v>
      </c>
      <c r="C1641" s="41" t="str">
        <f>VLOOKUP($W1641,FlowHarmonization!$A$2:$H$16,5,FALSE)</f>
        <v>000074-82-92</v>
      </c>
      <c r="D1641" s="41" t="s">
        <v>584</v>
      </c>
      <c r="E1641" s="41" t="s">
        <v>582</v>
      </c>
      <c r="F1641" s="41" t="str">
        <f>VLOOKUP($W1641,FlowHarmonization!$A$2:$H$16,8,FALSE)</f>
        <v>20408dd1-8534-11e0-9d78-0800200c9a66</v>
      </c>
      <c r="G1641" s="41" t="str">
        <f>INDEX(Activities!B$2:C$390,MATCH(H1641,Activities!C$2:C$390,0),1)</f>
        <v>Internet publishing and broadcasting and Web search portals</v>
      </c>
      <c r="H1641" s="41">
        <v>519130</v>
      </c>
      <c r="I1641" s="41" t="s">
        <v>552</v>
      </c>
      <c r="J1641" s="41">
        <v>1.9905429926977879E-8</v>
      </c>
      <c r="K1641" s="41" t="s">
        <v>583</v>
      </c>
      <c r="L1641" s="41"/>
      <c r="M1641" s="41"/>
      <c r="N1641" s="41"/>
      <c r="O1641" s="41"/>
      <c r="P1641" s="41"/>
      <c r="Q1641" s="41">
        <v>4</v>
      </c>
      <c r="R1641" s="41">
        <v>2</v>
      </c>
      <c r="S1641" s="41">
        <v>1</v>
      </c>
      <c r="T1641" s="41">
        <v>4</v>
      </c>
      <c r="U1641" s="41">
        <v>1</v>
      </c>
      <c r="V1641" s="41">
        <v>2013</v>
      </c>
      <c r="W1641" s="41" t="s">
        <v>611</v>
      </c>
      <c r="X1641" s="41"/>
      <c r="Y1641" s="41"/>
    </row>
    <row r="1642" spans="2:25" x14ac:dyDescent="0.2">
      <c r="B1642" s="41" t="str">
        <f>VLOOKUP($W1642,FlowHarmonization!$A$2:$H$16,4,FALSE)</f>
        <v>Dinitrogen monoxide</v>
      </c>
      <c r="C1642" s="41" t="str">
        <f>VLOOKUP($W1642,FlowHarmonization!$A$2:$H$16,5,FALSE)</f>
        <v>010024-97-366</v>
      </c>
      <c r="D1642" s="41" t="s">
        <v>584</v>
      </c>
      <c r="E1642" s="41" t="s">
        <v>582</v>
      </c>
      <c r="F1642" s="41" t="str">
        <f>VLOOKUP($W1642,FlowHarmonization!$A$2:$H$16,8,FALSE)</f>
        <v>20185046-64bb-4c09-a8e7-e8a9e144ca98</v>
      </c>
      <c r="G1642" s="41" t="str">
        <f>INDEX(Activities!B$2:C$390,MATCH(H1642,Activities!C$2:C$390,0),1)</f>
        <v>Internet publishing and broadcasting and Web search portals</v>
      </c>
      <c r="H1642" s="41">
        <v>519130</v>
      </c>
      <c r="I1642" s="41" t="s">
        <v>552</v>
      </c>
      <c r="J1642" s="41">
        <v>8.310176469199214E-10</v>
      </c>
      <c r="K1642" s="41" t="s">
        <v>583</v>
      </c>
      <c r="L1642" s="41"/>
      <c r="M1642" s="41"/>
      <c r="N1642" s="41"/>
      <c r="O1642" s="41"/>
      <c r="P1642" s="41"/>
      <c r="Q1642" s="41">
        <v>4</v>
      </c>
      <c r="R1642" s="41">
        <v>2</v>
      </c>
      <c r="S1642" s="41">
        <v>1</v>
      </c>
      <c r="T1642" s="41">
        <v>4</v>
      </c>
      <c r="U1642" s="41">
        <v>1</v>
      </c>
      <c r="V1642" s="41">
        <v>2013</v>
      </c>
      <c r="W1642" s="41" t="s">
        <v>613</v>
      </c>
      <c r="X1642" s="41"/>
      <c r="Y1642" s="41"/>
    </row>
    <row r="1643" spans="2:25" x14ac:dyDescent="0.2">
      <c r="B1643" s="41" t="str">
        <f>VLOOKUP($W1643,FlowHarmonization!$A$2:$H$16,4,FALSE)</f>
        <v>Carbon dioxide</v>
      </c>
      <c r="C1643" s="41" t="str">
        <f>VLOOKUP($W1643,FlowHarmonization!$A$2:$H$16,5,FALSE)</f>
        <v>000124-38-20</v>
      </c>
      <c r="D1643" s="41" t="s">
        <v>584</v>
      </c>
      <c r="E1643" s="41" t="s">
        <v>582</v>
      </c>
      <c r="F1643" s="41" t="str">
        <f>VLOOKUP($W1643,FlowHarmonization!$A$2:$H$16,8,FALSE)</f>
        <v>7ae371aa-8532-11e0-9d78-0800200c9a66</v>
      </c>
      <c r="G1643" s="41" t="str">
        <f>INDEX(Activities!B$2:C$390,MATCH(H1643,Activities!C$2:C$390,0),1)</f>
        <v>Other financial investment activities</v>
      </c>
      <c r="H1643" s="41">
        <v>523900</v>
      </c>
      <c r="I1643" s="41" t="s">
        <v>552</v>
      </c>
      <c r="J1643" s="41">
        <v>5.4642741884444333E-4</v>
      </c>
      <c r="K1643" s="41" t="s">
        <v>583</v>
      </c>
      <c r="L1643" s="41"/>
      <c r="M1643" s="41"/>
      <c r="N1643" s="41"/>
      <c r="O1643" s="41"/>
      <c r="P1643" s="41"/>
      <c r="Q1643" s="41">
        <v>4</v>
      </c>
      <c r="R1643" s="41">
        <v>2</v>
      </c>
      <c r="S1643" s="41">
        <v>1</v>
      </c>
      <c r="T1643" s="41">
        <v>4</v>
      </c>
      <c r="U1643" s="41">
        <v>1</v>
      </c>
      <c r="V1643" s="41">
        <v>2013</v>
      </c>
      <c r="W1643" s="41" t="s">
        <v>608</v>
      </c>
      <c r="X1643" s="41"/>
      <c r="Y1643" s="41"/>
    </row>
    <row r="1644" spans="2:25" x14ac:dyDescent="0.2">
      <c r="B1644" s="41" t="str">
        <f>VLOOKUP($W1644,FlowHarmonization!$A$2:$H$16,4,FALSE)</f>
        <v>Methane</v>
      </c>
      <c r="C1644" s="41" t="str">
        <f>VLOOKUP($W1644,FlowHarmonization!$A$2:$H$16,5,FALSE)</f>
        <v>000074-82-92</v>
      </c>
      <c r="D1644" s="41" t="s">
        <v>584</v>
      </c>
      <c r="E1644" s="41" t="s">
        <v>582</v>
      </c>
      <c r="F1644" s="41" t="str">
        <f>VLOOKUP($W1644,FlowHarmonization!$A$2:$H$16,8,FALSE)</f>
        <v>20408dd1-8534-11e0-9d78-0800200c9a66</v>
      </c>
      <c r="G1644" s="41" t="str">
        <f>INDEX(Activities!B$2:C$390,MATCH(H1644,Activities!C$2:C$390,0),1)</f>
        <v>Other financial investment activities</v>
      </c>
      <c r="H1644" s="41">
        <v>523900</v>
      </c>
      <c r="I1644" s="41" t="s">
        <v>552</v>
      </c>
      <c r="J1644" s="41">
        <v>4.9429480314356366E-8</v>
      </c>
      <c r="K1644" s="41" t="s">
        <v>583</v>
      </c>
      <c r="L1644" s="41"/>
      <c r="M1644" s="41"/>
      <c r="N1644" s="41"/>
      <c r="O1644" s="41"/>
      <c r="P1644" s="41"/>
      <c r="Q1644" s="41">
        <v>4</v>
      </c>
      <c r="R1644" s="41">
        <v>2</v>
      </c>
      <c r="S1644" s="41">
        <v>1</v>
      </c>
      <c r="T1644" s="41">
        <v>4</v>
      </c>
      <c r="U1644" s="41">
        <v>1</v>
      </c>
      <c r="V1644" s="41">
        <v>2013</v>
      </c>
      <c r="W1644" s="41" t="s">
        <v>611</v>
      </c>
      <c r="X1644" s="41"/>
      <c r="Y1644" s="41"/>
    </row>
    <row r="1645" spans="2:25" x14ac:dyDescent="0.2">
      <c r="B1645" s="41" t="str">
        <f>VLOOKUP($W1645,FlowHarmonization!$A$2:$H$16,4,FALSE)</f>
        <v>Ethane, 1,1,1,2-tetrafluoro-, HFC-134a</v>
      </c>
      <c r="C1645" s="41" t="str">
        <f>VLOOKUP($W1645,FlowHarmonization!$A$2:$H$16,5,FALSE)</f>
        <v>000811-97-2</v>
      </c>
      <c r="D1645" s="41" t="s">
        <v>584</v>
      </c>
      <c r="E1645" s="41" t="s">
        <v>582</v>
      </c>
      <c r="F1645" s="41" t="str">
        <f>VLOOKUP($W1645,FlowHarmonization!$A$2:$H$16,8,FALSE)</f>
        <v>e87f039d-d9ce-4242-ac18-c9284cc80f3d</v>
      </c>
      <c r="G1645" s="41" t="str">
        <f>INDEX(Activities!B$2:C$390,MATCH(H1645,Activities!C$2:C$390,0),1)</f>
        <v>Other financial investment activities</v>
      </c>
      <c r="H1645" s="41">
        <v>523900</v>
      </c>
      <c r="I1645" s="41" t="s">
        <v>552</v>
      </c>
      <c r="J1645" s="41">
        <v>3.6282432456844903E-8</v>
      </c>
      <c r="K1645" s="41" t="s">
        <v>583</v>
      </c>
      <c r="L1645" s="41"/>
      <c r="M1645" s="41"/>
      <c r="N1645" s="41"/>
      <c r="O1645" s="41"/>
      <c r="P1645" s="41"/>
      <c r="Q1645" s="41">
        <v>4</v>
      </c>
      <c r="R1645" s="41">
        <v>2</v>
      </c>
      <c r="S1645" s="41">
        <v>1</v>
      </c>
      <c r="T1645" s="41">
        <v>4</v>
      </c>
      <c r="U1645" s="41">
        <v>1</v>
      </c>
      <c r="V1645" s="41">
        <v>2013</v>
      </c>
      <c r="W1645" s="41" t="s">
        <v>618</v>
      </c>
      <c r="X1645" s="41"/>
      <c r="Y1645" s="41"/>
    </row>
    <row r="1646" spans="2:25" x14ac:dyDescent="0.2">
      <c r="B1646" s="41" t="str">
        <f>VLOOKUP($W1646,FlowHarmonization!$A$2:$H$16,4,FALSE)</f>
        <v>Ethane, pentafluoro-, HFC-125</v>
      </c>
      <c r="C1646" s="41" t="str">
        <f>VLOOKUP($W1646,FlowHarmonization!$A$2:$H$16,5,FALSE)</f>
        <v>000354-33-6</v>
      </c>
      <c r="D1646" s="41" t="s">
        <v>584</v>
      </c>
      <c r="E1646" s="41" t="s">
        <v>582</v>
      </c>
      <c r="F1646" s="41" t="str">
        <f>VLOOKUP($W1646,FlowHarmonization!$A$2:$H$16,8,FALSE)</f>
        <v>281e1011-f121-4d5b-ad4d-22d562b2c2cd</v>
      </c>
      <c r="G1646" s="41" t="str">
        <f>INDEX(Activities!B$2:C$390,MATCH(H1646,Activities!C$2:C$390,0),1)</f>
        <v>Other financial investment activities</v>
      </c>
      <c r="H1646" s="41">
        <v>523900</v>
      </c>
      <c r="I1646" s="41" t="s">
        <v>552</v>
      </c>
      <c r="J1646" s="41">
        <v>9.6262214808064294E-9</v>
      </c>
      <c r="K1646" s="41" t="s">
        <v>583</v>
      </c>
      <c r="L1646" s="41"/>
      <c r="M1646" s="41"/>
      <c r="N1646" s="41"/>
      <c r="O1646" s="41"/>
      <c r="P1646" s="41"/>
      <c r="Q1646" s="41">
        <v>4</v>
      </c>
      <c r="R1646" s="41">
        <v>2</v>
      </c>
      <c r="S1646" s="41">
        <v>1</v>
      </c>
      <c r="T1646" s="41">
        <v>4</v>
      </c>
      <c r="U1646" s="41">
        <v>1</v>
      </c>
      <c r="V1646" s="41">
        <v>2013</v>
      </c>
      <c r="W1646" s="41" t="s">
        <v>617</v>
      </c>
      <c r="X1646" s="41"/>
      <c r="Y1646" s="41"/>
    </row>
    <row r="1647" spans="2:25" x14ac:dyDescent="0.2">
      <c r="B1647" s="41" t="str">
        <f>VLOOKUP($W1647,FlowHarmonization!$A$2:$H$16,4,FALSE)</f>
        <v>Methane, difluoro-, HFC-32</v>
      </c>
      <c r="C1647" s="41" t="str">
        <f>VLOOKUP($W1647,FlowHarmonization!$A$2:$H$16,5,FALSE)</f>
        <v>000075-10-5</v>
      </c>
      <c r="D1647" s="41" t="s">
        <v>584</v>
      </c>
      <c r="E1647" s="41" t="s">
        <v>582</v>
      </c>
      <c r="F1647" s="41" t="str">
        <f>VLOOKUP($W1647,FlowHarmonization!$A$2:$H$16,8,FALSE)</f>
        <v>151212b4-079b-43a2-96d5-a6eef59166ac</v>
      </c>
      <c r="G1647" s="41" t="str">
        <f>INDEX(Activities!B$2:C$390,MATCH(H1647,Activities!C$2:C$390,0),1)</f>
        <v>Other financial investment activities</v>
      </c>
      <c r="H1647" s="41">
        <v>523900</v>
      </c>
      <c r="I1647" s="41" t="s">
        <v>552</v>
      </c>
      <c r="J1647" s="41">
        <v>5.6058629213879533E-9</v>
      </c>
      <c r="K1647" s="41" t="s">
        <v>583</v>
      </c>
      <c r="L1647" s="41"/>
      <c r="M1647" s="41"/>
      <c r="N1647" s="41"/>
      <c r="O1647" s="41"/>
      <c r="P1647" s="41"/>
      <c r="Q1647" s="41">
        <v>4</v>
      </c>
      <c r="R1647" s="41">
        <v>2</v>
      </c>
      <c r="S1647" s="41">
        <v>1</v>
      </c>
      <c r="T1647" s="41">
        <v>4</v>
      </c>
      <c r="U1647" s="41">
        <v>1</v>
      </c>
      <c r="V1647" s="41">
        <v>2013</v>
      </c>
      <c r="W1647" s="41" t="s">
        <v>616</v>
      </c>
      <c r="X1647" s="41"/>
      <c r="Y1647" s="41"/>
    </row>
    <row r="1648" spans="2:25" x14ac:dyDescent="0.2">
      <c r="B1648" s="41" t="str">
        <f>VLOOKUP($W1648,FlowHarmonization!$A$2:$H$16,4,FALSE)</f>
        <v>Ethane, 1,1,1-trifluoro-, HFC-143a</v>
      </c>
      <c r="C1648" s="41" t="str">
        <f>VLOOKUP($W1648,FlowHarmonization!$A$2:$H$16,5,FALSE)</f>
        <v>000420-46-2</v>
      </c>
      <c r="D1648" s="41" t="s">
        <v>584</v>
      </c>
      <c r="E1648" s="41" t="s">
        <v>582</v>
      </c>
      <c r="F1648" s="41" t="str">
        <f>VLOOKUP($W1648,FlowHarmonization!$A$2:$H$16,8,FALSE)</f>
        <v>e86bfec2-1025-4fa2-90b1-81e35e621e91</v>
      </c>
      <c r="G1648" s="41" t="str">
        <f>INDEX(Activities!B$2:C$390,MATCH(H1648,Activities!C$2:C$390,0),1)</f>
        <v>Other financial investment activities</v>
      </c>
      <c r="H1648" s="41">
        <v>523900</v>
      </c>
      <c r="I1648" s="41" t="s">
        <v>552</v>
      </c>
      <c r="J1648" s="41">
        <v>4.1186596128034235E-9</v>
      </c>
      <c r="K1648" s="41" t="s">
        <v>583</v>
      </c>
      <c r="L1648" s="41"/>
      <c r="M1648" s="41"/>
      <c r="N1648" s="41"/>
      <c r="O1648" s="41"/>
      <c r="P1648" s="41"/>
      <c r="Q1648" s="41">
        <v>4</v>
      </c>
      <c r="R1648" s="41">
        <v>2</v>
      </c>
      <c r="S1648" s="41">
        <v>1</v>
      </c>
      <c r="T1648" s="41">
        <v>4</v>
      </c>
      <c r="U1648" s="41">
        <v>1</v>
      </c>
      <c r="V1648" s="41">
        <v>2013</v>
      </c>
      <c r="W1648" s="41" t="s">
        <v>619</v>
      </c>
      <c r="X1648" s="41"/>
      <c r="Y1648" s="41"/>
    </row>
    <row r="1649" spans="2:25" x14ac:dyDescent="0.2">
      <c r="B1649" s="41" t="str">
        <f>VLOOKUP($W1649,FlowHarmonization!$A$2:$H$16,4,FALSE)</f>
        <v>Dinitrogen monoxide</v>
      </c>
      <c r="C1649" s="41" t="str">
        <f>VLOOKUP($W1649,FlowHarmonization!$A$2:$H$16,5,FALSE)</f>
        <v>010024-97-366</v>
      </c>
      <c r="D1649" s="41" t="s">
        <v>584</v>
      </c>
      <c r="E1649" s="41" t="s">
        <v>582</v>
      </c>
      <c r="F1649" s="41" t="str">
        <f>VLOOKUP($W1649,FlowHarmonization!$A$2:$H$16,8,FALSE)</f>
        <v>20185046-64bb-4c09-a8e7-e8a9e144ca98</v>
      </c>
      <c r="G1649" s="41" t="str">
        <f>INDEX(Activities!B$2:C$390,MATCH(H1649,Activities!C$2:C$390,0),1)</f>
        <v>Other financial investment activities</v>
      </c>
      <c r="H1649" s="41">
        <v>523900</v>
      </c>
      <c r="I1649" s="41" t="s">
        <v>552</v>
      </c>
      <c r="J1649" s="41">
        <v>1.3875085432702323E-9</v>
      </c>
      <c r="K1649" s="41" t="s">
        <v>583</v>
      </c>
      <c r="L1649" s="41"/>
      <c r="M1649" s="41"/>
      <c r="N1649" s="41"/>
      <c r="O1649" s="41"/>
      <c r="P1649" s="41"/>
      <c r="Q1649" s="41">
        <v>4</v>
      </c>
      <c r="R1649" s="41">
        <v>2</v>
      </c>
      <c r="S1649" s="41">
        <v>1</v>
      </c>
      <c r="T1649" s="41">
        <v>4</v>
      </c>
      <c r="U1649" s="41">
        <v>1</v>
      </c>
      <c r="V1649" s="41">
        <v>2013</v>
      </c>
      <c r="W1649" s="41" t="s">
        <v>613</v>
      </c>
      <c r="X1649" s="41"/>
      <c r="Y1649" s="41"/>
    </row>
    <row r="1650" spans="2:25" x14ac:dyDescent="0.2">
      <c r="B1650" s="41" t="str">
        <f>VLOOKUP($W1650,FlowHarmonization!$A$2:$H$16,4,FALSE)</f>
        <v>Propane, 1,1,1,3,3,3-hexafluoro-, HCFC-236fa</v>
      </c>
      <c r="C1650" s="41" t="str">
        <f>VLOOKUP($W1650,FlowHarmonization!$A$2:$H$16,5,FALSE)</f>
        <v>000690-39-1</v>
      </c>
      <c r="D1650" s="41" t="s">
        <v>584</v>
      </c>
      <c r="E1650" s="41" t="s">
        <v>582</v>
      </c>
      <c r="F1650" s="41" t="str">
        <f>VLOOKUP($W1650,FlowHarmonization!$A$2:$H$16,8,FALSE)</f>
        <v>1963a3ba-6d77-4571-bb8f-0e9c8ac28a65</v>
      </c>
      <c r="G1650" s="41" t="str">
        <f>INDEX(Activities!B$2:C$390,MATCH(H1650,Activities!C$2:C$390,0),1)</f>
        <v>Other financial investment activities</v>
      </c>
      <c r="H1650" s="41">
        <v>523900</v>
      </c>
      <c r="I1650" s="41" t="s">
        <v>552</v>
      </c>
      <c r="J1650" s="41">
        <v>1.1126668642486676E-10</v>
      </c>
      <c r="K1650" s="41" t="s">
        <v>583</v>
      </c>
      <c r="L1650" s="41"/>
      <c r="M1650" s="41"/>
      <c r="N1650" s="41"/>
      <c r="O1650" s="41"/>
      <c r="P1650" s="41"/>
      <c r="Q1650" s="41">
        <v>4</v>
      </c>
      <c r="R1650" s="41">
        <v>2</v>
      </c>
      <c r="S1650" s="41">
        <v>1</v>
      </c>
      <c r="T1650" s="41">
        <v>4</v>
      </c>
      <c r="U1650" s="41">
        <v>1</v>
      </c>
      <c r="V1650" s="41">
        <v>2013</v>
      </c>
      <c r="W1650" s="41" t="s">
        <v>620</v>
      </c>
      <c r="X1650" s="41"/>
      <c r="Y1650" s="41"/>
    </row>
    <row r="1651" spans="2:25" x14ac:dyDescent="0.2">
      <c r="B1651" s="41" t="str">
        <f>VLOOKUP($W1651,FlowHarmonization!$A$2:$H$16,4,FALSE)</f>
        <v>Carbon dioxide</v>
      </c>
      <c r="C1651" s="41" t="str">
        <f>VLOOKUP($W1651,FlowHarmonization!$A$2:$H$16,5,FALSE)</f>
        <v>000124-38-20</v>
      </c>
      <c r="D1651" s="41" t="s">
        <v>584</v>
      </c>
      <c r="E1651" s="41" t="s">
        <v>582</v>
      </c>
      <c r="F1651" s="41" t="str">
        <f>VLOOKUP($W1651,FlowHarmonization!$A$2:$H$16,8,FALSE)</f>
        <v>7ae371aa-8532-11e0-9d78-0800200c9a66</v>
      </c>
      <c r="G1651" s="41" t="str">
        <f>INDEX(Activities!B$2:C$390,MATCH(H1651,Activities!C$2:C$390,0),1)</f>
        <v>Insurance carriers</v>
      </c>
      <c r="H1651" s="41">
        <v>524100</v>
      </c>
      <c r="I1651" s="41" t="s">
        <v>552</v>
      </c>
      <c r="J1651" s="41">
        <v>2.2179329168626279E-4</v>
      </c>
      <c r="K1651" s="41" t="s">
        <v>583</v>
      </c>
      <c r="L1651" s="41"/>
      <c r="M1651" s="41"/>
      <c r="N1651" s="41"/>
      <c r="O1651" s="41"/>
      <c r="P1651" s="41"/>
      <c r="Q1651" s="41">
        <v>4</v>
      </c>
      <c r="R1651" s="41">
        <v>2</v>
      </c>
      <c r="S1651" s="41">
        <v>1</v>
      </c>
      <c r="T1651" s="41">
        <v>4</v>
      </c>
      <c r="U1651" s="41">
        <v>1</v>
      </c>
      <c r="V1651" s="41">
        <v>2013</v>
      </c>
      <c r="W1651" s="41" t="s">
        <v>608</v>
      </c>
      <c r="X1651" s="41"/>
      <c r="Y1651" s="41"/>
    </row>
    <row r="1652" spans="2:25" x14ac:dyDescent="0.2">
      <c r="B1652" s="41" t="str">
        <f>VLOOKUP($W1652,FlowHarmonization!$A$2:$H$16,4,FALSE)</f>
        <v>Methane</v>
      </c>
      <c r="C1652" s="41" t="str">
        <f>VLOOKUP($W1652,FlowHarmonization!$A$2:$H$16,5,FALSE)</f>
        <v>000074-82-92</v>
      </c>
      <c r="D1652" s="41" t="s">
        <v>584</v>
      </c>
      <c r="E1652" s="41" t="s">
        <v>582</v>
      </c>
      <c r="F1652" s="41" t="str">
        <f>VLOOKUP($W1652,FlowHarmonization!$A$2:$H$16,8,FALSE)</f>
        <v>20408dd1-8534-11e0-9d78-0800200c9a66</v>
      </c>
      <c r="G1652" s="41" t="str">
        <f>INDEX(Activities!B$2:C$390,MATCH(H1652,Activities!C$2:C$390,0),1)</f>
        <v>Insurance carriers</v>
      </c>
      <c r="H1652" s="41">
        <v>524100</v>
      </c>
      <c r="I1652" s="41" t="s">
        <v>552</v>
      </c>
      <c r="J1652" s="41">
        <v>2.0019603155733693E-8</v>
      </c>
      <c r="K1652" s="41" t="s">
        <v>583</v>
      </c>
      <c r="L1652" s="41"/>
      <c r="M1652" s="41"/>
      <c r="N1652" s="41"/>
      <c r="O1652" s="41"/>
      <c r="P1652" s="41"/>
      <c r="Q1652" s="41">
        <v>4</v>
      </c>
      <c r="R1652" s="41">
        <v>2</v>
      </c>
      <c r="S1652" s="41">
        <v>1</v>
      </c>
      <c r="T1652" s="41">
        <v>4</v>
      </c>
      <c r="U1652" s="41">
        <v>1</v>
      </c>
      <c r="V1652" s="41">
        <v>2013</v>
      </c>
      <c r="W1652" s="41" t="s">
        <v>611</v>
      </c>
      <c r="X1652" s="41"/>
      <c r="Y1652" s="41"/>
    </row>
    <row r="1653" spans="2:25" x14ac:dyDescent="0.2">
      <c r="B1653" s="41" t="str">
        <f>VLOOKUP($W1653,FlowHarmonization!$A$2:$H$16,4,FALSE)</f>
        <v>Dinitrogen monoxide</v>
      </c>
      <c r="C1653" s="41" t="str">
        <f>VLOOKUP($W1653,FlowHarmonization!$A$2:$H$16,5,FALSE)</f>
        <v>010024-97-366</v>
      </c>
      <c r="D1653" s="41" t="s">
        <v>584</v>
      </c>
      <c r="E1653" s="41" t="s">
        <v>582</v>
      </c>
      <c r="F1653" s="41" t="str">
        <f>VLOOKUP($W1653,FlowHarmonization!$A$2:$H$16,8,FALSE)</f>
        <v>20185046-64bb-4c09-a8e7-e8a9e144ca98</v>
      </c>
      <c r="G1653" s="41" t="str">
        <f>INDEX(Activities!B$2:C$390,MATCH(H1653,Activities!C$2:C$390,0),1)</f>
        <v>Insurance carriers</v>
      </c>
      <c r="H1653" s="41">
        <v>524100</v>
      </c>
      <c r="I1653" s="41" t="s">
        <v>552</v>
      </c>
      <c r="J1653" s="41">
        <v>4.6957694259090386E-10</v>
      </c>
      <c r="K1653" s="41" t="s">
        <v>583</v>
      </c>
      <c r="L1653" s="41"/>
      <c r="M1653" s="41"/>
      <c r="N1653" s="41"/>
      <c r="O1653" s="41"/>
      <c r="P1653" s="41"/>
      <c r="Q1653" s="41">
        <v>4</v>
      </c>
      <c r="R1653" s="41">
        <v>2</v>
      </c>
      <c r="S1653" s="41">
        <v>1</v>
      </c>
      <c r="T1653" s="41">
        <v>4</v>
      </c>
      <c r="U1653" s="41">
        <v>1</v>
      </c>
      <c r="V1653" s="41">
        <v>2013</v>
      </c>
      <c r="W1653" s="41" t="s">
        <v>613</v>
      </c>
      <c r="X1653" s="41"/>
      <c r="Y1653" s="41"/>
    </row>
    <row r="1654" spans="2:25" x14ac:dyDescent="0.2">
      <c r="B1654" s="41" t="str">
        <f>VLOOKUP($W1654,FlowHarmonization!$A$2:$H$16,4,FALSE)</f>
        <v>Carbon dioxide</v>
      </c>
      <c r="C1654" s="41" t="str">
        <f>VLOOKUP($W1654,FlowHarmonization!$A$2:$H$16,5,FALSE)</f>
        <v>000124-38-20</v>
      </c>
      <c r="D1654" s="41" t="s">
        <v>584</v>
      </c>
      <c r="E1654" s="41" t="s">
        <v>582</v>
      </c>
      <c r="F1654" s="41" t="str">
        <f>VLOOKUP($W1654,FlowHarmonization!$A$2:$H$16,8,FALSE)</f>
        <v>7ae371aa-8532-11e0-9d78-0800200c9a66</v>
      </c>
      <c r="G1654" s="41" t="str">
        <f>INDEX(Activities!B$2:C$390,MATCH(H1654,Activities!C$2:C$390,0),1)</f>
        <v>Insurance agencies, brokerages, and related activities</v>
      </c>
      <c r="H1654" s="41">
        <v>524200</v>
      </c>
      <c r="I1654" s="41" t="s">
        <v>552</v>
      </c>
      <c r="J1654" s="41">
        <v>4.5310235291773165E-4</v>
      </c>
      <c r="K1654" s="41" t="s">
        <v>583</v>
      </c>
      <c r="L1654" s="41"/>
      <c r="M1654" s="41"/>
      <c r="N1654" s="41"/>
      <c r="O1654" s="41"/>
      <c r="P1654" s="41"/>
      <c r="Q1654" s="41">
        <v>4</v>
      </c>
      <c r="R1654" s="41">
        <v>2</v>
      </c>
      <c r="S1654" s="41">
        <v>1</v>
      </c>
      <c r="T1654" s="41">
        <v>4</v>
      </c>
      <c r="U1654" s="41">
        <v>1</v>
      </c>
      <c r="V1654" s="41">
        <v>2013</v>
      </c>
      <c r="W1654" s="41" t="s">
        <v>608</v>
      </c>
      <c r="X1654" s="41"/>
      <c r="Y1654" s="41"/>
    </row>
    <row r="1655" spans="2:25" x14ac:dyDescent="0.2">
      <c r="B1655" s="41" t="str">
        <f>VLOOKUP($W1655,FlowHarmonization!$A$2:$H$16,4,FALSE)</f>
        <v>Methane</v>
      </c>
      <c r="C1655" s="41" t="str">
        <f>VLOOKUP($W1655,FlowHarmonization!$A$2:$H$16,5,FALSE)</f>
        <v>000074-82-92</v>
      </c>
      <c r="D1655" s="41" t="s">
        <v>584</v>
      </c>
      <c r="E1655" s="41" t="s">
        <v>582</v>
      </c>
      <c r="F1655" s="41" t="str">
        <f>VLOOKUP($W1655,FlowHarmonization!$A$2:$H$16,8,FALSE)</f>
        <v>20408dd1-8534-11e0-9d78-0800200c9a66</v>
      </c>
      <c r="G1655" s="41" t="str">
        <f>INDEX(Activities!B$2:C$390,MATCH(H1655,Activities!C$2:C$390,0),1)</f>
        <v>Insurance agencies, brokerages, and related activities</v>
      </c>
      <c r="H1655" s="41">
        <v>524200</v>
      </c>
      <c r="I1655" s="41" t="s">
        <v>552</v>
      </c>
      <c r="J1655" s="41">
        <v>4.0876562813515498E-8</v>
      </c>
      <c r="K1655" s="41" t="s">
        <v>583</v>
      </c>
      <c r="L1655" s="41"/>
      <c r="M1655" s="41"/>
      <c r="N1655" s="41"/>
      <c r="O1655" s="41"/>
      <c r="P1655" s="41"/>
      <c r="Q1655" s="41">
        <v>4</v>
      </c>
      <c r="R1655" s="41">
        <v>2</v>
      </c>
      <c r="S1655" s="41">
        <v>1</v>
      </c>
      <c r="T1655" s="41">
        <v>4</v>
      </c>
      <c r="U1655" s="41">
        <v>1</v>
      </c>
      <c r="V1655" s="41">
        <v>2013</v>
      </c>
      <c r="W1655" s="41" t="s">
        <v>611</v>
      </c>
      <c r="X1655" s="41"/>
      <c r="Y1655" s="41"/>
    </row>
    <row r="1656" spans="2:25" x14ac:dyDescent="0.2">
      <c r="B1656" s="41" t="str">
        <f>VLOOKUP($W1656,FlowHarmonization!$A$2:$H$16,4,FALSE)</f>
        <v>Ethane, 1,1,1,2-tetrafluoro-, HFC-134a</v>
      </c>
      <c r="C1656" s="41" t="str">
        <f>VLOOKUP($W1656,FlowHarmonization!$A$2:$H$16,5,FALSE)</f>
        <v>000811-97-2</v>
      </c>
      <c r="D1656" s="41" t="s">
        <v>584</v>
      </c>
      <c r="E1656" s="41" t="s">
        <v>582</v>
      </c>
      <c r="F1656" s="41" t="str">
        <f>VLOOKUP($W1656,FlowHarmonization!$A$2:$H$16,8,FALSE)</f>
        <v>e87f039d-d9ce-4242-ac18-c9284cc80f3d</v>
      </c>
      <c r="G1656" s="41" t="str">
        <f>INDEX(Activities!B$2:C$390,MATCH(H1656,Activities!C$2:C$390,0),1)</f>
        <v>Insurance agencies, brokerages, and related activities</v>
      </c>
      <c r="H1656" s="41">
        <v>524200</v>
      </c>
      <c r="I1656" s="41" t="s">
        <v>552</v>
      </c>
      <c r="J1656" s="41">
        <v>1.4705292888638415E-8</v>
      </c>
      <c r="K1656" s="41" t="s">
        <v>583</v>
      </c>
      <c r="L1656" s="41"/>
      <c r="M1656" s="41"/>
      <c r="N1656" s="41"/>
      <c r="O1656" s="41"/>
      <c r="P1656" s="41"/>
      <c r="Q1656" s="41">
        <v>4</v>
      </c>
      <c r="R1656" s="41">
        <v>2</v>
      </c>
      <c r="S1656" s="41">
        <v>1</v>
      </c>
      <c r="T1656" s="41">
        <v>4</v>
      </c>
      <c r="U1656" s="41">
        <v>1</v>
      </c>
      <c r="V1656" s="41">
        <v>2013</v>
      </c>
      <c r="W1656" s="41" t="s">
        <v>618</v>
      </c>
      <c r="X1656" s="41"/>
      <c r="Y1656" s="41"/>
    </row>
    <row r="1657" spans="2:25" x14ac:dyDescent="0.2">
      <c r="B1657" s="41" t="str">
        <f>VLOOKUP($W1657,FlowHarmonization!$A$2:$H$16,4,FALSE)</f>
        <v>Ethane, pentafluoro-, HFC-125</v>
      </c>
      <c r="C1657" s="41" t="str">
        <f>VLOOKUP($W1657,FlowHarmonization!$A$2:$H$16,5,FALSE)</f>
        <v>000354-33-6</v>
      </c>
      <c r="D1657" s="41" t="s">
        <v>584</v>
      </c>
      <c r="E1657" s="41" t="s">
        <v>582</v>
      </c>
      <c r="F1657" s="41" t="str">
        <f>VLOOKUP($W1657,FlowHarmonization!$A$2:$H$16,8,FALSE)</f>
        <v>281e1011-f121-4d5b-ad4d-22d562b2c2cd</v>
      </c>
      <c r="G1657" s="41" t="str">
        <f>INDEX(Activities!B$2:C$390,MATCH(H1657,Activities!C$2:C$390,0),1)</f>
        <v>Insurance agencies, brokerages, and related activities</v>
      </c>
      <c r="H1657" s="41">
        <v>524200</v>
      </c>
      <c r="I1657" s="41" t="s">
        <v>552</v>
      </c>
      <c r="J1657" s="41">
        <v>3.9015136720651607E-9</v>
      </c>
      <c r="K1657" s="41" t="s">
        <v>583</v>
      </c>
      <c r="L1657" s="41"/>
      <c r="M1657" s="41"/>
      <c r="N1657" s="41"/>
      <c r="O1657" s="41"/>
      <c r="P1657" s="41"/>
      <c r="Q1657" s="41">
        <v>4</v>
      </c>
      <c r="R1657" s="41">
        <v>2</v>
      </c>
      <c r="S1657" s="41">
        <v>1</v>
      </c>
      <c r="T1657" s="41">
        <v>4</v>
      </c>
      <c r="U1657" s="41">
        <v>1</v>
      </c>
      <c r="V1657" s="41">
        <v>2013</v>
      </c>
      <c r="W1657" s="41" t="s">
        <v>617</v>
      </c>
      <c r="X1657" s="41"/>
      <c r="Y1657" s="41"/>
    </row>
    <row r="1658" spans="2:25" x14ac:dyDescent="0.2">
      <c r="B1658" s="41" t="str">
        <f>VLOOKUP($W1658,FlowHarmonization!$A$2:$H$16,4,FALSE)</f>
        <v>Methane, difluoro-, HFC-32</v>
      </c>
      <c r="C1658" s="41" t="str">
        <f>VLOOKUP($W1658,FlowHarmonization!$A$2:$H$16,5,FALSE)</f>
        <v>000075-10-5</v>
      </c>
      <c r="D1658" s="41" t="s">
        <v>584</v>
      </c>
      <c r="E1658" s="41" t="s">
        <v>582</v>
      </c>
      <c r="F1658" s="41" t="str">
        <f>VLOOKUP($W1658,FlowHarmonization!$A$2:$H$16,8,FALSE)</f>
        <v>151212b4-079b-43a2-96d5-a6eef59166ac</v>
      </c>
      <c r="G1658" s="41" t="str">
        <f>INDEX(Activities!B$2:C$390,MATCH(H1658,Activities!C$2:C$390,0),1)</f>
        <v>Insurance agencies, brokerages, and related activities</v>
      </c>
      <c r="H1658" s="41">
        <v>524200</v>
      </c>
      <c r="I1658" s="41" t="s">
        <v>552</v>
      </c>
      <c r="J1658" s="41">
        <v>2.2720597978269238E-9</v>
      </c>
      <c r="K1658" s="41" t="s">
        <v>583</v>
      </c>
      <c r="L1658" s="41"/>
      <c r="M1658" s="41"/>
      <c r="N1658" s="41"/>
      <c r="O1658" s="41"/>
      <c r="P1658" s="41"/>
      <c r="Q1658" s="41">
        <v>4</v>
      </c>
      <c r="R1658" s="41">
        <v>2</v>
      </c>
      <c r="S1658" s="41">
        <v>1</v>
      </c>
      <c r="T1658" s="41">
        <v>4</v>
      </c>
      <c r="U1658" s="41">
        <v>1</v>
      </c>
      <c r="V1658" s="41">
        <v>2013</v>
      </c>
      <c r="W1658" s="41" t="s">
        <v>616</v>
      </c>
      <c r="X1658" s="41"/>
      <c r="Y1658" s="41"/>
    </row>
    <row r="1659" spans="2:25" x14ac:dyDescent="0.2">
      <c r="B1659" s="41" t="str">
        <f>VLOOKUP($W1659,FlowHarmonization!$A$2:$H$16,4,FALSE)</f>
        <v>Ethane, 1,1,1-trifluoro-, HFC-143a</v>
      </c>
      <c r="C1659" s="41" t="str">
        <f>VLOOKUP($W1659,FlowHarmonization!$A$2:$H$16,5,FALSE)</f>
        <v>000420-46-2</v>
      </c>
      <c r="D1659" s="41" t="s">
        <v>584</v>
      </c>
      <c r="E1659" s="41" t="s">
        <v>582</v>
      </c>
      <c r="F1659" s="41" t="str">
        <f>VLOOKUP($W1659,FlowHarmonization!$A$2:$H$16,8,FALSE)</f>
        <v>e86bfec2-1025-4fa2-90b1-81e35e621e91</v>
      </c>
      <c r="G1659" s="41" t="str">
        <f>INDEX(Activities!B$2:C$390,MATCH(H1659,Activities!C$2:C$390,0),1)</f>
        <v>Insurance agencies, brokerages, and related activities</v>
      </c>
      <c r="H1659" s="41">
        <v>524200</v>
      </c>
      <c r="I1659" s="41" t="s">
        <v>552</v>
      </c>
      <c r="J1659" s="41">
        <v>1.669295353527331E-9</v>
      </c>
      <c r="K1659" s="41" t="s">
        <v>583</v>
      </c>
      <c r="L1659" s="41"/>
      <c r="M1659" s="41"/>
      <c r="N1659" s="41"/>
      <c r="O1659" s="41"/>
      <c r="P1659" s="41"/>
      <c r="Q1659" s="41">
        <v>4</v>
      </c>
      <c r="R1659" s="41">
        <v>2</v>
      </c>
      <c r="S1659" s="41">
        <v>1</v>
      </c>
      <c r="T1659" s="41">
        <v>4</v>
      </c>
      <c r="U1659" s="41">
        <v>1</v>
      </c>
      <c r="V1659" s="41">
        <v>2013</v>
      </c>
      <c r="W1659" s="41" t="s">
        <v>619</v>
      </c>
      <c r="X1659" s="41"/>
      <c r="Y1659" s="41"/>
    </row>
    <row r="1660" spans="2:25" x14ac:dyDescent="0.2">
      <c r="B1660" s="41" t="str">
        <f>VLOOKUP($W1660,FlowHarmonization!$A$2:$H$16,4,FALSE)</f>
        <v>Dinitrogen monoxide</v>
      </c>
      <c r="C1660" s="41" t="str">
        <f>VLOOKUP($W1660,FlowHarmonization!$A$2:$H$16,5,FALSE)</f>
        <v>010024-97-366</v>
      </c>
      <c r="D1660" s="41" t="s">
        <v>584</v>
      </c>
      <c r="E1660" s="41" t="s">
        <v>582</v>
      </c>
      <c r="F1660" s="41" t="str">
        <f>VLOOKUP($W1660,FlowHarmonization!$A$2:$H$16,8,FALSE)</f>
        <v>20185046-64bb-4c09-a8e7-e8a9e144ca98</v>
      </c>
      <c r="G1660" s="41" t="str">
        <f>INDEX(Activities!B$2:C$390,MATCH(H1660,Activities!C$2:C$390,0),1)</f>
        <v>Insurance agencies, brokerages, and related activities</v>
      </c>
      <c r="H1660" s="41">
        <v>524200</v>
      </c>
      <c r="I1660" s="41" t="s">
        <v>552</v>
      </c>
      <c r="J1660" s="41">
        <v>1.1495611266340087E-9</v>
      </c>
      <c r="K1660" s="41" t="s">
        <v>583</v>
      </c>
      <c r="L1660" s="41"/>
      <c r="M1660" s="41"/>
      <c r="N1660" s="41"/>
      <c r="O1660" s="41"/>
      <c r="P1660" s="41"/>
      <c r="Q1660" s="41">
        <v>4</v>
      </c>
      <c r="R1660" s="41">
        <v>2</v>
      </c>
      <c r="S1660" s="41">
        <v>1</v>
      </c>
      <c r="T1660" s="41">
        <v>4</v>
      </c>
      <c r="U1660" s="41">
        <v>1</v>
      </c>
      <c r="V1660" s="41">
        <v>2013</v>
      </c>
      <c r="W1660" s="41" t="s">
        <v>613</v>
      </c>
      <c r="X1660" s="41"/>
      <c r="Y1660" s="41"/>
    </row>
    <row r="1661" spans="2:25" x14ac:dyDescent="0.2">
      <c r="B1661" s="41" t="str">
        <f>VLOOKUP($W1661,FlowHarmonization!$A$2:$H$16,4,FALSE)</f>
        <v>Propane, 1,1,1,3,3,3-hexafluoro-, HCFC-236fa</v>
      </c>
      <c r="C1661" s="41" t="str">
        <f>VLOOKUP($W1661,FlowHarmonization!$A$2:$H$16,5,FALSE)</f>
        <v>000690-39-1</v>
      </c>
      <c r="D1661" s="41" t="s">
        <v>584</v>
      </c>
      <c r="E1661" s="41" t="s">
        <v>582</v>
      </c>
      <c r="F1661" s="41" t="str">
        <f>VLOOKUP($W1661,FlowHarmonization!$A$2:$H$16,8,FALSE)</f>
        <v>1963a3ba-6d77-4571-bb8f-0e9c8ac28a65</v>
      </c>
      <c r="G1661" s="41" t="str">
        <f>INDEX(Activities!B$2:C$390,MATCH(H1661,Activities!C$2:C$390,0),1)</f>
        <v>Insurance agencies, brokerages, and related activities</v>
      </c>
      <c r="H1661" s="41">
        <v>524200</v>
      </c>
      <c r="I1661" s="41" t="s">
        <v>552</v>
      </c>
      <c r="J1661" s="41">
        <v>4.5096458584249986E-11</v>
      </c>
      <c r="K1661" s="41" t="s">
        <v>583</v>
      </c>
      <c r="L1661" s="41"/>
      <c r="M1661" s="41"/>
      <c r="N1661" s="41"/>
      <c r="O1661" s="41"/>
      <c r="P1661" s="41"/>
      <c r="Q1661" s="41">
        <v>4</v>
      </c>
      <c r="R1661" s="41">
        <v>2</v>
      </c>
      <c r="S1661" s="41">
        <v>1</v>
      </c>
      <c r="T1661" s="41">
        <v>4</v>
      </c>
      <c r="U1661" s="41">
        <v>1</v>
      </c>
      <c r="V1661" s="41">
        <v>2013</v>
      </c>
      <c r="W1661" s="41" t="s">
        <v>620</v>
      </c>
      <c r="X1661" s="41"/>
      <c r="Y1661" s="41"/>
    </row>
    <row r="1662" spans="2:25" x14ac:dyDescent="0.2">
      <c r="B1662" s="41" t="str">
        <f>VLOOKUP($W1662,FlowHarmonization!$A$2:$H$16,4,FALSE)</f>
        <v>Carbon dioxide</v>
      </c>
      <c r="C1662" s="41" t="str">
        <f>VLOOKUP($W1662,FlowHarmonization!$A$2:$H$16,5,FALSE)</f>
        <v>000124-38-20</v>
      </c>
      <c r="D1662" s="41" t="s">
        <v>584</v>
      </c>
      <c r="E1662" s="41" t="s">
        <v>582</v>
      </c>
      <c r="F1662" s="41" t="str">
        <f>VLOOKUP($W1662,FlowHarmonization!$A$2:$H$16,8,FALSE)</f>
        <v>7ae371aa-8532-11e0-9d78-0800200c9a66</v>
      </c>
      <c r="G1662" s="41" t="str">
        <f>INDEX(Activities!B$2:C$390,MATCH(H1662,Activities!C$2:C$390,0),1)</f>
        <v>Funds, trusts, and other financial vehicles</v>
      </c>
      <c r="H1662" s="41">
        <v>525000</v>
      </c>
      <c r="I1662" s="41" t="s">
        <v>552</v>
      </c>
      <c r="J1662" s="41">
        <v>2.04191188163265E-5</v>
      </c>
      <c r="K1662" s="41" t="s">
        <v>583</v>
      </c>
      <c r="L1662" s="41"/>
      <c r="M1662" s="41"/>
      <c r="N1662" s="41"/>
      <c r="O1662" s="41"/>
      <c r="P1662" s="41"/>
      <c r="Q1662" s="41">
        <v>4</v>
      </c>
      <c r="R1662" s="41">
        <v>2</v>
      </c>
      <c r="S1662" s="41">
        <v>1</v>
      </c>
      <c r="T1662" s="41">
        <v>4</v>
      </c>
      <c r="U1662" s="41">
        <v>1</v>
      </c>
      <c r="V1662" s="41">
        <v>2013</v>
      </c>
      <c r="W1662" s="41" t="s">
        <v>608</v>
      </c>
      <c r="X1662" s="41"/>
      <c r="Y1662" s="41"/>
    </row>
    <row r="1663" spans="2:25" x14ac:dyDescent="0.2">
      <c r="B1663" s="41" t="str">
        <f>VLOOKUP($W1663,FlowHarmonization!$A$2:$H$16,4,FALSE)</f>
        <v>Methane</v>
      </c>
      <c r="C1663" s="41" t="str">
        <f>VLOOKUP($W1663,FlowHarmonization!$A$2:$H$16,5,FALSE)</f>
        <v>000074-82-92</v>
      </c>
      <c r="D1663" s="41" t="s">
        <v>584</v>
      </c>
      <c r="E1663" s="41" t="s">
        <v>582</v>
      </c>
      <c r="F1663" s="41" t="str">
        <f>VLOOKUP($W1663,FlowHarmonization!$A$2:$H$16,8,FALSE)</f>
        <v>20408dd1-8534-11e0-9d78-0800200c9a66</v>
      </c>
      <c r="G1663" s="41" t="str">
        <f>INDEX(Activities!B$2:C$390,MATCH(H1663,Activities!C$2:C$390,0),1)</f>
        <v>Funds, trusts, and other financial vehicles</v>
      </c>
      <c r="H1663" s="41">
        <v>525000</v>
      </c>
      <c r="I1663" s="41" t="s">
        <v>552</v>
      </c>
      <c r="J1663" s="41">
        <v>2.1159708617954925E-9</v>
      </c>
      <c r="K1663" s="41" t="s">
        <v>583</v>
      </c>
      <c r="L1663" s="41"/>
      <c r="M1663" s="41"/>
      <c r="N1663" s="41"/>
      <c r="O1663" s="41"/>
      <c r="P1663" s="41"/>
      <c r="Q1663" s="41">
        <v>4</v>
      </c>
      <c r="R1663" s="41">
        <v>2</v>
      </c>
      <c r="S1663" s="41">
        <v>1</v>
      </c>
      <c r="T1663" s="41">
        <v>4</v>
      </c>
      <c r="U1663" s="41">
        <v>1</v>
      </c>
      <c r="V1663" s="41">
        <v>2013</v>
      </c>
      <c r="W1663" s="41" t="s">
        <v>611</v>
      </c>
      <c r="X1663" s="41"/>
      <c r="Y1663" s="41"/>
    </row>
    <row r="1664" spans="2:25" x14ac:dyDescent="0.2">
      <c r="B1664" s="41" t="str">
        <f>VLOOKUP($W1664,FlowHarmonization!$A$2:$H$16,4,FALSE)</f>
        <v>Dinitrogen monoxide</v>
      </c>
      <c r="C1664" s="41" t="str">
        <f>VLOOKUP($W1664,FlowHarmonization!$A$2:$H$16,5,FALSE)</f>
        <v>010024-97-366</v>
      </c>
      <c r="D1664" s="41" t="s">
        <v>584</v>
      </c>
      <c r="E1664" s="41" t="s">
        <v>582</v>
      </c>
      <c r="F1664" s="41" t="str">
        <f>VLOOKUP($W1664,FlowHarmonization!$A$2:$H$16,8,FALSE)</f>
        <v>20185046-64bb-4c09-a8e7-e8a9e144ca98</v>
      </c>
      <c r="G1664" s="41" t="str">
        <f>INDEX(Activities!B$2:C$390,MATCH(H1664,Activities!C$2:C$390,0),1)</f>
        <v>Funds, trusts, and other financial vehicles</v>
      </c>
      <c r="H1664" s="41">
        <v>525000</v>
      </c>
      <c r="I1664" s="41" t="s">
        <v>552</v>
      </c>
      <c r="J1664" s="41">
        <v>1.7751433404324598E-10</v>
      </c>
      <c r="K1664" s="41" t="s">
        <v>583</v>
      </c>
      <c r="L1664" s="41"/>
      <c r="M1664" s="41"/>
      <c r="N1664" s="41"/>
      <c r="O1664" s="41"/>
      <c r="P1664" s="41"/>
      <c r="Q1664" s="41">
        <v>4</v>
      </c>
      <c r="R1664" s="41">
        <v>2</v>
      </c>
      <c r="S1664" s="41">
        <v>1</v>
      </c>
      <c r="T1664" s="41">
        <v>4</v>
      </c>
      <c r="U1664" s="41">
        <v>1</v>
      </c>
      <c r="V1664" s="41">
        <v>2013</v>
      </c>
      <c r="W1664" s="41" t="s">
        <v>613</v>
      </c>
      <c r="X1664" s="41"/>
      <c r="Y1664" s="41"/>
    </row>
    <row r="1665" spans="2:25" x14ac:dyDescent="0.2">
      <c r="B1665" s="41" t="str">
        <f>VLOOKUP($W1665,FlowHarmonization!$A$2:$H$16,4,FALSE)</f>
        <v>Carbon dioxide</v>
      </c>
      <c r="C1665" s="41" t="str">
        <f>VLOOKUP($W1665,FlowHarmonization!$A$2:$H$16,5,FALSE)</f>
        <v>000124-38-20</v>
      </c>
      <c r="D1665" s="41" t="s">
        <v>584</v>
      </c>
      <c r="E1665" s="41" t="s">
        <v>582</v>
      </c>
      <c r="F1665" s="41" t="str">
        <f>VLOOKUP($W1665,FlowHarmonization!$A$2:$H$16,8,FALSE)</f>
        <v>7ae371aa-8532-11e0-9d78-0800200c9a66</v>
      </c>
      <c r="G1665" s="41" t="str">
        <f>INDEX(Activities!B$2:C$390,MATCH(H1665,Activities!C$2:C$390,0),1)</f>
        <v>Automotive equipment rental and leasing</v>
      </c>
      <c r="H1665" s="41">
        <v>532100</v>
      </c>
      <c r="I1665" s="41" t="s">
        <v>552</v>
      </c>
      <c r="J1665" s="41">
        <v>4.9280696061585548E-2</v>
      </c>
      <c r="K1665" s="41" t="s">
        <v>583</v>
      </c>
      <c r="L1665" s="41"/>
      <c r="M1665" s="41"/>
      <c r="N1665" s="41"/>
      <c r="O1665" s="41"/>
      <c r="P1665" s="41"/>
      <c r="Q1665" s="41">
        <v>4</v>
      </c>
      <c r="R1665" s="41">
        <v>2</v>
      </c>
      <c r="S1665" s="41">
        <v>1</v>
      </c>
      <c r="T1665" s="41">
        <v>4</v>
      </c>
      <c r="U1665" s="41">
        <v>1</v>
      </c>
      <c r="V1665" s="41">
        <v>2013</v>
      </c>
      <c r="W1665" s="41" t="s">
        <v>608</v>
      </c>
      <c r="X1665" s="41"/>
      <c r="Y1665" s="41"/>
    </row>
    <row r="1666" spans="2:25" x14ac:dyDescent="0.2">
      <c r="B1666" s="41" t="str">
        <f>VLOOKUP($W1666,FlowHarmonization!$A$2:$H$16,4,FALSE)</f>
        <v>Methane</v>
      </c>
      <c r="C1666" s="41" t="str">
        <f>VLOOKUP($W1666,FlowHarmonization!$A$2:$H$16,5,FALSE)</f>
        <v>000074-82-92</v>
      </c>
      <c r="D1666" s="41" t="s">
        <v>584</v>
      </c>
      <c r="E1666" s="41" t="s">
        <v>582</v>
      </c>
      <c r="F1666" s="41" t="str">
        <f>VLOOKUP($W1666,FlowHarmonization!$A$2:$H$16,8,FALSE)</f>
        <v>20408dd1-8534-11e0-9d78-0800200c9a66</v>
      </c>
      <c r="G1666" s="41" t="str">
        <f>INDEX(Activities!B$2:C$390,MATCH(H1666,Activities!C$2:C$390,0),1)</f>
        <v>Automotive equipment rental and leasing</v>
      </c>
      <c r="H1666" s="41">
        <v>532100</v>
      </c>
      <c r="I1666" s="41" t="s">
        <v>552</v>
      </c>
      <c r="J1666" s="41">
        <v>4.4597573828134979E-6</v>
      </c>
      <c r="K1666" s="41" t="s">
        <v>583</v>
      </c>
      <c r="L1666" s="41"/>
      <c r="M1666" s="41"/>
      <c r="N1666" s="41"/>
      <c r="O1666" s="41"/>
      <c r="P1666" s="41"/>
      <c r="Q1666" s="41">
        <v>4</v>
      </c>
      <c r="R1666" s="41">
        <v>2</v>
      </c>
      <c r="S1666" s="41">
        <v>1</v>
      </c>
      <c r="T1666" s="41">
        <v>4</v>
      </c>
      <c r="U1666" s="41">
        <v>1</v>
      </c>
      <c r="V1666" s="41">
        <v>2013</v>
      </c>
      <c r="W1666" s="41" t="s">
        <v>611</v>
      </c>
      <c r="X1666" s="41"/>
      <c r="Y1666" s="41"/>
    </row>
    <row r="1667" spans="2:25" x14ac:dyDescent="0.2">
      <c r="B1667" s="41" t="str">
        <f>VLOOKUP($W1667,FlowHarmonization!$A$2:$H$16,4,FALSE)</f>
        <v>Dinitrogen monoxide</v>
      </c>
      <c r="C1667" s="41" t="str">
        <f>VLOOKUP($W1667,FlowHarmonization!$A$2:$H$16,5,FALSE)</f>
        <v>010024-97-366</v>
      </c>
      <c r="D1667" s="41" t="s">
        <v>584</v>
      </c>
      <c r="E1667" s="41" t="s">
        <v>582</v>
      </c>
      <c r="F1667" s="41" t="str">
        <f>VLOOKUP($W1667,FlowHarmonization!$A$2:$H$16,8,FALSE)</f>
        <v>20185046-64bb-4c09-a8e7-e8a9e144ca98</v>
      </c>
      <c r="G1667" s="41" t="str">
        <f>INDEX(Activities!B$2:C$390,MATCH(H1667,Activities!C$2:C$390,0),1)</f>
        <v>Automotive equipment rental and leasing</v>
      </c>
      <c r="H1667" s="41">
        <v>532100</v>
      </c>
      <c r="I1667" s="41" t="s">
        <v>552</v>
      </c>
      <c r="J1667" s="41">
        <v>1.210422823427847E-7</v>
      </c>
      <c r="K1667" s="41" t="s">
        <v>583</v>
      </c>
      <c r="L1667" s="41"/>
      <c r="M1667" s="41"/>
      <c r="N1667" s="41"/>
      <c r="O1667" s="41"/>
      <c r="P1667" s="41"/>
      <c r="Q1667" s="41">
        <v>4</v>
      </c>
      <c r="R1667" s="41">
        <v>2</v>
      </c>
      <c r="S1667" s="41">
        <v>1</v>
      </c>
      <c r="T1667" s="41">
        <v>4</v>
      </c>
      <c r="U1667" s="41">
        <v>1</v>
      </c>
      <c r="V1667" s="41">
        <v>2013</v>
      </c>
      <c r="W1667" s="41" t="s">
        <v>613</v>
      </c>
      <c r="X1667" s="41"/>
      <c r="Y1667" s="41"/>
    </row>
    <row r="1668" spans="2:25" x14ac:dyDescent="0.2">
      <c r="B1668" s="41" t="str">
        <f>VLOOKUP($W1668,FlowHarmonization!$A$2:$H$16,4,FALSE)</f>
        <v>Ethane, 1,1,1,2-tetrafluoro-, HFC-134a</v>
      </c>
      <c r="C1668" s="41" t="str">
        <f>VLOOKUP($W1668,FlowHarmonization!$A$2:$H$16,5,FALSE)</f>
        <v>000811-97-2</v>
      </c>
      <c r="D1668" s="41" t="s">
        <v>584</v>
      </c>
      <c r="E1668" s="41" t="s">
        <v>582</v>
      </c>
      <c r="F1668" s="41" t="str">
        <f>VLOOKUP($W1668,FlowHarmonization!$A$2:$H$16,8,FALSE)</f>
        <v>e87f039d-d9ce-4242-ac18-c9284cc80f3d</v>
      </c>
      <c r="G1668" s="41" t="str">
        <f>INDEX(Activities!B$2:C$390,MATCH(H1668,Activities!C$2:C$390,0),1)</f>
        <v>Automotive equipment rental and leasing</v>
      </c>
      <c r="H1668" s="41">
        <v>532100</v>
      </c>
      <c r="I1668" s="41" t="s">
        <v>552</v>
      </c>
      <c r="J1668" s="41">
        <v>6.2345759238385148E-8</v>
      </c>
      <c r="K1668" s="41" t="s">
        <v>583</v>
      </c>
      <c r="L1668" s="41"/>
      <c r="M1668" s="41"/>
      <c r="N1668" s="41"/>
      <c r="O1668" s="41"/>
      <c r="P1668" s="41"/>
      <c r="Q1668" s="41">
        <v>4</v>
      </c>
      <c r="R1668" s="41">
        <v>2</v>
      </c>
      <c r="S1668" s="41">
        <v>1</v>
      </c>
      <c r="T1668" s="41">
        <v>4</v>
      </c>
      <c r="U1668" s="41">
        <v>1</v>
      </c>
      <c r="V1668" s="41">
        <v>2013</v>
      </c>
      <c r="W1668" s="41" t="s">
        <v>618</v>
      </c>
      <c r="X1668" s="41"/>
      <c r="Y1668" s="41"/>
    </row>
    <row r="1669" spans="2:25" x14ac:dyDescent="0.2">
      <c r="B1669" s="41" t="str">
        <f>VLOOKUP($W1669,FlowHarmonization!$A$2:$H$16,4,FALSE)</f>
        <v>Ethane, pentafluoro-, HFC-125</v>
      </c>
      <c r="C1669" s="41" t="str">
        <f>VLOOKUP($W1669,FlowHarmonization!$A$2:$H$16,5,FALSE)</f>
        <v>000354-33-6</v>
      </c>
      <c r="D1669" s="41" t="s">
        <v>584</v>
      </c>
      <c r="E1669" s="41" t="s">
        <v>582</v>
      </c>
      <c r="F1669" s="41" t="str">
        <f>VLOOKUP($W1669,FlowHarmonization!$A$2:$H$16,8,FALSE)</f>
        <v>281e1011-f121-4d5b-ad4d-22d562b2c2cd</v>
      </c>
      <c r="G1669" s="41" t="str">
        <f>INDEX(Activities!B$2:C$390,MATCH(H1669,Activities!C$2:C$390,0),1)</f>
        <v>Automotive equipment rental and leasing</v>
      </c>
      <c r="H1669" s="41">
        <v>532100</v>
      </c>
      <c r="I1669" s="41" t="s">
        <v>552</v>
      </c>
      <c r="J1669" s="41">
        <v>1.6541175609754526E-8</v>
      </c>
      <c r="K1669" s="41" t="s">
        <v>583</v>
      </c>
      <c r="L1669" s="41"/>
      <c r="M1669" s="41"/>
      <c r="N1669" s="41"/>
      <c r="O1669" s="41"/>
      <c r="P1669" s="41"/>
      <c r="Q1669" s="41">
        <v>4</v>
      </c>
      <c r="R1669" s="41">
        <v>2</v>
      </c>
      <c r="S1669" s="41">
        <v>1</v>
      </c>
      <c r="T1669" s="41">
        <v>4</v>
      </c>
      <c r="U1669" s="41">
        <v>1</v>
      </c>
      <c r="V1669" s="41">
        <v>2013</v>
      </c>
      <c r="W1669" s="41" t="s">
        <v>617</v>
      </c>
      <c r="X1669" s="41"/>
      <c r="Y1669" s="41"/>
    </row>
    <row r="1670" spans="2:25" x14ac:dyDescent="0.2">
      <c r="B1670" s="41" t="str">
        <f>VLOOKUP($W1670,FlowHarmonization!$A$2:$H$16,4,FALSE)</f>
        <v>Methane, difluoro-, HFC-32</v>
      </c>
      <c r="C1670" s="41" t="str">
        <f>VLOOKUP($W1670,FlowHarmonization!$A$2:$H$16,5,FALSE)</f>
        <v>000075-10-5</v>
      </c>
      <c r="D1670" s="41" t="s">
        <v>584</v>
      </c>
      <c r="E1670" s="41" t="s">
        <v>582</v>
      </c>
      <c r="F1670" s="41" t="str">
        <f>VLOOKUP($W1670,FlowHarmonization!$A$2:$H$16,8,FALSE)</f>
        <v>151212b4-079b-43a2-96d5-a6eef59166ac</v>
      </c>
      <c r="G1670" s="41" t="str">
        <f>INDEX(Activities!B$2:C$390,MATCH(H1670,Activities!C$2:C$390,0),1)</f>
        <v>Automotive equipment rental and leasing</v>
      </c>
      <c r="H1670" s="41">
        <v>532100</v>
      </c>
      <c r="I1670" s="41" t="s">
        <v>552</v>
      </c>
      <c r="J1670" s="41">
        <v>9.6328100503170111E-9</v>
      </c>
      <c r="K1670" s="41" t="s">
        <v>583</v>
      </c>
      <c r="L1670" s="41"/>
      <c r="M1670" s="41"/>
      <c r="N1670" s="41"/>
      <c r="O1670" s="41"/>
      <c r="P1670" s="41"/>
      <c r="Q1670" s="41">
        <v>4</v>
      </c>
      <c r="R1670" s="41">
        <v>2</v>
      </c>
      <c r="S1670" s="41">
        <v>1</v>
      </c>
      <c r="T1670" s="41">
        <v>4</v>
      </c>
      <c r="U1670" s="41">
        <v>1</v>
      </c>
      <c r="V1670" s="41">
        <v>2013</v>
      </c>
      <c r="W1670" s="41" t="s">
        <v>616</v>
      </c>
      <c r="X1670" s="41"/>
      <c r="Y1670" s="41"/>
    </row>
    <row r="1671" spans="2:25" x14ac:dyDescent="0.2">
      <c r="B1671" s="41" t="str">
        <f>VLOOKUP($W1671,FlowHarmonization!$A$2:$H$16,4,FALSE)</f>
        <v>Ethane, 1,1,1-trifluoro-, HFC-143a</v>
      </c>
      <c r="C1671" s="41" t="str">
        <f>VLOOKUP($W1671,FlowHarmonization!$A$2:$H$16,5,FALSE)</f>
        <v>000420-46-2</v>
      </c>
      <c r="D1671" s="41" t="s">
        <v>584</v>
      </c>
      <c r="E1671" s="41" t="s">
        <v>582</v>
      </c>
      <c r="F1671" s="41" t="str">
        <f>VLOOKUP($W1671,FlowHarmonization!$A$2:$H$16,8,FALSE)</f>
        <v>e86bfec2-1025-4fa2-90b1-81e35e621e91</v>
      </c>
      <c r="G1671" s="41" t="str">
        <f>INDEX(Activities!B$2:C$390,MATCH(H1671,Activities!C$2:C$390,0),1)</f>
        <v>Automotive equipment rental and leasing</v>
      </c>
      <c r="H1671" s="41">
        <v>532100</v>
      </c>
      <c r="I1671" s="41" t="s">
        <v>552</v>
      </c>
      <c r="J1671" s="41">
        <v>7.0772807448928219E-9</v>
      </c>
      <c r="K1671" s="41" t="s">
        <v>583</v>
      </c>
      <c r="L1671" s="41"/>
      <c r="M1671" s="41"/>
      <c r="N1671" s="41"/>
      <c r="O1671" s="41"/>
      <c r="P1671" s="41"/>
      <c r="Q1671" s="41">
        <v>4</v>
      </c>
      <c r="R1671" s="41">
        <v>2</v>
      </c>
      <c r="S1671" s="41">
        <v>1</v>
      </c>
      <c r="T1671" s="41">
        <v>4</v>
      </c>
      <c r="U1671" s="41">
        <v>1</v>
      </c>
      <c r="V1671" s="41">
        <v>2013</v>
      </c>
      <c r="W1671" s="41" t="s">
        <v>619</v>
      </c>
      <c r="X1671" s="41"/>
      <c r="Y1671" s="41"/>
    </row>
    <row r="1672" spans="2:25" x14ac:dyDescent="0.2">
      <c r="B1672" s="41" t="str">
        <f>VLOOKUP($W1672,FlowHarmonization!$A$2:$H$16,4,FALSE)</f>
        <v>Propane, 1,1,1,3,3,3-hexafluoro-, HCFC-236fa</v>
      </c>
      <c r="C1672" s="41" t="str">
        <f>VLOOKUP($W1672,FlowHarmonization!$A$2:$H$16,5,FALSE)</f>
        <v>000690-39-1</v>
      </c>
      <c r="D1672" s="41" t="s">
        <v>584</v>
      </c>
      <c r="E1672" s="41" t="s">
        <v>582</v>
      </c>
      <c r="F1672" s="41" t="str">
        <f>VLOOKUP($W1672,FlowHarmonization!$A$2:$H$16,8,FALSE)</f>
        <v>1963a3ba-6d77-4571-bb8f-0e9c8ac28a65</v>
      </c>
      <c r="G1672" s="41" t="str">
        <f>INDEX(Activities!B$2:C$390,MATCH(H1672,Activities!C$2:C$390,0),1)</f>
        <v>Automotive equipment rental and leasing</v>
      </c>
      <c r="H1672" s="41">
        <v>532100</v>
      </c>
      <c r="I1672" s="41" t="s">
        <v>552</v>
      </c>
      <c r="J1672" s="41">
        <v>1.9119462432262944E-10</v>
      </c>
      <c r="K1672" s="41" t="s">
        <v>583</v>
      </c>
      <c r="L1672" s="41"/>
      <c r="M1672" s="41"/>
      <c r="N1672" s="41"/>
      <c r="O1672" s="41"/>
      <c r="P1672" s="41"/>
      <c r="Q1672" s="41">
        <v>4</v>
      </c>
      <c r="R1672" s="41">
        <v>2</v>
      </c>
      <c r="S1672" s="41">
        <v>1</v>
      </c>
      <c r="T1672" s="41">
        <v>4</v>
      </c>
      <c r="U1672" s="41">
        <v>1</v>
      </c>
      <c r="V1672" s="41">
        <v>2013</v>
      </c>
      <c r="W1672" s="41" t="s">
        <v>620</v>
      </c>
      <c r="X1672" s="41"/>
      <c r="Y1672" s="41"/>
    </row>
    <row r="1673" spans="2:25" x14ac:dyDescent="0.2">
      <c r="B1673" s="41" t="str">
        <f>VLOOKUP($W1673,FlowHarmonization!$A$2:$H$16,4,FALSE)</f>
        <v>Carbon dioxide</v>
      </c>
      <c r="C1673" s="41" t="str">
        <f>VLOOKUP($W1673,FlowHarmonization!$A$2:$H$16,5,FALSE)</f>
        <v>000124-38-20</v>
      </c>
      <c r="D1673" s="41" t="s">
        <v>584</v>
      </c>
      <c r="E1673" s="41" t="s">
        <v>582</v>
      </c>
      <c r="F1673" s="41" t="str">
        <f>VLOOKUP($W1673,FlowHarmonization!$A$2:$H$16,8,FALSE)</f>
        <v>7ae371aa-8532-11e0-9d78-0800200c9a66</v>
      </c>
      <c r="G1673" s="41" t="str">
        <f>INDEX(Activities!B$2:C$390,MATCH(H1673,Activities!C$2:C$390,0),1)</f>
        <v>Commercial and industrial machinery and equipment rental and leasing</v>
      </c>
      <c r="H1673" s="41">
        <v>532400</v>
      </c>
      <c r="I1673" s="41" t="s">
        <v>552</v>
      </c>
      <c r="J1673" s="41">
        <v>2.3128367530470032E-3</v>
      </c>
      <c r="K1673" s="41" t="s">
        <v>583</v>
      </c>
      <c r="L1673" s="41"/>
      <c r="M1673" s="41"/>
      <c r="N1673" s="41"/>
      <c r="O1673" s="41"/>
      <c r="P1673" s="41"/>
      <c r="Q1673" s="41">
        <v>4</v>
      </c>
      <c r="R1673" s="41">
        <v>2</v>
      </c>
      <c r="S1673" s="41">
        <v>1</v>
      </c>
      <c r="T1673" s="41">
        <v>4</v>
      </c>
      <c r="U1673" s="41">
        <v>1</v>
      </c>
      <c r="V1673" s="41">
        <v>2013</v>
      </c>
      <c r="W1673" s="41" t="s">
        <v>608</v>
      </c>
      <c r="X1673" s="41"/>
      <c r="Y1673" s="41"/>
    </row>
    <row r="1674" spans="2:25" x14ac:dyDescent="0.2">
      <c r="B1674" s="41" t="str">
        <f>VLOOKUP($W1674,FlowHarmonization!$A$2:$H$16,4,FALSE)</f>
        <v>Ethane, 1,1,1,2-tetrafluoro-, HFC-134a</v>
      </c>
      <c r="C1674" s="41" t="str">
        <f>VLOOKUP($W1674,FlowHarmonization!$A$2:$H$16,5,FALSE)</f>
        <v>000811-97-2</v>
      </c>
      <c r="D1674" s="41" t="s">
        <v>584</v>
      </c>
      <c r="E1674" s="41" t="s">
        <v>582</v>
      </c>
      <c r="F1674" s="41" t="str">
        <f>VLOOKUP($W1674,FlowHarmonization!$A$2:$H$16,8,FALSE)</f>
        <v>e87f039d-d9ce-4242-ac18-c9284cc80f3d</v>
      </c>
      <c r="G1674" s="41" t="str">
        <f>INDEX(Activities!B$2:C$390,MATCH(H1674,Activities!C$2:C$390,0),1)</f>
        <v>Commercial and industrial machinery and equipment rental and leasing</v>
      </c>
      <c r="H1674" s="41">
        <v>532400</v>
      </c>
      <c r="I1674" s="41" t="s">
        <v>552</v>
      </c>
      <c r="J1674" s="41">
        <v>6.4663448962861708E-7</v>
      </c>
      <c r="K1674" s="41" t="s">
        <v>583</v>
      </c>
      <c r="L1674" s="41"/>
      <c r="M1674" s="41"/>
      <c r="N1674" s="41"/>
      <c r="O1674" s="41"/>
      <c r="P1674" s="41"/>
      <c r="Q1674" s="41">
        <v>4</v>
      </c>
      <c r="R1674" s="41">
        <v>2</v>
      </c>
      <c r="S1674" s="41">
        <v>1</v>
      </c>
      <c r="T1674" s="41">
        <v>4</v>
      </c>
      <c r="U1674" s="41">
        <v>1</v>
      </c>
      <c r="V1674" s="41">
        <v>2013</v>
      </c>
      <c r="W1674" s="41" t="s">
        <v>618</v>
      </c>
      <c r="X1674" s="41"/>
      <c r="Y1674" s="41"/>
    </row>
    <row r="1675" spans="2:25" x14ac:dyDescent="0.2">
      <c r="B1675" s="41" t="str">
        <f>VLOOKUP($W1675,FlowHarmonization!$A$2:$H$16,4,FALSE)</f>
        <v>Methane</v>
      </c>
      <c r="C1675" s="41" t="str">
        <f>VLOOKUP($W1675,FlowHarmonization!$A$2:$H$16,5,FALSE)</f>
        <v>000074-82-92</v>
      </c>
      <c r="D1675" s="41" t="s">
        <v>584</v>
      </c>
      <c r="E1675" s="41" t="s">
        <v>582</v>
      </c>
      <c r="F1675" s="41" t="str">
        <f>VLOOKUP($W1675,FlowHarmonization!$A$2:$H$16,8,FALSE)</f>
        <v>20408dd1-8534-11e0-9d78-0800200c9a66</v>
      </c>
      <c r="G1675" s="41" t="str">
        <f>INDEX(Activities!B$2:C$390,MATCH(H1675,Activities!C$2:C$390,0),1)</f>
        <v>Commercial and industrial machinery and equipment rental and leasing</v>
      </c>
      <c r="H1675" s="41">
        <v>532400</v>
      </c>
      <c r="I1675" s="41" t="s">
        <v>552</v>
      </c>
      <c r="J1675" s="41">
        <v>2.1286352000192303E-7</v>
      </c>
      <c r="K1675" s="41" t="s">
        <v>583</v>
      </c>
      <c r="L1675" s="41"/>
      <c r="M1675" s="41"/>
      <c r="N1675" s="41"/>
      <c r="O1675" s="41"/>
      <c r="P1675" s="41"/>
      <c r="Q1675" s="41">
        <v>4</v>
      </c>
      <c r="R1675" s="41">
        <v>2</v>
      </c>
      <c r="S1675" s="41">
        <v>1</v>
      </c>
      <c r="T1675" s="41">
        <v>4</v>
      </c>
      <c r="U1675" s="41">
        <v>1</v>
      </c>
      <c r="V1675" s="41">
        <v>2013</v>
      </c>
      <c r="W1675" s="41" t="s">
        <v>611</v>
      </c>
      <c r="X1675" s="41"/>
      <c r="Y1675" s="41"/>
    </row>
    <row r="1676" spans="2:25" x14ac:dyDescent="0.2">
      <c r="B1676" s="41" t="str">
        <f>VLOOKUP($W1676,FlowHarmonization!$A$2:$H$16,4,FALSE)</f>
        <v>Ethane, pentafluoro-, HFC-125</v>
      </c>
      <c r="C1676" s="41" t="str">
        <f>VLOOKUP($W1676,FlowHarmonization!$A$2:$H$16,5,FALSE)</f>
        <v>000354-33-6</v>
      </c>
      <c r="D1676" s="41" t="s">
        <v>584</v>
      </c>
      <c r="E1676" s="41" t="s">
        <v>582</v>
      </c>
      <c r="F1676" s="41" t="str">
        <f>VLOOKUP($W1676,FlowHarmonization!$A$2:$H$16,8,FALSE)</f>
        <v>281e1011-f121-4d5b-ad4d-22d562b2c2cd</v>
      </c>
      <c r="G1676" s="41" t="str">
        <f>INDEX(Activities!B$2:C$390,MATCH(H1676,Activities!C$2:C$390,0),1)</f>
        <v>Commercial and industrial machinery and equipment rental and leasing</v>
      </c>
      <c r="H1676" s="41">
        <v>532400</v>
      </c>
      <c r="I1676" s="41" t="s">
        <v>552</v>
      </c>
      <c r="J1676" s="41">
        <v>1.715609013176562E-7</v>
      </c>
      <c r="K1676" s="41" t="s">
        <v>583</v>
      </c>
      <c r="L1676" s="41"/>
      <c r="M1676" s="41"/>
      <c r="N1676" s="41"/>
      <c r="O1676" s="41"/>
      <c r="P1676" s="41"/>
      <c r="Q1676" s="41">
        <v>4</v>
      </c>
      <c r="R1676" s="41">
        <v>2</v>
      </c>
      <c r="S1676" s="41">
        <v>1</v>
      </c>
      <c r="T1676" s="41">
        <v>4</v>
      </c>
      <c r="U1676" s="41">
        <v>1</v>
      </c>
      <c r="V1676" s="41">
        <v>2013</v>
      </c>
      <c r="W1676" s="41" t="s">
        <v>617</v>
      </c>
      <c r="X1676" s="41"/>
      <c r="Y1676" s="41"/>
    </row>
    <row r="1677" spans="2:25" x14ac:dyDescent="0.2">
      <c r="B1677" s="41" t="str">
        <f>VLOOKUP($W1677,FlowHarmonization!$A$2:$H$16,4,FALSE)</f>
        <v>Methane, difluoro-, HFC-32</v>
      </c>
      <c r="C1677" s="41" t="str">
        <f>VLOOKUP($W1677,FlowHarmonization!$A$2:$H$16,5,FALSE)</f>
        <v>000075-10-5</v>
      </c>
      <c r="D1677" s="41" t="s">
        <v>584</v>
      </c>
      <c r="E1677" s="41" t="s">
        <v>582</v>
      </c>
      <c r="F1677" s="41" t="str">
        <f>VLOOKUP($W1677,FlowHarmonization!$A$2:$H$16,8,FALSE)</f>
        <v>151212b4-079b-43a2-96d5-a6eef59166ac</v>
      </c>
      <c r="G1677" s="41" t="str">
        <f>INDEX(Activities!B$2:C$390,MATCH(H1677,Activities!C$2:C$390,0),1)</f>
        <v>Commercial and industrial machinery and equipment rental and leasing</v>
      </c>
      <c r="H1677" s="41">
        <v>532400</v>
      </c>
      <c r="I1677" s="41" t="s">
        <v>552</v>
      </c>
      <c r="J1677" s="41">
        <v>9.9909076201306865E-8</v>
      </c>
      <c r="K1677" s="41" t="s">
        <v>583</v>
      </c>
      <c r="L1677" s="41"/>
      <c r="M1677" s="41"/>
      <c r="N1677" s="41"/>
      <c r="O1677" s="41"/>
      <c r="P1677" s="41"/>
      <c r="Q1677" s="41">
        <v>4</v>
      </c>
      <c r="R1677" s="41">
        <v>2</v>
      </c>
      <c r="S1677" s="41">
        <v>1</v>
      </c>
      <c r="T1677" s="41">
        <v>4</v>
      </c>
      <c r="U1677" s="41">
        <v>1</v>
      </c>
      <c r="V1677" s="41">
        <v>2013</v>
      </c>
      <c r="W1677" s="41" t="s">
        <v>616</v>
      </c>
      <c r="X1677" s="41"/>
      <c r="Y1677" s="41"/>
    </row>
    <row r="1678" spans="2:25" x14ac:dyDescent="0.2">
      <c r="B1678" s="41" t="str">
        <f>VLOOKUP($W1678,FlowHarmonization!$A$2:$H$16,4,FALSE)</f>
        <v>Ethane, 1,1,1-trifluoro-, HFC-143a</v>
      </c>
      <c r="C1678" s="41" t="str">
        <f>VLOOKUP($W1678,FlowHarmonization!$A$2:$H$16,5,FALSE)</f>
        <v>000420-46-2</v>
      </c>
      <c r="D1678" s="41" t="s">
        <v>584</v>
      </c>
      <c r="E1678" s="41" t="s">
        <v>582</v>
      </c>
      <c r="F1678" s="41" t="str">
        <f>VLOOKUP($W1678,FlowHarmonization!$A$2:$H$16,8,FALSE)</f>
        <v>e86bfec2-1025-4fa2-90b1-81e35e621e91</v>
      </c>
      <c r="G1678" s="41" t="str">
        <f>INDEX(Activities!B$2:C$390,MATCH(H1678,Activities!C$2:C$390,0),1)</f>
        <v>Commercial and industrial machinery and equipment rental and leasing</v>
      </c>
      <c r="H1678" s="41">
        <v>532400</v>
      </c>
      <c r="I1678" s="41" t="s">
        <v>552</v>
      </c>
      <c r="J1678" s="41">
        <v>7.340377081517028E-8</v>
      </c>
      <c r="K1678" s="41" t="s">
        <v>583</v>
      </c>
      <c r="L1678" s="41"/>
      <c r="M1678" s="41"/>
      <c r="N1678" s="41"/>
      <c r="O1678" s="41"/>
      <c r="P1678" s="41"/>
      <c r="Q1678" s="41">
        <v>4</v>
      </c>
      <c r="R1678" s="41">
        <v>2</v>
      </c>
      <c r="S1678" s="41">
        <v>1</v>
      </c>
      <c r="T1678" s="41">
        <v>4</v>
      </c>
      <c r="U1678" s="41">
        <v>1</v>
      </c>
      <c r="V1678" s="41">
        <v>2013</v>
      </c>
      <c r="W1678" s="41" t="s">
        <v>619</v>
      </c>
      <c r="X1678" s="41"/>
      <c r="Y1678" s="41"/>
    </row>
    <row r="1679" spans="2:25" x14ac:dyDescent="0.2">
      <c r="B1679" s="41" t="str">
        <f>VLOOKUP($W1679,FlowHarmonization!$A$2:$H$16,4,FALSE)</f>
        <v>Dinitrogen monoxide</v>
      </c>
      <c r="C1679" s="41" t="str">
        <f>VLOOKUP($W1679,FlowHarmonization!$A$2:$H$16,5,FALSE)</f>
        <v>010024-97-366</v>
      </c>
      <c r="D1679" s="41" t="s">
        <v>584</v>
      </c>
      <c r="E1679" s="41" t="s">
        <v>582</v>
      </c>
      <c r="F1679" s="41" t="str">
        <f>VLOOKUP($W1679,FlowHarmonization!$A$2:$H$16,8,FALSE)</f>
        <v>20185046-64bb-4c09-a8e7-e8a9e144ca98</v>
      </c>
      <c r="G1679" s="41" t="str">
        <f>INDEX(Activities!B$2:C$390,MATCH(H1679,Activities!C$2:C$390,0),1)</f>
        <v>Commercial and industrial machinery and equipment rental and leasing</v>
      </c>
      <c r="H1679" s="41">
        <v>532400</v>
      </c>
      <c r="I1679" s="41" t="s">
        <v>552</v>
      </c>
      <c r="J1679" s="41">
        <v>7.6283760300013226E-9</v>
      </c>
      <c r="K1679" s="41" t="s">
        <v>583</v>
      </c>
      <c r="L1679" s="41"/>
      <c r="M1679" s="41"/>
      <c r="N1679" s="41"/>
      <c r="O1679" s="41"/>
      <c r="P1679" s="41"/>
      <c r="Q1679" s="41">
        <v>4</v>
      </c>
      <c r="R1679" s="41">
        <v>2</v>
      </c>
      <c r="S1679" s="41">
        <v>1</v>
      </c>
      <c r="T1679" s="41">
        <v>4</v>
      </c>
      <c r="U1679" s="41">
        <v>1</v>
      </c>
      <c r="V1679" s="41">
        <v>2013</v>
      </c>
      <c r="W1679" s="41" t="s">
        <v>613</v>
      </c>
      <c r="X1679" s="41"/>
      <c r="Y1679" s="41"/>
    </row>
    <row r="1680" spans="2:25" x14ac:dyDescent="0.2">
      <c r="B1680" s="41" t="str">
        <f>VLOOKUP($W1680,FlowHarmonization!$A$2:$H$16,4,FALSE)</f>
        <v>Propane, 1,1,1,3,3,3-hexafluoro-, HCFC-236fa</v>
      </c>
      <c r="C1680" s="41" t="str">
        <f>VLOOKUP($W1680,FlowHarmonization!$A$2:$H$16,5,FALSE)</f>
        <v>000690-39-1</v>
      </c>
      <c r="D1680" s="41" t="s">
        <v>584</v>
      </c>
      <c r="E1680" s="41" t="s">
        <v>582</v>
      </c>
      <c r="F1680" s="41" t="str">
        <f>VLOOKUP($W1680,FlowHarmonization!$A$2:$H$16,8,FALSE)</f>
        <v>1963a3ba-6d77-4571-bb8f-0e9c8ac28a65</v>
      </c>
      <c r="G1680" s="41" t="str">
        <f>INDEX(Activities!B$2:C$390,MATCH(H1680,Activities!C$2:C$390,0),1)</f>
        <v>Commercial and industrial machinery and equipment rental and leasing</v>
      </c>
      <c r="H1680" s="41">
        <v>532400</v>
      </c>
      <c r="I1680" s="41" t="s">
        <v>552</v>
      </c>
      <c r="J1680" s="41">
        <v>1.9830224193096368E-9</v>
      </c>
      <c r="K1680" s="41" t="s">
        <v>583</v>
      </c>
      <c r="L1680" s="41"/>
      <c r="M1680" s="41"/>
      <c r="N1680" s="41"/>
      <c r="O1680" s="41"/>
      <c r="P1680" s="41"/>
      <c r="Q1680" s="41">
        <v>4</v>
      </c>
      <c r="R1680" s="41">
        <v>2</v>
      </c>
      <c r="S1680" s="41">
        <v>1</v>
      </c>
      <c r="T1680" s="41">
        <v>4</v>
      </c>
      <c r="U1680" s="41">
        <v>1</v>
      </c>
      <c r="V1680" s="41">
        <v>2013</v>
      </c>
      <c r="W1680" s="41" t="s">
        <v>620</v>
      </c>
      <c r="X1680" s="41"/>
      <c r="Y1680" s="41"/>
    </row>
    <row r="1681" spans="2:25" x14ac:dyDescent="0.2">
      <c r="B1681" s="41" t="str">
        <f>VLOOKUP($W1681,FlowHarmonization!$A$2:$H$16,4,FALSE)</f>
        <v>Carbon dioxide</v>
      </c>
      <c r="C1681" s="41" t="str">
        <f>VLOOKUP($W1681,FlowHarmonization!$A$2:$H$16,5,FALSE)</f>
        <v>000124-38-20</v>
      </c>
      <c r="D1681" s="41" t="s">
        <v>584</v>
      </c>
      <c r="E1681" s="41" t="s">
        <v>582</v>
      </c>
      <c r="F1681" s="41" t="str">
        <f>VLOOKUP($W1681,FlowHarmonization!$A$2:$H$16,8,FALSE)</f>
        <v>7ae371aa-8532-11e0-9d78-0800200c9a66</v>
      </c>
      <c r="G1681" s="41" t="str">
        <f>INDEX(Activities!B$2:C$390,MATCH(H1681,Activities!C$2:C$390,0),1)</f>
        <v>Lessors of nonfinancial intangible assets</v>
      </c>
      <c r="H1681" s="41">
        <v>533000</v>
      </c>
      <c r="I1681" s="41" t="s">
        <v>552</v>
      </c>
      <c r="J1681" s="41">
        <v>1.0786486148820292E-3</v>
      </c>
      <c r="K1681" s="41" t="s">
        <v>583</v>
      </c>
      <c r="L1681" s="41"/>
      <c r="M1681" s="41"/>
      <c r="N1681" s="41"/>
      <c r="O1681" s="41"/>
      <c r="P1681" s="41"/>
      <c r="Q1681" s="41">
        <v>4</v>
      </c>
      <c r="R1681" s="41">
        <v>2</v>
      </c>
      <c r="S1681" s="41">
        <v>1</v>
      </c>
      <c r="T1681" s="41">
        <v>4</v>
      </c>
      <c r="U1681" s="41">
        <v>1</v>
      </c>
      <c r="V1681" s="41">
        <v>2013</v>
      </c>
      <c r="W1681" s="41" t="s">
        <v>608</v>
      </c>
      <c r="X1681" s="41"/>
      <c r="Y1681" s="41"/>
    </row>
    <row r="1682" spans="2:25" x14ac:dyDescent="0.2">
      <c r="B1682" s="41" t="str">
        <f>VLOOKUP($W1682,FlowHarmonization!$A$2:$H$16,4,FALSE)</f>
        <v>Methane</v>
      </c>
      <c r="C1682" s="41" t="str">
        <f>VLOOKUP($W1682,FlowHarmonization!$A$2:$H$16,5,FALSE)</f>
        <v>000074-82-92</v>
      </c>
      <c r="D1682" s="41" t="s">
        <v>584</v>
      </c>
      <c r="E1682" s="41" t="s">
        <v>582</v>
      </c>
      <c r="F1682" s="41" t="str">
        <f>VLOOKUP($W1682,FlowHarmonization!$A$2:$H$16,8,FALSE)</f>
        <v>20408dd1-8534-11e0-9d78-0800200c9a66</v>
      </c>
      <c r="G1682" s="41" t="str">
        <f>INDEX(Activities!B$2:C$390,MATCH(H1682,Activities!C$2:C$390,0),1)</f>
        <v>Lessors of nonfinancial intangible assets</v>
      </c>
      <c r="H1682" s="41">
        <v>533000</v>
      </c>
      <c r="I1682" s="41" t="s">
        <v>552</v>
      </c>
      <c r="J1682" s="41">
        <v>9.7445068456506731E-8</v>
      </c>
      <c r="K1682" s="41" t="s">
        <v>583</v>
      </c>
      <c r="L1682" s="41"/>
      <c r="M1682" s="41"/>
      <c r="N1682" s="41"/>
      <c r="O1682" s="41"/>
      <c r="P1682" s="41"/>
      <c r="Q1682" s="41">
        <v>4</v>
      </c>
      <c r="R1682" s="41">
        <v>2</v>
      </c>
      <c r="S1682" s="41">
        <v>1</v>
      </c>
      <c r="T1682" s="41">
        <v>4</v>
      </c>
      <c r="U1682" s="41">
        <v>1</v>
      </c>
      <c r="V1682" s="41">
        <v>2013</v>
      </c>
      <c r="W1682" s="41" t="s">
        <v>611</v>
      </c>
      <c r="X1682" s="41"/>
      <c r="Y1682" s="41"/>
    </row>
    <row r="1683" spans="2:25" x14ac:dyDescent="0.2">
      <c r="B1683" s="41" t="str">
        <f>VLOOKUP($W1683,FlowHarmonization!$A$2:$H$16,4,FALSE)</f>
        <v>Ethane, 1,1,1,2-tetrafluoro-, HFC-134a</v>
      </c>
      <c r="C1683" s="41" t="str">
        <f>VLOOKUP($W1683,FlowHarmonization!$A$2:$H$16,5,FALSE)</f>
        <v>000811-97-2</v>
      </c>
      <c r="D1683" s="41" t="s">
        <v>584</v>
      </c>
      <c r="E1683" s="41" t="s">
        <v>582</v>
      </c>
      <c r="F1683" s="41" t="str">
        <f>VLOOKUP($W1683,FlowHarmonization!$A$2:$H$16,8,FALSE)</f>
        <v>e87f039d-d9ce-4242-ac18-c9284cc80f3d</v>
      </c>
      <c r="G1683" s="41" t="str">
        <f>INDEX(Activities!B$2:C$390,MATCH(H1683,Activities!C$2:C$390,0),1)</f>
        <v>Lessors of nonfinancial intangible assets</v>
      </c>
      <c r="H1683" s="41">
        <v>533000</v>
      </c>
      <c r="I1683" s="41" t="s">
        <v>552</v>
      </c>
      <c r="J1683" s="41">
        <v>8.1942091800751506E-9</v>
      </c>
      <c r="K1683" s="41" t="s">
        <v>583</v>
      </c>
      <c r="L1683" s="41"/>
      <c r="M1683" s="41"/>
      <c r="N1683" s="41"/>
      <c r="O1683" s="41"/>
      <c r="P1683" s="41"/>
      <c r="Q1683" s="41">
        <v>4</v>
      </c>
      <c r="R1683" s="41">
        <v>2</v>
      </c>
      <c r="S1683" s="41">
        <v>1</v>
      </c>
      <c r="T1683" s="41">
        <v>4</v>
      </c>
      <c r="U1683" s="41">
        <v>1</v>
      </c>
      <c r="V1683" s="41">
        <v>2013</v>
      </c>
      <c r="W1683" s="41" t="s">
        <v>618</v>
      </c>
      <c r="X1683" s="41"/>
      <c r="Y1683" s="41"/>
    </row>
    <row r="1684" spans="2:25" x14ac:dyDescent="0.2">
      <c r="B1684" s="41" t="str">
        <f>VLOOKUP($W1684,FlowHarmonization!$A$2:$H$16,4,FALSE)</f>
        <v>Dinitrogen monoxide</v>
      </c>
      <c r="C1684" s="41" t="str">
        <f>VLOOKUP($W1684,FlowHarmonization!$A$2:$H$16,5,FALSE)</f>
        <v>010024-97-366</v>
      </c>
      <c r="D1684" s="41" t="s">
        <v>584</v>
      </c>
      <c r="E1684" s="41" t="s">
        <v>582</v>
      </c>
      <c r="F1684" s="41" t="str">
        <f>VLOOKUP($W1684,FlowHarmonization!$A$2:$H$16,8,FALSE)</f>
        <v>20185046-64bb-4c09-a8e7-e8a9e144ca98</v>
      </c>
      <c r="G1684" s="41" t="str">
        <f>INDEX(Activities!B$2:C$390,MATCH(H1684,Activities!C$2:C$390,0),1)</f>
        <v>Lessors of nonfinancial intangible assets</v>
      </c>
      <c r="H1684" s="41">
        <v>533000</v>
      </c>
      <c r="I1684" s="41" t="s">
        <v>552</v>
      </c>
      <c r="J1684" s="41">
        <v>2.3248413017596076E-9</v>
      </c>
      <c r="K1684" s="41" t="s">
        <v>583</v>
      </c>
      <c r="L1684" s="41"/>
      <c r="M1684" s="41"/>
      <c r="N1684" s="41"/>
      <c r="O1684" s="41"/>
      <c r="P1684" s="41"/>
      <c r="Q1684" s="41">
        <v>4</v>
      </c>
      <c r="R1684" s="41">
        <v>2</v>
      </c>
      <c r="S1684" s="41">
        <v>1</v>
      </c>
      <c r="T1684" s="41">
        <v>4</v>
      </c>
      <c r="U1684" s="41">
        <v>1</v>
      </c>
      <c r="V1684" s="41">
        <v>2013</v>
      </c>
      <c r="W1684" s="41" t="s">
        <v>613</v>
      </c>
      <c r="X1684" s="41"/>
      <c r="Y1684" s="41"/>
    </row>
    <row r="1685" spans="2:25" x14ac:dyDescent="0.2">
      <c r="B1685" s="41" t="str">
        <f>VLOOKUP($W1685,FlowHarmonization!$A$2:$H$16,4,FALSE)</f>
        <v>Ethane, pentafluoro-, HFC-125</v>
      </c>
      <c r="C1685" s="41" t="str">
        <f>VLOOKUP($W1685,FlowHarmonization!$A$2:$H$16,5,FALSE)</f>
        <v>000354-33-6</v>
      </c>
      <c r="D1685" s="41" t="s">
        <v>584</v>
      </c>
      <c r="E1685" s="41" t="s">
        <v>582</v>
      </c>
      <c r="F1685" s="41" t="str">
        <f>VLOOKUP($W1685,FlowHarmonization!$A$2:$H$16,8,FALSE)</f>
        <v>281e1011-f121-4d5b-ad4d-22d562b2c2cd</v>
      </c>
      <c r="G1685" s="41" t="str">
        <f>INDEX(Activities!B$2:C$390,MATCH(H1685,Activities!C$2:C$390,0),1)</f>
        <v>Lessors of nonfinancial intangible assets</v>
      </c>
      <c r="H1685" s="41">
        <v>533000</v>
      </c>
      <c r="I1685" s="41" t="s">
        <v>552</v>
      </c>
      <c r="J1685" s="41">
        <v>2.1740348451356268E-9</v>
      </c>
      <c r="K1685" s="41" t="s">
        <v>583</v>
      </c>
      <c r="L1685" s="41"/>
      <c r="M1685" s="41"/>
      <c r="N1685" s="41"/>
      <c r="O1685" s="41"/>
      <c r="P1685" s="41"/>
      <c r="Q1685" s="41">
        <v>4</v>
      </c>
      <c r="R1685" s="41">
        <v>2</v>
      </c>
      <c r="S1685" s="41">
        <v>1</v>
      </c>
      <c r="T1685" s="41">
        <v>4</v>
      </c>
      <c r="U1685" s="41">
        <v>1</v>
      </c>
      <c r="V1685" s="41">
        <v>2013</v>
      </c>
      <c r="W1685" s="41" t="s">
        <v>617</v>
      </c>
      <c r="X1685" s="41"/>
      <c r="Y1685" s="41"/>
    </row>
    <row r="1686" spans="2:25" x14ac:dyDescent="0.2">
      <c r="B1686" s="41" t="str">
        <f>VLOOKUP($W1686,FlowHarmonization!$A$2:$H$16,4,FALSE)</f>
        <v>Methane, difluoro-, HFC-32</v>
      </c>
      <c r="C1686" s="41" t="str">
        <f>VLOOKUP($W1686,FlowHarmonization!$A$2:$H$16,5,FALSE)</f>
        <v>000075-10-5</v>
      </c>
      <c r="D1686" s="41" t="s">
        <v>584</v>
      </c>
      <c r="E1686" s="41" t="s">
        <v>582</v>
      </c>
      <c r="F1686" s="41" t="str">
        <f>VLOOKUP($W1686,FlowHarmonization!$A$2:$H$16,8,FALSE)</f>
        <v>151212b4-079b-43a2-96d5-a6eef59166ac</v>
      </c>
      <c r="G1686" s="41" t="str">
        <f>INDEX(Activities!B$2:C$390,MATCH(H1686,Activities!C$2:C$390,0),1)</f>
        <v>Lessors of nonfinancial intangible assets</v>
      </c>
      <c r="H1686" s="41">
        <v>533000</v>
      </c>
      <c r="I1686" s="41" t="s">
        <v>552</v>
      </c>
      <c r="J1686" s="41">
        <v>1.2660566092782467E-9</v>
      </c>
      <c r="K1686" s="41" t="s">
        <v>583</v>
      </c>
      <c r="L1686" s="41"/>
      <c r="M1686" s="41"/>
      <c r="N1686" s="41"/>
      <c r="O1686" s="41"/>
      <c r="P1686" s="41"/>
      <c r="Q1686" s="41">
        <v>4</v>
      </c>
      <c r="R1686" s="41">
        <v>2</v>
      </c>
      <c r="S1686" s="41">
        <v>1</v>
      </c>
      <c r="T1686" s="41">
        <v>4</v>
      </c>
      <c r="U1686" s="41">
        <v>1</v>
      </c>
      <c r="V1686" s="41">
        <v>2013</v>
      </c>
      <c r="W1686" s="41" t="s">
        <v>616</v>
      </c>
      <c r="X1686" s="41"/>
      <c r="Y1686" s="41"/>
    </row>
    <row r="1687" spans="2:25" x14ac:dyDescent="0.2">
      <c r="B1687" s="41" t="str">
        <f>VLOOKUP($W1687,FlowHarmonization!$A$2:$H$16,4,FALSE)</f>
        <v>Ethane, 1,1,1-trifluoro-, HFC-143a</v>
      </c>
      <c r="C1687" s="41" t="str">
        <f>VLOOKUP($W1687,FlowHarmonization!$A$2:$H$16,5,FALSE)</f>
        <v>000420-46-2</v>
      </c>
      <c r="D1687" s="41" t="s">
        <v>584</v>
      </c>
      <c r="E1687" s="41" t="s">
        <v>582</v>
      </c>
      <c r="F1687" s="41" t="str">
        <f>VLOOKUP($W1687,FlowHarmonization!$A$2:$H$16,8,FALSE)</f>
        <v>e86bfec2-1025-4fa2-90b1-81e35e621e91</v>
      </c>
      <c r="G1687" s="41" t="str">
        <f>INDEX(Activities!B$2:C$390,MATCH(H1687,Activities!C$2:C$390,0),1)</f>
        <v>Lessors of nonfinancial intangible assets</v>
      </c>
      <c r="H1687" s="41">
        <v>533000</v>
      </c>
      <c r="I1687" s="41" t="s">
        <v>552</v>
      </c>
      <c r="J1687" s="41">
        <v>9.3017904598818012E-10</v>
      </c>
      <c r="K1687" s="41" t="s">
        <v>583</v>
      </c>
      <c r="L1687" s="41"/>
      <c r="M1687" s="41"/>
      <c r="N1687" s="41"/>
      <c r="O1687" s="41"/>
      <c r="P1687" s="41"/>
      <c r="Q1687" s="41">
        <v>4</v>
      </c>
      <c r="R1687" s="41">
        <v>2</v>
      </c>
      <c r="S1687" s="41">
        <v>1</v>
      </c>
      <c r="T1687" s="41">
        <v>4</v>
      </c>
      <c r="U1687" s="41">
        <v>1</v>
      </c>
      <c r="V1687" s="41">
        <v>2013</v>
      </c>
      <c r="W1687" s="41" t="s">
        <v>619</v>
      </c>
      <c r="X1687" s="41"/>
      <c r="Y1687" s="41"/>
    </row>
    <row r="1688" spans="2:25" x14ac:dyDescent="0.2">
      <c r="B1688" s="41" t="str">
        <f>VLOOKUP($W1688,FlowHarmonization!$A$2:$H$16,4,FALSE)</f>
        <v>Propane, 1,1,1,3,3,3-hexafluoro-, HCFC-236fa</v>
      </c>
      <c r="C1688" s="41" t="str">
        <f>VLOOKUP($W1688,FlowHarmonization!$A$2:$H$16,5,FALSE)</f>
        <v>000690-39-1</v>
      </c>
      <c r="D1688" s="41" t="s">
        <v>584</v>
      </c>
      <c r="E1688" s="41" t="s">
        <v>582</v>
      </c>
      <c r="F1688" s="41" t="str">
        <f>VLOOKUP($W1688,FlowHarmonization!$A$2:$H$16,8,FALSE)</f>
        <v>1963a3ba-6d77-4571-bb8f-0e9c8ac28a65</v>
      </c>
      <c r="G1688" s="41" t="str">
        <f>INDEX(Activities!B$2:C$390,MATCH(H1688,Activities!C$2:C$390,0),1)</f>
        <v>Lessors of nonfinancial intangible assets</v>
      </c>
      <c r="H1688" s="41">
        <v>533000</v>
      </c>
      <c r="I1688" s="41" t="s">
        <v>552</v>
      </c>
      <c r="J1688" s="41">
        <v>2.5129034676041421E-11</v>
      </c>
      <c r="K1688" s="41" t="s">
        <v>583</v>
      </c>
      <c r="L1688" s="41"/>
      <c r="M1688" s="41"/>
      <c r="N1688" s="41"/>
      <c r="O1688" s="41"/>
      <c r="P1688" s="41"/>
      <c r="Q1688" s="41">
        <v>4</v>
      </c>
      <c r="R1688" s="41">
        <v>2</v>
      </c>
      <c r="S1688" s="41">
        <v>1</v>
      </c>
      <c r="T1688" s="41">
        <v>4</v>
      </c>
      <c r="U1688" s="41">
        <v>1</v>
      </c>
      <c r="V1688" s="41">
        <v>2013</v>
      </c>
      <c r="W1688" s="41" t="s">
        <v>620</v>
      </c>
      <c r="X1688" s="41"/>
      <c r="Y1688" s="41"/>
    </row>
    <row r="1689" spans="2:25" x14ac:dyDescent="0.2">
      <c r="B1689" s="41" t="str">
        <f>VLOOKUP($W1689,FlowHarmonization!$A$2:$H$16,4,FALSE)</f>
        <v>Carbon dioxide</v>
      </c>
      <c r="C1689" s="41" t="str">
        <f>VLOOKUP($W1689,FlowHarmonization!$A$2:$H$16,5,FALSE)</f>
        <v>000124-38-20</v>
      </c>
      <c r="D1689" s="41" t="s">
        <v>584</v>
      </c>
      <c r="E1689" s="41" t="s">
        <v>582</v>
      </c>
      <c r="F1689" s="41" t="str">
        <f>VLOOKUP($W1689,FlowHarmonization!$A$2:$H$16,8,FALSE)</f>
        <v>7ae371aa-8532-11e0-9d78-0800200c9a66</v>
      </c>
      <c r="G1689" s="41" t="str">
        <f>INDEX(Activities!B$2:C$390,MATCH(H1689,Activities!C$2:C$390,0),1)</f>
        <v>Legal services</v>
      </c>
      <c r="H1689" s="41">
        <v>541100</v>
      </c>
      <c r="I1689" s="41" t="s">
        <v>552</v>
      </c>
      <c r="J1689" s="41">
        <v>8.8561310537237179E-4</v>
      </c>
      <c r="K1689" s="41" t="s">
        <v>583</v>
      </c>
      <c r="L1689" s="41"/>
      <c r="M1689" s="41"/>
      <c r="N1689" s="41"/>
      <c r="O1689" s="41"/>
      <c r="P1689" s="41"/>
      <c r="Q1689" s="41">
        <v>4</v>
      </c>
      <c r="R1689" s="41">
        <v>2</v>
      </c>
      <c r="S1689" s="41">
        <v>1</v>
      </c>
      <c r="T1689" s="41">
        <v>4</v>
      </c>
      <c r="U1689" s="41">
        <v>1</v>
      </c>
      <c r="V1689" s="41">
        <v>2013</v>
      </c>
      <c r="W1689" s="41" t="s">
        <v>608</v>
      </c>
      <c r="X1689" s="41"/>
      <c r="Y1689" s="41"/>
    </row>
    <row r="1690" spans="2:25" x14ac:dyDescent="0.2">
      <c r="B1690" s="41" t="str">
        <f>VLOOKUP($W1690,FlowHarmonization!$A$2:$H$16,4,FALSE)</f>
        <v>Methane</v>
      </c>
      <c r="C1690" s="41" t="str">
        <f>VLOOKUP($W1690,FlowHarmonization!$A$2:$H$16,5,FALSE)</f>
        <v>000074-82-92</v>
      </c>
      <c r="D1690" s="41" t="s">
        <v>584</v>
      </c>
      <c r="E1690" s="41" t="s">
        <v>582</v>
      </c>
      <c r="F1690" s="41" t="str">
        <f>VLOOKUP($W1690,FlowHarmonization!$A$2:$H$16,8,FALSE)</f>
        <v>20408dd1-8534-11e0-9d78-0800200c9a66</v>
      </c>
      <c r="G1690" s="41" t="str">
        <f>INDEX(Activities!B$2:C$390,MATCH(H1690,Activities!C$2:C$390,0),1)</f>
        <v>Legal services</v>
      </c>
      <c r="H1690" s="41">
        <v>541100</v>
      </c>
      <c r="I1690" s="41" t="s">
        <v>552</v>
      </c>
      <c r="J1690" s="41">
        <v>8.0791147720368543E-8</v>
      </c>
      <c r="K1690" s="41" t="s">
        <v>583</v>
      </c>
      <c r="L1690" s="41"/>
      <c r="M1690" s="41"/>
      <c r="N1690" s="41"/>
      <c r="O1690" s="41"/>
      <c r="P1690" s="41"/>
      <c r="Q1690" s="41">
        <v>4</v>
      </c>
      <c r="R1690" s="41">
        <v>2</v>
      </c>
      <c r="S1690" s="41">
        <v>1</v>
      </c>
      <c r="T1690" s="41">
        <v>4</v>
      </c>
      <c r="U1690" s="41">
        <v>1</v>
      </c>
      <c r="V1690" s="41">
        <v>2013</v>
      </c>
      <c r="W1690" s="41" t="s">
        <v>611</v>
      </c>
      <c r="X1690" s="41"/>
      <c r="Y1690" s="41"/>
    </row>
    <row r="1691" spans="2:25" x14ac:dyDescent="0.2">
      <c r="B1691" s="41" t="str">
        <f>VLOOKUP($W1691,FlowHarmonization!$A$2:$H$16,4,FALSE)</f>
        <v>Ethane, 1,1,1,2-tetrafluoro-, HFC-134a</v>
      </c>
      <c r="C1691" s="41" t="str">
        <f>VLOOKUP($W1691,FlowHarmonization!$A$2:$H$16,5,FALSE)</f>
        <v>000811-97-2</v>
      </c>
      <c r="D1691" s="41" t="s">
        <v>584</v>
      </c>
      <c r="E1691" s="41" t="s">
        <v>582</v>
      </c>
      <c r="F1691" s="41" t="str">
        <f>VLOOKUP($W1691,FlowHarmonization!$A$2:$H$16,8,FALSE)</f>
        <v>e87f039d-d9ce-4242-ac18-c9284cc80f3d</v>
      </c>
      <c r="G1691" s="41" t="str">
        <f>INDEX(Activities!B$2:C$390,MATCH(H1691,Activities!C$2:C$390,0),1)</f>
        <v>Legal services</v>
      </c>
      <c r="H1691" s="41">
        <v>541100</v>
      </c>
      <c r="I1691" s="41" t="s">
        <v>552</v>
      </c>
      <c r="J1691" s="41">
        <v>5.1332104661419407E-8</v>
      </c>
      <c r="K1691" s="41" t="s">
        <v>583</v>
      </c>
      <c r="L1691" s="41"/>
      <c r="M1691" s="41"/>
      <c r="N1691" s="41"/>
      <c r="O1691" s="41"/>
      <c r="P1691" s="41"/>
      <c r="Q1691" s="41">
        <v>4</v>
      </c>
      <c r="R1691" s="41">
        <v>2</v>
      </c>
      <c r="S1691" s="41">
        <v>1</v>
      </c>
      <c r="T1691" s="41">
        <v>4</v>
      </c>
      <c r="U1691" s="41">
        <v>1</v>
      </c>
      <c r="V1691" s="41">
        <v>2013</v>
      </c>
      <c r="W1691" s="41" t="s">
        <v>618</v>
      </c>
      <c r="X1691" s="41"/>
      <c r="Y1691" s="41"/>
    </row>
    <row r="1692" spans="2:25" x14ac:dyDescent="0.2">
      <c r="B1692" s="41" t="str">
        <f>VLOOKUP($W1692,FlowHarmonization!$A$2:$H$16,4,FALSE)</f>
        <v>Ethane, pentafluoro-, HFC-125</v>
      </c>
      <c r="C1692" s="41" t="str">
        <f>VLOOKUP($W1692,FlowHarmonization!$A$2:$H$16,5,FALSE)</f>
        <v>000354-33-6</v>
      </c>
      <c r="D1692" s="41" t="s">
        <v>584</v>
      </c>
      <c r="E1692" s="41" t="s">
        <v>582</v>
      </c>
      <c r="F1692" s="41" t="str">
        <f>VLOOKUP($W1692,FlowHarmonization!$A$2:$H$16,8,FALSE)</f>
        <v>281e1011-f121-4d5b-ad4d-22d562b2c2cd</v>
      </c>
      <c r="G1692" s="41" t="str">
        <f>INDEX(Activities!B$2:C$390,MATCH(H1692,Activities!C$2:C$390,0),1)</f>
        <v>Legal services</v>
      </c>
      <c r="H1692" s="41">
        <v>541100</v>
      </c>
      <c r="I1692" s="41" t="s">
        <v>552</v>
      </c>
      <c r="J1692" s="41">
        <v>1.3619103656693718E-8</v>
      </c>
      <c r="K1692" s="41" t="s">
        <v>583</v>
      </c>
      <c r="L1692" s="41"/>
      <c r="M1692" s="41"/>
      <c r="N1692" s="41"/>
      <c r="O1692" s="41"/>
      <c r="P1692" s="41"/>
      <c r="Q1692" s="41">
        <v>4</v>
      </c>
      <c r="R1692" s="41">
        <v>2</v>
      </c>
      <c r="S1692" s="41">
        <v>1</v>
      </c>
      <c r="T1692" s="41">
        <v>4</v>
      </c>
      <c r="U1692" s="41">
        <v>1</v>
      </c>
      <c r="V1692" s="41">
        <v>2013</v>
      </c>
      <c r="W1692" s="41" t="s">
        <v>617</v>
      </c>
      <c r="X1692" s="41"/>
      <c r="Y1692" s="41"/>
    </row>
    <row r="1693" spans="2:25" x14ac:dyDescent="0.2">
      <c r="B1693" s="41" t="str">
        <f>VLOOKUP($W1693,FlowHarmonization!$A$2:$H$16,4,FALSE)</f>
        <v>Methane, difluoro-, HFC-32</v>
      </c>
      <c r="C1693" s="41" t="str">
        <f>VLOOKUP($W1693,FlowHarmonization!$A$2:$H$16,5,FALSE)</f>
        <v>000075-10-5</v>
      </c>
      <c r="D1693" s="41" t="s">
        <v>584</v>
      </c>
      <c r="E1693" s="41" t="s">
        <v>582</v>
      </c>
      <c r="F1693" s="41" t="str">
        <f>VLOOKUP($W1693,FlowHarmonization!$A$2:$H$16,8,FALSE)</f>
        <v>151212b4-079b-43a2-96d5-a6eef59166ac</v>
      </c>
      <c r="G1693" s="41" t="str">
        <f>INDEX(Activities!B$2:C$390,MATCH(H1693,Activities!C$2:C$390,0),1)</f>
        <v>Legal services</v>
      </c>
      <c r="H1693" s="41">
        <v>541100</v>
      </c>
      <c r="I1693" s="41" t="s">
        <v>552</v>
      </c>
      <c r="J1693" s="41">
        <v>7.9311314791400904E-9</v>
      </c>
      <c r="K1693" s="41" t="s">
        <v>583</v>
      </c>
      <c r="L1693" s="41"/>
      <c r="M1693" s="41"/>
      <c r="N1693" s="41"/>
      <c r="O1693" s="41"/>
      <c r="P1693" s="41"/>
      <c r="Q1693" s="41">
        <v>4</v>
      </c>
      <c r="R1693" s="41">
        <v>2</v>
      </c>
      <c r="S1693" s="41">
        <v>1</v>
      </c>
      <c r="T1693" s="41">
        <v>4</v>
      </c>
      <c r="U1693" s="41">
        <v>1</v>
      </c>
      <c r="V1693" s="41">
        <v>2013</v>
      </c>
      <c r="W1693" s="41" t="s">
        <v>616</v>
      </c>
      <c r="X1693" s="41"/>
      <c r="Y1693" s="41"/>
    </row>
    <row r="1694" spans="2:25" x14ac:dyDescent="0.2">
      <c r="B1694" s="41" t="str">
        <f>VLOOKUP($W1694,FlowHarmonization!$A$2:$H$16,4,FALSE)</f>
        <v>Ethane, 1,1,1-trifluoro-, HFC-143a</v>
      </c>
      <c r="C1694" s="41" t="str">
        <f>VLOOKUP($W1694,FlowHarmonization!$A$2:$H$16,5,FALSE)</f>
        <v>000420-46-2</v>
      </c>
      <c r="D1694" s="41" t="s">
        <v>584</v>
      </c>
      <c r="E1694" s="41" t="s">
        <v>582</v>
      </c>
      <c r="F1694" s="41" t="str">
        <f>VLOOKUP($W1694,FlowHarmonization!$A$2:$H$16,8,FALSE)</f>
        <v>e86bfec2-1025-4fa2-90b1-81e35e621e91</v>
      </c>
      <c r="G1694" s="41" t="str">
        <f>INDEX(Activities!B$2:C$390,MATCH(H1694,Activities!C$2:C$390,0),1)</f>
        <v>Legal services</v>
      </c>
      <c r="H1694" s="41">
        <v>541100</v>
      </c>
      <c r="I1694" s="41" t="s">
        <v>552</v>
      </c>
      <c r="J1694" s="41">
        <v>5.8270477471611982E-9</v>
      </c>
      <c r="K1694" s="41" t="s">
        <v>583</v>
      </c>
      <c r="L1694" s="41"/>
      <c r="M1694" s="41"/>
      <c r="N1694" s="41"/>
      <c r="O1694" s="41"/>
      <c r="P1694" s="41"/>
      <c r="Q1694" s="41">
        <v>4</v>
      </c>
      <c r="R1694" s="41">
        <v>2</v>
      </c>
      <c r="S1694" s="41">
        <v>1</v>
      </c>
      <c r="T1694" s="41">
        <v>4</v>
      </c>
      <c r="U1694" s="41">
        <v>1</v>
      </c>
      <c r="V1694" s="41">
        <v>2013</v>
      </c>
      <c r="W1694" s="41" t="s">
        <v>619</v>
      </c>
      <c r="X1694" s="41"/>
      <c r="Y1694" s="41"/>
    </row>
    <row r="1695" spans="2:25" x14ac:dyDescent="0.2">
      <c r="B1695" s="41" t="str">
        <f>VLOOKUP($W1695,FlowHarmonization!$A$2:$H$16,4,FALSE)</f>
        <v>Dinitrogen monoxide</v>
      </c>
      <c r="C1695" s="41" t="str">
        <f>VLOOKUP($W1695,FlowHarmonization!$A$2:$H$16,5,FALSE)</f>
        <v>010024-97-366</v>
      </c>
      <c r="D1695" s="41" t="s">
        <v>584</v>
      </c>
      <c r="E1695" s="41" t="s">
        <v>582</v>
      </c>
      <c r="F1695" s="41" t="str">
        <f>VLOOKUP($W1695,FlowHarmonization!$A$2:$H$16,8,FALSE)</f>
        <v>20185046-64bb-4c09-a8e7-e8a9e144ca98</v>
      </c>
      <c r="G1695" s="41" t="str">
        <f>INDEX(Activities!B$2:C$390,MATCH(H1695,Activities!C$2:C$390,0),1)</f>
        <v>Legal services</v>
      </c>
      <c r="H1695" s="41">
        <v>541100</v>
      </c>
      <c r="I1695" s="41" t="s">
        <v>552</v>
      </c>
      <c r="J1695" s="41">
        <v>2.4524353639852638E-9</v>
      </c>
      <c r="K1695" s="41" t="s">
        <v>583</v>
      </c>
      <c r="L1695" s="41"/>
      <c r="M1695" s="41"/>
      <c r="N1695" s="41"/>
      <c r="O1695" s="41"/>
      <c r="P1695" s="41"/>
      <c r="Q1695" s="41">
        <v>4</v>
      </c>
      <c r="R1695" s="41">
        <v>2</v>
      </c>
      <c r="S1695" s="41">
        <v>1</v>
      </c>
      <c r="T1695" s="41">
        <v>4</v>
      </c>
      <c r="U1695" s="41">
        <v>1</v>
      </c>
      <c r="V1695" s="41">
        <v>2013</v>
      </c>
      <c r="W1695" s="41" t="s">
        <v>613</v>
      </c>
      <c r="X1695" s="41"/>
      <c r="Y1695" s="41"/>
    </row>
    <row r="1696" spans="2:25" x14ac:dyDescent="0.2">
      <c r="B1696" s="41" t="str">
        <f>VLOOKUP($W1696,FlowHarmonization!$A$2:$H$16,4,FALSE)</f>
        <v>Propane, 1,1,1,3,3,3-hexafluoro-, HCFC-236fa</v>
      </c>
      <c r="C1696" s="41" t="str">
        <f>VLOOKUP($W1696,FlowHarmonization!$A$2:$H$16,5,FALSE)</f>
        <v>000690-39-1</v>
      </c>
      <c r="D1696" s="41" t="s">
        <v>584</v>
      </c>
      <c r="E1696" s="41" t="s">
        <v>582</v>
      </c>
      <c r="F1696" s="41" t="str">
        <f>VLOOKUP($W1696,FlowHarmonization!$A$2:$H$16,8,FALSE)</f>
        <v>1963a3ba-6d77-4571-bb8f-0e9c8ac28a65</v>
      </c>
      <c r="G1696" s="41" t="str">
        <f>INDEX(Activities!B$2:C$390,MATCH(H1696,Activities!C$2:C$390,0),1)</f>
        <v>Legal services</v>
      </c>
      <c r="H1696" s="41">
        <v>541100</v>
      </c>
      <c r="I1696" s="41" t="s">
        <v>552</v>
      </c>
      <c r="J1696" s="41">
        <v>1.5741924689542345E-10</v>
      </c>
      <c r="K1696" s="41" t="s">
        <v>583</v>
      </c>
      <c r="L1696" s="41"/>
      <c r="M1696" s="41"/>
      <c r="N1696" s="41"/>
      <c r="O1696" s="41"/>
      <c r="P1696" s="41"/>
      <c r="Q1696" s="41">
        <v>4</v>
      </c>
      <c r="R1696" s="41">
        <v>2</v>
      </c>
      <c r="S1696" s="41">
        <v>1</v>
      </c>
      <c r="T1696" s="41">
        <v>4</v>
      </c>
      <c r="U1696" s="41">
        <v>1</v>
      </c>
      <c r="V1696" s="41">
        <v>2013</v>
      </c>
      <c r="W1696" s="41" t="s">
        <v>620</v>
      </c>
      <c r="X1696" s="41"/>
      <c r="Y1696" s="41"/>
    </row>
    <row r="1697" spans="2:25" x14ac:dyDescent="0.2">
      <c r="B1697" s="41" t="str">
        <f>VLOOKUP($W1697,FlowHarmonization!$A$2:$H$16,4,FALSE)</f>
        <v>Carbon dioxide</v>
      </c>
      <c r="C1697" s="41" t="str">
        <f>VLOOKUP($W1697,FlowHarmonization!$A$2:$H$16,5,FALSE)</f>
        <v>000124-38-20</v>
      </c>
      <c r="D1697" s="41" t="s">
        <v>584</v>
      </c>
      <c r="E1697" s="41" t="s">
        <v>582</v>
      </c>
      <c r="F1697" s="41" t="str">
        <f>VLOOKUP($W1697,FlowHarmonization!$A$2:$H$16,8,FALSE)</f>
        <v>7ae371aa-8532-11e0-9d78-0800200c9a66</v>
      </c>
      <c r="G1697" s="41" t="str">
        <f>INDEX(Activities!B$2:C$390,MATCH(H1697,Activities!C$2:C$390,0),1)</f>
        <v>Accounting, tax preparation, bookkeeping, and payroll services</v>
      </c>
      <c r="H1697" s="41">
        <v>541200</v>
      </c>
      <c r="I1697" s="41" t="s">
        <v>552</v>
      </c>
      <c r="J1697" s="41">
        <v>5.6678764966063683E-4</v>
      </c>
      <c r="K1697" s="41" t="s">
        <v>583</v>
      </c>
      <c r="L1697" s="41"/>
      <c r="M1697" s="41"/>
      <c r="N1697" s="41"/>
      <c r="O1697" s="41"/>
      <c r="P1697" s="41"/>
      <c r="Q1697" s="41">
        <v>4</v>
      </c>
      <c r="R1697" s="41">
        <v>2</v>
      </c>
      <c r="S1697" s="41">
        <v>1</v>
      </c>
      <c r="T1697" s="41">
        <v>4</v>
      </c>
      <c r="U1697" s="41">
        <v>1</v>
      </c>
      <c r="V1697" s="41">
        <v>2013</v>
      </c>
      <c r="W1697" s="41" t="s">
        <v>608</v>
      </c>
      <c r="X1697" s="41"/>
      <c r="Y1697" s="41"/>
    </row>
    <row r="1698" spans="2:25" x14ac:dyDescent="0.2">
      <c r="B1698" s="41" t="str">
        <f>VLOOKUP($W1698,FlowHarmonization!$A$2:$H$16,4,FALSE)</f>
        <v>Methane</v>
      </c>
      <c r="C1698" s="41" t="str">
        <f>VLOOKUP($W1698,FlowHarmonization!$A$2:$H$16,5,FALSE)</f>
        <v>000074-82-92</v>
      </c>
      <c r="D1698" s="41" t="s">
        <v>584</v>
      </c>
      <c r="E1698" s="41" t="s">
        <v>582</v>
      </c>
      <c r="F1698" s="41" t="str">
        <f>VLOOKUP($W1698,FlowHarmonization!$A$2:$H$16,8,FALSE)</f>
        <v>20408dd1-8534-11e0-9d78-0800200c9a66</v>
      </c>
      <c r="G1698" s="41" t="str">
        <f>INDEX(Activities!B$2:C$390,MATCH(H1698,Activities!C$2:C$390,0),1)</f>
        <v>Accounting, tax preparation, bookkeeping, and payroll services</v>
      </c>
      <c r="H1698" s="41">
        <v>541200</v>
      </c>
      <c r="I1698" s="41" t="s">
        <v>552</v>
      </c>
      <c r="J1698" s="41">
        <v>5.2571228076860201E-8</v>
      </c>
      <c r="K1698" s="41" t="s">
        <v>583</v>
      </c>
      <c r="L1698" s="41"/>
      <c r="M1698" s="41"/>
      <c r="N1698" s="41"/>
      <c r="O1698" s="41"/>
      <c r="P1698" s="41"/>
      <c r="Q1698" s="41">
        <v>4</v>
      </c>
      <c r="R1698" s="41">
        <v>2</v>
      </c>
      <c r="S1698" s="41">
        <v>1</v>
      </c>
      <c r="T1698" s="41">
        <v>4</v>
      </c>
      <c r="U1698" s="41">
        <v>1</v>
      </c>
      <c r="V1698" s="41">
        <v>2013</v>
      </c>
      <c r="W1698" s="41" t="s">
        <v>611</v>
      </c>
      <c r="X1698" s="41"/>
      <c r="Y1698" s="41"/>
    </row>
    <row r="1699" spans="2:25" x14ac:dyDescent="0.2">
      <c r="B1699" s="41" t="str">
        <f>VLOOKUP($W1699,FlowHarmonization!$A$2:$H$16,4,FALSE)</f>
        <v>Ethane, 1,1,1,2-tetrafluoro-, HFC-134a</v>
      </c>
      <c r="C1699" s="41" t="str">
        <f>VLOOKUP($W1699,FlowHarmonization!$A$2:$H$16,5,FALSE)</f>
        <v>000811-97-2</v>
      </c>
      <c r="D1699" s="41" t="s">
        <v>584</v>
      </c>
      <c r="E1699" s="41" t="s">
        <v>582</v>
      </c>
      <c r="F1699" s="41" t="str">
        <f>VLOOKUP($W1699,FlowHarmonization!$A$2:$H$16,8,FALSE)</f>
        <v>e87f039d-d9ce-4242-ac18-c9284cc80f3d</v>
      </c>
      <c r="G1699" s="41" t="str">
        <f>INDEX(Activities!B$2:C$390,MATCH(H1699,Activities!C$2:C$390,0),1)</f>
        <v>Accounting, tax preparation, bookkeeping, and payroll services</v>
      </c>
      <c r="H1699" s="41">
        <v>541200</v>
      </c>
      <c r="I1699" s="41" t="s">
        <v>552</v>
      </c>
      <c r="J1699" s="41">
        <v>4.1873399964377469E-8</v>
      </c>
      <c r="K1699" s="41" t="s">
        <v>583</v>
      </c>
      <c r="L1699" s="41"/>
      <c r="M1699" s="41"/>
      <c r="N1699" s="41"/>
      <c r="O1699" s="41"/>
      <c r="P1699" s="41"/>
      <c r="Q1699" s="41">
        <v>4</v>
      </c>
      <c r="R1699" s="41">
        <v>2</v>
      </c>
      <c r="S1699" s="41">
        <v>1</v>
      </c>
      <c r="T1699" s="41">
        <v>4</v>
      </c>
      <c r="U1699" s="41">
        <v>1</v>
      </c>
      <c r="V1699" s="41">
        <v>2013</v>
      </c>
      <c r="W1699" s="41" t="s">
        <v>618</v>
      </c>
      <c r="X1699" s="41"/>
      <c r="Y1699" s="41"/>
    </row>
    <row r="1700" spans="2:25" x14ac:dyDescent="0.2">
      <c r="B1700" s="41" t="str">
        <f>VLOOKUP($W1700,FlowHarmonization!$A$2:$H$16,4,FALSE)</f>
        <v>Ethane, pentafluoro-, HFC-125</v>
      </c>
      <c r="C1700" s="41" t="str">
        <f>VLOOKUP($W1700,FlowHarmonization!$A$2:$H$16,5,FALSE)</f>
        <v>000354-33-6</v>
      </c>
      <c r="D1700" s="41" t="s">
        <v>584</v>
      </c>
      <c r="E1700" s="41" t="s">
        <v>582</v>
      </c>
      <c r="F1700" s="41" t="str">
        <f>VLOOKUP($W1700,FlowHarmonization!$A$2:$H$16,8,FALSE)</f>
        <v>281e1011-f121-4d5b-ad4d-22d562b2c2cd</v>
      </c>
      <c r="G1700" s="41" t="str">
        <f>INDEX(Activities!B$2:C$390,MATCH(H1700,Activities!C$2:C$390,0),1)</f>
        <v>Accounting, tax preparation, bookkeeping, and payroll services</v>
      </c>
      <c r="H1700" s="41">
        <v>541200</v>
      </c>
      <c r="I1700" s="41" t="s">
        <v>552</v>
      </c>
      <c r="J1700" s="41">
        <v>1.1109580998763647E-8</v>
      </c>
      <c r="K1700" s="41" t="s">
        <v>583</v>
      </c>
      <c r="L1700" s="41"/>
      <c r="M1700" s="41"/>
      <c r="N1700" s="41"/>
      <c r="O1700" s="41"/>
      <c r="P1700" s="41"/>
      <c r="Q1700" s="41">
        <v>4</v>
      </c>
      <c r="R1700" s="41">
        <v>2</v>
      </c>
      <c r="S1700" s="41">
        <v>1</v>
      </c>
      <c r="T1700" s="41">
        <v>4</v>
      </c>
      <c r="U1700" s="41">
        <v>1</v>
      </c>
      <c r="V1700" s="41">
        <v>2013</v>
      </c>
      <c r="W1700" s="41" t="s">
        <v>617</v>
      </c>
      <c r="X1700" s="41"/>
      <c r="Y1700" s="41"/>
    </row>
    <row r="1701" spans="2:25" x14ac:dyDescent="0.2">
      <c r="B1701" s="41" t="str">
        <f>VLOOKUP($W1701,FlowHarmonization!$A$2:$H$16,4,FALSE)</f>
        <v>Methane, difluoro-, HFC-32</v>
      </c>
      <c r="C1701" s="41" t="str">
        <f>VLOOKUP($W1701,FlowHarmonization!$A$2:$H$16,5,FALSE)</f>
        <v>000075-10-5</v>
      </c>
      <c r="D1701" s="41" t="s">
        <v>584</v>
      </c>
      <c r="E1701" s="41" t="s">
        <v>582</v>
      </c>
      <c r="F1701" s="41" t="str">
        <f>VLOOKUP($W1701,FlowHarmonization!$A$2:$H$16,8,FALSE)</f>
        <v>151212b4-079b-43a2-96d5-a6eef59166ac</v>
      </c>
      <c r="G1701" s="41" t="str">
        <f>INDEX(Activities!B$2:C$390,MATCH(H1701,Activities!C$2:C$390,0),1)</f>
        <v>Accounting, tax preparation, bookkeeping, and payroll services</v>
      </c>
      <c r="H1701" s="41">
        <v>541200</v>
      </c>
      <c r="I1701" s="41" t="s">
        <v>552</v>
      </c>
      <c r="J1701" s="41">
        <v>6.4697023974881491E-9</v>
      </c>
      <c r="K1701" s="41" t="s">
        <v>583</v>
      </c>
      <c r="L1701" s="41"/>
      <c r="M1701" s="41"/>
      <c r="N1701" s="41"/>
      <c r="O1701" s="41"/>
      <c r="P1701" s="41"/>
      <c r="Q1701" s="41">
        <v>4</v>
      </c>
      <c r="R1701" s="41">
        <v>2</v>
      </c>
      <c r="S1701" s="41">
        <v>1</v>
      </c>
      <c r="T1701" s="41">
        <v>4</v>
      </c>
      <c r="U1701" s="41">
        <v>1</v>
      </c>
      <c r="V1701" s="41">
        <v>2013</v>
      </c>
      <c r="W1701" s="41" t="s">
        <v>616</v>
      </c>
      <c r="X1701" s="41"/>
      <c r="Y1701" s="41"/>
    </row>
    <row r="1702" spans="2:25" x14ac:dyDescent="0.2">
      <c r="B1702" s="41" t="str">
        <f>VLOOKUP($W1702,FlowHarmonization!$A$2:$H$16,4,FALSE)</f>
        <v>Ethane, 1,1,1-trifluoro-, HFC-143a</v>
      </c>
      <c r="C1702" s="41" t="str">
        <f>VLOOKUP($W1702,FlowHarmonization!$A$2:$H$16,5,FALSE)</f>
        <v>000420-46-2</v>
      </c>
      <c r="D1702" s="41" t="s">
        <v>584</v>
      </c>
      <c r="E1702" s="41" t="s">
        <v>582</v>
      </c>
      <c r="F1702" s="41" t="str">
        <f>VLOOKUP($W1702,FlowHarmonization!$A$2:$H$16,8,FALSE)</f>
        <v>e86bfec2-1025-4fa2-90b1-81e35e621e91</v>
      </c>
      <c r="G1702" s="41" t="str">
        <f>INDEX(Activities!B$2:C$390,MATCH(H1702,Activities!C$2:C$390,0),1)</f>
        <v>Accounting, tax preparation, bookkeeping, and payroll services</v>
      </c>
      <c r="H1702" s="41">
        <v>541200</v>
      </c>
      <c r="I1702" s="41" t="s">
        <v>552</v>
      </c>
      <c r="J1702" s="41">
        <v>4.7533274261359425E-9</v>
      </c>
      <c r="K1702" s="41" t="s">
        <v>583</v>
      </c>
      <c r="L1702" s="41"/>
      <c r="M1702" s="41"/>
      <c r="N1702" s="41"/>
      <c r="O1702" s="41"/>
      <c r="P1702" s="41"/>
      <c r="Q1702" s="41">
        <v>4</v>
      </c>
      <c r="R1702" s="41">
        <v>2</v>
      </c>
      <c r="S1702" s="41">
        <v>1</v>
      </c>
      <c r="T1702" s="41">
        <v>4</v>
      </c>
      <c r="U1702" s="41">
        <v>1</v>
      </c>
      <c r="V1702" s="41">
        <v>2013</v>
      </c>
      <c r="W1702" s="41" t="s">
        <v>619</v>
      </c>
      <c r="X1702" s="41"/>
      <c r="Y1702" s="41"/>
    </row>
    <row r="1703" spans="2:25" x14ac:dyDescent="0.2">
      <c r="B1703" s="41" t="str">
        <f>VLOOKUP($W1703,FlowHarmonization!$A$2:$H$16,4,FALSE)</f>
        <v>Dinitrogen monoxide</v>
      </c>
      <c r="C1703" s="41" t="str">
        <f>VLOOKUP($W1703,FlowHarmonization!$A$2:$H$16,5,FALSE)</f>
        <v>010024-97-366</v>
      </c>
      <c r="D1703" s="41" t="s">
        <v>584</v>
      </c>
      <c r="E1703" s="41" t="s">
        <v>582</v>
      </c>
      <c r="F1703" s="41" t="str">
        <f>VLOOKUP($W1703,FlowHarmonization!$A$2:$H$16,8,FALSE)</f>
        <v>20185046-64bb-4c09-a8e7-e8a9e144ca98</v>
      </c>
      <c r="G1703" s="41" t="str">
        <f>INDEX(Activities!B$2:C$390,MATCH(H1703,Activities!C$2:C$390,0),1)</f>
        <v>Accounting, tax preparation, bookkeeping, and payroll services</v>
      </c>
      <c r="H1703" s="41">
        <v>541200</v>
      </c>
      <c r="I1703" s="41" t="s">
        <v>552</v>
      </c>
      <c r="J1703" s="41">
        <v>1.8946042369368624E-9</v>
      </c>
      <c r="K1703" s="41" t="s">
        <v>583</v>
      </c>
      <c r="L1703" s="41"/>
      <c r="M1703" s="41"/>
      <c r="N1703" s="41"/>
      <c r="O1703" s="41"/>
      <c r="P1703" s="41"/>
      <c r="Q1703" s="41">
        <v>4</v>
      </c>
      <c r="R1703" s="41">
        <v>2</v>
      </c>
      <c r="S1703" s="41">
        <v>1</v>
      </c>
      <c r="T1703" s="41">
        <v>4</v>
      </c>
      <c r="U1703" s="41">
        <v>1</v>
      </c>
      <c r="V1703" s="41">
        <v>2013</v>
      </c>
      <c r="W1703" s="41" t="s">
        <v>613</v>
      </c>
      <c r="X1703" s="41"/>
      <c r="Y1703" s="41"/>
    </row>
    <row r="1704" spans="2:25" x14ac:dyDescent="0.2">
      <c r="B1704" s="41" t="str">
        <f>VLOOKUP($W1704,FlowHarmonization!$A$2:$H$16,4,FALSE)</f>
        <v>Propane, 1,1,1,3,3,3-hexafluoro-, HCFC-236fa</v>
      </c>
      <c r="C1704" s="41" t="str">
        <f>VLOOKUP($W1704,FlowHarmonization!$A$2:$H$16,5,FALSE)</f>
        <v>000690-39-1</v>
      </c>
      <c r="D1704" s="41" t="s">
        <v>584</v>
      </c>
      <c r="E1704" s="41" t="s">
        <v>582</v>
      </c>
      <c r="F1704" s="41" t="str">
        <f>VLOOKUP($W1704,FlowHarmonization!$A$2:$H$16,8,FALSE)</f>
        <v>1963a3ba-6d77-4571-bb8f-0e9c8ac28a65</v>
      </c>
      <c r="G1704" s="41" t="str">
        <f>INDEX(Activities!B$2:C$390,MATCH(H1704,Activities!C$2:C$390,0),1)</f>
        <v>Accounting, tax preparation, bookkeeping, and payroll services</v>
      </c>
      <c r="H1704" s="41">
        <v>541200</v>
      </c>
      <c r="I1704" s="41" t="s">
        <v>552</v>
      </c>
      <c r="J1704" s="41">
        <v>1.2841240644273406E-10</v>
      </c>
      <c r="K1704" s="41" t="s">
        <v>583</v>
      </c>
      <c r="L1704" s="41"/>
      <c r="M1704" s="41"/>
      <c r="N1704" s="41"/>
      <c r="O1704" s="41"/>
      <c r="P1704" s="41"/>
      <c r="Q1704" s="41">
        <v>4</v>
      </c>
      <c r="R1704" s="41">
        <v>2</v>
      </c>
      <c r="S1704" s="41">
        <v>1</v>
      </c>
      <c r="T1704" s="41">
        <v>4</v>
      </c>
      <c r="U1704" s="41">
        <v>1</v>
      </c>
      <c r="V1704" s="41">
        <v>2013</v>
      </c>
      <c r="W1704" s="41" t="s">
        <v>620</v>
      </c>
      <c r="X1704" s="41"/>
      <c r="Y1704" s="41"/>
    </row>
    <row r="1705" spans="2:25" x14ac:dyDescent="0.2">
      <c r="B1705" s="41" t="str">
        <f>VLOOKUP($W1705,FlowHarmonization!$A$2:$H$16,4,FALSE)</f>
        <v>Carbon dioxide</v>
      </c>
      <c r="C1705" s="41" t="str">
        <f>VLOOKUP($W1705,FlowHarmonization!$A$2:$H$16,5,FALSE)</f>
        <v>000124-38-20</v>
      </c>
      <c r="D1705" s="41" t="s">
        <v>584</v>
      </c>
      <c r="E1705" s="41" t="s">
        <v>582</v>
      </c>
      <c r="F1705" s="41" t="str">
        <f>VLOOKUP($W1705,FlowHarmonization!$A$2:$H$16,8,FALSE)</f>
        <v>7ae371aa-8532-11e0-9d78-0800200c9a66</v>
      </c>
      <c r="G1705" s="41" t="str">
        <f>INDEX(Activities!B$2:C$390,MATCH(H1705,Activities!C$2:C$390,0),1)</f>
        <v>Architectural, engineering, and related services</v>
      </c>
      <c r="H1705" s="41">
        <v>541300</v>
      </c>
      <c r="I1705" s="41" t="s">
        <v>552</v>
      </c>
      <c r="J1705" s="41">
        <v>9.7663749941724197E-4</v>
      </c>
      <c r="K1705" s="41" t="s">
        <v>583</v>
      </c>
      <c r="L1705" s="41"/>
      <c r="M1705" s="41"/>
      <c r="N1705" s="41"/>
      <c r="O1705" s="41"/>
      <c r="P1705" s="41"/>
      <c r="Q1705" s="41">
        <v>4</v>
      </c>
      <c r="R1705" s="41">
        <v>2</v>
      </c>
      <c r="S1705" s="41">
        <v>1</v>
      </c>
      <c r="T1705" s="41">
        <v>4</v>
      </c>
      <c r="U1705" s="41">
        <v>1</v>
      </c>
      <c r="V1705" s="41">
        <v>2013</v>
      </c>
      <c r="W1705" s="41" t="s">
        <v>608</v>
      </c>
      <c r="X1705" s="41"/>
      <c r="Y1705" s="41"/>
    </row>
    <row r="1706" spans="2:25" x14ac:dyDescent="0.2">
      <c r="B1706" s="41" t="str">
        <f>VLOOKUP($W1706,FlowHarmonization!$A$2:$H$16,4,FALSE)</f>
        <v>Ethane, 1,1,1,2-tetrafluoro-, HFC-134a</v>
      </c>
      <c r="C1706" s="41" t="str">
        <f>VLOOKUP($W1706,FlowHarmonization!$A$2:$H$16,5,FALSE)</f>
        <v>000811-97-2</v>
      </c>
      <c r="D1706" s="41" t="s">
        <v>584</v>
      </c>
      <c r="E1706" s="41" t="s">
        <v>582</v>
      </c>
      <c r="F1706" s="41" t="str">
        <f>VLOOKUP($W1706,FlowHarmonization!$A$2:$H$16,8,FALSE)</f>
        <v>e87f039d-d9ce-4242-ac18-c9284cc80f3d</v>
      </c>
      <c r="G1706" s="41" t="str">
        <f>INDEX(Activities!B$2:C$390,MATCH(H1706,Activities!C$2:C$390,0),1)</f>
        <v>Architectural, engineering, and related services</v>
      </c>
      <c r="H1706" s="41">
        <v>541300</v>
      </c>
      <c r="I1706" s="41" t="s">
        <v>552</v>
      </c>
      <c r="J1706" s="41">
        <v>2.8878779333872495E-7</v>
      </c>
      <c r="K1706" s="41" t="s">
        <v>583</v>
      </c>
      <c r="L1706" s="41"/>
      <c r="M1706" s="41"/>
      <c r="N1706" s="41"/>
      <c r="O1706" s="41"/>
      <c r="P1706" s="41"/>
      <c r="Q1706" s="41">
        <v>4</v>
      </c>
      <c r="R1706" s="41">
        <v>2</v>
      </c>
      <c r="S1706" s="41">
        <v>1</v>
      </c>
      <c r="T1706" s="41">
        <v>4</v>
      </c>
      <c r="U1706" s="41">
        <v>1</v>
      </c>
      <c r="V1706" s="41">
        <v>2013</v>
      </c>
      <c r="W1706" s="41" t="s">
        <v>618</v>
      </c>
      <c r="X1706" s="41"/>
      <c r="Y1706" s="41"/>
    </row>
    <row r="1707" spans="2:25" x14ac:dyDescent="0.2">
      <c r="B1707" s="41" t="str">
        <f>VLOOKUP($W1707,FlowHarmonization!$A$2:$H$16,4,FALSE)</f>
        <v>Methane</v>
      </c>
      <c r="C1707" s="41" t="str">
        <f>VLOOKUP($W1707,FlowHarmonization!$A$2:$H$16,5,FALSE)</f>
        <v>000074-82-92</v>
      </c>
      <c r="D1707" s="41" t="s">
        <v>584</v>
      </c>
      <c r="E1707" s="41" t="s">
        <v>582</v>
      </c>
      <c r="F1707" s="41" t="str">
        <f>VLOOKUP($W1707,FlowHarmonization!$A$2:$H$16,8,FALSE)</f>
        <v>20408dd1-8534-11e0-9d78-0800200c9a66</v>
      </c>
      <c r="G1707" s="41" t="str">
        <f>INDEX(Activities!B$2:C$390,MATCH(H1707,Activities!C$2:C$390,0),1)</f>
        <v>Architectural, engineering, and related services</v>
      </c>
      <c r="H1707" s="41">
        <v>541300</v>
      </c>
      <c r="I1707" s="41" t="s">
        <v>552</v>
      </c>
      <c r="J1707" s="41">
        <v>8.961984199897161E-8</v>
      </c>
      <c r="K1707" s="41" t="s">
        <v>583</v>
      </c>
      <c r="L1707" s="41"/>
      <c r="M1707" s="41"/>
      <c r="N1707" s="41"/>
      <c r="O1707" s="41"/>
      <c r="P1707" s="41"/>
      <c r="Q1707" s="41">
        <v>4</v>
      </c>
      <c r="R1707" s="41">
        <v>2</v>
      </c>
      <c r="S1707" s="41">
        <v>1</v>
      </c>
      <c r="T1707" s="41">
        <v>4</v>
      </c>
      <c r="U1707" s="41">
        <v>1</v>
      </c>
      <c r="V1707" s="41">
        <v>2013</v>
      </c>
      <c r="W1707" s="41" t="s">
        <v>611</v>
      </c>
      <c r="X1707" s="41"/>
      <c r="Y1707" s="41"/>
    </row>
    <row r="1708" spans="2:25" x14ac:dyDescent="0.2">
      <c r="B1708" s="41" t="str">
        <f>VLOOKUP($W1708,FlowHarmonization!$A$2:$H$16,4,FALSE)</f>
        <v>Ethane, pentafluoro-, HFC-125</v>
      </c>
      <c r="C1708" s="41" t="str">
        <f>VLOOKUP($W1708,FlowHarmonization!$A$2:$H$16,5,FALSE)</f>
        <v>000354-33-6</v>
      </c>
      <c r="D1708" s="41" t="s">
        <v>584</v>
      </c>
      <c r="E1708" s="41" t="s">
        <v>582</v>
      </c>
      <c r="F1708" s="41" t="str">
        <f>VLOOKUP($W1708,FlowHarmonization!$A$2:$H$16,8,FALSE)</f>
        <v>281e1011-f121-4d5b-ad4d-22d562b2c2cd</v>
      </c>
      <c r="G1708" s="41" t="str">
        <f>INDEX(Activities!B$2:C$390,MATCH(H1708,Activities!C$2:C$390,0),1)</f>
        <v>Architectural, engineering, and related services</v>
      </c>
      <c r="H1708" s="41">
        <v>541300</v>
      </c>
      <c r="I1708" s="41" t="s">
        <v>552</v>
      </c>
      <c r="J1708" s="41">
        <v>7.66193188105135E-8</v>
      </c>
      <c r="K1708" s="41" t="s">
        <v>583</v>
      </c>
      <c r="L1708" s="41"/>
      <c r="M1708" s="41"/>
      <c r="N1708" s="41"/>
      <c r="O1708" s="41"/>
      <c r="P1708" s="41"/>
      <c r="Q1708" s="41">
        <v>4</v>
      </c>
      <c r="R1708" s="41">
        <v>2</v>
      </c>
      <c r="S1708" s="41">
        <v>1</v>
      </c>
      <c r="T1708" s="41">
        <v>4</v>
      </c>
      <c r="U1708" s="41">
        <v>1</v>
      </c>
      <c r="V1708" s="41">
        <v>2013</v>
      </c>
      <c r="W1708" s="41" t="s">
        <v>617</v>
      </c>
      <c r="X1708" s="41"/>
      <c r="Y1708" s="41"/>
    </row>
    <row r="1709" spans="2:25" x14ac:dyDescent="0.2">
      <c r="B1709" s="41" t="str">
        <f>VLOOKUP($W1709,FlowHarmonization!$A$2:$H$16,4,FALSE)</f>
        <v>Methane, difluoro-, HFC-32</v>
      </c>
      <c r="C1709" s="41" t="str">
        <f>VLOOKUP($W1709,FlowHarmonization!$A$2:$H$16,5,FALSE)</f>
        <v>000075-10-5</v>
      </c>
      <c r="D1709" s="41" t="s">
        <v>584</v>
      </c>
      <c r="E1709" s="41" t="s">
        <v>582</v>
      </c>
      <c r="F1709" s="41" t="str">
        <f>VLOOKUP($W1709,FlowHarmonization!$A$2:$H$16,8,FALSE)</f>
        <v>151212b4-079b-43a2-96d5-a6eef59166ac</v>
      </c>
      <c r="G1709" s="41" t="str">
        <f>INDEX(Activities!B$2:C$390,MATCH(H1709,Activities!C$2:C$390,0),1)</f>
        <v>Architectural, engineering, and related services</v>
      </c>
      <c r="H1709" s="41">
        <v>541300</v>
      </c>
      <c r="I1709" s="41" t="s">
        <v>552</v>
      </c>
      <c r="J1709" s="41">
        <v>4.4619521713505973E-8</v>
      </c>
      <c r="K1709" s="41" t="s">
        <v>583</v>
      </c>
      <c r="L1709" s="41"/>
      <c r="M1709" s="41"/>
      <c r="N1709" s="41"/>
      <c r="O1709" s="41"/>
      <c r="P1709" s="41"/>
      <c r="Q1709" s="41">
        <v>4</v>
      </c>
      <c r="R1709" s="41">
        <v>2</v>
      </c>
      <c r="S1709" s="41">
        <v>1</v>
      </c>
      <c r="T1709" s="41">
        <v>4</v>
      </c>
      <c r="U1709" s="41">
        <v>1</v>
      </c>
      <c r="V1709" s="41">
        <v>2013</v>
      </c>
      <c r="W1709" s="41" t="s">
        <v>616</v>
      </c>
      <c r="X1709" s="41"/>
      <c r="Y1709" s="41"/>
    </row>
    <row r="1710" spans="2:25" x14ac:dyDescent="0.2">
      <c r="B1710" s="41" t="str">
        <f>VLOOKUP($W1710,FlowHarmonization!$A$2:$H$16,4,FALSE)</f>
        <v>Ethane, 1,1,1-trifluoro-, HFC-143a</v>
      </c>
      <c r="C1710" s="41" t="str">
        <f>VLOOKUP($W1710,FlowHarmonization!$A$2:$H$16,5,FALSE)</f>
        <v>000420-46-2</v>
      </c>
      <c r="D1710" s="41" t="s">
        <v>584</v>
      </c>
      <c r="E1710" s="41" t="s">
        <v>582</v>
      </c>
      <c r="F1710" s="41" t="str">
        <f>VLOOKUP($W1710,FlowHarmonization!$A$2:$H$16,8,FALSE)</f>
        <v>e86bfec2-1025-4fa2-90b1-81e35e621e91</v>
      </c>
      <c r="G1710" s="41" t="str">
        <f>INDEX(Activities!B$2:C$390,MATCH(H1710,Activities!C$2:C$390,0),1)</f>
        <v>Architectural, engineering, and related services</v>
      </c>
      <c r="H1710" s="41">
        <v>541300</v>
      </c>
      <c r="I1710" s="41" t="s">
        <v>552</v>
      </c>
      <c r="J1710" s="41">
        <v>3.2782218295577281E-8</v>
      </c>
      <c r="K1710" s="41" t="s">
        <v>583</v>
      </c>
      <c r="L1710" s="41"/>
      <c r="M1710" s="41"/>
      <c r="N1710" s="41"/>
      <c r="O1710" s="41"/>
      <c r="P1710" s="41"/>
      <c r="Q1710" s="41">
        <v>4</v>
      </c>
      <c r="R1710" s="41">
        <v>2</v>
      </c>
      <c r="S1710" s="41">
        <v>1</v>
      </c>
      <c r="T1710" s="41">
        <v>4</v>
      </c>
      <c r="U1710" s="41">
        <v>1</v>
      </c>
      <c r="V1710" s="41">
        <v>2013</v>
      </c>
      <c r="W1710" s="41" t="s">
        <v>619</v>
      </c>
      <c r="X1710" s="41"/>
      <c r="Y1710" s="41"/>
    </row>
    <row r="1711" spans="2:25" x14ac:dyDescent="0.2">
      <c r="B1711" s="41" t="str">
        <f>VLOOKUP($W1711,FlowHarmonization!$A$2:$H$16,4,FALSE)</f>
        <v>Dinitrogen monoxide</v>
      </c>
      <c r="C1711" s="41" t="str">
        <f>VLOOKUP($W1711,FlowHarmonization!$A$2:$H$16,5,FALSE)</f>
        <v>010024-97-366</v>
      </c>
      <c r="D1711" s="41" t="s">
        <v>584</v>
      </c>
      <c r="E1711" s="41" t="s">
        <v>582</v>
      </c>
      <c r="F1711" s="41" t="str">
        <f>VLOOKUP($W1711,FlowHarmonization!$A$2:$H$16,8,FALSE)</f>
        <v>20185046-64bb-4c09-a8e7-e8a9e144ca98</v>
      </c>
      <c r="G1711" s="41" t="str">
        <f>INDEX(Activities!B$2:C$390,MATCH(H1711,Activities!C$2:C$390,0),1)</f>
        <v>Architectural, engineering, and related services</v>
      </c>
      <c r="H1711" s="41">
        <v>541300</v>
      </c>
      <c r="I1711" s="41" t="s">
        <v>552</v>
      </c>
      <c r="J1711" s="41">
        <v>4.5243179170984437E-9</v>
      </c>
      <c r="K1711" s="41" t="s">
        <v>583</v>
      </c>
      <c r="L1711" s="41"/>
      <c r="M1711" s="41"/>
      <c r="N1711" s="41"/>
      <c r="O1711" s="41"/>
      <c r="P1711" s="41"/>
      <c r="Q1711" s="41">
        <v>4</v>
      </c>
      <c r="R1711" s="41">
        <v>2</v>
      </c>
      <c r="S1711" s="41">
        <v>1</v>
      </c>
      <c r="T1711" s="41">
        <v>4</v>
      </c>
      <c r="U1711" s="41">
        <v>1</v>
      </c>
      <c r="V1711" s="41">
        <v>2013</v>
      </c>
      <c r="W1711" s="41" t="s">
        <v>613</v>
      </c>
      <c r="X1711" s="41"/>
      <c r="Y1711" s="41"/>
    </row>
    <row r="1712" spans="2:25" x14ac:dyDescent="0.2">
      <c r="B1712" s="41" t="str">
        <f>VLOOKUP($W1712,FlowHarmonization!$A$2:$H$16,4,FALSE)</f>
        <v>Propane, 1,1,1,3,3,3-hexafluoro-, HCFC-236fa</v>
      </c>
      <c r="C1712" s="41" t="str">
        <f>VLOOKUP($W1712,FlowHarmonization!$A$2:$H$16,5,FALSE)</f>
        <v>000690-39-1</v>
      </c>
      <c r="D1712" s="41" t="s">
        <v>584</v>
      </c>
      <c r="E1712" s="41" t="s">
        <v>582</v>
      </c>
      <c r="F1712" s="41" t="str">
        <f>VLOOKUP($W1712,FlowHarmonization!$A$2:$H$16,8,FALSE)</f>
        <v>1963a3ba-6d77-4571-bb8f-0e9c8ac28a65</v>
      </c>
      <c r="G1712" s="41" t="str">
        <f>INDEX(Activities!B$2:C$390,MATCH(H1712,Activities!C$2:C$390,0),1)</f>
        <v>Architectural, engineering, and related services</v>
      </c>
      <c r="H1712" s="41">
        <v>541300</v>
      </c>
      <c r="I1712" s="41" t="s">
        <v>552</v>
      </c>
      <c r="J1712" s="41">
        <v>8.8562035863963008E-10</v>
      </c>
      <c r="K1712" s="41" t="s">
        <v>583</v>
      </c>
      <c r="L1712" s="41"/>
      <c r="M1712" s="41"/>
      <c r="N1712" s="41"/>
      <c r="O1712" s="41"/>
      <c r="P1712" s="41"/>
      <c r="Q1712" s="41">
        <v>4</v>
      </c>
      <c r="R1712" s="41">
        <v>2</v>
      </c>
      <c r="S1712" s="41">
        <v>1</v>
      </c>
      <c r="T1712" s="41">
        <v>4</v>
      </c>
      <c r="U1712" s="41">
        <v>1</v>
      </c>
      <c r="V1712" s="41">
        <v>2013</v>
      </c>
      <c r="W1712" s="41" t="s">
        <v>620</v>
      </c>
      <c r="X1712" s="41"/>
      <c r="Y1712" s="41"/>
    </row>
    <row r="1713" spans="2:25" x14ac:dyDescent="0.2">
      <c r="B1713" s="41" t="str">
        <f>VLOOKUP($W1713,FlowHarmonization!$A$2:$H$16,4,FALSE)</f>
        <v>Carbon dioxide</v>
      </c>
      <c r="C1713" s="41" t="str">
        <f>VLOOKUP($W1713,FlowHarmonization!$A$2:$H$16,5,FALSE)</f>
        <v>000124-38-20</v>
      </c>
      <c r="D1713" s="41" t="s">
        <v>584</v>
      </c>
      <c r="E1713" s="41" t="s">
        <v>582</v>
      </c>
      <c r="F1713" s="41" t="str">
        <f>VLOOKUP($W1713,FlowHarmonization!$A$2:$H$16,8,FALSE)</f>
        <v>7ae371aa-8532-11e0-9d78-0800200c9a66</v>
      </c>
      <c r="G1713" s="41" t="str">
        <f>INDEX(Activities!B$2:C$390,MATCH(H1713,Activities!C$2:C$390,0),1)</f>
        <v>Specialized design services</v>
      </c>
      <c r="H1713" s="41">
        <v>541400</v>
      </c>
      <c r="I1713" s="41" t="s">
        <v>552</v>
      </c>
      <c r="J1713" s="41">
        <v>2.0355678633475083E-3</v>
      </c>
      <c r="K1713" s="41" t="s">
        <v>583</v>
      </c>
      <c r="L1713" s="41"/>
      <c r="M1713" s="41"/>
      <c r="N1713" s="41"/>
      <c r="O1713" s="41"/>
      <c r="P1713" s="41"/>
      <c r="Q1713" s="41">
        <v>4</v>
      </c>
      <c r="R1713" s="41">
        <v>2</v>
      </c>
      <c r="S1713" s="41">
        <v>1</v>
      </c>
      <c r="T1713" s="41">
        <v>4</v>
      </c>
      <c r="U1713" s="41">
        <v>1</v>
      </c>
      <c r="V1713" s="41">
        <v>2013</v>
      </c>
      <c r="W1713" s="41" t="s">
        <v>608</v>
      </c>
      <c r="X1713" s="41"/>
      <c r="Y1713" s="41"/>
    </row>
    <row r="1714" spans="2:25" x14ac:dyDescent="0.2">
      <c r="B1714" s="41" t="str">
        <f>VLOOKUP($W1714,FlowHarmonization!$A$2:$H$16,4,FALSE)</f>
        <v>Ethane, 1,1,1,2-tetrafluoro-, HFC-134a</v>
      </c>
      <c r="C1714" s="41" t="str">
        <f>VLOOKUP($W1714,FlowHarmonization!$A$2:$H$16,5,FALSE)</f>
        <v>000811-97-2</v>
      </c>
      <c r="D1714" s="41" t="s">
        <v>584</v>
      </c>
      <c r="E1714" s="41" t="s">
        <v>582</v>
      </c>
      <c r="F1714" s="41" t="str">
        <f>VLOOKUP($W1714,FlowHarmonization!$A$2:$H$16,8,FALSE)</f>
        <v>e87f039d-d9ce-4242-ac18-c9284cc80f3d</v>
      </c>
      <c r="G1714" s="41" t="str">
        <f>INDEX(Activities!B$2:C$390,MATCH(H1714,Activities!C$2:C$390,0),1)</f>
        <v>Specialized design services</v>
      </c>
      <c r="H1714" s="41">
        <v>541400</v>
      </c>
      <c r="I1714" s="41" t="s">
        <v>552</v>
      </c>
      <c r="J1714" s="41">
        <v>3.8404249721897294E-7</v>
      </c>
      <c r="K1714" s="41" t="s">
        <v>583</v>
      </c>
      <c r="L1714" s="41"/>
      <c r="M1714" s="41"/>
      <c r="N1714" s="41"/>
      <c r="O1714" s="41"/>
      <c r="P1714" s="41"/>
      <c r="Q1714" s="41">
        <v>4</v>
      </c>
      <c r="R1714" s="41">
        <v>2</v>
      </c>
      <c r="S1714" s="41">
        <v>1</v>
      </c>
      <c r="T1714" s="41">
        <v>4</v>
      </c>
      <c r="U1714" s="41">
        <v>1</v>
      </c>
      <c r="V1714" s="41">
        <v>2013</v>
      </c>
      <c r="W1714" s="41" t="s">
        <v>618</v>
      </c>
      <c r="X1714" s="41"/>
      <c r="Y1714" s="41"/>
    </row>
    <row r="1715" spans="2:25" x14ac:dyDescent="0.2">
      <c r="B1715" s="41" t="str">
        <f>VLOOKUP($W1715,FlowHarmonization!$A$2:$H$16,4,FALSE)</f>
        <v>Methane</v>
      </c>
      <c r="C1715" s="41" t="str">
        <f>VLOOKUP($W1715,FlowHarmonization!$A$2:$H$16,5,FALSE)</f>
        <v>000074-82-92</v>
      </c>
      <c r="D1715" s="41" t="s">
        <v>584</v>
      </c>
      <c r="E1715" s="41" t="s">
        <v>582</v>
      </c>
      <c r="F1715" s="41" t="str">
        <f>VLOOKUP($W1715,FlowHarmonization!$A$2:$H$16,8,FALSE)</f>
        <v>20408dd1-8534-11e0-9d78-0800200c9a66</v>
      </c>
      <c r="G1715" s="41" t="str">
        <f>INDEX(Activities!B$2:C$390,MATCH(H1715,Activities!C$2:C$390,0),1)</f>
        <v>Specialized design services</v>
      </c>
      <c r="H1715" s="41">
        <v>541400</v>
      </c>
      <c r="I1715" s="41" t="s">
        <v>552</v>
      </c>
      <c r="J1715" s="41">
        <v>1.8624192410155874E-7</v>
      </c>
      <c r="K1715" s="41" t="s">
        <v>583</v>
      </c>
      <c r="L1715" s="41"/>
      <c r="M1715" s="41"/>
      <c r="N1715" s="41"/>
      <c r="O1715" s="41"/>
      <c r="P1715" s="41"/>
      <c r="Q1715" s="41">
        <v>4</v>
      </c>
      <c r="R1715" s="41">
        <v>2</v>
      </c>
      <c r="S1715" s="41">
        <v>1</v>
      </c>
      <c r="T1715" s="41">
        <v>4</v>
      </c>
      <c r="U1715" s="41">
        <v>1</v>
      </c>
      <c r="V1715" s="41">
        <v>2013</v>
      </c>
      <c r="W1715" s="41" t="s">
        <v>611</v>
      </c>
      <c r="X1715" s="41"/>
      <c r="Y1715" s="41"/>
    </row>
    <row r="1716" spans="2:25" x14ac:dyDescent="0.2">
      <c r="B1716" s="41" t="str">
        <f>VLOOKUP($W1716,FlowHarmonization!$A$2:$H$16,4,FALSE)</f>
        <v>Ethane, pentafluoro-, HFC-125</v>
      </c>
      <c r="C1716" s="41" t="str">
        <f>VLOOKUP($W1716,FlowHarmonization!$A$2:$H$16,5,FALSE)</f>
        <v>000354-33-6</v>
      </c>
      <c r="D1716" s="41" t="s">
        <v>584</v>
      </c>
      <c r="E1716" s="41" t="s">
        <v>582</v>
      </c>
      <c r="F1716" s="41" t="str">
        <f>VLOOKUP($W1716,FlowHarmonization!$A$2:$H$16,8,FALSE)</f>
        <v>281e1011-f121-4d5b-ad4d-22d562b2c2cd</v>
      </c>
      <c r="G1716" s="41" t="str">
        <f>INDEX(Activities!B$2:C$390,MATCH(H1716,Activities!C$2:C$390,0),1)</f>
        <v>Specialized design services</v>
      </c>
      <c r="H1716" s="41">
        <v>541400</v>
      </c>
      <c r="I1716" s="41" t="s">
        <v>552</v>
      </c>
      <c r="J1716" s="41">
        <v>1.0189168382436777E-7</v>
      </c>
      <c r="K1716" s="41" t="s">
        <v>583</v>
      </c>
      <c r="L1716" s="41"/>
      <c r="M1716" s="41"/>
      <c r="N1716" s="41"/>
      <c r="O1716" s="41"/>
      <c r="P1716" s="41"/>
      <c r="Q1716" s="41">
        <v>4</v>
      </c>
      <c r="R1716" s="41">
        <v>2</v>
      </c>
      <c r="S1716" s="41">
        <v>1</v>
      </c>
      <c r="T1716" s="41">
        <v>4</v>
      </c>
      <c r="U1716" s="41">
        <v>1</v>
      </c>
      <c r="V1716" s="41">
        <v>2013</v>
      </c>
      <c r="W1716" s="41" t="s">
        <v>617</v>
      </c>
      <c r="X1716" s="41"/>
      <c r="Y1716" s="41"/>
    </row>
    <row r="1717" spans="2:25" x14ac:dyDescent="0.2">
      <c r="B1717" s="41" t="str">
        <f>VLOOKUP($W1717,FlowHarmonization!$A$2:$H$16,4,FALSE)</f>
        <v>Methane, difluoro-, HFC-32</v>
      </c>
      <c r="C1717" s="41" t="str">
        <f>VLOOKUP($W1717,FlowHarmonization!$A$2:$H$16,5,FALSE)</f>
        <v>000075-10-5</v>
      </c>
      <c r="D1717" s="41" t="s">
        <v>584</v>
      </c>
      <c r="E1717" s="41" t="s">
        <v>582</v>
      </c>
      <c r="F1717" s="41" t="str">
        <f>VLOOKUP($W1717,FlowHarmonization!$A$2:$H$16,8,FALSE)</f>
        <v>151212b4-079b-43a2-96d5-a6eef59166ac</v>
      </c>
      <c r="G1717" s="41" t="str">
        <f>INDEX(Activities!B$2:C$390,MATCH(H1717,Activities!C$2:C$390,0),1)</f>
        <v>Specialized design services</v>
      </c>
      <c r="H1717" s="41">
        <v>541400</v>
      </c>
      <c r="I1717" s="41" t="s">
        <v>552</v>
      </c>
      <c r="J1717" s="41">
        <v>5.9336969701735652E-8</v>
      </c>
      <c r="K1717" s="41" t="s">
        <v>583</v>
      </c>
      <c r="L1717" s="41"/>
      <c r="M1717" s="41"/>
      <c r="N1717" s="41"/>
      <c r="O1717" s="41"/>
      <c r="P1717" s="41"/>
      <c r="Q1717" s="41">
        <v>4</v>
      </c>
      <c r="R1717" s="41">
        <v>2</v>
      </c>
      <c r="S1717" s="41">
        <v>1</v>
      </c>
      <c r="T1717" s="41">
        <v>4</v>
      </c>
      <c r="U1717" s="41">
        <v>1</v>
      </c>
      <c r="V1717" s="41">
        <v>2013</v>
      </c>
      <c r="W1717" s="41" t="s">
        <v>616</v>
      </c>
      <c r="X1717" s="41"/>
      <c r="Y1717" s="41"/>
    </row>
    <row r="1718" spans="2:25" x14ac:dyDescent="0.2">
      <c r="B1718" s="41" t="str">
        <f>VLOOKUP($W1718,FlowHarmonization!$A$2:$H$16,4,FALSE)</f>
        <v>Ethane, 1,1,1-trifluoro-, HFC-143a</v>
      </c>
      <c r="C1718" s="41" t="str">
        <f>VLOOKUP($W1718,FlowHarmonization!$A$2:$H$16,5,FALSE)</f>
        <v>000420-46-2</v>
      </c>
      <c r="D1718" s="41" t="s">
        <v>584</v>
      </c>
      <c r="E1718" s="41" t="s">
        <v>582</v>
      </c>
      <c r="F1718" s="41" t="str">
        <f>VLOOKUP($W1718,FlowHarmonization!$A$2:$H$16,8,FALSE)</f>
        <v>e86bfec2-1025-4fa2-90b1-81e35e621e91</v>
      </c>
      <c r="G1718" s="41" t="str">
        <f>INDEX(Activities!B$2:C$390,MATCH(H1718,Activities!C$2:C$390,0),1)</f>
        <v>Specialized design services</v>
      </c>
      <c r="H1718" s="41">
        <v>541400</v>
      </c>
      <c r="I1718" s="41" t="s">
        <v>552</v>
      </c>
      <c r="J1718" s="41">
        <v>4.3595211671028685E-8</v>
      </c>
      <c r="K1718" s="41" t="s">
        <v>583</v>
      </c>
      <c r="L1718" s="41"/>
      <c r="M1718" s="41"/>
      <c r="N1718" s="41"/>
      <c r="O1718" s="41"/>
      <c r="P1718" s="41"/>
      <c r="Q1718" s="41">
        <v>4</v>
      </c>
      <c r="R1718" s="41">
        <v>2</v>
      </c>
      <c r="S1718" s="41">
        <v>1</v>
      </c>
      <c r="T1718" s="41">
        <v>4</v>
      </c>
      <c r="U1718" s="41">
        <v>1</v>
      </c>
      <c r="V1718" s="41">
        <v>2013</v>
      </c>
      <c r="W1718" s="41" t="s">
        <v>619</v>
      </c>
      <c r="X1718" s="41"/>
      <c r="Y1718" s="41"/>
    </row>
    <row r="1719" spans="2:25" x14ac:dyDescent="0.2">
      <c r="B1719" s="41" t="str">
        <f>VLOOKUP($W1719,FlowHarmonization!$A$2:$H$16,4,FALSE)</f>
        <v>Dinitrogen monoxide</v>
      </c>
      <c r="C1719" s="41" t="str">
        <f>VLOOKUP($W1719,FlowHarmonization!$A$2:$H$16,5,FALSE)</f>
        <v>010024-97-366</v>
      </c>
      <c r="D1719" s="41" t="s">
        <v>584</v>
      </c>
      <c r="E1719" s="41" t="s">
        <v>582</v>
      </c>
      <c r="F1719" s="41" t="str">
        <f>VLOOKUP($W1719,FlowHarmonization!$A$2:$H$16,8,FALSE)</f>
        <v>20185046-64bb-4c09-a8e7-e8a9e144ca98</v>
      </c>
      <c r="G1719" s="41" t="str">
        <f>INDEX(Activities!B$2:C$390,MATCH(H1719,Activities!C$2:C$390,0),1)</f>
        <v>Specialized design services</v>
      </c>
      <c r="H1719" s="41">
        <v>541400</v>
      </c>
      <c r="I1719" s="41" t="s">
        <v>552</v>
      </c>
      <c r="J1719" s="41">
        <v>5.543110387201453E-9</v>
      </c>
      <c r="K1719" s="41" t="s">
        <v>583</v>
      </c>
      <c r="L1719" s="41"/>
      <c r="M1719" s="41"/>
      <c r="N1719" s="41"/>
      <c r="O1719" s="41"/>
      <c r="P1719" s="41"/>
      <c r="Q1719" s="41">
        <v>4</v>
      </c>
      <c r="R1719" s="41">
        <v>2</v>
      </c>
      <c r="S1719" s="41">
        <v>1</v>
      </c>
      <c r="T1719" s="41">
        <v>4</v>
      </c>
      <c r="U1719" s="41">
        <v>1</v>
      </c>
      <c r="V1719" s="41">
        <v>2013</v>
      </c>
      <c r="W1719" s="41" t="s">
        <v>613</v>
      </c>
      <c r="X1719" s="41"/>
      <c r="Y1719" s="41"/>
    </row>
    <row r="1720" spans="2:25" x14ac:dyDescent="0.2">
      <c r="B1720" s="41" t="str">
        <f>VLOOKUP($W1720,FlowHarmonization!$A$2:$H$16,4,FALSE)</f>
        <v>Propane, 1,1,1,3,3,3-hexafluoro-, HCFC-236fa</v>
      </c>
      <c r="C1720" s="41" t="str">
        <f>VLOOKUP($W1720,FlowHarmonization!$A$2:$H$16,5,FALSE)</f>
        <v>000690-39-1</v>
      </c>
      <c r="D1720" s="41" t="s">
        <v>584</v>
      </c>
      <c r="E1720" s="41" t="s">
        <v>582</v>
      </c>
      <c r="F1720" s="41" t="str">
        <f>VLOOKUP($W1720,FlowHarmonization!$A$2:$H$16,8,FALSE)</f>
        <v>1963a3ba-6d77-4571-bb8f-0e9c8ac28a65</v>
      </c>
      <c r="G1720" s="41" t="str">
        <f>INDEX(Activities!B$2:C$390,MATCH(H1720,Activities!C$2:C$390,0),1)</f>
        <v>Specialized design services</v>
      </c>
      <c r="H1720" s="41">
        <v>541400</v>
      </c>
      <c r="I1720" s="41" t="s">
        <v>552</v>
      </c>
      <c r="J1720" s="41">
        <v>1.177736254665713E-9</v>
      </c>
      <c r="K1720" s="41" t="s">
        <v>583</v>
      </c>
      <c r="L1720" s="41"/>
      <c r="M1720" s="41"/>
      <c r="N1720" s="41"/>
      <c r="O1720" s="41"/>
      <c r="P1720" s="41"/>
      <c r="Q1720" s="41">
        <v>4</v>
      </c>
      <c r="R1720" s="41">
        <v>2</v>
      </c>
      <c r="S1720" s="41">
        <v>1</v>
      </c>
      <c r="T1720" s="41">
        <v>4</v>
      </c>
      <c r="U1720" s="41">
        <v>1</v>
      </c>
      <c r="V1720" s="41">
        <v>2013</v>
      </c>
      <c r="W1720" s="41" t="s">
        <v>620</v>
      </c>
      <c r="X1720" s="41"/>
      <c r="Y1720" s="41"/>
    </row>
    <row r="1721" spans="2:25" x14ac:dyDescent="0.2">
      <c r="B1721" s="41" t="str">
        <f>VLOOKUP($W1721,FlowHarmonization!$A$2:$H$16,4,FALSE)</f>
        <v>Carbon dioxide</v>
      </c>
      <c r="C1721" s="41" t="str">
        <f>VLOOKUP($W1721,FlowHarmonization!$A$2:$H$16,5,FALSE)</f>
        <v>000124-38-20</v>
      </c>
      <c r="D1721" s="41" t="s">
        <v>584</v>
      </c>
      <c r="E1721" s="41" t="s">
        <v>582</v>
      </c>
      <c r="F1721" s="41" t="str">
        <f>VLOOKUP($W1721,FlowHarmonization!$A$2:$H$16,8,FALSE)</f>
        <v>7ae371aa-8532-11e0-9d78-0800200c9a66</v>
      </c>
      <c r="G1721" s="41" t="str">
        <f>INDEX(Activities!B$2:C$390,MATCH(H1721,Activities!C$2:C$390,0),1)</f>
        <v>Custom computer programming services</v>
      </c>
      <c r="H1721" s="41">
        <v>541511</v>
      </c>
      <c r="I1721" s="41" t="s">
        <v>552</v>
      </c>
      <c r="J1721" s="41">
        <v>4.7834170322970311E-4</v>
      </c>
      <c r="K1721" s="41" t="s">
        <v>583</v>
      </c>
      <c r="L1721" s="41"/>
      <c r="M1721" s="41"/>
      <c r="N1721" s="41"/>
      <c r="O1721" s="41"/>
      <c r="P1721" s="41"/>
      <c r="Q1721" s="41">
        <v>4</v>
      </c>
      <c r="R1721" s="41">
        <v>2</v>
      </c>
      <c r="S1721" s="41">
        <v>1</v>
      </c>
      <c r="T1721" s="41">
        <v>4</v>
      </c>
      <c r="U1721" s="41">
        <v>1</v>
      </c>
      <c r="V1721" s="41">
        <v>2013</v>
      </c>
      <c r="W1721" s="41" t="s">
        <v>608</v>
      </c>
      <c r="X1721" s="41"/>
      <c r="Y1721" s="41"/>
    </row>
    <row r="1722" spans="2:25" x14ac:dyDescent="0.2">
      <c r="B1722" s="41" t="str">
        <f>VLOOKUP($W1722,FlowHarmonization!$A$2:$H$16,4,FALSE)</f>
        <v>Methane</v>
      </c>
      <c r="C1722" s="41" t="str">
        <f>VLOOKUP($W1722,FlowHarmonization!$A$2:$H$16,5,FALSE)</f>
        <v>000074-82-92</v>
      </c>
      <c r="D1722" s="41" t="s">
        <v>584</v>
      </c>
      <c r="E1722" s="41" t="s">
        <v>582</v>
      </c>
      <c r="F1722" s="41" t="str">
        <f>VLOOKUP($W1722,FlowHarmonization!$A$2:$H$16,8,FALSE)</f>
        <v>20408dd1-8534-11e0-9d78-0800200c9a66</v>
      </c>
      <c r="G1722" s="41" t="str">
        <f>INDEX(Activities!B$2:C$390,MATCH(H1722,Activities!C$2:C$390,0),1)</f>
        <v>Custom computer programming services</v>
      </c>
      <c r="H1722" s="41">
        <v>541511</v>
      </c>
      <c r="I1722" s="41" t="s">
        <v>552</v>
      </c>
      <c r="J1722" s="41">
        <v>4.4159587779817565E-8</v>
      </c>
      <c r="K1722" s="41" t="s">
        <v>583</v>
      </c>
      <c r="L1722" s="41"/>
      <c r="M1722" s="41"/>
      <c r="N1722" s="41"/>
      <c r="O1722" s="41"/>
      <c r="P1722" s="41"/>
      <c r="Q1722" s="41">
        <v>4</v>
      </c>
      <c r="R1722" s="41">
        <v>2</v>
      </c>
      <c r="S1722" s="41">
        <v>1</v>
      </c>
      <c r="T1722" s="41">
        <v>4</v>
      </c>
      <c r="U1722" s="41">
        <v>1</v>
      </c>
      <c r="V1722" s="41">
        <v>2013</v>
      </c>
      <c r="W1722" s="41" t="s">
        <v>611</v>
      </c>
      <c r="X1722" s="41"/>
      <c r="Y1722" s="41"/>
    </row>
    <row r="1723" spans="2:25" x14ac:dyDescent="0.2">
      <c r="B1723" s="41" t="str">
        <f>VLOOKUP($W1723,FlowHarmonization!$A$2:$H$16,4,FALSE)</f>
        <v>Ethane, 1,1,1,2-tetrafluoro-, HFC-134a</v>
      </c>
      <c r="C1723" s="41" t="str">
        <f>VLOOKUP($W1723,FlowHarmonization!$A$2:$H$16,5,FALSE)</f>
        <v>000811-97-2</v>
      </c>
      <c r="D1723" s="41" t="s">
        <v>584</v>
      </c>
      <c r="E1723" s="41" t="s">
        <v>582</v>
      </c>
      <c r="F1723" s="41" t="str">
        <f>VLOOKUP($W1723,FlowHarmonization!$A$2:$H$16,8,FALSE)</f>
        <v>e87f039d-d9ce-4242-ac18-c9284cc80f3d</v>
      </c>
      <c r="G1723" s="41" t="str">
        <f>INDEX(Activities!B$2:C$390,MATCH(H1723,Activities!C$2:C$390,0),1)</f>
        <v>Custom computer programming services</v>
      </c>
      <c r="H1723" s="41">
        <v>541511</v>
      </c>
      <c r="I1723" s="41" t="s">
        <v>552</v>
      </c>
      <c r="J1723" s="41">
        <v>5.7189423655603977E-9</v>
      </c>
      <c r="K1723" s="41" t="s">
        <v>583</v>
      </c>
      <c r="L1723" s="41"/>
      <c r="M1723" s="41"/>
      <c r="N1723" s="41"/>
      <c r="O1723" s="41"/>
      <c r="P1723" s="41"/>
      <c r="Q1723" s="41">
        <v>4</v>
      </c>
      <c r="R1723" s="41">
        <v>2</v>
      </c>
      <c r="S1723" s="41">
        <v>1</v>
      </c>
      <c r="T1723" s="41">
        <v>4</v>
      </c>
      <c r="U1723" s="41">
        <v>1</v>
      </c>
      <c r="V1723" s="41">
        <v>2013</v>
      </c>
      <c r="W1723" s="41" t="s">
        <v>618</v>
      </c>
      <c r="X1723" s="41"/>
      <c r="Y1723" s="41"/>
    </row>
    <row r="1724" spans="2:25" x14ac:dyDescent="0.2">
      <c r="B1724" s="41" t="str">
        <f>VLOOKUP($W1724,FlowHarmonization!$A$2:$H$16,4,FALSE)</f>
        <v>Ethane, pentafluoro-, HFC-125</v>
      </c>
      <c r="C1724" s="41" t="str">
        <f>VLOOKUP($W1724,FlowHarmonization!$A$2:$H$16,5,FALSE)</f>
        <v>000354-33-6</v>
      </c>
      <c r="D1724" s="41" t="s">
        <v>584</v>
      </c>
      <c r="E1724" s="41" t="s">
        <v>582</v>
      </c>
      <c r="F1724" s="41" t="str">
        <f>VLOOKUP($W1724,FlowHarmonization!$A$2:$H$16,8,FALSE)</f>
        <v>281e1011-f121-4d5b-ad4d-22d562b2c2cd</v>
      </c>
      <c r="G1724" s="41" t="str">
        <f>INDEX(Activities!B$2:C$390,MATCH(H1724,Activities!C$2:C$390,0),1)</f>
        <v>Custom computer programming services</v>
      </c>
      <c r="H1724" s="41">
        <v>541511</v>
      </c>
      <c r="I1724" s="41" t="s">
        <v>552</v>
      </c>
      <c r="J1724" s="41">
        <v>1.5173129836962068E-9</v>
      </c>
      <c r="K1724" s="41" t="s">
        <v>583</v>
      </c>
      <c r="L1724" s="41"/>
      <c r="M1724" s="41"/>
      <c r="N1724" s="41"/>
      <c r="O1724" s="41"/>
      <c r="P1724" s="41"/>
      <c r="Q1724" s="41">
        <v>4</v>
      </c>
      <c r="R1724" s="41">
        <v>2</v>
      </c>
      <c r="S1724" s="41">
        <v>1</v>
      </c>
      <c r="T1724" s="41">
        <v>4</v>
      </c>
      <c r="U1724" s="41">
        <v>1</v>
      </c>
      <c r="V1724" s="41">
        <v>2013</v>
      </c>
      <c r="W1724" s="41" t="s">
        <v>617</v>
      </c>
      <c r="X1724" s="41"/>
      <c r="Y1724" s="41"/>
    </row>
    <row r="1725" spans="2:25" x14ac:dyDescent="0.2">
      <c r="B1725" s="41" t="str">
        <f>VLOOKUP($W1725,FlowHarmonization!$A$2:$H$16,4,FALSE)</f>
        <v>Dinitrogen monoxide</v>
      </c>
      <c r="C1725" s="41" t="str">
        <f>VLOOKUP($W1725,FlowHarmonization!$A$2:$H$16,5,FALSE)</f>
        <v>010024-97-366</v>
      </c>
      <c r="D1725" s="41" t="s">
        <v>584</v>
      </c>
      <c r="E1725" s="41" t="s">
        <v>582</v>
      </c>
      <c r="F1725" s="41" t="str">
        <f>VLOOKUP($W1725,FlowHarmonization!$A$2:$H$16,8,FALSE)</f>
        <v>20185046-64bb-4c09-a8e7-e8a9e144ca98</v>
      </c>
      <c r="G1725" s="41" t="str">
        <f>INDEX(Activities!B$2:C$390,MATCH(H1725,Activities!C$2:C$390,0),1)</f>
        <v>Custom computer programming services</v>
      </c>
      <c r="H1725" s="41">
        <v>541511</v>
      </c>
      <c r="I1725" s="41" t="s">
        <v>552</v>
      </c>
      <c r="J1725" s="41">
        <v>1.4965950006559646E-9</v>
      </c>
      <c r="K1725" s="41" t="s">
        <v>583</v>
      </c>
      <c r="L1725" s="41"/>
      <c r="M1725" s="41"/>
      <c r="N1725" s="41"/>
      <c r="O1725" s="41"/>
      <c r="P1725" s="41"/>
      <c r="Q1725" s="41">
        <v>4</v>
      </c>
      <c r="R1725" s="41">
        <v>2</v>
      </c>
      <c r="S1725" s="41">
        <v>1</v>
      </c>
      <c r="T1725" s="41">
        <v>4</v>
      </c>
      <c r="U1725" s="41">
        <v>1</v>
      </c>
      <c r="V1725" s="41">
        <v>2013</v>
      </c>
      <c r="W1725" s="41" t="s">
        <v>613</v>
      </c>
      <c r="X1725" s="41"/>
      <c r="Y1725" s="41"/>
    </row>
    <row r="1726" spans="2:25" x14ac:dyDescent="0.2">
      <c r="B1726" s="41" t="str">
        <f>VLOOKUP($W1726,FlowHarmonization!$A$2:$H$16,4,FALSE)</f>
        <v>Methane, difluoro-, HFC-32</v>
      </c>
      <c r="C1726" s="41" t="str">
        <f>VLOOKUP($W1726,FlowHarmonization!$A$2:$H$16,5,FALSE)</f>
        <v>000075-10-5</v>
      </c>
      <c r="D1726" s="41" t="s">
        <v>584</v>
      </c>
      <c r="E1726" s="41" t="s">
        <v>582</v>
      </c>
      <c r="F1726" s="41" t="str">
        <f>VLOOKUP($W1726,FlowHarmonization!$A$2:$H$16,8,FALSE)</f>
        <v>151212b4-079b-43a2-96d5-a6eef59166ac</v>
      </c>
      <c r="G1726" s="41" t="str">
        <f>INDEX(Activities!B$2:C$390,MATCH(H1726,Activities!C$2:C$390,0),1)</f>
        <v>Custom computer programming services</v>
      </c>
      <c r="H1726" s="41">
        <v>541511</v>
      </c>
      <c r="I1726" s="41" t="s">
        <v>552</v>
      </c>
      <c r="J1726" s="41">
        <v>8.8361239271325385E-10</v>
      </c>
      <c r="K1726" s="41" t="s">
        <v>583</v>
      </c>
      <c r="L1726" s="41"/>
      <c r="M1726" s="41"/>
      <c r="N1726" s="41"/>
      <c r="O1726" s="41"/>
      <c r="P1726" s="41"/>
      <c r="Q1726" s="41">
        <v>4</v>
      </c>
      <c r="R1726" s="41">
        <v>2</v>
      </c>
      <c r="S1726" s="41">
        <v>1</v>
      </c>
      <c r="T1726" s="41">
        <v>4</v>
      </c>
      <c r="U1726" s="41">
        <v>1</v>
      </c>
      <c r="V1726" s="41">
        <v>2013</v>
      </c>
      <c r="W1726" s="41" t="s">
        <v>616</v>
      </c>
      <c r="X1726" s="41"/>
      <c r="Y1726" s="41"/>
    </row>
    <row r="1727" spans="2:25" x14ac:dyDescent="0.2">
      <c r="B1727" s="41" t="str">
        <f>VLOOKUP($W1727,FlowHarmonization!$A$2:$H$16,4,FALSE)</f>
        <v>Ethane, 1,1,1-trifluoro-, HFC-143a</v>
      </c>
      <c r="C1727" s="41" t="str">
        <f>VLOOKUP($W1727,FlowHarmonization!$A$2:$H$16,5,FALSE)</f>
        <v>000420-46-2</v>
      </c>
      <c r="D1727" s="41" t="s">
        <v>584</v>
      </c>
      <c r="E1727" s="41" t="s">
        <v>582</v>
      </c>
      <c r="F1727" s="41" t="str">
        <f>VLOOKUP($W1727,FlowHarmonization!$A$2:$H$16,8,FALSE)</f>
        <v>e86bfec2-1025-4fa2-90b1-81e35e621e91</v>
      </c>
      <c r="G1727" s="41" t="str">
        <f>INDEX(Activities!B$2:C$390,MATCH(H1727,Activities!C$2:C$390,0),1)</f>
        <v>Custom computer programming services</v>
      </c>
      <c r="H1727" s="41">
        <v>541511</v>
      </c>
      <c r="I1727" s="41" t="s">
        <v>552</v>
      </c>
      <c r="J1727" s="41">
        <v>6.4919508847705186E-10</v>
      </c>
      <c r="K1727" s="41" t="s">
        <v>583</v>
      </c>
      <c r="L1727" s="41"/>
      <c r="M1727" s="41"/>
      <c r="N1727" s="41"/>
      <c r="O1727" s="41"/>
      <c r="P1727" s="41"/>
      <c r="Q1727" s="41">
        <v>4</v>
      </c>
      <c r="R1727" s="41">
        <v>2</v>
      </c>
      <c r="S1727" s="41">
        <v>1</v>
      </c>
      <c r="T1727" s="41">
        <v>4</v>
      </c>
      <c r="U1727" s="41">
        <v>1</v>
      </c>
      <c r="V1727" s="41">
        <v>2013</v>
      </c>
      <c r="W1727" s="41" t="s">
        <v>619</v>
      </c>
      <c r="X1727" s="41"/>
      <c r="Y1727" s="41"/>
    </row>
    <row r="1728" spans="2:25" x14ac:dyDescent="0.2">
      <c r="B1728" s="41" t="str">
        <f>VLOOKUP($W1728,FlowHarmonization!$A$2:$H$16,4,FALSE)</f>
        <v>Propane, 1,1,1,3,3,3-hexafluoro-, HCFC-236fa</v>
      </c>
      <c r="C1728" s="41" t="str">
        <f>VLOOKUP($W1728,FlowHarmonization!$A$2:$H$16,5,FALSE)</f>
        <v>000690-39-1</v>
      </c>
      <c r="D1728" s="41" t="s">
        <v>584</v>
      </c>
      <c r="E1728" s="41" t="s">
        <v>582</v>
      </c>
      <c r="F1728" s="41" t="str">
        <f>VLOOKUP($W1728,FlowHarmonization!$A$2:$H$16,8,FALSE)</f>
        <v>1963a3ba-6d77-4571-bb8f-0e9c8ac28a65</v>
      </c>
      <c r="G1728" s="41" t="str">
        <f>INDEX(Activities!B$2:C$390,MATCH(H1728,Activities!C$2:C$390,0),1)</f>
        <v>Custom computer programming services</v>
      </c>
      <c r="H1728" s="41">
        <v>541511</v>
      </c>
      <c r="I1728" s="41" t="s">
        <v>552</v>
      </c>
      <c r="J1728" s="41">
        <v>1.7538178225166027E-11</v>
      </c>
      <c r="K1728" s="41" t="s">
        <v>583</v>
      </c>
      <c r="L1728" s="41"/>
      <c r="M1728" s="41"/>
      <c r="N1728" s="41"/>
      <c r="O1728" s="41"/>
      <c r="P1728" s="41"/>
      <c r="Q1728" s="41">
        <v>4</v>
      </c>
      <c r="R1728" s="41">
        <v>2</v>
      </c>
      <c r="S1728" s="41">
        <v>1</v>
      </c>
      <c r="T1728" s="41">
        <v>4</v>
      </c>
      <c r="U1728" s="41">
        <v>1</v>
      </c>
      <c r="V1728" s="41">
        <v>2013</v>
      </c>
      <c r="W1728" s="41" t="s">
        <v>620</v>
      </c>
      <c r="X1728" s="41"/>
      <c r="Y1728" s="41"/>
    </row>
    <row r="1729" spans="2:25" x14ac:dyDescent="0.2">
      <c r="B1729" s="41" t="str">
        <f>VLOOKUP($W1729,FlowHarmonization!$A$2:$H$16,4,FALSE)</f>
        <v>Carbon dioxide</v>
      </c>
      <c r="C1729" s="41" t="str">
        <f>VLOOKUP($W1729,FlowHarmonization!$A$2:$H$16,5,FALSE)</f>
        <v>000124-38-20</v>
      </c>
      <c r="D1729" s="41" t="s">
        <v>584</v>
      </c>
      <c r="E1729" s="41" t="s">
        <v>582</v>
      </c>
      <c r="F1729" s="41" t="str">
        <f>VLOOKUP($W1729,FlowHarmonization!$A$2:$H$16,8,FALSE)</f>
        <v>7ae371aa-8532-11e0-9d78-0800200c9a66</v>
      </c>
      <c r="G1729" s="41" t="str">
        <f>INDEX(Activities!B$2:C$390,MATCH(H1729,Activities!C$2:C$390,0),1)</f>
        <v>Computer systems design services</v>
      </c>
      <c r="H1729" s="41">
        <v>541512</v>
      </c>
      <c r="I1729" s="41" t="s">
        <v>552</v>
      </c>
      <c r="J1729" s="41">
        <v>5.3524489863383535E-4</v>
      </c>
      <c r="K1729" s="41" t="s">
        <v>583</v>
      </c>
      <c r="L1729" s="41"/>
      <c r="M1729" s="41"/>
      <c r="N1729" s="41"/>
      <c r="O1729" s="41"/>
      <c r="P1729" s="41"/>
      <c r="Q1729" s="41">
        <v>4</v>
      </c>
      <c r="R1729" s="41">
        <v>2</v>
      </c>
      <c r="S1729" s="41">
        <v>1</v>
      </c>
      <c r="T1729" s="41">
        <v>4</v>
      </c>
      <c r="U1729" s="41">
        <v>1</v>
      </c>
      <c r="V1729" s="41">
        <v>2013</v>
      </c>
      <c r="W1729" s="41" t="s">
        <v>608</v>
      </c>
      <c r="X1729" s="41"/>
      <c r="Y1729" s="41"/>
    </row>
    <row r="1730" spans="2:25" x14ac:dyDescent="0.2">
      <c r="B1730" s="41" t="str">
        <f>VLOOKUP($W1730,FlowHarmonization!$A$2:$H$16,4,FALSE)</f>
        <v>Ethane, 1,1,1,2-tetrafluoro-, HFC-134a</v>
      </c>
      <c r="C1730" s="41" t="str">
        <f>VLOOKUP($W1730,FlowHarmonization!$A$2:$H$16,5,FALSE)</f>
        <v>000811-97-2</v>
      </c>
      <c r="D1730" s="41" t="s">
        <v>584</v>
      </c>
      <c r="E1730" s="41" t="s">
        <v>582</v>
      </c>
      <c r="F1730" s="41" t="str">
        <f>VLOOKUP($W1730,FlowHarmonization!$A$2:$H$16,8,FALSE)</f>
        <v>e87f039d-d9ce-4242-ac18-c9284cc80f3d</v>
      </c>
      <c r="G1730" s="41" t="str">
        <f>INDEX(Activities!B$2:C$390,MATCH(H1730,Activities!C$2:C$390,0),1)</f>
        <v>Computer systems design services</v>
      </c>
      <c r="H1730" s="41">
        <v>541512</v>
      </c>
      <c r="I1730" s="41" t="s">
        <v>552</v>
      </c>
      <c r="J1730" s="41">
        <v>7.5799467916118736E-7</v>
      </c>
      <c r="K1730" s="41" t="s">
        <v>583</v>
      </c>
      <c r="L1730" s="41"/>
      <c r="M1730" s="41"/>
      <c r="N1730" s="41"/>
      <c r="O1730" s="41"/>
      <c r="P1730" s="41"/>
      <c r="Q1730" s="41">
        <v>4</v>
      </c>
      <c r="R1730" s="41">
        <v>2</v>
      </c>
      <c r="S1730" s="41">
        <v>1</v>
      </c>
      <c r="T1730" s="41">
        <v>4</v>
      </c>
      <c r="U1730" s="41">
        <v>1</v>
      </c>
      <c r="V1730" s="41">
        <v>2013</v>
      </c>
      <c r="W1730" s="41" t="s">
        <v>618</v>
      </c>
      <c r="X1730" s="41"/>
      <c r="Y1730" s="41"/>
    </row>
    <row r="1731" spans="2:25" x14ac:dyDescent="0.2">
      <c r="B1731" s="41" t="str">
        <f>VLOOKUP($W1731,FlowHarmonization!$A$2:$H$16,4,FALSE)</f>
        <v>Ethane, pentafluoro-, HFC-125</v>
      </c>
      <c r="C1731" s="41" t="str">
        <f>VLOOKUP($W1731,FlowHarmonization!$A$2:$H$16,5,FALSE)</f>
        <v>000354-33-6</v>
      </c>
      <c r="D1731" s="41" t="s">
        <v>584</v>
      </c>
      <c r="E1731" s="41" t="s">
        <v>582</v>
      </c>
      <c r="F1731" s="41" t="str">
        <f>VLOOKUP($W1731,FlowHarmonization!$A$2:$H$16,8,FALSE)</f>
        <v>281e1011-f121-4d5b-ad4d-22d562b2c2cd</v>
      </c>
      <c r="G1731" s="41" t="str">
        <f>INDEX(Activities!B$2:C$390,MATCH(H1731,Activities!C$2:C$390,0),1)</f>
        <v>Computer systems design services</v>
      </c>
      <c r="H1731" s="41">
        <v>541512</v>
      </c>
      <c r="I1731" s="41" t="s">
        <v>552</v>
      </c>
      <c r="J1731" s="41">
        <v>2.0110627013657808E-7</v>
      </c>
      <c r="K1731" s="41" t="s">
        <v>583</v>
      </c>
      <c r="L1731" s="41"/>
      <c r="M1731" s="41"/>
      <c r="N1731" s="41"/>
      <c r="O1731" s="41"/>
      <c r="P1731" s="41"/>
      <c r="Q1731" s="41">
        <v>4</v>
      </c>
      <c r="R1731" s="41">
        <v>2</v>
      </c>
      <c r="S1731" s="41">
        <v>1</v>
      </c>
      <c r="T1731" s="41">
        <v>4</v>
      </c>
      <c r="U1731" s="41">
        <v>1</v>
      </c>
      <c r="V1731" s="41">
        <v>2013</v>
      </c>
      <c r="W1731" s="41" t="s">
        <v>617</v>
      </c>
      <c r="X1731" s="41"/>
      <c r="Y1731" s="41"/>
    </row>
    <row r="1732" spans="2:25" x14ac:dyDescent="0.2">
      <c r="B1732" s="41" t="str">
        <f>VLOOKUP($W1732,FlowHarmonization!$A$2:$H$16,4,FALSE)</f>
        <v>Methane, difluoro-, HFC-32</v>
      </c>
      <c r="C1732" s="41" t="str">
        <f>VLOOKUP($W1732,FlowHarmonization!$A$2:$H$16,5,FALSE)</f>
        <v>000075-10-5</v>
      </c>
      <c r="D1732" s="41" t="s">
        <v>584</v>
      </c>
      <c r="E1732" s="41" t="s">
        <v>582</v>
      </c>
      <c r="F1732" s="41" t="str">
        <f>VLOOKUP($W1732,FlowHarmonization!$A$2:$H$16,8,FALSE)</f>
        <v>151212b4-079b-43a2-96d5-a6eef59166ac</v>
      </c>
      <c r="G1732" s="41" t="str">
        <f>INDEX(Activities!B$2:C$390,MATCH(H1732,Activities!C$2:C$390,0),1)</f>
        <v>Computer systems design services</v>
      </c>
      <c r="H1732" s="41">
        <v>541512</v>
      </c>
      <c r="I1732" s="41" t="s">
        <v>552</v>
      </c>
      <c r="J1732" s="41">
        <v>1.1711492253374036E-7</v>
      </c>
      <c r="K1732" s="41" t="s">
        <v>583</v>
      </c>
      <c r="L1732" s="41"/>
      <c r="M1732" s="41"/>
      <c r="N1732" s="41"/>
      <c r="O1732" s="41"/>
      <c r="P1732" s="41"/>
      <c r="Q1732" s="41">
        <v>4</v>
      </c>
      <c r="R1732" s="41">
        <v>2</v>
      </c>
      <c r="S1732" s="41">
        <v>1</v>
      </c>
      <c r="T1732" s="41">
        <v>4</v>
      </c>
      <c r="U1732" s="41">
        <v>1</v>
      </c>
      <c r="V1732" s="41">
        <v>2013</v>
      </c>
      <c r="W1732" s="41" t="s">
        <v>616</v>
      </c>
      <c r="X1732" s="41"/>
      <c r="Y1732" s="41"/>
    </row>
    <row r="1733" spans="2:25" x14ac:dyDescent="0.2">
      <c r="B1733" s="41" t="str">
        <f>VLOOKUP($W1733,FlowHarmonization!$A$2:$H$16,4,FALSE)</f>
        <v>Ethane, 1,1,1-trifluoro-, HFC-143a</v>
      </c>
      <c r="C1733" s="41" t="str">
        <f>VLOOKUP($W1733,FlowHarmonization!$A$2:$H$16,5,FALSE)</f>
        <v>000420-46-2</v>
      </c>
      <c r="D1733" s="41" t="s">
        <v>584</v>
      </c>
      <c r="E1733" s="41" t="s">
        <v>582</v>
      </c>
      <c r="F1733" s="41" t="str">
        <f>VLOOKUP($W1733,FlowHarmonization!$A$2:$H$16,8,FALSE)</f>
        <v>e86bfec2-1025-4fa2-90b1-81e35e621e91</v>
      </c>
      <c r="G1733" s="41" t="str">
        <f>INDEX(Activities!B$2:C$390,MATCH(H1733,Activities!C$2:C$390,0),1)</f>
        <v>Computer systems design services</v>
      </c>
      <c r="H1733" s="41">
        <v>541512</v>
      </c>
      <c r="I1733" s="41" t="s">
        <v>552</v>
      </c>
      <c r="J1733" s="41">
        <v>8.6045004713902571E-8</v>
      </c>
      <c r="K1733" s="41" t="s">
        <v>583</v>
      </c>
      <c r="L1733" s="41"/>
      <c r="M1733" s="41"/>
      <c r="N1733" s="41"/>
      <c r="O1733" s="41"/>
      <c r="P1733" s="41"/>
      <c r="Q1733" s="41">
        <v>4</v>
      </c>
      <c r="R1733" s="41">
        <v>2</v>
      </c>
      <c r="S1733" s="41">
        <v>1</v>
      </c>
      <c r="T1733" s="41">
        <v>4</v>
      </c>
      <c r="U1733" s="41">
        <v>1</v>
      </c>
      <c r="V1733" s="41">
        <v>2013</v>
      </c>
      <c r="W1733" s="41" t="s">
        <v>619</v>
      </c>
      <c r="X1733" s="41"/>
      <c r="Y1733" s="41"/>
    </row>
    <row r="1734" spans="2:25" x14ac:dyDescent="0.2">
      <c r="B1734" s="41" t="str">
        <f>VLOOKUP($W1734,FlowHarmonization!$A$2:$H$16,4,FALSE)</f>
        <v>Methane</v>
      </c>
      <c r="C1734" s="41" t="str">
        <f>VLOOKUP($W1734,FlowHarmonization!$A$2:$H$16,5,FALSE)</f>
        <v>000074-82-92</v>
      </c>
      <c r="D1734" s="41" t="s">
        <v>584</v>
      </c>
      <c r="E1734" s="41" t="s">
        <v>582</v>
      </c>
      <c r="F1734" s="41" t="str">
        <f>VLOOKUP($W1734,FlowHarmonization!$A$2:$H$16,8,FALSE)</f>
        <v>20408dd1-8534-11e0-9d78-0800200c9a66</v>
      </c>
      <c r="G1734" s="41" t="str">
        <f>INDEX(Activities!B$2:C$390,MATCH(H1734,Activities!C$2:C$390,0),1)</f>
        <v>Computer systems design services</v>
      </c>
      <c r="H1734" s="41">
        <v>541512</v>
      </c>
      <c r="I1734" s="41" t="s">
        <v>552</v>
      </c>
      <c r="J1734" s="41">
        <v>5.3729366307797977E-8</v>
      </c>
      <c r="K1734" s="41" t="s">
        <v>583</v>
      </c>
      <c r="L1734" s="41"/>
      <c r="M1734" s="41"/>
      <c r="N1734" s="41"/>
      <c r="O1734" s="41"/>
      <c r="P1734" s="41"/>
      <c r="Q1734" s="41">
        <v>4</v>
      </c>
      <c r="R1734" s="41">
        <v>2</v>
      </c>
      <c r="S1734" s="41">
        <v>1</v>
      </c>
      <c r="T1734" s="41">
        <v>4</v>
      </c>
      <c r="U1734" s="41">
        <v>1</v>
      </c>
      <c r="V1734" s="41">
        <v>2013</v>
      </c>
      <c r="W1734" s="41" t="s">
        <v>611</v>
      </c>
      <c r="X1734" s="41"/>
      <c r="Y1734" s="41"/>
    </row>
    <row r="1735" spans="2:25" x14ac:dyDescent="0.2">
      <c r="B1735" s="41" t="str">
        <f>VLOOKUP($W1735,FlowHarmonization!$A$2:$H$16,4,FALSE)</f>
        <v>Dinitrogen monoxide</v>
      </c>
      <c r="C1735" s="41" t="str">
        <f>VLOOKUP($W1735,FlowHarmonization!$A$2:$H$16,5,FALSE)</f>
        <v>010024-97-366</v>
      </c>
      <c r="D1735" s="41" t="s">
        <v>584</v>
      </c>
      <c r="E1735" s="41" t="s">
        <v>582</v>
      </c>
      <c r="F1735" s="41" t="str">
        <f>VLOOKUP($W1735,FlowHarmonization!$A$2:$H$16,8,FALSE)</f>
        <v>20185046-64bb-4c09-a8e7-e8a9e144ca98</v>
      </c>
      <c r="G1735" s="41" t="str">
        <f>INDEX(Activities!B$2:C$390,MATCH(H1735,Activities!C$2:C$390,0),1)</f>
        <v>Computer systems design services</v>
      </c>
      <c r="H1735" s="41">
        <v>541512</v>
      </c>
      <c r="I1735" s="41" t="s">
        <v>552</v>
      </c>
      <c r="J1735" s="41">
        <v>3.7987167706367804E-9</v>
      </c>
      <c r="K1735" s="41" t="s">
        <v>583</v>
      </c>
      <c r="L1735" s="41"/>
      <c r="M1735" s="41"/>
      <c r="N1735" s="41"/>
      <c r="O1735" s="41"/>
      <c r="P1735" s="41"/>
      <c r="Q1735" s="41">
        <v>4</v>
      </c>
      <c r="R1735" s="41">
        <v>2</v>
      </c>
      <c r="S1735" s="41">
        <v>1</v>
      </c>
      <c r="T1735" s="41">
        <v>4</v>
      </c>
      <c r="U1735" s="41">
        <v>1</v>
      </c>
      <c r="V1735" s="41">
        <v>2013</v>
      </c>
      <c r="W1735" s="41" t="s">
        <v>613</v>
      </c>
      <c r="X1735" s="41"/>
      <c r="Y1735" s="41"/>
    </row>
    <row r="1736" spans="2:25" x14ac:dyDescent="0.2">
      <c r="B1736" s="41" t="str">
        <f>VLOOKUP($W1736,FlowHarmonization!$A$2:$H$16,4,FALSE)</f>
        <v>Propane, 1,1,1,3,3,3-hexafluoro-, HCFC-236fa</v>
      </c>
      <c r="C1736" s="41" t="str">
        <f>VLOOKUP($W1736,FlowHarmonization!$A$2:$H$16,5,FALSE)</f>
        <v>000690-39-1</v>
      </c>
      <c r="D1736" s="41" t="s">
        <v>584</v>
      </c>
      <c r="E1736" s="41" t="s">
        <v>582</v>
      </c>
      <c r="F1736" s="41" t="str">
        <f>VLOOKUP($W1736,FlowHarmonization!$A$2:$H$16,8,FALSE)</f>
        <v>1963a3ba-6d77-4571-bb8f-0e9c8ac28a65</v>
      </c>
      <c r="G1736" s="41" t="str">
        <f>INDEX(Activities!B$2:C$390,MATCH(H1736,Activities!C$2:C$390,0),1)</f>
        <v>Computer systems design services</v>
      </c>
      <c r="H1736" s="41">
        <v>541512</v>
      </c>
      <c r="I1736" s="41" t="s">
        <v>552</v>
      </c>
      <c r="J1736" s="41">
        <v>2.3245287200151359E-9</v>
      </c>
      <c r="K1736" s="41" t="s">
        <v>583</v>
      </c>
      <c r="L1736" s="41"/>
      <c r="M1736" s="41"/>
      <c r="N1736" s="41"/>
      <c r="O1736" s="41"/>
      <c r="P1736" s="41"/>
      <c r="Q1736" s="41">
        <v>4</v>
      </c>
      <c r="R1736" s="41">
        <v>2</v>
      </c>
      <c r="S1736" s="41">
        <v>1</v>
      </c>
      <c r="T1736" s="41">
        <v>4</v>
      </c>
      <c r="U1736" s="41">
        <v>1</v>
      </c>
      <c r="V1736" s="41">
        <v>2013</v>
      </c>
      <c r="W1736" s="41" t="s">
        <v>620</v>
      </c>
      <c r="X1736" s="41"/>
      <c r="Y1736" s="41"/>
    </row>
    <row r="1737" spans="2:25" x14ac:dyDescent="0.2">
      <c r="B1737" s="41" t="str">
        <f>VLOOKUP($W1737,FlowHarmonization!$A$2:$H$16,4,FALSE)</f>
        <v>Carbon dioxide</v>
      </c>
      <c r="C1737" s="41" t="str">
        <f>VLOOKUP($W1737,FlowHarmonization!$A$2:$H$16,5,FALSE)</f>
        <v>000124-38-20</v>
      </c>
      <c r="D1737" s="41" t="s">
        <v>584</v>
      </c>
      <c r="E1737" s="41" t="s">
        <v>582</v>
      </c>
      <c r="F1737" s="41" t="str">
        <f>VLOOKUP($W1737,FlowHarmonization!$A$2:$H$16,8,FALSE)</f>
        <v>7ae371aa-8532-11e0-9d78-0800200c9a66</v>
      </c>
      <c r="G1737" s="41" t="str">
        <f>INDEX(Activities!B$2:C$390,MATCH(H1737,Activities!C$2:C$390,0),1)</f>
        <v>Management consulting services</v>
      </c>
      <c r="H1737" s="41">
        <v>541610</v>
      </c>
      <c r="I1737" s="41" t="s">
        <v>552</v>
      </c>
      <c r="J1737" s="41">
        <v>5.9639682801052518E-4</v>
      </c>
      <c r="K1737" s="41" t="s">
        <v>583</v>
      </c>
      <c r="L1737" s="41"/>
      <c r="M1737" s="41"/>
      <c r="N1737" s="41"/>
      <c r="O1737" s="41"/>
      <c r="P1737" s="41"/>
      <c r="Q1737" s="41">
        <v>4</v>
      </c>
      <c r="R1737" s="41">
        <v>2</v>
      </c>
      <c r="S1737" s="41">
        <v>1</v>
      </c>
      <c r="T1737" s="41">
        <v>4</v>
      </c>
      <c r="U1737" s="41">
        <v>1</v>
      </c>
      <c r="V1737" s="41">
        <v>2013</v>
      </c>
      <c r="W1737" s="41" t="s">
        <v>608</v>
      </c>
      <c r="X1737" s="41"/>
      <c r="Y1737" s="41"/>
    </row>
    <row r="1738" spans="2:25" x14ac:dyDescent="0.2">
      <c r="B1738" s="41" t="str">
        <f>VLOOKUP($W1738,FlowHarmonization!$A$2:$H$16,4,FALSE)</f>
        <v>Ethane, 1,1,1,2-tetrafluoro-, HFC-134a</v>
      </c>
      <c r="C1738" s="41" t="str">
        <f>VLOOKUP($W1738,FlowHarmonization!$A$2:$H$16,5,FALSE)</f>
        <v>000811-97-2</v>
      </c>
      <c r="D1738" s="41" t="s">
        <v>584</v>
      </c>
      <c r="E1738" s="41" t="s">
        <v>582</v>
      </c>
      <c r="F1738" s="41" t="str">
        <f>VLOOKUP($W1738,FlowHarmonization!$A$2:$H$16,8,FALSE)</f>
        <v>e87f039d-d9ce-4242-ac18-c9284cc80f3d</v>
      </c>
      <c r="G1738" s="41" t="str">
        <f>INDEX(Activities!B$2:C$390,MATCH(H1738,Activities!C$2:C$390,0),1)</f>
        <v>Management consulting services</v>
      </c>
      <c r="H1738" s="41">
        <v>541610</v>
      </c>
      <c r="I1738" s="41" t="s">
        <v>552</v>
      </c>
      <c r="J1738" s="41">
        <v>1.603268057170089E-7</v>
      </c>
      <c r="K1738" s="41" t="s">
        <v>583</v>
      </c>
      <c r="L1738" s="41"/>
      <c r="M1738" s="41"/>
      <c r="N1738" s="41"/>
      <c r="O1738" s="41"/>
      <c r="P1738" s="41"/>
      <c r="Q1738" s="41">
        <v>4</v>
      </c>
      <c r="R1738" s="41">
        <v>2</v>
      </c>
      <c r="S1738" s="41">
        <v>1</v>
      </c>
      <c r="T1738" s="41">
        <v>4</v>
      </c>
      <c r="U1738" s="41">
        <v>1</v>
      </c>
      <c r="V1738" s="41">
        <v>2013</v>
      </c>
      <c r="W1738" s="41" t="s">
        <v>618</v>
      </c>
      <c r="X1738" s="41"/>
      <c r="Y1738" s="41"/>
    </row>
    <row r="1739" spans="2:25" x14ac:dyDescent="0.2">
      <c r="B1739" s="41" t="str">
        <f>VLOOKUP($W1739,FlowHarmonization!$A$2:$H$16,4,FALSE)</f>
        <v>Methane</v>
      </c>
      <c r="C1739" s="41" t="str">
        <f>VLOOKUP($W1739,FlowHarmonization!$A$2:$H$16,5,FALSE)</f>
        <v>000074-82-92</v>
      </c>
      <c r="D1739" s="41" t="s">
        <v>584</v>
      </c>
      <c r="E1739" s="41" t="s">
        <v>582</v>
      </c>
      <c r="F1739" s="41" t="str">
        <f>VLOOKUP($W1739,FlowHarmonization!$A$2:$H$16,8,FALSE)</f>
        <v>20408dd1-8534-11e0-9d78-0800200c9a66</v>
      </c>
      <c r="G1739" s="41" t="str">
        <f>INDEX(Activities!B$2:C$390,MATCH(H1739,Activities!C$2:C$390,0),1)</f>
        <v>Management consulting services</v>
      </c>
      <c r="H1739" s="41">
        <v>541610</v>
      </c>
      <c r="I1739" s="41" t="s">
        <v>552</v>
      </c>
      <c r="J1739" s="41">
        <v>5.5475910783431398E-8</v>
      </c>
      <c r="K1739" s="41" t="s">
        <v>583</v>
      </c>
      <c r="L1739" s="41"/>
      <c r="M1739" s="41"/>
      <c r="N1739" s="41"/>
      <c r="O1739" s="41"/>
      <c r="P1739" s="41"/>
      <c r="Q1739" s="41">
        <v>4</v>
      </c>
      <c r="R1739" s="41">
        <v>2</v>
      </c>
      <c r="S1739" s="41">
        <v>1</v>
      </c>
      <c r="T1739" s="41">
        <v>4</v>
      </c>
      <c r="U1739" s="41">
        <v>1</v>
      </c>
      <c r="V1739" s="41">
        <v>2013</v>
      </c>
      <c r="W1739" s="41" t="s">
        <v>611</v>
      </c>
      <c r="X1739" s="41"/>
      <c r="Y1739" s="41"/>
    </row>
    <row r="1740" spans="2:25" x14ac:dyDescent="0.2">
      <c r="B1740" s="41" t="str">
        <f>VLOOKUP($W1740,FlowHarmonization!$A$2:$H$16,4,FALSE)</f>
        <v>Ethane, pentafluoro-, HFC-125</v>
      </c>
      <c r="C1740" s="41" t="str">
        <f>VLOOKUP($W1740,FlowHarmonization!$A$2:$H$16,5,FALSE)</f>
        <v>000354-33-6</v>
      </c>
      <c r="D1740" s="41" t="s">
        <v>584</v>
      </c>
      <c r="E1740" s="41" t="s">
        <v>582</v>
      </c>
      <c r="F1740" s="41" t="str">
        <f>VLOOKUP($W1740,FlowHarmonization!$A$2:$H$16,8,FALSE)</f>
        <v>281e1011-f121-4d5b-ad4d-22d562b2c2cd</v>
      </c>
      <c r="G1740" s="41" t="str">
        <f>INDEX(Activities!B$2:C$390,MATCH(H1740,Activities!C$2:C$390,0),1)</f>
        <v>Management consulting services</v>
      </c>
      <c r="H1740" s="41">
        <v>541610</v>
      </c>
      <c r="I1740" s="41" t="s">
        <v>552</v>
      </c>
      <c r="J1740" s="41">
        <v>4.2536876296202934E-8</v>
      </c>
      <c r="K1740" s="41" t="s">
        <v>583</v>
      </c>
      <c r="L1740" s="41"/>
      <c r="M1740" s="41"/>
      <c r="N1740" s="41"/>
      <c r="O1740" s="41"/>
      <c r="P1740" s="41"/>
      <c r="Q1740" s="41">
        <v>4</v>
      </c>
      <c r="R1740" s="41">
        <v>2</v>
      </c>
      <c r="S1740" s="41">
        <v>1</v>
      </c>
      <c r="T1740" s="41">
        <v>4</v>
      </c>
      <c r="U1740" s="41">
        <v>1</v>
      </c>
      <c r="V1740" s="41">
        <v>2013</v>
      </c>
      <c r="W1740" s="41" t="s">
        <v>617</v>
      </c>
      <c r="X1740" s="41"/>
      <c r="Y1740" s="41"/>
    </row>
    <row r="1741" spans="2:25" x14ac:dyDescent="0.2">
      <c r="B1741" s="41" t="str">
        <f>VLOOKUP($W1741,FlowHarmonization!$A$2:$H$16,4,FALSE)</f>
        <v>Methane, difluoro-, HFC-32</v>
      </c>
      <c r="C1741" s="41" t="str">
        <f>VLOOKUP($W1741,FlowHarmonization!$A$2:$H$16,5,FALSE)</f>
        <v>000075-10-5</v>
      </c>
      <c r="D1741" s="41" t="s">
        <v>584</v>
      </c>
      <c r="E1741" s="41" t="s">
        <v>582</v>
      </c>
      <c r="F1741" s="41" t="str">
        <f>VLOOKUP($W1741,FlowHarmonization!$A$2:$H$16,8,FALSE)</f>
        <v>151212b4-079b-43a2-96d5-a6eef59166ac</v>
      </c>
      <c r="G1741" s="41" t="str">
        <f>INDEX(Activities!B$2:C$390,MATCH(H1741,Activities!C$2:C$390,0),1)</f>
        <v>Management consulting services</v>
      </c>
      <c r="H1741" s="41">
        <v>541610</v>
      </c>
      <c r="I1741" s="41" t="s">
        <v>552</v>
      </c>
      <c r="J1741" s="41">
        <v>2.4771495035305762E-8</v>
      </c>
      <c r="K1741" s="41" t="s">
        <v>583</v>
      </c>
      <c r="L1741" s="41"/>
      <c r="M1741" s="41"/>
      <c r="N1741" s="41"/>
      <c r="O1741" s="41"/>
      <c r="P1741" s="41"/>
      <c r="Q1741" s="41">
        <v>4</v>
      </c>
      <c r="R1741" s="41">
        <v>2</v>
      </c>
      <c r="S1741" s="41">
        <v>1</v>
      </c>
      <c r="T1741" s="41">
        <v>4</v>
      </c>
      <c r="U1741" s="41">
        <v>1</v>
      </c>
      <c r="V1741" s="41">
        <v>2013</v>
      </c>
      <c r="W1741" s="41" t="s">
        <v>616</v>
      </c>
      <c r="X1741" s="41"/>
      <c r="Y1741" s="41"/>
    </row>
    <row r="1742" spans="2:25" x14ac:dyDescent="0.2">
      <c r="B1742" s="41" t="str">
        <f>VLOOKUP($W1742,FlowHarmonization!$A$2:$H$16,4,FALSE)</f>
        <v>Ethane, 1,1,1-trifluoro-, HFC-143a</v>
      </c>
      <c r="C1742" s="41" t="str">
        <f>VLOOKUP($W1742,FlowHarmonization!$A$2:$H$16,5,FALSE)</f>
        <v>000420-46-2</v>
      </c>
      <c r="D1742" s="41" t="s">
        <v>584</v>
      </c>
      <c r="E1742" s="41" t="s">
        <v>582</v>
      </c>
      <c r="F1742" s="41" t="str">
        <f>VLOOKUP($W1742,FlowHarmonization!$A$2:$H$16,8,FALSE)</f>
        <v>e86bfec2-1025-4fa2-90b1-81e35e621e91</v>
      </c>
      <c r="G1742" s="41" t="str">
        <f>INDEX(Activities!B$2:C$390,MATCH(H1742,Activities!C$2:C$390,0),1)</f>
        <v>Management consulting services</v>
      </c>
      <c r="H1742" s="41">
        <v>541610</v>
      </c>
      <c r="I1742" s="41" t="s">
        <v>552</v>
      </c>
      <c r="J1742" s="41">
        <v>1.8199759355766395E-8</v>
      </c>
      <c r="K1742" s="41" t="s">
        <v>583</v>
      </c>
      <c r="L1742" s="41"/>
      <c r="M1742" s="41"/>
      <c r="N1742" s="41"/>
      <c r="O1742" s="41"/>
      <c r="P1742" s="41"/>
      <c r="Q1742" s="41">
        <v>4</v>
      </c>
      <c r="R1742" s="41">
        <v>2</v>
      </c>
      <c r="S1742" s="41">
        <v>1</v>
      </c>
      <c r="T1742" s="41">
        <v>4</v>
      </c>
      <c r="U1742" s="41">
        <v>1</v>
      </c>
      <c r="V1742" s="41">
        <v>2013</v>
      </c>
      <c r="W1742" s="41" t="s">
        <v>619</v>
      </c>
      <c r="X1742" s="41"/>
      <c r="Y1742" s="41"/>
    </row>
    <row r="1743" spans="2:25" x14ac:dyDescent="0.2">
      <c r="B1743" s="41" t="str">
        <f>VLOOKUP($W1743,FlowHarmonization!$A$2:$H$16,4,FALSE)</f>
        <v>Dinitrogen monoxide</v>
      </c>
      <c r="C1743" s="41" t="str">
        <f>VLOOKUP($W1743,FlowHarmonization!$A$2:$H$16,5,FALSE)</f>
        <v>010024-97-366</v>
      </c>
      <c r="D1743" s="41" t="s">
        <v>584</v>
      </c>
      <c r="E1743" s="41" t="s">
        <v>582</v>
      </c>
      <c r="F1743" s="41" t="str">
        <f>VLOOKUP($W1743,FlowHarmonization!$A$2:$H$16,8,FALSE)</f>
        <v>20185046-64bb-4c09-a8e7-e8a9e144ca98</v>
      </c>
      <c r="G1743" s="41" t="str">
        <f>INDEX(Activities!B$2:C$390,MATCH(H1743,Activities!C$2:C$390,0),1)</f>
        <v>Management consulting services</v>
      </c>
      <c r="H1743" s="41">
        <v>541610</v>
      </c>
      <c r="I1743" s="41" t="s">
        <v>552</v>
      </c>
      <c r="J1743" s="41">
        <v>2.0714962820791285E-9</v>
      </c>
      <c r="K1743" s="41" t="s">
        <v>583</v>
      </c>
      <c r="L1743" s="41"/>
      <c r="M1743" s="41"/>
      <c r="N1743" s="41"/>
      <c r="O1743" s="41"/>
      <c r="P1743" s="41"/>
      <c r="Q1743" s="41">
        <v>4</v>
      </c>
      <c r="R1743" s="41">
        <v>2</v>
      </c>
      <c r="S1743" s="41">
        <v>1</v>
      </c>
      <c r="T1743" s="41">
        <v>4</v>
      </c>
      <c r="U1743" s="41">
        <v>1</v>
      </c>
      <c r="V1743" s="41">
        <v>2013</v>
      </c>
      <c r="W1743" s="41" t="s">
        <v>613</v>
      </c>
      <c r="X1743" s="41"/>
      <c r="Y1743" s="41"/>
    </row>
    <row r="1744" spans="2:25" x14ac:dyDescent="0.2">
      <c r="B1744" s="41" t="str">
        <f>VLOOKUP($W1744,FlowHarmonization!$A$2:$H$16,4,FALSE)</f>
        <v>Propane, 1,1,1,3,3,3-hexafluoro-, HCFC-236fa</v>
      </c>
      <c r="C1744" s="41" t="str">
        <f>VLOOKUP($W1744,FlowHarmonization!$A$2:$H$16,5,FALSE)</f>
        <v>000690-39-1</v>
      </c>
      <c r="D1744" s="41" t="s">
        <v>584</v>
      </c>
      <c r="E1744" s="41" t="s">
        <v>582</v>
      </c>
      <c r="F1744" s="41" t="str">
        <f>VLOOKUP($W1744,FlowHarmonization!$A$2:$H$16,8,FALSE)</f>
        <v>1963a3ba-6d77-4571-bb8f-0e9c8ac28a65</v>
      </c>
      <c r="G1744" s="41" t="str">
        <f>INDEX(Activities!B$2:C$390,MATCH(H1744,Activities!C$2:C$390,0),1)</f>
        <v>Management consulting services</v>
      </c>
      <c r="H1744" s="41">
        <v>541610</v>
      </c>
      <c r="I1744" s="41" t="s">
        <v>552</v>
      </c>
      <c r="J1744" s="41">
        <v>4.9167134641353184E-10</v>
      </c>
      <c r="K1744" s="41" t="s">
        <v>583</v>
      </c>
      <c r="L1744" s="41"/>
      <c r="M1744" s="41"/>
      <c r="N1744" s="41"/>
      <c r="O1744" s="41"/>
      <c r="P1744" s="41"/>
      <c r="Q1744" s="41">
        <v>4</v>
      </c>
      <c r="R1744" s="41">
        <v>2</v>
      </c>
      <c r="S1744" s="41">
        <v>1</v>
      </c>
      <c r="T1744" s="41">
        <v>4</v>
      </c>
      <c r="U1744" s="41">
        <v>1</v>
      </c>
      <c r="V1744" s="41">
        <v>2013</v>
      </c>
      <c r="W1744" s="41" t="s">
        <v>620</v>
      </c>
      <c r="X1744" s="41"/>
      <c r="Y1744" s="41"/>
    </row>
    <row r="1745" spans="2:25" x14ac:dyDescent="0.2">
      <c r="B1745" s="41" t="str">
        <f>VLOOKUP($W1745,FlowHarmonization!$A$2:$H$16,4,FALSE)</f>
        <v>Carbon dioxide</v>
      </c>
      <c r="C1745" s="41" t="str">
        <f>VLOOKUP($W1745,FlowHarmonization!$A$2:$H$16,5,FALSE)</f>
        <v>000124-38-20</v>
      </c>
      <c r="D1745" s="41" t="s">
        <v>584</v>
      </c>
      <c r="E1745" s="41" t="s">
        <v>582</v>
      </c>
      <c r="F1745" s="41" t="str">
        <f>VLOOKUP($W1745,FlowHarmonization!$A$2:$H$16,8,FALSE)</f>
        <v>7ae371aa-8532-11e0-9d78-0800200c9a66</v>
      </c>
      <c r="G1745" s="41" t="str">
        <f>INDEX(Activities!B$2:C$390,MATCH(H1745,Activities!C$2:C$390,0),1)</f>
        <v>Scientific research and development services</v>
      </c>
      <c r="H1745" s="41">
        <v>541700</v>
      </c>
      <c r="I1745" s="41" t="s">
        <v>552</v>
      </c>
      <c r="J1745" s="41">
        <v>3.0243752574056993E-3</v>
      </c>
      <c r="K1745" s="41" t="s">
        <v>583</v>
      </c>
      <c r="L1745" s="41"/>
      <c r="M1745" s="41"/>
      <c r="N1745" s="41"/>
      <c r="O1745" s="41"/>
      <c r="P1745" s="41"/>
      <c r="Q1745" s="41">
        <v>4</v>
      </c>
      <c r="R1745" s="41">
        <v>2</v>
      </c>
      <c r="S1745" s="41">
        <v>1</v>
      </c>
      <c r="T1745" s="41">
        <v>4</v>
      </c>
      <c r="U1745" s="41">
        <v>1</v>
      </c>
      <c r="V1745" s="41">
        <v>2013</v>
      </c>
      <c r="W1745" s="41" t="s">
        <v>608</v>
      </c>
      <c r="X1745" s="41"/>
      <c r="Y1745" s="41"/>
    </row>
    <row r="1746" spans="2:25" x14ac:dyDescent="0.2">
      <c r="B1746" s="41" t="str">
        <f>VLOOKUP($W1746,FlowHarmonization!$A$2:$H$16,4,FALSE)</f>
        <v>Methane</v>
      </c>
      <c r="C1746" s="41" t="str">
        <f>VLOOKUP($W1746,FlowHarmonization!$A$2:$H$16,5,FALSE)</f>
        <v>000074-82-92</v>
      </c>
      <c r="D1746" s="41" t="s">
        <v>584</v>
      </c>
      <c r="E1746" s="41" t="s">
        <v>582</v>
      </c>
      <c r="F1746" s="41" t="str">
        <f>VLOOKUP($W1746,FlowHarmonization!$A$2:$H$16,8,FALSE)</f>
        <v>20408dd1-8534-11e0-9d78-0800200c9a66</v>
      </c>
      <c r="G1746" s="41" t="str">
        <f>INDEX(Activities!B$2:C$390,MATCH(H1746,Activities!C$2:C$390,0),1)</f>
        <v>Scientific research and development services</v>
      </c>
      <c r="H1746" s="41">
        <v>541700</v>
      </c>
      <c r="I1746" s="41" t="s">
        <v>552</v>
      </c>
      <c r="J1746" s="41">
        <v>2.346205861514375E-7</v>
      </c>
      <c r="K1746" s="41" t="s">
        <v>583</v>
      </c>
      <c r="L1746" s="41"/>
      <c r="M1746" s="41"/>
      <c r="N1746" s="41"/>
      <c r="O1746" s="41"/>
      <c r="P1746" s="41"/>
      <c r="Q1746" s="41">
        <v>4</v>
      </c>
      <c r="R1746" s="41">
        <v>2</v>
      </c>
      <c r="S1746" s="41">
        <v>1</v>
      </c>
      <c r="T1746" s="41">
        <v>4</v>
      </c>
      <c r="U1746" s="41">
        <v>1</v>
      </c>
      <c r="V1746" s="41">
        <v>2013</v>
      </c>
      <c r="W1746" s="41" t="s">
        <v>611</v>
      </c>
      <c r="X1746" s="41"/>
      <c r="Y1746" s="41"/>
    </row>
    <row r="1747" spans="2:25" x14ac:dyDescent="0.2">
      <c r="B1747" s="41" t="str">
        <f>VLOOKUP($W1747,FlowHarmonization!$A$2:$H$16,4,FALSE)</f>
        <v>Ethane, 1,1,1,2-tetrafluoro-, HFC-134a</v>
      </c>
      <c r="C1747" s="41" t="str">
        <f>VLOOKUP($W1747,FlowHarmonization!$A$2:$H$16,5,FALSE)</f>
        <v>000811-97-2</v>
      </c>
      <c r="D1747" s="41" t="s">
        <v>584</v>
      </c>
      <c r="E1747" s="41" t="s">
        <v>582</v>
      </c>
      <c r="F1747" s="41" t="str">
        <f>VLOOKUP($W1747,FlowHarmonization!$A$2:$H$16,8,FALSE)</f>
        <v>e87f039d-d9ce-4242-ac18-c9284cc80f3d</v>
      </c>
      <c r="G1747" s="41" t="str">
        <f>INDEX(Activities!B$2:C$390,MATCH(H1747,Activities!C$2:C$390,0),1)</f>
        <v>Scientific research and development services</v>
      </c>
      <c r="H1747" s="41">
        <v>541700</v>
      </c>
      <c r="I1747" s="41" t="s">
        <v>552</v>
      </c>
      <c r="J1747" s="41">
        <v>9.2611199007093307E-8</v>
      </c>
      <c r="K1747" s="41" t="s">
        <v>583</v>
      </c>
      <c r="L1747" s="41"/>
      <c r="M1747" s="41"/>
      <c r="N1747" s="41"/>
      <c r="O1747" s="41"/>
      <c r="P1747" s="41"/>
      <c r="Q1747" s="41">
        <v>4</v>
      </c>
      <c r="R1747" s="41">
        <v>2</v>
      </c>
      <c r="S1747" s="41">
        <v>1</v>
      </c>
      <c r="T1747" s="41">
        <v>4</v>
      </c>
      <c r="U1747" s="41">
        <v>1</v>
      </c>
      <c r="V1747" s="41">
        <v>2013</v>
      </c>
      <c r="W1747" s="41" t="s">
        <v>618</v>
      </c>
      <c r="X1747" s="41"/>
      <c r="Y1747" s="41"/>
    </row>
    <row r="1748" spans="2:25" x14ac:dyDescent="0.2">
      <c r="B1748" s="41" t="str">
        <f>VLOOKUP($W1748,FlowHarmonization!$A$2:$H$16,4,FALSE)</f>
        <v>Ethane, pentafluoro-, HFC-125</v>
      </c>
      <c r="C1748" s="41" t="str">
        <f>VLOOKUP($W1748,FlowHarmonization!$A$2:$H$16,5,FALSE)</f>
        <v>000354-33-6</v>
      </c>
      <c r="D1748" s="41" t="s">
        <v>584</v>
      </c>
      <c r="E1748" s="41" t="s">
        <v>582</v>
      </c>
      <c r="F1748" s="41" t="str">
        <f>VLOOKUP($W1748,FlowHarmonization!$A$2:$H$16,8,FALSE)</f>
        <v>281e1011-f121-4d5b-ad4d-22d562b2c2cd</v>
      </c>
      <c r="G1748" s="41" t="str">
        <f>INDEX(Activities!B$2:C$390,MATCH(H1748,Activities!C$2:C$390,0),1)</f>
        <v>Scientific research and development services</v>
      </c>
      <c r="H1748" s="41">
        <v>541700</v>
      </c>
      <c r="I1748" s="41" t="s">
        <v>552</v>
      </c>
      <c r="J1748" s="41">
        <v>2.4571007313406688E-8</v>
      </c>
      <c r="K1748" s="41" t="s">
        <v>583</v>
      </c>
      <c r="L1748" s="41"/>
      <c r="M1748" s="41"/>
      <c r="N1748" s="41"/>
      <c r="O1748" s="41"/>
      <c r="P1748" s="41"/>
      <c r="Q1748" s="41">
        <v>4</v>
      </c>
      <c r="R1748" s="41">
        <v>2</v>
      </c>
      <c r="S1748" s="41">
        <v>1</v>
      </c>
      <c r="T1748" s="41">
        <v>4</v>
      </c>
      <c r="U1748" s="41">
        <v>1</v>
      </c>
      <c r="V1748" s="41">
        <v>2013</v>
      </c>
      <c r="W1748" s="41" t="s">
        <v>617</v>
      </c>
      <c r="X1748" s="41"/>
      <c r="Y1748" s="41"/>
    </row>
    <row r="1749" spans="2:25" x14ac:dyDescent="0.2">
      <c r="B1749" s="41" t="str">
        <f>VLOOKUP($W1749,FlowHarmonization!$A$2:$H$16,4,FALSE)</f>
        <v>Methane, difluoro-, HFC-32</v>
      </c>
      <c r="C1749" s="41" t="str">
        <f>VLOOKUP($W1749,FlowHarmonization!$A$2:$H$16,5,FALSE)</f>
        <v>000075-10-5</v>
      </c>
      <c r="D1749" s="41" t="s">
        <v>584</v>
      </c>
      <c r="E1749" s="41" t="s">
        <v>582</v>
      </c>
      <c r="F1749" s="41" t="str">
        <f>VLOOKUP($W1749,FlowHarmonization!$A$2:$H$16,8,FALSE)</f>
        <v>151212b4-079b-43a2-96d5-a6eef59166ac</v>
      </c>
      <c r="G1749" s="41" t="str">
        <f>INDEX(Activities!B$2:C$390,MATCH(H1749,Activities!C$2:C$390,0),1)</f>
        <v>Scientific research and development services</v>
      </c>
      <c r="H1749" s="41">
        <v>541700</v>
      </c>
      <c r="I1749" s="41" t="s">
        <v>552</v>
      </c>
      <c r="J1749" s="41">
        <v>1.4309009938532974E-8</v>
      </c>
      <c r="K1749" s="41" t="s">
        <v>583</v>
      </c>
      <c r="L1749" s="41"/>
      <c r="M1749" s="41"/>
      <c r="N1749" s="41"/>
      <c r="O1749" s="41"/>
      <c r="P1749" s="41"/>
      <c r="Q1749" s="41">
        <v>4</v>
      </c>
      <c r="R1749" s="41">
        <v>2</v>
      </c>
      <c r="S1749" s="41">
        <v>1</v>
      </c>
      <c r="T1749" s="41">
        <v>4</v>
      </c>
      <c r="U1749" s="41">
        <v>1</v>
      </c>
      <c r="V1749" s="41">
        <v>2013</v>
      </c>
      <c r="W1749" s="41" t="s">
        <v>616</v>
      </c>
      <c r="X1749" s="41"/>
      <c r="Y1749" s="41"/>
    </row>
    <row r="1750" spans="2:25" x14ac:dyDescent="0.2">
      <c r="B1750" s="41" t="str">
        <f>VLOOKUP($W1750,FlowHarmonization!$A$2:$H$16,4,FALSE)</f>
        <v>Ethane, 1,1,1-trifluoro-, HFC-143a</v>
      </c>
      <c r="C1750" s="41" t="str">
        <f>VLOOKUP($W1750,FlowHarmonization!$A$2:$H$16,5,FALSE)</f>
        <v>000420-46-2</v>
      </c>
      <c r="D1750" s="41" t="s">
        <v>584</v>
      </c>
      <c r="E1750" s="41" t="s">
        <v>582</v>
      </c>
      <c r="F1750" s="41" t="str">
        <f>VLOOKUP($W1750,FlowHarmonization!$A$2:$H$16,8,FALSE)</f>
        <v>e86bfec2-1025-4fa2-90b1-81e35e621e91</v>
      </c>
      <c r="G1750" s="41" t="str">
        <f>INDEX(Activities!B$2:C$390,MATCH(H1750,Activities!C$2:C$390,0),1)</f>
        <v>Scientific research and development services</v>
      </c>
      <c r="H1750" s="41">
        <v>541700</v>
      </c>
      <c r="I1750" s="41" t="s">
        <v>552</v>
      </c>
      <c r="J1750" s="41">
        <v>1.0512911599780454E-8</v>
      </c>
      <c r="K1750" s="41" t="s">
        <v>583</v>
      </c>
      <c r="L1750" s="41"/>
      <c r="M1750" s="41"/>
      <c r="N1750" s="41"/>
      <c r="O1750" s="41"/>
      <c r="P1750" s="41"/>
      <c r="Q1750" s="41">
        <v>4</v>
      </c>
      <c r="R1750" s="41">
        <v>2</v>
      </c>
      <c r="S1750" s="41">
        <v>1</v>
      </c>
      <c r="T1750" s="41">
        <v>4</v>
      </c>
      <c r="U1750" s="41">
        <v>1</v>
      </c>
      <c r="V1750" s="41">
        <v>2013</v>
      </c>
      <c r="W1750" s="41" t="s">
        <v>619</v>
      </c>
      <c r="X1750" s="41"/>
      <c r="Y1750" s="41"/>
    </row>
    <row r="1751" spans="2:25" x14ac:dyDescent="0.2">
      <c r="B1751" s="41" t="str">
        <f>VLOOKUP($W1751,FlowHarmonization!$A$2:$H$16,4,FALSE)</f>
        <v>Dinitrogen monoxide</v>
      </c>
      <c r="C1751" s="41" t="str">
        <f>VLOOKUP($W1751,FlowHarmonization!$A$2:$H$16,5,FALSE)</f>
        <v>010024-97-366</v>
      </c>
      <c r="D1751" s="41" t="s">
        <v>584</v>
      </c>
      <c r="E1751" s="41" t="s">
        <v>582</v>
      </c>
      <c r="F1751" s="41" t="str">
        <f>VLOOKUP($W1751,FlowHarmonization!$A$2:$H$16,8,FALSE)</f>
        <v>20185046-64bb-4c09-a8e7-e8a9e144ca98</v>
      </c>
      <c r="G1751" s="41" t="str">
        <f>INDEX(Activities!B$2:C$390,MATCH(H1751,Activities!C$2:C$390,0),1)</f>
        <v>Scientific research and development services</v>
      </c>
      <c r="H1751" s="41">
        <v>541700</v>
      </c>
      <c r="I1751" s="41" t="s">
        <v>552</v>
      </c>
      <c r="J1751" s="41">
        <v>7.5819688586915329E-9</v>
      </c>
      <c r="K1751" s="41" t="s">
        <v>583</v>
      </c>
      <c r="L1751" s="41"/>
      <c r="M1751" s="41"/>
      <c r="N1751" s="41"/>
      <c r="O1751" s="41"/>
      <c r="P1751" s="41"/>
      <c r="Q1751" s="41">
        <v>4</v>
      </c>
      <c r="R1751" s="41">
        <v>2</v>
      </c>
      <c r="S1751" s="41">
        <v>1</v>
      </c>
      <c r="T1751" s="41">
        <v>4</v>
      </c>
      <c r="U1751" s="41">
        <v>1</v>
      </c>
      <c r="V1751" s="41">
        <v>2013</v>
      </c>
      <c r="W1751" s="41" t="s">
        <v>613</v>
      </c>
      <c r="X1751" s="41"/>
      <c r="Y1751" s="41"/>
    </row>
    <row r="1752" spans="2:25" x14ac:dyDescent="0.2">
      <c r="B1752" s="41" t="str">
        <f>VLOOKUP($W1752,FlowHarmonization!$A$2:$H$16,4,FALSE)</f>
        <v>Propane, 1,1,1,3,3,3-hexafluoro-, HCFC-236fa</v>
      </c>
      <c r="C1752" s="41" t="str">
        <f>VLOOKUP($W1752,FlowHarmonization!$A$2:$H$16,5,FALSE)</f>
        <v>000690-39-1</v>
      </c>
      <c r="D1752" s="41" t="s">
        <v>584</v>
      </c>
      <c r="E1752" s="41" t="s">
        <v>582</v>
      </c>
      <c r="F1752" s="41" t="str">
        <f>VLOOKUP($W1752,FlowHarmonization!$A$2:$H$16,8,FALSE)</f>
        <v>1963a3ba-6d77-4571-bb8f-0e9c8ac28a65</v>
      </c>
      <c r="G1752" s="41" t="str">
        <f>INDEX(Activities!B$2:C$390,MATCH(H1752,Activities!C$2:C$390,0),1)</f>
        <v>Scientific research and development services</v>
      </c>
      <c r="H1752" s="41">
        <v>541700</v>
      </c>
      <c r="I1752" s="41" t="s">
        <v>552</v>
      </c>
      <c r="J1752" s="41">
        <v>2.8400910693100912E-10</v>
      </c>
      <c r="K1752" s="41" t="s">
        <v>583</v>
      </c>
      <c r="L1752" s="41"/>
      <c r="M1752" s="41"/>
      <c r="N1752" s="41"/>
      <c r="O1752" s="41"/>
      <c r="P1752" s="41"/>
      <c r="Q1752" s="41">
        <v>4</v>
      </c>
      <c r="R1752" s="41">
        <v>2</v>
      </c>
      <c r="S1752" s="41">
        <v>1</v>
      </c>
      <c r="T1752" s="41">
        <v>4</v>
      </c>
      <c r="U1752" s="41">
        <v>1</v>
      </c>
      <c r="V1752" s="41">
        <v>2013</v>
      </c>
      <c r="W1752" s="41" t="s">
        <v>620</v>
      </c>
      <c r="X1752" s="41"/>
      <c r="Y1752" s="41"/>
    </row>
    <row r="1753" spans="2:25" x14ac:dyDescent="0.2">
      <c r="B1753" s="41" t="str">
        <f>VLOOKUP($W1753,FlowHarmonization!$A$2:$H$16,4,FALSE)</f>
        <v>Carbon dioxide</v>
      </c>
      <c r="C1753" s="41" t="str">
        <f>VLOOKUP($W1753,FlowHarmonization!$A$2:$H$16,5,FALSE)</f>
        <v>000124-38-20</v>
      </c>
      <c r="D1753" s="41" t="s">
        <v>584</v>
      </c>
      <c r="E1753" s="41" t="s">
        <v>582</v>
      </c>
      <c r="F1753" s="41" t="str">
        <f>VLOOKUP($W1753,FlowHarmonization!$A$2:$H$16,8,FALSE)</f>
        <v>7ae371aa-8532-11e0-9d78-0800200c9a66</v>
      </c>
      <c r="G1753" s="41" t="str">
        <f>INDEX(Activities!B$2:C$390,MATCH(H1753,Activities!C$2:C$390,0),1)</f>
        <v>Advertising, public relations, and related services</v>
      </c>
      <c r="H1753" s="41">
        <v>541800</v>
      </c>
      <c r="I1753" s="41" t="s">
        <v>552</v>
      </c>
      <c r="J1753" s="41">
        <v>1.5768242775866103E-3</v>
      </c>
      <c r="K1753" s="41" t="s">
        <v>583</v>
      </c>
      <c r="L1753" s="41"/>
      <c r="M1753" s="41"/>
      <c r="N1753" s="41"/>
      <c r="O1753" s="41"/>
      <c r="P1753" s="41"/>
      <c r="Q1753" s="41">
        <v>4</v>
      </c>
      <c r="R1753" s="41">
        <v>2</v>
      </c>
      <c r="S1753" s="41">
        <v>1</v>
      </c>
      <c r="T1753" s="41">
        <v>4</v>
      </c>
      <c r="U1753" s="41">
        <v>1</v>
      </c>
      <c r="V1753" s="41">
        <v>2013</v>
      </c>
      <c r="W1753" s="41" t="s">
        <v>608</v>
      </c>
      <c r="X1753" s="41"/>
      <c r="Y1753" s="41"/>
    </row>
    <row r="1754" spans="2:25" x14ac:dyDescent="0.2">
      <c r="B1754" s="41" t="str">
        <f>VLOOKUP($W1754,FlowHarmonization!$A$2:$H$16,4,FALSE)</f>
        <v>Ethane, 1,1,1,2-tetrafluoro-, HFC-134a</v>
      </c>
      <c r="C1754" s="41" t="str">
        <f>VLOOKUP($W1754,FlowHarmonization!$A$2:$H$16,5,FALSE)</f>
        <v>000811-97-2</v>
      </c>
      <c r="D1754" s="41" t="s">
        <v>584</v>
      </c>
      <c r="E1754" s="41" t="s">
        <v>582</v>
      </c>
      <c r="F1754" s="41" t="str">
        <f>VLOOKUP($W1754,FlowHarmonization!$A$2:$H$16,8,FALSE)</f>
        <v>e87f039d-d9ce-4242-ac18-c9284cc80f3d</v>
      </c>
      <c r="G1754" s="41" t="str">
        <f>INDEX(Activities!B$2:C$390,MATCH(H1754,Activities!C$2:C$390,0),1)</f>
        <v>Advertising, public relations, and related services</v>
      </c>
      <c r="H1754" s="41">
        <v>541800</v>
      </c>
      <c r="I1754" s="41" t="s">
        <v>552</v>
      </c>
      <c r="J1754" s="41">
        <v>2.7126010139529959E-7</v>
      </c>
      <c r="K1754" s="41" t="s">
        <v>583</v>
      </c>
      <c r="L1754" s="41"/>
      <c r="M1754" s="41"/>
      <c r="N1754" s="41"/>
      <c r="O1754" s="41"/>
      <c r="P1754" s="41"/>
      <c r="Q1754" s="41">
        <v>4</v>
      </c>
      <c r="R1754" s="41">
        <v>2</v>
      </c>
      <c r="S1754" s="41">
        <v>1</v>
      </c>
      <c r="T1754" s="41">
        <v>4</v>
      </c>
      <c r="U1754" s="41">
        <v>1</v>
      </c>
      <c r="V1754" s="41">
        <v>2013</v>
      </c>
      <c r="W1754" s="41" t="s">
        <v>618</v>
      </c>
      <c r="X1754" s="41"/>
      <c r="Y1754" s="41"/>
    </row>
    <row r="1755" spans="2:25" x14ac:dyDescent="0.2">
      <c r="B1755" s="41" t="str">
        <f>VLOOKUP($W1755,FlowHarmonization!$A$2:$H$16,4,FALSE)</f>
        <v>Methane</v>
      </c>
      <c r="C1755" s="41" t="str">
        <f>VLOOKUP($W1755,FlowHarmonization!$A$2:$H$16,5,FALSE)</f>
        <v>000074-82-92</v>
      </c>
      <c r="D1755" s="41" t="s">
        <v>584</v>
      </c>
      <c r="E1755" s="41" t="s">
        <v>582</v>
      </c>
      <c r="F1755" s="41" t="str">
        <f>VLOOKUP($W1755,FlowHarmonization!$A$2:$H$16,8,FALSE)</f>
        <v>20408dd1-8534-11e0-9d78-0800200c9a66</v>
      </c>
      <c r="G1755" s="41" t="str">
        <f>INDEX(Activities!B$2:C$390,MATCH(H1755,Activities!C$2:C$390,0),1)</f>
        <v>Advertising, public relations, and related services</v>
      </c>
      <c r="H1755" s="41">
        <v>541800</v>
      </c>
      <c r="I1755" s="41" t="s">
        <v>552</v>
      </c>
      <c r="J1755" s="41">
        <v>1.4385909052605455E-7</v>
      </c>
      <c r="K1755" s="41" t="s">
        <v>583</v>
      </c>
      <c r="L1755" s="41"/>
      <c r="M1755" s="41"/>
      <c r="N1755" s="41"/>
      <c r="O1755" s="41"/>
      <c r="P1755" s="41"/>
      <c r="Q1755" s="41">
        <v>4</v>
      </c>
      <c r="R1755" s="41">
        <v>2</v>
      </c>
      <c r="S1755" s="41">
        <v>1</v>
      </c>
      <c r="T1755" s="41">
        <v>4</v>
      </c>
      <c r="U1755" s="41">
        <v>1</v>
      </c>
      <c r="V1755" s="41">
        <v>2013</v>
      </c>
      <c r="W1755" s="41" t="s">
        <v>611</v>
      </c>
      <c r="X1755" s="41"/>
      <c r="Y1755" s="41"/>
    </row>
    <row r="1756" spans="2:25" x14ac:dyDescent="0.2">
      <c r="B1756" s="41" t="str">
        <f>VLOOKUP($W1756,FlowHarmonization!$A$2:$H$16,4,FALSE)</f>
        <v>Ethane, pentafluoro-, HFC-125</v>
      </c>
      <c r="C1756" s="41" t="str">
        <f>VLOOKUP($W1756,FlowHarmonization!$A$2:$H$16,5,FALSE)</f>
        <v>000354-33-6</v>
      </c>
      <c r="D1756" s="41" t="s">
        <v>584</v>
      </c>
      <c r="E1756" s="41" t="s">
        <v>582</v>
      </c>
      <c r="F1756" s="41" t="str">
        <f>VLOOKUP($W1756,FlowHarmonization!$A$2:$H$16,8,FALSE)</f>
        <v>281e1011-f121-4d5b-ad4d-22d562b2c2cd</v>
      </c>
      <c r="G1756" s="41" t="str">
        <f>INDEX(Activities!B$2:C$390,MATCH(H1756,Activities!C$2:C$390,0),1)</f>
        <v>Advertising, public relations, and related services</v>
      </c>
      <c r="H1756" s="41">
        <v>541800</v>
      </c>
      <c r="I1756" s="41" t="s">
        <v>552</v>
      </c>
      <c r="J1756" s="41">
        <v>7.196898438501857E-8</v>
      </c>
      <c r="K1756" s="41" t="s">
        <v>583</v>
      </c>
      <c r="L1756" s="41"/>
      <c r="M1756" s="41"/>
      <c r="N1756" s="41"/>
      <c r="O1756" s="41"/>
      <c r="P1756" s="41"/>
      <c r="Q1756" s="41">
        <v>4</v>
      </c>
      <c r="R1756" s="41">
        <v>2</v>
      </c>
      <c r="S1756" s="41">
        <v>1</v>
      </c>
      <c r="T1756" s="41">
        <v>4</v>
      </c>
      <c r="U1756" s="41">
        <v>1</v>
      </c>
      <c r="V1756" s="41">
        <v>2013</v>
      </c>
      <c r="W1756" s="41" t="s">
        <v>617</v>
      </c>
      <c r="X1756" s="41"/>
      <c r="Y1756" s="41"/>
    </row>
    <row r="1757" spans="2:25" x14ac:dyDescent="0.2">
      <c r="B1757" s="41" t="str">
        <f>VLOOKUP($W1757,FlowHarmonization!$A$2:$H$16,4,FALSE)</f>
        <v>Methane, difluoro-, HFC-32</v>
      </c>
      <c r="C1757" s="41" t="str">
        <f>VLOOKUP($W1757,FlowHarmonization!$A$2:$H$16,5,FALSE)</f>
        <v>000075-10-5</v>
      </c>
      <c r="D1757" s="41" t="s">
        <v>584</v>
      </c>
      <c r="E1757" s="41" t="s">
        <v>582</v>
      </c>
      <c r="F1757" s="41" t="str">
        <f>VLOOKUP($W1757,FlowHarmonization!$A$2:$H$16,8,FALSE)</f>
        <v>151212b4-079b-43a2-96d5-a6eef59166ac</v>
      </c>
      <c r="G1757" s="41" t="str">
        <f>INDEX(Activities!B$2:C$390,MATCH(H1757,Activities!C$2:C$390,0),1)</f>
        <v>Advertising, public relations, and related services</v>
      </c>
      <c r="H1757" s="41">
        <v>541800</v>
      </c>
      <c r="I1757" s="41" t="s">
        <v>552</v>
      </c>
      <c r="J1757" s="41">
        <v>4.1911383595147216E-8</v>
      </c>
      <c r="K1757" s="41" t="s">
        <v>583</v>
      </c>
      <c r="L1757" s="41"/>
      <c r="M1757" s="41"/>
      <c r="N1757" s="41"/>
      <c r="O1757" s="41"/>
      <c r="P1757" s="41"/>
      <c r="Q1757" s="41">
        <v>4</v>
      </c>
      <c r="R1757" s="41">
        <v>2</v>
      </c>
      <c r="S1757" s="41">
        <v>1</v>
      </c>
      <c r="T1757" s="41">
        <v>4</v>
      </c>
      <c r="U1757" s="41">
        <v>1</v>
      </c>
      <c r="V1757" s="41">
        <v>2013</v>
      </c>
      <c r="W1757" s="41" t="s">
        <v>616</v>
      </c>
      <c r="X1757" s="41"/>
      <c r="Y1757" s="41"/>
    </row>
    <row r="1758" spans="2:25" x14ac:dyDescent="0.2">
      <c r="B1758" s="41" t="str">
        <f>VLOOKUP($W1758,FlowHarmonization!$A$2:$H$16,4,FALSE)</f>
        <v>Ethane, 1,1,1-trifluoro-, HFC-143a</v>
      </c>
      <c r="C1758" s="41" t="str">
        <f>VLOOKUP($W1758,FlowHarmonization!$A$2:$H$16,5,FALSE)</f>
        <v>000420-46-2</v>
      </c>
      <c r="D1758" s="41" t="s">
        <v>584</v>
      </c>
      <c r="E1758" s="41" t="s">
        <v>582</v>
      </c>
      <c r="F1758" s="41" t="str">
        <f>VLOOKUP($W1758,FlowHarmonization!$A$2:$H$16,8,FALSE)</f>
        <v>e86bfec2-1025-4fa2-90b1-81e35e621e91</v>
      </c>
      <c r="G1758" s="41" t="str">
        <f>INDEX(Activities!B$2:C$390,MATCH(H1758,Activities!C$2:C$390,0),1)</f>
        <v>Advertising, public relations, and related services</v>
      </c>
      <c r="H1758" s="41">
        <v>541800</v>
      </c>
      <c r="I1758" s="41" t="s">
        <v>552</v>
      </c>
      <c r="J1758" s="41">
        <v>3.0792533701003544E-8</v>
      </c>
      <c r="K1758" s="41" t="s">
        <v>583</v>
      </c>
      <c r="L1758" s="41"/>
      <c r="M1758" s="41"/>
      <c r="N1758" s="41"/>
      <c r="O1758" s="41"/>
      <c r="P1758" s="41"/>
      <c r="Q1758" s="41">
        <v>4</v>
      </c>
      <c r="R1758" s="41">
        <v>2</v>
      </c>
      <c r="S1758" s="41">
        <v>1</v>
      </c>
      <c r="T1758" s="41">
        <v>4</v>
      </c>
      <c r="U1758" s="41">
        <v>1</v>
      </c>
      <c r="V1758" s="41">
        <v>2013</v>
      </c>
      <c r="W1758" s="41" t="s">
        <v>619</v>
      </c>
      <c r="X1758" s="41"/>
      <c r="Y1758" s="41"/>
    </row>
    <row r="1759" spans="2:25" x14ac:dyDescent="0.2">
      <c r="B1759" s="41" t="str">
        <f>VLOOKUP($W1759,FlowHarmonization!$A$2:$H$16,4,FALSE)</f>
        <v>Dinitrogen monoxide</v>
      </c>
      <c r="C1759" s="41" t="str">
        <f>VLOOKUP($W1759,FlowHarmonization!$A$2:$H$16,5,FALSE)</f>
        <v>010024-97-366</v>
      </c>
      <c r="D1759" s="41" t="s">
        <v>584</v>
      </c>
      <c r="E1759" s="41" t="s">
        <v>582</v>
      </c>
      <c r="F1759" s="41" t="str">
        <f>VLOOKUP($W1759,FlowHarmonization!$A$2:$H$16,8,FALSE)</f>
        <v>20185046-64bb-4c09-a8e7-e8a9e144ca98</v>
      </c>
      <c r="G1759" s="41" t="str">
        <f>INDEX(Activities!B$2:C$390,MATCH(H1759,Activities!C$2:C$390,0),1)</f>
        <v>Advertising, public relations, and related services</v>
      </c>
      <c r="H1759" s="41">
        <v>541800</v>
      </c>
      <c r="I1759" s="41" t="s">
        <v>552</v>
      </c>
      <c r="J1759" s="41">
        <v>4.4047776272135902E-9</v>
      </c>
      <c r="K1759" s="41" t="s">
        <v>583</v>
      </c>
      <c r="L1759" s="41"/>
      <c r="M1759" s="41"/>
      <c r="N1759" s="41"/>
      <c r="O1759" s="41"/>
      <c r="P1759" s="41"/>
      <c r="Q1759" s="41">
        <v>4</v>
      </c>
      <c r="R1759" s="41">
        <v>2</v>
      </c>
      <c r="S1759" s="41">
        <v>1</v>
      </c>
      <c r="T1759" s="41">
        <v>4</v>
      </c>
      <c r="U1759" s="41">
        <v>1</v>
      </c>
      <c r="V1759" s="41">
        <v>2013</v>
      </c>
      <c r="W1759" s="41" t="s">
        <v>613</v>
      </c>
      <c r="X1759" s="41"/>
      <c r="Y1759" s="41"/>
    </row>
    <row r="1760" spans="2:25" x14ac:dyDescent="0.2">
      <c r="B1760" s="41" t="str">
        <f>VLOOKUP($W1760,FlowHarmonization!$A$2:$H$16,4,FALSE)</f>
        <v>Propane, 1,1,1,3,3,3-hexafluoro-, HCFC-236fa</v>
      </c>
      <c r="C1760" s="41" t="str">
        <f>VLOOKUP($W1760,FlowHarmonization!$A$2:$H$16,5,FALSE)</f>
        <v>000690-39-1</v>
      </c>
      <c r="D1760" s="41" t="s">
        <v>584</v>
      </c>
      <c r="E1760" s="41" t="s">
        <v>582</v>
      </c>
      <c r="F1760" s="41" t="str">
        <f>VLOOKUP($W1760,FlowHarmonization!$A$2:$H$16,8,FALSE)</f>
        <v>1963a3ba-6d77-4571-bb8f-0e9c8ac28a65</v>
      </c>
      <c r="G1760" s="41" t="str">
        <f>INDEX(Activities!B$2:C$390,MATCH(H1760,Activities!C$2:C$390,0),1)</f>
        <v>Advertising, public relations, and related services</v>
      </c>
      <c r="H1760" s="41">
        <v>541800</v>
      </c>
      <c r="I1760" s="41" t="s">
        <v>552</v>
      </c>
      <c r="J1760" s="41">
        <v>8.3186849937439336E-10</v>
      </c>
      <c r="K1760" s="41" t="s">
        <v>583</v>
      </c>
      <c r="L1760" s="41"/>
      <c r="M1760" s="41"/>
      <c r="N1760" s="41"/>
      <c r="O1760" s="41"/>
      <c r="P1760" s="41"/>
      <c r="Q1760" s="41">
        <v>4</v>
      </c>
      <c r="R1760" s="41">
        <v>2</v>
      </c>
      <c r="S1760" s="41">
        <v>1</v>
      </c>
      <c r="T1760" s="41">
        <v>4</v>
      </c>
      <c r="U1760" s="41">
        <v>1</v>
      </c>
      <c r="V1760" s="41">
        <v>2013</v>
      </c>
      <c r="W1760" s="41" t="s">
        <v>620</v>
      </c>
      <c r="X1760" s="41"/>
      <c r="Y1760" s="41"/>
    </row>
    <row r="1761" spans="2:25" x14ac:dyDescent="0.2">
      <c r="B1761" s="41" t="str">
        <f>VLOOKUP($W1761,FlowHarmonization!$A$2:$H$16,4,FALSE)</f>
        <v>Carbon dioxide</v>
      </c>
      <c r="C1761" s="41" t="str">
        <f>VLOOKUP($W1761,FlowHarmonization!$A$2:$H$16,5,FALSE)</f>
        <v>000124-38-20</v>
      </c>
      <c r="D1761" s="41" t="s">
        <v>584</v>
      </c>
      <c r="E1761" s="41" t="s">
        <v>582</v>
      </c>
      <c r="F1761" s="41" t="str">
        <f>VLOOKUP($W1761,FlowHarmonization!$A$2:$H$16,8,FALSE)</f>
        <v>7ae371aa-8532-11e0-9d78-0800200c9a66</v>
      </c>
      <c r="G1761" s="41" t="str">
        <f>INDEX(Activities!B$2:C$390,MATCH(H1761,Activities!C$2:C$390,0),1)</f>
        <v>Photographic services</v>
      </c>
      <c r="H1761" s="41">
        <v>541920</v>
      </c>
      <c r="I1761" s="41" t="s">
        <v>552</v>
      </c>
      <c r="J1761" s="41">
        <v>3.208832745284022E-3</v>
      </c>
      <c r="K1761" s="41" t="s">
        <v>583</v>
      </c>
      <c r="L1761" s="41"/>
      <c r="M1761" s="41"/>
      <c r="N1761" s="41"/>
      <c r="O1761" s="41"/>
      <c r="P1761" s="41"/>
      <c r="Q1761" s="41">
        <v>4</v>
      </c>
      <c r="R1761" s="41">
        <v>2</v>
      </c>
      <c r="S1761" s="41">
        <v>1</v>
      </c>
      <c r="T1761" s="41">
        <v>4</v>
      </c>
      <c r="U1761" s="41">
        <v>1</v>
      </c>
      <c r="V1761" s="41">
        <v>2013</v>
      </c>
      <c r="W1761" s="41" t="s">
        <v>608</v>
      </c>
      <c r="X1761" s="41"/>
      <c r="Y1761" s="41"/>
    </row>
    <row r="1762" spans="2:25" x14ac:dyDescent="0.2">
      <c r="B1762" s="41" t="str">
        <f>VLOOKUP($W1762,FlowHarmonization!$A$2:$H$16,4,FALSE)</f>
        <v>Methane</v>
      </c>
      <c r="C1762" s="41" t="str">
        <f>VLOOKUP($W1762,FlowHarmonization!$A$2:$H$16,5,FALSE)</f>
        <v>000074-82-92</v>
      </c>
      <c r="D1762" s="41" t="s">
        <v>584</v>
      </c>
      <c r="E1762" s="41" t="s">
        <v>582</v>
      </c>
      <c r="F1762" s="41" t="str">
        <f>VLOOKUP($W1762,FlowHarmonization!$A$2:$H$16,8,FALSE)</f>
        <v>20408dd1-8534-11e0-9d78-0800200c9a66</v>
      </c>
      <c r="G1762" s="41" t="str">
        <f>INDEX(Activities!B$2:C$390,MATCH(H1762,Activities!C$2:C$390,0),1)</f>
        <v>Photographic services</v>
      </c>
      <c r="H1762" s="41">
        <v>541920</v>
      </c>
      <c r="I1762" s="41" t="s">
        <v>552</v>
      </c>
      <c r="J1762" s="41">
        <v>2.9368619181556068E-7</v>
      </c>
      <c r="K1762" s="41" t="s">
        <v>583</v>
      </c>
      <c r="L1762" s="41"/>
      <c r="M1762" s="41"/>
      <c r="N1762" s="41"/>
      <c r="O1762" s="41"/>
      <c r="P1762" s="41"/>
      <c r="Q1762" s="41">
        <v>4</v>
      </c>
      <c r="R1762" s="41">
        <v>2</v>
      </c>
      <c r="S1762" s="41">
        <v>1</v>
      </c>
      <c r="T1762" s="41">
        <v>4</v>
      </c>
      <c r="U1762" s="41">
        <v>1</v>
      </c>
      <c r="V1762" s="41">
        <v>2013</v>
      </c>
      <c r="W1762" s="41" t="s">
        <v>611</v>
      </c>
      <c r="X1762" s="41"/>
      <c r="Y1762" s="41"/>
    </row>
    <row r="1763" spans="2:25" x14ac:dyDescent="0.2">
      <c r="B1763" s="41" t="str">
        <f>VLOOKUP($W1763,FlowHarmonization!$A$2:$H$16,4,FALSE)</f>
        <v>Ethane, 1,1,1,2-tetrafluoro-, HFC-134a</v>
      </c>
      <c r="C1763" s="41" t="str">
        <f>VLOOKUP($W1763,FlowHarmonization!$A$2:$H$16,5,FALSE)</f>
        <v>000811-97-2</v>
      </c>
      <c r="D1763" s="41" t="s">
        <v>584</v>
      </c>
      <c r="E1763" s="41" t="s">
        <v>582</v>
      </c>
      <c r="F1763" s="41" t="str">
        <f>VLOOKUP($W1763,FlowHarmonization!$A$2:$H$16,8,FALSE)</f>
        <v>e87f039d-d9ce-4242-ac18-c9284cc80f3d</v>
      </c>
      <c r="G1763" s="41" t="str">
        <f>INDEX(Activities!B$2:C$390,MATCH(H1763,Activities!C$2:C$390,0),1)</f>
        <v>Photographic services</v>
      </c>
      <c r="H1763" s="41">
        <v>541920</v>
      </c>
      <c r="I1763" s="41" t="s">
        <v>552</v>
      </c>
      <c r="J1763" s="41">
        <v>8.5361260707995754E-8</v>
      </c>
      <c r="K1763" s="41" t="s">
        <v>583</v>
      </c>
      <c r="L1763" s="41"/>
      <c r="M1763" s="41"/>
      <c r="N1763" s="41"/>
      <c r="O1763" s="41"/>
      <c r="P1763" s="41"/>
      <c r="Q1763" s="41">
        <v>4</v>
      </c>
      <c r="R1763" s="41">
        <v>2</v>
      </c>
      <c r="S1763" s="41">
        <v>1</v>
      </c>
      <c r="T1763" s="41">
        <v>4</v>
      </c>
      <c r="U1763" s="41">
        <v>1</v>
      </c>
      <c r="V1763" s="41">
        <v>2013</v>
      </c>
      <c r="W1763" s="41" t="s">
        <v>618</v>
      </c>
      <c r="X1763" s="41"/>
      <c r="Y1763" s="41"/>
    </row>
    <row r="1764" spans="2:25" x14ac:dyDescent="0.2">
      <c r="B1764" s="41" t="str">
        <f>VLOOKUP($W1764,FlowHarmonization!$A$2:$H$16,4,FALSE)</f>
        <v>Ethane, pentafluoro-, HFC-125</v>
      </c>
      <c r="C1764" s="41" t="str">
        <f>VLOOKUP($W1764,FlowHarmonization!$A$2:$H$16,5,FALSE)</f>
        <v>000354-33-6</v>
      </c>
      <c r="D1764" s="41" t="s">
        <v>584</v>
      </c>
      <c r="E1764" s="41" t="s">
        <v>582</v>
      </c>
      <c r="F1764" s="41" t="str">
        <f>VLOOKUP($W1764,FlowHarmonization!$A$2:$H$16,8,FALSE)</f>
        <v>281e1011-f121-4d5b-ad4d-22d562b2c2cd</v>
      </c>
      <c r="G1764" s="41" t="str">
        <f>INDEX(Activities!B$2:C$390,MATCH(H1764,Activities!C$2:C$390,0),1)</f>
        <v>Photographic services</v>
      </c>
      <c r="H1764" s="41">
        <v>541920</v>
      </c>
      <c r="I1764" s="41" t="s">
        <v>552</v>
      </c>
      <c r="J1764" s="41">
        <v>2.2647500341477423E-8</v>
      </c>
      <c r="K1764" s="41" t="s">
        <v>583</v>
      </c>
      <c r="L1764" s="41"/>
      <c r="M1764" s="41"/>
      <c r="N1764" s="41"/>
      <c r="O1764" s="41"/>
      <c r="P1764" s="41"/>
      <c r="Q1764" s="41">
        <v>4</v>
      </c>
      <c r="R1764" s="41">
        <v>2</v>
      </c>
      <c r="S1764" s="41">
        <v>1</v>
      </c>
      <c r="T1764" s="41">
        <v>4</v>
      </c>
      <c r="U1764" s="41">
        <v>1</v>
      </c>
      <c r="V1764" s="41">
        <v>2013</v>
      </c>
      <c r="W1764" s="41" t="s">
        <v>617</v>
      </c>
      <c r="X1764" s="41"/>
      <c r="Y1764" s="41"/>
    </row>
    <row r="1765" spans="2:25" x14ac:dyDescent="0.2">
      <c r="B1765" s="41" t="str">
        <f>VLOOKUP($W1765,FlowHarmonization!$A$2:$H$16,4,FALSE)</f>
        <v>Methane, difluoro-, HFC-32</v>
      </c>
      <c r="C1765" s="41" t="str">
        <f>VLOOKUP($W1765,FlowHarmonization!$A$2:$H$16,5,FALSE)</f>
        <v>000075-10-5</v>
      </c>
      <c r="D1765" s="41" t="s">
        <v>584</v>
      </c>
      <c r="E1765" s="41" t="s">
        <v>582</v>
      </c>
      <c r="F1765" s="41" t="str">
        <f>VLOOKUP($W1765,FlowHarmonization!$A$2:$H$16,8,FALSE)</f>
        <v>151212b4-079b-43a2-96d5-a6eef59166ac</v>
      </c>
      <c r="G1765" s="41" t="str">
        <f>INDEX(Activities!B$2:C$390,MATCH(H1765,Activities!C$2:C$390,0),1)</f>
        <v>Photographic services</v>
      </c>
      <c r="H1765" s="41">
        <v>541920</v>
      </c>
      <c r="I1765" s="41" t="s">
        <v>552</v>
      </c>
      <c r="J1765" s="41">
        <v>1.3188849090949176E-8</v>
      </c>
      <c r="K1765" s="41" t="s">
        <v>583</v>
      </c>
      <c r="L1765" s="41"/>
      <c r="M1765" s="41"/>
      <c r="N1765" s="41"/>
      <c r="O1765" s="41"/>
      <c r="P1765" s="41"/>
      <c r="Q1765" s="41">
        <v>4</v>
      </c>
      <c r="R1765" s="41">
        <v>2</v>
      </c>
      <c r="S1765" s="41">
        <v>1</v>
      </c>
      <c r="T1765" s="41">
        <v>4</v>
      </c>
      <c r="U1765" s="41">
        <v>1</v>
      </c>
      <c r="V1765" s="41">
        <v>2013</v>
      </c>
      <c r="W1765" s="41" t="s">
        <v>616</v>
      </c>
      <c r="X1765" s="41"/>
      <c r="Y1765" s="41"/>
    </row>
    <row r="1766" spans="2:25" x14ac:dyDescent="0.2">
      <c r="B1766" s="41" t="str">
        <f>VLOOKUP($W1766,FlowHarmonization!$A$2:$H$16,4,FALSE)</f>
        <v>Ethane, 1,1,1-trifluoro-, HFC-143a</v>
      </c>
      <c r="C1766" s="41" t="str">
        <f>VLOOKUP($W1766,FlowHarmonization!$A$2:$H$16,5,FALSE)</f>
        <v>000420-46-2</v>
      </c>
      <c r="D1766" s="41" t="s">
        <v>584</v>
      </c>
      <c r="E1766" s="41" t="s">
        <v>582</v>
      </c>
      <c r="F1766" s="41" t="str">
        <f>VLOOKUP($W1766,FlowHarmonization!$A$2:$H$16,8,FALSE)</f>
        <v>e86bfec2-1025-4fa2-90b1-81e35e621e91</v>
      </c>
      <c r="G1766" s="41" t="str">
        <f>INDEX(Activities!B$2:C$390,MATCH(H1766,Activities!C$2:C$390,0),1)</f>
        <v>Photographic services</v>
      </c>
      <c r="H1766" s="41">
        <v>541920</v>
      </c>
      <c r="I1766" s="41" t="s">
        <v>552</v>
      </c>
      <c r="J1766" s="41">
        <v>9.6899230059664667E-9</v>
      </c>
      <c r="K1766" s="41" t="s">
        <v>583</v>
      </c>
      <c r="L1766" s="41"/>
      <c r="M1766" s="41"/>
      <c r="N1766" s="41"/>
      <c r="O1766" s="41"/>
      <c r="P1766" s="41"/>
      <c r="Q1766" s="41">
        <v>4</v>
      </c>
      <c r="R1766" s="41">
        <v>2</v>
      </c>
      <c r="S1766" s="41">
        <v>1</v>
      </c>
      <c r="T1766" s="41">
        <v>4</v>
      </c>
      <c r="U1766" s="41">
        <v>1</v>
      </c>
      <c r="V1766" s="41">
        <v>2013</v>
      </c>
      <c r="W1766" s="41" t="s">
        <v>619</v>
      </c>
      <c r="X1766" s="41"/>
      <c r="Y1766" s="41"/>
    </row>
    <row r="1767" spans="2:25" x14ac:dyDescent="0.2">
      <c r="B1767" s="41" t="str">
        <f>VLOOKUP($W1767,FlowHarmonization!$A$2:$H$16,4,FALSE)</f>
        <v>Dinitrogen monoxide</v>
      </c>
      <c r="C1767" s="41" t="str">
        <f>VLOOKUP($W1767,FlowHarmonization!$A$2:$H$16,5,FALSE)</f>
        <v>010024-97-366</v>
      </c>
      <c r="D1767" s="41" t="s">
        <v>584</v>
      </c>
      <c r="E1767" s="41" t="s">
        <v>582</v>
      </c>
      <c r="F1767" s="41" t="str">
        <f>VLOOKUP($W1767,FlowHarmonization!$A$2:$H$16,8,FALSE)</f>
        <v>20185046-64bb-4c09-a8e7-e8a9e144ca98</v>
      </c>
      <c r="G1767" s="41" t="str">
        <f>INDEX(Activities!B$2:C$390,MATCH(H1767,Activities!C$2:C$390,0),1)</f>
        <v>Photographic services</v>
      </c>
      <c r="H1767" s="41">
        <v>541920</v>
      </c>
      <c r="I1767" s="41" t="s">
        <v>552</v>
      </c>
      <c r="J1767" s="41">
        <v>8.786163477962308E-9</v>
      </c>
      <c r="K1767" s="41" t="s">
        <v>583</v>
      </c>
      <c r="L1767" s="41"/>
      <c r="M1767" s="41"/>
      <c r="N1767" s="41"/>
      <c r="O1767" s="41"/>
      <c r="P1767" s="41"/>
      <c r="Q1767" s="41">
        <v>4</v>
      </c>
      <c r="R1767" s="41">
        <v>2</v>
      </c>
      <c r="S1767" s="41">
        <v>1</v>
      </c>
      <c r="T1767" s="41">
        <v>4</v>
      </c>
      <c r="U1767" s="41">
        <v>1</v>
      </c>
      <c r="V1767" s="41">
        <v>2013</v>
      </c>
      <c r="W1767" s="41" t="s">
        <v>613</v>
      </c>
      <c r="X1767" s="41"/>
      <c r="Y1767" s="41"/>
    </row>
    <row r="1768" spans="2:25" x14ac:dyDescent="0.2">
      <c r="B1768" s="41" t="str">
        <f>VLOOKUP($W1768,FlowHarmonization!$A$2:$H$16,4,FALSE)</f>
        <v>Propane, 1,1,1,3,3,3-hexafluoro-, HCFC-236fa</v>
      </c>
      <c r="C1768" s="41" t="str">
        <f>VLOOKUP($W1768,FlowHarmonization!$A$2:$H$16,5,FALSE)</f>
        <v>000690-39-1</v>
      </c>
      <c r="D1768" s="41" t="s">
        <v>584</v>
      </c>
      <c r="E1768" s="41" t="s">
        <v>582</v>
      </c>
      <c r="F1768" s="41" t="str">
        <f>VLOOKUP($W1768,FlowHarmonization!$A$2:$H$16,8,FALSE)</f>
        <v>1963a3ba-6d77-4571-bb8f-0e9c8ac28a65</v>
      </c>
      <c r="G1768" s="41" t="str">
        <f>INDEX(Activities!B$2:C$390,MATCH(H1768,Activities!C$2:C$390,0),1)</f>
        <v>Photographic services</v>
      </c>
      <c r="H1768" s="41">
        <v>541920</v>
      </c>
      <c r="I1768" s="41" t="s">
        <v>552</v>
      </c>
      <c r="J1768" s="41">
        <v>2.6177585087010981E-10</v>
      </c>
      <c r="K1768" s="41" t="s">
        <v>583</v>
      </c>
      <c r="L1768" s="41"/>
      <c r="M1768" s="41"/>
      <c r="N1768" s="41"/>
      <c r="O1768" s="41"/>
      <c r="P1768" s="41"/>
      <c r="Q1768" s="41">
        <v>4</v>
      </c>
      <c r="R1768" s="41">
        <v>2</v>
      </c>
      <c r="S1768" s="41">
        <v>1</v>
      </c>
      <c r="T1768" s="41">
        <v>4</v>
      </c>
      <c r="U1768" s="41">
        <v>1</v>
      </c>
      <c r="V1768" s="41">
        <v>2013</v>
      </c>
      <c r="W1768" s="41" t="s">
        <v>620</v>
      </c>
      <c r="X1768" s="41"/>
      <c r="Y1768" s="41"/>
    </row>
    <row r="1769" spans="2:25" x14ac:dyDescent="0.2">
      <c r="B1769" s="41" t="str">
        <f>VLOOKUP($W1769,FlowHarmonization!$A$2:$H$16,4,FALSE)</f>
        <v>Carbon dioxide</v>
      </c>
      <c r="C1769" s="41" t="str">
        <f>VLOOKUP($W1769,FlowHarmonization!$A$2:$H$16,5,FALSE)</f>
        <v>000124-38-20</v>
      </c>
      <c r="D1769" s="41" t="s">
        <v>584</v>
      </c>
      <c r="E1769" s="41" t="s">
        <v>582</v>
      </c>
      <c r="F1769" s="41" t="str">
        <f>VLOOKUP($W1769,FlowHarmonization!$A$2:$H$16,8,FALSE)</f>
        <v>7ae371aa-8532-11e0-9d78-0800200c9a66</v>
      </c>
      <c r="G1769" s="41" t="str">
        <f>INDEX(Activities!B$2:C$390,MATCH(H1769,Activities!C$2:C$390,0),1)</f>
        <v>Veterinary services</v>
      </c>
      <c r="H1769" s="41">
        <v>541940</v>
      </c>
      <c r="I1769" s="41" t="s">
        <v>552</v>
      </c>
      <c r="J1769" s="41">
        <v>4.4031266042265016E-3</v>
      </c>
      <c r="K1769" s="41" t="s">
        <v>583</v>
      </c>
      <c r="L1769" s="41"/>
      <c r="M1769" s="41"/>
      <c r="N1769" s="41"/>
      <c r="O1769" s="41"/>
      <c r="P1769" s="41"/>
      <c r="Q1769" s="41">
        <v>4</v>
      </c>
      <c r="R1769" s="41">
        <v>2</v>
      </c>
      <c r="S1769" s="41">
        <v>1</v>
      </c>
      <c r="T1769" s="41">
        <v>4</v>
      </c>
      <c r="U1769" s="41">
        <v>1</v>
      </c>
      <c r="V1769" s="41">
        <v>2013</v>
      </c>
      <c r="W1769" s="41" t="s">
        <v>608</v>
      </c>
      <c r="X1769" s="41"/>
      <c r="Y1769" s="41"/>
    </row>
    <row r="1770" spans="2:25" x14ac:dyDescent="0.2">
      <c r="B1770" s="41" t="str">
        <f>VLOOKUP($W1770,FlowHarmonization!$A$2:$H$16,4,FALSE)</f>
        <v>Methane</v>
      </c>
      <c r="C1770" s="41" t="str">
        <f>VLOOKUP($W1770,FlowHarmonization!$A$2:$H$16,5,FALSE)</f>
        <v>000074-82-92</v>
      </c>
      <c r="D1770" s="41" t="s">
        <v>584</v>
      </c>
      <c r="E1770" s="41" t="s">
        <v>582</v>
      </c>
      <c r="F1770" s="41" t="str">
        <f>VLOOKUP($W1770,FlowHarmonization!$A$2:$H$16,8,FALSE)</f>
        <v>20408dd1-8534-11e0-9d78-0800200c9a66</v>
      </c>
      <c r="G1770" s="41" t="str">
        <f>INDEX(Activities!B$2:C$390,MATCH(H1770,Activities!C$2:C$390,0),1)</f>
        <v>Veterinary services</v>
      </c>
      <c r="H1770" s="41">
        <v>541940</v>
      </c>
      <c r="I1770" s="41" t="s">
        <v>552</v>
      </c>
      <c r="J1770" s="41">
        <v>4.0399150843627017E-7</v>
      </c>
      <c r="K1770" s="41" t="s">
        <v>583</v>
      </c>
      <c r="L1770" s="41"/>
      <c r="M1770" s="41"/>
      <c r="N1770" s="41"/>
      <c r="O1770" s="41"/>
      <c r="P1770" s="41"/>
      <c r="Q1770" s="41">
        <v>4</v>
      </c>
      <c r="R1770" s="41">
        <v>2</v>
      </c>
      <c r="S1770" s="41">
        <v>1</v>
      </c>
      <c r="T1770" s="41">
        <v>4</v>
      </c>
      <c r="U1770" s="41">
        <v>1</v>
      </c>
      <c r="V1770" s="41">
        <v>2013</v>
      </c>
      <c r="W1770" s="41" t="s">
        <v>611</v>
      </c>
      <c r="X1770" s="41"/>
      <c r="Y1770" s="41"/>
    </row>
    <row r="1771" spans="2:25" x14ac:dyDescent="0.2">
      <c r="B1771" s="41" t="str">
        <f>VLOOKUP($W1771,FlowHarmonization!$A$2:$H$16,4,FALSE)</f>
        <v>Ethane, 1,1,1,2-tetrafluoro-, HFC-134a</v>
      </c>
      <c r="C1771" s="41" t="str">
        <f>VLOOKUP($W1771,FlowHarmonization!$A$2:$H$16,5,FALSE)</f>
        <v>000811-97-2</v>
      </c>
      <c r="D1771" s="41" t="s">
        <v>584</v>
      </c>
      <c r="E1771" s="41" t="s">
        <v>582</v>
      </c>
      <c r="F1771" s="41" t="str">
        <f>VLOOKUP($W1771,FlowHarmonization!$A$2:$H$16,8,FALSE)</f>
        <v>e87f039d-d9ce-4242-ac18-c9284cc80f3d</v>
      </c>
      <c r="G1771" s="41" t="str">
        <f>INDEX(Activities!B$2:C$390,MATCH(H1771,Activities!C$2:C$390,0),1)</f>
        <v>Veterinary services</v>
      </c>
      <c r="H1771" s="41">
        <v>541940</v>
      </c>
      <c r="I1771" s="41" t="s">
        <v>552</v>
      </c>
      <c r="J1771" s="41">
        <v>1.7736393545339704E-7</v>
      </c>
      <c r="K1771" s="41" t="s">
        <v>583</v>
      </c>
      <c r="L1771" s="41"/>
      <c r="M1771" s="41"/>
      <c r="N1771" s="41"/>
      <c r="O1771" s="41"/>
      <c r="P1771" s="41"/>
      <c r="Q1771" s="41">
        <v>4</v>
      </c>
      <c r="R1771" s="41">
        <v>2</v>
      </c>
      <c r="S1771" s="41">
        <v>1</v>
      </c>
      <c r="T1771" s="41">
        <v>4</v>
      </c>
      <c r="U1771" s="41">
        <v>1</v>
      </c>
      <c r="V1771" s="41">
        <v>2013</v>
      </c>
      <c r="W1771" s="41" t="s">
        <v>618</v>
      </c>
      <c r="X1771" s="41"/>
      <c r="Y1771" s="41"/>
    </row>
    <row r="1772" spans="2:25" x14ac:dyDescent="0.2">
      <c r="B1772" s="41" t="str">
        <f>VLOOKUP($W1772,FlowHarmonization!$A$2:$H$16,4,FALSE)</f>
        <v>Ethane, pentafluoro-, HFC-125</v>
      </c>
      <c r="C1772" s="41" t="str">
        <f>VLOOKUP($W1772,FlowHarmonization!$A$2:$H$16,5,FALSE)</f>
        <v>000354-33-6</v>
      </c>
      <c r="D1772" s="41" t="s">
        <v>584</v>
      </c>
      <c r="E1772" s="41" t="s">
        <v>582</v>
      </c>
      <c r="F1772" s="41" t="str">
        <f>VLOOKUP($W1772,FlowHarmonization!$A$2:$H$16,8,FALSE)</f>
        <v>281e1011-f121-4d5b-ad4d-22d562b2c2cd</v>
      </c>
      <c r="G1772" s="41" t="str">
        <f>INDEX(Activities!B$2:C$390,MATCH(H1772,Activities!C$2:C$390,0),1)</f>
        <v>Veterinary services</v>
      </c>
      <c r="H1772" s="41">
        <v>541940</v>
      </c>
      <c r="I1772" s="41" t="s">
        <v>552</v>
      </c>
      <c r="J1772" s="41">
        <v>4.7057057913981026E-8</v>
      </c>
      <c r="K1772" s="41" t="s">
        <v>583</v>
      </c>
      <c r="L1772" s="41"/>
      <c r="M1772" s="41"/>
      <c r="N1772" s="41"/>
      <c r="O1772" s="41"/>
      <c r="P1772" s="41"/>
      <c r="Q1772" s="41">
        <v>4</v>
      </c>
      <c r="R1772" s="41">
        <v>2</v>
      </c>
      <c r="S1772" s="41">
        <v>1</v>
      </c>
      <c r="T1772" s="41">
        <v>4</v>
      </c>
      <c r="U1772" s="41">
        <v>1</v>
      </c>
      <c r="V1772" s="41">
        <v>2013</v>
      </c>
      <c r="W1772" s="41" t="s">
        <v>617</v>
      </c>
      <c r="X1772" s="41"/>
      <c r="Y1772" s="41"/>
    </row>
    <row r="1773" spans="2:25" x14ac:dyDescent="0.2">
      <c r="B1773" s="41" t="str">
        <f>VLOOKUP($W1773,FlowHarmonization!$A$2:$H$16,4,FALSE)</f>
        <v>Methane, difluoro-, HFC-32</v>
      </c>
      <c r="C1773" s="41" t="str">
        <f>VLOOKUP($W1773,FlowHarmonization!$A$2:$H$16,5,FALSE)</f>
        <v>000075-10-5</v>
      </c>
      <c r="D1773" s="41" t="s">
        <v>584</v>
      </c>
      <c r="E1773" s="41" t="s">
        <v>582</v>
      </c>
      <c r="F1773" s="41" t="str">
        <f>VLOOKUP($W1773,FlowHarmonization!$A$2:$H$16,8,FALSE)</f>
        <v>151212b4-079b-43a2-96d5-a6eef59166ac</v>
      </c>
      <c r="G1773" s="41" t="str">
        <f>INDEX(Activities!B$2:C$390,MATCH(H1773,Activities!C$2:C$390,0),1)</f>
        <v>Veterinary services</v>
      </c>
      <c r="H1773" s="41">
        <v>541940</v>
      </c>
      <c r="I1773" s="41" t="s">
        <v>552</v>
      </c>
      <c r="J1773" s="41">
        <v>2.740383822204478E-8</v>
      </c>
      <c r="K1773" s="41" t="s">
        <v>583</v>
      </c>
      <c r="L1773" s="41"/>
      <c r="M1773" s="41"/>
      <c r="N1773" s="41"/>
      <c r="O1773" s="41"/>
      <c r="P1773" s="41"/>
      <c r="Q1773" s="41">
        <v>4</v>
      </c>
      <c r="R1773" s="41">
        <v>2</v>
      </c>
      <c r="S1773" s="41">
        <v>1</v>
      </c>
      <c r="T1773" s="41">
        <v>4</v>
      </c>
      <c r="U1773" s="41">
        <v>1</v>
      </c>
      <c r="V1773" s="41">
        <v>2013</v>
      </c>
      <c r="W1773" s="41" t="s">
        <v>616</v>
      </c>
      <c r="X1773" s="41"/>
      <c r="Y1773" s="41"/>
    </row>
    <row r="1774" spans="2:25" x14ac:dyDescent="0.2">
      <c r="B1774" s="41" t="str">
        <f>VLOOKUP($W1774,FlowHarmonization!$A$2:$H$16,4,FALSE)</f>
        <v>Ethane, 1,1,1-trifluoro-, HFC-143a</v>
      </c>
      <c r="C1774" s="41" t="str">
        <f>VLOOKUP($W1774,FlowHarmonization!$A$2:$H$16,5,FALSE)</f>
        <v>000420-46-2</v>
      </c>
      <c r="D1774" s="41" t="s">
        <v>584</v>
      </c>
      <c r="E1774" s="41" t="s">
        <v>582</v>
      </c>
      <c r="F1774" s="41" t="str">
        <f>VLOOKUP($W1774,FlowHarmonization!$A$2:$H$16,8,FALSE)</f>
        <v>e86bfec2-1025-4fa2-90b1-81e35e621e91</v>
      </c>
      <c r="G1774" s="41" t="str">
        <f>INDEX(Activities!B$2:C$390,MATCH(H1774,Activities!C$2:C$390,0),1)</f>
        <v>Veterinary services</v>
      </c>
      <c r="H1774" s="41">
        <v>541940</v>
      </c>
      <c r="I1774" s="41" t="s">
        <v>552</v>
      </c>
      <c r="J1774" s="41">
        <v>2.0133756979735404E-8</v>
      </c>
      <c r="K1774" s="41" t="s">
        <v>583</v>
      </c>
      <c r="L1774" s="41"/>
      <c r="M1774" s="41"/>
      <c r="N1774" s="41"/>
      <c r="O1774" s="41"/>
      <c r="P1774" s="41"/>
      <c r="Q1774" s="41">
        <v>4</v>
      </c>
      <c r="R1774" s="41">
        <v>2</v>
      </c>
      <c r="S1774" s="41">
        <v>1</v>
      </c>
      <c r="T1774" s="41">
        <v>4</v>
      </c>
      <c r="U1774" s="41">
        <v>1</v>
      </c>
      <c r="V1774" s="41">
        <v>2013</v>
      </c>
      <c r="W1774" s="41" t="s">
        <v>619</v>
      </c>
      <c r="X1774" s="41"/>
      <c r="Y1774" s="41"/>
    </row>
    <row r="1775" spans="2:25" x14ac:dyDescent="0.2">
      <c r="B1775" s="41" t="str">
        <f>VLOOKUP($W1775,FlowHarmonization!$A$2:$H$16,4,FALSE)</f>
        <v>Dinitrogen monoxide</v>
      </c>
      <c r="C1775" s="41" t="str">
        <f>VLOOKUP($W1775,FlowHarmonization!$A$2:$H$16,5,FALSE)</f>
        <v>010024-97-366</v>
      </c>
      <c r="D1775" s="41" t="s">
        <v>584</v>
      </c>
      <c r="E1775" s="41" t="s">
        <v>582</v>
      </c>
      <c r="F1775" s="41" t="str">
        <f>VLOOKUP($W1775,FlowHarmonization!$A$2:$H$16,8,FALSE)</f>
        <v>20185046-64bb-4c09-a8e7-e8a9e144ca98</v>
      </c>
      <c r="G1775" s="41" t="str">
        <f>INDEX(Activities!B$2:C$390,MATCH(H1775,Activities!C$2:C$390,0),1)</f>
        <v>Veterinary services</v>
      </c>
      <c r="H1775" s="41">
        <v>541940</v>
      </c>
      <c r="I1775" s="41" t="s">
        <v>552</v>
      </c>
      <c r="J1775" s="41">
        <v>1.2547569676644292E-8</v>
      </c>
      <c r="K1775" s="41" t="s">
        <v>583</v>
      </c>
      <c r="L1775" s="41"/>
      <c r="M1775" s="41"/>
      <c r="N1775" s="41"/>
      <c r="O1775" s="41"/>
      <c r="P1775" s="41"/>
      <c r="Q1775" s="41">
        <v>4</v>
      </c>
      <c r="R1775" s="41">
        <v>2</v>
      </c>
      <c r="S1775" s="41">
        <v>1</v>
      </c>
      <c r="T1775" s="41">
        <v>4</v>
      </c>
      <c r="U1775" s="41">
        <v>1</v>
      </c>
      <c r="V1775" s="41">
        <v>2013</v>
      </c>
      <c r="W1775" s="41" t="s">
        <v>613</v>
      </c>
      <c r="X1775" s="41"/>
      <c r="Y1775" s="41"/>
    </row>
    <row r="1776" spans="2:25" x14ac:dyDescent="0.2">
      <c r="B1776" s="41" t="str">
        <f>VLOOKUP($W1776,FlowHarmonization!$A$2:$H$16,4,FALSE)</f>
        <v>Propane, 1,1,1,3,3,3-hexafluoro-, HCFC-236fa</v>
      </c>
      <c r="C1776" s="41" t="str">
        <f>VLOOKUP($W1776,FlowHarmonization!$A$2:$H$16,5,FALSE)</f>
        <v>000690-39-1</v>
      </c>
      <c r="D1776" s="41" t="s">
        <v>584</v>
      </c>
      <c r="E1776" s="41" t="s">
        <v>582</v>
      </c>
      <c r="F1776" s="41" t="str">
        <f>VLOOKUP($W1776,FlowHarmonization!$A$2:$H$16,8,FALSE)</f>
        <v>1963a3ba-6d77-4571-bb8f-0e9c8ac28a65</v>
      </c>
      <c r="G1776" s="41" t="str">
        <f>INDEX(Activities!B$2:C$390,MATCH(H1776,Activities!C$2:C$390,0),1)</f>
        <v>Veterinary services</v>
      </c>
      <c r="H1776" s="41">
        <v>541940</v>
      </c>
      <c r="I1776" s="41" t="s">
        <v>552</v>
      </c>
      <c r="J1776" s="41">
        <v>5.4391880733592762E-10</v>
      </c>
      <c r="K1776" s="41" t="s">
        <v>583</v>
      </c>
      <c r="L1776" s="41"/>
      <c r="M1776" s="41"/>
      <c r="N1776" s="41"/>
      <c r="O1776" s="41"/>
      <c r="P1776" s="41"/>
      <c r="Q1776" s="41">
        <v>4</v>
      </c>
      <c r="R1776" s="41">
        <v>2</v>
      </c>
      <c r="S1776" s="41">
        <v>1</v>
      </c>
      <c r="T1776" s="41">
        <v>4</v>
      </c>
      <c r="U1776" s="41">
        <v>1</v>
      </c>
      <c r="V1776" s="41">
        <v>2013</v>
      </c>
      <c r="W1776" s="41" t="s">
        <v>620</v>
      </c>
      <c r="X1776" s="41"/>
      <c r="Y1776" s="41"/>
    </row>
    <row r="1777" spans="2:25" x14ac:dyDescent="0.2">
      <c r="B1777" s="41" t="str">
        <f>VLOOKUP($W1777,FlowHarmonization!$A$2:$H$16,4,FALSE)</f>
        <v>Carbon dioxide</v>
      </c>
      <c r="C1777" s="41" t="str">
        <f>VLOOKUP($W1777,FlowHarmonization!$A$2:$H$16,5,FALSE)</f>
        <v>000124-38-20</v>
      </c>
      <c r="D1777" s="41" t="s">
        <v>584</v>
      </c>
      <c r="E1777" s="41" t="s">
        <v>582</v>
      </c>
      <c r="F1777" s="41" t="str">
        <f>VLOOKUP($W1777,FlowHarmonization!$A$2:$H$16,8,FALSE)</f>
        <v>7ae371aa-8532-11e0-9d78-0800200c9a66</v>
      </c>
      <c r="G1777" s="41" t="str">
        <f>INDEX(Activities!B$2:C$390,MATCH(H1777,Activities!C$2:C$390,0),1)</f>
        <v>Management of companies and enterprises</v>
      </c>
      <c r="H1777" s="41">
        <v>550000</v>
      </c>
      <c r="I1777" s="41" t="s">
        <v>552</v>
      </c>
      <c r="J1777" s="41">
        <v>7.1298105545700985E-3</v>
      </c>
      <c r="K1777" s="41" t="s">
        <v>583</v>
      </c>
      <c r="L1777" s="41"/>
      <c r="M1777" s="41"/>
      <c r="N1777" s="41"/>
      <c r="O1777" s="41"/>
      <c r="P1777" s="41"/>
      <c r="Q1777" s="41">
        <v>4</v>
      </c>
      <c r="R1777" s="41">
        <v>2</v>
      </c>
      <c r="S1777" s="41">
        <v>1</v>
      </c>
      <c r="T1777" s="41">
        <v>4</v>
      </c>
      <c r="U1777" s="41">
        <v>1</v>
      </c>
      <c r="V1777" s="41">
        <v>2013</v>
      </c>
      <c r="W1777" s="41" t="s">
        <v>608</v>
      </c>
      <c r="X1777" s="41"/>
      <c r="Y1777" s="41"/>
    </row>
    <row r="1778" spans="2:25" x14ac:dyDescent="0.2">
      <c r="B1778" s="41" t="str">
        <f>VLOOKUP($W1778,FlowHarmonization!$A$2:$H$16,4,FALSE)</f>
        <v>Methane</v>
      </c>
      <c r="C1778" s="41" t="str">
        <f>VLOOKUP($W1778,FlowHarmonization!$A$2:$H$16,5,FALSE)</f>
        <v>000074-82-92</v>
      </c>
      <c r="D1778" s="41" t="s">
        <v>584</v>
      </c>
      <c r="E1778" s="41" t="s">
        <v>582</v>
      </c>
      <c r="F1778" s="41" t="str">
        <f>VLOOKUP($W1778,FlowHarmonization!$A$2:$H$16,8,FALSE)</f>
        <v>20408dd1-8534-11e0-9d78-0800200c9a66</v>
      </c>
      <c r="G1778" s="41" t="str">
        <f>INDEX(Activities!B$2:C$390,MATCH(H1778,Activities!C$2:C$390,0),1)</f>
        <v>Management of companies and enterprises</v>
      </c>
      <c r="H1778" s="41">
        <v>550000</v>
      </c>
      <c r="I1778" s="41" t="s">
        <v>552</v>
      </c>
      <c r="J1778" s="41">
        <v>6.4351295144347292E-7</v>
      </c>
      <c r="K1778" s="41" t="s">
        <v>583</v>
      </c>
      <c r="L1778" s="41"/>
      <c r="M1778" s="41"/>
      <c r="N1778" s="41"/>
      <c r="O1778" s="41"/>
      <c r="P1778" s="41"/>
      <c r="Q1778" s="41">
        <v>4</v>
      </c>
      <c r="R1778" s="41">
        <v>2</v>
      </c>
      <c r="S1778" s="41">
        <v>1</v>
      </c>
      <c r="T1778" s="41">
        <v>4</v>
      </c>
      <c r="U1778" s="41">
        <v>1</v>
      </c>
      <c r="V1778" s="41">
        <v>2013</v>
      </c>
      <c r="W1778" s="41" t="s">
        <v>611</v>
      </c>
      <c r="X1778" s="41"/>
      <c r="Y1778" s="41"/>
    </row>
    <row r="1779" spans="2:25" x14ac:dyDescent="0.2">
      <c r="B1779" s="41" t="str">
        <f>VLOOKUP($W1779,FlowHarmonization!$A$2:$H$16,4,FALSE)</f>
        <v>Dinitrogen monoxide</v>
      </c>
      <c r="C1779" s="41" t="str">
        <f>VLOOKUP($W1779,FlowHarmonization!$A$2:$H$16,5,FALSE)</f>
        <v>010024-97-366</v>
      </c>
      <c r="D1779" s="41" t="s">
        <v>584</v>
      </c>
      <c r="E1779" s="41" t="s">
        <v>582</v>
      </c>
      <c r="F1779" s="41" t="str">
        <f>VLOOKUP($W1779,FlowHarmonization!$A$2:$H$16,8,FALSE)</f>
        <v>20185046-64bb-4c09-a8e7-e8a9e144ca98</v>
      </c>
      <c r="G1779" s="41" t="str">
        <f>INDEX(Activities!B$2:C$390,MATCH(H1779,Activities!C$2:C$390,0),1)</f>
        <v>Management of companies and enterprises</v>
      </c>
      <c r="H1779" s="41">
        <v>550000</v>
      </c>
      <c r="I1779" s="41" t="s">
        <v>552</v>
      </c>
      <c r="J1779" s="41">
        <v>1.9236371977277104E-8</v>
      </c>
      <c r="K1779" s="41" t="s">
        <v>583</v>
      </c>
      <c r="L1779" s="41"/>
      <c r="M1779" s="41"/>
      <c r="N1779" s="41"/>
      <c r="O1779" s="41"/>
      <c r="P1779" s="41"/>
      <c r="Q1779" s="41">
        <v>4</v>
      </c>
      <c r="R1779" s="41">
        <v>2</v>
      </c>
      <c r="S1779" s="41">
        <v>1</v>
      </c>
      <c r="T1779" s="41">
        <v>4</v>
      </c>
      <c r="U1779" s="41">
        <v>1</v>
      </c>
      <c r="V1779" s="41">
        <v>2013</v>
      </c>
      <c r="W1779" s="41" t="s">
        <v>613</v>
      </c>
      <c r="X1779" s="41"/>
      <c r="Y1779" s="41"/>
    </row>
    <row r="1780" spans="2:25" x14ac:dyDescent="0.2">
      <c r="B1780" s="41" t="str">
        <f>VLOOKUP($W1780,FlowHarmonization!$A$2:$H$16,4,FALSE)</f>
        <v>Ethane, 1,1,1,2-tetrafluoro-, HFC-134a</v>
      </c>
      <c r="C1780" s="41" t="str">
        <f>VLOOKUP($W1780,FlowHarmonization!$A$2:$H$16,5,FALSE)</f>
        <v>000811-97-2</v>
      </c>
      <c r="D1780" s="41" t="s">
        <v>584</v>
      </c>
      <c r="E1780" s="41" t="s">
        <v>582</v>
      </c>
      <c r="F1780" s="41" t="str">
        <f>VLOOKUP($W1780,FlowHarmonization!$A$2:$H$16,8,FALSE)</f>
        <v>e87f039d-d9ce-4242-ac18-c9284cc80f3d</v>
      </c>
      <c r="G1780" s="41" t="str">
        <f>INDEX(Activities!B$2:C$390,MATCH(H1780,Activities!C$2:C$390,0),1)</f>
        <v>Management of companies and enterprises</v>
      </c>
      <c r="H1780" s="41">
        <v>550000</v>
      </c>
      <c r="I1780" s="41" t="s">
        <v>552</v>
      </c>
      <c r="J1780" s="41">
        <v>1.517868699687814E-8</v>
      </c>
      <c r="K1780" s="41" t="s">
        <v>583</v>
      </c>
      <c r="L1780" s="41"/>
      <c r="M1780" s="41"/>
      <c r="N1780" s="41"/>
      <c r="O1780" s="41"/>
      <c r="P1780" s="41"/>
      <c r="Q1780" s="41">
        <v>4</v>
      </c>
      <c r="R1780" s="41">
        <v>2</v>
      </c>
      <c r="S1780" s="41">
        <v>1</v>
      </c>
      <c r="T1780" s="41">
        <v>4</v>
      </c>
      <c r="U1780" s="41">
        <v>1</v>
      </c>
      <c r="V1780" s="41">
        <v>2013</v>
      </c>
      <c r="W1780" s="41" t="s">
        <v>618</v>
      </c>
      <c r="X1780" s="41"/>
      <c r="Y1780" s="41"/>
    </row>
    <row r="1781" spans="2:25" x14ac:dyDescent="0.2">
      <c r="B1781" s="41" t="str">
        <f>VLOOKUP($W1781,FlowHarmonization!$A$2:$H$16,4,FALSE)</f>
        <v>Ethane, pentafluoro-, HFC-125</v>
      </c>
      <c r="C1781" s="41" t="str">
        <f>VLOOKUP($W1781,FlowHarmonization!$A$2:$H$16,5,FALSE)</f>
        <v>000354-33-6</v>
      </c>
      <c r="D1781" s="41" t="s">
        <v>584</v>
      </c>
      <c r="E1781" s="41" t="s">
        <v>582</v>
      </c>
      <c r="F1781" s="41" t="str">
        <f>VLOOKUP($W1781,FlowHarmonization!$A$2:$H$16,8,FALSE)</f>
        <v>281e1011-f121-4d5b-ad4d-22d562b2c2cd</v>
      </c>
      <c r="G1781" s="41" t="str">
        <f>INDEX(Activities!B$2:C$390,MATCH(H1781,Activities!C$2:C$390,0),1)</f>
        <v>Management of companies and enterprises</v>
      </c>
      <c r="H1781" s="41">
        <v>550000</v>
      </c>
      <c r="I1781" s="41" t="s">
        <v>552</v>
      </c>
      <c r="J1781" s="41">
        <v>4.0271115502957504E-9</v>
      </c>
      <c r="K1781" s="41" t="s">
        <v>583</v>
      </c>
      <c r="L1781" s="41"/>
      <c r="M1781" s="41"/>
      <c r="N1781" s="41"/>
      <c r="O1781" s="41"/>
      <c r="P1781" s="41"/>
      <c r="Q1781" s="41">
        <v>4</v>
      </c>
      <c r="R1781" s="41">
        <v>2</v>
      </c>
      <c r="S1781" s="41">
        <v>1</v>
      </c>
      <c r="T1781" s="41">
        <v>4</v>
      </c>
      <c r="U1781" s="41">
        <v>1</v>
      </c>
      <c r="V1781" s="41">
        <v>2013</v>
      </c>
      <c r="W1781" s="41" t="s">
        <v>617</v>
      </c>
      <c r="X1781" s="41"/>
      <c r="Y1781" s="41"/>
    </row>
    <row r="1782" spans="2:25" x14ac:dyDescent="0.2">
      <c r="B1782" s="41" t="str">
        <f>VLOOKUP($W1782,FlowHarmonization!$A$2:$H$16,4,FALSE)</f>
        <v>Methane, difluoro-, HFC-32</v>
      </c>
      <c r="C1782" s="41" t="str">
        <f>VLOOKUP($W1782,FlowHarmonization!$A$2:$H$16,5,FALSE)</f>
        <v>000075-10-5</v>
      </c>
      <c r="D1782" s="41" t="s">
        <v>584</v>
      </c>
      <c r="E1782" s="41" t="s">
        <v>582</v>
      </c>
      <c r="F1782" s="41" t="str">
        <f>VLOOKUP($W1782,FlowHarmonization!$A$2:$H$16,8,FALSE)</f>
        <v>151212b4-079b-43a2-96d5-a6eef59166ac</v>
      </c>
      <c r="G1782" s="41" t="str">
        <f>INDEX(Activities!B$2:C$390,MATCH(H1782,Activities!C$2:C$390,0),1)</f>
        <v>Management of companies and enterprises</v>
      </c>
      <c r="H1782" s="41">
        <v>550000</v>
      </c>
      <c r="I1782" s="41" t="s">
        <v>552</v>
      </c>
      <c r="J1782" s="41">
        <v>2.3452021507201881E-9</v>
      </c>
      <c r="K1782" s="41" t="s">
        <v>583</v>
      </c>
      <c r="L1782" s="41"/>
      <c r="M1782" s="41"/>
      <c r="N1782" s="41"/>
      <c r="O1782" s="41"/>
      <c r="P1782" s="41"/>
      <c r="Q1782" s="41">
        <v>4</v>
      </c>
      <c r="R1782" s="41">
        <v>2</v>
      </c>
      <c r="S1782" s="41">
        <v>1</v>
      </c>
      <c r="T1782" s="41">
        <v>4</v>
      </c>
      <c r="U1782" s="41">
        <v>1</v>
      </c>
      <c r="V1782" s="41">
        <v>2013</v>
      </c>
      <c r="W1782" s="41" t="s">
        <v>616</v>
      </c>
      <c r="X1782" s="41"/>
      <c r="Y1782" s="41"/>
    </row>
    <row r="1783" spans="2:25" x14ac:dyDescent="0.2">
      <c r="B1783" s="41" t="str">
        <f>VLOOKUP($W1783,FlowHarmonization!$A$2:$H$16,4,FALSE)</f>
        <v>Ethane, 1,1,1-trifluoro-, HFC-143a</v>
      </c>
      <c r="C1783" s="41" t="str">
        <f>VLOOKUP($W1783,FlowHarmonization!$A$2:$H$16,5,FALSE)</f>
        <v>000420-46-2</v>
      </c>
      <c r="D1783" s="41" t="s">
        <v>584</v>
      </c>
      <c r="E1783" s="41" t="s">
        <v>582</v>
      </c>
      <c r="F1783" s="41" t="str">
        <f>VLOOKUP($W1783,FlowHarmonization!$A$2:$H$16,8,FALSE)</f>
        <v>e86bfec2-1025-4fa2-90b1-81e35e621e91</v>
      </c>
      <c r="G1783" s="41" t="str">
        <f>INDEX(Activities!B$2:C$390,MATCH(H1783,Activities!C$2:C$390,0),1)</f>
        <v>Management of companies and enterprises</v>
      </c>
      <c r="H1783" s="41">
        <v>550000</v>
      </c>
      <c r="I1783" s="41" t="s">
        <v>552</v>
      </c>
      <c r="J1783" s="41">
        <v>1.7230334593410777E-9</v>
      </c>
      <c r="K1783" s="41" t="s">
        <v>583</v>
      </c>
      <c r="L1783" s="41"/>
      <c r="M1783" s="41"/>
      <c r="N1783" s="41"/>
      <c r="O1783" s="41"/>
      <c r="P1783" s="41"/>
      <c r="Q1783" s="41">
        <v>4</v>
      </c>
      <c r="R1783" s="41">
        <v>2</v>
      </c>
      <c r="S1783" s="41">
        <v>1</v>
      </c>
      <c r="T1783" s="41">
        <v>4</v>
      </c>
      <c r="U1783" s="41">
        <v>1</v>
      </c>
      <c r="V1783" s="41">
        <v>2013</v>
      </c>
      <c r="W1783" s="41" t="s">
        <v>619</v>
      </c>
      <c r="X1783" s="41"/>
      <c r="Y1783" s="41"/>
    </row>
    <row r="1784" spans="2:25" x14ac:dyDescent="0.2">
      <c r="B1784" s="41" t="str">
        <f>VLOOKUP($W1784,FlowHarmonization!$A$2:$H$16,4,FALSE)</f>
        <v>Propane, 1,1,1,3,3,3-hexafluoro-, HCFC-236fa</v>
      </c>
      <c r="C1784" s="41" t="str">
        <f>VLOOKUP($W1784,FlowHarmonization!$A$2:$H$16,5,FALSE)</f>
        <v>000690-39-1</v>
      </c>
      <c r="D1784" s="41" t="s">
        <v>584</v>
      </c>
      <c r="E1784" s="41" t="s">
        <v>582</v>
      </c>
      <c r="F1784" s="41" t="str">
        <f>VLOOKUP($W1784,FlowHarmonization!$A$2:$H$16,8,FALSE)</f>
        <v>1963a3ba-6d77-4571-bb8f-0e9c8ac28a65</v>
      </c>
      <c r="G1784" s="41" t="str">
        <f>INDEX(Activities!B$2:C$390,MATCH(H1784,Activities!C$2:C$390,0),1)</f>
        <v>Management of companies and enterprises</v>
      </c>
      <c r="H1784" s="41">
        <v>550000</v>
      </c>
      <c r="I1784" s="41" t="s">
        <v>552</v>
      </c>
      <c r="J1784" s="41">
        <v>4.6548207825691793E-11</v>
      </c>
      <c r="K1784" s="41" t="s">
        <v>583</v>
      </c>
      <c r="L1784" s="41"/>
      <c r="M1784" s="41"/>
      <c r="N1784" s="41"/>
      <c r="O1784" s="41"/>
      <c r="P1784" s="41"/>
      <c r="Q1784" s="41">
        <v>4</v>
      </c>
      <c r="R1784" s="41">
        <v>2</v>
      </c>
      <c r="S1784" s="41">
        <v>1</v>
      </c>
      <c r="T1784" s="41">
        <v>4</v>
      </c>
      <c r="U1784" s="41">
        <v>1</v>
      </c>
      <c r="V1784" s="41">
        <v>2013</v>
      </c>
      <c r="W1784" s="41" t="s">
        <v>620</v>
      </c>
      <c r="X1784" s="41"/>
      <c r="Y1784" s="41"/>
    </row>
    <row r="1785" spans="2:25" x14ac:dyDescent="0.2">
      <c r="B1785" s="41" t="str">
        <f>VLOOKUP($W1785,FlowHarmonization!$A$2:$H$16,4,FALSE)</f>
        <v>Carbon dioxide</v>
      </c>
      <c r="C1785" s="41" t="str">
        <f>VLOOKUP($W1785,FlowHarmonization!$A$2:$H$16,5,FALSE)</f>
        <v>000124-38-20</v>
      </c>
      <c r="D1785" s="41" t="s">
        <v>584</v>
      </c>
      <c r="E1785" s="41" t="s">
        <v>582</v>
      </c>
      <c r="F1785" s="41" t="str">
        <f>VLOOKUP($W1785,FlowHarmonization!$A$2:$H$16,8,FALSE)</f>
        <v>7ae371aa-8532-11e0-9d78-0800200c9a66</v>
      </c>
      <c r="G1785" s="41" t="str">
        <f>INDEX(Activities!B$2:C$390,MATCH(H1785,Activities!C$2:C$390,0),1)</f>
        <v>Office administrative services</v>
      </c>
      <c r="H1785" s="41">
        <v>561100</v>
      </c>
      <c r="I1785" s="41" t="s">
        <v>552</v>
      </c>
      <c r="J1785" s="41">
        <v>1.6969449162553185E-3</v>
      </c>
      <c r="K1785" s="41" t="s">
        <v>583</v>
      </c>
      <c r="L1785" s="41"/>
      <c r="M1785" s="41"/>
      <c r="N1785" s="41"/>
      <c r="O1785" s="41"/>
      <c r="P1785" s="41"/>
      <c r="Q1785" s="41">
        <v>4</v>
      </c>
      <c r="R1785" s="41">
        <v>2</v>
      </c>
      <c r="S1785" s="41">
        <v>1</v>
      </c>
      <c r="T1785" s="41">
        <v>4</v>
      </c>
      <c r="U1785" s="41">
        <v>1</v>
      </c>
      <c r="V1785" s="41">
        <v>2013</v>
      </c>
      <c r="W1785" s="41" t="s">
        <v>608</v>
      </c>
      <c r="X1785" s="41"/>
      <c r="Y1785" s="41"/>
    </row>
    <row r="1786" spans="2:25" x14ac:dyDescent="0.2">
      <c r="B1786" s="41" t="str">
        <f>VLOOKUP($W1786,FlowHarmonization!$A$2:$H$16,4,FALSE)</f>
        <v>Methane</v>
      </c>
      <c r="C1786" s="41" t="str">
        <f>VLOOKUP($W1786,FlowHarmonization!$A$2:$H$16,5,FALSE)</f>
        <v>000074-82-92</v>
      </c>
      <c r="D1786" s="41" t="s">
        <v>584</v>
      </c>
      <c r="E1786" s="41" t="s">
        <v>582</v>
      </c>
      <c r="F1786" s="41" t="str">
        <f>VLOOKUP($W1786,FlowHarmonization!$A$2:$H$16,8,FALSE)</f>
        <v>20408dd1-8534-11e0-9d78-0800200c9a66</v>
      </c>
      <c r="G1786" s="41" t="str">
        <f>INDEX(Activities!B$2:C$390,MATCH(H1786,Activities!C$2:C$390,0),1)</f>
        <v>Office administrative services</v>
      </c>
      <c r="H1786" s="41">
        <v>561100</v>
      </c>
      <c r="I1786" s="41" t="s">
        <v>552</v>
      </c>
      <c r="J1786" s="41">
        <v>1.5315921089700397E-7</v>
      </c>
      <c r="K1786" s="41" t="s">
        <v>583</v>
      </c>
      <c r="L1786" s="41"/>
      <c r="M1786" s="41"/>
      <c r="N1786" s="41"/>
      <c r="O1786" s="41"/>
      <c r="P1786" s="41"/>
      <c r="Q1786" s="41">
        <v>4</v>
      </c>
      <c r="R1786" s="41">
        <v>2</v>
      </c>
      <c r="S1786" s="41">
        <v>1</v>
      </c>
      <c r="T1786" s="41">
        <v>4</v>
      </c>
      <c r="U1786" s="41">
        <v>1</v>
      </c>
      <c r="V1786" s="41">
        <v>2013</v>
      </c>
      <c r="W1786" s="41" t="s">
        <v>611</v>
      </c>
      <c r="X1786" s="41"/>
      <c r="Y1786" s="41"/>
    </row>
    <row r="1787" spans="2:25" x14ac:dyDescent="0.2">
      <c r="B1787" s="41" t="str">
        <f>VLOOKUP($W1787,FlowHarmonization!$A$2:$H$16,4,FALSE)</f>
        <v>Ethane, 1,1,1,2-tetrafluoro-, HFC-134a</v>
      </c>
      <c r="C1787" s="41" t="str">
        <f>VLOOKUP($W1787,FlowHarmonization!$A$2:$H$16,5,FALSE)</f>
        <v>000811-97-2</v>
      </c>
      <c r="D1787" s="41" t="s">
        <v>584</v>
      </c>
      <c r="E1787" s="41" t="s">
        <v>582</v>
      </c>
      <c r="F1787" s="41" t="str">
        <f>VLOOKUP($W1787,FlowHarmonization!$A$2:$H$16,8,FALSE)</f>
        <v>e87f039d-d9ce-4242-ac18-c9284cc80f3d</v>
      </c>
      <c r="G1787" s="41" t="str">
        <f>INDEX(Activities!B$2:C$390,MATCH(H1787,Activities!C$2:C$390,0),1)</f>
        <v>Office administrative services</v>
      </c>
      <c r="H1787" s="41">
        <v>561100</v>
      </c>
      <c r="I1787" s="41" t="s">
        <v>552</v>
      </c>
      <c r="J1787" s="41">
        <v>2.434858446067859E-8</v>
      </c>
      <c r="K1787" s="41" t="s">
        <v>583</v>
      </c>
      <c r="L1787" s="41"/>
      <c r="M1787" s="41"/>
      <c r="N1787" s="41"/>
      <c r="O1787" s="41"/>
      <c r="P1787" s="41"/>
      <c r="Q1787" s="41">
        <v>4</v>
      </c>
      <c r="R1787" s="41">
        <v>2</v>
      </c>
      <c r="S1787" s="41">
        <v>1</v>
      </c>
      <c r="T1787" s="41">
        <v>4</v>
      </c>
      <c r="U1787" s="41">
        <v>1</v>
      </c>
      <c r="V1787" s="41">
        <v>2013</v>
      </c>
      <c r="W1787" s="41" t="s">
        <v>618</v>
      </c>
      <c r="X1787" s="41"/>
      <c r="Y1787" s="41"/>
    </row>
    <row r="1788" spans="2:25" x14ac:dyDescent="0.2">
      <c r="B1788" s="41" t="str">
        <f>VLOOKUP($W1788,FlowHarmonization!$A$2:$H$16,4,FALSE)</f>
        <v>Ethane, pentafluoro-, HFC-125</v>
      </c>
      <c r="C1788" s="41" t="str">
        <f>VLOOKUP($W1788,FlowHarmonization!$A$2:$H$16,5,FALSE)</f>
        <v>000354-33-6</v>
      </c>
      <c r="D1788" s="41" t="s">
        <v>584</v>
      </c>
      <c r="E1788" s="41" t="s">
        <v>582</v>
      </c>
      <c r="F1788" s="41" t="str">
        <f>VLOOKUP($W1788,FlowHarmonization!$A$2:$H$16,8,FALSE)</f>
        <v>281e1011-f121-4d5b-ad4d-22d562b2c2cd</v>
      </c>
      <c r="G1788" s="41" t="str">
        <f>INDEX(Activities!B$2:C$390,MATCH(H1788,Activities!C$2:C$390,0),1)</f>
        <v>Office administrative services</v>
      </c>
      <c r="H1788" s="41">
        <v>561100</v>
      </c>
      <c r="I1788" s="41" t="s">
        <v>552</v>
      </c>
      <c r="J1788" s="41">
        <v>6.4600097317454162E-9</v>
      </c>
      <c r="K1788" s="41" t="s">
        <v>583</v>
      </c>
      <c r="L1788" s="41"/>
      <c r="M1788" s="41"/>
      <c r="N1788" s="41"/>
      <c r="O1788" s="41"/>
      <c r="P1788" s="41"/>
      <c r="Q1788" s="41">
        <v>4</v>
      </c>
      <c r="R1788" s="41">
        <v>2</v>
      </c>
      <c r="S1788" s="41">
        <v>1</v>
      </c>
      <c r="T1788" s="41">
        <v>4</v>
      </c>
      <c r="U1788" s="41">
        <v>1</v>
      </c>
      <c r="V1788" s="41">
        <v>2013</v>
      </c>
      <c r="W1788" s="41" t="s">
        <v>617</v>
      </c>
      <c r="X1788" s="41"/>
      <c r="Y1788" s="41"/>
    </row>
    <row r="1789" spans="2:25" x14ac:dyDescent="0.2">
      <c r="B1789" s="41" t="str">
        <f>VLOOKUP($W1789,FlowHarmonization!$A$2:$H$16,4,FALSE)</f>
        <v>Dinitrogen monoxide</v>
      </c>
      <c r="C1789" s="41" t="str">
        <f>VLOOKUP($W1789,FlowHarmonization!$A$2:$H$16,5,FALSE)</f>
        <v>010024-97-366</v>
      </c>
      <c r="D1789" s="41" t="s">
        <v>584</v>
      </c>
      <c r="E1789" s="41" t="s">
        <v>582</v>
      </c>
      <c r="F1789" s="41" t="str">
        <f>VLOOKUP($W1789,FlowHarmonization!$A$2:$H$16,8,FALSE)</f>
        <v>20185046-64bb-4c09-a8e7-e8a9e144ca98</v>
      </c>
      <c r="G1789" s="41" t="str">
        <f>INDEX(Activities!B$2:C$390,MATCH(H1789,Activities!C$2:C$390,0),1)</f>
        <v>Office administrative services</v>
      </c>
      <c r="H1789" s="41">
        <v>561100</v>
      </c>
      <c r="I1789" s="41" t="s">
        <v>552</v>
      </c>
      <c r="J1789" s="41">
        <v>4.3026329432916961E-9</v>
      </c>
      <c r="K1789" s="41" t="s">
        <v>583</v>
      </c>
      <c r="L1789" s="41"/>
      <c r="M1789" s="41"/>
      <c r="N1789" s="41"/>
      <c r="O1789" s="41"/>
      <c r="P1789" s="41"/>
      <c r="Q1789" s="41">
        <v>4</v>
      </c>
      <c r="R1789" s="41">
        <v>2</v>
      </c>
      <c r="S1789" s="41">
        <v>1</v>
      </c>
      <c r="T1789" s="41">
        <v>4</v>
      </c>
      <c r="U1789" s="41">
        <v>1</v>
      </c>
      <c r="V1789" s="41">
        <v>2013</v>
      </c>
      <c r="W1789" s="41" t="s">
        <v>613</v>
      </c>
      <c r="X1789" s="41"/>
      <c r="Y1789" s="41"/>
    </row>
    <row r="1790" spans="2:25" x14ac:dyDescent="0.2">
      <c r="B1790" s="41" t="str">
        <f>VLOOKUP($W1790,FlowHarmonization!$A$2:$H$16,4,FALSE)</f>
        <v>Methane, difluoro-, HFC-32</v>
      </c>
      <c r="C1790" s="41" t="str">
        <f>VLOOKUP($W1790,FlowHarmonization!$A$2:$H$16,5,FALSE)</f>
        <v>000075-10-5</v>
      </c>
      <c r="D1790" s="41" t="s">
        <v>584</v>
      </c>
      <c r="E1790" s="41" t="s">
        <v>582</v>
      </c>
      <c r="F1790" s="41" t="str">
        <f>VLOOKUP($W1790,FlowHarmonization!$A$2:$H$16,8,FALSE)</f>
        <v>151212b4-079b-43a2-96d5-a6eef59166ac</v>
      </c>
      <c r="G1790" s="41" t="str">
        <f>INDEX(Activities!B$2:C$390,MATCH(H1790,Activities!C$2:C$390,0),1)</f>
        <v>Office administrative services</v>
      </c>
      <c r="H1790" s="41">
        <v>561100</v>
      </c>
      <c r="I1790" s="41" t="s">
        <v>552</v>
      </c>
      <c r="J1790" s="41">
        <v>3.7620087070719653E-9</v>
      </c>
      <c r="K1790" s="41" t="s">
        <v>583</v>
      </c>
      <c r="L1790" s="41"/>
      <c r="M1790" s="41"/>
      <c r="N1790" s="41"/>
      <c r="O1790" s="41"/>
      <c r="P1790" s="41"/>
      <c r="Q1790" s="41">
        <v>4</v>
      </c>
      <c r="R1790" s="41">
        <v>2</v>
      </c>
      <c r="S1790" s="41">
        <v>1</v>
      </c>
      <c r="T1790" s="41">
        <v>4</v>
      </c>
      <c r="U1790" s="41">
        <v>1</v>
      </c>
      <c r="V1790" s="41">
        <v>2013</v>
      </c>
      <c r="W1790" s="41" t="s">
        <v>616</v>
      </c>
      <c r="X1790" s="41"/>
      <c r="Y1790" s="41"/>
    </row>
    <row r="1791" spans="2:25" x14ac:dyDescent="0.2">
      <c r="B1791" s="41" t="str">
        <f>VLOOKUP($W1791,FlowHarmonization!$A$2:$H$16,4,FALSE)</f>
        <v>Ethane, 1,1,1-trifluoro-, HFC-143a</v>
      </c>
      <c r="C1791" s="41" t="str">
        <f>VLOOKUP($W1791,FlowHarmonization!$A$2:$H$16,5,FALSE)</f>
        <v>000420-46-2</v>
      </c>
      <c r="D1791" s="41" t="s">
        <v>584</v>
      </c>
      <c r="E1791" s="41" t="s">
        <v>582</v>
      </c>
      <c r="F1791" s="41" t="str">
        <f>VLOOKUP($W1791,FlowHarmonization!$A$2:$H$16,8,FALSE)</f>
        <v>e86bfec2-1025-4fa2-90b1-81e35e621e91</v>
      </c>
      <c r="G1791" s="41" t="str">
        <f>INDEX(Activities!B$2:C$390,MATCH(H1791,Activities!C$2:C$390,0),1)</f>
        <v>Office administrative services</v>
      </c>
      <c r="H1791" s="41">
        <v>561100</v>
      </c>
      <c r="I1791" s="41" t="s">
        <v>552</v>
      </c>
      <c r="J1791" s="41">
        <v>2.7639693553184257E-9</v>
      </c>
      <c r="K1791" s="41" t="s">
        <v>583</v>
      </c>
      <c r="L1791" s="41"/>
      <c r="M1791" s="41"/>
      <c r="N1791" s="41"/>
      <c r="O1791" s="41"/>
      <c r="P1791" s="41"/>
      <c r="Q1791" s="41">
        <v>4</v>
      </c>
      <c r="R1791" s="41">
        <v>2</v>
      </c>
      <c r="S1791" s="41">
        <v>1</v>
      </c>
      <c r="T1791" s="41">
        <v>4</v>
      </c>
      <c r="U1791" s="41">
        <v>1</v>
      </c>
      <c r="V1791" s="41">
        <v>2013</v>
      </c>
      <c r="W1791" s="41" t="s">
        <v>619</v>
      </c>
      <c r="X1791" s="41"/>
      <c r="Y1791" s="41"/>
    </row>
    <row r="1792" spans="2:25" x14ac:dyDescent="0.2">
      <c r="B1792" s="41" t="str">
        <f>VLOOKUP($W1792,FlowHarmonization!$A$2:$H$16,4,FALSE)</f>
        <v>Propane, 1,1,1,3,3,3-hexafluoro-, HCFC-236fa</v>
      </c>
      <c r="C1792" s="41" t="str">
        <f>VLOOKUP($W1792,FlowHarmonization!$A$2:$H$16,5,FALSE)</f>
        <v>000690-39-1</v>
      </c>
      <c r="D1792" s="41" t="s">
        <v>584</v>
      </c>
      <c r="E1792" s="41" t="s">
        <v>582</v>
      </c>
      <c r="F1792" s="41" t="str">
        <f>VLOOKUP($W1792,FlowHarmonization!$A$2:$H$16,8,FALSE)</f>
        <v>1963a3ba-6d77-4571-bb8f-0e9c8ac28a65</v>
      </c>
      <c r="G1792" s="41" t="str">
        <f>INDEX(Activities!B$2:C$390,MATCH(H1792,Activities!C$2:C$390,0),1)</f>
        <v>Office administrative services</v>
      </c>
      <c r="H1792" s="41">
        <v>561100</v>
      </c>
      <c r="I1792" s="41" t="s">
        <v>552</v>
      </c>
      <c r="J1792" s="41">
        <v>7.4669368303739593E-11</v>
      </c>
      <c r="K1792" s="41" t="s">
        <v>583</v>
      </c>
      <c r="L1792" s="41"/>
      <c r="M1792" s="41"/>
      <c r="N1792" s="41"/>
      <c r="O1792" s="41"/>
      <c r="P1792" s="41"/>
      <c r="Q1792" s="41">
        <v>4</v>
      </c>
      <c r="R1792" s="41">
        <v>2</v>
      </c>
      <c r="S1792" s="41">
        <v>1</v>
      </c>
      <c r="T1792" s="41">
        <v>4</v>
      </c>
      <c r="U1792" s="41">
        <v>1</v>
      </c>
      <c r="V1792" s="41">
        <v>2013</v>
      </c>
      <c r="W1792" s="41" t="s">
        <v>620</v>
      </c>
      <c r="X1792" s="41"/>
      <c r="Y1792" s="41"/>
    </row>
    <row r="1793" spans="2:25" x14ac:dyDescent="0.2">
      <c r="B1793" s="41" t="str">
        <f>VLOOKUP($W1793,FlowHarmonization!$A$2:$H$16,4,FALSE)</f>
        <v>Carbon dioxide</v>
      </c>
      <c r="C1793" s="41" t="str">
        <f>VLOOKUP($W1793,FlowHarmonization!$A$2:$H$16,5,FALSE)</f>
        <v>000124-38-20</v>
      </c>
      <c r="D1793" s="41" t="s">
        <v>584</v>
      </c>
      <c r="E1793" s="41" t="s">
        <v>582</v>
      </c>
      <c r="F1793" s="41" t="str">
        <f>VLOOKUP($W1793,FlowHarmonization!$A$2:$H$16,8,FALSE)</f>
        <v>7ae371aa-8532-11e0-9d78-0800200c9a66</v>
      </c>
      <c r="G1793" s="41" t="str">
        <f>INDEX(Activities!B$2:C$390,MATCH(H1793,Activities!C$2:C$390,0),1)</f>
        <v>Facilities support services</v>
      </c>
      <c r="H1793" s="41">
        <v>561200</v>
      </c>
      <c r="I1793" s="41" t="s">
        <v>552</v>
      </c>
      <c r="J1793" s="41">
        <v>7.4499422398585603E-3</v>
      </c>
      <c r="K1793" s="41" t="s">
        <v>583</v>
      </c>
      <c r="L1793" s="41"/>
      <c r="M1793" s="41"/>
      <c r="N1793" s="41"/>
      <c r="O1793" s="41"/>
      <c r="P1793" s="41"/>
      <c r="Q1793" s="41">
        <v>4</v>
      </c>
      <c r="R1793" s="41">
        <v>2</v>
      </c>
      <c r="S1793" s="41">
        <v>1</v>
      </c>
      <c r="T1793" s="41">
        <v>4</v>
      </c>
      <c r="U1793" s="41">
        <v>1</v>
      </c>
      <c r="V1793" s="41">
        <v>2013</v>
      </c>
      <c r="W1793" s="41" t="s">
        <v>608</v>
      </c>
      <c r="X1793" s="41"/>
      <c r="Y1793" s="41"/>
    </row>
    <row r="1794" spans="2:25" x14ac:dyDescent="0.2">
      <c r="B1794" s="41" t="str">
        <f>VLOOKUP($W1794,FlowHarmonization!$A$2:$H$16,4,FALSE)</f>
        <v>Methane</v>
      </c>
      <c r="C1794" s="41" t="str">
        <f>VLOOKUP($W1794,FlowHarmonization!$A$2:$H$16,5,FALSE)</f>
        <v>000074-82-92</v>
      </c>
      <c r="D1794" s="41" t="s">
        <v>584</v>
      </c>
      <c r="E1794" s="41" t="s">
        <v>582</v>
      </c>
      <c r="F1794" s="41" t="str">
        <f>VLOOKUP($W1794,FlowHarmonization!$A$2:$H$16,8,FALSE)</f>
        <v>20408dd1-8534-11e0-9d78-0800200c9a66</v>
      </c>
      <c r="G1794" s="41" t="str">
        <f>INDEX(Activities!B$2:C$390,MATCH(H1794,Activities!C$2:C$390,0),1)</f>
        <v>Facilities support services</v>
      </c>
      <c r="H1794" s="41">
        <v>561200</v>
      </c>
      <c r="I1794" s="41" t="s">
        <v>552</v>
      </c>
      <c r="J1794" s="41">
        <v>6.7520417307993779E-7</v>
      </c>
      <c r="K1794" s="41" t="s">
        <v>583</v>
      </c>
      <c r="L1794" s="41"/>
      <c r="M1794" s="41"/>
      <c r="N1794" s="41"/>
      <c r="O1794" s="41"/>
      <c r="P1794" s="41"/>
      <c r="Q1794" s="41">
        <v>4</v>
      </c>
      <c r="R1794" s="41">
        <v>2</v>
      </c>
      <c r="S1794" s="41">
        <v>1</v>
      </c>
      <c r="T1794" s="41">
        <v>4</v>
      </c>
      <c r="U1794" s="41">
        <v>1</v>
      </c>
      <c r="V1794" s="41">
        <v>2013</v>
      </c>
      <c r="W1794" s="41" t="s">
        <v>611</v>
      </c>
      <c r="X1794" s="41"/>
      <c r="Y1794" s="41"/>
    </row>
    <row r="1795" spans="2:25" x14ac:dyDescent="0.2">
      <c r="B1795" s="41" t="str">
        <f>VLOOKUP($W1795,FlowHarmonization!$A$2:$H$16,4,FALSE)</f>
        <v>Ethane, 1,1,1,2-tetrafluoro-, HFC-134a</v>
      </c>
      <c r="C1795" s="41" t="str">
        <f>VLOOKUP($W1795,FlowHarmonization!$A$2:$H$16,5,FALSE)</f>
        <v>000811-97-2</v>
      </c>
      <c r="D1795" s="41" t="s">
        <v>584</v>
      </c>
      <c r="E1795" s="41" t="s">
        <v>582</v>
      </c>
      <c r="F1795" s="41" t="str">
        <f>VLOOKUP($W1795,FlowHarmonization!$A$2:$H$16,8,FALSE)</f>
        <v>e87f039d-d9ce-4242-ac18-c9284cc80f3d</v>
      </c>
      <c r="G1795" s="41" t="str">
        <f>INDEX(Activities!B$2:C$390,MATCH(H1795,Activities!C$2:C$390,0),1)</f>
        <v>Facilities support services</v>
      </c>
      <c r="H1795" s="41">
        <v>561200</v>
      </c>
      <c r="I1795" s="41" t="s">
        <v>552</v>
      </c>
      <c r="J1795" s="41">
        <v>9.8596957577675433E-8</v>
      </c>
      <c r="K1795" s="41" t="s">
        <v>583</v>
      </c>
      <c r="L1795" s="41"/>
      <c r="M1795" s="41"/>
      <c r="N1795" s="41"/>
      <c r="O1795" s="41"/>
      <c r="P1795" s="41"/>
      <c r="Q1795" s="41">
        <v>4</v>
      </c>
      <c r="R1795" s="41">
        <v>2</v>
      </c>
      <c r="S1795" s="41">
        <v>1</v>
      </c>
      <c r="T1795" s="41">
        <v>4</v>
      </c>
      <c r="U1795" s="41">
        <v>1</v>
      </c>
      <c r="V1795" s="41">
        <v>2013</v>
      </c>
      <c r="W1795" s="41" t="s">
        <v>618</v>
      </c>
      <c r="X1795" s="41"/>
      <c r="Y1795" s="41"/>
    </row>
    <row r="1796" spans="2:25" x14ac:dyDescent="0.2">
      <c r="B1796" s="41" t="str">
        <f>VLOOKUP($W1796,FlowHarmonization!$A$2:$H$16,4,FALSE)</f>
        <v>Ethane, pentafluoro-, HFC-125</v>
      </c>
      <c r="C1796" s="41" t="str">
        <f>VLOOKUP($W1796,FlowHarmonization!$A$2:$H$16,5,FALSE)</f>
        <v>000354-33-6</v>
      </c>
      <c r="D1796" s="41" t="s">
        <v>584</v>
      </c>
      <c r="E1796" s="41" t="s">
        <v>582</v>
      </c>
      <c r="F1796" s="41" t="str">
        <f>VLOOKUP($W1796,FlowHarmonization!$A$2:$H$16,8,FALSE)</f>
        <v>281e1011-f121-4d5b-ad4d-22d562b2c2cd</v>
      </c>
      <c r="G1796" s="41" t="str">
        <f>INDEX(Activities!B$2:C$390,MATCH(H1796,Activities!C$2:C$390,0),1)</f>
        <v>Facilities support services</v>
      </c>
      <c r="H1796" s="41">
        <v>561200</v>
      </c>
      <c r="I1796" s="41" t="s">
        <v>552</v>
      </c>
      <c r="J1796" s="41">
        <v>2.6159110255501154E-8</v>
      </c>
      <c r="K1796" s="41" t="s">
        <v>583</v>
      </c>
      <c r="L1796" s="41"/>
      <c r="M1796" s="41"/>
      <c r="N1796" s="41"/>
      <c r="O1796" s="41"/>
      <c r="P1796" s="41"/>
      <c r="Q1796" s="41">
        <v>4</v>
      </c>
      <c r="R1796" s="41">
        <v>2</v>
      </c>
      <c r="S1796" s="41">
        <v>1</v>
      </c>
      <c r="T1796" s="41">
        <v>4</v>
      </c>
      <c r="U1796" s="41">
        <v>1</v>
      </c>
      <c r="V1796" s="41">
        <v>2013</v>
      </c>
      <c r="W1796" s="41" t="s">
        <v>617</v>
      </c>
      <c r="X1796" s="41"/>
      <c r="Y1796" s="41"/>
    </row>
    <row r="1797" spans="2:25" x14ac:dyDescent="0.2">
      <c r="B1797" s="41" t="str">
        <f>VLOOKUP($W1797,FlowHarmonization!$A$2:$H$16,4,FALSE)</f>
        <v>Dinitrogen monoxide</v>
      </c>
      <c r="C1797" s="41" t="str">
        <f>VLOOKUP($W1797,FlowHarmonization!$A$2:$H$16,5,FALSE)</f>
        <v>010024-97-366</v>
      </c>
      <c r="D1797" s="41" t="s">
        <v>584</v>
      </c>
      <c r="E1797" s="41" t="s">
        <v>582</v>
      </c>
      <c r="F1797" s="41" t="str">
        <f>VLOOKUP($W1797,FlowHarmonization!$A$2:$H$16,8,FALSE)</f>
        <v>20185046-64bb-4c09-a8e7-e8a9e144ca98</v>
      </c>
      <c r="G1797" s="41" t="str">
        <f>INDEX(Activities!B$2:C$390,MATCH(H1797,Activities!C$2:C$390,0),1)</f>
        <v>Facilities support services</v>
      </c>
      <c r="H1797" s="41">
        <v>561200</v>
      </c>
      <c r="I1797" s="41" t="s">
        <v>552</v>
      </c>
      <c r="J1797" s="41">
        <v>1.85766228788011E-8</v>
      </c>
      <c r="K1797" s="41" t="s">
        <v>583</v>
      </c>
      <c r="L1797" s="41"/>
      <c r="M1797" s="41"/>
      <c r="N1797" s="41"/>
      <c r="O1797" s="41"/>
      <c r="P1797" s="41"/>
      <c r="Q1797" s="41">
        <v>4</v>
      </c>
      <c r="R1797" s="41">
        <v>2</v>
      </c>
      <c r="S1797" s="41">
        <v>1</v>
      </c>
      <c r="T1797" s="41">
        <v>4</v>
      </c>
      <c r="U1797" s="41">
        <v>1</v>
      </c>
      <c r="V1797" s="41">
        <v>2013</v>
      </c>
      <c r="W1797" s="41" t="s">
        <v>613</v>
      </c>
      <c r="X1797" s="41"/>
      <c r="Y1797" s="41"/>
    </row>
    <row r="1798" spans="2:25" x14ac:dyDescent="0.2">
      <c r="B1798" s="41" t="str">
        <f>VLOOKUP($W1798,FlowHarmonization!$A$2:$H$16,4,FALSE)</f>
        <v>Methane, difluoro-, HFC-32</v>
      </c>
      <c r="C1798" s="41" t="str">
        <f>VLOOKUP($W1798,FlowHarmonization!$A$2:$H$16,5,FALSE)</f>
        <v>000075-10-5</v>
      </c>
      <c r="D1798" s="41" t="s">
        <v>584</v>
      </c>
      <c r="E1798" s="41" t="s">
        <v>582</v>
      </c>
      <c r="F1798" s="41" t="str">
        <f>VLOOKUP($W1798,FlowHarmonization!$A$2:$H$16,8,FALSE)</f>
        <v>151212b4-079b-43a2-96d5-a6eef59166ac</v>
      </c>
      <c r="G1798" s="41" t="str">
        <f>INDEX(Activities!B$2:C$390,MATCH(H1798,Activities!C$2:C$390,0),1)</f>
        <v>Facilities support services</v>
      </c>
      <c r="H1798" s="41">
        <v>561200</v>
      </c>
      <c r="I1798" s="41" t="s">
        <v>552</v>
      </c>
      <c r="J1798" s="41">
        <v>1.523384710503547E-8</v>
      </c>
      <c r="K1798" s="41" t="s">
        <v>583</v>
      </c>
      <c r="L1798" s="41"/>
      <c r="M1798" s="41"/>
      <c r="N1798" s="41"/>
      <c r="O1798" s="41"/>
      <c r="P1798" s="41"/>
      <c r="Q1798" s="41">
        <v>4</v>
      </c>
      <c r="R1798" s="41">
        <v>2</v>
      </c>
      <c r="S1798" s="41">
        <v>1</v>
      </c>
      <c r="T1798" s="41">
        <v>4</v>
      </c>
      <c r="U1798" s="41">
        <v>1</v>
      </c>
      <c r="V1798" s="41">
        <v>2013</v>
      </c>
      <c r="W1798" s="41" t="s">
        <v>616</v>
      </c>
      <c r="X1798" s="41"/>
      <c r="Y1798" s="41"/>
    </row>
    <row r="1799" spans="2:25" x14ac:dyDescent="0.2">
      <c r="B1799" s="41" t="str">
        <f>VLOOKUP($W1799,FlowHarmonization!$A$2:$H$16,4,FALSE)</f>
        <v>Ethane, 1,1,1-trifluoro-, HFC-143a</v>
      </c>
      <c r="C1799" s="41" t="str">
        <f>VLOOKUP($W1799,FlowHarmonization!$A$2:$H$16,5,FALSE)</f>
        <v>000420-46-2</v>
      </c>
      <c r="D1799" s="41" t="s">
        <v>584</v>
      </c>
      <c r="E1799" s="41" t="s">
        <v>582</v>
      </c>
      <c r="F1799" s="41" t="str">
        <f>VLOOKUP($W1799,FlowHarmonization!$A$2:$H$16,8,FALSE)</f>
        <v>e86bfec2-1025-4fa2-90b1-81e35e621e91</v>
      </c>
      <c r="G1799" s="41" t="str">
        <f>INDEX(Activities!B$2:C$390,MATCH(H1799,Activities!C$2:C$390,0),1)</f>
        <v>Facilities support services</v>
      </c>
      <c r="H1799" s="41">
        <v>561200</v>
      </c>
      <c r="I1799" s="41" t="s">
        <v>552</v>
      </c>
      <c r="J1799" s="41">
        <v>1.1192394765799485E-8</v>
      </c>
      <c r="K1799" s="41" t="s">
        <v>583</v>
      </c>
      <c r="L1799" s="41"/>
      <c r="M1799" s="41"/>
      <c r="N1799" s="41"/>
      <c r="O1799" s="41"/>
      <c r="P1799" s="41"/>
      <c r="Q1799" s="41">
        <v>4</v>
      </c>
      <c r="R1799" s="41">
        <v>2</v>
      </c>
      <c r="S1799" s="41">
        <v>1</v>
      </c>
      <c r="T1799" s="41">
        <v>4</v>
      </c>
      <c r="U1799" s="41">
        <v>1</v>
      </c>
      <c r="V1799" s="41">
        <v>2013</v>
      </c>
      <c r="W1799" s="41" t="s">
        <v>619</v>
      </c>
      <c r="X1799" s="41"/>
      <c r="Y1799" s="41"/>
    </row>
    <row r="1800" spans="2:25" x14ac:dyDescent="0.2">
      <c r="B1800" s="41" t="str">
        <f>VLOOKUP($W1800,FlowHarmonization!$A$2:$H$16,4,FALSE)</f>
        <v>Propane, 1,1,1,3,3,3-hexafluoro-, HCFC-236fa</v>
      </c>
      <c r="C1800" s="41" t="str">
        <f>VLOOKUP($W1800,FlowHarmonization!$A$2:$H$16,5,FALSE)</f>
        <v>000690-39-1</v>
      </c>
      <c r="D1800" s="41" t="s">
        <v>584</v>
      </c>
      <c r="E1800" s="41" t="s">
        <v>582</v>
      </c>
      <c r="F1800" s="41" t="str">
        <f>VLOOKUP($W1800,FlowHarmonization!$A$2:$H$16,8,FALSE)</f>
        <v>1963a3ba-6d77-4571-bb8f-0e9c8ac28a65</v>
      </c>
      <c r="G1800" s="41" t="str">
        <f>INDEX(Activities!B$2:C$390,MATCH(H1800,Activities!C$2:C$390,0),1)</f>
        <v>Facilities support services</v>
      </c>
      <c r="H1800" s="41">
        <v>561200</v>
      </c>
      <c r="I1800" s="41" t="s">
        <v>552</v>
      </c>
      <c r="J1800" s="41">
        <v>3.0236552563805402E-10</v>
      </c>
      <c r="K1800" s="41" t="s">
        <v>583</v>
      </c>
      <c r="L1800" s="41"/>
      <c r="M1800" s="41"/>
      <c r="N1800" s="41"/>
      <c r="O1800" s="41"/>
      <c r="P1800" s="41"/>
      <c r="Q1800" s="41">
        <v>4</v>
      </c>
      <c r="R1800" s="41">
        <v>2</v>
      </c>
      <c r="S1800" s="41">
        <v>1</v>
      </c>
      <c r="T1800" s="41">
        <v>4</v>
      </c>
      <c r="U1800" s="41">
        <v>1</v>
      </c>
      <c r="V1800" s="41">
        <v>2013</v>
      </c>
      <c r="W1800" s="41" t="s">
        <v>620</v>
      </c>
      <c r="X1800" s="41"/>
      <c r="Y1800" s="41"/>
    </row>
    <row r="1801" spans="2:25" x14ac:dyDescent="0.2">
      <c r="B1801" s="41" t="str">
        <f>VLOOKUP($W1801,FlowHarmonization!$A$2:$H$16,4,FALSE)</f>
        <v>Carbon dioxide</v>
      </c>
      <c r="C1801" s="41" t="str">
        <f>VLOOKUP($W1801,FlowHarmonization!$A$2:$H$16,5,FALSE)</f>
        <v>000124-38-20</v>
      </c>
      <c r="D1801" s="41" t="s">
        <v>584</v>
      </c>
      <c r="E1801" s="41" t="s">
        <v>582</v>
      </c>
      <c r="F1801" s="41" t="str">
        <f>VLOOKUP($W1801,FlowHarmonization!$A$2:$H$16,8,FALSE)</f>
        <v>7ae371aa-8532-11e0-9d78-0800200c9a66</v>
      </c>
      <c r="G1801" s="41" t="str">
        <f>INDEX(Activities!B$2:C$390,MATCH(H1801,Activities!C$2:C$390,0),1)</f>
        <v>Employment services</v>
      </c>
      <c r="H1801" s="41">
        <v>561300</v>
      </c>
      <c r="I1801" s="41" t="s">
        <v>552</v>
      </c>
      <c r="J1801" s="41">
        <v>9.3940376130029085E-5</v>
      </c>
      <c r="K1801" s="41" t="s">
        <v>583</v>
      </c>
      <c r="L1801" s="41"/>
      <c r="M1801" s="41"/>
      <c r="N1801" s="41"/>
      <c r="O1801" s="41"/>
      <c r="P1801" s="41"/>
      <c r="Q1801" s="41">
        <v>4</v>
      </c>
      <c r="R1801" s="41">
        <v>2</v>
      </c>
      <c r="S1801" s="41">
        <v>1</v>
      </c>
      <c r="T1801" s="41">
        <v>4</v>
      </c>
      <c r="U1801" s="41">
        <v>1</v>
      </c>
      <c r="V1801" s="41">
        <v>2013</v>
      </c>
      <c r="W1801" s="41" t="s">
        <v>608</v>
      </c>
      <c r="X1801" s="41"/>
      <c r="Y1801" s="41"/>
    </row>
    <row r="1802" spans="2:25" x14ac:dyDescent="0.2">
      <c r="B1802" s="41" t="str">
        <f>VLOOKUP($W1802,FlowHarmonization!$A$2:$H$16,4,FALSE)</f>
        <v>Ethane, 1,1,1,2-tetrafluoro-, HFC-134a</v>
      </c>
      <c r="C1802" s="41" t="str">
        <f>VLOOKUP($W1802,FlowHarmonization!$A$2:$H$16,5,FALSE)</f>
        <v>000811-97-2</v>
      </c>
      <c r="D1802" s="41" t="s">
        <v>584</v>
      </c>
      <c r="E1802" s="41" t="s">
        <v>582</v>
      </c>
      <c r="F1802" s="41" t="str">
        <f>VLOOKUP($W1802,FlowHarmonization!$A$2:$H$16,8,FALSE)</f>
        <v>e87f039d-d9ce-4242-ac18-c9284cc80f3d</v>
      </c>
      <c r="G1802" s="41" t="str">
        <f>INDEX(Activities!B$2:C$390,MATCH(H1802,Activities!C$2:C$390,0),1)</f>
        <v>Employment services</v>
      </c>
      <c r="H1802" s="41">
        <v>561300</v>
      </c>
      <c r="I1802" s="41" t="s">
        <v>552</v>
      </c>
      <c r="J1802" s="41">
        <v>3.2744738974471796E-8</v>
      </c>
      <c r="K1802" s="41" t="s">
        <v>583</v>
      </c>
      <c r="L1802" s="41"/>
      <c r="M1802" s="41"/>
      <c r="N1802" s="41"/>
      <c r="O1802" s="41"/>
      <c r="P1802" s="41"/>
      <c r="Q1802" s="41">
        <v>4</v>
      </c>
      <c r="R1802" s="41">
        <v>2</v>
      </c>
      <c r="S1802" s="41">
        <v>1</v>
      </c>
      <c r="T1802" s="41">
        <v>4</v>
      </c>
      <c r="U1802" s="41">
        <v>1</v>
      </c>
      <c r="V1802" s="41">
        <v>2013</v>
      </c>
      <c r="W1802" s="41" t="s">
        <v>618</v>
      </c>
      <c r="X1802" s="41"/>
      <c r="Y1802" s="41"/>
    </row>
    <row r="1803" spans="2:25" x14ac:dyDescent="0.2">
      <c r="B1803" s="41" t="str">
        <f>VLOOKUP($W1803,FlowHarmonization!$A$2:$H$16,4,FALSE)</f>
        <v>Methane</v>
      </c>
      <c r="C1803" s="41" t="str">
        <f>VLOOKUP($W1803,FlowHarmonization!$A$2:$H$16,5,FALSE)</f>
        <v>000074-82-92</v>
      </c>
      <c r="D1803" s="41" t="s">
        <v>584</v>
      </c>
      <c r="E1803" s="41" t="s">
        <v>582</v>
      </c>
      <c r="F1803" s="41" t="str">
        <f>VLOOKUP($W1803,FlowHarmonization!$A$2:$H$16,8,FALSE)</f>
        <v>20408dd1-8534-11e0-9d78-0800200c9a66</v>
      </c>
      <c r="G1803" s="41" t="str">
        <f>INDEX(Activities!B$2:C$390,MATCH(H1803,Activities!C$2:C$390,0),1)</f>
        <v>Employment services</v>
      </c>
      <c r="H1803" s="41">
        <v>561300</v>
      </c>
      <c r="I1803" s="41" t="s">
        <v>552</v>
      </c>
      <c r="J1803" s="41">
        <v>8.7961788576567822E-9</v>
      </c>
      <c r="K1803" s="41" t="s">
        <v>583</v>
      </c>
      <c r="L1803" s="41"/>
      <c r="M1803" s="41"/>
      <c r="N1803" s="41"/>
      <c r="O1803" s="41"/>
      <c r="P1803" s="41"/>
      <c r="Q1803" s="41">
        <v>4</v>
      </c>
      <c r="R1803" s="41">
        <v>2</v>
      </c>
      <c r="S1803" s="41">
        <v>1</v>
      </c>
      <c r="T1803" s="41">
        <v>4</v>
      </c>
      <c r="U1803" s="41">
        <v>1</v>
      </c>
      <c r="V1803" s="41">
        <v>2013</v>
      </c>
      <c r="W1803" s="41" t="s">
        <v>611</v>
      </c>
      <c r="X1803" s="41"/>
      <c r="Y1803" s="41"/>
    </row>
    <row r="1804" spans="2:25" x14ac:dyDescent="0.2">
      <c r="B1804" s="41" t="str">
        <f>VLOOKUP($W1804,FlowHarmonization!$A$2:$H$16,4,FALSE)</f>
        <v>Ethane, pentafluoro-, HFC-125</v>
      </c>
      <c r="C1804" s="41" t="str">
        <f>VLOOKUP($W1804,FlowHarmonization!$A$2:$H$16,5,FALSE)</f>
        <v>000354-33-6</v>
      </c>
      <c r="D1804" s="41" t="s">
        <v>584</v>
      </c>
      <c r="E1804" s="41" t="s">
        <v>582</v>
      </c>
      <c r="F1804" s="41" t="str">
        <f>VLOOKUP($W1804,FlowHarmonization!$A$2:$H$16,8,FALSE)</f>
        <v>281e1011-f121-4d5b-ad4d-22d562b2c2cd</v>
      </c>
      <c r="G1804" s="41" t="str">
        <f>INDEX(Activities!B$2:C$390,MATCH(H1804,Activities!C$2:C$390,0),1)</f>
        <v>Employment services</v>
      </c>
      <c r="H1804" s="41">
        <v>561300</v>
      </c>
      <c r="I1804" s="41" t="s">
        <v>552</v>
      </c>
      <c r="J1804" s="41">
        <v>8.6876234131869469E-9</v>
      </c>
      <c r="K1804" s="41" t="s">
        <v>583</v>
      </c>
      <c r="L1804" s="41"/>
      <c r="M1804" s="41"/>
      <c r="N1804" s="41"/>
      <c r="O1804" s="41"/>
      <c r="P1804" s="41"/>
      <c r="Q1804" s="41">
        <v>4</v>
      </c>
      <c r="R1804" s="41">
        <v>2</v>
      </c>
      <c r="S1804" s="41">
        <v>1</v>
      </c>
      <c r="T1804" s="41">
        <v>4</v>
      </c>
      <c r="U1804" s="41">
        <v>1</v>
      </c>
      <c r="V1804" s="41">
        <v>2013</v>
      </c>
      <c r="W1804" s="41" t="s">
        <v>617</v>
      </c>
      <c r="X1804" s="41"/>
      <c r="Y1804" s="41"/>
    </row>
    <row r="1805" spans="2:25" x14ac:dyDescent="0.2">
      <c r="B1805" s="41" t="str">
        <f>VLOOKUP($W1805,FlowHarmonization!$A$2:$H$16,4,FALSE)</f>
        <v>Methane, difluoro-, HFC-32</v>
      </c>
      <c r="C1805" s="41" t="str">
        <f>VLOOKUP($W1805,FlowHarmonization!$A$2:$H$16,5,FALSE)</f>
        <v>000075-10-5</v>
      </c>
      <c r="D1805" s="41" t="s">
        <v>584</v>
      </c>
      <c r="E1805" s="41" t="s">
        <v>582</v>
      </c>
      <c r="F1805" s="41" t="str">
        <f>VLOOKUP($W1805,FlowHarmonization!$A$2:$H$16,8,FALSE)</f>
        <v>151212b4-079b-43a2-96d5-a6eef59166ac</v>
      </c>
      <c r="G1805" s="41" t="str">
        <f>INDEX(Activities!B$2:C$390,MATCH(H1805,Activities!C$2:C$390,0),1)</f>
        <v>Employment services</v>
      </c>
      <c r="H1805" s="41">
        <v>561300</v>
      </c>
      <c r="I1805" s="41" t="s">
        <v>552</v>
      </c>
      <c r="J1805" s="41">
        <v>5.0592671344693217E-9</v>
      </c>
      <c r="K1805" s="41" t="s">
        <v>583</v>
      </c>
      <c r="L1805" s="41"/>
      <c r="M1805" s="41"/>
      <c r="N1805" s="41"/>
      <c r="O1805" s="41"/>
      <c r="P1805" s="41"/>
      <c r="Q1805" s="41">
        <v>4</v>
      </c>
      <c r="R1805" s="41">
        <v>2</v>
      </c>
      <c r="S1805" s="41">
        <v>1</v>
      </c>
      <c r="T1805" s="41">
        <v>4</v>
      </c>
      <c r="U1805" s="41">
        <v>1</v>
      </c>
      <c r="V1805" s="41">
        <v>2013</v>
      </c>
      <c r="W1805" s="41" t="s">
        <v>616</v>
      </c>
      <c r="X1805" s="41"/>
      <c r="Y1805" s="41"/>
    </row>
    <row r="1806" spans="2:25" x14ac:dyDescent="0.2">
      <c r="B1806" s="41" t="str">
        <f>VLOOKUP($W1806,FlowHarmonization!$A$2:$H$16,4,FALSE)</f>
        <v>Ethane, 1,1,1-trifluoro-, HFC-143a</v>
      </c>
      <c r="C1806" s="41" t="str">
        <f>VLOOKUP($W1806,FlowHarmonization!$A$2:$H$16,5,FALSE)</f>
        <v>000420-46-2</v>
      </c>
      <c r="D1806" s="41" t="s">
        <v>584</v>
      </c>
      <c r="E1806" s="41" t="s">
        <v>582</v>
      </c>
      <c r="F1806" s="41" t="str">
        <f>VLOOKUP($W1806,FlowHarmonization!$A$2:$H$16,8,FALSE)</f>
        <v>e86bfec2-1025-4fa2-90b1-81e35e621e91</v>
      </c>
      <c r="G1806" s="41" t="str">
        <f>INDEX(Activities!B$2:C$390,MATCH(H1806,Activities!C$2:C$390,0),1)</f>
        <v>Employment services</v>
      </c>
      <c r="H1806" s="41">
        <v>561300</v>
      </c>
      <c r="I1806" s="41" t="s">
        <v>552</v>
      </c>
      <c r="J1806" s="41">
        <v>3.7170725558810803E-9</v>
      </c>
      <c r="K1806" s="41" t="s">
        <v>583</v>
      </c>
      <c r="L1806" s="41"/>
      <c r="M1806" s="41"/>
      <c r="N1806" s="41"/>
      <c r="O1806" s="41"/>
      <c r="P1806" s="41"/>
      <c r="Q1806" s="41">
        <v>4</v>
      </c>
      <c r="R1806" s="41">
        <v>2</v>
      </c>
      <c r="S1806" s="41">
        <v>1</v>
      </c>
      <c r="T1806" s="41">
        <v>4</v>
      </c>
      <c r="U1806" s="41">
        <v>1</v>
      </c>
      <c r="V1806" s="41">
        <v>2013</v>
      </c>
      <c r="W1806" s="41" t="s">
        <v>619</v>
      </c>
      <c r="X1806" s="41"/>
      <c r="Y1806" s="41"/>
    </row>
    <row r="1807" spans="2:25" x14ac:dyDescent="0.2">
      <c r="B1807" s="41" t="str">
        <f>VLOOKUP($W1807,FlowHarmonization!$A$2:$H$16,4,FALSE)</f>
        <v>Dinitrogen monoxide</v>
      </c>
      <c r="C1807" s="41" t="str">
        <f>VLOOKUP($W1807,FlowHarmonization!$A$2:$H$16,5,FALSE)</f>
        <v>010024-97-366</v>
      </c>
      <c r="D1807" s="41" t="s">
        <v>584</v>
      </c>
      <c r="E1807" s="41" t="s">
        <v>582</v>
      </c>
      <c r="F1807" s="41" t="str">
        <f>VLOOKUP($W1807,FlowHarmonization!$A$2:$H$16,8,FALSE)</f>
        <v>20185046-64bb-4c09-a8e7-e8a9e144ca98</v>
      </c>
      <c r="G1807" s="41" t="str">
        <f>INDEX(Activities!B$2:C$390,MATCH(H1807,Activities!C$2:C$390,0),1)</f>
        <v>Employment services</v>
      </c>
      <c r="H1807" s="41">
        <v>561300</v>
      </c>
      <c r="I1807" s="41" t="s">
        <v>552</v>
      </c>
      <c r="J1807" s="41">
        <v>3.5482366677195861E-10</v>
      </c>
      <c r="K1807" s="41" t="s">
        <v>583</v>
      </c>
      <c r="L1807" s="41"/>
      <c r="M1807" s="41"/>
      <c r="N1807" s="41"/>
      <c r="O1807" s="41"/>
      <c r="P1807" s="41"/>
      <c r="Q1807" s="41">
        <v>4</v>
      </c>
      <c r="R1807" s="41">
        <v>2</v>
      </c>
      <c r="S1807" s="41">
        <v>1</v>
      </c>
      <c r="T1807" s="41">
        <v>4</v>
      </c>
      <c r="U1807" s="41">
        <v>1</v>
      </c>
      <c r="V1807" s="41">
        <v>2013</v>
      </c>
      <c r="W1807" s="41" t="s">
        <v>613</v>
      </c>
      <c r="X1807" s="41"/>
      <c r="Y1807" s="41"/>
    </row>
    <row r="1808" spans="2:25" x14ac:dyDescent="0.2">
      <c r="B1808" s="41" t="str">
        <f>VLOOKUP($W1808,FlowHarmonization!$A$2:$H$16,4,FALSE)</f>
        <v>Propane, 1,1,1,3,3,3-hexafluoro-, HCFC-236fa</v>
      </c>
      <c r="C1808" s="41" t="str">
        <f>VLOOKUP($W1808,FlowHarmonization!$A$2:$H$16,5,FALSE)</f>
        <v>000690-39-1</v>
      </c>
      <c r="D1808" s="41" t="s">
        <v>584</v>
      </c>
      <c r="E1808" s="41" t="s">
        <v>582</v>
      </c>
      <c r="F1808" s="41" t="str">
        <f>VLOOKUP($W1808,FlowHarmonization!$A$2:$H$16,8,FALSE)</f>
        <v>1963a3ba-6d77-4571-bb8f-0e9c8ac28a65</v>
      </c>
      <c r="G1808" s="41" t="str">
        <f>INDEX(Activities!B$2:C$390,MATCH(H1808,Activities!C$2:C$390,0),1)</f>
        <v>Employment services</v>
      </c>
      <c r="H1808" s="41">
        <v>561300</v>
      </c>
      <c r="I1808" s="41" t="s">
        <v>552</v>
      </c>
      <c r="J1808" s="41">
        <v>1.0041770512134765E-10</v>
      </c>
      <c r="K1808" s="41" t="s">
        <v>583</v>
      </c>
      <c r="L1808" s="41"/>
      <c r="M1808" s="41"/>
      <c r="N1808" s="41"/>
      <c r="O1808" s="41"/>
      <c r="P1808" s="41"/>
      <c r="Q1808" s="41">
        <v>4</v>
      </c>
      <c r="R1808" s="41">
        <v>2</v>
      </c>
      <c r="S1808" s="41">
        <v>1</v>
      </c>
      <c r="T1808" s="41">
        <v>4</v>
      </c>
      <c r="U1808" s="41">
        <v>1</v>
      </c>
      <c r="V1808" s="41">
        <v>2013</v>
      </c>
      <c r="W1808" s="41" t="s">
        <v>620</v>
      </c>
      <c r="X1808" s="41"/>
      <c r="Y1808" s="41"/>
    </row>
    <row r="1809" spans="2:25" x14ac:dyDescent="0.2">
      <c r="B1809" s="41" t="str">
        <f>VLOOKUP($W1809,FlowHarmonization!$A$2:$H$16,4,FALSE)</f>
        <v>Carbon dioxide</v>
      </c>
      <c r="C1809" s="41" t="str">
        <f>VLOOKUP($W1809,FlowHarmonization!$A$2:$H$16,5,FALSE)</f>
        <v>000124-38-20</v>
      </c>
      <c r="D1809" s="41" t="s">
        <v>584</v>
      </c>
      <c r="E1809" s="41" t="s">
        <v>582</v>
      </c>
      <c r="F1809" s="41" t="str">
        <f>VLOOKUP($W1809,FlowHarmonization!$A$2:$H$16,8,FALSE)</f>
        <v>7ae371aa-8532-11e0-9d78-0800200c9a66</v>
      </c>
      <c r="G1809" s="41" t="str">
        <f>INDEX(Activities!B$2:C$390,MATCH(H1809,Activities!C$2:C$390,0),1)</f>
        <v>Business support services</v>
      </c>
      <c r="H1809" s="41">
        <v>561400</v>
      </c>
      <c r="I1809" s="41" t="s">
        <v>552</v>
      </c>
      <c r="J1809" s="41">
        <v>1.3414111309487673E-3</v>
      </c>
      <c r="K1809" s="41" t="s">
        <v>583</v>
      </c>
      <c r="L1809" s="41"/>
      <c r="M1809" s="41"/>
      <c r="N1809" s="41"/>
      <c r="O1809" s="41"/>
      <c r="P1809" s="41"/>
      <c r="Q1809" s="41">
        <v>4</v>
      </c>
      <c r="R1809" s="41">
        <v>2</v>
      </c>
      <c r="S1809" s="41">
        <v>1</v>
      </c>
      <c r="T1809" s="41">
        <v>4</v>
      </c>
      <c r="U1809" s="41">
        <v>1</v>
      </c>
      <c r="V1809" s="41">
        <v>2013</v>
      </c>
      <c r="W1809" s="41" t="s">
        <v>608</v>
      </c>
      <c r="X1809" s="41"/>
      <c r="Y1809" s="41"/>
    </row>
    <row r="1810" spans="2:25" x14ac:dyDescent="0.2">
      <c r="B1810" s="41" t="str">
        <f>VLOOKUP($W1810,FlowHarmonization!$A$2:$H$16,4,FALSE)</f>
        <v>Methane</v>
      </c>
      <c r="C1810" s="41" t="str">
        <f>VLOOKUP($W1810,FlowHarmonization!$A$2:$H$16,5,FALSE)</f>
        <v>000074-82-92</v>
      </c>
      <c r="D1810" s="41" t="s">
        <v>584</v>
      </c>
      <c r="E1810" s="41" t="s">
        <v>582</v>
      </c>
      <c r="F1810" s="41" t="str">
        <f>VLOOKUP($W1810,FlowHarmonization!$A$2:$H$16,8,FALSE)</f>
        <v>20408dd1-8534-11e0-9d78-0800200c9a66</v>
      </c>
      <c r="G1810" s="41" t="str">
        <f>INDEX(Activities!B$2:C$390,MATCH(H1810,Activities!C$2:C$390,0),1)</f>
        <v>Business support services</v>
      </c>
      <c r="H1810" s="41">
        <v>561400</v>
      </c>
      <c r="I1810" s="41" t="s">
        <v>552</v>
      </c>
      <c r="J1810" s="41">
        <v>1.2618824671532378E-7</v>
      </c>
      <c r="K1810" s="41" t="s">
        <v>583</v>
      </c>
      <c r="L1810" s="41"/>
      <c r="M1810" s="41"/>
      <c r="N1810" s="41"/>
      <c r="O1810" s="41"/>
      <c r="P1810" s="41"/>
      <c r="Q1810" s="41">
        <v>4</v>
      </c>
      <c r="R1810" s="41">
        <v>2</v>
      </c>
      <c r="S1810" s="41">
        <v>1</v>
      </c>
      <c r="T1810" s="41">
        <v>4</v>
      </c>
      <c r="U1810" s="41">
        <v>1</v>
      </c>
      <c r="V1810" s="41">
        <v>2013</v>
      </c>
      <c r="W1810" s="41" t="s">
        <v>611</v>
      </c>
      <c r="X1810" s="41"/>
      <c r="Y1810" s="41"/>
    </row>
    <row r="1811" spans="2:25" x14ac:dyDescent="0.2">
      <c r="B1811" s="41" t="str">
        <f>VLOOKUP($W1811,FlowHarmonization!$A$2:$H$16,4,FALSE)</f>
        <v>Ethane, 1,1,1,2-tetrafluoro-, HFC-134a</v>
      </c>
      <c r="C1811" s="41" t="str">
        <f>VLOOKUP($W1811,FlowHarmonization!$A$2:$H$16,5,FALSE)</f>
        <v>000811-97-2</v>
      </c>
      <c r="D1811" s="41" t="s">
        <v>584</v>
      </c>
      <c r="E1811" s="41" t="s">
        <v>582</v>
      </c>
      <c r="F1811" s="41" t="str">
        <f>VLOOKUP($W1811,FlowHarmonization!$A$2:$H$16,8,FALSE)</f>
        <v>e87f039d-d9ce-4242-ac18-c9284cc80f3d</v>
      </c>
      <c r="G1811" s="41" t="str">
        <f>INDEX(Activities!B$2:C$390,MATCH(H1811,Activities!C$2:C$390,0),1)</f>
        <v>Business support services</v>
      </c>
      <c r="H1811" s="41">
        <v>561400</v>
      </c>
      <c r="I1811" s="41" t="s">
        <v>552</v>
      </c>
      <c r="J1811" s="41">
        <v>5.738222475629442E-8</v>
      </c>
      <c r="K1811" s="41" t="s">
        <v>583</v>
      </c>
      <c r="L1811" s="41"/>
      <c r="M1811" s="41"/>
      <c r="N1811" s="41"/>
      <c r="O1811" s="41"/>
      <c r="P1811" s="41"/>
      <c r="Q1811" s="41">
        <v>4</v>
      </c>
      <c r="R1811" s="41">
        <v>2</v>
      </c>
      <c r="S1811" s="41">
        <v>1</v>
      </c>
      <c r="T1811" s="41">
        <v>4</v>
      </c>
      <c r="U1811" s="41">
        <v>1</v>
      </c>
      <c r="V1811" s="41">
        <v>2013</v>
      </c>
      <c r="W1811" s="41" t="s">
        <v>618</v>
      </c>
      <c r="X1811" s="41"/>
      <c r="Y1811" s="41"/>
    </row>
    <row r="1812" spans="2:25" x14ac:dyDescent="0.2">
      <c r="B1812" s="41" t="str">
        <f>VLOOKUP($W1812,FlowHarmonization!$A$2:$H$16,4,FALSE)</f>
        <v>Ethane, pentafluoro-, HFC-125</v>
      </c>
      <c r="C1812" s="41" t="str">
        <f>VLOOKUP($W1812,FlowHarmonization!$A$2:$H$16,5,FALSE)</f>
        <v>000354-33-6</v>
      </c>
      <c r="D1812" s="41" t="s">
        <v>584</v>
      </c>
      <c r="E1812" s="41" t="s">
        <v>582</v>
      </c>
      <c r="F1812" s="41" t="str">
        <f>VLOOKUP($W1812,FlowHarmonization!$A$2:$H$16,8,FALSE)</f>
        <v>281e1011-f121-4d5b-ad4d-22d562b2c2cd</v>
      </c>
      <c r="G1812" s="41" t="str">
        <f>INDEX(Activities!B$2:C$390,MATCH(H1812,Activities!C$2:C$390,0),1)</f>
        <v>Business support services</v>
      </c>
      <c r="H1812" s="41">
        <v>561400</v>
      </c>
      <c r="I1812" s="41" t="s">
        <v>552</v>
      </c>
      <c r="J1812" s="41">
        <v>1.5224282584209564E-8</v>
      </c>
      <c r="K1812" s="41" t="s">
        <v>583</v>
      </c>
      <c r="L1812" s="41"/>
      <c r="M1812" s="41"/>
      <c r="N1812" s="41"/>
      <c r="O1812" s="41"/>
      <c r="P1812" s="41"/>
      <c r="Q1812" s="41">
        <v>4</v>
      </c>
      <c r="R1812" s="41">
        <v>2</v>
      </c>
      <c r="S1812" s="41">
        <v>1</v>
      </c>
      <c r="T1812" s="41">
        <v>4</v>
      </c>
      <c r="U1812" s="41">
        <v>1</v>
      </c>
      <c r="V1812" s="41">
        <v>2013</v>
      </c>
      <c r="W1812" s="41" t="s">
        <v>617</v>
      </c>
      <c r="X1812" s="41"/>
      <c r="Y1812" s="41"/>
    </row>
    <row r="1813" spans="2:25" x14ac:dyDescent="0.2">
      <c r="B1813" s="41" t="str">
        <f>VLOOKUP($W1813,FlowHarmonization!$A$2:$H$16,4,FALSE)</f>
        <v>Methane, difluoro-, HFC-32</v>
      </c>
      <c r="C1813" s="41" t="str">
        <f>VLOOKUP($W1813,FlowHarmonization!$A$2:$H$16,5,FALSE)</f>
        <v>000075-10-5</v>
      </c>
      <c r="D1813" s="41" t="s">
        <v>584</v>
      </c>
      <c r="E1813" s="41" t="s">
        <v>582</v>
      </c>
      <c r="F1813" s="41" t="str">
        <f>VLOOKUP($W1813,FlowHarmonization!$A$2:$H$16,8,FALSE)</f>
        <v>151212b4-079b-43a2-96d5-a6eef59166ac</v>
      </c>
      <c r="G1813" s="41" t="str">
        <f>INDEX(Activities!B$2:C$390,MATCH(H1813,Activities!C$2:C$390,0),1)</f>
        <v>Business support services</v>
      </c>
      <c r="H1813" s="41">
        <v>561400</v>
      </c>
      <c r="I1813" s="41" t="s">
        <v>552</v>
      </c>
      <c r="J1813" s="41">
        <v>8.8659129040113315E-9</v>
      </c>
      <c r="K1813" s="41" t="s">
        <v>583</v>
      </c>
      <c r="L1813" s="41"/>
      <c r="M1813" s="41"/>
      <c r="N1813" s="41"/>
      <c r="O1813" s="41"/>
      <c r="P1813" s="41"/>
      <c r="Q1813" s="41">
        <v>4</v>
      </c>
      <c r="R1813" s="41">
        <v>2</v>
      </c>
      <c r="S1813" s="41">
        <v>1</v>
      </c>
      <c r="T1813" s="41">
        <v>4</v>
      </c>
      <c r="U1813" s="41">
        <v>1</v>
      </c>
      <c r="V1813" s="41">
        <v>2013</v>
      </c>
      <c r="W1813" s="41" t="s">
        <v>616</v>
      </c>
      <c r="X1813" s="41"/>
      <c r="Y1813" s="41"/>
    </row>
    <row r="1814" spans="2:25" x14ac:dyDescent="0.2">
      <c r="B1814" s="41" t="str">
        <f>VLOOKUP($W1814,FlowHarmonization!$A$2:$H$16,4,FALSE)</f>
        <v>Ethane, 1,1,1-trifluoro-, HFC-143a</v>
      </c>
      <c r="C1814" s="41" t="str">
        <f>VLOOKUP($W1814,FlowHarmonization!$A$2:$H$16,5,FALSE)</f>
        <v>000420-46-2</v>
      </c>
      <c r="D1814" s="41" t="s">
        <v>584</v>
      </c>
      <c r="E1814" s="41" t="s">
        <v>582</v>
      </c>
      <c r="F1814" s="41" t="str">
        <f>VLOOKUP($W1814,FlowHarmonization!$A$2:$H$16,8,FALSE)</f>
        <v>e86bfec2-1025-4fa2-90b1-81e35e621e91</v>
      </c>
      <c r="G1814" s="41" t="str">
        <f>INDEX(Activities!B$2:C$390,MATCH(H1814,Activities!C$2:C$390,0),1)</f>
        <v>Business support services</v>
      </c>
      <c r="H1814" s="41">
        <v>561400</v>
      </c>
      <c r="I1814" s="41" t="s">
        <v>552</v>
      </c>
      <c r="J1814" s="41">
        <v>6.5138370167894286E-9</v>
      </c>
      <c r="K1814" s="41" t="s">
        <v>583</v>
      </c>
      <c r="L1814" s="41"/>
      <c r="M1814" s="41"/>
      <c r="N1814" s="41"/>
      <c r="O1814" s="41"/>
      <c r="P1814" s="41"/>
      <c r="Q1814" s="41">
        <v>4</v>
      </c>
      <c r="R1814" s="41">
        <v>2</v>
      </c>
      <c r="S1814" s="41">
        <v>1</v>
      </c>
      <c r="T1814" s="41">
        <v>4</v>
      </c>
      <c r="U1814" s="41">
        <v>1</v>
      </c>
      <c r="V1814" s="41">
        <v>2013</v>
      </c>
      <c r="W1814" s="41" t="s">
        <v>619</v>
      </c>
      <c r="X1814" s="41"/>
      <c r="Y1814" s="41"/>
    </row>
    <row r="1815" spans="2:25" x14ac:dyDescent="0.2">
      <c r="B1815" s="41" t="str">
        <f>VLOOKUP($W1815,FlowHarmonization!$A$2:$H$16,4,FALSE)</f>
        <v>Dinitrogen monoxide</v>
      </c>
      <c r="C1815" s="41" t="str">
        <f>VLOOKUP($W1815,FlowHarmonization!$A$2:$H$16,5,FALSE)</f>
        <v>010024-97-366</v>
      </c>
      <c r="D1815" s="41" t="s">
        <v>584</v>
      </c>
      <c r="E1815" s="41" t="s">
        <v>582</v>
      </c>
      <c r="F1815" s="41" t="str">
        <f>VLOOKUP($W1815,FlowHarmonization!$A$2:$H$16,8,FALSE)</f>
        <v>20185046-64bb-4c09-a8e7-e8a9e144ca98</v>
      </c>
      <c r="G1815" s="41" t="str">
        <f>INDEX(Activities!B$2:C$390,MATCH(H1815,Activities!C$2:C$390,0),1)</f>
        <v>Business support services</v>
      </c>
      <c r="H1815" s="41">
        <v>561400</v>
      </c>
      <c r="I1815" s="41" t="s">
        <v>552</v>
      </c>
      <c r="J1815" s="41">
        <v>5.3541314296782122E-9</v>
      </c>
      <c r="K1815" s="41" t="s">
        <v>583</v>
      </c>
      <c r="L1815" s="41"/>
      <c r="M1815" s="41"/>
      <c r="N1815" s="41"/>
      <c r="O1815" s="41"/>
      <c r="P1815" s="41"/>
      <c r="Q1815" s="41">
        <v>4</v>
      </c>
      <c r="R1815" s="41">
        <v>2</v>
      </c>
      <c r="S1815" s="41">
        <v>1</v>
      </c>
      <c r="T1815" s="41">
        <v>4</v>
      </c>
      <c r="U1815" s="41">
        <v>1</v>
      </c>
      <c r="V1815" s="41">
        <v>2013</v>
      </c>
      <c r="W1815" s="41" t="s">
        <v>613</v>
      </c>
      <c r="X1815" s="41"/>
      <c r="Y1815" s="41"/>
    </row>
    <row r="1816" spans="2:25" x14ac:dyDescent="0.2">
      <c r="B1816" s="41" t="str">
        <f>VLOOKUP($W1816,FlowHarmonization!$A$2:$H$16,4,FALSE)</f>
        <v>Propane, 1,1,1,3,3,3-hexafluoro-, HCFC-236fa</v>
      </c>
      <c r="C1816" s="41" t="str">
        <f>VLOOKUP($W1816,FlowHarmonization!$A$2:$H$16,5,FALSE)</f>
        <v>000690-39-1</v>
      </c>
      <c r="D1816" s="41" t="s">
        <v>584</v>
      </c>
      <c r="E1816" s="41" t="s">
        <v>582</v>
      </c>
      <c r="F1816" s="41" t="str">
        <f>VLOOKUP($W1816,FlowHarmonization!$A$2:$H$16,8,FALSE)</f>
        <v>1963a3ba-6d77-4571-bb8f-0e9c8ac28a65</v>
      </c>
      <c r="G1816" s="41" t="str">
        <f>INDEX(Activities!B$2:C$390,MATCH(H1816,Activities!C$2:C$390,0),1)</f>
        <v>Business support services</v>
      </c>
      <c r="H1816" s="41">
        <v>561400</v>
      </c>
      <c r="I1816" s="41" t="s">
        <v>552</v>
      </c>
      <c r="J1816" s="41">
        <v>1.7597304193741611E-10</v>
      </c>
      <c r="K1816" s="41" t="s">
        <v>583</v>
      </c>
      <c r="L1816" s="41"/>
      <c r="M1816" s="41"/>
      <c r="N1816" s="41"/>
      <c r="O1816" s="41"/>
      <c r="P1816" s="41"/>
      <c r="Q1816" s="41">
        <v>4</v>
      </c>
      <c r="R1816" s="41">
        <v>2</v>
      </c>
      <c r="S1816" s="41">
        <v>1</v>
      </c>
      <c r="T1816" s="41">
        <v>4</v>
      </c>
      <c r="U1816" s="41">
        <v>1</v>
      </c>
      <c r="V1816" s="41">
        <v>2013</v>
      </c>
      <c r="W1816" s="41" t="s">
        <v>620</v>
      </c>
      <c r="X1816" s="41"/>
      <c r="Y1816" s="41"/>
    </row>
    <row r="1817" spans="2:25" x14ac:dyDescent="0.2">
      <c r="B1817" s="41" t="str">
        <f>VLOOKUP($W1817,FlowHarmonization!$A$2:$H$16,4,FALSE)</f>
        <v>Carbon dioxide</v>
      </c>
      <c r="C1817" s="41" t="str">
        <f>VLOOKUP($W1817,FlowHarmonization!$A$2:$H$16,5,FALSE)</f>
        <v>000124-38-20</v>
      </c>
      <c r="D1817" s="41" t="s">
        <v>584</v>
      </c>
      <c r="E1817" s="41" t="s">
        <v>582</v>
      </c>
      <c r="F1817" s="41" t="str">
        <f>VLOOKUP($W1817,FlowHarmonization!$A$2:$H$16,8,FALSE)</f>
        <v>7ae371aa-8532-11e0-9d78-0800200c9a66</v>
      </c>
      <c r="G1817" s="41" t="str">
        <f>INDEX(Activities!B$2:C$390,MATCH(H1817,Activities!C$2:C$390,0),1)</f>
        <v>Travel arrangement and reservation services</v>
      </c>
      <c r="H1817" s="41">
        <v>561500</v>
      </c>
      <c r="I1817" s="41" t="s">
        <v>552</v>
      </c>
      <c r="J1817" s="41">
        <v>2.5082753315329069E-3</v>
      </c>
      <c r="K1817" s="41" t="s">
        <v>583</v>
      </c>
      <c r="L1817" s="41"/>
      <c r="M1817" s="41"/>
      <c r="N1817" s="41"/>
      <c r="O1817" s="41"/>
      <c r="P1817" s="41"/>
      <c r="Q1817" s="41">
        <v>4</v>
      </c>
      <c r="R1817" s="41">
        <v>2</v>
      </c>
      <c r="S1817" s="41">
        <v>1</v>
      </c>
      <c r="T1817" s="41">
        <v>4</v>
      </c>
      <c r="U1817" s="41">
        <v>1</v>
      </c>
      <c r="V1817" s="41">
        <v>2013</v>
      </c>
      <c r="W1817" s="41" t="s">
        <v>608</v>
      </c>
      <c r="X1817" s="41"/>
      <c r="Y1817" s="41"/>
    </row>
    <row r="1818" spans="2:25" x14ac:dyDescent="0.2">
      <c r="B1818" s="41" t="str">
        <f>VLOOKUP($W1818,FlowHarmonization!$A$2:$H$16,4,FALSE)</f>
        <v>Methane</v>
      </c>
      <c r="C1818" s="41" t="str">
        <f>VLOOKUP($W1818,FlowHarmonization!$A$2:$H$16,5,FALSE)</f>
        <v>000074-82-92</v>
      </c>
      <c r="D1818" s="41" t="s">
        <v>584</v>
      </c>
      <c r="E1818" s="41" t="s">
        <v>582</v>
      </c>
      <c r="F1818" s="41" t="str">
        <f>VLOOKUP($W1818,FlowHarmonization!$A$2:$H$16,8,FALSE)</f>
        <v>20408dd1-8534-11e0-9d78-0800200c9a66</v>
      </c>
      <c r="G1818" s="41" t="str">
        <f>INDEX(Activities!B$2:C$390,MATCH(H1818,Activities!C$2:C$390,0),1)</f>
        <v>Travel arrangement and reservation services</v>
      </c>
      <c r="H1818" s="41">
        <v>561500</v>
      </c>
      <c r="I1818" s="41" t="s">
        <v>552</v>
      </c>
      <c r="J1818" s="41">
        <v>2.258985612724144E-7</v>
      </c>
      <c r="K1818" s="41" t="s">
        <v>583</v>
      </c>
      <c r="L1818" s="41"/>
      <c r="M1818" s="41"/>
      <c r="N1818" s="41"/>
      <c r="O1818" s="41"/>
      <c r="P1818" s="41"/>
      <c r="Q1818" s="41">
        <v>4</v>
      </c>
      <c r="R1818" s="41">
        <v>2</v>
      </c>
      <c r="S1818" s="41">
        <v>1</v>
      </c>
      <c r="T1818" s="41">
        <v>4</v>
      </c>
      <c r="U1818" s="41">
        <v>1</v>
      </c>
      <c r="V1818" s="41">
        <v>2013</v>
      </c>
      <c r="W1818" s="41" t="s">
        <v>611</v>
      </c>
      <c r="X1818" s="41"/>
      <c r="Y1818" s="41"/>
    </row>
    <row r="1819" spans="2:25" x14ac:dyDescent="0.2">
      <c r="B1819" s="41" t="str">
        <f>VLOOKUP($W1819,FlowHarmonization!$A$2:$H$16,4,FALSE)</f>
        <v>Ethane, 1,1,1,2-tetrafluoro-, HFC-134a</v>
      </c>
      <c r="C1819" s="41" t="str">
        <f>VLOOKUP($W1819,FlowHarmonization!$A$2:$H$16,5,FALSE)</f>
        <v>000811-97-2</v>
      </c>
      <c r="D1819" s="41" t="s">
        <v>584</v>
      </c>
      <c r="E1819" s="41" t="s">
        <v>582</v>
      </c>
      <c r="F1819" s="41" t="str">
        <f>VLOOKUP($W1819,FlowHarmonization!$A$2:$H$16,8,FALSE)</f>
        <v>e87f039d-d9ce-4242-ac18-c9284cc80f3d</v>
      </c>
      <c r="G1819" s="41" t="str">
        <f>INDEX(Activities!B$2:C$390,MATCH(H1819,Activities!C$2:C$390,0),1)</f>
        <v>Travel arrangement and reservation services</v>
      </c>
      <c r="H1819" s="41">
        <v>561500</v>
      </c>
      <c r="I1819" s="41" t="s">
        <v>552</v>
      </c>
      <c r="J1819" s="41">
        <v>1.0470966171210027E-7</v>
      </c>
      <c r="K1819" s="41" t="s">
        <v>583</v>
      </c>
      <c r="L1819" s="41"/>
      <c r="M1819" s="41"/>
      <c r="N1819" s="41"/>
      <c r="O1819" s="41"/>
      <c r="P1819" s="41"/>
      <c r="Q1819" s="41">
        <v>4</v>
      </c>
      <c r="R1819" s="41">
        <v>2</v>
      </c>
      <c r="S1819" s="41">
        <v>1</v>
      </c>
      <c r="T1819" s="41">
        <v>4</v>
      </c>
      <c r="U1819" s="41">
        <v>1</v>
      </c>
      <c r="V1819" s="41">
        <v>2013</v>
      </c>
      <c r="W1819" s="41" t="s">
        <v>618</v>
      </c>
      <c r="X1819" s="41"/>
      <c r="Y1819" s="41"/>
    </row>
    <row r="1820" spans="2:25" x14ac:dyDescent="0.2">
      <c r="B1820" s="41" t="str">
        <f>VLOOKUP($W1820,FlowHarmonization!$A$2:$H$16,4,FALSE)</f>
        <v>Ethane, pentafluoro-, HFC-125</v>
      </c>
      <c r="C1820" s="41" t="str">
        <f>VLOOKUP($W1820,FlowHarmonization!$A$2:$H$16,5,FALSE)</f>
        <v>000354-33-6</v>
      </c>
      <c r="D1820" s="41" t="s">
        <v>584</v>
      </c>
      <c r="E1820" s="41" t="s">
        <v>582</v>
      </c>
      <c r="F1820" s="41" t="str">
        <f>VLOOKUP($W1820,FlowHarmonization!$A$2:$H$16,8,FALSE)</f>
        <v>281e1011-f121-4d5b-ad4d-22d562b2c2cd</v>
      </c>
      <c r="G1820" s="41" t="str">
        <f>INDEX(Activities!B$2:C$390,MATCH(H1820,Activities!C$2:C$390,0),1)</f>
        <v>Travel arrangement and reservation services</v>
      </c>
      <c r="H1820" s="41">
        <v>561500</v>
      </c>
      <c r="I1820" s="41" t="s">
        <v>552</v>
      </c>
      <c r="J1820" s="41">
        <v>2.7780893577625514E-8</v>
      </c>
      <c r="K1820" s="41" t="s">
        <v>583</v>
      </c>
      <c r="L1820" s="41"/>
      <c r="M1820" s="41"/>
      <c r="N1820" s="41"/>
      <c r="O1820" s="41"/>
      <c r="P1820" s="41"/>
      <c r="Q1820" s="41">
        <v>4</v>
      </c>
      <c r="R1820" s="41">
        <v>2</v>
      </c>
      <c r="S1820" s="41">
        <v>1</v>
      </c>
      <c r="T1820" s="41">
        <v>4</v>
      </c>
      <c r="U1820" s="41">
        <v>1</v>
      </c>
      <c r="V1820" s="41">
        <v>2013</v>
      </c>
      <c r="W1820" s="41" t="s">
        <v>617</v>
      </c>
      <c r="X1820" s="41"/>
      <c r="Y1820" s="41"/>
    </row>
    <row r="1821" spans="2:25" x14ac:dyDescent="0.2">
      <c r="B1821" s="41" t="str">
        <f>VLOOKUP($W1821,FlowHarmonization!$A$2:$H$16,4,FALSE)</f>
        <v>Methane, difluoro-, HFC-32</v>
      </c>
      <c r="C1821" s="41" t="str">
        <f>VLOOKUP($W1821,FlowHarmonization!$A$2:$H$16,5,FALSE)</f>
        <v>000075-10-5</v>
      </c>
      <c r="D1821" s="41" t="s">
        <v>584</v>
      </c>
      <c r="E1821" s="41" t="s">
        <v>582</v>
      </c>
      <c r="F1821" s="41" t="str">
        <f>VLOOKUP($W1821,FlowHarmonization!$A$2:$H$16,8,FALSE)</f>
        <v>151212b4-079b-43a2-96d5-a6eef59166ac</v>
      </c>
      <c r="G1821" s="41" t="str">
        <f>INDEX(Activities!B$2:C$390,MATCH(H1821,Activities!C$2:C$390,0),1)</f>
        <v>Travel arrangement and reservation services</v>
      </c>
      <c r="H1821" s="41">
        <v>561500</v>
      </c>
      <c r="I1821" s="41" t="s">
        <v>552</v>
      </c>
      <c r="J1821" s="41">
        <v>1.6178298155756637E-8</v>
      </c>
      <c r="K1821" s="41" t="s">
        <v>583</v>
      </c>
      <c r="L1821" s="41"/>
      <c r="M1821" s="41"/>
      <c r="N1821" s="41"/>
      <c r="O1821" s="41"/>
      <c r="P1821" s="41"/>
      <c r="Q1821" s="41">
        <v>4</v>
      </c>
      <c r="R1821" s="41">
        <v>2</v>
      </c>
      <c r="S1821" s="41">
        <v>1</v>
      </c>
      <c r="T1821" s="41">
        <v>4</v>
      </c>
      <c r="U1821" s="41">
        <v>1</v>
      </c>
      <c r="V1821" s="41">
        <v>2013</v>
      </c>
      <c r="W1821" s="41" t="s">
        <v>616</v>
      </c>
      <c r="X1821" s="41"/>
      <c r="Y1821" s="41"/>
    </row>
    <row r="1822" spans="2:25" x14ac:dyDescent="0.2">
      <c r="B1822" s="41" t="str">
        <f>VLOOKUP($W1822,FlowHarmonization!$A$2:$H$16,4,FALSE)</f>
        <v>Ethane, 1,1,1-trifluoro-, HFC-143a</v>
      </c>
      <c r="C1822" s="41" t="str">
        <f>VLOOKUP($W1822,FlowHarmonization!$A$2:$H$16,5,FALSE)</f>
        <v>000420-46-2</v>
      </c>
      <c r="D1822" s="41" t="s">
        <v>584</v>
      </c>
      <c r="E1822" s="41" t="s">
        <v>582</v>
      </c>
      <c r="F1822" s="41" t="str">
        <f>VLOOKUP($W1822,FlowHarmonization!$A$2:$H$16,8,FALSE)</f>
        <v>e86bfec2-1025-4fa2-90b1-81e35e621e91</v>
      </c>
      <c r="G1822" s="41" t="str">
        <f>INDEX(Activities!B$2:C$390,MATCH(H1822,Activities!C$2:C$390,0),1)</f>
        <v>Travel arrangement and reservation services</v>
      </c>
      <c r="H1822" s="41">
        <v>561500</v>
      </c>
      <c r="I1822" s="41" t="s">
        <v>552</v>
      </c>
      <c r="J1822" s="41">
        <v>1.1886288364951557E-8</v>
      </c>
      <c r="K1822" s="41" t="s">
        <v>583</v>
      </c>
      <c r="L1822" s="41"/>
      <c r="M1822" s="41"/>
      <c r="N1822" s="41"/>
      <c r="O1822" s="41"/>
      <c r="P1822" s="41"/>
      <c r="Q1822" s="41">
        <v>4</v>
      </c>
      <c r="R1822" s="41">
        <v>2</v>
      </c>
      <c r="S1822" s="41">
        <v>1</v>
      </c>
      <c r="T1822" s="41">
        <v>4</v>
      </c>
      <c r="U1822" s="41">
        <v>1</v>
      </c>
      <c r="V1822" s="41">
        <v>2013</v>
      </c>
      <c r="W1822" s="41" t="s">
        <v>619</v>
      </c>
      <c r="X1822" s="41"/>
      <c r="Y1822" s="41"/>
    </row>
    <row r="1823" spans="2:25" x14ac:dyDescent="0.2">
      <c r="B1823" s="41" t="str">
        <f>VLOOKUP($W1823,FlowHarmonization!$A$2:$H$16,4,FALSE)</f>
        <v>Dinitrogen monoxide</v>
      </c>
      <c r="C1823" s="41" t="str">
        <f>VLOOKUP($W1823,FlowHarmonization!$A$2:$H$16,5,FALSE)</f>
        <v>010024-97-366</v>
      </c>
      <c r="D1823" s="41" t="s">
        <v>584</v>
      </c>
      <c r="E1823" s="41" t="s">
        <v>582</v>
      </c>
      <c r="F1823" s="41" t="str">
        <f>VLOOKUP($W1823,FlowHarmonization!$A$2:$H$16,8,FALSE)</f>
        <v>20185046-64bb-4c09-a8e7-e8a9e144ca98</v>
      </c>
      <c r="G1823" s="41" t="str">
        <f>INDEX(Activities!B$2:C$390,MATCH(H1823,Activities!C$2:C$390,0),1)</f>
        <v>Travel arrangement and reservation services</v>
      </c>
      <c r="H1823" s="41">
        <v>561500</v>
      </c>
      <c r="I1823" s="41" t="s">
        <v>552</v>
      </c>
      <c r="J1823" s="41">
        <v>6.0877284465147398E-9</v>
      </c>
      <c r="K1823" s="41" t="s">
        <v>583</v>
      </c>
      <c r="L1823" s="41"/>
      <c r="M1823" s="41"/>
      <c r="N1823" s="41"/>
      <c r="O1823" s="41"/>
      <c r="P1823" s="41"/>
      <c r="Q1823" s="41">
        <v>4</v>
      </c>
      <c r="R1823" s="41">
        <v>2</v>
      </c>
      <c r="S1823" s="41">
        <v>1</v>
      </c>
      <c r="T1823" s="41">
        <v>4</v>
      </c>
      <c r="U1823" s="41">
        <v>1</v>
      </c>
      <c r="V1823" s="41">
        <v>2013</v>
      </c>
      <c r="W1823" s="41" t="s">
        <v>613</v>
      </c>
      <c r="X1823" s="41"/>
      <c r="Y1823" s="41"/>
    </row>
    <row r="1824" spans="2:25" x14ac:dyDescent="0.2">
      <c r="B1824" s="41" t="str">
        <f>VLOOKUP($W1824,FlowHarmonization!$A$2:$H$16,4,FALSE)</f>
        <v>Propane, 1,1,1,3,3,3-hexafluoro-, HCFC-236fa</v>
      </c>
      <c r="C1824" s="41" t="str">
        <f>VLOOKUP($W1824,FlowHarmonization!$A$2:$H$16,5,FALSE)</f>
        <v>000690-39-1</v>
      </c>
      <c r="D1824" s="41" t="s">
        <v>584</v>
      </c>
      <c r="E1824" s="41" t="s">
        <v>582</v>
      </c>
      <c r="F1824" s="41" t="str">
        <f>VLOOKUP($W1824,FlowHarmonization!$A$2:$H$16,8,FALSE)</f>
        <v>1963a3ba-6d77-4571-bb8f-0e9c8ac28a65</v>
      </c>
      <c r="G1824" s="41" t="str">
        <f>INDEX(Activities!B$2:C$390,MATCH(H1824,Activities!C$2:C$390,0),1)</f>
        <v>Travel arrangement and reservation services</v>
      </c>
      <c r="H1824" s="41">
        <v>561500</v>
      </c>
      <c r="I1824" s="41" t="s">
        <v>552</v>
      </c>
      <c r="J1824" s="41">
        <v>3.2111124603433699E-10</v>
      </c>
      <c r="K1824" s="41" t="s">
        <v>583</v>
      </c>
      <c r="L1824" s="41"/>
      <c r="M1824" s="41"/>
      <c r="N1824" s="41"/>
      <c r="O1824" s="41"/>
      <c r="P1824" s="41"/>
      <c r="Q1824" s="41">
        <v>4</v>
      </c>
      <c r="R1824" s="41">
        <v>2</v>
      </c>
      <c r="S1824" s="41">
        <v>1</v>
      </c>
      <c r="T1824" s="41">
        <v>4</v>
      </c>
      <c r="U1824" s="41">
        <v>1</v>
      </c>
      <c r="V1824" s="41">
        <v>2013</v>
      </c>
      <c r="W1824" s="41" t="s">
        <v>620</v>
      </c>
      <c r="X1824" s="41"/>
      <c r="Y1824" s="41"/>
    </row>
    <row r="1825" spans="2:25" x14ac:dyDescent="0.2">
      <c r="B1825" s="41" t="str">
        <f>VLOOKUP($W1825,FlowHarmonization!$A$2:$H$16,4,FALSE)</f>
        <v>Carbon dioxide</v>
      </c>
      <c r="C1825" s="41" t="str">
        <f>VLOOKUP($W1825,FlowHarmonization!$A$2:$H$16,5,FALSE)</f>
        <v>000124-38-20</v>
      </c>
      <c r="D1825" s="41" t="s">
        <v>584</v>
      </c>
      <c r="E1825" s="41" t="s">
        <v>582</v>
      </c>
      <c r="F1825" s="41" t="str">
        <f>VLOOKUP($W1825,FlowHarmonization!$A$2:$H$16,8,FALSE)</f>
        <v>7ae371aa-8532-11e0-9d78-0800200c9a66</v>
      </c>
      <c r="G1825" s="41" t="str">
        <f>INDEX(Activities!B$2:C$390,MATCH(H1825,Activities!C$2:C$390,0),1)</f>
        <v>Investigation and security services</v>
      </c>
      <c r="H1825" s="41">
        <v>561600</v>
      </c>
      <c r="I1825" s="41" t="s">
        <v>552</v>
      </c>
      <c r="J1825" s="41">
        <v>1.7200389075703712E-3</v>
      </c>
      <c r="K1825" s="41" t="s">
        <v>583</v>
      </c>
      <c r="L1825" s="41"/>
      <c r="M1825" s="41"/>
      <c r="N1825" s="41"/>
      <c r="O1825" s="41"/>
      <c r="P1825" s="41"/>
      <c r="Q1825" s="41">
        <v>4</v>
      </c>
      <c r="R1825" s="41">
        <v>2</v>
      </c>
      <c r="S1825" s="41">
        <v>1</v>
      </c>
      <c r="T1825" s="41">
        <v>4</v>
      </c>
      <c r="U1825" s="41">
        <v>1</v>
      </c>
      <c r="V1825" s="41">
        <v>2013</v>
      </c>
      <c r="W1825" s="41" t="s">
        <v>608</v>
      </c>
      <c r="X1825" s="41"/>
      <c r="Y1825" s="41"/>
    </row>
    <row r="1826" spans="2:25" x14ac:dyDescent="0.2">
      <c r="B1826" s="41" t="str">
        <f>VLOOKUP($W1826,FlowHarmonization!$A$2:$H$16,4,FALSE)</f>
        <v>Methane</v>
      </c>
      <c r="C1826" s="41" t="str">
        <f>VLOOKUP($W1826,FlowHarmonization!$A$2:$H$16,5,FALSE)</f>
        <v>000074-82-92</v>
      </c>
      <c r="D1826" s="41" t="s">
        <v>584</v>
      </c>
      <c r="E1826" s="41" t="s">
        <v>582</v>
      </c>
      <c r="F1826" s="41" t="str">
        <f>VLOOKUP($W1826,FlowHarmonization!$A$2:$H$16,8,FALSE)</f>
        <v>20408dd1-8534-11e0-9d78-0800200c9a66</v>
      </c>
      <c r="G1826" s="41" t="str">
        <f>INDEX(Activities!B$2:C$390,MATCH(H1826,Activities!C$2:C$390,0),1)</f>
        <v>Investigation and security services</v>
      </c>
      <c r="H1826" s="41">
        <v>561600</v>
      </c>
      <c r="I1826" s="41" t="s">
        <v>552</v>
      </c>
      <c r="J1826" s="41">
        <v>1.5916204594217593E-7</v>
      </c>
      <c r="K1826" s="41" t="s">
        <v>583</v>
      </c>
      <c r="L1826" s="41"/>
      <c r="M1826" s="41"/>
      <c r="N1826" s="41"/>
      <c r="O1826" s="41"/>
      <c r="P1826" s="41"/>
      <c r="Q1826" s="41">
        <v>4</v>
      </c>
      <c r="R1826" s="41">
        <v>2</v>
      </c>
      <c r="S1826" s="41">
        <v>1</v>
      </c>
      <c r="T1826" s="41">
        <v>4</v>
      </c>
      <c r="U1826" s="41">
        <v>1</v>
      </c>
      <c r="V1826" s="41">
        <v>2013</v>
      </c>
      <c r="W1826" s="41" t="s">
        <v>611</v>
      </c>
      <c r="X1826" s="41"/>
      <c r="Y1826" s="41"/>
    </row>
    <row r="1827" spans="2:25" x14ac:dyDescent="0.2">
      <c r="B1827" s="41" t="str">
        <f>VLOOKUP($W1827,FlowHarmonization!$A$2:$H$16,4,FALSE)</f>
        <v>Ethane, 1,1,1,2-tetrafluoro-, HFC-134a</v>
      </c>
      <c r="C1827" s="41" t="str">
        <f>VLOOKUP($W1827,FlowHarmonization!$A$2:$H$16,5,FALSE)</f>
        <v>000811-97-2</v>
      </c>
      <c r="D1827" s="41" t="s">
        <v>584</v>
      </c>
      <c r="E1827" s="41" t="s">
        <v>582</v>
      </c>
      <c r="F1827" s="41" t="str">
        <f>VLOOKUP($W1827,FlowHarmonization!$A$2:$H$16,8,FALSE)</f>
        <v>e87f039d-d9ce-4242-ac18-c9284cc80f3d</v>
      </c>
      <c r="G1827" s="41" t="str">
        <f>INDEX(Activities!B$2:C$390,MATCH(H1827,Activities!C$2:C$390,0),1)</f>
        <v>Investigation and security services</v>
      </c>
      <c r="H1827" s="41">
        <v>561600</v>
      </c>
      <c r="I1827" s="41" t="s">
        <v>552</v>
      </c>
      <c r="J1827" s="41">
        <v>3.1698522698946473E-8</v>
      </c>
      <c r="K1827" s="41" t="s">
        <v>583</v>
      </c>
      <c r="L1827" s="41"/>
      <c r="M1827" s="41"/>
      <c r="N1827" s="41"/>
      <c r="O1827" s="41"/>
      <c r="P1827" s="41"/>
      <c r="Q1827" s="41">
        <v>4</v>
      </c>
      <c r="R1827" s="41">
        <v>2</v>
      </c>
      <c r="S1827" s="41">
        <v>1</v>
      </c>
      <c r="T1827" s="41">
        <v>4</v>
      </c>
      <c r="U1827" s="41">
        <v>1</v>
      </c>
      <c r="V1827" s="41">
        <v>2013</v>
      </c>
      <c r="W1827" s="41" t="s">
        <v>618</v>
      </c>
      <c r="X1827" s="41"/>
      <c r="Y1827" s="41"/>
    </row>
    <row r="1828" spans="2:25" x14ac:dyDescent="0.2">
      <c r="B1828" s="41" t="str">
        <f>VLOOKUP($W1828,FlowHarmonization!$A$2:$H$16,4,FALSE)</f>
        <v>Ethane, pentafluoro-, HFC-125</v>
      </c>
      <c r="C1828" s="41" t="str">
        <f>VLOOKUP($W1828,FlowHarmonization!$A$2:$H$16,5,FALSE)</f>
        <v>000354-33-6</v>
      </c>
      <c r="D1828" s="41" t="s">
        <v>584</v>
      </c>
      <c r="E1828" s="41" t="s">
        <v>582</v>
      </c>
      <c r="F1828" s="41" t="str">
        <f>VLOOKUP($W1828,FlowHarmonization!$A$2:$H$16,8,FALSE)</f>
        <v>281e1011-f121-4d5b-ad4d-22d562b2c2cd</v>
      </c>
      <c r="G1828" s="41" t="str">
        <f>INDEX(Activities!B$2:C$390,MATCH(H1828,Activities!C$2:C$390,0),1)</f>
        <v>Investigation and security services</v>
      </c>
      <c r="H1828" s="41">
        <v>561600</v>
      </c>
      <c r="I1828" s="41" t="s">
        <v>552</v>
      </c>
      <c r="J1828" s="41">
        <v>8.4100480439773477E-9</v>
      </c>
      <c r="K1828" s="41" t="s">
        <v>583</v>
      </c>
      <c r="L1828" s="41"/>
      <c r="M1828" s="41"/>
      <c r="N1828" s="41"/>
      <c r="O1828" s="41"/>
      <c r="P1828" s="41"/>
      <c r="Q1828" s="41">
        <v>4</v>
      </c>
      <c r="R1828" s="41">
        <v>2</v>
      </c>
      <c r="S1828" s="41">
        <v>1</v>
      </c>
      <c r="T1828" s="41">
        <v>4</v>
      </c>
      <c r="U1828" s="41">
        <v>1</v>
      </c>
      <c r="V1828" s="41">
        <v>2013</v>
      </c>
      <c r="W1828" s="41" t="s">
        <v>617</v>
      </c>
      <c r="X1828" s="41"/>
      <c r="Y1828" s="41"/>
    </row>
    <row r="1829" spans="2:25" x14ac:dyDescent="0.2">
      <c r="B1829" s="41" t="str">
        <f>VLOOKUP($W1829,FlowHarmonization!$A$2:$H$16,4,FALSE)</f>
        <v>Dinitrogen monoxide</v>
      </c>
      <c r="C1829" s="41" t="str">
        <f>VLOOKUP($W1829,FlowHarmonization!$A$2:$H$16,5,FALSE)</f>
        <v>010024-97-366</v>
      </c>
      <c r="D1829" s="41" t="s">
        <v>584</v>
      </c>
      <c r="E1829" s="41" t="s">
        <v>582</v>
      </c>
      <c r="F1829" s="41" t="str">
        <f>VLOOKUP($W1829,FlowHarmonization!$A$2:$H$16,8,FALSE)</f>
        <v>20185046-64bb-4c09-a8e7-e8a9e144ca98</v>
      </c>
      <c r="G1829" s="41" t="str">
        <f>INDEX(Activities!B$2:C$390,MATCH(H1829,Activities!C$2:C$390,0),1)</f>
        <v>Investigation and security services</v>
      </c>
      <c r="H1829" s="41">
        <v>561600</v>
      </c>
      <c r="I1829" s="41" t="s">
        <v>552</v>
      </c>
      <c r="J1829" s="41">
        <v>5.56424737283326E-9</v>
      </c>
      <c r="K1829" s="41" t="s">
        <v>583</v>
      </c>
      <c r="L1829" s="41"/>
      <c r="M1829" s="41"/>
      <c r="N1829" s="41"/>
      <c r="O1829" s="41"/>
      <c r="P1829" s="41"/>
      <c r="Q1829" s="41">
        <v>4</v>
      </c>
      <c r="R1829" s="41">
        <v>2</v>
      </c>
      <c r="S1829" s="41">
        <v>1</v>
      </c>
      <c r="T1829" s="41">
        <v>4</v>
      </c>
      <c r="U1829" s="41">
        <v>1</v>
      </c>
      <c r="V1829" s="41">
        <v>2013</v>
      </c>
      <c r="W1829" s="41" t="s">
        <v>613</v>
      </c>
      <c r="X1829" s="41"/>
      <c r="Y1829" s="41"/>
    </row>
    <row r="1830" spans="2:25" x14ac:dyDescent="0.2">
      <c r="B1830" s="41" t="str">
        <f>VLOOKUP($W1830,FlowHarmonization!$A$2:$H$16,4,FALSE)</f>
        <v>Methane, difluoro-, HFC-32</v>
      </c>
      <c r="C1830" s="41" t="str">
        <f>VLOOKUP($W1830,FlowHarmonization!$A$2:$H$16,5,FALSE)</f>
        <v>000075-10-5</v>
      </c>
      <c r="D1830" s="41" t="s">
        <v>584</v>
      </c>
      <c r="E1830" s="41" t="s">
        <v>582</v>
      </c>
      <c r="F1830" s="41" t="str">
        <f>VLOOKUP($W1830,FlowHarmonization!$A$2:$H$16,8,FALSE)</f>
        <v>151212b4-079b-43a2-96d5-a6eef59166ac</v>
      </c>
      <c r="G1830" s="41" t="str">
        <f>INDEX(Activities!B$2:C$390,MATCH(H1830,Activities!C$2:C$390,0),1)</f>
        <v>Investigation and security services</v>
      </c>
      <c r="H1830" s="41">
        <v>561600</v>
      </c>
      <c r="I1830" s="41" t="s">
        <v>552</v>
      </c>
      <c r="J1830" s="41">
        <v>4.8976201711987125E-9</v>
      </c>
      <c r="K1830" s="41" t="s">
        <v>583</v>
      </c>
      <c r="L1830" s="41"/>
      <c r="M1830" s="41"/>
      <c r="N1830" s="41"/>
      <c r="O1830" s="41"/>
      <c r="P1830" s="41"/>
      <c r="Q1830" s="41">
        <v>4</v>
      </c>
      <c r="R1830" s="41">
        <v>2</v>
      </c>
      <c r="S1830" s="41">
        <v>1</v>
      </c>
      <c r="T1830" s="41">
        <v>4</v>
      </c>
      <c r="U1830" s="41">
        <v>1</v>
      </c>
      <c r="V1830" s="41">
        <v>2013</v>
      </c>
      <c r="W1830" s="41" t="s">
        <v>616</v>
      </c>
      <c r="X1830" s="41"/>
      <c r="Y1830" s="41"/>
    </row>
    <row r="1831" spans="2:25" x14ac:dyDescent="0.2">
      <c r="B1831" s="41" t="str">
        <f>VLOOKUP($W1831,FlowHarmonization!$A$2:$H$16,4,FALSE)</f>
        <v>Ethane, 1,1,1-trifluoro-, HFC-143a</v>
      </c>
      <c r="C1831" s="41" t="str">
        <f>VLOOKUP($W1831,FlowHarmonization!$A$2:$H$16,5,FALSE)</f>
        <v>000420-46-2</v>
      </c>
      <c r="D1831" s="41" t="s">
        <v>584</v>
      </c>
      <c r="E1831" s="41" t="s">
        <v>582</v>
      </c>
      <c r="F1831" s="41" t="str">
        <f>VLOOKUP($W1831,FlowHarmonization!$A$2:$H$16,8,FALSE)</f>
        <v>e86bfec2-1025-4fa2-90b1-81e35e621e91</v>
      </c>
      <c r="G1831" s="41" t="str">
        <f>INDEX(Activities!B$2:C$390,MATCH(H1831,Activities!C$2:C$390,0),1)</f>
        <v>Investigation and security services</v>
      </c>
      <c r="H1831" s="41">
        <v>561600</v>
      </c>
      <c r="I1831" s="41" t="s">
        <v>552</v>
      </c>
      <c r="J1831" s="41">
        <v>3.5983096056464466E-9</v>
      </c>
      <c r="K1831" s="41" t="s">
        <v>583</v>
      </c>
      <c r="L1831" s="41"/>
      <c r="M1831" s="41"/>
      <c r="N1831" s="41"/>
      <c r="O1831" s="41"/>
      <c r="P1831" s="41"/>
      <c r="Q1831" s="41">
        <v>4</v>
      </c>
      <c r="R1831" s="41">
        <v>2</v>
      </c>
      <c r="S1831" s="41">
        <v>1</v>
      </c>
      <c r="T1831" s="41">
        <v>4</v>
      </c>
      <c r="U1831" s="41">
        <v>1</v>
      </c>
      <c r="V1831" s="41">
        <v>2013</v>
      </c>
      <c r="W1831" s="41" t="s">
        <v>619</v>
      </c>
      <c r="X1831" s="41"/>
      <c r="Y1831" s="41"/>
    </row>
    <row r="1832" spans="2:25" x14ac:dyDescent="0.2">
      <c r="B1832" s="41" t="str">
        <f>VLOOKUP($W1832,FlowHarmonization!$A$2:$H$16,4,FALSE)</f>
        <v>Propane, 1,1,1,3,3,3-hexafluoro-, HCFC-236fa</v>
      </c>
      <c r="C1832" s="41" t="str">
        <f>VLOOKUP($W1832,FlowHarmonization!$A$2:$H$16,5,FALSE)</f>
        <v>000690-39-1</v>
      </c>
      <c r="D1832" s="41" t="s">
        <v>584</v>
      </c>
      <c r="E1832" s="41" t="s">
        <v>582</v>
      </c>
      <c r="F1832" s="41" t="str">
        <f>VLOOKUP($W1832,FlowHarmonization!$A$2:$H$16,8,FALSE)</f>
        <v>1963a3ba-6d77-4571-bb8f-0e9c8ac28a65</v>
      </c>
      <c r="G1832" s="41" t="str">
        <f>INDEX(Activities!B$2:C$390,MATCH(H1832,Activities!C$2:C$390,0),1)</f>
        <v>Investigation and security services</v>
      </c>
      <c r="H1832" s="41">
        <v>561600</v>
      </c>
      <c r="I1832" s="41" t="s">
        <v>552</v>
      </c>
      <c r="J1832" s="41">
        <v>9.720929238882409E-11</v>
      </c>
      <c r="K1832" s="41" t="s">
        <v>583</v>
      </c>
      <c r="L1832" s="41"/>
      <c r="M1832" s="41"/>
      <c r="N1832" s="41"/>
      <c r="O1832" s="41"/>
      <c r="P1832" s="41"/>
      <c r="Q1832" s="41">
        <v>4</v>
      </c>
      <c r="R1832" s="41">
        <v>2</v>
      </c>
      <c r="S1832" s="41">
        <v>1</v>
      </c>
      <c r="T1832" s="41">
        <v>4</v>
      </c>
      <c r="U1832" s="41">
        <v>1</v>
      </c>
      <c r="V1832" s="41">
        <v>2013</v>
      </c>
      <c r="W1832" s="41" t="s">
        <v>620</v>
      </c>
      <c r="X1832" s="41"/>
      <c r="Y1832" s="41"/>
    </row>
    <row r="1833" spans="2:25" x14ac:dyDescent="0.2">
      <c r="B1833" s="41" t="str">
        <f>VLOOKUP($W1833,FlowHarmonization!$A$2:$H$16,4,FALSE)</f>
        <v>Carbon dioxide</v>
      </c>
      <c r="C1833" s="41" t="str">
        <f>VLOOKUP($W1833,FlowHarmonization!$A$2:$H$16,5,FALSE)</f>
        <v>000124-38-20</v>
      </c>
      <c r="D1833" s="41" t="s">
        <v>584</v>
      </c>
      <c r="E1833" s="41" t="s">
        <v>582</v>
      </c>
      <c r="F1833" s="41" t="str">
        <f>VLOOKUP($W1833,FlowHarmonization!$A$2:$H$16,8,FALSE)</f>
        <v>7ae371aa-8532-11e0-9d78-0800200c9a66</v>
      </c>
      <c r="G1833" s="41" t="str">
        <f>INDEX(Activities!B$2:C$390,MATCH(H1833,Activities!C$2:C$390,0),1)</f>
        <v>Services to buildings and dwellings</v>
      </c>
      <c r="H1833" s="41">
        <v>561700</v>
      </c>
      <c r="I1833" s="41" t="s">
        <v>552</v>
      </c>
      <c r="J1833" s="41">
        <v>5.4956144710040381E-3</v>
      </c>
      <c r="K1833" s="41" t="s">
        <v>583</v>
      </c>
      <c r="L1833" s="41"/>
      <c r="M1833" s="41"/>
      <c r="N1833" s="41"/>
      <c r="O1833" s="41"/>
      <c r="P1833" s="41"/>
      <c r="Q1833" s="41">
        <v>4</v>
      </c>
      <c r="R1833" s="41">
        <v>2</v>
      </c>
      <c r="S1833" s="41">
        <v>1</v>
      </c>
      <c r="T1833" s="41">
        <v>4</v>
      </c>
      <c r="U1833" s="41">
        <v>1</v>
      </c>
      <c r="V1833" s="41">
        <v>2013</v>
      </c>
      <c r="W1833" s="41" t="s">
        <v>608</v>
      </c>
      <c r="X1833" s="41"/>
      <c r="Y1833" s="41"/>
    </row>
    <row r="1834" spans="2:25" x14ac:dyDescent="0.2">
      <c r="B1834" s="41" t="str">
        <f>VLOOKUP($W1834,FlowHarmonization!$A$2:$H$16,4,FALSE)</f>
        <v>Ethane, 1,1,1,2-tetrafluoro-, HFC-134a</v>
      </c>
      <c r="C1834" s="41" t="str">
        <f>VLOOKUP($W1834,FlowHarmonization!$A$2:$H$16,5,FALSE)</f>
        <v>000811-97-2</v>
      </c>
      <c r="D1834" s="41" t="s">
        <v>584</v>
      </c>
      <c r="E1834" s="41" t="s">
        <v>582</v>
      </c>
      <c r="F1834" s="41" t="str">
        <f>VLOOKUP($W1834,FlowHarmonization!$A$2:$H$16,8,FALSE)</f>
        <v>e87f039d-d9ce-4242-ac18-c9284cc80f3d</v>
      </c>
      <c r="G1834" s="41" t="str">
        <f>INDEX(Activities!B$2:C$390,MATCH(H1834,Activities!C$2:C$390,0),1)</f>
        <v>Services to buildings and dwellings</v>
      </c>
      <c r="H1834" s="41">
        <v>561700</v>
      </c>
      <c r="I1834" s="41" t="s">
        <v>552</v>
      </c>
      <c r="J1834" s="41">
        <v>1.8735561671105381E-6</v>
      </c>
      <c r="K1834" s="41" t="s">
        <v>583</v>
      </c>
      <c r="L1834" s="41"/>
      <c r="M1834" s="41"/>
      <c r="N1834" s="41"/>
      <c r="O1834" s="41"/>
      <c r="P1834" s="41"/>
      <c r="Q1834" s="41">
        <v>4</v>
      </c>
      <c r="R1834" s="41">
        <v>2</v>
      </c>
      <c r="S1834" s="41">
        <v>1</v>
      </c>
      <c r="T1834" s="41">
        <v>4</v>
      </c>
      <c r="U1834" s="41">
        <v>1</v>
      </c>
      <c r="V1834" s="41">
        <v>2013</v>
      </c>
      <c r="W1834" s="41" t="s">
        <v>618</v>
      </c>
      <c r="X1834" s="41"/>
      <c r="Y1834" s="41"/>
    </row>
    <row r="1835" spans="2:25" x14ac:dyDescent="0.2">
      <c r="B1835" s="41" t="str">
        <f>VLOOKUP($W1835,FlowHarmonization!$A$2:$H$16,4,FALSE)</f>
        <v>Methane</v>
      </c>
      <c r="C1835" s="41" t="str">
        <f>VLOOKUP($W1835,FlowHarmonization!$A$2:$H$16,5,FALSE)</f>
        <v>000074-82-92</v>
      </c>
      <c r="D1835" s="41" t="s">
        <v>584</v>
      </c>
      <c r="E1835" s="41" t="s">
        <v>582</v>
      </c>
      <c r="F1835" s="41" t="str">
        <f>VLOOKUP($W1835,FlowHarmonization!$A$2:$H$16,8,FALSE)</f>
        <v>20408dd1-8534-11e0-9d78-0800200c9a66</v>
      </c>
      <c r="G1835" s="41" t="str">
        <f>INDEX(Activities!B$2:C$390,MATCH(H1835,Activities!C$2:C$390,0),1)</f>
        <v>Services to buildings and dwellings</v>
      </c>
      <c r="H1835" s="41">
        <v>561700</v>
      </c>
      <c r="I1835" s="41" t="s">
        <v>552</v>
      </c>
      <c r="J1835" s="41">
        <v>5.6686079485587132E-7</v>
      </c>
      <c r="K1835" s="41" t="s">
        <v>583</v>
      </c>
      <c r="L1835" s="41"/>
      <c r="M1835" s="41"/>
      <c r="N1835" s="41"/>
      <c r="O1835" s="41"/>
      <c r="P1835" s="41"/>
      <c r="Q1835" s="41">
        <v>4</v>
      </c>
      <c r="R1835" s="41">
        <v>2</v>
      </c>
      <c r="S1835" s="41">
        <v>1</v>
      </c>
      <c r="T1835" s="41">
        <v>4</v>
      </c>
      <c r="U1835" s="41">
        <v>1</v>
      </c>
      <c r="V1835" s="41">
        <v>2013</v>
      </c>
      <c r="W1835" s="41" t="s">
        <v>611</v>
      </c>
      <c r="X1835" s="41"/>
      <c r="Y1835" s="41"/>
    </row>
    <row r="1836" spans="2:25" x14ac:dyDescent="0.2">
      <c r="B1836" s="41" t="str">
        <f>VLOOKUP($W1836,FlowHarmonization!$A$2:$H$16,4,FALSE)</f>
        <v>Ethane, pentafluoro-, HFC-125</v>
      </c>
      <c r="C1836" s="41" t="str">
        <f>VLOOKUP($W1836,FlowHarmonization!$A$2:$H$16,5,FALSE)</f>
        <v>000354-33-6</v>
      </c>
      <c r="D1836" s="41" t="s">
        <v>584</v>
      </c>
      <c r="E1836" s="41" t="s">
        <v>582</v>
      </c>
      <c r="F1836" s="41" t="str">
        <f>VLOOKUP($W1836,FlowHarmonization!$A$2:$H$16,8,FALSE)</f>
        <v>281e1011-f121-4d5b-ad4d-22d562b2c2cd</v>
      </c>
      <c r="G1836" s="41" t="str">
        <f>INDEX(Activities!B$2:C$390,MATCH(H1836,Activities!C$2:C$390,0),1)</f>
        <v>Services to buildings and dwellings</v>
      </c>
      <c r="H1836" s="41">
        <v>561700</v>
      </c>
      <c r="I1836" s="41" t="s">
        <v>552</v>
      </c>
      <c r="J1836" s="41">
        <v>4.9707986482957971E-7</v>
      </c>
      <c r="K1836" s="41" t="s">
        <v>583</v>
      </c>
      <c r="L1836" s="41"/>
      <c r="M1836" s="41"/>
      <c r="N1836" s="41"/>
      <c r="O1836" s="41"/>
      <c r="P1836" s="41"/>
      <c r="Q1836" s="41">
        <v>4</v>
      </c>
      <c r="R1836" s="41">
        <v>2</v>
      </c>
      <c r="S1836" s="41">
        <v>1</v>
      </c>
      <c r="T1836" s="41">
        <v>4</v>
      </c>
      <c r="U1836" s="41">
        <v>1</v>
      </c>
      <c r="V1836" s="41">
        <v>2013</v>
      </c>
      <c r="W1836" s="41" t="s">
        <v>617</v>
      </c>
      <c r="X1836" s="41"/>
      <c r="Y1836" s="41"/>
    </row>
    <row r="1837" spans="2:25" x14ac:dyDescent="0.2">
      <c r="B1837" s="41" t="str">
        <f>VLOOKUP($W1837,FlowHarmonization!$A$2:$H$16,4,FALSE)</f>
        <v>Methane, difluoro-, HFC-32</v>
      </c>
      <c r="C1837" s="41" t="str">
        <f>VLOOKUP($W1837,FlowHarmonization!$A$2:$H$16,5,FALSE)</f>
        <v>000075-10-5</v>
      </c>
      <c r="D1837" s="41" t="s">
        <v>584</v>
      </c>
      <c r="E1837" s="41" t="s">
        <v>582</v>
      </c>
      <c r="F1837" s="41" t="str">
        <f>VLOOKUP($W1837,FlowHarmonization!$A$2:$H$16,8,FALSE)</f>
        <v>151212b4-079b-43a2-96d5-a6eef59166ac</v>
      </c>
      <c r="G1837" s="41" t="str">
        <f>INDEX(Activities!B$2:C$390,MATCH(H1837,Activities!C$2:C$390,0),1)</f>
        <v>Services to buildings and dwellings</v>
      </c>
      <c r="H1837" s="41">
        <v>561700</v>
      </c>
      <c r="I1837" s="41" t="s">
        <v>552</v>
      </c>
      <c r="J1837" s="41">
        <v>2.8947615518433242E-7</v>
      </c>
      <c r="K1837" s="41" t="s">
        <v>583</v>
      </c>
      <c r="L1837" s="41"/>
      <c r="M1837" s="41"/>
      <c r="N1837" s="41"/>
      <c r="O1837" s="41"/>
      <c r="P1837" s="41"/>
      <c r="Q1837" s="41">
        <v>4</v>
      </c>
      <c r="R1837" s="41">
        <v>2</v>
      </c>
      <c r="S1837" s="41">
        <v>1</v>
      </c>
      <c r="T1837" s="41">
        <v>4</v>
      </c>
      <c r="U1837" s="41">
        <v>1</v>
      </c>
      <c r="V1837" s="41">
        <v>2013</v>
      </c>
      <c r="W1837" s="41" t="s">
        <v>616</v>
      </c>
      <c r="X1837" s="41"/>
      <c r="Y1837" s="41"/>
    </row>
    <row r="1838" spans="2:25" x14ac:dyDescent="0.2">
      <c r="B1838" s="41" t="str">
        <f>VLOOKUP($W1838,FlowHarmonization!$A$2:$H$16,4,FALSE)</f>
        <v>Ethane, 1,1,1-trifluoro-, HFC-143a</v>
      </c>
      <c r="C1838" s="41" t="str">
        <f>VLOOKUP($W1838,FlowHarmonization!$A$2:$H$16,5,FALSE)</f>
        <v>000420-46-2</v>
      </c>
      <c r="D1838" s="41" t="s">
        <v>584</v>
      </c>
      <c r="E1838" s="41" t="s">
        <v>582</v>
      </c>
      <c r="F1838" s="41" t="str">
        <f>VLOOKUP($W1838,FlowHarmonization!$A$2:$H$16,8,FALSE)</f>
        <v>e86bfec2-1025-4fa2-90b1-81e35e621e91</v>
      </c>
      <c r="G1838" s="41" t="str">
        <f>INDEX(Activities!B$2:C$390,MATCH(H1838,Activities!C$2:C$390,0),1)</f>
        <v>Services to buildings and dwellings</v>
      </c>
      <c r="H1838" s="41">
        <v>561700</v>
      </c>
      <c r="I1838" s="41" t="s">
        <v>552</v>
      </c>
      <c r="J1838" s="41">
        <v>2.1267979006024938E-7</v>
      </c>
      <c r="K1838" s="41" t="s">
        <v>583</v>
      </c>
      <c r="L1838" s="41"/>
      <c r="M1838" s="41"/>
      <c r="N1838" s="41"/>
      <c r="O1838" s="41"/>
      <c r="P1838" s="41"/>
      <c r="Q1838" s="41">
        <v>4</v>
      </c>
      <c r="R1838" s="41">
        <v>2</v>
      </c>
      <c r="S1838" s="41">
        <v>1</v>
      </c>
      <c r="T1838" s="41">
        <v>4</v>
      </c>
      <c r="U1838" s="41">
        <v>1</v>
      </c>
      <c r="V1838" s="41">
        <v>2013</v>
      </c>
      <c r="W1838" s="41" t="s">
        <v>619</v>
      </c>
      <c r="X1838" s="41"/>
      <c r="Y1838" s="41"/>
    </row>
    <row r="1839" spans="2:25" x14ac:dyDescent="0.2">
      <c r="B1839" s="41" t="str">
        <f>VLOOKUP($W1839,FlowHarmonization!$A$2:$H$16,4,FALSE)</f>
        <v>Dinitrogen monoxide</v>
      </c>
      <c r="C1839" s="41" t="str">
        <f>VLOOKUP($W1839,FlowHarmonization!$A$2:$H$16,5,FALSE)</f>
        <v>010024-97-366</v>
      </c>
      <c r="D1839" s="41" t="s">
        <v>584</v>
      </c>
      <c r="E1839" s="41" t="s">
        <v>582</v>
      </c>
      <c r="F1839" s="41" t="str">
        <f>VLOOKUP($W1839,FlowHarmonization!$A$2:$H$16,8,FALSE)</f>
        <v>20185046-64bb-4c09-a8e7-e8a9e144ca98</v>
      </c>
      <c r="G1839" s="41" t="str">
        <f>INDEX(Activities!B$2:C$390,MATCH(H1839,Activities!C$2:C$390,0),1)</f>
        <v>Services to buildings and dwellings</v>
      </c>
      <c r="H1839" s="41">
        <v>561700</v>
      </c>
      <c r="I1839" s="41" t="s">
        <v>552</v>
      </c>
      <c r="J1839" s="41">
        <v>4.6480716364810182E-8</v>
      </c>
      <c r="K1839" s="41" t="s">
        <v>583</v>
      </c>
      <c r="L1839" s="41"/>
      <c r="M1839" s="41"/>
      <c r="N1839" s="41"/>
      <c r="O1839" s="41"/>
      <c r="P1839" s="41"/>
      <c r="Q1839" s="41">
        <v>4</v>
      </c>
      <c r="R1839" s="41">
        <v>2</v>
      </c>
      <c r="S1839" s="41">
        <v>1</v>
      </c>
      <c r="T1839" s="41">
        <v>4</v>
      </c>
      <c r="U1839" s="41">
        <v>1</v>
      </c>
      <c r="V1839" s="41">
        <v>2013</v>
      </c>
      <c r="W1839" s="41" t="s">
        <v>613</v>
      </c>
      <c r="X1839" s="41"/>
      <c r="Y1839" s="41"/>
    </row>
    <row r="1840" spans="2:25" x14ac:dyDescent="0.2">
      <c r="B1840" s="41" t="str">
        <f>VLOOKUP($W1840,FlowHarmonization!$A$2:$H$16,4,FALSE)</f>
        <v>Propane, 1,1,1,3,3,3-hexafluoro-, HCFC-236fa</v>
      </c>
      <c r="C1840" s="41" t="str">
        <f>VLOOKUP($W1840,FlowHarmonization!$A$2:$H$16,5,FALSE)</f>
        <v>000690-39-1</v>
      </c>
      <c r="D1840" s="41" t="s">
        <v>584</v>
      </c>
      <c r="E1840" s="41" t="s">
        <v>582</v>
      </c>
      <c r="F1840" s="41" t="str">
        <f>VLOOKUP($W1840,FlowHarmonization!$A$2:$H$16,8,FALSE)</f>
        <v>1963a3ba-6d77-4571-bb8f-0e9c8ac28a65</v>
      </c>
      <c r="G1840" s="41" t="str">
        <f>INDEX(Activities!B$2:C$390,MATCH(H1840,Activities!C$2:C$390,0),1)</f>
        <v>Services to buildings and dwellings</v>
      </c>
      <c r="H1840" s="41">
        <v>561700</v>
      </c>
      <c r="I1840" s="41" t="s">
        <v>552</v>
      </c>
      <c r="J1840" s="41">
        <v>5.745601174706669E-9</v>
      </c>
      <c r="K1840" s="41" t="s">
        <v>583</v>
      </c>
      <c r="L1840" s="41"/>
      <c r="M1840" s="41"/>
      <c r="N1840" s="41"/>
      <c r="O1840" s="41"/>
      <c r="P1840" s="41"/>
      <c r="Q1840" s="41">
        <v>4</v>
      </c>
      <c r="R1840" s="41">
        <v>2</v>
      </c>
      <c r="S1840" s="41">
        <v>1</v>
      </c>
      <c r="T1840" s="41">
        <v>4</v>
      </c>
      <c r="U1840" s="41">
        <v>1</v>
      </c>
      <c r="V1840" s="41">
        <v>2013</v>
      </c>
      <c r="W1840" s="41" t="s">
        <v>620</v>
      </c>
      <c r="X1840" s="41"/>
      <c r="Y1840" s="41"/>
    </row>
    <row r="1841" spans="2:25" x14ac:dyDescent="0.2">
      <c r="B1841" s="41" t="str">
        <f>VLOOKUP($W1841,FlowHarmonization!$A$2:$H$16,4,FALSE)</f>
        <v>Carbon dioxide</v>
      </c>
      <c r="C1841" s="41" t="str">
        <f>VLOOKUP($W1841,FlowHarmonization!$A$2:$H$16,5,FALSE)</f>
        <v>000124-38-20</v>
      </c>
      <c r="D1841" s="41" t="s">
        <v>584</v>
      </c>
      <c r="E1841" s="41" t="s">
        <v>582</v>
      </c>
      <c r="F1841" s="41" t="str">
        <f>VLOOKUP($W1841,FlowHarmonization!$A$2:$H$16,8,FALSE)</f>
        <v>7ae371aa-8532-11e0-9d78-0800200c9a66</v>
      </c>
      <c r="G1841" s="41" t="str">
        <f>INDEX(Activities!B$2:C$390,MATCH(H1841,Activities!C$2:C$390,0),1)</f>
        <v>Other support services</v>
      </c>
      <c r="H1841" s="41">
        <v>561900</v>
      </c>
      <c r="I1841" s="41" t="s">
        <v>552</v>
      </c>
      <c r="J1841" s="41">
        <v>4.589752830857839E-3</v>
      </c>
      <c r="K1841" s="41" t="s">
        <v>583</v>
      </c>
      <c r="L1841" s="41"/>
      <c r="M1841" s="41"/>
      <c r="N1841" s="41"/>
      <c r="O1841" s="41"/>
      <c r="P1841" s="41"/>
      <c r="Q1841" s="41">
        <v>4</v>
      </c>
      <c r="R1841" s="41">
        <v>2</v>
      </c>
      <c r="S1841" s="41">
        <v>1</v>
      </c>
      <c r="T1841" s="41">
        <v>4</v>
      </c>
      <c r="U1841" s="41">
        <v>1</v>
      </c>
      <c r="V1841" s="41">
        <v>2013</v>
      </c>
      <c r="W1841" s="41" t="s">
        <v>608</v>
      </c>
      <c r="X1841" s="41"/>
      <c r="Y1841" s="41"/>
    </row>
    <row r="1842" spans="2:25" x14ac:dyDescent="0.2">
      <c r="B1842" s="41" t="str">
        <f>VLOOKUP($W1842,FlowHarmonization!$A$2:$H$16,4,FALSE)</f>
        <v>Ethane, 1,1,1,2-tetrafluoro-, HFC-134a</v>
      </c>
      <c r="C1842" s="41" t="str">
        <f>VLOOKUP($W1842,FlowHarmonization!$A$2:$H$16,5,FALSE)</f>
        <v>000811-97-2</v>
      </c>
      <c r="D1842" s="41" t="s">
        <v>584</v>
      </c>
      <c r="E1842" s="41" t="s">
        <v>582</v>
      </c>
      <c r="F1842" s="41" t="str">
        <f>VLOOKUP($W1842,FlowHarmonization!$A$2:$H$16,8,FALSE)</f>
        <v>e87f039d-d9ce-4242-ac18-c9284cc80f3d</v>
      </c>
      <c r="G1842" s="41" t="str">
        <f>INDEX(Activities!B$2:C$390,MATCH(H1842,Activities!C$2:C$390,0),1)</f>
        <v>Other support services</v>
      </c>
      <c r="H1842" s="41">
        <v>561900</v>
      </c>
      <c r="I1842" s="41" t="s">
        <v>552</v>
      </c>
      <c r="J1842" s="41">
        <v>9.9658960059276306E-7</v>
      </c>
      <c r="K1842" s="41" t="s">
        <v>583</v>
      </c>
      <c r="L1842" s="41"/>
      <c r="M1842" s="41"/>
      <c r="N1842" s="41"/>
      <c r="O1842" s="41"/>
      <c r="P1842" s="41"/>
      <c r="Q1842" s="41">
        <v>4</v>
      </c>
      <c r="R1842" s="41">
        <v>2</v>
      </c>
      <c r="S1842" s="41">
        <v>1</v>
      </c>
      <c r="T1842" s="41">
        <v>4</v>
      </c>
      <c r="U1842" s="41">
        <v>1</v>
      </c>
      <c r="V1842" s="41">
        <v>2013</v>
      </c>
      <c r="W1842" s="41" t="s">
        <v>618</v>
      </c>
      <c r="X1842" s="41"/>
      <c r="Y1842" s="41"/>
    </row>
    <row r="1843" spans="2:25" x14ac:dyDescent="0.2">
      <c r="B1843" s="41" t="str">
        <f>VLOOKUP($W1843,FlowHarmonization!$A$2:$H$16,4,FALSE)</f>
        <v>Methane</v>
      </c>
      <c r="C1843" s="41" t="str">
        <f>VLOOKUP($W1843,FlowHarmonization!$A$2:$H$16,5,FALSE)</f>
        <v>000074-82-92</v>
      </c>
      <c r="D1843" s="41" t="s">
        <v>584</v>
      </c>
      <c r="E1843" s="41" t="s">
        <v>582</v>
      </c>
      <c r="F1843" s="41" t="str">
        <f>VLOOKUP($W1843,FlowHarmonization!$A$2:$H$16,8,FALSE)</f>
        <v>20408dd1-8534-11e0-9d78-0800200c9a66</v>
      </c>
      <c r="G1843" s="41" t="str">
        <f>INDEX(Activities!B$2:C$390,MATCH(H1843,Activities!C$2:C$390,0),1)</f>
        <v>Other support services</v>
      </c>
      <c r="H1843" s="41">
        <v>561900</v>
      </c>
      <c r="I1843" s="41" t="s">
        <v>552</v>
      </c>
      <c r="J1843" s="41">
        <v>4.1683023043146031E-7</v>
      </c>
      <c r="K1843" s="41" t="s">
        <v>583</v>
      </c>
      <c r="L1843" s="41"/>
      <c r="M1843" s="41"/>
      <c r="N1843" s="41"/>
      <c r="O1843" s="41"/>
      <c r="P1843" s="41"/>
      <c r="Q1843" s="41">
        <v>4</v>
      </c>
      <c r="R1843" s="41">
        <v>2</v>
      </c>
      <c r="S1843" s="41">
        <v>1</v>
      </c>
      <c r="T1843" s="41">
        <v>4</v>
      </c>
      <c r="U1843" s="41">
        <v>1</v>
      </c>
      <c r="V1843" s="41">
        <v>2013</v>
      </c>
      <c r="W1843" s="41" t="s">
        <v>611</v>
      </c>
      <c r="X1843" s="41"/>
      <c r="Y1843" s="41"/>
    </row>
    <row r="1844" spans="2:25" x14ac:dyDescent="0.2">
      <c r="B1844" s="41" t="str">
        <f>VLOOKUP($W1844,FlowHarmonization!$A$2:$H$16,4,FALSE)</f>
        <v>Ethane, pentafluoro-, HFC-125</v>
      </c>
      <c r="C1844" s="41" t="str">
        <f>VLOOKUP($W1844,FlowHarmonization!$A$2:$H$16,5,FALSE)</f>
        <v>000354-33-6</v>
      </c>
      <c r="D1844" s="41" t="s">
        <v>584</v>
      </c>
      <c r="E1844" s="41" t="s">
        <v>582</v>
      </c>
      <c r="F1844" s="41" t="str">
        <f>VLOOKUP($W1844,FlowHarmonization!$A$2:$H$16,8,FALSE)</f>
        <v>281e1011-f121-4d5b-ad4d-22d562b2c2cd</v>
      </c>
      <c r="G1844" s="41" t="str">
        <f>INDEX(Activities!B$2:C$390,MATCH(H1844,Activities!C$2:C$390,0),1)</f>
        <v>Other support services</v>
      </c>
      <c r="H1844" s="41">
        <v>561900</v>
      </c>
      <c r="I1844" s="41" t="s">
        <v>552</v>
      </c>
      <c r="J1844" s="41">
        <v>2.6440873919313262E-7</v>
      </c>
      <c r="K1844" s="41" t="s">
        <v>583</v>
      </c>
      <c r="L1844" s="41"/>
      <c r="M1844" s="41"/>
      <c r="N1844" s="41"/>
      <c r="O1844" s="41"/>
      <c r="P1844" s="41"/>
      <c r="Q1844" s="41">
        <v>4</v>
      </c>
      <c r="R1844" s="41">
        <v>2</v>
      </c>
      <c r="S1844" s="41">
        <v>1</v>
      </c>
      <c r="T1844" s="41">
        <v>4</v>
      </c>
      <c r="U1844" s="41">
        <v>1</v>
      </c>
      <c r="V1844" s="41">
        <v>2013</v>
      </c>
      <c r="W1844" s="41" t="s">
        <v>617</v>
      </c>
      <c r="X1844" s="41"/>
      <c r="Y1844" s="41"/>
    </row>
    <row r="1845" spans="2:25" x14ac:dyDescent="0.2">
      <c r="B1845" s="41" t="str">
        <f>VLOOKUP($W1845,FlowHarmonization!$A$2:$H$16,4,FALSE)</f>
        <v>Methane, difluoro-, HFC-32</v>
      </c>
      <c r="C1845" s="41" t="str">
        <f>VLOOKUP($W1845,FlowHarmonization!$A$2:$H$16,5,FALSE)</f>
        <v>000075-10-5</v>
      </c>
      <c r="D1845" s="41" t="s">
        <v>584</v>
      </c>
      <c r="E1845" s="41" t="s">
        <v>582</v>
      </c>
      <c r="F1845" s="41" t="str">
        <f>VLOOKUP($W1845,FlowHarmonization!$A$2:$H$16,8,FALSE)</f>
        <v>151212b4-079b-43a2-96d5-a6eef59166ac</v>
      </c>
      <c r="G1845" s="41" t="str">
        <f>INDEX(Activities!B$2:C$390,MATCH(H1845,Activities!C$2:C$390,0),1)</f>
        <v>Other support services</v>
      </c>
      <c r="H1845" s="41">
        <v>561900</v>
      </c>
      <c r="I1845" s="41" t="s">
        <v>552</v>
      </c>
      <c r="J1845" s="41">
        <v>1.5397933135957167E-7</v>
      </c>
      <c r="K1845" s="41" t="s">
        <v>583</v>
      </c>
      <c r="L1845" s="41"/>
      <c r="M1845" s="41"/>
      <c r="N1845" s="41"/>
      <c r="O1845" s="41"/>
      <c r="P1845" s="41"/>
      <c r="Q1845" s="41">
        <v>4</v>
      </c>
      <c r="R1845" s="41">
        <v>2</v>
      </c>
      <c r="S1845" s="41">
        <v>1</v>
      </c>
      <c r="T1845" s="41">
        <v>4</v>
      </c>
      <c r="U1845" s="41">
        <v>1</v>
      </c>
      <c r="V1845" s="41">
        <v>2013</v>
      </c>
      <c r="W1845" s="41" t="s">
        <v>616</v>
      </c>
      <c r="X1845" s="41"/>
      <c r="Y1845" s="41"/>
    </row>
    <row r="1846" spans="2:25" x14ac:dyDescent="0.2">
      <c r="B1846" s="41" t="str">
        <f>VLOOKUP($W1846,FlowHarmonization!$A$2:$H$16,4,FALSE)</f>
        <v>Ethane, 1,1,1-trifluoro-, HFC-143a</v>
      </c>
      <c r="C1846" s="41" t="str">
        <f>VLOOKUP($W1846,FlowHarmonization!$A$2:$H$16,5,FALSE)</f>
        <v>000420-46-2</v>
      </c>
      <c r="D1846" s="41" t="s">
        <v>584</v>
      </c>
      <c r="E1846" s="41" t="s">
        <v>582</v>
      </c>
      <c r="F1846" s="41" t="str">
        <f>VLOOKUP($W1846,FlowHarmonization!$A$2:$H$16,8,FALSE)</f>
        <v>e86bfec2-1025-4fa2-90b1-81e35e621e91</v>
      </c>
      <c r="G1846" s="41" t="str">
        <f>INDEX(Activities!B$2:C$390,MATCH(H1846,Activities!C$2:C$390,0),1)</f>
        <v>Other support services</v>
      </c>
      <c r="H1846" s="41">
        <v>561900</v>
      </c>
      <c r="I1846" s="41" t="s">
        <v>552</v>
      </c>
      <c r="J1846" s="41">
        <v>1.1312949713014478E-7</v>
      </c>
      <c r="K1846" s="41" t="s">
        <v>583</v>
      </c>
      <c r="L1846" s="41"/>
      <c r="M1846" s="41"/>
      <c r="N1846" s="41"/>
      <c r="O1846" s="41"/>
      <c r="P1846" s="41"/>
      <c r="Q1846" s="41">
        <v>4</v>
      </c>
      <c r="R1846" s="41">
        <v>2</v>
      </c>
      <c r="S1846" s="41">
        <v>1</v>
      </c>
      <c r="T1846" s="41">
        <v>4</v>
      </c>
      <c r="U1846" s="41">
        <v>1</v>
      </c>
      <c r="V1846" s="41">
        <v>2013</v>
      </c>
      <c r="W1846" s="41" t="s">
        <v>619</v>
      </c>
      <c r="X1846" s="41"/>
      <c r="Y1846" s="41"/>
    </row>
    <row r="1847" spans="2:25" x14ac:dyDescent="0.2">
      <c r="B1847" s="41" t="str">
        <f>VLOOKUP($W1847,FlowHarmonization!$A$2:$H$16,4,FALSE)</f>
        <v>Dinitrogen monoxide</v>
      </c>
      <c r="C1847" s="41" t="str">
        <f>VLOOKUP($W1847,FlowHarmonization!$A$2:$H$16,5,FALSE)</f>
        <v>010024-97-366</v>
      </c>
      <c r="D1847" s="41" t="s">
        <v>584</v>
      </c>
      <c r="E1847" s="41" t="s">
        <v>582</v>
      </c>
      <c r="F1847" s="41" t="str">
        <f>VLOOKUP($W1847,FlowHarmonization!$A$2:$H$16,8,FALSE)</f>
        <v>20185046-64bb-4c09-a8e7-e8a9e144ca98</v>
      </c>
      <c r="G1847" s="41" t="str">
        <f>INDEX(Activities!B$2:C$390,MATCH(H1847,Activities!C$2:C$390,0),1)</f>
        <v>Other support services</v>
      </c>
      <c r="H1847" s="41">
        <v>561900</v>
      </c>
      <c r="I1847" s="41" t="s">
        <v>552</v>
      </c>
      <c r="J1847" s="41">
        <v>1.2097324929879124E-8</v>
      </c>
      <c r="K1847" s="41" t="s">
        <v>583</v>
      </c>
      <c r="L1847" s="41"/>
      <c r="M1847" s="41"/>
      <c r="N1847" s="41"/>
      <c r="O1847" s="41"/>
      <c r="P1847" s="41"/>
      <c r="Q1847" s="41">
        <v>4</v>
      </c>
      <c r="R1847" s="41">
        <v>2</v>
      </c>
      <c r="S1847" s="41">
        <v>1</v>
      </c>
      <c r="T1847" s="41">
        <v>4</v>
      </c>
      <c r="U1847" s="41">
        <v>1</v>
      </c>
      <c r="V1847" s="41">
        <v>2013</v>
      </c>
      <c r="W1847" s="41" t="s">
        <v>613</v>
      </c>
      <c r="X1847" s="41"/>
      <c r="Y1847" s="41"/>
    </row>
    <row r="1848" spans="2:25" x14ac:dyDescent="0.2">
      <c r="B1848" s="41" t="str">
        <f>VLOOKUP($W1848,FlowHarmonization!$A$2:$H$16,4,FALSE)</f>
        <v>Propane, 1,1,1,3,3,3-hexafluoro-, HCFC-236fa</v>
      </c>
      <c r="C1848" s="41" t="str">
        <f>VLOOKUP($W1848,FlowHarmonization!$A$2:$H$16,5,FALSE)</f>
        <v>000690-39-1</v>
      </c>
      <c r="D1848" s="41" t="s">
        <v>584</v>
      </c>
      <c r="E1848" s="41" t="s">
        <v>582</v>
      </c>
      <c r="F1848" s="41" t="str">
        <f>VLOOKUP($W1848,FlowHarmonization!$A$2:$H$16,8,FALSE)</f>
        <v>1963a3ba-6d77-4571-bb8f-0e9c8ac28a65</v>
      </c>
      <c r="G1848" s="41" t="str">
        <f>INDEX(Activities!B$2:C$390,MATCH(H1848,Activities!C$2:C$390,0),1)</f>
        <v>Other support services</v>
      </c>
      <c r="H1848" s="41">
        <v>561900</v>
      </c>
      <c r="I1848" s="41" t="s">
        <v>552</v>
      </c>
      <c r="J1848" s="41">
        <v>3.0562234964629177E-9</v>
      </c>
      <c r="K1848" s="41" t="s">
        <v>583</v>
      </c>
      <c r="L1848" s="41"/>
      <c r="M1848" s="41"/>
      <c r="N1848" s="41"/>
      <c r="O1848" s="41"/>
      <c r="P1848" s="41"/>
      <c r="Q1848" s="41">
        <v>4</v>
      </c>
      <c r="R1848" s="41">
        <v>2</v>
      </c>
      <c r="S1848" s="41">
        <v>1</v>
      </c>
      <c r="T1848" s="41">
        <v>4</v>
      </c>
      <c r="U1848" s="41">
        <v>1</v>
      </c>
      <c r="V1848" s="41">
        <v>2013</v>
      </c>
      <c r="W1848" s="41" t="s">
        <v>620</v>
      </c>
      <c r="X1848" s="41"/>
      <c r="Y1848" s="41"/>
    </row>
    <row r="1849" spans="2:25" x14ac:dyDescent="0.2">
      <c r="B1849" s="41" t="str">
        <f>VLOOKUP($W1849,FlowHarmonization!$A$2:$H$16,4,FALSE)</f>
        <v>Carbon dioxide</v>
      </c>
      <c r="C1849" s="41" t="str">
        <f>VLOOKUP($W1849,FlowHarmonization!$A$2:$H$16,5,FALSE)</f>
        <v>000124-38-20</v>
      </c>
      <c r="D1849" s="41" t="s">
        <v>584</v>
      </c>
      <c r="E1849" s="41" t="s">
        <v>582</v>
      </c>
      <c r="F1849" s="41" t="str">
        <f>VLOOKUP($W1849,FlowHarmonization!$A$2:$H$16,8,FALSE)</f>
        <v>7ae371aa-8532-11e0-9d78-0800200c9a66</v>
      </c>
      <c r="G1849" s="41" t="str">
        <f>INDEX(Activities!B$2:C$390,MATCH(H1849,Activities!C$2:C$390,0),1)</f>
        <v>Waste management and remediation services</v>
      </c>
      <c r="H1849" s="41">
        <v>562000</v>
      </c>
      <c r="I1849" s="41" t="s">
        <v>552</v>
      </c>
      <c r="J1849" s="41">
        <v>0.12688959829979704</v>
      </c>
      <c r="K1849" s="41" t="s">
        <v>583</v>
      </c>
      <c r="L1849" s="41"/>
      <c r="M1849" s="41"/>
      <c r="N1849" s="41"/>
      <c r="O1849" s="41"/>
      <c r="P1849" s="41"/>
      <c r="Q1849" s="41">
        <v>2</v>
      </c>
      <c r="R1849" s="41">
        <v>1</v>
      </c>
      <c r="S1849" s="41">
        <v>1</v>
      </c>
      <c r="T1849" s="41">
        <v>1</v>
      </c>
      <c r="U1849" s="41">
        <v>1</v>
      </c>
      <c r="V1849" s="41">
        <v>2013</v>
      </c>
      <c r="W1849" s="41" t="s">
        <v>608</v>
      </c>
      <c r="X1849" s="41"/>
      <c r="Y1849" s="41"/>
    </row>
    <row r="1850" spans="2:25" x14ac:dyDescent="0.2">
      <c r="B1850" s="41" t="str">
        <f>VLOOKUP($W1850,FlowHarmonization!$A$2:$H$16,4,FALSE)</f>
        <v>Methane</v>
      </c>
      <c r="C1850" s="41" t="str">
        <f>VLOOKUP($W1850,FlowHarmonization!$A$2:$H$16,5,FALSE)</f>
        <v>000074-82-92</v>
      </c>
      <c r="D1850" s="41" t="s">
        <v>584</v>
      </c>
      <c r="E1850" s="41" t="s">
        <v>582</v>
      </c>
      <c r="F1850" s="41" t="str">
        <f>VLOOKUP($W1850,FlowHarmonization!$A$2:$H$16,8,FALSE)</f>
        <v>20408dd1-8534-11e0-9d78-0800200c9a66</v>
      </c>
      <c r="G1850" s="41" t="str">
        <f>INDEX(Activities!B$2:C$390,MATCH(H1850,Activities!C$2:C$390,0),1)</f>
        <v>Waste management and remediation services</v>
      </c>
      <c r="H1850" s="41">
        <v>562000</v>
      </c>
      <c r="I1850" s="41" t="s">
        <v>552</v>
      </c>
      <c r="J1850" s="41">
        <v>5.263441933634027E-2</v>
      </c>
      <c r="K1850" s="41" t="s">
        <v>583</v>
      </c>
      <c r="L1850" s="41"/>
      <c r="M1850" s="41"/>
      <c r="N1850" s="41"/>
      <c r="O1850" s="41"/>
      <c r="P1850" s="41"/>
      <c r="Q1850" s="41">
        <v>2</v>
      </c>
      <c r="R1850" s="41">
        <v>1</v>
      </c>
      <c r="S1850" s="41">
        <v>1</v>
      </c>
      <c r="T1850" s="41">
        <v>1</v>
      </c>
      <c r="U1850" s="41">
        <v>1</v>
      </c>
      <c r="V1850" s="41">
        <v>2013</v>
      </c>
      <c r="W1850" s="41" t="s">
        <v>611</v>
      </c>
      <c r="X1850" s="41"/>
      <c r="Y1850" s="41"/>
    </row>
    <row r="1851" spans="2:25" x14ac:dyDescent="0.2">
      <c r="B1851" s="41" t="str">
        <f>VLOOKUP($W1851,FlowHarmonization!$A$2:$H$16,4,FALSE)</f>
        <v>Dinitrogen monoxide</v>
      </c>
      <c r="C1851" s="41" t="str">
        <f>VLOOKUP($W1851,FlowHarmonization!$A$2:$H$16,5,FALSE)</f>
        <v>010024-97-366</v>
      </c>
      <c r="D1851" s="41" t="s">
        <v>584</v>
      </c>
      <c r="E1851" s="41" t="s">
        <v>582</v>
      </c>
      <c r="F1851" s="41" t="str">
        <f>VLOOKUP($W1851,FlowHarmonization!$A$2:$H$16,8,FALSE)</f>
        <v>20185046-64bb-4c09-a8e7-e8a9e144ca98</v>
      </c>
      <c r="G1851" s="41" t="str">
        <f>INDEX(Activities!B$2:C$390,MATCH(H1851,Activities!C$2:C$390,0),1)</f>
        <v>Waste management and remediation services</v>
      </c>
      <c r="H1851" s="41">
        <v>562000</v>
      </c>
      <c r="I1851" s="41" t="s">
        <v>552</v>
      </c>
      <c r="J1851" s="41">
        <v>1.1604281719731618E-5</v>
      </c>
      <c r="K1851" s="41" t="s">
        <v>583</v>
      </c>
      <c r="L1851" s="41"/>
      <c r="M1851" s="41"/>
      <c r="N1851" s="41"/>
      <c r="O1851" s="41"/>
      <c r="P1851" s="41"/>
      <c r="Q1851" s="41">
        <v>2</v>
      </c>
      <c r="R1851" s="41">
        <v>1</v>
      </c>
      <c r="S1851" s="41">
        <v>1</v>
      </c>
      <c r="T1851" s="41">
        <v>1</v>
      </c>
      <c r="U1851" s="41">
        <v>1</v>
      </c>
      <c r="V1851" s="41">
        <v>2013</v>
      </c>
      <c r="W1851" s="41" t="s">
        <v>613</v>
      </c>
      <c r="X1851" s="41"/>
      <c r="Y1851" s="41"/>
    </row>
    <row r="1852" spans="2:25" x14ac:dyDescent="0.2">
      <c r="B1852" s="41" t="str">
        <f>VLOOKUP($W1852,FlowHarmonization!$A$2:$H$16,4,FALSE)</f>
        <v>Ethane, 1,1,1,2-tetrafluoro-, HFC-134a</v>
      </c>
      <c r="C1852" s="41" t="str">
        <f>VLOOKUP($W1852,FlowHarmonization!$A$2:$H$16,5,FALSE)</f>
        <v>000811-97-2</v>
      </c>
      <c r="D1852" s="41" t="s">
        <v>584</v>
      </c>
      <c r="E1852" s="41" t="s">
        <v>582</v>
      </c>
      <c r="F1852" s="41" t="str">
        <f>VLOOKUP($W1852,FlowHarmonization!$A$2:$H$16,8,FALSE)</f>
        <v>e87f039d-d9ce-4242-ac18-c9284cc80f3d</v>
      </c>
      <c r="G1852" s="41" t="str">
        <f>INDEX(Activities!B$2:C$390,MATCH(H1852,Activities!C$2:C$390,0),1)</f>
        <v>Waste management and remediation services</v>
      </c>
      <c r="H1852" s="41">
        <v>562000</v>
      </c>
      <c r="I1852" s="41" t="s">
        <v>552</v>
      </c>
      <c r="J1852" s="41">
        <v>2.7396821726849209E-6</v>
      </c>
      <c r="K1852" s="41" t="s">
        <v>583</v>
      </c>
      <c r="L1852" s="41"/>
      <c r="M1852" s="41"/>
      <c r="N1852" s="41"/>
      <c r="O1852" s="41"/>
      <c r="P1852" s="41"/>
      <c r="Q1852" s="41">
        <v>4</v>
      </c>
      <c r="R1852" s="41">
        <v>2</v>
      </c>
      <c r="S1852" s="41">
        <v>1</v>
      </c>
      <c r="T1852" s="41">
        <v>4</v>
      </c>
      <c r="U1852" s="41">
        <v>1</v>
      </c>
      <c r="V1852" s="41">
        <v>2013</v>
      </c>
      <c r="W1852" s="41" t="s">
        <v>618</v>
      </c>
      <c r="X1852" s="41"/>
      <c r="Y1852" s="41"/>
    </row>
    <row r="1853" spans="2:25" x14ac:dyDescent="0.2">
      <c r="B1853" s="41" t="str">
        <f>VLOOKUP($W1853,FlowHarmonization!$A$2:$H$16,4,FALSE)</f>
        <v>Ethane, pentafluoro-, HFC-125</v>
      </c>
      <c r="C1853" s="41" t="str">
        <f>VLOOKUP($W1853,FlowHarmonization!$A$2:$H$16,5,FALSE)</f>
        <v>000354-33-6</v>
      </c>
      <c r="D1853" s="41" t="s">
        <v>584</v>
      </c>
      <c r="E1853" s="41" t="s">
        <v>582</v>
      </c>
      <c r="F1853" s="41" t="str">
        <f>VLOOKUP($W1853,FlowHarmonization!$A$2:$H$16,8,FALSE)</f>
        <v>281e1011-f121-4d5b-ad4d-22d562b2c2cd</v>
      </c>
      <c r="G1853" s="41" t="str">
        <f>INDEX(Activities!B$2:C$390,MATCH(H1853,Activities!C$2:C$390,0),1)</f>
        <v>Waste management and remediation services</v>
      </c>
      <c r="H1853" s="41">
        <v>562000</v>
      </c>
      <c r="I1853" s="41" t="s">
        <v>552</v>
      </c>
      <c r="J1853" s="41">
        <v>7.2687484260186697E-7</v>
      </c>
      <c r="K1853" s="41" t="s">
        <v>583</v>
      </c>
      <c r="L1853" s="41"/>
      <c r="M1853" s="41"/>
      <c r="N1853" s="41"/>
      <c r="O1853" s="41"/>
      <c r="P1853" s="41"/>
      <c r="Q1853" s="41">
        <v>4</v>
      </c>
      <c r="R1853" s="41">
        <v>2</v>
      </c>
      <c r="S1853" s="41">
        <v>1</v>
      </c>
      <c r="T1853" s="41">
        <v>4</v>
      </c>
      <c r="U1853" s="41">
        <v>1</v>
      </c>
      <c r="V1853" s="41">
        <v>2013</v>
      </c>
      <c r="W1853" s="41" t="s">
        <v>617</v>
      </c>
      <c r="X1853" s="41"/>
      <c r="Y1853" s="41"/>
    </row>
    <row r="1854" spans="2:25" x14ac:dyDescent="0.2">
      <c r="B1854" s="41" t="str">
        <f>VLOOKUP($W1854,FlowHarmonization!$A$2:$H$16,4,FALSE)</f>
        <v>Methane, difluoro-, HFC-32</v>
      </c>
      <c r="C1854" s="41" t="str">
        <f>VLOOKUP($W1854,FlowHarmonization!$A$2:$H$16,5,FALSE)</f>
        <v>000075-10-5</v>
      </c>
      <c r="D1854" s="41" t="s">
        <v>584</v>
      </c>
      <c r="E1854" s="41" t="s">
        <v>582</v>
      </c>
      <c r="F1854" s="41" t="str">
        <f>VLOOKUP($W1854,FlowHarmonization!$A$2:$H$16,8,FALSE)</f>
        <v>151212b4-079b-43a2-96d5-a6eef59166ac</v>
      </c>
      <c r="G1854" s="41" t="str">
        <f>INDEX(Activities!B$2:C$390,MATCH(H1854,Activities!C$2:C$390,0),1)</f>
        <v>Waste management and remediation services</v>
      </c>
      <c r="H1854" s="41">
        <v>562000</v>
      </c>
      <c r="I1854" s="41" t="s">
        <v>552</v>
      </c>
      <c r="J1854" s="41">
        <v>4.232980444877683E-7</v>
      </c>
      <c r="K1854" s="41" t="s">
        <v>583</v>
      </c>
      <c r="L1854" s="41"/>
      <c r="M1854" s="41"/>
      <c r="N1854" s="41"/>
      <c r="O1854" s="41"/>
      <c r="P1854" s="41"/>
      <c r="Q1854" s="41">
        <v>4</v>
      </c>
      <c r="R1854" s="41">
        <v>2</v>
      </c>
      <c r="S1854" s="41">
        <v>1</v>
      </c>
      <c r="T1854" s="41">
        <v>4</v>
      </c>
      <c r="U1854" s="41">
        <v>1</v>
      </c>
      <c r="V1854" s="41">
        <v>2013</v>
      </c>
      <c r="W1854" s="41" t="s">
        <v>616</v>
      </c>
      <c r="X1854" s="41"/>
      <c r="Y1854" s="41"/>
    </row>
    <row r="1855" spans="2:25" x14ac:dyDescent="0.2">
      <c r="B1855" s="41" t="str">
        <f>VLOOKUP($W1855,FlowHarmonization!$A$2:$H$16,4,FALSE)</f>
        <v>Ethane, 1,1,1-trifluoro-, HFC-143a</v>
      </c>
      <c r="C1855" s="41" t="str">
        <f>VLOOKUP($W1855,FlowHarmonization!$A$2:$H$16,5,FALSE)</f>
        <v>000420-46-2</v>
      </c>
      <c r="D1855" s="41" t="s">
        <v>584</v>
      </c>
      <c r="E1855" s="41" t="s">
        <v>582</v>
      </c>
      <c r="F1855" s="41" t="str">
        <f>VLOOKUP($W1855,FlowHarmonization!$A$2:$H$16,8,FALSE)</f>
        <v>e86bfec2-1025-4fa2-90b1-81e35e621e91</v>
      </c>
      <c r="G1855" s="41" t="str">
        <f>INDEX(Activities!B$2:C$390,MATCH(H1855,Activities!C$2:C$390,0),1)</f>
        <v>Waste management and remediation services</v>
      </c>
      <c r="H1855" s="41">
        <v>562000</v>
      </c>
      <c r="I1855" s="41" t="s">
        <v>552</v>
      </c>
      <c r="J1855" s="41">
        <v>3.109994989993057E-7</v>
      </c>
      <c r="K1855" s="41" t="s">
        <v>583</v>
      </c>
      <c r="L1855" s="41"/>
      <c r="M1855" s="41"/>
      <c r="N1855" s="41"/>
      <c r="O1855" s="41"/>
      <c r="P1855" s="41"/>
      <c r="Q1855" s="41">
        <v>4</v>
      </c>
      <c r="R1855" s="41">
        <v>2</v>
      </c>
      <c r="S1855" s="41">
        <v>1</v>
      </c>
      <c r="T1855" s="41">
        <v>4</v>
      </c>
      <c r="U1855" s="41">
        <v>1</v>
      </c>
      <c r="V1855" s="41">
        <v>2013</v>
      </c>
      <c r="W1855" s="41" t="s">
        <v>619</v>
      </c>
      <c r="X1855" s="41"/>
      <c r="Y1855" s="41"/>
    </row>
    <row r="1856" spans="2:25" x14ac:dyDescent="0.2">
      <c r="B1856" s="41" t="str">
        <f>VLOOKUP($W1856,FlowHarmonization!$A$2:$H$16,4,FALSE)</f>
        <v>Propane, 1,1,1,3,3,3-hexafluoro-, HCFC-236fa</v>
      </c>
      <c r="C1856" s="41" t="str">
        <f>VLOOKUP($W1856,FlowHarmonization!$A$2:$H$16,5,FALSE)</f>
        <v>000690-39-1</v>
      </c>
      <c r="D1856" s="41" t="s">
        <v>584</v>
      </c>
      <c r="E1856" s="41" t="s">
        <v>582</v>
      </c>
      <c r="F1856" s="41" t="str">
        <f>VLOOKUP($W1856,FlowHarmonization!$A$2:$H$16,8,FALSE)</f>
        <v>1963a3ba-6d77-4571-bb8f-0e9c8ac28a65</v>
      </c>
      <c r="G1856" s="41" t="str">
        <f>INDEX(Activities!B$2:C$390,MATCH(H1856,Activities!C$2:C$390,0),1)</f>
        <v>Waste management and remediation services</v>
      </c>
      <c r="H1856" s="41">
        <v>562000</v>
      </c>
      <c r="I1856" s="41" t="s">
        <v>552</v>
      </c>
      <c r="J1856" s="41">
        <v>8.4017342986721826E-9</v>
      </c>
      <c r="K1856" s="41" t="s">
        <v>583</v>
      </c>
      <c r="L1856" s="41"/>
      <c r="M1856" s="41"/>
      <c r="N1856" s="41"/>
      <c r="O1856" s="41"/>
      <c r="P1856" s="41"/>
      <c r="Q1856" s="41">
        <v>4</v>
      </c>
      <c r="R1856" s="41">
        <v>2</v>
      </c>
      <c r="S1856" s="41">
        <v>1</v>
      </c>
      <c r="T1856" s="41">
        <v>4</v>
      </c>
      <c r="U1856" s="41">
        <v>1</v>
      </c>
      <c r="V1856" s="41">
        <v>2013</v>
      </c>
      <c r="W1856" s="41" t="s">
        <v>620</v>
      </c>
      <c r="X1856" s="41"/>
      <c r="Y1856" s="41"/>
    </row>
    <row r="1857" spans="2:25" x14ac:dyDescent="0.2">
      <c r="B1857" s="41" t="str">
        <f>VLOOKUP($W1857,FlowHarmonization!$A$2:$H$16,4,FALSE)</f>
        <v>Carbon dioxide</v>
      </c>
      <c r="C1857" s="41" t="str">
        <f>VLOOKUP($W1857,FlowHarmonization!$A$2:$H$16,5,FALSE)</f>
        <v>000124-38-20</v>
      </c>
      <c r="D1857" s="41" t="s">
        <v>584</v>
      </c>
      <c r="E1857" s="41" t="s">
        <v>582</v>
      </c>
      <c r="F1857" s="41" t="str">
        <f>VLOOKUP($W1857,FlowHarmonization!$A$2:$H$16,8,FALSE)</f>
        <v>7ae371aa-8532-11e0-9d78-0800200c9a66</v>
      </c>
      <c r="G1857" s="41" t="str">
        <f>INDEX(Activities!B$2:C$390,MATCH(H1857,Activities!C$2:C$390,0),1)</f>
        <v>Elementary and secondary schools</v>
      </c>
      <c r="H1857" s="41">
        <v>611100</v>
      </c>
      <c r="I1857" s="41" t="s">
        <v>552</v>
      </c>
      <c r="J1857" s="41">
        <v>0.13611592046973092</v>
      </c>
      <c r="K1857" s="41" t="s">
        <v>583</v>
      </c>
      <c r="L1857" s="41"/>
      <c r="M1857" s="41"/>
      <c r="N1857" s="41"/>
      <c r="O1857" s="41"/>
      <c r="P1857" s="41"/>
      <c r="Q1857" s="41">
        <v>4</v>
      </c>
      <c r="R1857" s="41">
        <v>2</v>
      </c>
      <c r="S1857" s="41">
        <v>1</v>
      </c>
      <c r="T1857" s="41">
        <v>4</v>
      </c>
      <c r="U1857" s="41">
        <v>1</v>
      </c>
      <c r="V1857" s="41">
        <v>2013</v>
      </c>
      <c r="W1857" s="41" t="s">
        <v>608</v>
      </c>
      <c r="X1857" s="41"/>
      <c r="Y1857" s="41"/>
    </row>
    <row r="1858" spans="2:25" x14ac:dyDescent="0.2">
      <c r="B1858" s="41" t="str">
        <f>VLOOKUP($W1858,FlowHarmonization!$A$2:$H$16,4,FALSE)</f>
        <v>Methane</v>
      </c>
      <c r="C1858" s="41" t="str">
        <f>VLOOKUP($W1858,FlowHarmonization!$A$2:$H$16,5,FALSE)</f>
        <v>000074-82-92</v>
      </c>
      <c r="D1858" s="41" t="s">
        <v>584</v>
      </c>
      <c r="E1858" s="41" t="s">
        <v>582</v>
      </c>
      <c r="F1858" s="41" t="str">
        <f>VLOOKUP($W1858,FlowHarmonization!$A$2:$H$16,8,FALSE)</f>
        <v>20408dd1-8534-11e0-9d78-0800200c9a66</v>
      </c>
      <c r="G1858" s="41" t="str">
        <f>INDEX(Activities!B$2:C$390,MATCH(H1858,Activities!C$2:C$390,0),1)</f>
        <v>Elementary and secondary schools</v>
      </c>
      <c r="H1858" s="41">
        <v>611100</v>
      </c>
      <c r="I1858" s="41" t="s">
        <v>552</v>
      </c>
      <c r="J1858" s="41">
        <v>1.2222157243882863E-5</v>
      </c>
      <c r="K1858" s="41" t="s">
        <v>583</v>
      </c>
      <c r="L1858" s="41"/>
      <c r="M1858" s="41"/>
      <c r="N1858" s="41"/>
      <c r="O1858" s="41"/>
      <c r="P1858" s="41"/>
      <c r="Q1858" s="41">
        <v>4</v>
      </c>
      <c r="R1858" s="41">
        <v>2</v>
      </c>
      <c r="S1858" s="41">
        <v>1</v>
      </c>
      <c r="T1858" s="41">
        <v>4</v>
      </c>
      <c r="U1858" s="41">
        <v>1</v>
      </c>
      <c r="V1858" s="41">
        <v>2013</v>
      </c>
      <c r="W1858" s="41" t="s">
        <v>611</v>
      </c>
      <c r="X1858" s="41"/>
      <c r="Y1858" s="41"/>
    </row>
    <row r="1859" spans="2:25" x14ac:dyDescent="0.2">
      <c r="B1859" s="41" t="str">
        <f>VLOOKUP($W1859,FlowHarmonization!$A$2:$H$16,4,FALSE)</f>
        <v>Dinitrogen monoxide</v>
      </c>
      <c r="C1859" s="41" t="str">
        <f>VLOOKUP($W1859,FlowHarmonization!$A$2:$H$16,5,FALSE)</f>
        <v>010024-97-366</v>
      </c>
      <c r="D1859" s="41" t="s">
        <v>584</v>
      </c>
      <c r="E1859" s="41" t="s">
        <v>582</v>
      </c>
      <c r="F1859" s="41" t="str">
        <f>VLOOKUP($W1859,FlowHarmonization!$A$2:$H$16,8,FALSE)</f>
        <v>20185046-64bb-4c09-a8e7-e8a9e144ca98</v>
      </c>
      <c r="G1859" s="41" t="str">
        <f>INDEX(Activities!B$2:C$390,MATCH(H1859,Activities!C$2:C$390,0),1)</f>
        <v>Elementary and secondary schools</v>
      </c>
      <c r="H1859" s="41">
        <v>611100</v>
      </c>
      <c r="I1859" s="41" t="s">
        <v>552</v>
      </c>
      <c r="J1859" s="41">
        <v>2.5669063225874323E-7</v>
      </c>
      <c r="K1859" s="41" t="s">
        <v>583</v>
      </c>
      <c r="L1859" s="41"/>
      <c r="M1859" s="41"/>
      <c r="N1859" s="41"/>
      <c r="O1859" s="41"/>
      <c r="P1859" s="41"/>
      <c r="Q1859" s="41">
        <v>4</v>
      </c>
      <c r="R1859" s="41">
        <v>2</v>
      </c>
      <c r="S1859" s="41">
        <v>1</v>
      </c>
      <c r="T1859" s="41">
        <v>4</v>
      </c>
      <c r="U1859" s="41">
        <v>1</v>
      </c>
      <c r="V1859" s="41">
        <v>2013</v>
      </c>
      <c r="W1859" s="41" t="s">
        <v>613</v>
      </c>
      <c r="X1859" s="41"/>
      <c r="Y1859" s="41"/>
    </row>
    <row r="1860" spans="2:25" x14ac:dyDescent="0.2">
      <c r="B1860" s="41" t="str">
        <f>VLOOKUP($W1860,FlowHarmonization!$A$2:$H$16,4,FALSE)</f>
        <v>Ethane, 1,1,1,2-tetrafluoro-, HFC-134a</v>
      </c>
      <c r="C1860" s="41" t="str">
        <f>VLOOKUP($W1860,FlowHarmonization!$A$2:$H$16,5,FALSE)</f>
        <v>000811-97-2</v>
      </c>
      <c r="D1860" s="41" t="s">
        <v>584</v>
      </c>
      <c r="E1860" s="41" t="s">
        <v>582</v>
      </c>
      <c r="F1860" s="41" t="str">
        <f>VLOOKUP($W1860,FlowHarmonization!$A$2:$H$16,8,FALSE)</f>
        <v>e87f039d-d9ce-4242-ac18-c9284cc80f3d</v>
      </c>
      <c r="G1860" s="41" t="str">
        <f>INDEX(Activities!B$2:C$390,MATCH(H1860,Activities!C$2:C$390,0),1)</f>
        <v>Elementary and secondary schools</v>
      </c>
      <c r="H1860" s="41">
        <v>611100</v>
      </c>
      <c r="I1860" s="41" t="s">
        <v>552</v>
      </c>
      <c r="J1860" s="41">
        <v>1.9922242219966227E-7</v>
      </c>
      <c r="K1860" s="41" t="s">
        <v>583</v>
      </c>
      <c r="L1860" s="41"/>
      <c r="M1860" s="41"/>
      <c r="N1860" s="41"/>
      <c r="O1860" s="41"/>
      <c r="P1860" s="41"/>
      <c r="Q1860" s="41">
        <v>4</v>
      </c>
      <c r="R1860" s="41">
        <v>2</v>
      </c>
      <c r="S1860" s="41">
        <v>1</v>
      </c>
      <c r="T1860" s="41">
        <v>4</v>
      </c>
      <c r="U1860" s="41">
        <v>1</v>
      </c>
      <c r="V1860" s="41">
        <v>2013</v>
      </c>
      <c r="W1860" s="41" t="s">
        <v>618</v>
      </c>
      <c r="X1860" s="41"/>
      <c r="Y1860" s="41"/>
    </row>
    <row r="1861" spans="2:25" x14ac:dyDescent="0.2">
      <c r="B1861" s="41" t="str">
        <f>VLOOKUP($W1861,FlowHarmonization!$A$2:$H$16,4,FALSE)</f>
        <v>Ethane, pentafluoro-, HFC-125</v>
      </c>
      <c r="C1861" s="41" t="str">
        <f>VLOOKUP($W1861,FlowHarmonization!$A$2:$H$16,5,FALSE)</f>
        <v>000354-33-6</v>
      </c>
      <c r="D1861" s="41" t="s">
        <v>584</v>
      </c>
      <c r="E1861" s="41" t="s">
        <v>582</v>
      </c>
      <c r="F1861" s="41" t="str">
        <f>VLOOKUP($W1861,FlowHarmonization!$A$2:$H$16,8,FALSE)</f>
        <v>281e1011-f121-4d5b-ad4d-22d562b2c2cd</v>
      </c>
      <c r="G1861" s="41" t="str">
        <f>INDEX(Activities!B$2:C$390,MATCH(H1861,Activities!C$2:C$390,0),1)</f>
        <v>Elementary and secondary schools</v>
      </c>
      <c r="H1861" s="41">
        <v>611100</v>
      </c>
      <c r="I1861" s="41" t="s">
        <v>552</v>
      </c>
      <c r="J1861" s="41">
        <v>5.2856410945371426E-8</v>
      </c>
      <c r="K1861" s="41" t="s">
        <v>583</v>
      </c>
      <c r="L1861" s="41"/>
      <c r="M1861" s="41"/>
      <c r="N1861" s="41"/>
      <c r="O1861" s="41"/>
      <c r="P1861" s="41"/>
      <c r="Q1861" s="41">
        <v>4</v>
      </c>
      <c r="R1861" s="41">
        <v>2</v>
      </c>
      <c r="S1861" s="41">
        <v>1</v>
      </c>
      <c r="T1861" s="41">
        <v>4</v>
      </c>
      <c r="U1861" s="41">
        <v>1</v>
      </c>
      <c r="V1861" s="41">
        <v>2013</v>
      </c>
      <c r="W1861" s="41" t="s">
        <v>617</v>
      </c>
      <c r="X1861" s="41"/>
      <c r="Y1861" s="41"/>
    </row>
    <row r="1862" spans="2:25" x14ac:dyDescent="0.2">
      <c r="B1862" s="41" t="str">
        <f>VLOOKUP($W1862,FlowHarmonization!$A$2:$H$16,4,FALSE)</f>
        <v>Methane, difluoro-, HFC-32</v>
      </c>
      <c r="C1862" s="41" t="str">
        <f>VLOOKUP($W1862,FlowHarmonization!$A$2:$H$16,5,FALSE)</f>
        <v>000075-10-5</v>
      </c>
      <c r="D1862" s="41" t="s">
        <v>584</v>
      </c>
      <c r="E1862" s="41" t="s">
        <v>582</v>
      </c>
      <c r="F1862" s="41" t="str">
        <f>VLOOKUP($W1862,FlowHarmonization!$A$2:$H$16,8,FALSE)</f>
        <v>151212b4-079b-43a2-96d5-a6eef59166ac</v>
      </c>
      <c r="G1862" s="41" t="str">
        <f>INDEX(Activities!B$2:C$390,MATCH(H1862,Activities!C$2:C$390,0),1)</f>
        <v>Elementary and secondary schools</v>
      </c>
      <c r="H1862" s="41">
        <v>611100</v>
      </c>
      <c r="I1862" s="41" t="s">
        <v>552</v>
      </c>
      <c r="J1862" s="41">
        <v>3.0781111245684668E-8</v>
      </c>
      <c r="K1862" s="41" t="s">
        <v>583</v>
      </c>
      <c r="L1862" s="41"/>
      <c r="M1862" s="41"/>
      <c r="N1862" s="41"/>
      <c r="O1862" s="41"/>
      <c r="P1862" s="41"/>
      <c r="Q1862" s="41">
        <v>4</v>
      </c>
      <c r="R1862" s="41">
        <v>2</v>
      </c>
      <c r="S1862" s="41">
        <v>1</v>
      </c>
      <c r="T1862" s="41">
        <v>4</v>
      </c>
      <c r="U1862" s="41">
        <v>1</v>
      </c>
      <c r="V1862" s="41">
        <v>2013</v>
      </c>
      <c r="W1862" s="41" t="s">
        <v>616</v>
      </c>
      <c r="X1862" s="41"/>
      <c r="Y1862" s="41"/>
    </row>
    <row r="1863" spans="2:25" x14ac:dyDescent="0.2">
      <c r="B1863" s="41" t="str">
        <f>VLOOKUP($W1863,FlowHarmonization!$A$2:$H$16,4,FALSE)</f>
        <v>Ethane, 1,1,1-trifluoro-, HFC-143a</v>
      </c>
      <c r="C1863" s="41" t="str">
        <f>VLOOKUP($W1863,FlowHarmonization!$A$2:$H$16,5,FALSE)</f>
        <v>000420-46-2</v>
      </c>
      <c r="D1863" s="41" t="s">
        <v>584</v>
      </c>
      <c r="E1863" s="41" t="s">
        <v>582</v>
      </c>
      <c r="F1863" s="41" t="str">
        <f>VLOOKUP($W1863,FlowHarmonization!$A$2:$H$16,8,FALSE)</f>
        <v>e86bfec2-1025-4fa2-90b1-81e35e621e91</v>
      </c>
      <c r="G1863" s="41" t="str">
        <f>INDEX(Activities!B$2:C$390,MATCH(H1863,Activities!C$2:C$390,0),1)</f>
        <v>Elementary and secondary schools</v>
      </c>
      <c r="H1863" s="41">
        <v>611100</v>
      </c>
      <c r="I1863" s="41" t="s">
        <v>552</v>
      </c>
      <c r="J1863" s="41">
        <v>2.2615058823704174E-8</v>
      </c>
      <c r="K1863" s="41" t="s">
        <v>583</v>
      </c>
      <c r="L1863" s="41"/>
      <c r="M1863" s="41"/>
      <c r="N1863" s="41"/>
      <c r="O1863" s="41"/>
      <c r="P1863" s="41"/>
      <c r="Q1863" s="41">
        <v>4</v>
      </c>
      <c r="R1863" s="41">
        <v>2</v>
      </c>
      <c r="S1863" s="41">
        <v>1</v>
      </c>
      <c r="T1863" s="41">
        <v>4</v>
      </c>
      <c r="U1863" s="41">
        <v>1</v>
      </c>
      <c r="V1863" s="41">
        <v>2013</v>
      </c>
      <c r="W1863" s="41" t="s">
        <v>619</v>
      </c>
      <c r="X1863" s="41"/>
      <c r="Y1863" s="41"/>
    </row>
    <row r="1864" spans="2:25" x14ac:dyDescent="0.2">
      <c r="B1864" s="41" t="str">
        <f>VLOOKUP($W1864,FlowHarmonization!$A$2:$H$16,4,FALSE)</f>
        <v>Propane, 1,1,1,3,3,3-hexafluoro-, HCFC-236fa</v>
      </c>
      <c r="C1864" s="41" t="str">
        <f>VLOOKUP($W1864,FlowHarmonization!$A$2:$H$16,5,FALSE)</f>
        <v>000690-39-1</v>
      </c>
      <c r="D1864" s="41" t="s">
        <v>584</v>
      </c>
      <c r="E1864" s="41" t="s">
        <v>582</v>
      </c>
      <c r="F1864" s="41" t="str">
        <f>VLOOKUP($W1864,FlowHarmonization!$A$2:$H$16,8,FALSE)</f>
        <v>1963a3ba-6d77-4571-bb8f-0e9c8ac28a65</v>
      </c>
      <c r="G1864" s="41" t="str">
        <f>INDEX(Activities!B$2:C$390,MATCH(H1864,Activities!C$2:C$390,0),1)</f>
        <v>Elementary and secondary schools</v>
      </c>
      <c r="H1864" s="41">
        <v>611100</v>
      </c>
      <c r="I1864" s="41" t="s">
        <v>552</v>
      </c>
      <c r="J1864" s="41">
        <v>6.1095183753343765E-10</v>
      </c>
      <c r="K1864" s="41" t="s">
        <v>583</v>
      </c>
      <c r="L1864" s="41"/>
      <c r="M1864" s="41"/>
      <c r="N1864" s="41"/>
      <c r="O1864" s="41"/>
      <c r="P1864" s="41"/>
      <c r="Q1864" s="41">
        <v>4</v>
      </c>
      <c r="R1864" s="41">
        <v>2</v>
      </c>
      <c r="S1864" s="41">
        <v>1</v>
      </c>
      <c r="T1864" s="41">
        <v>4</v>
      </c>
      <c r="U1864" s="41">
        <v>1</v>
      </c>
      <c r="V1864" s="41">
        <v>2013</v>
      </c>
      <c r="W1864" s="41" t="s">
        <v>620</v>
      </c>
      <c r="X1864" s="41"/>
      <c r="Y1864" s="41"/>
    </row>
    <row r="1865" spans="2:25" x14ac:dyDescent="0.2">
      <c r="B1865" s="41" t="str">
        <f>VLOOKUP($W1865,FlowHarmonization!$A$2:$H$16,4,FALSE)</f>
        <v>Carbon dioxide</v>
      </c>
      <c r="C1865" s="41" t="str">
        <f>VLOOKUP($W1865,FlowHarmonization!$A$2:$H$16,5,FALSE)</f>
        <v>000124-38-20</v>
      </c>
      <c r="D1865" s="41" t="s">
        <v>584</v>
      </c>
      <c r="E1865" s="41" t="s">
        <v>582</v>
      </c>
      <c r="F1865" s="41" t="str">
        <f>VLOOKUP($W1865,FlowHarmonization!$A$2:$H$16,8,FALSE)</f>
        <v>7ae371aa-8532-11e0-9d78-0800200c9a66</v>
      </c>
      <c r="G1865" s="41" t="str">
        <f>INDEX(Activities!B$2:C$390,MATCH(H1865,Activities!C$2:C$390,0),1)</f>
        <v>Offices of physicians</v>
      </c>
      <c r="H1865" s="41">
        <v>621100</v>
      </c>
      <c r="I1865" s="41" t="s">
        <v>552</v>
      </c>
      <c r="J1865" s="41">
        <v>1.1350359958313351E-3</v>
      </c>
      <c r="K1865" s="41" t="s">
        <v>583</v>
      </c>
      <c r="L1865" s="41"/>
      <c r="M1865" s="41"/>
      <c r="N1865" s="41"/>
      <c r="O1865" s="41"/>
      <c r="P1865" s="41"/>
      <c r="Q1865" s="41">
        <v>4</v>
      </c>
      <c r="R1865" s="41">
        <v>2</v>
      </c>
      <c r="S1865" s="41">
        <v>1</v>
      </c>
      <c r="T1865" s="41">
        <v>4</v>
      </c>
      <c r="U1865" s="41">
        <v>1</v>
      </c>
      <c r="V1865" s="41">
        <v>2013</v>
      </c>
      <c r="W1865" s="41" t="s">
        <v>608</v>
      </c>
      <c r="X1865" s="41"/>
      <c r="Y1865" s="41"/>
    </row>
    <row r="1866" spans="2:25" x14ac:dyDescent="0.2">
      <c r="B1866" s="41" t="str">
        <f>VLOOKUP($W1866,FlowHarmonization!$A$2:$H$16,4,FALSE)</f>
        <v>Ethane, 1,1,1,2-tetrafluoro-, HFC-134a</v>
      </c>
      <c r="C1866" s="41" t="str">
        <f>VLOOKUP($W1866,FlowHarmonization!$A$2:$H$16,5,FALSE)</f>
        <v>000811-97-2</v>
      </c>
      <c r="D1866" s="41" t="s">
        <v>584</v>
      </c>
      <c r="E1866" s="41" t="s">
        <v>582</v>
      </c>
      <c r="F1866" s="41" t="str">
        <f>VLOOKUP($W1866,FlowHarmonization!$A$2:$H$16,8,FALSE)</f>
        <v>e87f039d-d9ce-4242-ac18-c9284cc80f3d</v>
      </c>
      <c r="G1866" s="41" t="str">
        <f>INDEX(Activities!B$2:C$390,MATCH(H1866,Activities!C$2:C$390,0),1)</f>
        <v>Offices of physicians</v>
      </c>
      <c r="H1866" s="41">
        <v>621100</v>
      </c>
      <c r="I1866" s="41" t="s">
        <v>552</v>
      </c>
      <c r="J1866" s="41">
        <v>3.9525736654334695E-7</v>
      </c>
      <c r="K1866" s="41" t="s">
        <v>583</v>
      </c>
      <c r="L1866" s="41"/>
      <c r="M1866" s="41"/>
      <c r="N1866" s="41"/>
      <c r="O1866" s="41"/>
      <c r="P1866" s="41"/>
      <c r="Q1866" s="41">
        <v>4</v>
      </c>
      <c r="R1866" s="41">
        <v>2</v>
      </c>
      <c r="S1866" s="41">
        <v>1</v>
      </c>
      <c r="T1866" s="41">
        <v>4</v>
      </c>
      <c r="U1866" s="41">
        <v>1</v>
      </c>
      <c r="V1866" s="41">
        <v>2013</v>
      </c>
      <c r="W1866" s="41" t="s">
        <v>618</v>
      </c>
      <c r="X1866" s="41"/>
      <c r="Y1866" s="41"/>
    </row>
    <row r="1867" spans="2:25" x14ac:dyDescent="0.2">
      <c r="B1867" s="41" t="str">
        <f>VLOOKUP($W1867,FlowHarmonization!$A$2:$H$16,4,FALSE)</f>
        <v>Ethane, pentafluoro-, HFC-125</v>
      </c>
      <c r="C1867" s="41" t="str">
        <f>VLOOKUP($W1867,FlowHarmonization!$A$2:$H$16,5,FALSE)</f>
        <v>000354-33-6</v>
      </c>
      <c r="D1867" s="41" t="s">
        <v>584</v>
      </c>
      <c r="E1867" s="41" t="s">
        <v>582</v>
      </c>
      <c r="F1867" s="41" t="str">
        <f>VLOOKUP($W1867,FlowHarmonization!$A$2:$H$16,8,FALSE)</f>
        <v>281e1011-f121-4d5b-ad4d-22d562b2c2cd</v>
      </c>
      <c r="G1867" s="41" t="str">
        <f>INDEX(Activities!B$2:C$390,MATCH(H1867,Activities!C$2:C$390,0),1)</f>
        <v>Offices of physicians</v>
      </c>
      <c r="H1867" s="41">
        <v>621100</v>
      </c>
      <c r="I1867" s="41" t="s">
        <v>552</v>
      </c>
      <c r="J1867" s="41">
        <v>1.0486714077927649E-7</v>
      </c>
      <c r="K1867" s="41" t="s">
        <v>583</v>
      </c>
      <c r="L1867" s="41"/>
      <c r="M1867" s="41"/>
      <c r="N1867" s="41"/>
      <c r="O1867" s="41"/>
      <c r="P1867" s="41"/>
      <c r="Q1867" s="41">
        <v>4</v>
      </c>
      <c r="R1867" s="41">
        <v>2</v>
      </c>
      <c r="S1867" s="41">
        <v>1</v>
      </c>
      <c r="T1867" s="41">
        <v>4</v>
      </c>
      <c r="U1867" s="41">
        <v>1</v>
      </c>
      <c r="V1867" s="41">
        <v>2013</v>
      </c>
      <c r="W1867" s="41" t="s">
        <v>617</v>
      </c>
      <c r="X1867" s="41"/>
      <c r="Y1867" s="41"/>
    </row>
    <row r="1868" spans="2:25" x14ac:dyDescent="0.2">
      <c r="B1868" s="41" t="str">
        <f>VLOOKUP($W1868,FlowHarmonization!$A$2:$H$16,4,FALSE)</f>
        <v>Methane</v>
      </c>
      <c r="C1868" s="41" t="str">
        <f>VLOOKUP($W1868,FlowHarmonization!$A$2:$H$16,5,FALSE)</f>
        <v>000074-82-92</v>
      </c>
      <c r="D1868" s="41" t="s">
        <v>584</v>
      </c>
      <c r="E1868" s="41" t="s">
        <v>582</v>
      </c>
      <c r="F1868" s="41" t="str">
        <f>VLOOKUP($W1868,FlowHarmonization!$A$2:$H$16,8,FALSE)</f>
        <v>20408dd1-8534-11e0-9d78-0800200c9a66</v>
      </c>
      <c r="G1868" s="41" t="str">
        <f>INDEX(Activities!B$2:C$390,MATCH(H1868,Activities!C$2:C$390,0),1)</f>
        <v>Offices of physicians</v>
      </c>
      <c r="H1868" s="41">
        <v>621100</v>
      </c>
      <c r="I1868" s="41" t="s">
        <v>552</v>
      </c>
      <c r="J1868" s="41">
        <v>1.0348831687925006E-7</v>
      </c>
      <c r="K1868" s="41" t="s">
        <v>583</v>
      </c>
      <c r="L1868" s="41"/>
      <c r="M1868" s="41"/>
      <c r="N1868" s="41"/>
      <c r="O1868" s="41"/>
      <c r="P1868" s="41"/>
      <c r="Q1868" s="41">
        <v>4</v>
      </c>
      <c r="R1868" s="41">
        <v>2</v>
      </c>
      <c r="S1868" s="41">
        <v>1</v>
      </c>
      <c r="T1868" s="41">
        <v>4</v>
      </c>
      <c r="U1868" s="41">
        <v>1</v>
      </c>
      <c r="V1868" s="41">
        <v>2013</v>
      </c>
      <c r="W1868" s="41" t="s">
        <v>611</v>
      </c>
      <c r="X1868" s="41"/>
      <c r="Y1868" s="41"/>
    </row>
    <row r="1869" spans="2:25" x14ac:dyDescent="0.2">
      <c r="B1869" s="41" t="str">
        <f>VLOOKUP($W1869,FlowHarmonization!$A$2:$H$16,4,FALSE)</f>
        <v>Methane, difluoro-, HFC-32</v>
      </c>
      <c r="C1869" s="41" t="str">
        <f>VLOOKUP($W1869,FlowHarmonization!$A$2:$H$16,5,FALSE)</f>
        <v>000075-10-5</v>
      </c>
      <c r="D1869" s="41" t="s">
        <v>584</v>
      </c>
      <c r="E1869" s="41" t="s">
        <v>582</v>
      </c>
      <c r="F1869" s="41" t="str">
        <f>VLOOKUP($W1869,FlowHarmonization!$A$2:$H$16,8,FALSE)</f>
        <v>151212b4-079b-43a2-96d5-a6eef59166ac</v>
      </c>
      <c r="G1869" s="41" t="str">
        <f>INDEX(Activities!B$2:C$390,MATCH(H1869,Activities!C$2:C$390,0),1)</f>
        <v>Offices of physicians</v>
      </c>
      <c r="H1869" s="41">
        <v>621100</v>
      </c>
      <c r="I1869" s="41" t="s">
        <v>552</v>
      </c>
      <c r="J1869" s="41">
        <v>6.1069737210873791E-8</v>
      </c>
      <c r="K1869" s="41" t="s">
        <v>583</v>
      </c>
      <c r="L1869" s="41"/>
      <c r="M1869" s="41"/>
      <c r="N1869" s="41"/>
      <c r="O1869" s="41"/>
      <c r="P1869" s="41"/>
      <c r="Q1869" s="41">
        <v>4</v>
      </c>
      <c r="R1869" s="41">
        <v>2</v>
      </c>
      <c r="S1869" s="41">
        <v>1</v>
      </c>
      <c r="T1869" s="41">
        <v>4</v>
      </c>
      <c r="U1869" s="41">
        <v>1</v>
      </c>
      <c r="V1869" s="41">
        <v>2013</v>
      </c>
      <c r="W1869" s="41" t="s">
        <v>616</v>
      </c>
      <c r="X1869" s="41"/>
      <c r="Y1869" s="41"/>
    </row>
    <row r="1870" spans="2:25" x14ac:dyDescent="0.2">
      <c r="B1870" s="41" t="str">
        <f>VLOOKUP($W1870,FlowHarmonization!$A$2:$H$16,4,FALSE)</f>
        <v>Ethane, 1,1,1-trifluoro-, HFC-143a</v>
      </c>
      <c r="C1870" s="41" t="str">
        <f>VLOOKUP($W1870,FlowHarmonization!$A$2:$H$16,5,FALSE)</f>
        <v>000420-46-2</v>
      </c>
      <c r="D1870" s="41" t="s">
        <v>584</v>
      </c>
      <c r="E1870" s="41" t="s">
        <v>582</v>
      </c>
      <c r="F1870" s="41" t="str">
        <f>VLOOKUP($W1870,FlowHarmonization!$A$2:$H$16,8,FALSE)</f>
        <v>e86bfec2-1025-4fa2-90b1-81e35e621e91</v>
      </c>
      <c r="G1870" s="41" t="str">
        <f>INDEX(Activities!B$2:C$390,MATCH(H1870,Activities!C$2:C$390,0),1)</f>
        <v>Offices of physicians</v>
      </c>
      <c r="H1870" s="41">
        <v>621100</v>
      </c>
      <c r="I1870" s="41" t="s">
        <v>552</v>
      </c>
      <c r="J1870" s="41">
        <v>4.4868285889635902E-8</v>
      </c>
      <c r="K1870" s="41" t="s">
        <v>583</v>
      </c>
      <c r="L1870" s="41"/>
      <c r="M1870" s="41"/>
      <c r="N1870" s="41"/>
      <c r="O1870" s="41"/>
      <c r="P1870" s="41"/>
      <c r="Q1870" s="41">
        <v>4</v>
      </c>
      <c r="R1870" s="41">
        <v>2</v>
      </c>
      <c r="S1870" s="41">
        <v>1</v>
      </c>
      <c r="T1870" s="41">
        <v>4</v>
      </c>
      <c r="U1870" s="41">
        <v>1</v>
      </c>
      <c r="V1870" s="41">
        <v>2013</v>
      </c>
      <c r="W1870" s="41" t="s">
        <v>619</v>
      </c>
      <c r="X1870" s="41"/>
      <c r="Y1870" s="41"/>
    </row>
    <row r="1871" spans="2:25" x14ac:dyDescent="0.2">
      <c r="B1871" s="41" t="str">
        <f>VLOOKUP($W1871,FlowHarmonization!$A$2:$H$16,4,FALSE)</f>
        <v>Dinitrogen monoxide</v>
      </c>
      <c r="C1871" s="41" t="str">
        <f>VLOOKUP($W1871,FlowHarmonization!$A$2:$H$16,5,FALSE)</f>
        <v>010024-97-366</v>
      </c>
      <c r="D1871" s="41" t="s">
        <v>584</v>
      </c>
      <c r="E1871" s="41" t="s">
        <v>582</v>
      </c>
      <c r="F1871" s="41" t="str">
        <f>VLOOKUP($W1871,FlowHarmonization!$A$2:$H$16,8,FALSE)</f>
        <v>20185046-64bb-4c09-a8e7-e8a9e144ca98</v>
      </c>
      <c r="G1871" s="41" t="str">
        <f>INDEX(Activities!B$2:C$390,MATCH(H1871,Activities!C$2:C$390,0),1)</f>
        <v>Offices of physicians</v>
      </c>
      <c r="H1871" s="41">
        <v>621100</v>
      </c>
      <c r="I1871" s="41" t="s">
        <v>552</v>
      </c>
      <c r="J1871" s="41">
        <v>2.9134604871668513E-9</v>
      </c>
      <c r="K1871" s="41" t="s">
        <v>583</v>
      </c>
      <c r="L1871" s="41"/>
      <c r="M1871" s="41"/>
      <c r="N1871" s="41"/>
      <c r="O1871" s="41"/>
      <c r="P1871" s="41"/>
      <c r="Q1871" s="41">
        <v>4</v>
      </c>
      <c r="R1871" s="41">
        <v>2</v>
      </c>
      <c r="S1871" s="41">
        <v>1</v>
      </c>
      <c r="T1871" s="41">
        <v>4</v>
      </c>
      <c r="U1871" s="41">
        <v>1</v>
      </c>
      <c r="V1871" s="41">
        <v>2013</v>
      </c>
      <c r="W1871" s="41" t="s">
        <v>613</v>
      </c>
      <c r="X1871" s="41"/>
      <c r="Y1871" s="41"/>
    </row>
    <row r="1872" spans="2:25" x14ac:dyDescent="0.2">
      <c r="B1872" s="41" t="str">
        <f>VLOOKUP($W1872,FlowHarmonization!$A$2:$H$16,4,FALSE)</f>
        <v>Propane, 1,1,1,3,3,3-hexafluoro-, HCFC-236fa</v>
      </c>
      <c r="C1872" s="41" t="str">
        <f>VLOOKUP($W1872,FlowHarmonization!$A$2:$H$16,5,FALSE)</f>
        <v>000690-39-1</v>
      </c>
      <c r="D1872" s="41" t="s">
        <v>584</v>
      </c>
      <c r="E1872" s="41" t="s">
        <v>582</v>
      </c>
      <c r="F1872" s="41" t="str">
        <f>VLOOKUP($W1872,FlowHarmonization!$A$2:$H$16,8,FALSE)</f>
        <v>1963a3ba-6d77-4571-bb8f-0e9c8ac28a65</v>
      </c>
      <c r="G1872" s="41" t="str">
        <f>INDEX(Activities!B$2:C$390,MATCH(H1872,Activities!C$2:C$390,0),1)</f>
        <v>Offices of physicians</v>
      </c>
      <c r="H1872" s="41">
        <v>621100</v>
      </c>
      <c r="I1872" s="41" t="s">
        <v>552</v>
      </c>
      <c r="J1872" s="41">
        <v>1.2121286937585217E-9</v>
      </c>
      <c r="K1872" s="41" t="s">
        <v>583</v>
      </c>
      <c r="L1872" s="41"/>
      <c r="M1872" s="41"/>
      <c r="N1872" s="41"/>
      <c r="O1872" s="41"/>
      <c r="P1872" s="41"/>
      <c r="Q1872" s="41">
        <v>4</v>
      </c>
      <c r="R1872" s="41">
        <v>2</v>
      </c>
      <c r="S1872" s="41">
        <v>1</v>
      </c>
      <c r="T1872" s="41">
        <v>4</v>
      </c>
      <c r="U1872" s="41">
        <v>1</v>
      </c>
      <c r="V1872" s="41">
        <v>2013</v>
      </c>
      <c r="W1872" s="41" t="s">
        <v>620</v>
      </c>
      <c r="X1872" s="41"/>
      <c r="Y1872" s="41"/>
    </row>
    <row r="1873" spans="2:25" x14ac:dyDescent="0.2">
      <c r="B1873" s="41" t="str">
        <f>VLOOKUP($W1873,FlowHarmonization!$A$2:$H$16,4,FALSE)</f>
        <v>Carbon dioxide</v>
      </c>
      <c r="C1873" s="41" t="str">
        <f>VLOOKUP($W1873,FlowHarmonization!$A$2:$H$16,5,FALSE)</f>
        <v>000124-38-20</v>
      </c>
      <c r="D1873" s="41" t="s">
        <v>584</v>
      </c>
      <c r="E1873" s="41" t="s">
        <v>582</v>
      </c>
      <c r="F1873" s="41" t="str">
        <f>VLOOKUP($W1873,FlowHarmonization!$A$2:$H$16,8,FALSE)</f>
        <v>7ae371aa-8532-11e0-9d78-0800200c9a66</v>
      </c>
      <c r="G1873" s="41" t="str">
        <f>INDEX(Activities!B$2:C$390,MATCH(H1873,Activities!C$2:C$390,0),1)</f>
        <v>Offices of dentists</v>
      </c>
      <c r="H1873" s="41">
        <v>621200</v>
      </c>
      <c r="I1873" s="41" t="s">
        <v>552</v>
      </c>
      <c r="J1873" s="41">
        <v>2.5477949341974285E-3</v>
      </c>
      <c r="K1873" s="41" t="s">
        <v>583</v>
      </c>
      <c r="L1873" s="41"/>
      <c r="M1873" s="41"/>
      <c r="N1873" s="41"/>
      <c r="O1873" s="41"/>
      <c r="P1873" s="41"/>
      <c r="Q1873" s="41">
        <v>4</v>
      </c>
      <c r="R1873" s="41">
        <v>2</v>
      </c>
      <c r="S1873" s="41">
        <v>1</v>
      </c>
      <c r="T1873" s="41">
        <v>4</v>
      </c>
      <c r="U1873" s="41">
        <v>1</v>
      </c>
      <c r="V1873" s="41">
        <v>2013</v>
      </c>
      <c r="W1873" s="41" t="s">
        <v>608</v>
      </c>
      <c r="X1873" s="41"/>
      <c r="Y1873" s="41"/>
    </row>
    <row r="1874" spans="2:25" x14ac:dyDescent="0.2">
      <c r="B1874" s="41" t="str">
        <f>VLOOKUP($W1874,FlowHarmonization!$A$2:$H$16,4,FALSE)</f>
        <v>Ethane, 1,1,1,2-tetrafluoro-, HFC-134a</v>
      </c>
      <c r="C1874" s="41" t="str">
        <f>VLOOKUP($W1874,FlowHarmonization!$A$2:$H$16,5,FALSE)</f>
        <v>000811-97-2</v>
      </c>
      <c r="D1874" s="41" t="s">
        <v>584</v>
      </c>
      <c r="E1874" s="41" t="s">
        <v>582</v>
      </c>
      <c r="F1874" s="41" t="str">
        <f>VLOOKUP($W1874,FlowHarmonization!$A$2:$H$16,8,FALSE)</f>
        <v>e87f039d-d9ce-4242-ac18-c9284cc80f3d</v>
      </c>
      <c r="G1874" s="41" t="str">
        <f>INDEX(Activities!B$2:C$390,MATCH(H1874,Activities!C$2:C$390,0),1)</f>
        <v>Offices of dentists</v>
      </c>
      <c r="H1874" s="41">
        <v>621200</v>
      </c>
      <c r="I1874" s="41" t="s">
        <v>552</v>
      </c>
      <c r="J1874" s="41">
        <v>3.08036614034297E-7</v>
      </c>
      <c r="K1874" s="41" t="s">
        <v>583</v>
      </c>
      <c r="L1874" s="41"/>
      <c r="M1874" s="41"/>
      <c r="N1874" s="41"/>
      <c r="O1874" s="41"/>
      <c r="P1874" s="41"/>
      <c r="Q1874" s="41">
        <v>4</v>
      </c>
      <c r="R1874" s="41">
        <v>2</v>
      </c>
      <c r="S1874" s="41">
        <v>1</v>
      </c>
      <c r="T1874" s="41">
        <v>4</v>
      </c>
      <c r="U1874" s="41">
        <v>1</v>
      </c>
      <c r="V1874" s="41">
        <v>2013</v>
      </c>
      <c r="W1874" s="41" t="s">
        <v>618</v>
      </c>
      <c r="X1874" s="41"/>
      <c r="Y1874" s="41"/>
    </row>
    <row r="1875" spans="2:25" x14ac:dyDescent="0.2">
      <c r="B1875" s="41" t="str">
        <f>VLOOKUP($W1875,FlowHarmonization!$A$2:$H$16,4,FALSE)</f>
        <v>Methane</v>
      </c>
      <c r="C1875" s="41" t="str">
        <f>VLOOKUP($W1875,FlowHarmonization!$A$2:$H$16,5,FALSE)</f>
        <v>000074-82-92</v>
      </c>
      <c r="D1875" s="41" t="s">
        <v>584</v>
      </c>
      <c r="E1875" s="41" t="s">
        <v>582</v>
      </c>
      <c r="F1875" s="41" t="str">
        <f>VLOOKUP($W1875,FlowHarmonization!$A$2:$H$16,8,FALSE)</f>
        <v>20408dd1-8534-11e0-9d78-0800200c9a66</v>
      </c>
      <c r="G1875" s="41" t="str">
        <f>INDEX(Activities!B$2:C$390,MATCH(H1875,Activities!C$2:C$390,0),1)</f>
        <v>Offices of dentists</v>
      </c>
      <c r="H1875" s="41">
        <v>621200</v>
      </c>
      <c r="I1875" s="41" t="s">
        <v>552</v>
      </c>
      <c r="J1875" s="41">
        <v>2.316083870178163E-7</v>
      </c>
      <c r="K1875" s="41" t="s">
        <v>583</v>
      </c>
      <c r="L1875" s="41"/>
      <c r="M1875" s="41"/>
      <c r="N1875" s="41"/>
      <c r="O1875" s="41"/>
      <c r="P1875" s="41"/>
      <c r="Q1875" s="41">
        <v>4</v>
      </c>
      <c r="R1875" s="41">
        <v>2</v>
      </c>
      <c r="S1875" s="41">
        <v>1</v>
      </c>
      <c r="T1875" s="41">
        <v>4</v>
      </c>
      <c r="U1875" s="41">
        <v>1</v>
      </c>
      <c r="V1875" s="41">
        <v>2013</v>
      </c>
      <c r="W1875" s="41" t="s">
        <v>611</v>
      </c>
      <c r="X1875" s="41"/>
      <c r="Y1875" s="41"/>
    </row>
    <row r="1876" spans="2:25" x14ac:dyDescent="0.2">
      <c r="B1876" s="41" t="str">
        <f>VLOOKUP($W1876,FlowHarmonization!$A$2:$H$16,4,FALSE)</f>
        <v>Ethane, pentafluoro-, HFC-125</v>
      </c>
      <c r="C1876" s="41" t="str">
        <f>VLOOKUP($W1876,FlowHarmonization!$A$2:$H$16,5,FALSE)</f>
        <v>000354-33-6</v>
      </c>
      <c r="D1876" s="41" t="s">
        <v>584</v>
      </c>
      <c r="E1876" s="41" t="s">
        <v>582</v>
      </c>
      <c r="F1876" s="41" t="str">
        <f>VLOOKUP($W1876,FlowHarmonization!$A$2:$H$16,8,FALSE)</f>
        <v>281e1011-f121-4d5b-ad4d-22d562b2c2cd</v>
      </c>
      <c r="G1876" s="41" t="str">
        <f>INDEX(Activities!B$2:C$390,MATCH(H1876,Activities!C$2:C$390,0),1)</f>
        <v>Offices of dentists</v>
      </c>
      <c r="H1876" s="41">
        <v>621200</v>
      </c>
      <c r="I1876" s="41" t="s">
        <v>552</v>
      </c>
      <c r="J1876" s="41">
        <v>8.172629204005918E-8</v>
      </c>
      <c r="K1876" s="41" t="s">
        <v>583</v>
      </c>
      <c r="L1876" s="41"/>
      <c r="M1876" s="41"/>
      <c r="N1876" s="41"/>
      <c r="O1876" s="41"/>
      <c r="P1876" s="41"/>
      <c r="Q1876" s="41">
        <v>4</v>
      </c>
      <c r="R1876" s="41">
        <v>2</v>
      </c>
      <c r="S1876" s="41">
        <v>1</v>
      </c>
      <c r="T1876" s="41">
        <v>4</v>
      </c>
      <c r="U1876" s="41">
        <v>1</v>
      </c>
      <c r="V1876" s="41">
        <v>2013</v>
      </c>
      <c r="W1876" s="41" t="s">
        <v>617</v>
      </c>
      <c r="X1876" s="41"/>
      <c r="Y1876" s="41"/>
    </row>
    <row r="1877" spans="2:25" x14ac:dyDescent="0.2">
      <c r="B1877" s="41" t="str">
        <f>VLOOKUP($W1877,FlowHarmonization!$A$2:$H$16,4,FALSE)</f>
        <v>Methane, difluoro-, HFC-32</v>
      </c>
      <c r="C1877" s="41" t="str">
        <f>VLOOKUP($W1877,FlowHarmonization!$A$2:$H$16,5,FALSE)</f>
        <v>000075-10-5</v>
      </c>
      <c r="D1877" s="41" t="s">
        <v>584</v>
      </c>
      <c r="E1877" s="41" t="s">
        <v>582</v>
      </c>
      <c r="F1877" s="41" t="str">
        <f>VLOOKUP($W1877,FlowHarmonization!$A$2:$H$16,8,FALSE)</f>
        <v>151212b4-079b-43a2-96d5-a6eef59166ac</v>
      </c>
      <c r="G1877" s="41" t="str">
        <f>INDEX(Activities!B$2:C$390,MATCH(H1877,Activities!C$2:C$390,0),1)</f>
        <v>Offices of dentists</v>
      </c>
      <c r="H1877" s="41">
        <v>621200</v>
      </c>
      <c r="I1877" s="41" t="s">
        <v>552</v>
      </c>
      <c r="J1877" s="41">
        <v>4.7593584997330681E-8</v>
      </c>
      <c r="K1877" s="41" t="s">
        <v>583</v>
      </c>
      <c r="L1877" s="41"/>
      <c r="M1877" s="41"/>
      <c r="N1877" s="41"/>
      <c r="O1877" s="41"/>
      <c r="P1877" s="41"/>
      <c r="Q1877" s="41">
        <v>4</v>
      </c>
      <c r="R1877" s="41">
        <v>2</v>
      </c>
      <c r="S1877" s="41">
        <v>1</v>
      </c>
      <c r="T1877" s="41">
        <v>4</v>
      </c>
      <c r="U1877" s="41">
        <v>1</v>
      </c>
      <c r="V1877" s="41">
        <v>2013</v>
      </c>
      <c r="W1877" s="41" t="s">
        <v>616</v>
      </c>
      <c r="X1877" s="41"/>
      <c r="Y1877" s="41"/>
    </row>
    <row r="1878" spans="2:25" x14ac:dyDescent="0.2">
      <c r="B1878" s="41" t="str">
        <f>VLOOKUP($W1878,FlowHarmonization!$A$2:$H$16,4,FALSE)</f>
        <v>Ethane, 1,1,1-trifluoro-, HFC-143a</v>
      </c>
      <c r="C1878" s="41" t="str">
        <f>VLOOKUP($W1878,FlowHarmonization!$A$2:$H$16,5,FALSE)</f>
        <v>000420-46-2</v>
      </c>
      <c r="D1878" s="41" t="s">
        <v>584</v>
      </c>
      <c r="E1878" s="41" t="s">
        <v>582</v>
      </c>
      <c r="F1878" s="41" t="str">
        <f>VLOOKUP($W1878,FlowHarmonization!$A$2:$H$16,8,FALSE)</f>
        <v>e86bfec2-1025-4fa2-90b1-81e35e621e91</v>
      </c>
      <c r="G1878" s="41" t="str">
        <f>INDEX(Activities!B$2:C$390,MATCH(H1878,Activities!C$2:C$390,0),1)</f>
        <v>Offices of dentists</v>
      </c>
      <c r="H1878" s="41">
        <v>621200</v>
      </c>
      <c r="I1878" s="41" t="s">
        <v>552</v>
      </c>
      <c r="J1878" s="41">
        <v>3.4967279633105953E-8</v>
      </c>
      <c r="K1878" s="41" t="s">
        <v>583</v>
      </c>
      <c r="L1878" s="41"/>
      <c r="M1878" s="41"/>
      <c r="N1878" s="41"/>
      <c r="O1878" s="41"/>
      <c r="P1878" s="41"/>
      <c r="Q1878" s="41">
        <v>4</v>
      </c>
      <c r="R1878" s="41">
        <v>2</v>
      </c>
      <c r="S1878" s="41">
        <v>1</v>
      </c>
      <c r="T1878" s="41">
        <v>4</v>
      </c>
      <c r="U1878" s="41">
        <v>1</v>
      </c>
      <c r="V1878" s="41">
        <v>2013</v>
      </c>
      <c r="W1878" s="41" t="s">
        <v>619</v>
      </c>
      <c r="X1878" s="41"/>
      <c r="Y1878" s="41"/>
    </row>
    <row r="1879" spans="2:25" x14ac:dyDescent="0.2">
      <c r="B1879" s="41" t="str">
        <f>VLOOKUP($W1879,FlowHarmonization!$A$2:$H$16,4,FALSE)</f>
        <v>Dinitrogen monoxide</v>
      </c>
      <c r="C1879" s="41" t="str">
        <f>VLOOKUP($W1879,FlowHarmonization!$A$2:$H$16,5,FALSE)</f>
        <v>010024-97-366</v>
      </c>
      <c r="D1879" s="41" t="s">
        <v>584</v>
      </c>
      <c r="E1879" s="41" t="s">
        <v>582</v>
      </c>
      <c r="F1879" s="41" t="str">
        <f>VLOOKUP($W1879,FlowHarmonization!$A$2:$H$16,8,FALSE)</f>
        <v>20185046-64bb-4c09-a8e7-e8a9e144ca98</v>
      </c>
      <c r="G1879" s="41" t="str">
        <f>INDEX(Activities!B$2:C$390,MATCH(H1879,Activities!C$2:C$390,0),1)</f>
        <v>Offices of dentists</v>
      </c>
      <c r="H1879" s="41">
        <v>621200</v>
      </c>
      <c r="I1879" s="41" t="s">
        <v>552</v>
      </c>
      <c r="J1879" s="41">
        <v>6.2002693633960394E-9</v>
      </c>
      <c r="K1879" s="41" t="s">
        <v>583</v>
      </c>
      <c r="L1879" s="41"/>
      <c r="M1879" s="41"/>
      <c r="N1879" s="41"/>
      <c r="O1879" s="41"/>
      <c r="P1879" s="41"/>
      <c r="Q1879" s="41">
        <v>4</v>
      </c>
      <c r="R1879" s="41">
        <v>2</v>
      </c>
      <c r="S1879" s="41">
        <v>1</v>
      </c>
      <c r="T1879" s="41">
        <v>4</v>
      </c>
      <c r="U1879" s="41">
        <v>1</v>
      </c>
      <c r="V1879" s="41">
        <v>2013</v>
      </c>
      <c r="W1879" s="41" t="s">
        <v>613</v>
      </c>
      <c r="X1879" s="41"/>
      <c r="Y1879" s="41"/>
    </row>
    <row r="1880" spans="2:25" x14ac:dyDescent="0.2">
      <c r="B1880" s="41" t="str">
        <f>VLOOKUP($W1880,FlowHarmonization!$A$2:$H$16,4,FALSE)</f>
        <v>Propane, 1,1,1,3,3,3-hexafluoro-, HCFC-236fa</v>
      </c>
      <c r="C1880" s="41" t="str">
        <f>VLOOKUP($W1880,FlowHarmonization!$A$2:$H$16,5,FALSE)</f>
        <v>000690-39-1</v>
      </c>
      <c r="D1880" s="41" t="s">
        <v>584</v>
      </c>
      <c r="E1880" s="41" t="s">
        <v>582</v>
      </c>
      <c r="F1880" s="41" t="str">
        <f>VLOOKUP($W1880,FlowHarmonization!$A$2:$H$16,8,FALSE)</f>
        <v>1963a3ba-6d77-4571-bb8f-0e9c8ac28a65</v>
      </c>
      <c r="G1880" s="41" t="str">
        <f>INDEX(Activities!B$2:C$390,MATCH(H1880,Activities!C$2:C$390,0),1)</f>
        <v>Offices of dentists</v>
      </c>
      <c r="H1880" s="41">
        <v>621200</v>
      </c>
      <c r="I1880" s="41" t="s">
        <v>552</v>
      </c>
      <c r="J1880" s="41">
        <v>9.4465037265344076E-10</v>
      </c>
      <c r="K1880" s="41" t="s">
        <v>583</v>
      </c>
      <c r="L1880" s="41"/>
      <c r="M1880" s="41"/>
      <c r="N1880" s="41"/>
      <c r="O1880" s="41"/>
      <c r="P1880" s="41"/>
      <c r="Q1880" s="41">
        <v>4</v>
      </c>
      <c r="R1880" s="41">
        <v>2</v>
      </c>
      <c r="S1880" s="41">
        <v>1</v>
      </c>
      <c r="T1880" s="41">
        <v>4</v>
      </c>
      <c r="U1880" s="41">
        <v>1</v>
      </c>
      <c r="V1880" s="41">
        <v>2013</v>
      </c>
      <c r="W1880" s="41" t="s">
        <v>620</v>
      </c>
      <c r="X1880" s="41"/>
      <c r="Y1880" s="41"/>
    </row>
    <row r="1881" spans="2:25" x14ac:dyDescent="0.2">
      <c r="B1881" s="41" t="str">
        <f>VLOOKUP($W1881,FlowHarmonization!$A$2:$H$16,4,FALSE)</f>
        <v>Carbon dioxide</v>
      </c>
      <c r="C1881" s="41" t="str">
        <f>VLOOKUP($W1881,FlowHarmonization!$A$2:$H$16,5,FALSE)</f>
        <v>000124-38-20</v>
      </c>
      <c r="D1881" s="41" t="s">
        <v>584</v>
      </c>
      <c r="E1881" s="41" t="s">
        <v>582</v>
      </c>
      <c r="F1881" s="41" t="str">
        <f>VLOOKUP($W1881,FlowHarmonization!$A$2:$H$16,8,FALSE)</f>
        <v>7ae371aa-8532-11e0-9d78-0800200c9a66</v>
      </c>
      <c r="G1881" s="41" t="str">
        <f>INDEX(Activities!B$2:C$390,MATCH(H1881,Activities!C$2:C$390,0),1)</f>
        <v>Offices of other health practitioners</v>
      </c>
      <c r="H1881" s="41">
        <v>621300</v>
      </c>
      <c r="I1881" s="41" t="s">
        <v>552</v>
      </c>
      <c r="J1881" s="41">
        <v>2.8269728437154635E-3</v>
      </c>
      <c r="K1881" s="41" t="s">
        <v>583</v>
      </c>
      <c r="L1881" s="41"/>
      <c r="M1881" s="41"/>
      <c r="N1881" s="41"/>
      <c r="O1881" s="41"/>
      <c r="P1881" s="41"/>
      <c r="Q1881" s="41">
        <v>4</v>
      </c>
      <c r="R1881" s="41">
        <v>2</v>
      </c>
      <c r="S1881" s="41">
        <v>1</v>
      </c>
      <c r="T1881" s="41">
        <v>4</v>
      </c>
      <c r="U1881" s="41">
        <v>1</v>
      </c>
      <c r="V1881" s="41">
        <v>2013</v>
      </c>
      <c r="W1881" s="41" t="s">
        <v>608</v>
      </c>
      <c r="X1881" s="41"/>
      <c r="Y1881" s="41"/>
    </row>
    <row r="1882" spans="2:25" x14ac:dyDescent="0.2">
      <c r="B1882" s="41" t="str">
        <f>VLOOKUP($W1882,FlowHarmonization!$A$2:$H$16,4,FALSE)</f>
        <v>Methane</v>
      </c>
      <c r="C1882" s="41" t="str">
        <f>VLOOKUP($W1882,FlowHarmonization!$A$2:$H$16,5,FALSE)</f>
        <v>000074-82-92</v>
      </c>
      <c r="D1882" s="41" t="s">
        <v>584</v>
      </c>
      <c r="E1882" s="41" t="s">
        <v>582</v>
      </c>
      <c r="F1882" s="41" t="str">
        <f>VLOOKUP($W1882,FlowHarmonization!$A$2:$H$16,8,FALSE)</f>
        <v>20408dd1-8534-11e0-9d78-0800200c9a66</v>
      </c>
      <c r="G1882" s="41" t="str">
        <f>INDEX(Activities!B$2:C$390,MATCH(H1882,Activities!C$2:C$390,0),1)</f>
        <v>Offices of other health practitioners</v>
      </c>
      <c r="H1882" s="41">
        <v>621300</v>
      </c>
      <c r="I1882" s="41" t="s">
        <v>552</v>
      </c>
      <c r="J1882" s="41">
        <v>2.5725281114962804E-7</v>
      </c>
      <c r="K1882" s="41" t="s">
        <v>583</v>
      </c>
      <c r="L1882" s="41"/>
      <c r="M1882" s="41"/>
      <c r="N1882" s="41"/>
      <c r="O1882" s="41"/>
      <c r="P1882" s="41"/>
      <c r="Q1882" s="41">
        <v>4</v>
      </c>
      <c r="R1882" s="41">
        <v>2</v>
      </c>
      <c r="S1882" s="41">
        <v>1</v>
      </c>
      <c r="T1882" s="41">
        <v>4</v>
      </c>
      <c r="U1882" s="41">
        <v>1</v>
      </c>
      <c r="V1882" s="41">
        <v>2013</v>
      </c>
      <c r="W1882" s="41" t="s">
        <v>611</v>
      </c>
      <c r="X1882" s="41"/>
      <c r="Y1882" s="41"/>
    </row>
    <row r="1883" spans="2:25" x14ac:dyDescent="0.2">
      <c r="B1883" s="41" t="str">
        <f>VLOOKUP($W1883,FlowHarmonization!$A$2:$H$16,4,FALSE)</f>
        <v>Ethane, 1,1,1,2-tetrafluoro-, HFC-134a</v>
      </c>
      <c r="C1883" s="41" t="str">
        <f>VLOOKUP($W1883,FlowHarmonization!$A$2:$H$16,5,FALSE)</f>
        <v>000811-97-2</v>
      </c>
      <c r="D1883" s="41" t="s">
        <v>584</v>
      </c>
      <c r="E1883" s="41" t="s">
        <v>582</v>
      </c>
      <c r="F1883" s="41" t="str">
        <f>VLOOKUP($W1883,FlowHarmonization!$A$2:$H$16,8,FALSE)</f>
        <v>e87f039d-d9ce-4242-ac18-c9284cc80f3d</v>
      </c>
      <c r="G1883" s="41" t="str">
        <f>INDEX(Activities!B$2:C$390,MATCH(H1883,Activities!C$2:C$390,0),1)</f>
        <v>Offices of other health practitioners</v>
      </c>
      <c r="H1883" s="41">
        <v>621300</v>
      </c>
      <c r="I1883" s="41" t="s">
        <v>552</v>
      </c>
      <c r="J1883" s="41">
        <v>1.2486083841563686E-7</v>
      </c>
      <c r="K1883" s="41" t="s">
        <v>583</v>
      </c>
      <c r="L1883" s="41"/>
      <c r="M1883" s="41"/>
      <c r="N1883" s="41"/>
      <c r="O1883" s="41"/>
      <c r="P1883" s="41"/>
      <c r="Q1883" s="41">
        <v>4</v>
      </c>
      <c r="R1883" s="41">
        <v>2</v>
      </c>
      <c r="S1883" s="41">
        <v>1</v>
      </c>
      <c r="T1883" s="41">
        <v>4</v>
      </c>
      <c r="U1883" s="41">
        <v>1</v>
      </c>
      <c r="V1883" s="41">
        <v>2013</v>
      </c>
      <c r="W1883" s="41" t="s">
        <v>618</v>
      </c>
      <c r="X1883" s="41"/>
      <c r="Y1883" s="41"/>
    </row>
    <row r="1884" spans="2:25" x14ac:dyDescent="0.2">
      <c r="B1884" s="41" t="str">
        <f>VLOOKUP($W1884,FlowHarmonization!$A$2:$H$16,4,FALSE)</f>
        <v>Ethane, pentafluoro-, HFC-125</v>
      </c>
      <c r="C1884" s="41" t="str">
        <f>VLOOKUP($W1884,FlowHarmonization!$A$2:$H$16,5,FALSE)</f>
        <v>000354-33-6</v>
      </c>
      <c r="D1884" s="41" t="s">
        <v>584</v>
      </c>
      <c r="E1884" s="41" t="s">
        <v>582</v>
      </c>
      <c r="F1884" s="41" t="str">
        <f>VLOOKUP($W1884,FlowHarmonization!$A$2:$H$16,8,FALSE)</f>
        <v>281e1011-f121-4d5b-ad4d-22d562b2c2cd</v>
      </c>
      <c r="G1884" s="41" t="str">
        <f>INDEX(Activities!B$2:C$390,MATCH(H1884,Activities!C$2:C$390,0),1)</f>
        <v>Offices of other health practitioners</v>
      </c>
      <c r="H1884" s="41">
        <v>621300</v>
      </c>
      <c r="I1884" s="41" t="s">
        <v>552</v>
      </c>
      <c r="J1884" s="41">
        <v>3.3127274096016436E-8</v>
      </c>
      <c r="K1884" s="41" t="s">
        <v>583</v>
      </c>
      <c r="L1884" s="41"/>
      <c r="M1884" s="41"/>
      <c r="N1884" s="41"/>
      <c r="O1884" s="41"/>
      <c r="P1884" s="41"/>
      <c r="Q1884" s="41">
        <v>4</v>
      </c>
      <c r="R1884" s="41">
        <v>2</v>
      </c>
      <c r="S1884" s="41">
        <v>1</v>
      </c>
      <c r="T1884" s="41">
        <v>4</v>
      </c>
      <c r="U1884" s="41">
        <v>1</v>
      </c>
      <c r="V1884" s="41">
        <v>2013</v>
      </c>
      <c r="W1884" s="41" t="s">
        <v>617</v>
      </c>
      <c r="X1884" s="41"/>
      <c r="Y1884" s="41"/>
    </row>
    <row r="1885" spans="2:25" x14ac:dyDescent="0.2">
      <c r="B1885" s="41" t="str">
        <f>VLOOKUP($W1885,FlowHarmonization!$A$2:$H$16,4,FALSE)</f>
        <v>Methane, difluoro-, HFC-32</v>
      </c>
      <c r="C1885" s="41" t="str">
        <f>VLOOKUP($W1885,FlowHarmonization!$A$2:$H$16,5,FALSE)</f>
        <v>000075-10-5</v>
      </c>
      <c r="D1885" s="41" t="s">
        <v>584</v>
      </c>
      <c r="E1885" s="41" t="s">
        <v>582</v>
      </c>
      <c r="F1885" s="41" t="str">
        <f>VLOOKUP($W1885,FlowHarmonization!$A$2:$H$16,8,FALSE)</f>
        <v>151212b4-079b-43a2-96d5-a6eef59166ac</v>
      </c>
      <c r="G1885" s="41" t="str">
        <f>INDEX(Activities!B$2:C$390,MATCH(H1885,Activities!C$2:C$390,0),1)</f>
        <v>Offices of other health practitioners</v>
      </c>
      <c r="H1885" s="41">
        <v>621300</v>
      </c>
      <c r="I1885" s="41" t="s">
        <v>552</v>
      </c>
      <c r="J1885" s="41">
        <v>1.9291781091032687E-8</v>
      </c>
      <c r="K1885" s="41" t="s">
        <v>583</v>
      </c>
      <c r="L1885" s="41"/>
      <c r="M1885" s="41"/>
      <c r="N1885" s="41"/>
      <c r="O1885" s="41"/>
      <c r="P1885" s="41"/>
      <c r="Q1885" s="41">
        <v>4</v>
      </c>
      <c r="R1885" s="41">
        <v>2</v>
      </c>
      <c r="S1885" s="41">
        <v>1</v>
      </c>
      <c r="T1885" s="41">
        <v>4</v>
      </c>
      <c r="U1885" s="41">
        <v>1</v>
      </c>
      <c r="V1885" s="41">
        <v>2013</v>
      </c>
      <c r="W1885" s="41" t="s">
        <v>616</v>
      </c>
      <c r="X1885" s="41"/>
      <c r="Y1885" s="41"/>
    </row>
    <row r="1886" spans="2:25" x14ac:dyDescent="0.2">
      <c r="B1886" s="41" t="str">
        <f>VLOOKUP($W1886,FlowHarmonization!$A$2:$H$16,4,FALSE)</f>
        <v>Ethane, 1,1,1-trifluoro-, HFC-143a</v>
      </c>
      <c r="C1886" s="41" t="str">
        <f>VLOOKUP($W1886,FlowHarmonization!$A$2:$H$16,5,FALSE)</f>
        <v>000420-46-2</v>
      </c>
      <c r="D1886" s="41" t="s">
        <v>584</v>
      </c>
      <c r="E1886" s="41" t="s">
        <v>582</v>
      </c>
      <c r="F1886" s="41" t="str">
        <f>VLOOKUP($W1886,FlowHarmonization!$A$2:$H$16,8,FALSE)</f>
        <v>e86bfec2-1025-4fa2-90b1-81e35e621e91</v>
      </c>
      <c r="G1886" s="41" t="str">
        <f>INDEX(Activities!B$2:C$390,MATCH(H1886,Activities!C$2:C$390,0),1)</f>
        <v>Offices of other health practitioners</v>
      </c>
      <c r="H1886" s="41">
        <v>621300</v>
      </c>
      <c r="I1886" s="41" t="s">
        <v>552</v>
      </c>
      <c r="J1886" s="41">
        <v>1.4173782119347389E-8</v>
      </c>
      <c r="K1886" s="41" t="s">
        <v>583</v>
      </c>
      <c r="L1886" s="41"/>
      <c r="M1886" s="41"/>
      <c r="N1886" s="41"/>
      <c r="O1886" s="41"/>
      <c r="P1886" s="41"/>
      <c r="Q1886" s="41">
        <v>4</v>
      </c>
      <c r="R1886" s="41">
        <v>2</v>
      </c>
      <c r="S1886" s="41">
        <v>1</v>
      </c>
      <c r="T1886" s="41">
        <v>4</v>
      </c>
      <c r="U1886" s="41">
        <v>1</v>
      </c>
      <c r="V1886" s="41">
        <v>2013</v>
      </c>
      <c r="W1886" s="41" t="s">
        <v>619</v>
      </c>
      <c r="X1886" s="41"/>
      <c r="Y1886" s="41"/>
    </row>
    <row r="1887" spans="2:25" x14ac:dyDescent="0.2">
      <c r="B1887" s="41" t="str">
        <f>VLOOKUP($W1887,FlowHarmonization!$A$2:$H$16,4,FALSE)</f>
        <v>Dinitrogen monoxide</v>
      </c>
      <c r="C1887" s="41" t="str">
        <f>VLOOKUP($W1887,FlowHarmonization!$A$2:$H$16,5,FALSE)</f>
        <v>010024-97-366</v>
      </c>
      <c r="D1887" s="41" t="s">
        <v>584</v>
      </c>
      <c r="E1887" s="41" t="s">
        <v>582</v>
      </c>
      <c r="F1887" s="41" t="str">
        <f>VLOOKUP($W1887,FlowHarmonization!$A$2:$H$16,8,FALSE)</f>
        <v>20185046-64bb-4c09-a8e7-e8a9e144ca98</v>
      </c>
      <c r="G1887" s="41" t="str">
        <f>INDEX(Activities!B$2:C$390,MATCH(H1887,Activities!C$2:C$390,0),1)</f>
        <v>Offices of other health practitioners</v>
      </c>
      <c r="H1887" s="41">
        <v>621300</v>
      </c>
      <c r="I1887" s="41" t="s">
        <v>552</v>
      </c>
      <c r="J1887" s="41">
        <v>7.0103854545094893E-9</v>
      </c>
      <c r="K1887" s="41" t="s">
        <v>583</v>
      </c>
      <c r="L1887" s="41"/>
      <c r="M1887" s="41"/>
      <c r="N1887" s="41"/>
      <c r="O1887" s="41"/>
      <c r="P1887" s="41"/>
      <c r="Q1887" s="41">
        <v>4</v>
      </c>
      <c r="R1887" s="41">
        <v>2</v>
      </c>
      <c r="S1887" s="41">
        <v>1</v>
      </c>
      <c r="T1887" s="41">
        <v>4</v>
      </c>
      <c r="U1887" s="41">
        <v>1</v>
      </c>
      <c r="V1887" s="41">
        <v>2013</v>
      </c>
      <c r="W1887" s="41" t="s">
        <v>613</v>
      </c>
      <c r="X1887" s="41"/>
      <c r="Y1887" s="41"/>
    </row>
    <row r="1888" spans="2:25" x14ac:dyDescent="0.2">
      <c r="B1888" s="41" t="str">
        <f>VLOOKUP($W1888,FlowHarmonization!$A$2:$H$16,4,FALSE)</f>
        <v>Propane, 1,1,1,3,3,3-hexafluoro-, HCFC-236fa</v>
      </c>
      <c r="C1888" s="41" t="str">
        <f>VLOOKUP($W1888,FlowHarmonization!$A$2:$H$16,5,FALSE)</f>
        <v>000690-39-1</v>
      </c>
      <c r="D1888" s="41" t="s">
        <v>584</v>
      </c>
      <c r="E1888" s="41" t="s">
        <v>582</v>
      </c>
      <c r="F1888" s="41" t="str">
        <f>VLOOKUP($W1888,FlowHarmonization!$A$2:$H$16,8,FALSE)</f>
        <v>1963a3ba-6d77-4571-bb8f-0e9c8ac28a65</v>
      </c>
      <c r="G1888" s="41" t="str">
        <f>INDEX(Activities!B$2:C$390,MATCH(H1888,Activities!C$2:C$390,0),1)</f>
        <v>Offices of other health practitioners</v>
      </c>
      <c r="H1888" s="41">
        <v>621300</v>
      </c>
      <c r="I1888" s="41" t="s">
        <v>552</v>
      </c>
      <c r="J1888" s="41">
        <v>3.8290849907219076E-10</v>
      </c>
      <c r="K1888" s="41" t="s">
        <v>583</v>
      </c>
      <c r="L1888" s="41"/>
      <c r="M1888" s="41"/>
      <c r="N1888" s="41"/>
      <c r="O1888" s="41"/>
      <c r="P1888" s="41"/>
      <c r="Q1888" s="41">
        <v>4</v>
      </c>
      <c r="R1888" s="41">
        <v>2</v>
      </c>
      <c r="S1888" s="41">
        <v>1</v>
      </c>
      <c r="T1888" s="41">
        <v>4</v>
      </c>
      <c r="U1888" s="41">
        <v>1</v>
      </c>
      <c r="V1888" s="41">
        <v>2013</v>
      </c>
      <c r="W1888" s="41" t="s">
        <v>620</v>
      </c>
      <c r="X1888" s="41"/>
      <c r="Y1888" s="41"/>
    </row>
    <row r="1889" spans="2:25" x14ac:dyDescent="0.2">
      <c r="B1889" s="41" t="str">
        <f>VLOOKUP($W1889,FlowHarmonization!$A$2:$H$16,4,FALSE)</f>
        <v>Carbon dioxide</v>
      </c>
      <c r="C1889" s="41" t="str">
        <f>VLOOKUP($W1889,FlowHarmonization!$A$2:$H$16,5,FALSE)</f>
        <v>000124-38-20</v>
      </c>
      <c r="D1889" s="41" t="s">
        <v>584</v>
      </c>
      <c r="E1889" s="41" t="s">
        <v>582</v>
      </c>
      <c r="F1889" s="41" t="str">
        <f>VLOOKUP($W1889,FlowHarmonization!$A$2:$H$16,8,FALSE)</f>
        <v>7ae371aa-8532-11e0-9d78-0800200c9a66</v>
      </c>
      <c r="G1889" s="41" t="str">
        <f>INDEX(Activities!B$2:C$390,MATCH(H1889,Activities!C$2:C$390,0),1)</f>
        <v>Outpatient care centers</v>
      </c>
      <c r="H1889" s="41">
        <v>621400</v>
      </c>
      <c r="I1889" s="41" t="s">
        <v>552</v>
      </c>
      <c r="J1889" s="41">
        <v>2.2549460068249879E-3</v>
      </c>
      <c r="K1889" s="41" t="s">
        <v>583</v>
      </c>
      <c r="L1889" s="41"/>
      <c r="M1889" s="41"/>
      <c r="N1889" s="41"/>
      <c r="O1889" s="41"/>
      <c r="P1889" s="41"/>
      <c r="Q1889" s="41">
        <v>4</v>
      </c>
      <c r="R1889" s="41">
        <v>2</v>
      </c>
      <c r="S1889" s="41">
        <v>1</v>
      </c>
      <c r="T1889" s="41">
        <v>4</v>
      </c>
      <c r="U1889" s="41">
        <v>1</v>
      </c>
      <c r="V1889" s="41">
        <v>2013</v>
      </c>
      <c r="W1889" s="41" t="s">
        <v>608</v>
      </c>
      <c r="X1889" s="41"/>
      <c r="Y1889" s="41"/>
    </row>
    <row r="1890" spans="2:25" x14ac:dyDescent="0.2">
      <c r="B1890" s="41" t="str">
        <f>VLOOKUP($W1890,FlowHarmonization!$A$2:$H$16,4,FALSE)</f>
        <v>Ethane, 1,1,1,2-tetrafluoro-, HFC-134a</v>
      </c>
      <c r="C1890" s="41" t="str">
        <f>VLOOKUP($W1890,FlowHarmonization!$A$2:$H$16,5,FALSE)</f>
        <v>000811-97-2</v>
      </c>
      <c r="D1890" s="41" t="s">
        <v>584</v>
      </c>
      <c r="E1890" s="41" t="s">
        <v>582</v>
      </c>
      <c r="F1890" s="41" t="str">
        <f>VLOOKUP($W1890,FlowHarmonization!$A$2:$H$16,8,FALSE)</f>
        <v>e87f039d-d9ce-4242-ac18-c9284cc80f3d</v>
      </c>
      <c r="G1890" s="41" t="str">
        <f>INDEX(Activities!B$2:C$390,MATCH(H1890,Activities!C$2:C$390,0),1)</f>
        <v>Outpatient care centers</v>
      </c>
      <c r="H1890" s="41">
        <v>621400</v>
      </c>
      <c r="I1890" s="41" t="s">
        <v>552</v>
      </c>
      <c r="J1890" s="41">
        <v>3.1591085268766274E-7</v>
      </c>
      <c r="K1890" s="41" t="s">
        <v>583</v>
      </c>
      <c r="L1890" s="41"/>
      <c r="M1890" s="41"/>
      <c r="N1890" s="41"/>
      <c r="O1890" s="41"/>
      <c r="P1890" s="41"/>
      <c r="Q1890" s="41">
        <v>4</v>
      </c>
      <c r="R1890" s="41">
        <v>2</v>
      </c>
      <c r="S1890" s="41">
        <v>1</v>
      </c>
      <c r="T1890" s="41">
        <v>4</v>
      </c>
      <c r="U1890" s="41">
        <v>1</v>
      </c>
      <c r="V1890" s="41">
        <v>2013</v>
      </c>
      <c r="W1890" s="41" t="s">
        <v>618</v>
      </c>
      <c r="X1890" s="41"/>
      <c r="Y1890" s="41"/>
    </row>
    <row r="1891" spans="2:25" x14ac:dyDescent="0.2">
      <c r="B1891" s="41" t="str">
        <f>VLOOKUP($W1891,FlowHarmonization!$A$2:$H$16,4,FALSE)</f>
        <v>Methane</v>
      </c>
      <c r="C1891" s="41" t="str">
        <f>VLOOKUP($W1891,FlowHarmonization!$A$2:$H$16,5,FALSE)</f>
        <v>000074-82-92</v>
      </c>
      <c r="D1891" s="41" t="s">
        <v>584</v>
      </c>
      <c r="E1891" s="41" t="s">
        <v>582</v>
      </c>
      <c r="F1891" s="41" t="str">
        <f>VLOOKUP($W1891,FlowHarmonization!$A$2:$H$16,8,FALSE)</f>
        <v>20408dd1-8534-11e0-9d78-0800200c9a66</v>
      </c>
      <c r="G1891" s="41" t="str">
        <f>INDEX(Activities!B$2:C$390,MATCH(H1891,Activities!C$2:C$390,0),1)</f>
        <v>Outpatient care centers</v>
      </c>
      <c r="H1891" s="41">
        <v>621400</v>
      </c>
      <c r="I1891" s="41" t="s">
        <v>552</v>
      </c>
      <c r="J1891" s="41">
        <v>2.0519607904562723E-7</v>
      </c>
      <c r="K1891" s="41" t="s">
        <v>583</v>
      </c>
      <c r="L1891" s="41"/>
      <c r="M1891" s="41"/>
      <c r="N1891" s="41"/>
      <c r="O1891" s="41"/>
      <c r="P1891" s="41"/>
      <c r="Q1891" s="41">
        <v>4</v>
      </c>
      <c r="R1891" s="41">
        <v>2</v>
      </c>
      <c r="S1891" s="41">
        <v>1</v>
      </c>
      <c r="T1891" s="41">
        <v>4</v>
      </c>
      <c r="U1891" s="41">
        <v>1</v>
      </c>
      <c r="V1891" s="41">
        <v>2013</v>
      </c>
      <c r="W1891" s="41" t="s">
        <v>611</v>
      </c>
      <c r="X1891" s="41"/>
      <c r="Y1891" s="41"/>
    </row>
    <row r="1892" spans="2:25" x14ac:dyDescent="0.2">
      <c r="B1892" s="41" t="str">
        <f>VLOOKUP($W1892,FlowHarmonization!$A$2:$H$16,4,FALSE)</f>
        <v>Ethane, pentafluoro-, HFC-125</v>
      </c>
      <c r="C1892" s="41" t="str">
        <f>VLOOKUP($W1892,FlowHarmonization!$A$2:$H$16,5,FALSE)</f>
        <v>000354-33-6</v>
      </c>
      <c r="D1892" s="41" t="s">
        <v>584</v>
      </c>
      <c r="E1892" s="41" t="s">
        <v>582</v>
      </c>
      <c r="F1892" s="41" t="str">
        <f>VLOOKUP($W1892,FlowHarmonization!$A$2:$H$16,8,FALSE)</f>
        <v>281e1011-f121-4d5b-ad4d-22d562b2c2cd</v>
      </c>
      <c r="G1892" s="41" t="str">
        <f>INDEX(Activities!B$2:C$390,MATCH(H1892,Activities!C$2:C$390,0),1)</f>
        <v>Outpatient care centers</v>
      </c>
      <c r="H1892" s="41">
        <v>621400</v>
      </c>
      <c r="I1892" s="41" t="s">
        <v>552</v>
      </c>
      <c r="J1892" s="41">
        <v>8.3815434364245461E-8</v>
      </c>
      <c r="K1892" s="41" t="s">
        <v>583</v>
      </c>
      <c r="L1892" s="41"/>
      <c r="M1892" s="41"/>
      <c r="N1892" s="41"/>
      <c r="O1892" s="41"/>
      <c r="P1892" s="41"/>
      <c r="Q1892" s="41">
        <v>4</v>
      </c>
      <c r="R1892" s="41">
        <v>2</v>
      </c>
      <c r="S1892" s="41">
        <v>1</v>
      </c>
      <c r="T1892" s="41">
        <v>4</v>
      </c>
      <c r="U1892" s="41">
        <v>1</v>
      </c>
      <c r="V1892" s="41">
        <v>2013</v>
      </c>
      <c r="W1892" s="41" t="s">
        <v>617</v>
      </c>
      <c r="X1892" s="41"/>
      <c r="Y1892" s="41"/>
    </row>
    <row r="1893" spans="2:25" x14ac:dyDescent="0.2">
      <c r="B1893" s="41" t="str">
        <f>VLOOKUP($W1893,FlowHarmonization!$A$2:$H$16,4,FALSE)</f>
        <v>Methane, difluoro-, HFC-32</v>
      </c>
      <c r="C1893" s="41" t="str">
        <f>VLOOKUP($W1893,FlowHarmonization!$A$2:$H$16,5,FALSE)</f>
        <v>000075-10-5</v>
      </c>
      <c r="D1893" s="41" t="s">
        <v>584</v>
      </c>
      <c r="E1893" s="41" t="s">
        <v>582</v>
      </c>
      <c r="F1893" s="41" t="str">
        <f>VLOOKUP($W1893,FlowHarmonization!$A$2:$H$16,8,FALSE)</f>
        <v>151212b4-079b-43a2-96d5-a6eef59166ac</v>
      </c>
      <c r="G1893" s="41" t="str">
        <f>INDEX(Activities!B$2:C$390,MATCH(H1893,Activities!C$2:C$390,0),1)</f>
        <v>Outpatient care centers</v>
      </c>
      <c r="H1893" s="41">
        <v>621400</v>
      </c>
      <c r="I1893" s="41" t="s">
        <v>552</v>
      </c>
      <c r="J1893" s="41">
        <v>4.8810204157403978E-8</v>
      </c>
      <c r="K1893" s="41" t="s">
        <v>583</v>
      </c>
      <c r="L1893" s="41"/>
      <c r="M1893" s="41"/>
      <c r="N1893" s="41"/>
      <c r="O1893" s="41"/>
      <c r="P1893" s="41"/>
      <c r="Q1893" s="41">
        <v>4</v>
      </c>
      <c r="R1893" s="41">
        <v>2</v>
      </c>
      <c r="S1893" s="41">
        <v>1</v>
      </c>
      <c r="T1893" s="41">
        <v>4</v>
      </c>
      <c r="U1893" s="41">
        <v>1</v>
      </c>
      <c r="V1893" s="41">
        <v>2013</v>
      </c>
      <c r="W1893" s="41" t="s">
        <v>616</v>
      </c>
      <c r="X1893" s="41"/>
      <c r="Y1893" s="41"/>
    </row>
    <row r="1894" spans="2:25" x14ac:dyDescent="0.2">
      <c r="B1894" s="41" t="str">
        <f>VLOOKUP($W1894,FlowHarmonization!$A$2:$H$16,4,FALSE)</f>
        <v>Ethane, 1,1,1-trifluoro-, HFC-143a</v>
      </c>
      <c r="C1894" s="41" t="str">
        <f>VLOOKUP($W1894,FlowHarmonization!$A$2:$H$16,5,FALSE)</f>
        <v>000420-46-2</v>
      </c>
      <c r="D1894" s="41" t="s">
        <v>584</v>
      </c>
      <c r="E1894" s="41" t="s">
        <v>582</v>
      </c>
      <c r="F1894" s="41" t="str">
        <f>VLOOKUP($W1894,FlowHarmonization!$A$2:$H$16,8,FALSE)</f>
        <v>e86bfec2-1025-4fa2-90b1-81e35e621e91</v>
      </c>
      <c r="G1894" s="41" t="str">
        <f>INDEX(Activities!B$2:C$390,MATCH(H1894,Activities!C$2:C$390,0),1)</f>
        <v>Outpatient care centers</v>
      </c>
      <c r="H1894" s="41">
        <v>621400</v>
      </c>
      <c r="I1894" s="41" t="s">
        <v>552</v>
      </c>
      <c r="J1894" s="41">
        <v>3.5861136701861396E-8</v>
      </c>
      <c r="K1894" s="41" t="s">
        <v>583</v>
      </c>
      <c r="L1894" s="41"/>
      <c r="M1894" s="41"/>
      <c r="N1894" s="41"/>
      <c r="O1894" s="41"/>
      <c r="P1894" s="41"/>
      <c r="Q1894" s="41">
        <v>4</v>
      </c>
      <c r="R1894" s="41">
        <v>2</v>
      </c>
      <c r="S1894" s="41">
        <v>1</v>
      </c>
      <c r="T1894" s="41">
        <v>4</v>
      </c>
      <c r="U1894" s="41">
        <v>1</v>
      </c>
      <c r="V1894" s="41">
        <v>2013</v>
      </c>
      <c r="W1894" s="41" t="s">
        <v>619</v>
      </c>
      <c r="X1894" s="41"/>
      <c r="Y1894" s="41"/>
    </row>
    <row r="1895" spans="2:25" x14ac:dyDescent="0.2">
      <c r="B1895" s="41" t="str">
        <f>VLOOKUP($W1895,FlowHarmonization!$A$2:$H$16,4,FALSE)</f>
        <v>Dinitrogen monoxide</v>
      </c>
      <c r="C1895" s="41" t="str">
        <f>VLOOKUP($W1895,FlowHarmonization!$A$2:$H$16,5,FALSE)</f>
        <v>010024-97-366</v>
      </c>
      <c r="D1895" s="41" t="s">
        <v>584</v>
      </c>
      <c r="E1895" s="41" t="s">
        <v>582</v>
      </c>
      <c r="F1895" s="41" t="str">
        <f>VLOOKUP($W1895,FlowHarmonization!$A$2:$H$16,8,FALSE)</f>
        <v>20185046-64bb-4c09-a8e7-e8a9e144ca98</v>
      </c>
      <c r="G1895" s="41" t="str">
        <f>INDEX(Activities!B$2:C$390,MATCH(H1895,Activities!C$2:C$390,0),1)</f>
        <v>Outpatient care centers</v>
      </c>
      <c r="H1895" s="41">
        <v>621400</v>
      </c>
      <c r="I1895" s="41" t="s">
        <v>552</v>
      </c>
      <c r="J1895" s="41">
        <v>5.5905636768572667E-9</v>
      </c>
      <c r="K1895" s="41" t="s">
        <v>583</v>
      </c>
      <c r="L1895" s="41"/>
      <c r="M1895" s="41"/>
      <c r="N1895" s="41"/>
      <c r="O1895" s="41"/>
      <c r="P1895" s="41"/>
      <c r="Q1895" s="41">
        <v>4</v>
      </c>
      <c r="R1895" s="41">
        <v>2</v>
      </c>
      <c r="S1895" s="41">
        <v>1</v>
      </c>
      <c r="T1895" s="41">
        <v>4</v>
      </c>
      <c r="U1895" s="41">
        <v>1</v>
      </c>
      <c r="V1895" s="41">
        <v>2013</v>
      </c>
      <c r="W1895" s="41" t="s">
        <v>613</v>
      </c>
      <c r="X1895" s="41"/>
      <c r="Y1895" s="41"/>
    </row>
    <row r="1896" spans="2:25" x14ac:dyDescent="0.2">
      <c r="B1896" s="41" t="str">
        <f>VLOOKUP($W1896,FlowHarmonization!$A$2:$H$16,4,FALSE)</f>
        <v>Propane, 1,1,1,3,3,3-hexafluoro-, HCFC-236fa</v>
      </c>
      <c r="C1896" s="41" t="str">
        <f>VLOOKUP($W1896,FlowHarmonization!$A$2:$H$16,5,FALSE)</f>
        <v>000690-39-1</v>
      </c>
      <c r="D1896" s="41" t="s">
        <v>584</v>
      </c>
      <c r="E1896" s="41" t="s">
        <v>582</v>
      </c>
      <c r="F1896" s="41" t="str">
        <f>VLOOKUP($W1896,FlowHarmonization!$A$2:$H$16,8,FALSE)</f>
        <v>1963a3ba-6d77-4571-bb8f-0e9c8ac28a65</v>
      </c>
      <c r="G1896" s="41" t="str">
        <f>INDEX(Activities!B$2:C$390,MATCH(H1896,Activities!C$2:C$390,0),1)</f>
        <v>Outpatient care centers</v>
      </c>
      <c r="H1896" s="41">
        <v>621400</v>
      </c>
      <c r="I1896" s="41" t="s">
        <v>552</v>
      </c>
      <c r="J1896" s="41">
        <v>9.6879815944035739E-10</v>
      </c>
      <c r="K1896" s="41" t="s">
        <v>583</v>
      </c>
      <c r="L1896" s="41"/>
      <c r="M1896" s="41"/>
      <c r="N1896" s="41"/>
      <c r="O1896" s="41"/>
      <c r="P1896" s="41"/>
      <c r="Q1896" s="41">
        <v>4</v>
      </c>
      <c r="R1896" s="41">
        <v>2</v>
      </c>
      <c r="S1896" s="41">
        <v>1</v>
      </c>
      <c r="T1896" s="41">
        <v>4</v>
      </c>
      <c r="U1896" s="41">
        <v>1</v>
      </c>
      <c r="V1896" s="41">
        <v>2013</v>
      </c>
      <c r="W1896" s="41" t="s">
        <v>620</v>
      </c>
      <c r="X1896" s="41"/>
      <c r="Y1896" s="41"/>
    </row>
    <row r="1897" spans="2:25" x14ac:dyDescent="0.2">
      <c r="B1897" s="41" t="str">
        <f>VLOOKUP($W1897,FlowHarmonization!$A$2:$H$16,4,FALSE)</f>
        <v>Carbon dioxide</v>
      </c>
      <c r="C1897" s="41" t="str">
        <f>VLOOKUP($W1897,FlowHarmonization!$A$2:$H$16,5,FALSE)</f>
        <v>000124-38-20</v>
      </c>
      <c r="D1897" s="41" t="s">
        <v>584</v>
      </c>
      <c r="E1897" s="41" t="s">
        <v>582</v>
      </c>
      <c r="F1897" s="41" t="str">
        <f>VLOOKUP($W1897,FlowHarmonization!$A$2:$H$16,8,FALSE)</f>
        <v>7ae371aa-8532-11e0-9d78-0800200c9a66</v>
      </c>
      <c r="G1897" s="41" t="str">
        <f>INDEX(Activities!B$2:C$390,MATCH(H1897,Activities!C$2:C$390,0),1)</f>
        <v>Medical and diagnostic laboratories</v>
      </c>
      <c r="H1897" s="41">
        <v>621500</v>
      </c>
      <c r="I1897" s="41" t="s">
        <v>552</v>
      </c>
      <c r="J1897" s="41">
        <v>1.137077025762734E-3</v>
      </c>
      <c r="K1897" s="41" t="s">
        <v>583</v>
      </c>
      <c r="L1897" s="41"/>
      <c r="M1897" s="41"/>
      <c r="N1897" s="41"/>
      <c r="O1897" s="41"/>
      <c r="P1897" s="41"/>
      <c r="Q1897" s="41">
        <v>4</v>
      </c>
      <c r="R1897" s="41">
        <v>2</v>
      </c>
      <c r="S1897" s="41">
        <v>1</v>
      </c>
      <c r="T1897" s="41">
        <v>4</v>
      </c>
      <c r="U1897" s="41">
        <v>1</v>
      </c>
      <c r="V1897" s="41">
        <v>2013</v>
      </c>
      <c r="W1897" s="41" t="s">
        <v>608</v>
      </c>
      <c r="X1897" s="41"/>
      <c r="Y1897" s="41"/>
    </row>
    <row r="1898" spans="2:25" x14ac:dyDescent="0.2">
      <c r="B1898" s="41" t="str">
        <f>VLOOKUP($W1898,FlowHarmonization!$A$2:$H$16,4,FALSE)</f>
        <v>Methane</v>
      </c>
      <c r="C1898" s="41" t="str">
        <f>VLOOKUP($W1898,FlowHarmonization!$A$2:$H$16,5,FALSE)</f>
        <v>000074-82-92</v>
      </c>
      <c r="D1898" s="41" t="s">
        <v>584</v>
      </c>
      <c r="E1898" s="41" t="s">
        <v>582</v>
      </c>
      <c r="F1898" s="41" t="str">
        <f>VLOOKUP($W1898,FlowHarmonization!$A$2:$H$16,8,FALSE)</f>
        <v>20408dd1-8534-11e0-9d78-0800200c9a66</v>
      </c>
      <c r="G1898" s="41" t="str">
        <f>INDEX(Activities!B$2:C$390,MATCH(H1898,Activities!C$2:C$390,0),1)</f>
        <v>Medical and diagnostic laboratories</v>
      </c>
      <c r="H1898" s="41">
        <v>621500</v>
      </c>
      <c r="I1898" s="41" t="s">
        <v>552</v>
      </c>
      <c r="J1898" s="41">
        <v>1.0395403494151023E-7</v>
      </c>
      <c r="K1898" s="41" t="s">
        <v>583</v>
      </c>
      <c r="L1898" s="41"/>
      <c r="M1898" s="41"/>
      <c r="N1898" s="41"/>
      <c r="O1898" s="41"/>
      <c r="P1898" s="41"/>
      <c r="Q1898" s="41">
        <v>4</v>
      </c>
      <c r="R1898" s="41">
        <v>2</v>
      </c>
      <c r="S1898" s="41">
        <v>1</v>
      </c>
      <c r="T1898" s="41">
        <v>4</v>
      </c>
      <c r="U1898" s="41">
        <v>1</v>
      </c>
      <c r="V1898" s="41">
        <v>2013</v>
      </c>
      <c r="W1898" s="41" t="s">
        <v>611</v>
      </c>
      <c r="X1898" s="41"/>
      <c r="Y1898" s="41"/>
    </row>
    <row r="1899" spans="2:25" x14ac:dyDescent="0.2">
      <c r="B1899" s="41" t="str">
        <f>VLOOKUP($W1899,FlowHarmonization!$A$2:$H$16,4,FALSE)</f>
        <v>Ethane, 1,1,1,2-tetrafluoro-, HFC-134a</v>
      </c>
      <c r="C1899" s="41" t="str">
        <f>VLOOKUP($W1899,FlowHarmonization!$A$2:$H$16,5,FALSE)</f>
        <v>000811-97-2</v>
      </c>
      <c r="D1899" s="41" t="s">
        <v>584</v>
      </c>
      <c r="E1899" s="41" t="s">
        <v>582</v>
      </c>
      <c r="F1899" s="41" t="str">
        <f>VLOOKUP($W1899,FlowHarmonization!$A$2:$H$16,8,FALSE)</f>
        <v>e87f039d-d9ce-4242-ac18-c9284cc80f3d</v>
      </c>
      <c r="G1899" s="41" t="str">
        <f>INDEX(Activities!B$2:C$390,MATCH(H1899,Activities!C$2:C$390,0),1)</f>
        <v>Medical and diagnostic laboratories</v>
      </c>
      <c r="H1899" s="41">
        <v>621500</v>
      </c>
      <c r="I1899" s="41" t="s">
        <v>552</v>
      </c>
      <c r="J1899" s="41">
        <v>9.0760735961398932E-8</v>
      </c>
      <c r="K1899" s="41" t="s">
        <v>583</v>
      </c>
      <c r="L1899" s="41"/>
      <c r="M1899" s="41"/>
      <c r="N1899" s="41"/>
      <c r="O1899" s="41"/>
      <c r="P1899" s="41"/>
      <c r="Q1899" s="41">
        <v>4</v>
      </c>
      <c r="R1899" s="41">
        <v>2</v>
      </c>
      <c r="S1899" s="41">
        <v>1</v>
      </c>
      <c r="T1899" s="41">
        <v>4</v>
      </c>
      <c r="U1899" s="41">
        <v>1</v>
      </c>
      <c r="V1899" s="41">
        <v>2013</v>
      </c>
      <c r="W1899" s="41" t="s">
        <v>618</v>
      </c>
      <c r="X1899" s="41"/>
      <c r="Y1899" s="41"/>
    </row>
    <row r="1900" spans="2:25" x14ac:dyDescent="0.2">
      <c r="B1900" s="41" t="str">
        <f>VLOOKUP($W1900,FlowHarmonization!$A$2:$H$16,4,FALSE)</f>
        <v>Ethane, pentafluoro-, HFC-125</v>
      </c>
      <c r="C1900" s="41" t="str">
        <f>VLOOKUP($W1900,FlowHarmonization!$A$2:$H$16,5,FALSE)</f>
        <v>000354-33-6</v>
      </c>
      <c r="D1900" s="41" t="s">
        <v>584</v>
      </c>
      <c r="E1900" s="41" t="s">
        <v>582</v>
      </c>
      <c r="F1900" s="41" t="str">
        <f>VLOOKUP($W1900,FlowHarmonization!$A$2:$H$16,8,FALSE)</f>
        <v>281e1011-f121-4d5b-ad4d-22d562b2c2cd</v>
      </c>
      <c r="G1900" s="41" t="str">
        <f>INDEX(Activities!B$2:C$390,MATCH(H1900,Activities!C$2:C$390,0),1)</f>
        <v>Medical and diagnostic laboratories</v>
      </c>
      <c r="H1900" s="41">
        <v>621500</v>
      </c>
      <c r="I1900" s="41" t="s">
        <v>552</v>
      </c>
      <c r="J1900" s="41">
        <v>2.408005436693353E-8</v>
      </c>
      <c r="K1900" s="41" t="s">
        <v>583</v>
      </c>
      <c r="L1900" s="41"/>
      <c r="M1900" s="41"/>
      <c r="N1900" s="41"/>
      <c r="O1900" s="41"/>
      <c r="P1900" s="41"/>
      <c r="Q1900" s="41">
        <v>4</v>
      </c>
      <c r="R1900" s="41">
        <v>2</v>
      </c>
      <c r="S1900" s="41">
        <v>1</v>
      </c>
      <c r="T1900" s="41">
        <v>4</v>
      </c>
      <c r="U1900" s="41">
        <v>1</v>
      </c>
      <c r="V1900" s="41">
        <v>2013</v>
      </c>
      <c r="W1900" s="41" t="s">
        <v>617</v>
      </c>
      <c r="X1900" s="41"/>
      <c r="Y1900" s="41"/>
    </row>
    <row r="1901" spans="2:25" x14ac:dyDescent="0.2">
      <c r="B1901" s="41" t="str">
        <f>VLOOKUP($W1901,FlowHarmonization!$A$2:$H$16,4,FALSE)</f>
        <v>Methane, difluoro-, HFC-32</v>
      </c>
      <c r="C1901" s="41" t="str">
        <f>VLOOKUP($W1901,FlowHarmonization!$A$2:$H$16,5,FALSE)</f>
        <v>000075-10-5</v>
      </c>
      <c r="D1901" s="41" t="s">
        <v>584</v>
      </c>
      <c r="E1901" s="41" t="s">
        <v>582</v>
      </c>
      <c r="F1901" s="41" t="str">
        <f>VLOOKUP($W1901,FlowHarmonization!$A$2:$H$16,8,FALSE)</f>
        <v>151212b4-079b-43a2-96d5-a6eef59166ac</v>
      </c>
      <c r="G1901" s="41" t="str">
        <f>INDEX(Activities!B$2:C$390,MATCH(H1901,Activities!C$2:C$390,0),1)</f>
        <v>Medical and diagnostic laboratories</v>
      </c>
      <c r="H1901" s="41">
        <v>621500</v>
      </c>
      <c r="I1901" s="41" t="s">
        <v>552</v>
      </c>
      <c r="J1901" s="41">
        <v>1.4023101815156879E-8</v>
      </c>
      <c r="K1901" s="41" t="s">
        <v>583</v>
      </c>
      <c r="L1901" s="41"/>
      <c r="M1901" s="41"/>
      <c r="N1901" s="41"/>
      <c r="O1901" s="41"/>
      <c r="P1901" s="41"/>
      <c r="Q1901" s="41">
        <v>4</v>
      </c>
      <c r="R1901" s="41">
        <v>2</v>
      </c>
      <c r="S1901" s="41">
        <v>1</v>
      </c>
      <c r="T1901" s="41">
        <v>4</v>
      </c>
      <c r="U1901" s="41">
        <v>1</v>
      </c>
      <c r="V1901" s="41">
        <v>2013</v>
      </c>
      <c r="W1901" s="41" t="s">
        <v>616</v>
      </c>
      <c r="X1901" s="41"/>
      <c r="Y1901" s="41"/>
    </row>
    <row r="1902" spans="2:25" x14ac:dyDescent="0.2">
      <c r="B1902" s="41" t="str">
        <f>VLOOKUP($W1902,FlowHarmonization!$A$2:$H$16,4,FALSE)</f>
        <v>Ethane, 1,1,1-trifluoro-, HFC-143a</v>
      </c>
      <c r="C1902" s="41" t="str">
        <f>VLOOKUP($W1902,FlowHarmonization!$A$2:$H$16,5,FALSE)</f>
        <v>000420-46-2</v>
      </c>
      <c r="D1902" s="41" t="s">
        <v>584</v>
      </c>
      <c r="E1902" s="41" t="s">
        <v>582</v>
      </c>
      <c r="F1902" s="41" t="str">
        <f>VLOOKUP($W1902,FlowHarmonization!$A$2:$H$16,8,FALSE)</f>
        <v>e86bfec2-1025-4fa2-90b1-81e35e621e91</v>
      </c>
      <c r="G1902" s="41" t="str">
        <f>INDEX(Activities!B$2:C$390,MATCH(H1902,Activities!C$2:C$390,0),1)</f>
        <v>Medical and diagnostic laboratories</v>
      </c>
      <c r="H1902" s="41">
        <v>621500</v>
      </c>
      <c r="I1902" s="41" t="s">
        <v>552</v>
      </c>
      <c r="J1902" s="41">
        <v>1.0302853263136359E-8</v>
      </c>
      <c r="K1902" s="41" t="s">
        <v>583</v>
      </c>
      <c r="L1902" s="41"/>
      <c r="M1902" s="41"/>
      <c r="N1902" s="41"/>
      <c r="O1902" s="41"/>
      <c r="P1902" s="41"/>
      <c r="Q1902" s="41">
        <v>4</v>
      </c>
      <c r="R1902" s="41">
        <v>2</v>
      </c>
      <c r="S1902" s="41">
        <v>1</v>
      </c>
      <c r="T1902" s="41">
        <v>4</v>
      </c>
      <c r="U1902" s="41">
        <v>1</v>
      </c>
      <c r="V1902" s="41">
        <v>2013</v>
      </c>
      <c r="W1902" s="41" t="s">
        <v>619</v>
      </c>
      <c r="X1902" s="41"/>
      <c r="Y1902" s="41"/>
    </row>
    <row r="1903" spans="2:25" x14ac:dyDescent="0.2">
      <c r="B1903" s="41" t="str">
        <f>VLOOKUP($W1903,FlowHarmonization!$A$2:$H$16,4,FALSE)</f>
        <v>Dinitrogen monoxide</v>
      </c>
      <c r="C1903" s="41" t="str">
        <f>VLOOKUP($W1903,FlowHarmonization!$A$2:$H$16,5,FALSE)</f>
        <v>010024-97-366</v>
      </c>
      <c r="D1903" s="41" t="s">
        <v>584</v>
      </c>
      <c r="E1903" s="41" t="s">
        <v>582</v>
      </c>
      <c r="F1903" s="41" t="str">
        <f>VLOOKUP($W1903,FlowHarmonization!$A$2:$H$16,8,FALSE)</f>
        <v>20185046-64bb-4c09-a8e7-e8a9e144ca98</v>
      </c>
      <c r="G1903" s="41" t="str">
        <f>INDEX(Activities!B$2:C$390,MATCH(H1903,Activities!C$2:C$390,0),1)</f>
        <v>Medical and diagnostic laboratories</v>
      </c>
      <c r="H1903" s="41">
        <v>621500</v>
      </c>
      <c r="I1903" s="41" t="s">
        <v>552</v>
      </c>
      <c r="J1903" s="41">
        <v>3.0562960657958437E-9</v>
      </c>
      <c r="K1903" s="41" t="s">
        <v>583</v>
      </c>
      <c r="L1903" s="41"/>
      <c r="M1903" s="41"/>
      <c r="N1903" s="41"/>
      <c r="O1903" s="41"/>
      <c r="P1903" s="41"/>
      <c r="Q1903" s="41">
        <v>4</v>
      </c>
      <c r="R1903" s="41">
        <v>2</v>
      </c>
      <c r="S1903" s="41">
        <v>1</v>
      </c>
      <c r="T1903" s="41">
        <v>4</v>
      </c>
      <c r="U1903" s="41">
        <v>1</v>
      </c>
      <c r="V1903" s="41">
        <v>2013</v>
      </c>
      <c r="W1903" s="41" t="s">
        <v>613</v>
      </c>
      <c r="X1903" s="41"/>
      <c r="Y1903" s="41"/>
    </row>
    <row r="1904" spans="2:25" x14ac:dyDescent="0.2">
      <c r="B1904" s="41" t="str">
        <f>VLOOKUP($W1904,FlowHarmonization!$A$2:$H$16,4,FALSE)</f>
        <v>Propane, 1,1,1,3,3,3-hexafluoro-, HCFC-236fa</v>
      </c>
      <c r="C1904" s="41" t="str">
        <f>VLOOKUP($W1904,FlowHarmonization!$A$2:$H$16,5,FALSE)</f>
        <v>000690-39-1</v>
      </c>
      <c r="D1904" s="41" t="s">
        <v>584</v>
      </c>
      <c r="E1904" s="41" t="s">
        <v>582</v>
      </c>
      <c r="F1904" s="41" t="str">
        <f>VLOOKUP($W1904,FlowHarmonization!$A$2:$H$16,8,FALSE)</f>
        <v>1963a3ba-6d77-4571-bb8f-0e9c8ac28a65</v>
      </c>
      <c r="G1904" s="41" t="str">
        <f>INDEX(Activities!B$2:C$390,MATCH(H1904,Activities!C$2:C$390,0),1)</f>
        <v>Medical and diagnostic laboratories</v>
      </c>
      <c r="H1904" s="41">
        <v>621500</v>
      </c>
      <c r="I1904" s="41" t="s">
        <v>552</v>
      </c>
      <c r="J1904" s="41">
        <v>2.7833432501855128E-10</v>
      </c>
      <c r="K1904" s="41" t="s">
        <v>583</v>
      </c>
      <c r="L1904" s="41"/>
      <c r="M1904" s="41"/>
      <c r="N1904" s="41"/>
      <c r="O1904" s="41"/>
      <c r="P1904" s="41"/>
      <c r="Q1904" s="41">
        <v>4</v>
      </c>
      <c r="R1904" s="41">
        <v>2</v>
      </c>
      <c r="S1904" s="41">
        <v>1</v>
      </c>
      <c r="T1904" s="41">
        <v>4</v>
      </c>
      <c r="U1904" s="41">
        <v>1</v>
      </c>
      <c r="V1904" s="41">
        <v>2013</v>
      </c>
      <c r="W1904" s="41" t="s">
        <v>620</v>
      </c>
      <c r="X1904" s="41"/>
      <c r="Y1904" s="41"/>
    </row>
    <row r="1905" spans="2:25" x14ac:dyDescent="0.2">
      <c r="B1905" s="41" t="str">
        <f>VLOOKUP($W1905,FlowHarmonization!$A$2:$H$16,4,FALSE)</f>
        <v>Carbon dioxide</v>
      </c>
      <c r="C1905" s="41" t="str">
        <f>VLOOKUP($W1905,FlowHarmonization!$A$2:$H$16,5,FALSE)</f>
        <v>000124-38-20</v>
      </c>
      <c r="D1905" s="41" t="s">
        <v>584</v>
      </c>
      <c r="E1905" s="41" t="s">
        <v>582</v>
      </c>
      <c r="F1905" s="41" t="str">
        <f>VLOOKUP($W1905,FlowHarmonization!$A$2:$H$16,8,FALSE)</f>
        <v>7ae371aa-8532-11e0-9d78-0800200c9a66</v>
      </c>
      <c r="G1905" s="41" t="str">
        <f>INDEX(Activities!B$2:C$390,MATCH(H1905,Activities!C$2:C$390,0),1)</f>
        <v>Home health care services</v>
      </c>
      <c r="H1905" s="41">
        <v>621600</v>
      </c>
      <c r="I1905" s="41" t="s">
        <v>552</v>
      </c>
      <c r="J1905" s="41">
        <v>1.6836892631652411E-3</v>
      </c>
      <c r="K1905" s="41" t="s">
        <v>583</v>
      </c>
      <c r="L1905" s="41"/>
      <c r="M1905" s="41"/>
      <c r="N1905" s="41"/>
      <c r="O1905" s="41"/>
      <c r="P1905" s="41"/>
      <c r="Q1905" s="41">
        <v>4</v>
      </c>
      <c r="R1905" s="41">
        <v>2</v>
      </c>
      <c r="S1905" s="41">
        <v>1</v>
      </c>
      <c r="T1905" s="41">
        <v>4</v>
      </c>
      <c r="U1905" s="41">
        <v>1</v>
      </c>
      <c r="V1905" s="41">
        <v>2013</v>
      </c>
      <c r="W1905" s="41" t="s">
        <v>608</v>
      </c>
      <c r="X1905" s="41"/>
      <c r="Y1905" s="41"/>
    </row>
    <row r="1906" spans="2:25" x14ac:dyDescent="0.2">
      <c r="B1906" s="41" t="str">
        <f>VLOOKUP($W1906,FlowHarmonization!$A$2:$H$16,4,FALSE)</f>
        <v>Ethane, 1,1,1,2-tetrafluoro-, HFC-134a</v>
      </c>
      <c r="C1906" s="41" t="str">
        <f>VLOOKUP($W1906,FlowHarmonization!$A$2:$H$16,5,FALSE)</f>
        <v>000811-97-2</v>
      </c>
      <c r="D1906" s="41" t="s">
        <v>584</v>
      </c>
      <c r="E1906" s="41" t="s">
        <v>582</v>
      </c>
      <c r="F1906" s="41" t="str">
        <f>VLOOKUP($W1906,FlowHarmonization!$A$2:$H$16,8,FALSE)</f>
        <v>e87f039d-d9ce-4242-ac18-c9284cc80f3d</v>
      </c>
      <c r="G1906" s="41" t="str">
        <f>INDEX(Activities!B$2:C$390,MATCH(H1906,Activities!C$2:C$390,0),1)</f>
        <v>Home health care services</v>
      </c>
      <c r="H1906" s="41">
        <v>621600</v>
      </c>
      <c r="I1906" s="41" t="s">
        <v>552</v>
      </c>
      <c r="J1906" s="41">
        <v>4.6211276533006828E-7</v>
      </c>
      <c r="K1906" s="41" t="s">
        <v>583</v>
      </c>
      <c r="L1906" s="41"/>
      <c r="M1906" s="41"/>
      <c r="N1906" s="41"/>
      <c r="O1906" s="41"/>
      <c r="P1906" s="41"/>
      <c r="Q1906" s="41">
        <v>4</v>
      </c>
      <c r="R1906" s="41">
        <v>2</v>
      </c>
      <c r="S1906" s="41">
        <v>1</v>
      </c>
      <c r="T1906" s="41">
        <v>4</v>
      </c>
      <c r="U1906" s="41">
        <v>1</v>
      </c>
      <c r="V1906" s="41">
        <v>2013</v>
      </c>
      <c r="W1906" s="41" t="s">
        <v>618</v>
      </c>
      <c r="X1906" s="41"/>
      <c r="Y1906" s="41"/>
    </row>
    <row r="1907" spans="2:25" x14ac:dyDescent="0.2">
      <c r="B1907" s="41" t="str">
        <f>VLOOKUP($W1907,FlowHarmonization!$A$2:$H$16,4,FALSE)</f>
        <v>Methane</v>
      </c>
      <c r="C1907" s="41" t="str">
        <f>VLOOKUP($W1907,FlowHarmonization!$A$2:$H$16,5,FALSE)</f>
        <v>000074-82-92</v>
      </c>
      <c r="D1907" s="41" t="s">
        <v>584</v>
      </c>
      <c r="E1907" s="41" t="s">
        <v>582</v>
      </c>
      <c r="F1907" s="41" t="str">
        <f>VLOOKUP($W1907,FlowHarmonization!$A$2:$H$16,8,FALSE)</f>
        <v>20408dd1-8534-11e0-9d78-0800200c9a66</v>
      </c>
      <c r="G1907" s="41" t="str">
        <f>INDEX(Activities!B$2:C$390,MATCH(H1907,Activities!C$2:C$390,0),1)</f>
        <v>Home health care services</v>
      </c>
      <c r="H1907" s="41">
        <v>621600</v>
      </c>
      <c r="I1907" s="41" t="s">
        <v>552</v>
      </c>
      <c r="J1907" s="41">
        <v>1.5465827849843178E-7</v>
      </c>
      <c r="K1907" s="41" t="s">
        <v>583</v>
      </c>
      <c r="L1907" s="41"/>
      <c r="M1907" s="41"/>
      <c r="N1907" s="41"/>
      <c r="O1907" s="41"/>
      <c r="P1907" s="41"/>
      <c r="Q1907" s="41">
        <v>4</v>
      </c>
      <c r="R1907" s="41">
        <v>2</v>
      </c>
      <c r="S1907" s="41">
        <v>1</v>
      </c>
      <c r="T1907" s="41">
        <v>4</v>
      </c>
      <c r="U1907" s="41">
        <v>1</v>
      </c>
      <c r="V1907" s="41">
        <v>2013</v>
      </c>
      <c r="W1907" s="41" t="s">
        <v>611</v>
      </c>
      <c r="X1907" s="41"/>
      <c r="Y1907" s="41"/>
    </row>
    <row r="1908" spans="2:25" x14ac:dyDescent="0.2">
      <c r="B1908" s="41" t="str">
        <f>VLOOKUP($W1908,FlowHarmonization!$A$2:$H$16,4,FALSE)</f>
        <v>Ethane, pentafluoro-, HFC-125</v>
      </c>
      <c r="C1908" s="41" t="str">
        <f>VLOOKUP($W1908,FlowHarmonization!$A$2:$H$16,5,FALSE)</f>
        <v>000354-33-6</v>
      </c>
      <c r="D1908" s="41" t="s">
        <v>584</v>
      </c>
      <c r="E1908" s="41" t="s">
        <v>582</v>
      </c>
      <c r="F1908" s="41" t="str">
        <f>VLOOKUP($W1908,FlowHarmonization!$A$2:$H$16,8,FALSE)</f>
        <v>281e1011-f121-4d5b-ad4d-22d562b2c2cd</v>
      </c>
      <c r="G1908" s="41" t="str">
        <f>INDEX(Activities!B$2:C$390,MATCH(H1908,Activities!C$2:C$390,0),1)</f>
        <v>Home health care services</v>
      </c>
      <c r="H1908" s="41">
        <v>621600</v>
      </c>
      <c r="I1908" s="41" t="s">
        <v>552</v>
      </c>
      <c r="J1908" s="41">
        <v>1.2260478493183126E-7</v>
      </c>
      <c r="K1908" s="41" t="s">
        <v>583</v>
      </c>
      <c r="L1908" s="41"/>
      <c r="M1908" s="41"/>
      <c r="N1908" s="41"/>
      <c r="O1908" s="41"/>
      <c r="P1908" s="41"/>
      <c r="Q1908" s="41">
        <v>4</v>
      </c>
      <c r="R1908" s="41">
        <v>2</v>
      </c>
      <c r="S1908" s="41">
        <v>1</v>
      </c>
      <c r="T1908" s="41">
        <v>4</v>
      </c>
      <c r="U1908" s="41">
        <v>1</v>
      </c>
      <c r="V1908" s="41">
        <v>2013</v>
      </c>
      <c r="W1908" s="41" t="s">
        <v>617</v>
      </c>
      <c r="X1908" s="41"/>
      <c r="Y1908" s="41"/>
    </row>
    <row r="1909" spans="2:25" x14ac:dyDescent="0.2">
      <c r="B1909" s="41" t="str">
        <f>VLOOKUP($W1909,FlowHarmonization!$A$2:$H$16,4,FALSE)</f>
        <v>Methane, difluoro-, HFC-32</v>
      </c>
      <c r="C1909" s="41" t="str">
        <f>VLOOKUP($W1909,FlowHarmonization!$A$2:$H$16,5,FALSE)</f>
        <v>000075-10-5</v>
      </c>
      <c r="D1909" s="41" t="s">
        <v>584</v>
      </c>
      <c r="E1909" s="41" t="s">
        <v>582</v>
      </c>
      <c r="F1909" s="41" t="str">
        <f>VLOOKUP($W1909,FlowHarmonization!$A$2:$H$16,8,FALSE)</f>
        <v>151212b4-079b-43a2-96d5-a6eef59166ac</v>
      </c>
      <c r="G1909" s="41" t="str">
        <f>INDEX(Activities!B$2:C$390,MATCH(H1909,Activities!C$2:C$390,0),1)</f>
        <v>Home health care services</v>
      </c>
      <c r="H1909" s="41">
        <v>621600</v>
      </c>
      <c r="I1909" s="41" t="s">
        <v>552</v>
      </c>
      <c r="J1909" s="41">
        <v>7.1399314799114616E-8</v>
      </c>
      <c r="K1909" s="41" t="s">
        <v>583</v>
      </c>
      <c r="L1909" s="41"/>
      <c r="M1909" s="41"/>
      <c r="N1909" s="41"/>
      <c r="O1909" s="41"/>
      <c r="P1909" s="41"/>
      <c r="Q1909" s="41">
        <v>4</v>
      </c>
      <c r="R1909" s="41">
        <v>2</v>
      </c>
      <c r="S1909" s="41">
        <v>1</v>
      </c>
      <c r="T1909" s="41">
        <v>4</v>
      </c>
      <c r="U1909" s="41">
        <v>1</v>
      </c>
      <c r="V1909" s="41">
        <v>2013</v>
      </c>
      <c r="W1909" s="41" t="s">
        <v>616</v>
      </c>
      <c r="X1909" s="41"/>
      <c r="Y1909" s="41"/>
    </row>
    <row r="1910" spans="2:25" x14ac:dyDescent="0.2">
      <c r="B1910" s="41" t="str">
        <f>VLOOKUP($W1910,FlowHarmonization!$A$2:$H$16,4,FALSE)</f>
        <v>Ethane, 1,1,1-trifluoro-, HFC-143a</v>
      </c>
      <c r="C1910" s="41" t="str">
        <f>VLOOKUP($W1910,FlowHarmonization!$A$2:$H$16,5,FALSE)</f>
        <v>000420-46-2</v>
      </c>
      <c r="D1910" s="41" t="s">
        <v>584</v>
      </c>
      <c r="E1910" s="41" t="s">
        <v>582</v>
      </c>
      <c r="F1910" s="41" t="str">
        <f>VLOOKUP($W1910,FlowHarmonization!$A$2:$H$16,8,FALSE)</f>
        <v>e86bfec2-1025-4fa2-90b1-81e35e621e91</v>
      </c>
      <c r="G1910" s="41" t="str">
        <f>INDEX(Activities!B$2:C$390,MATCH(H1910,Activities!C$2:C$390,0),1)</f>
        <v>Home health care services</v>
      </c>
      <c r="H1910" s="41">
        <v>621600</v>
      </c>
      <c r="I1910" s="41" t="s">
        <v>552</v>
      </c>
      <c r="J1910" s="41">
        <v>5.2457485737475459E-8</v>
      </c>
      <c r="K1910" s="41" t="s">
        <v>583</v>
      </c>
      <c r="L1910" s="41"/>
      <c r="M1910" s="41"/>
      <c r="N1910" s="41"/>
      <c r="O1910" s="41"/>
      <c r="P1910" s="41"/>
      <c r="Q1910" s="41">
        <v>4</v>
      </c>
      <c r="R1910" s="41">
        <v>2</v>
      </c>
      <c r="S1910" s="41">
        <v>1</v>
      </c>
      <c r="T1910" s="41">
        <v>4</v>
      </c>
      <c r="U1910" s="41">
        <v>1</v>
      </c>
      <c r="V1910" s="41">
        <v>2013</v>
      </c>
      <c r="W1910" s="41" t="s">
        <v>619</v>
      </c>
      <c r="X1910" s="41"/>
      <c r="Y1910" s="41"/>
    </row>
    <row r="1911" spans="2:25" x14ac:dyDescent="0.2">
      <c r="B1911" s="41" t="str">
        <f>VLOOKUP($W1911,FlowHarmonization!$A$2:$H$16,4,FALSE)</f>
        <v>Dinitrogen monoxide</v>
      </c>
      <c r="C1911" s="41" t="str">
        <f>VLOOKUP($W1911,FlowHarmonization!$A$2:$H$16,5,FALSE)</f>
        <v>010024-97-366</v>
      </c>
      <c r="D1911" s="41" t="s">
        <v>584</v>
      </c>
      <c r="E1911" s="41" t="s">
        <v>582</v>
      </c>
      <c r="F1911" s="41" t="str">
        <f>VLOOKUP($W1911,FlowHarmonization!$A$2:$H$16,8,FALSE)</f>
        <v>20185046-64bb-4c09-a8e7-e8a9e144ca98</v>
      </c>
      <c r="G1911" s="41" t="str">
        <f>INDEX(Activities!B$2:C$390,MATCH(H1911,Activities!C$2:C$390,0),1)</f>
        <v>Home health care services</v>
      </c>
      <c r="H1911" s="41">
        <v>621600</v>
      </c>
      <c r="I1911" s="41" t="s">
        <v>552</v>
      </c>
      <c r="J1911" s="41">
        <v>4.8855976834293901E-9</v>
      </c>
      <c r="K1911" s="41" t="s">
        <v>583</v>
      </c>
      <c r="L1911" s="41"/>
      <c r="M1911" s="41"/>
      <c r="N1911" s="41"/>
      <c r="O1911" s="41"/>
      <c r="P1911" s="41"/>
      <c r="Q1911" s="41">
        <v>4</v>
      </c>
      <c r="R1911" s="41">
        <v>2</v>
      </c>
      <c r="S1911" s="41">
        <v>1</v>
      </c>
      <c r="T1911" s="41">
        <v>4</v>
      </c>
      <c r="U1911" s="41">
        <v>1</v>
      </c>
      <c r="V1911" s="41">
        <v>2013</v>
      </c>
      <c r="W1911" s="41" t="s">
        <v>613</v>
      </c>
      <c r="X1911" s="41"/>
      <c r="Y1911" s="41"/>
    </row>
    <row r="1912" spans="2:25" x14ac:dyDescent="0.2">
      <c r="B1912" s="41" t="str">
        <f>VLOOKUP($W1912,FlowHarmonization!$A$2:$H$16,4,FALSE)</f>
        <v>Propane, 1,1,1,3,3,3-hexafluoro-, HCFC-236fa</v>
      </c>
      <c r="C1912" s="41" t="str">
        <f>VLOOKUP($W1912,FlowHarmonization!$A$2:$H$16,5,FALSE)</f>
        <v>000690-39-1</v>
      </c>
      <c r="D1912" s="41" t="s">
        <v>584</v>
      </c>
      <c r="E1912" s="41" t="s">
        <v>582</v>
      </c>
      <c r="F1912" s="41" t="str">
        <f>VLOOKUP($W1912,FlowHarmonization!$A$2:$H$16,8,FALSE)</f>
        <v>1963a3ba-6d77-4571-bb8f-0e9c8ac28a65</v>
      </c>
      <c r="G1912" s="41" t="str">
        <f>INDEX(Activities!B$2:C$390,MATCH(H1912,Activities!C$2:C$390,0),1)</f>
        <v>Home health care services</v>
      </c>
      <c r="H1912" s="41">
        <v>621600</v>
      </c>
      <c r="I1912" s="41" t="s">
        <v>552</v>
      </c>
      <c r="J1912" s="41">
        <v>1.417152948994424E-9</v>
      </c>
      <c r="K1912" s="41" t="s">
        <v>583</v>
      </c>
      <c r="L1912" s="41"/>
      <c r="M1912" s="41"/>
      <c r="N1912" s="41"/>
      <c r="O1912" s="41"/>
      <c r="P1912" s="41"/>
      <c r="Q1912" s="41">
        <v>4</v>
      </c>
      <c r="R1912" s="41">
        <v>2</v>
      </c>
      <c r="S1912" s="41">
        <v>1</v>
      </c>
      <c r="T1912" s="41">
        <v>4</v>
      </c>
      <c r="U1912" s="41">
        <v>1</v>
      </c>
      <c r="V1912" s="41">
        <v>2013</v>
      </c>
      <c r="W1912" s="41" t="s">
        <v>620</v>
      </c>
      <c r="X1912" s="41"/>
      <c r="Y1912" s="41"/>
    </row>
    <row r="1913" spans="2:25" x14ac:dyDescent="0.2">
      <c r="B1913" s="41" t="str">
        <f>VLOOKUP($W1913,FlowHarmonization!$A$2:$H$16,4,FALSE)</f>
        <v>Carbon dioxide</v>
      </c>
      <c r="C1913" s="41" t="str">
        <f>VLOOKUP($W1913,FlowHarmonization!$A$2:$H$16,5,FALSE)</f>
        <v>000124-38-20</v>
      </c>
      <c r="D1913" s="41" t="s">
        <v>584</v>
      </c>
      <c r="E1913" s="41" t="s">
        <v>582</v>
      </c>
      <c r="F1913" s="41" t="str">
        <f>VLOOKUP($W1913,FlowHarmonization!$A$2:$H$16,8,FALSE)</f>
        <v>7ae371aa-8532-11e0-9d78-0800200c9a66</v>
      </c>
      <c r="G1913" s="41" t="str">
        <f>INDEX(Activities!B$2:C$390,MATCH(H1913,Activities!C$2:C$390,0),1)</f>
        <v>Other ambulatory health care services</v>
      </c>
      <c r="H1913" s="41">
        <v>621900</v>
      </c>
      <c r="I1913" s="41" t="s">
        <v>552</v>
      </c>
      <c r="J1913" s="41">
        <v>2.1669808326351169E-3</v>
      </c>
      <c r="K1913" s="41" t="s">
        <v>583</v>
      </c>
      <c r="L1913" s="41"/>
      <c r="M1913" s="41"/>
      <c r="N1913" s="41"/>
      <c r="O1913" s="41"/>
      <c r="P1913" s="41"/>
      <c r="Q1913" s="41">
        <v>4</v>
      </c>
      <c r="R1913" s="41">
        <v>2</v>
      </c>
      <c r="S1913" s="41">
        <v>1</v>
      </c>
      <c r="T1913" s="41">
        <v>4</v>
      </c>
      <c r="U1913" s="41">
        <v>1</v>
      </c>
      <c r="V1913" s="41">
        <v>2013</v>
      </c>
      <c r="W1913" s="41" t="s">
        <v>608</v>
      </c>
      <c r="X1913" s="41"/>
      <c r="Y1913" s="41"/>
    </row>
    <row r="1914" spans="2:25" x14ac:dyDescent="0.2">
      <c r="B1914" s="41" t="str">
        <f>VLOOKUP($W1914,FlowHarmonization!$A$2:$H$16,4,FALSE)</f>
        <v>Ethane, 1,1,1,2-tetrafluoro-, HFC-134a</v>
      </c>
      <c r="C1914" s="41" t="str">
        <f>VLOOKUP($W1914,FlowHarmonization!$A$2:$H$16,5,FALSE)</f>
        <v>000811-97-2</v>
      </c>
      <c r="D1914" s="41" t="s">
        <v>584</v>
      </c>
      <c r="E1914" s="41" t="s">
        <v>582</v>
      </c>
      <c r="F1914" s="41" t="str">
        <f>VLOOKUP($W1914,FlowHarmonization!$A$2:$H$16,8,FALSE)</f>
        <v>e87f039d-d9ce-4242-ac18-c9284cc80f3d</v>
      </c>
      <c r="G1914" s="41" t="str">
        <f>INDEX(Activities!B$2:C$390,MATCH(H1914,Activities!C$2:C$390,0),1)</f>
        <v>Other ambulatory health care services</v>
      </c>
      <c r="H1914" s="41">
        <v>621900</v>
      </c>
      <c r="I1914" s="41" t="s">
        <v>552</v>
      </c>
      <c r="J1914" s="41">
        <v>1.4920374558382798E-6</v>
      </c>
      <c r="K1914" s="41" t="s">
        <v>583</v>
      </c>
      <c r="L1914" s="41"/>
      <c r="M1914" s="41"/>
      <c r="N1914" s="41"/>
      <c r="O1914" s="41"/>
      <c r="P1914" s="41"/>
      <c r="Q1914" s="41">
        <v>4</v>
      </c>
      <c r="R1914" s="41">
        <v>2</v>
      </c>
      <c r="S1914" s="41">
        <v>1</v>
      </c>
      <c r="T1914" s="41">
        <v>4</v>
      </c>
      <c r="U1914" s="41">
        <v>1</v>
      </c>
      <c r="V1914" s="41">
        <v>2013</v>
      </c>
      <c r="W1914" s="41" t="s">
        <v>618</v>
      </c>
      <c r="X1914" s="41"/>
      <c r="Y1914" s="41"/>
    </row>
    <row r="1915" spans="2:25" x14ac:dyDescent="0.2">
      <c r="B1915" s="41" t="str">
        <f>VLOOKUP($W1915,FlowHarmonization!$A$2:$H$16,4,FALSE)</f>
        <v>Ethane, pentafluoro-, HFC-125</v>
      </c>
      <c r="C1915" s="41" t="str">
        <f>VLOOKUP($W1915,FlowHarmonization!$A$2:$H$16,5,FALSE)</f>
        <v>000354-33-6</v>
      </c>
      <c r="D1915" s="41" t="s">
        <v>584</v>
      </c>
      <c r="E1915" s="41" t="s">
        <v>582</v>
      </c>
      <c r="F1915" s="41" t="str">
        <f>VLOOKUP($W1915,FlowHarmonization!$A$2:$H$16,8,FALSE)</f>
        <v>281e1011-f121-4d5b-ad4d-22d562b2c2cd</v>
      </c>
      <c r="G1915" s="41" t="str">
        <f>INDEX(Activities!B$2:C$390,MATCH(H1915,Activities!C$2:C$390,0),1)</f>
        <v>Other ambulatory health care services</v>
      </c>
      <c r="H1915" s="41">
        <v>621900</v>
      </c>
      <c r="I1915" s="41" t="s">
        <v>552</v>
      </c>
      <c r="J1915" s="41">
        <v>3.9585777565055759E-7</v>
      </c>
      <c r="K1915" s="41" t="s">
        <v>583</v>
      </c>
      <c r="L1915" s="41"/>
      <c r="M1915" s="41"/>
      <c r="N1915" s="41"/>
      <c r="O1915" s="41"/>
      <c r="P1915" s="41"/>
      <c r="Q1915" s="41">
        <v>4</v>
      </c>
      <c r="R1915" s="41">
        <v>2</v>
      </c>
      <c r="S1915" s="41">
        <v>1</v>
      </c>
      <c r="T1915" s="41">
        <v>4</v>
      </c>
      <c r="U1915" s="41">
        <v>1</v>
      </c>
      <c r="V1915" s="41">
        <v>2013</v>
      </c>
      <c r="W1915" s="41" t="s">
        <v>617</v>
      </c>
      <c r="X1915" s="41"/>
      <c r="Y1915" s="41"/>
    </row>
    <row r="1916" spans="2:25" x14ac:dyDescent="0.2">
      <c r="B1916" s="41" t="str">
        <f>VLOOKUP($W1916,FlowHarmonization!$A$2:$H$16,4,FALSE)</f>
        <v>Methane, difluoro-, HFC-32</v>
      </c>
      <c r="C1916" s="41" t="str">
        <f>VLOOKUP($W1916,FlowHarmonization!$A$2:$H$16,5,FALSE)</f>
        <v>000075-10-5</v>
      </c>
      <c r="D1916" s="41" t="s">
        <v>584</v>
      </c>
      <c r="E1916" s="41" t="s">
        <v>582</v>
      </c>
      <c r="F1916" s="41" t="str">
        <f>VLOOKUP($W1916,FlowHarmonization!$A$2:$H$16,8,FALSE)</f>
        <v>151212b4-079b-43a2-96d5-a6eef59166ac</v>
      </c>
      <c r="G1916" s="41" t="str">
        <f>INDEX(Activities!B$2:C$390,MATCH(H1916,Activities!C$2:C$390,0),1)</f>
        <v>Other ambulatory health care services</v>
      </c>
      <c r="H1916" s="41">
        <v>621900</v>
      </c>
      <c r="I1916" s="41" t="s">
        <v>552</v>
      </c>
      <c r="J1916" s="41">
        <v>2.3052912620878811E-7</v>
      </c>
      <c r="K1916" s="41" t="s">
        <v>583</v>
      </c>
      <c r="L1916" s="41"/>
      <c r="M1916" s="41"/>
      <c r="N1916" s="41"/>
      <c r="O1916" s="41"/>
      <c r="P1916" s="41"/>
      <c r="Q1916" s="41">
        <v>4</v>
      </c>
      <c r="R1916" s="41">
        <v>2</v>
      </c>
      <c r="S1916" s="41">
        <v>1</v>
      </c>
      <c r="T1916" s="41">
        <v>4</v>
      </c>
      <c r="U1916" s="41">
        <v>1</v>
      </c>
      <c r="V1916" s="41">
        <v>2013</v>
      </c>
      <c r="W1916" s="41" t="s">
        <v>616</v>
      </c>
      <c r="X1916" s="41"/>
      <c r="Y1916" s="41"/>
    </row>
    <row r="1917" spans="2:25" x14ac:dyDescent="0.2">
      <c r="B1917" s="41" t="str">
        <f>VLOOKUP($W1917,FlowHarmonization!$A$2:$H$16,4,FALSE)</f>
        <v>Methane</v>
      </c>
      <c r="C1917" s="41" t="str">
        <f>VLOOKUP($W1917,FlowHarmonization!$A$2:$H$16,5,FALSE)</f>
        <v>000074-82-92</v>
      </c>
      <c r="D1917" s="41" t="s">
        <v>584</v>
      </c>
      <c r="E1917" s="41" t="s">
        <v>582</v>
      </c>
      <c r="F1917" s="41" t="str">
        <f>VLOOKUP($W1917,FlowHarmonization!$A$2:$H$16,8,FALSE)</f>
        <v>20408dd1-8534-11e0-9d78-0800200c9a66</v>
      </c>
      <c r="G1917" s="41" t="str">
        <f>INDEX(Activities!B$2:C$390,MATCH(H1917,Activities!C$2:C$390,0),1)</f>
        <v>Other ambulatory health care services</v>
      </c>
      <c r="H1917" s="41">
        <v>621900</v>
      </c>
      <c r="I1917" s="41" t="s">
        <v>552</v>
      </c>
      <c r="J1917" s="41">
        <v>1.9894242515506419E-7</v>
      </c>
      <c r="K1917" s="41" t="s">
        <v>583</v>
      </c>
      <c r="L1917" s="41"/>
      <c r="M1917" s="41"/>
      <c r="N1917" s="41"/>
      <c r="O1917" s="41"/>
      <c r="P1917" s="41"/>
      <c r="Q1917" s="41">
        <v>4</v>
      </c>
      <c r="R1917" s="41">
        <v>2</v>
      </c>
      <c r="S1917" s="41">
        <v>1</v>
      </c>
      <c r="T1917" s="41">
        <v>4</v>
      </c>
      <c r="U1917" s="41">
        <v>1</v>
      </c>
      <c r="V1917" s="41">
        <v>2013</v>
      </c>
      <c r="W1917" s="41" t="s">
        <v>611</v>
      </c>
      <c r="X1917" s="41"/>
      <c r="Y1917" s="41"/>
    </row>
    <row r="1918" spans="2:25" x14ac:dyDescent="0.2">
      <c r="B1918" s="41" t="str">
        <f>VLOOKUP($W1918,FlowHarmonization!$A$2:$H$16,4,FALSE)</f>
        <v>Ethane, 1,1,1-trifluoro-, HFC-143a</v>
      </c>
      <c r="C1918" s="41" t="str">
        <f>VLOOKUP($W1918,FlowHarmonization!$A$2:$H$16,5,FALSE)</f>
        <v>000420-46-2</v>
      </c>
      <c r="D1918" s="41" t="s">
        <v>584</v>
      </c>
      <c r="E1918" s="41" t="s">
        <v>582</v>
      </c>
      <c r="F1918" s="41" t="str">
        <f>VLOOKUP($W1918,FlowHarmonization!$A$2:$H$16,8,FALSE)</f>
        <v>e86bfec2-1025-4fa2-90b1-81e35e621e91</v>
      </c>
      <c r="G1918" s="41" t="str">
        <f>INDEX(Activities!B$2:C$390,MATCH(H1918,Activities!C$2:C$390,0),1)</f>
        <v>Other ambulatory health care services</v>
      </c>
      <c r="H1918" s="41">
        <v>621900</v>
      </c>
      <c r="I1918" s="41" t="s">
        <v>552</v>
      </c>
      <c r="J1918" s="41">
        <v>1.6937107007531312E-7</v>
      </c>
      <c r="K1918" s="41" t="s">
        <v>583</v>
      </c>
      <c r="L1918" s="41"/>
      <c r="M1918" s="41"/>
      <c r="N1918" s="41"/>
      <c r="O1918" s="41"/>
      <c r="P1918" s="41"/>
      <c r="Q1918" s="41">
        <v>4</v>
      </c>
      <c r="R1918" s="41">
        <v>2</v>
      </c>
      <c r="S1918" s="41">
        <v>1</v>
      </c>
      <c r="T1918" s="41">
        <v>4</v>
      </c>
      <c r="U1918" s="41">
        <v>1</v>
      </c>
      <c r="V1918" s="41">
        <v>2013</v>
      </c>
      <c r="W1918" s="41" t="s">
        <v>619</v>
      </c>
      <c r="X1918" s="41"/>
      <c r="Y1918" s="41"/>
    </row>
    <row r="1919" spans="2:25" x14ac:dyDescent="0.2">
      <c r="B1919" s="41" t="str">
        <f>VLOOKUP($W1919,FlowHarmonization!$A$2:$H$16,4,FALSE)</f>
        <v>Dinitrogen monoxide</v>
      </c>
      <c r="C1919" s="41" t="str">
        <f>VLOOKUP($W1919,FlowHarmonization!$A$2:$H$16,5,FALSE)</f>
        <v>010024-97-366</v>
      </c>
      <c r="D1919" s="41" t="s">
        <v>584</v>
      </c>
      <c r="E1919" s="41" t="s">
        <v>582</v>
      </c>
      <c r="F1919" s="41" t="str">
        <f>VLOOKUP($W1919,FlowHarmonization!$A$2:$H$16,8,FALSE)</f>
        <v>20185046-64bb-4c09-a8e7-e8a9e144ca98</v>
      </c>
      <c r="G1919" s="41" t="str">
        <f>INDEX(Activities!B$2:C$390,MATCH(H1919,Activities!C$2:C$390,0),1)</f>
        <v>Other ambulatory health care services</v>
      </c>
      <c r="H1919" s="41">
        <v>621900</v>
      </c>
      <c r="I1919" s="41" t="s">
        <v>552</v>
      </c>
      <c r="J1919" s="41">
        <v>6.2341117253171016E-9</v>
      </c>
      <c r="K1919" s="41" t="s">
        <v>583</v>
      </c>
      <c r="L1919" s="41"/>
      <c r="M1919" s="41"/>
      <c r="N1919" s="41"/>
      <c r="O1919" s="41"/>
      <c r="P1919" s="41"/>
      <c r="Q1919" s="41">
        <v>4</v>
      </c>
      <c r="R1919" s="41">
        <v>2</v>
      </c>
      <c r="S1919" s="41">
        <v>1</v>
      </c>
      <c r="T1919" s="41">
        <v>4</v>
      </c>
      <c r="U1919" s="41">
        <v>1</v>
      </c>
      <c r="V1919" s="41">
        <v>2013</v>
      </c>
      <c r="W1919" s="41" t="s">
        <v>613</v>
      </c>
      <c r="X1919" s="41"/>
      <c r="Y1919" s="41"/>
    </row>
    <row r="1920" spans="2:25" x14ac:dyDescent="0.2">
      <c r="B1920" s="41" t="str">
        <f>VLOOKUP($W1920,FlowHarmonization!$A$2:$H$16,4,FALSE)</f>
        <v>Propane, 1,1,1,3,3,3-hexafluoro-, HCFC-236fa</v>
      </c>
      <c r="C1920" s="41" t="str">
        <f>VLOOKUP($W1920,FlowHarmonization!$A$2:$H$16,5,FALSE)</f>
        <v>000690-39-1</v>
      </c>
      <c r="D1920" s="41" t="s">
        <v>584</v>
      </c>
      <c r="E1920" s="41" t="s">
        <v>582</v>
      </c>
      <c r="F1920" s="41" t="str">
        <f>VLOOKUP($W1920,FlowHarmonization!$A$2:$H$16,8,FALSE)</f>
        <v>1963a3ba-6d77-4571-bb8f-0e9c8ac28a65</v>
      </c>
      <c r="G1920" s="41" t="str">
        <f>INDEX(Activities!B$2:C$390,MATCH(H1920,Activities!C$2:C$390,0),1)</f>
        <v>Other ambulatory health care services</v>
      </c>
      <c r="H1920" s="41">
        <v>621900</v>
      </c>
      <c r="I1920" s="41" t="s">
        <v>552</v>
      </c>
      <c r="J1920" s="41">
        <v>4.5756045692464113E-9</v>
      </c>
      <c r="K1920" s="41" t="s">
        <v>583</v>
      </c>
      <c r="L1920" s="41"/>
      <c r="M1920" s="41"/>
      <c r="N1920" s="41"/>
      <c r="O1920" s="41"/>
      <c r="P1920" s="41"/>
      <c r="Q1920" s="41">
        <v>4</v>
      </c>
      <c r="R1920" s="41">
        <v>2</v>
      </c>
      <c r="S1920" s="41">
        <v>1</v>
      </c>
      <c r="T1920" s="41">
        <v>4</v>
      </c>
      <c r="U1920" s="41">
        <v>1</v>
      </c>
      <c r="V1920" s="41">
        <v>2013</v>
      </c>
      <c r="W1920" s="41" t="s">
        <v>620</v>
      </c>
      <c r="X1920" s="41"/>
      <c r="Y1920" s="41"/>
    </row>
    <row r="1921" spans="2:25" x14ac:dyDescent="0.2">
      <c r="B1921" s="41" t="str">
        <f>VLOOKUP($W1921,FlowHarmonization!$A$2:$H$16,4,FALSE)</f>
        <v>Carbon dioxide</v>
      </c>
      <c r="C1921" s="41" t="str">
        <f>VLOOKUP($W1921,FlowHarmonization!$A$2:$H$16,5,FALSE)</f>
        <v>000124-38-20</v>
      </c>
      <c r="D1921" s="41" t="s">
        <v>584</v>
      </c>
      <c r="E1921" s="41" t="s">
        <v>582</v>
      </c>
      <c r="F1921" s="41" t="str">
        <f>VLOOKUP($W1921,FlowHarmonization!$A$2:$H$16,8,FALSE)</f>
        <v>7ae371aa-8532-11e0-9d78-0800200c9a66</v>
      </c>
      <c r="G1921" s="41" t="str">
        <f>INDEX(Activities!B$2:C$390,MATCH(H1921,Activities!C$2:C$390,0),1)</f>
        <v>Hospitals</v>
      </c>
      <c r="H1921" s="41">
        <v>622000</v>
      </c>
      <c r="I1921" s="41" t="s">
        <v>552</v>
      </c>
      <c r="J1921" s="41">
        <v>1.0645143917918518E-2</v>
      </c>
      <c r="K1921" s="41" t="s">
        <v>583</v>
      </c>
      <c r="L1921" s="41"/>
      <c r="M1921" s="41"/>
      <c r="N1921" s="41"/>
      <c r="O1921" s="41"/>
      <c r="P1921" s="41"/>
      <c r="Q1921" s="41">
        <v>4</v>
      </c>
      <c r="R1921" s="41">
        <v>2</v>
      </c>
      <c r="S1921" s="41">
        <v>1</v>
      </c>
      <c r="T1921" s="41">
        <v>4</v>
      </c>
      <c r="U1921" s="41">
        <v>1</v>
      </c>
      <c r="V1921" s="41">
        <v>2013</v>
      </c>
      <c r="W1921" s="41" t="s">
        <v>608</v>
      </c>
      <c r="X1921" s="41"/>
      <c r="Y1921" s="41"/>
    </row>
    <row r="1922" spans="2:25" x14ac:dyDescent="0.2">
      <c r="B1922" s="41" t="str">
        <f>VLOOKUP($W1922,FlowHarmonization!$A$2:$H$16,4,FALSE)</f>
        <v>Methane</v>
      </c>
      <c r="C1922" s="41" t="str">
        <f>VLOOKUP($W1922,FlowHarmonization!$A$2:$H$16,5,FALSE)</f>
        <v>000074-82-92</v>
      </c>
      <c r="D1922" s="41" t="s">
        <v>584</v>
      </c>
      <c r="E1922" s="41" t="s">
        <v>582</v>
      </c>
      <c r="F1922" s="41" t="str">
        <f>VLOOKUP($W1922,FlowHarmonization!$A$2:$H$16,8,FALSE)</f>
        <v>20408dd1-8534-11e0-9d78-0800200c9a66</v>
      </c>
      <c r="G1922" s="41" t="str">
        <f>INDEX(Activities!B$2:C$390,MATCH(H1922,Activities!C$2:C$390,0),1)</f>
        <v>Hospitals</v>
      </c>
      <c r="H1922" s="41">
        <v>622000</v>
      </c>
      <c r="I1922" s="41" t="s">
        <v>552</v>
      </c>
      <c r="J1922" s="41">
        <v>9.6645712612869659E-7</v>
      </c>
      <c r="K1922" s="41" t="s">
        <v>583</v>
      </c>
      <c r="L1922" s="41"/>
      <c r="M1922" s="41"/>
      <c r="N1922" s="41"/>
      <c r="O1922" s="41"/>
      <c r="P1922" s="41"/>
      <c r="Q1922" s="41">
        <v>4</v>
      </c>
      <c r="R1922" s="41">
        <v>2</v>
      </c>
      <c r="S1922" s="41">
        <v>1</v>
      </c>
      <c r="T1922" s="41">
        <v>4</v>
      </c>
      <c r="U1922" s="41">
        <v>1</v>
      </c>
      <c r="V1922" s="41">
        <v>2013</v>
      </c>
      <c r="W1922" s="41" t="s">
        <v>611</v>
      </c>
      <c r="X1922" s="41"/>
      <c r="Y1922" s="41"/>
    </row>
    <row r="1923" spans="2:25" x14ac:dyDescent="0.2">
      <c r="B1923" s="41" t="str">
        <f>VLOOKUP($W1923,FlowHarmonization!$A$2:$H$16,4,FALSE)</f>
        <v>Ethane, 1,1,1,2-tetrafluoro-, HFC-134a</v>
      </c>
      <c r="C1923" s="41" t="str">
        <f>VLOOKUP($W1923,FlowHarmonization!$A$2:$H$16,5,FALSE)</f>
        <v>000811-97-2</v>
      </c>
      <c r="D1923" s="41" t="s">
        <v>584</v>
      </c>
      <c r="E1923" s="41" t="s">
        <v>582</v>
      </c>
      <c r="F1923" s="41" t="str">
        <f>VLOOKUP($W1923,FlowHarmonization!$A$2:$H$16,8,FALSE)</f>
        <v>e87f039d-d9ce-4242-ac18-c9284cc80f3d</v>
      </c>
      <c r="G1923" s="41" t="str">
        <f>INDEX(Activities!B$2:C$390,MATCH(H1923,Activities!C$2:C$390,0),1)</f>
        <v>Hospitals</v>
      </c>
      <c r="H1923" s="41">
        <v>622000</v>
      </c>
      <c r="I1923" s="41" t="s">
        <v>552</v>
      </c>
      <c r="J1923" s="41">
        <v>2.4207190470277055E-7</v>
      </c>
      <c r="K1923" s="41" t="s">
        <v>583</v>
      </c>
      <c r="L1923" s="41"/>
      <c r="M1923" s="41"/>
      <c r="N1923" s="41"/>
      <c r="O1923" s="41"/>
      <c r="P1923" s="41"/>
      <c r="Q1923" s="41">
        <v>4</v>
      </c>
      <c r="R1923" s="41">
        <v>2</v>
      </c>
      <c r="S1923" s="41">
        <v>1</v>
      </c>
      <c r="T1923" s="41">
        <v>4</v>
      </c>
      <c r="U1923" s="41">
        <v>1</v>
      </c>
      <c r="V1923" s="41">
        <v>2013</v>
      </c>
      <c r="W1923" s="41" t="s">
        <v>618</v>
      </c>
      <c r="X1923" s="41"/>
      <c r="Y1923" s="41"/>
    </row>
    <row r="1924" spans="2:25" x14ac:dyDescent="0.2">
      <c r="B1924" s="41" t="str">
        <f>VLOOKUP($W1924,FlowHarmonization!$A$2:$H$16,4,FALSE)</f>
        <v>Ethane, pentafluoro-, HFC-125</v>
      </c>
      <c r="C1924" s="41" t="str">
        <f>VLOOKUP($W1924,FlowHarmonization!$A$2:$H$16,5,FALSE)</f>
        <v>000354-33-6</v>
      </c>
      <c r="D1924" s="41" t="s">
        <v>584</v>
      </c>
      <c r="E1924" s="41" t="s">
        <v>582</v>
      </c>
      <c r="F1924" s="41" t="str">
        <f>VLOOKUP($W1924,FlowHarmonization!$A$2:$H$16,8,FALSE)</f>
        <v>281e1011-f121-4d5b-ad4d-22d562b2c2cd</v>
      </c>
      <c r="G1924" s="41" t="str">
        <f>INDEX(Activities!B$2:C$390,MATCH(H1924,Activities!C$2:C$390,0),1)</f>
        <v>Hospitals</v>
      </c>
      <c r="H1924" s="41">
        <v>622000</v>
      </c>
      <c r="I1924" s="41" t="s">
        <v>552</v>
      </c>
      <c r="J1924" s="41">
        <v>6.4224959881649918E-8</v>
      </c>
      <c r="K1924" s="41" t="s">
        <v>583</v>
      </c>
      <c r="L1924" s="41"/>
      <c r="M1924" s="41"/>
      <c r="N1924" s="41"/>
      <c r="O1924" s="41"/>
      <c r="P1924" s="41"/>
      <c r="Q1924" s="41">
        <v>4</v>
      </c>
      <c r="R1924" s="41">
        <v>2</v>
      </c>
      <c r="S1924" s="41">
        <v>1</v>
      </c>
      <c r="T1924" s="41">
        <v>4</v>
      </c>
      <c r="U1924" s="41">
        <v>1</v>
      </c>
      <c r="V1924" s="41">
        <v>2013</v>
      </c>
      <c r="W1924" s="41" t="s">
        <v>617</v>
      </c>
      <c r="X1924" s="41"/>
      <c r="Y1924" s="41"/>
    </row>
    <row r="1925" spans="2:25" x14ac:dyDescent="0.2">
      <c r="B1925" s="41" t="str">
        <f>VLOOKUP($W1925,FlowHarmonization!$A$2:$H$16,4,FALSE)</f>
        <v>Methane, difluoro-, HFC-32</v>
      </c>
      <c r="C1925" s="41" t="str">
        <f>VLOOKUP($W1925,FlowHarmonization!$A$2:$H$16,5,FALSE)</f>
        <v>000075-10-5</v>
      </c>
      <c r="D1925" s="41" t="s">
        <v>584</v>
      </c>
      <c r="E1925" s="41" t="s">
        <v>582</v>
      </c>
      <c r="F1925" s="41" t="str">
        <f>VLOOKUP($W1925,FlowHarmonization!$A$2:$H$16,8,FALSE)</f>
        <v>151212b4-079b-43a2-96d5-a6eef59166ac</v>
      </c>
      <c r="G1925" s="41" t="str">
        <f>INDEX(Activities!B$2:C$390,MATCH(H1925,Activities!C$2:C$390,0),1)</f>
        <v>Hospitals</v>
      </c>
      <c r="H1925" s="41">
        <v>622000</v>
      </c>
      <c r="I1925" s="41" t="s">
        <v>552</v>
      </c>
      <c r="J1925" s="41">
        <v>3.7401624505112506E-8</v>
      </c>
      <c r="K1925" s="41" t="s">
        <v>583</v>
      </c>
      <c r="L1925" s="41"/>
      <c r="M1925" s="41"/>
      <c r="N1925" s="41"/>
      <c r="O1925" s="41"/>
      <c r="P1925" s="41"/>
      <c r="Q1925" s="41">
        <v>4</v>
      </c>
      <c r="R1925" s="41">
        <v>2</v>
      </c>
      <c r="S1925" s="41">
        <v>1</v>
      </c>
      <c r="T1925" s="41">
        <v>4</v>
      </c>
      <c r="U1925" s="41">
        <v>1</v>
      </c>
      <c r="V1925" s="41">
        <v>2013</v>
      </c>
      <c r="W1925" s="41" t="s">
        <v>616</v>
      </c>
      <c r="X1925" s="41"/>
      <c r="Y1925" s="41"/>
    </row>
    <row r="1926" spans="2:25" x14ac:dyDescent="0.2">
      <c r="B1926" s="41" t="str">
        <f>VLOOKUP($W1926,FlowHarmonization!$A$2:$H$16,4,FALSE)</f>
        <v>Dinitrogen monoxide</v>
      </c>
      <c r="C1926" s="41" t="str">
        <f>VLOOKUP($W1926,FlowHarmonization!$A$2:$H$16,5,FALSE)</f>
        <v>010024-97-366</v>
      </c>
      <c r="D1926" s="41" t="s">
        <v>584</v>
      </c>
      <c r="E1926" s="41" t="s">
        <v>582</v>
      </c>
      <c r="F1926" s="41" t="str">
        <f>VLOOKUP($W1926,FlowHarmonization!$A$2:$H$16,8,FALSE)</f>
        <v>20185046-64bb-4c09-a8e7-e8a9e144ca98</v>
      </c>
      <c r="G1926" s="41" t="str">
        <f>INDEX(Activities!B$2:C$390,MATCH(H1926,Activities!C$2:C$390,0),1)</f>
        <v>Hospitals</v>
      </c>
      <c r="H1926" s="41">
        <v>622000</v>
      </c>
      <c r="I1926" s="41" t="s">
        <v>552</v>
      </c>
      <c r="J1926" s="41">
        <v>2.7994613639398016E-8</v>
      </c>
      <c r="K1926" s="41" t="s">
        <v>583</v>
      </c>
      <c r="L1926" s="41"/>
      <c r="M1926" s="41"/>
      <c r="N1926" s="41"/>
      <c r="O1926" s="41"/>
      <c r="P1926" s="41"/>
      <c r="Q1926" s="41">
        <v>4</v>
      </c>
      <c r="R1926" s="41">
        <v>2</v>
      </c>
      <c r="S1926" s="41">
        <v>1</v>
      </c>
      <c r="T1926" s="41">
        <v>4</v>
      </c>
      <c r="U1926" s="41">
        <v>1</v>
      </c>
      <c r="V1926" s="41">
        <v>2013</v>
      </c>
      <c r="W1926" s="41" t="s">
        <v>613</v>
      </c>
      <c r="X1926" s="41"/>
      <c r="Y1926" s="41"/>
    </row>
    <row r="1927" spans="2:25" x14ac:dyDescent="0.2">
      <c r="B1927" s="41" t="str">
        <f>VLOOKUP($W1927,FlowHarmonization!$A$2:$H$16,4,FALSE)</f>
        <v>Ethane, 1,1,1-trifluoro-, HFC-143a</v>
      </c>
      <c r="C1927" s="41" t="str">
        <f>VLOOKUP($W1927,FlowHarmonization!$A$2:$H$16,5,FALSE)</f>
        <v>000420-46-2</v>
      </c>
      <c r="D1927" s="41" t="s">
        <v>584</v>
      </c>
      <c r="E1927" s="41" t="s">
        <v>582</v>
      </c>
      <c r="F1927" s="41" t="str">
        <f>VLOOKUP($W1927,FlowHarmonization!$A$2:$H$16,8,FALSE)</f>
        <v>e86bfec2-1025-4fa2-90b1-81e35e621e91</v>
      </c>
      <c r="G1927" s="41" t="str">
        <f>INDEX(Activities!B$2:C$390,MATCH(H1927,Activities!C$2:C$390,0),1)</f>
        <v>Hospitals</v>
      </c>
      <c r="H1927" s="41">
        <v>622000</v>
      </c>
      <c r="I1927" s="41" t="s">
        <v>552</v>
      </c>
      <c r="J1927" s="41">
        <v>2.7479187854330524E-8</v>
      </c>
      <c r="K1927" s="41" t="s">
        <v>583</v>
      </c>
      <c r="L1927" s="41"/>
      <c r="M1927" s="41"/>
      <c r="N1927" s="41"/>
      <c r="O1927" s="41"/>
      <c r="P1927" s="41"/>
      <c r="Q1927" s="41">
        <v>4</v>
      </c>
      <c r="R1927" s="41">
        <v>2</v>
      </c>
      <c r="S1927" s="41">
        <v>1</v>
      </c>
      <c r="T1927" s="41">
        <v>4</v>
      </c>
      <c r="U1927" s="41">
        <v>1</v>
      </c>
      <c r="V1927" s="41">
        <v>2013</v>
      </c>
      <c r="W1927" s="41" t="s">
        <v>619</v>
      </c>
      <c r="X1927" s="41"/>
      <c r="Y1927" s="41"/>
    </row>
    <row r="1928" spans="2:25" x14ac:dyDescent="0.2">
      <c r="B1928" s="41" t="str">
        <f>VLOOKUP($W1928,FlowHarmonization!$A$2:$H$16,4,FALSE)</f>
        <v>Propane, 1,1,1,3,3,3-hexafluoro-, HCFC-236fa</v>
      </c>
      <c r="C1928" s="41" t="str">
        <f>VLOOKUP($W1928,FlowHarmonization!$A$2:$H$16,5,FALSE)</f>
        <v>000690-39-1</v>
      </c>
      <c r="D1928" s="41" t="s">
        <v>584</v>
      </c>
      <c r="E1928" s="41" t="s">
        <v>582</v>
      </c>
      <c r="F1928" s="41" t="str">
        <f>VLOOKUP($W1928,FlowHarmonization!$A$2:$H$16,8,FALSE)</f>
        <v>1963a3ba-6d77-4571-bb8f-0e9c8ac28a65</v>
      </c>
      <c r="G1928" s="41" t="str">
        <f>INDEX(Activities!B$2:C$390,MATCH(H1928,Activities!C$2:C$390,0),1)</f>
        <v>Hospitals</v>
      </c>
      <c r="H1928" s="41">
        <v>622000</v>
      </c>
      <c r="I1928" s="41" t="s">
        <v>552</v>
      </c>
      <c r="J1928" s="41">
        <v>7.4235757883294926E-10</v>
      </c>
      <c r="K1928" s="41" t="s">
        <v>583</v>
      </c>
      <c r="L1928" s="41"/>
      <c r="M1928" s="41"/>
      <c r="N1928" s="41"/>
      <c r="O1928" s="41"/>
      <c r="P1928" s="41"/>
      <c r="Q1928" s="41">
        <v>4</v>
      </c>
      <c r="R1928" s="41">
        <v>2</v>
      </c>
      <c r="S1928" s="41">
        <v>1</v>
      </c>
      <c r="T1928" s="41">
        <v>4</v>
      </c>
      <c r="U1928" s="41">
        <v>1</v>
      </c>
      <c r="V1928" s="41">
        <v>2013</v>
      </c>
      <c r="W1928" s="41" t="s">
        <v>620</v>
      </c>
      <c r="X1928" s="41"/>
      <c r="Y1928" s="41"/>
    </row>
    <row r="1929" spans="2:25" x14ac:dyDescent="0.2">
      <c r="B1929" s="41" t="str">
        <f>VLOOKUP($W1929,FlowHarmonization!$A$2:$H$16,4,FALSE)</f>
        <v>Carbon dioxide</v>
      </c>
      <c r="C1929" s="41" t="str">
        <f>VLOOKUP($W1929,FlowHarmonization!$A$2:$H$16,5,FALSE)</f>
        <v>000124-38-20</v>
      </c>
      <c r="D1929" s="41" t="s">
        <v>584</v>
      </c>
      <c r="E1929" s="41" t="s">
        <v>582</v>
      </c>
      <c r="F1929" s="41" t="str">
        <f>VLOOKUP($W1929,FlowHarmonization!$A$2:$H$16,8,FALSE)</f>
        <v>7ae371aa-8532-11e0-9d78-0800200c9a66</v>
      </c>
      <c r="G1929" s="41" t="str">
        <f>INDEX(Activities!B$2:C$390,MATCH(H1929,Activities!C$2:C$390,0),1)</f>
        <v>Individual and family services</v>
      </c>
      <c r="H1929" s="41">
        <v>624100</v>
      </c>
      <c r="I1929" s="41" t="s">
        <v>552</v>
      </c>
      <c r="J1929" s="41">
        <v>4.664013117216149E-3</v>
      </c>
      <c r="K1929" s="41" t="s">
        <v>583</v>
      </c>
      <c r="L1929" s="41"/>
      <c r="M1929" s="41"/>
      <c r="N1929" s="41"/>
      <c r="O1929" s="41"/>
      <c r="P1929" s="41"/>
      <c r="Q1929" s="41">
        <v>4</v>
      </c>
      <c r="R1929" s="41">
        <v>2</v>
      </c>
      <c r="S1929" s="41">
        <v>1</v>
      </c>
      <c r="T1929" s="41">
        <v>4</v>
      </c>
      <c r="U1929" s="41">
        <v>1</v>
      </c>
      <c r="V1929" s="41">
        <v>2013</v>
      </c>
      <c r="W1929" s="41" t="s">
        <v>608</v>
      </c>
      <c r="X1929" s="41"/>
      <c r="Y1929" s="41"/>
    </row>
    <row r="1930" spans="2:25" x14ac:dyDescent="0.2">
      <c r="B1930" s="41" t="str">
        <f>VLOOKUP($W1930,FlowHarmonization!$A$2:$H$16,4,FALSE)</f>
        <v>Methane</v>
      </c>
      <c r="C1930" s="41" t="str">
        <f>VLOOKUP($W1930,FlowHarmonization!$A$2:$H$16,5,FALSE)</f>
        <v>000074-82-92</v>
      </c>
      <c r="D1930" s="41" t="s">
        <v>584</v>
      </c>
      <c r="E1930" s="41" t="s">
        <v>582</v>
      </c>
      <c r="F1930" s="41" t="str">
        <f>VLOOKUP($W1930,FlowHarmonization!$A$2:$H$16,8,FALSE)</f>
        <v>20408dd1-8534-11e0-9d78-0800200c9a66</v>
      </c>
      <c r="G1930" s="41" t="str">
        <f>INDEX(Activities!B$2:C$390,MATCH(H1930,Activities!C$2:C$390,0),1)</f>
        <v>Individual and family services</v>
      </c>
      <c r="H1930" s="41">
        <v>624100</v>
      </c>
      <c r="I1930" s="41" t="s">
        <v>552</v>
      </c>
      <c r="J1930" s="41">
        <v>4.2305025373627877E-7</v>
      </c>
      <c r="K1930" s="41" t="s">
        <v>583</v>
      </c>
      <c r="L1930" s="41"/>
      <c r="M1930" s="41"/>
      <c r="N1930" s="41"/>
      <c r="O1930" s="41"/>
      <c r="P1930" s="41"/>
      <c r="Q1930" s="41">
        <v>4</v>
      </c>
      <c r="R1930" s="41">
        <v>2</v>
      </c>
      <c r="S1930" s="41">
        <v>1</v>
      </c>
      <c r="T1930" s="41">
        <v>4</v>
      </c>
      <c r="U1930" s="41">
        <v>1</v>
      </c>
      <c r="V1930" s="41">
        <v>2013</v>
      </c>
      <c r="W1930" s="41" t="s">
        <v>611</v>
      </c>
      <c r="X1930" s="41"/>
      <c r="Y1930" s="41"/>
    </row>
    <row r="1931" spans="2:25" x14ac:dyDescent="0.2">
      <c r="B1931" s="41" t="str">
        <f>VLOOKUP($W1931,FlowHarmonization!$A$2:$H$16,4,FALSE)</f>
        <v>Ethane, 1,1,1,2-tetrafluoro-, HFC-134a</v>
      </c>
      <c r="C1931" s="41" t="str">
        <f>VLOOKUP($W1931,FlowHarmonization!$A$2:$H$16,5,FALSE)</f>
        <v>000811-97-2</v>
      </c>
      <c r="D1931" s="41" t="s">
        <v>584</v>
      </c>
      <c r="E1931" s="41" t="s">
        <v>582</v>
      </c>
      <c r="F1931" s="41" t="str">
        <f>VLOOKUP($W1931,FlowHarmonization!$A$2:$H$16,8,FALSE)</f>
        <v>e87f039d-d9ce-4242-ac18-c9284cc80f3d</v>
      </c>
      <c r="G1931" s="41" t="str">
        <f>INDEX(Activities!B$2:C$390,MATCH(H1931,Activities!C$2:C$390,0),1)</f>
        <v>Individual and family services</v>
      </c>
      <c r="H1931" s="41">
        <v>624100</v>
      </c>
      <c r="I1931" s="41" t="s">
        <v>552</v>
      </c>
      <c r="J1931" s="41">
        <v>1.47783039849846E-7</v>
      </c>
      <c r="K1931" s="41" t="s">
        <v>583</v>
      </c>
      <c r="L1931" s="41"/>
      <c r="M1931" s="41"/>
      <c r="N1931" s="41"/>
      <c r="O1931" s="41"/>
      <c r="P1931" s="41"/>
      <c r="Q1931" s="41">
        <v>4</v>
      </c>
      <c r="R1931" s="41">
        <v>2</v>
      </c>
      <c r="S1931" s="41">
        <v>1</v>
      </c>
      <c r="T1931" s="41">
        <v>4</v>
      </c>
      <c r="U1931" s="41">
        <v>1</v>
      </c>
      <c r="V1931" s="41">
        <v>2013</v>
      </c>
      <c r="W1931" s="41" t="s">
        <v>618</v>
      </c>
      <c r="X1931" s="41"/>
      <c r="Y1931" s="41"/>
    </row>
    <row r="1932" spans="2:25" x14ac:dyDescent="0.2">
      <c r="B1932" s="41" t="str">
        <f>VLOOKUP($W1932,FlowHarmonization!$A$2:$H$16,4,FALSE)</f>
        <v>Ethane, pentafluoro-, HFC-125</v>
      </c>
      <c r="C1932" s="41" t="str">
        <f>VLOOKUP($W1932,FlowHarmonization!$A$2:$H$16,5,FALSE)</f>
        <v>000354-33-6</v>
      </c>
      <c r="D1932" s="41" t="s">
        <v>584</v>
      </c>
      <c r="E1932" s="41" t="s">
        <v>582</v>
      </c>
      <c r="F1932" s="41" t="str">
        <f>VLOOKUP($W1932,FlowHarmonization!$A$2:$H$16,8,FALSE)</f>
        <v>281e1011-f121-4d5b-ad4d-22d562b2c2cd</v>
      </c>
      <c r="G1932" s="41" t="str">
        <f>INDEX(Activities!B$2:C$390,MATCH(H1932,Activities!C$2:C$390,0),1)</f>
        <v>Individual and family services</v>
      </c>
      <c r="H1932" s="41">
        <v>624100</v>
      </c>
      <c r="I1932" s="41" t="s">
        <v>552</v>
      </c>
      <c r="J1932" s="41">
        <v>3.9208845062786831E-8</v>
      </c>
      <c r="K1932" s="41" t="s">
        <v>583</v>
      </c>
      <c r="L1932" s="41"/>
      <c r="M1932" s="41"/>
      <c r="N1932" s="41"/>
      <c r="O1932" s="41"/>
      <c r="P1932" s="41"/>
      <c r="Q1932" s="41">
        <v>4</v>
      </c>
      <c r="R1932" s="41">
        <v>2</v>
      </c>
      <c r="S1932" s="41">
        <v>1</v>
      </c>
      <c r="T1932" s="41">
        <v>4</v>
      </c>
      <c r="U1932" s="41">
        <v>1</v>
      </c>
      <c r="V1932" s="41">
        <v>2013</v>
      </c>
      <c r="W1932" s="41" t="s">
        <v>617</v>
      </c>
      <c r="X1932" s="41"/>
      <c r="Y1932" s="41"/>
    </row>
    <row r="1933" spans="2:25" x14ac:dyDescent="0.2">
      <c r="B1933" s="41" t="str">
        <f>VLOOKUP($W1933,FlowHarmonization!$A$2:$H$16,4,FALSE)</f>
        <v>Methane, difluoro-, HFC-32</v>
      </c>
      <c r="C1933" s="41" t="str">
        <f>VLOOKUP($W1933,FlowHarmonization!$A$2:$H$16,5,FALSE)</f>
        <v>000075-10-5</v>
      </c>
      <c r="D1933" s="41" t="s">
        <v>584</v>
      </c>
      <c r="E1933" s="41" t="s">
        <v>582</v>
      </c>
      <c r="F1933" s="41" t="str">
        <f>VLOOKUP($W1933,FlowHarmonization!$A$2:$H$16,8,FALSE)</f>
        <v>151212b4-079b-43a2-96d5-a6eef59166ac</v>
      </c>
      <c r="G1933" s="41" t="str">
        <f>INDEX(Activities!B$2:C$390,MATCH(H1933,Activities!C$2:C$390,0),1)</f>
        <v>Individual and family services</v>
      </c>
      <c r="H1933" s="41">
        <v>624100</v>
      </c>
      <c r="I1933" s="41" t="s">
        <v>552</v>
      </c>
      <c r="J1933" s="41">
        <v>2.2833404692191678E-8</v>
      </c>
      <c r="K1933" s="41" t="s">
        <v>583</v>
      </c>
      <c r="L1933" s="41"/>
      <c r="M1933" s="41"/>
      <c r="N1933" s="41"/>
      <c r="O1933" s="41"/>
      <c r="P1933" s="41"/>
      <c r="Q1933" s="41">
        <v>4</v>
      </c>
      <c r="R1933" s="41">
        <v>2</v>
      </c>
      <c r="S1933" s="41">
        <v>1</v>
      </c>
      <c r="T1933" s="41">
        <v>4</v>
      </c>
      <c r="U1933" s="41">
        <v>1</v>
      </c>
      <c r="V1933" s="41">
        <v>2013</v>
      </c>
      <c r="W1933" s="41" t="s">
        <v>616</v>
      </c>
      <c r="X1933" s="41"/>
      <c r="Y1933" s="41"/>
    </row>
    <row r="1934" spans="2:25" x14ac:dyDescent="0.2">
      <c r="B1934" s="41" t="str">
        <f>VLOOKUP($W1934,FlowHarmonization!$A$2:$H$16,4,FALSE)</f>
        <v>Ethane, 1,1,1-trifluoro-, HFC-143a</v>
      </c>
      <c r="C1934" s="41" t="str">
        <f>VLOOKUP($W1934,FlowHarmonization!$A$2:$H$16,5,FALSE)</f>
        <v>000420-46-2</v>
      </c>
      <c r="D1934" s="41" t="s">
        <v>584</v>
      </c>
      <c r="E1934" s="41" t="s">
        <v>582</v>
      </c>
      <c r="F1934" s="41" t="str">
        <f>VLOOKUP($W1934,FlowHarmonization!$A$2:$H$16,8,FALSE)</f>
        <v>e86bfec2-1025-4fa2-90b1-81e35e621e91</v>
      </c>
      <c r="G1934" s="41" t="str">
        <f>INDEX(Activities!B$2:C$390,MATCH(H1934,Activities!C$2:C$390,0),1)</f>
        <v>Individual and family services</v>
      </c>
      <c r="H1934" s="41">
        <v>624100</v>
      </c>
      <c r="I1934" s="41" t="s">
        <v>552</v>
      </c>
      <c r="J1934" s="41">
        <v>1.6775833274432253E-8</v>
      </c>
      <c r="K1934" s="41" t="s">
        <v>583</v>
      </c>
      <c r="L1934" s="41"/>
      <c r="M1934" s="41"/>
      <c r="N1934" s="41"/>
      <c r="O1934" s="41"/>
      <c r="P1934" s="41"/>
      <c r="Q1934" s="41">
        <v>4</v>
      </c>
      <c r="R1934" s="41">
        <v>2</v>
      </c>
      <c r="S1934" s="41">
        <v>1</v>
      </c>
      <c r="T1934" s="41">
        <v>4</v>
      </c>
      <c r="U1934" s="41">
        <v>1</v>
      </c>
      <c r="V1934" s="41">
        <v>2013</v>
      </c>
      <c r="W1934" s="41" t="s">
        <v>619</v>
      </c>
      <c r="X1934" s="41"/>
      <c r="Y1934" s="41"/>
    </row>
    <row r="1935" spans="2:25" x14ac:dyDescent="0.2">
      <c r="B1935" s="41" t="str">
        <f>VLOOKUP($W1935,FlowHarmonization!$A$2:$H$16,4,FALSE)</f>
        <v>Dinitrogen monoxide</v>
      </c>
      <c r="C1935" s="41" t="str">
        <f>VLOOKUP($W1935,FlowHarmonization!$A$2:$H$16,5,FALSE)</f>
        <v>010024-97-366</v>
      </c>
      <c r="D1935" s="41" t="s">
        <v>584</v>
      </c>
      <c r="E1935" s="41" t="s">
        <v>582</v>
      </c>
      <c r="F1935" s="41" t="str">
        <f>VLOOKUP($W1935,FlowHarmonization!$A$2:$H$16,8,FALSE)</f>
        <v>20185046-64bb-4c09-a8e7-e8a9e144ca98</v>
      </c>
      <c r="G1935" s="41" t="str">
        <f>INDEX(Activities!B$2:C$390,MATCH(H1935,Activities!C$2:C$390,0),1)</f>
        <v>Individual and family services</v>
      </c>
      <c r="H1935" s="41">
        <v>624100</v>
      </c>
      <c r="I1935" s="41" t="s">
        <v>552</v>
      </c>
      <c r="J1935" s="41">
        <v>1.2113755665314229E-8</v>
      </c>
      <c r="K1935" s="41" t="s">
        <v>583</v>
      </c>
      <c r="L1935" s="41"/>
      <c r="M1935" s="41"/>
      <c r="N1935" s="41"/>
      <c r="O1935" s="41"/>
      <c r="P1935" s="41"/>
      <c r="Q1935" s="41">
        <v>4</v>
      </c>
      <c r="R1935" s="41">
        <v>2</v>
      </c>
      <c r="S1935" s="41">
        <v>1</v>
      </c>
      <c r="T1935" s="41">
        <v>4</v>
      </c>
      <c r="U1935" s="41">
        <v>1</v>
      </c>
      <c r="V1935" s="41">
        <v>2013</v>
      </c>
      <c r="W1935" s="41" t="s">
        <v>613</v>
      </c>
      <c r="X1935" s="41"/>
      <c r="Y1935" s="41"/>
    </row>
    <row r="1936" spans="2:25" x14ac:dyDescent="0.2">
      <c r="B1936" s="41" t="str">
        <f>VLOOKUP($W1936,FlowHarmonization!$A$2:$H$16,4,FALSE)</f>
        <v>Propane, 1,1,1,3,3,3-hexafluoro-, HCFC-236fa</v>
      </c>
      <c r="C1936" s="41" t="str">
        <f>VLOOKUP($W1936,FlowHarmonization!$A$2:$H$16,5,FALSE)</f>
        <v>000690-39-1</v>
      </c>
      <c r="D1936" s="41" t="s">
        <v>584</v>
      </c>
      <c r="E1936" s="41" t="s">
        <v>582</v>
      </c>
      <c r="F1936" s="41" t="str">
        <f>VLOOKUP($W1936,FlowHarmonization!$A$2:$H$16,8,FALSE)</f>
        <v>1963a3ba-6d77-4571-bb8f-0e9c8ac28a65</v>
      </c>
      <c r="G1936" s="41" t="str">
        <f>INDEX(Activities!B$2:C$390,MATCH(H1936,Activities!C$2:C$390,0),1)</f>
        <v>Individual and family services</v>
      </c>
      <c r="H1936" s="41">
        <v>624100</v>
      </c>
      <c r="I1936" s="41" t="s">
        <v>552</v>
      </c>
      <c r="J1936" s="41">
        <v>4.5320360407049469E-10</v>
      </c>
      <c r="K1936" s="41" t="s">
        <v>583</v>
      </c>
      <c r="L1936" s="41"/>
      <c r="M1936" s="41"/>
      <c r="N1936" s="41"/>
      <c r="O1936" s="41"/>
      <c r="P1936" s="41"/>
      <c r="Q1936" s="41">
        <v>4</v>
      </c>
      <c r="R1936" s="41">
        <v>2</v>
      </c>
      <c r="S1936" s="41">
        <v>1</v>
      </c>
      <c r="T1936" s="41">
        <v>4</v>
      </c>
      <c r="U1936" s="41">
        <v>1</v>
      </c>
      <c r="V1936" s="41">
        <v>2013</v>
      </c>
      <c r="W1936" s="41" t="s">
        <v>620</v>
      </c>
      <c r="X1936" s="41"/>
      <c r="Y1936" s="41"/>
    </row>
    <row r="1937" spans="2:25" x14ac:dyDescent="0.2">
      <c r="B1937" s="41" t="str">
        <f>VLOOKUP($W1937,FlowHarmonization!$A$2:$H$16,4,FALSE)</f>
        <v>Carbon dioxide</v>
      </c>
      <c r="C1937" s="41" t="str">
        <f>VLOOKUP($W1937,FlowHarmonization!$A$2:$H$16,5,FALSE)</f>
        <v>000124-38-20</v>
      </c>
      <c r="D1937" s="41" t="s">
        <v>584</v>
      </c>
      <c r="E1937" s="41" t="s">
        <v>582</v>
      </c>
      <c r="F1937" s="41" t="str">
        <f>VLOOKUP($W1937,FlowHarmonization!$A$2:$H$16,8,FALSE)</f>
        <v>7ae371aa-8532-11e0-9d78-0800200c9a66</v>
      </c>
      <c r="G1937" s="41" t="str">
        <f>INDEX(Activities!B$2:C$390,MATCH(H1937,Activities!C$2:C$390,0),1)</f>
        <v>Child day care services</v>
      </c>
      <c r="H1937" s="41">
        <v>624400</v>
      </c>
      <c r="I1937" s="41" t="s">
        <v>552</v>
      </c>
      <c r="J1937" s="41">
        <v>1.0697851146601474E-2</v>
      </c>
      <c r="K1937" s="41" t="s">
        <v>583</v>
      </c>
      <c r="L1937" s="41"/>
      <c r="M1937" s="41"/>
      <c r="N1937" s="41"/>
      <c r="O1937" s="41"/>
      <c r="P1937" s="41"/>
      <c r="Q1937" s="41">
        <v>4</v>
      </c>
      <c r="R1937" s="41">
        <v>2</v>
      </c>
      <c r="S1937" s="41">
        <v>1</v>
      </c>
      <c r="T1937" s="41">
        <v>4</v>
      </c>
      <c r="U1937" s="41">
        <v>1</v>
      </c>
      <c r="V1937" s="41">
        <v>2013</v>
      </c>
      <c r="W1937" s="41" t="s">
        <v>608</v>
      </c>
      <c r="X1937" s="41"/>
      <c r="Y1937" s="41"/>
    </row>
    <row r="1938" spans="2:25" x14ac:dyDescent="0.2">
      <c r="B1938" s="41" t="str">
        <f>VLOOKUP($W1938,FlowHarmonization!$A$2:$H$16,4,FALSE)</f>
        <v>Methane</v>
      </c>
      <c r="C1938" s="41" t="str">
        <f>VLOOKUP($W1938,FlowHarmonization!$A$2:$H$16,5,FALSE)</f>
        <v>000074-82-92</v>
      </c>
      <c r="D1938" s="41" t="s">
        <v>584</v>
      </c>
      <c r="E1938" s="41" t="s">
        <v>582</v>
      </c>
      <c r="F1938" s="41" t="str">
        <f>VLOOKUP($W1938,FlowHarmonization!$A$2:$H$16,8,FALSE)</f>
        <v>20408dd1-8534-11e0-9d78-0800200c9a66</v>
      </c>
      <c r="G1938" s="41" t="str">
        <f>INDEX(Activities!B$2:C$390,MATCH(H1938,Activities!C$2:C$390,0),1)</f>
        <v>Child day care services</v>
      </c>
      <c r="H1938" s="41">
        <v>624400</v>
      </c>
      <c r="I1938" s="41" t="s">
        <v>552</v>
      </c>
      <c r="J1938" s="41">
        <v>9.6910457427822474E-7</v>
      </c>
      <c r="K1938" s="41" t="s">
        <v>583</v>
      </c>
      <c r="L1938" s="41"/>
      <c r="M1938" s="41"/>
      <c r="N1938" s="41"/>
      <c r="O1938" s="41"/>
      <c r="P1938" s="41"/>
      <c r="Q1938" s="41">
        <v>4</v>
      </c>
      <c r="R1938" s="41">
        <v>2</v>
      </c>
      <c r="S1938" s="41">
        <v>1</v>
      </c>
      <c r="T1938" s="41">
        <v>4</v>
      </c>
      <c r="U1938" s="41">
        <v>1</v>
      </c>
      <c r="V1938" s="41">
        <v>2013</v>
      </c>
      <c r="W1938" s="41" t="s">
        <v>611</v>
      </c>
      <c r="X1938" s="41"/>
      <c r="Y1938" s="41"/>
    </row>
    <row r="1939" spans="2:25" x14ac:dyDescent="0.2">
      <c r="B1939" s="41" t="str">
        <f>VLOOKUP($W1939,FlowHarmonization!$A$2:$H$16,4,FALSE)</f>
        <v>Ethane, 1,1,1,2-tetrafluoro-, HFC-134a</v>
      </c>
      <c r="C1939" s="41" t="str">
        <f>VLOOKUP($W1939,FlowHarmonization!$A$2:$H$16,5,FALSE)</f>
        <v>000811-97-2</v>
      </c>
      <c r="D1939" s="41" t="s">
        <v>584</v>
      </c>
      <c r="E1939" s="41" t="s">
        <v>582</v>
      </c>
      <c r="F1939" s="41" t="str">
        <f>VLOOKUP($W1939,FlowHarmonization!$A$2:$H$16,8,FALSE)</f>
        <v>e87f039d-d9ce-4242-ac18-c9284cc80f3d</v>
      </c>
      <c r="G1939" s="41" t="str">
        <f>INDEX(Activities!B$2:C$390,MATCH(H1939,Activities!C$2:C$390,0),1)</f>
        <v>Child day care services</v>
      </c>
      <c r="H1939" s="41">
        <v>624400</v>
      </c>
      <c r="I1939" s="41" t="s">
        <v>552</v>
      </c>
      <c r="J1939" s="41">
        <v>3.332639168568692E-7</v>
      </c>
      <c r="K1939" s="41" t="s">
        <v>583</v>
      </c>
      <c r="L1939" s="41"/>
      <c r="M1939" s="41"/>
      <c r="N1939" s="41"/>
      <c r="O1939" s="41"/>
      <c r="P1939" s="41"/>
      <c r="Q1939" s="41">
        <v>4</v>
      </c>
      <c r="R1939" s="41">
        <v>2</v>
      </c>
      <c r="S1939" s="41">
        <v>1</v>
      </c>
      <c r="T1939" s="41">
        <v>4</v>
      </c>
      <c r="U1939" s="41">
        <v>1</v>
      </c>
      <c r="V1939" s="41">
        <v>2013</v>
      </c>
      <c r="W1939" s="41" t="s">
        <v>618</v>
      </c>
      <c r="X1939" s="41"/>
      <c r="Y1939" s="41"/>
    </row>
    <row r="1940" spans="2:25" x14ac:dyDescent="0.2">
      <c r="B1940" s="41" t="str">
        <f>VLOOKUP($W1940,FlowHarmonization!$A$2:$H$16,4,FALSE)</f>
        <v>Ethane, pentafluoro-, HFC-125</v>
      </c>
      <c r="C1940" s="41" t="str">
        <f>VLOOKUP($W1940,FlowHarmonization!$A$2:$H$16,5,FALSE)</f>
        <v>000354-33-6</v>
      </c>
      <c r="D1940" s="41" t="s">
        <v>584</v>
      </c>
      <c r="E1940" s="41" t="s">
        <v>582</v>
      </c>
      <c r="F1940" s="41" t="str">
        <f>VLOOKUP($W1940,FlowHarmonization!$A$2:$H$16,8,FALSE)</f>
        <v>281e1011-f121-4d5b-ad4d-22d562b2c2cd</v>
      </c>
      <c r="G1940" s="41" t="str">
        <f>INDEX(Activities!B$2:C$390,MATCH(H1940,Activities!C$2:C$390,0),1)</f>
        <v>Child day care services</v>
      </c>
      <c r="H1940" s="41">
        <v>624400</v>
      </c>
      <c r="I1940" s="41" t="s">
        <v>552</v>
      </c>
      <c r="J1940" s="41">
        <v>8.8419437672516343E-8</v>
      </c>
      <c r="K1940" s="41" t="s">
        <v>583</v>
      </c>
      <c r="L1940" s="41"/>
      <c r="M1940" s="41"/>
      <c r="N1940" s="41"/>
      <c r="O1940" s="41"/>
      <c r="P1940" s="41"/>
      <c r="Q1940" s="41">
        <v>4</v>
      </c>
      <c r="R1940" s="41">
        <v>2</v>
      </c>
      <c r="S1940" s="41">
        <v>1</v>
      </c>
      <c r="T1940" s="41">
        <v>4</v>
      </c>
      <c r="U1940" s="41">
        <v>1</v>
      </c>
      <c r="V1940" s="41">
        <v>2013</v>
      </c>
      <c r="W1940" s="41" t="s">
        <v>617</v>
      </c>
      <c r="X1940" s="41"/>
      <c r="Y1940" s="41"/>
    </row>
    <row r="1941" spans="2:25" x14ac:dyDescent="0.2">
      <c r="B1941" s="41" t="str">
        <f>VLOOKUP($W1941,FlowHarmonization!$A$2:$H$16,4,FALSE)</f>
        <v>Methane, difluoro-, HFC-32</v>
      </c>
      <c r="C1941" s="41" t="str">
        <f>VLOOKUP($W1941,FlowHarmonization!$A$2:$H$16,5,FALSE)</f>
        <v>000075-10-5</v>
      </c>
      <c r="D1941" s="41" t="s">
        <v>584</v>
      </c>
      <c r="E1941" s="41" t="s">
        <v>582</v>
      </c>
      <c r="F1941" s="41" t="str">
        <f>VLOOKUP($W1941,FlowHarmonization!$A$2:$H$16,8,FALSE)</f>
        <v>151212b4-079b-43a2-96d5-a6eef59166ac</v>
      </c>
      <c r="G1941" s="41" t="str">
        <f>INDEX(Activities!B$2:C$390,MATCH(H1941,Activities!C$2:C$390,0),1)</f>
        <v>Child day care services</v>
      </c>
      <c r="H1941" s="41">
        <v>624400</v>
      </c>
      <c r="I1941" s="41" t="s">
        <v>552</v>
      </c>
      <c r="J1941" s="41">
        <v>5.14913611915782E-8</v>
      </c>
      <c r="K1941" s="41" t="s">
        <v>583</v>
      </c>
      <c r="L1941" s="41"/>
      <c r="M1941" s="41"/>
      <c r="N1941" s="41"/>
      <c r="O1941" s="41"/>
      <c r="P1941" s="41"/>
      <c r="Q1941" s="41">
        <v>4</v>
      </c>
      <c r="R1941" s="41">
        <v>2</v>
      </c>
      <c r="S1941" s="41">
        <v>1</v>
      </c>
      <c r="T1941" s="41">
        <v>4</v>
      </c>
      <c r="U1941" s="41">
        <v>1</v>
      </c>
      <c r="V1941" s="41">
        <v>2013</v>
      </c>
      <c r="W1941" s="41" t="s">
        <v>616</v>
      </c>
      <c r="X1941" s="41"/>
      <c r="Y1941" s="41"/>
    </row>
    <row r="1942" spans="2:25" x14ac:dyDescent="0.2">
      <c r="B1942" s="41" t="str">
        <f>VLOOKUP($W1942,FlowHarmonization!$A$2:$H$16,4,FALSE)</f>
        <v>Ethane, 1,1,1-trifluoro-, HFC-143a</v>
      </c>
      <c r="C1942" s="41" t="str">
        <f>VLOOKUP($W1942,FlowHarmonization!$A$2:$H$16,5,FALSE)</f>
        <v>000420-46-2</v>
      </c>
      <c r="D1942" s="41" t="s">
        <v>584</v>
      </c>
      <c r="E1942" s="41" t="s">
        <v>582</v>
      </c>
      <c r="F1942" s="41" t="str">
        <f>VLOOKUP($W1942,FlowHarmonization!$A$2:$H$16,8,FALSE)</f>
        <v>e86bfec2-1025-4fa2-90b1-81e35e621e91</v>
      </c>
      <c r="G1942" s="41" t="str">
        <f>INDEX(Activities!B$2:C$390,MATCH(H1942,Activities!C$2:C$390,0),1)</f>
        <v>Child day care services</v>
      </c>
      <c r="H1942" s="41">
        <v>624400</v>
      </c>
      <c r="I1942" s="41" t="s">
        <v>552</v>
      </c>
      <c r="J1942" s="41">
        <v>3.7830998139269338E-8</v>
      </c>
      <c r="K1942" s="41" t="s">
        <v>583</v>
      </c>
      <c r="L1942" s="41"/>
      <c r="M1942" s="41"/>
      <c r="N1942" s="41"/>
      <c r="O1942" s="41"/>
      <c r="P1942" s="41"/>
      <c r="Q1942" s="41">
        <v>4</v>
      </c>
      <c r="R1942" s="41">
        <v>2</v>
      </c>
      <c r="S1942" s="41">
        <v>1</v>
      </c>
      <c r="T1942" s="41">
        <v>4</v>
      </c>
      <c r="U1942" s="41">
        <v>1</v>
      </c>
      <c r="V1942" s="41">
        <v>2013</v>
      </c>
      <c r="W1942" s="41" t="s">
        <v>619</v>
      </c>
      <c r="X1942" s="41"/>
      <c r="Y1942" s="41"/>
    </row>
    <row r="1943" spans="2:25" x14ac:dyDescent="0.2">
      <c r="B1943" s="41" t="str">
        <f>VLOOKUP($W1943,FlowHarmonization!$A$2:$H$16,4,FALSE)</f>
        <v>Dinitrogen monoxide</v>
      </c>
      <c r="C1943" s="41" t="str">
        <f>VLOOKUP($W1943,FlowHarmonization!$A$2:$H$16,5,FALSE)</f>
        <v>010024-97-366</v>
      </c>
      <c r="D1943" s="41" t="s">
        <v>584</v>
      </c>
      <c r="E1943" s="41" t="s">
        <v>582</v>
      </c>
      <c r="F1943" s="41" t="str">
        <f>VLOOKUP($W1943,FlowHarmonization!$A$2:$H$16,8,FALSE)</f>
        <v>20185046-64bb-4c09-a8e7-e8a9e144ca98</v>
      </c>
      <c r="G1943" s="41" t="str">
        <f>INDEX(Activities!B$2:C$390,MATCH(H1943,Activities!C$2:C$390,0),1)</f>
        <v>Child day care services</v>
      </c>
      <c r="H1943" s="41">
        <v>624400</v>
      </c>
      <c r="I1943" s="41" t="s">
        <v>552</v>
      </c>
      <c r="J1943" s="41">
        <v>2.6409027683927413E-8</v>
      </c>
      <c r="K1943" s="41" t="s">
        <v>583</v>
      </c>
      <c r="L1943" s="41"/>
      <c r="M1943" s="41"/>
      <c r="N1943" s="41"/>
      <c r="O1943" s="41"/>
      <c r="P1943" s="41"/>
      <c r="Q1943" s="41">
        <v>4</v>
      </c>
      <c r="R1943" s="41">
        <v>2</v>
      </c>
      <c r="S1943" s="41">
        <v>1</v>
      </c>
      <c r="T1943" s="41">
        <v>4</v>
      </c>
      <c r="U1943" s="41">
        <v>1</v>
      </c>
      <c r="V1943" s="41">
        <v>2013</v>
      </c>
      <c r="W1943" s="41" t="s">
        <v>613</v>
      </c>
      <c r="X1943" s="41"/>
      <c r="Y1943" s="41"/>
    </row>
    <row r="1944" spans="2:25" x14ac:dyDescent="0.2">
      <c r="B1944" s="41" t="str">
        <f>VLOOKUP($W1944,FlowHarmonization!$A$2:$H$16,4,FALSE)</f>
        <v>Propane, 1,1,1,3,3,3-hexafluoro-, HCFC-236fa</v>
      </c>
      <c r="C1944" s="41" t="str">
        <f>VLOOKUP($W1944,FlowHarmonization!$A$2:$H$16,5,FALSE)</f>
        <v>000690-39-1</v>
      </c>
      <c r="D1944" s="41" t="s">
        <v>584</v>
      </c>
      <c r="E1944" s="41" t="s">
        <v>582</v>
      </c>
      <c r="F1944" s="41" t="str">
        <f>VLOOKUP($W1944,FlowHarmonization!$A$2:$H$16,8,FALSE)</f>
        <v>1963a3ba-6d77-4571-bb8f-0e9c8ac28a65</v>
      </c>
      <c r="G1944" s="41" t="str">
        <f>INDEX(Activities!B$2:C$390,MATCH(H1944,Activities!C$2:C$390,0),1)</f>
        <v>Child day care services</v>
      </c>
      <c r="H1944" s="41">
        <v>624400</v>
      </c>
      <c r="I1944" s="41" t="s">
        <v>552</v>
      </c>
      <c r="J1944" s="41">
        <v>1.0220144908349588E-9</v>
      </c>
      <c r="K1944" s="41" t="s">
        <v>583</v>
      </c>
      <c r="L1944" s="41"/>
      <c r="M1944" s="41"/>
      <c r="N1944" s="41"/>
      <c r="O1944" s="41"/>
      <c r="P1944" s="41"/>
      <c r="Q1944" s="41">
        <v>4</v>
      </c>
      <c r="R1944" s="41">
        <v>2</v>
      </c>
      <c r="S1944" s="41">
        <v>1</v>
      </c>
      <c r="T1944" s="41">
        <v>4</v>
      </c>
      <c r="U1944" s="41">
        <v>1</v>
      </c>
      <c r="V1944" s="41">
        <v>2013</v>
      </c>
      <c r="W1944" s="41" t="s">
        <v>620</v>
      </c>
      <c r="X1944" s="41"/>
      <c r="Y1944" s="41"/>
    </row>
    <row r="1945" spans="2:25" x14ac:dyDescent="0.2">
      <c r="B1945" s="41" t="str">
        <f>VLOOKUP($W1945,FlowHarmonization!$A$2:$H$16,4,FALSE)</f>
        <v>Carbon dioxide</v>
      </c>
      <c r="C1945" s="41" t="str">
        <f>VLOOKUP($W1945,FlowHarmonization!$A$2:$H$16,5,FALSE)</f>
        <v>000124-38-20</v>
      </c>
      <c r="D1945" s="41" t="s">
        <v>584</v>
      </c>
      <c r="E1945" s="41" t="s">
        <v>582</v>
      </c>
      <c r="F1945" s="41" t="str">
        <f>VLOOKUP($W1945,FlowHarmonization!$A$2:$H$16,8,FALSE)</f>
        <v>7ae371aa-8532-11e0-9d78-0800200c9a66</v>
      </c>
      <c r="G1945" s="41" t="str">
        <f>INDEX(Activities!B$2:C$390,MATCH(H1945,Activities!C$2:C$390,0),1)</f>
        <v>Performing arts companies</v>
      </c>
      <c r="H1945" s="41">
        <v>711100</v>
      </c>
      <c r="I1945" s="41" t="s">
        <v>552</v>
      </c>
      <c r="J1945" s="41">
        <v>2.0641609326596515E-3</v>
      </c>
      <c r="K1945" s="41" t="s">
        <v>583</v>
      </c>
      <c r="L1945" s="41"/>
      <c r="M1945" s="41"/>
      <c r="N1945" s="41"/>
      <c r="O1945" s="41"/>
      <c r="P1945" s="41"/>
      <c r="Q1945" s="41">
        <v>4</v>
      </c>
      <c r="R1945" s="41">
        <v>2</v>
      </c>
      <c r="S1945" s="41">
        <v>1</v>
      </c>
      <c r="T1945" s="41">
        <v>4</v>
      </c>
      <c r="U1945" s="41">
        <v>1</v>
      </c>
      <c r="V1945" s="41">
        <v>2013</v>
      </c>
      <c r="W1945" s="41" t="s">
        <v>608</v>
      </c>
      <c r="X1945" s="41"/>
      <c r="Y1945" s="41"/>
    </row>
    <row r="1946" spans="2:25" x14ac:dyDescent="0.2">
      <c r="B1946" s="41" t="str">
        <f>VLOOKUP($W1946,FlowHarmonization!$A$2:$H$16,4,FALSE)</f>
        <v>Methane</v>
      </c>
      <c r="C1946" s="41" t="str">
        <f>VLOOKUP($W1946,FlowHarmonization!$A$2:$H$16,5,FALSE)</f>
        <v>000074-82-92</v>
      </c>
      <c r="D1946" s="41" t="s">
        <v>584</v>
      </c>
      <c r="E1946" s="41" t="s">
        <v>582</v>
      </c>
      <c r="F1946" s="41" t="str">
        <f>VLOOKUP($W1946,FlowHarmonization!$A$2:$H$16,8,FALSE)</f>
        <v>20408dd1-8534-11e0-9d78-0800200c9a66</v>
      </c>
      <c r="G1946" s="41" t="str">
        <f>INDEX(Activities!B$2:C$390,MATCH(H1946,Activities!C$2:C$390,0),1)</f>
        <v>Performing arts companies</v>
      </c>
      <c r="H1946" s="41">
        <v>711100</v>
      </c>
      <c r="I1946" s="41" t="s">
        <v>552</v>
      </c>
      <c r="J1946" s="41">
        <v>1.8907673520990081E-7</v>
      </c>
      <c r="K1946" s="41" t="s">
        <v>583</v>
      </c>
      <c r="L1946" s="41"/>
      <c r="M1946" s="41"/>
      <c r="N1946" s="41"/>
      <c r="O1946" s="41"/>
      <c r="P1946" s="41"/>
      <c r="Q1946" s="41">
        <v>4</v>
      </c>
      <c r="R1946" s="41">
        <v>2</v>
      </c>
      <c r="S1946" s="41">
        <v>1</v>
      </c>
      <c r="T1946" s="41">
        <v>4</v>
      </c>
      <c r="U1946" s="41">
        <v>1</v>
      </c>
      <c r="V1946" s="41">
        <v>2013</v>
      </c>
      <c r="W1946" s="41" t="s">
        <v>611</v>
      </c>
      <c r="X1946" s="41"/>
      <c r="Y1946" s="41"/>
    </row>
    <row r="1947" spans="2:25" x14ac:dyDescent="0.2">
      <c r="B1947" s="41" t="str">
        <f>VLOOKUP($W1947,FlowHarmonization!$A$2:$H$16,4,FALSE)</f>
        <v>Ethane, 1,1,1,2-tetrafluoro-, HFC-134a</v>
      </c>
      <c r="C1947" s="41" t="str">
        <f>VLOOKUP($W1947,FlowHarmonization!$A$2:$H$16,5,FALSE)</f>
        <v>000811-97-2</v>
      </c>
      <c r="D1947" s="41" t="s">
        <v>584</v>
      </c>
      <c r="E1947" s="41" t="s">
        <v>582</v>
      </c>
      <c r="F1947" s="41" t="str">
        <f>VLOOKUP($W1947,FlowHarmonization!$A$2:$H$16,8,FALSE)</f>
        <v>e87f039d-d9ce-4242-ac18-c9284cc80f3d</v>
      </c>
      <c r="G1947" s="41" t="str">
        <f>INDEX(Activities!B$2:C$390,MATCH(H1947,Activities!C$2:C$390,0),1)</f>
        <v>Performing arts companies</v>
      </c>
      <c r="H1947" s="41">
        <v>711100</v>
      </c>
      <c r="I1947" s="41" t="s">
        <v>552</v>
      </c>
      <c r="J1947" s="41">
        <v>6.2404904459972366E-8</v>
      </c>
      <c r="K1947" s="41" t="s">
        <v>583</v>
      </c>
      <c r="L1947" s="41"/>
      <c r="M1947" s="41"/>
      <c r="N1947" s="41"/>
      <c r="O1947" s="41"/>
      <c r="P1947" s="41"/>
      <c r="Q1947" s="41">
        <v>4</v>
      </c>
      <c r="R1947" s="41">
        <v>2</v>
      </c>
      <c r="S1947" s="41">
        <v>1</v>
      </c>
      <c r="T1947" s="41">
        <v>4</v>
      </c>
      <c r="U1947" s="41">
        <v>1</v>
      </c>
      <c r="V1947" s="41">
        <v>2013</v>
      </c>
      <c r="W1947" s="41" t="s">
        <v>618</v>
      </c>
      <c r="X1947" s="41"/>
      <c r="Y1947" s="41"/>
    </row>
    <row r="1948" spans="2:25" x14ac:dyDescent="0.2">
      <c r="B1948" s="41" t="str">
        <f>VLOOKUP($W1948,FlowHarmonization!$A$2:$H$16,4,FALSE)</f>
        <v>Ethane, pentafluoro-, HFC-125</v>
      </c>
      <c r="C1948" s="41" t="str">
        <f>VLOOKUP($W1948,FlowHarmonization!$A$2:$H$16,5,FALSE)</f>
        <v>000354-33-6</v>
      </c>
      <c r="D1948" s="41" t="s">
        <v>584</v>
      </c>
      <c r="E1948" s="41" t="s">
        <v>582</v>
      </c>
      <c r="F1948" s="41" t="str">
        <f>VLOOKUP($W1948,FlowHarmonization!$A$2:$H$16,8,FALSE)</f>
        <v>281e1011-f121-4d5b-ad4d-22d562b2c2cd</v>
      </c>
      <c r="G1948" s="41" t="str">
        <f>INDEX(Activities!B$2:C$390,MATCH(H1948,Activities!C$2:C$390,0),1)</f>
        <v>Performing arts companies</v>
      </c>
      <c r="H1948" s="41">
        <v>711100</v>
      </c>
      <c r="I1948" s="41" t="s">
        <v>552</v>
      </c>
      <c r="J1948" s="41">
        <v>1.6556867639312002E-8</v>
      </c>
      <c r="K1948" s="41" t="s">
        <v>583</v>
      </c>
      <c r="L1948" s="41"/>
      <c r="M1948" s="41"/>
      <c r="N1948" s="41"/>
      <c r="O1948" s="41"/>
      <c r="P1948" s="41"/>
      <c r="Q1948" s="41">
        <v>4</v>
      </c>
      <c r="R1948" s="41">
        <v>2</v>
      </c>
      <c r="S1948" s="41">
        <v>1</v>
      </c>
      <c r="T1948" s="41">
        <v>4</v>
      </c>
      <c r="U1948" s="41">
        <v>1</v>
      </c>
      <c r="V1948" s="41">
        <v>2013</v>
      </c>
      <c r="W1948" s="41" t="s">
        <v>617</v>
      </c>
      <c r="X1948" s="41"/>
      <c r="Y1948" s="41"/>
    </row>
    <row r="1949" spans="2:25" x14ac:dyDescent="0.2">
      <c r="B1949" s="41" t="str">
        <f>VLOOKUP($W1949,FlowHarmonization!$A$2:$H$16,4,FALSE)</f>
        <v>Methane, difluoro-, HFC-32</v>
      </c>
      <c r="C1949" s="41" t="str">
        <f>VLOOKUP($W1949,FlowHarmonization!$A$2:$H$16,5,FALSE)</f>
        <v>000075-10-5</v>
      </c>
      <c r="D1949" s="41" t="s">
        <v>584</v>
      </c>
      <c r="E1949" s="41" t="s">
        <v>582</v>
      </c>
      <c r="F1949" s="41" t="str">
        <f>VLOOKUP($W1949,FlowHarmonization!$A$2:$H$16,8,FALSE)</f>
        <v>151212b4-079b-43a2-96d5-a6eef59166ac</v>
      </c>
      <c r="G1949" s="41" t="str">
        <f>INDEX(Activities!B$2:C$390,MATCH(H1949,Activities!C$2:C$390,0),1)</f>
        <v>Performing arts companies</v>
      </c>
      <c r="H1949" s="41">
        <v>711100</v>
      </c>
      <c r="I1949" s="41" t="s">
        <v>552</v>
      </c>
      <c r="J1949" s="41">
        <v>9.6419483572667292E-9</v>
      </c>
      <c r="K1949" s="41" t="s">
        <v>583</v>
      </c>
      <c r="L1949" s="41"/>
      <c r="M1949" s="41"/>
      <c r="N1949" s="41"/>
      <c r="O1949" s="41"/>
      <c r="P1949" s="41"/>
      <c r="Q1949" s="41">
        <v>4</v>
      </c>
      <c r="R1949" s="41">
        <v>2</v>
      </c>
      <c r="S1949" s="41">
        <v>1</v>
      </c>
      <c r="T1949" s="41">
        <v>4</v>
      </c>
      <c r="U1949" s="41">
        <v>1</v>
      </c>
      <c r="V1949" s="41">
        <v>2013</v>
      </c>
      <c r="W1949" s="41" t="s">
        <v>616</v>
      </c>
      <c r="X1949" s="41"/>
      <c r="Y1949" s="41"/>
    </row>
    <row r="1950" spans="2:25" x14ac:dyDescent="0.2">
      <c r="B1950" s="41" t="str">
        <f>VLOOKUP($W1950,FlowHarmonization!$A$2:$H$16,4,FALSE)</f>
        <v>Ethane, 1,1,1-trifluoro-, HFC-143a</v>
      </c>
      <c r="C1950" s="41" t="str">
        <f>VLOOKUP($W1950,FlowHarmonization!$A$2:$H$16,5,FALSE)</f>
        <v>000420-46-2</v>
      </c>
      <c r="D1950" s="41" t="s">
        <v>584</v>
      </c>
      <c r="E1950" s="41" t="s">
        <v>582</v>
      </c>
      <c r="F1950" s="41" t="str">
        <f>VLOOKUP($W1950,FlowHarmonization!$A$2:$H$16,8,FALSE)</f>
        <v>e86bfec2-1025-4fa2-90b1-81e35e621e91</v>
      </c>
      <c r="G1950" s="41" t="str">
        <f>INDEX(Activities!B$2:C$390,MATCH(H1950,Activities!C$2:C$390,0),1)</f>
        <v>Performing arts companies</v>
      </c>
      <c r="H1950" s="41">
        <v>711100</v>
      </c>
      <c r="I1950" s="41" t="s">
        <v>552</v>
      </c>
      <c r="J1950" s="41">
        <v>7.0839947113759485E-9</v>
      </c>
      <c r="K1950" s="41" t="s">
        <v>583</v>
      </c>
      <c r="L1950" s="41"/>
      <c r="M1950" s="41"/>
      <c r="N1950" s="41"/>
      <c r="O1950" s="41"/>
      <c r="P1950" s="41"/>
      <c r="Q1950" s="41">
        <v>4</v>
      </c>
      <c r="R1950" s="41">
        <v>2</v>
      </c>
      <c r="S1950" s="41">
        <v>1</v>
      </c>
      <c r="T1950" s="41">
        <v>4</v>
      </c>
      <c r="U1950" s="41">
        <v>1</v>
      </c>
      <c r="V1950" s="41">
        <v>2013</v>
      </c>
      <c r="W1950" s="41" t="s">
        <v>619</v>
      </c>
      <c r="X1950" s="41"/>
      <c r="Y1950" s="41"/>
    </row>
    <row r="1951" spans="2:25" x14ac:dyDescent="0.2">
      <c r="B1951" s="41" t="str">
        <f>VLOOKUP($W1951,FlowHarmonization!$A$2:$H$16,4,FALSE)</f>
        <v>Dinitrogen monoxide</v>
      </c>
      <c r="C1951" s="41" t="str">
        <f>VLOOKUP($W1951,FlowHarmonization!$A$2:$H$16,5,FALSE)</f>
        <v>010024-97-366</v>
      </c>
      <c r="D1951" s="41" t="s">
        <v>584</v>
      </c>
      <c r="E1951" s="41" t="s">
        <v>582</v>
      </c>
      <c r="F1951" s="41" t="str">
        <f>VLOOKUP($W1951,FlowHarmonization!$A$2:$H$16,8,FALSE)</f>
        <v>20185046-64bb-4c09-a8e7-e8a9e144ca98</v>
      </c>
      <c r="G1951" s="41" t="str">
        <f>INDEX(Activities!B$2:C$390,MATCH(H1951,Activities!C$2:C$390,0),1)</f>
        <v>Performing arts companies</v>
      </c>
      <c r="H1951" s="41">
        <v>711100</v>
      </c>
      <c r="I1951" s="41" t="s">
        <v>552</v>
      </c>
      <c r="J1951" s="41">
        <v>5.7286004856830492E-9</v>
      </c>
      <c r="K1951" s="41" t="s">
        <v>583</v>
      </c>
      <c r="L1951" s="41"/>
      <c r="M1951" s="41"/>
      <c r="N1951" s="41"/>
      <c r="O1951" s="41"/>
      <c r="P1951" s="41"/>
      <c r="Q1951" s="41">
        <v>4</v>
      </c>
      <c r="R1951" s="41">
        <v>2</v>
      </c>
      <c r="S1951" s="41">
        <v>1</v>
      </c>
      <c r="T1951" s="41">
        <v>4</v>
      </c>
      <c r="U1951" s="41">
        <v>1</v>
      </c>
      <c r="V1951" s="41">
        <v>2013</v>
      </c>
      <c r="W1951" s="41" t="s">
        <v>613</v>
      </c>
      <c r="X1951" s="41"/>
      <c r="Y1951" s="41"/>
    </row>
    <row r="1952" spans="2:25" x14ac:dyDescent="0.2">
      <c r="B1952" s="41" t="str">
        <f>VLOOKUP($W1952,FlowHarmonization!$A$2:$H$16,4,FALSE)</f>
        <v>Propane, 1,1,1,3,3,3-hexafluoro-, HCFC-236fa</v>
      </c>
      <c r="C1952" s="41" t="str">
        <f>VLOOKUP($W1952,FlowHarmonization!$A$2:$H$16,5,FALSE)</f>
        <v>000690-39-1</v>
      </c>
      <c r="D1952" s="41" t="s">
        <v>584</v>
      </c>
      <c r="E1952" s="41" t="s">
        <v>582</v>
      </c>
      <c r="F1952" s="41" t="str">
        <f>VLOOKUP($W1952,FlowHarmonization!$A$2:$H$16,8,FALSE)</f>
        <v>1963a3ba-6d77-4571-bb8f-0e9c8ac28a65</v>
      </c>
      <c r="G1952" s="41" t="str">
        <f>INDEX(Activities!B$2:C$390,MATCH(H1952,Activities!C$2:C$390,0),1)</f>
        <v>Performing arts companies</v>
      </c>
      <c r="H1952" s="41">
        <v>711100</v>
      </c>
      <c r="I1952" s="41" t="s">
        <v>552</v>
      </c>
      <c r="J1952" s="41">
        <v>1.9137600391540345E-10</v>
      </c>
      <c r="K1952" s="41" t="s">
        <v>583</v>
      </c>
      <c r="L1952" s="41"/>
      <c r="M1952" s="41"/>
      <c r="N1952" s="41"/>
      <c r="O1952" s="41"/>
      <c r="P1952" s="41"/>
      <c r="Q1952" s="41">
        <v>4</v>
      </c>
      <c r="R1952" s="41">
        <v>2</v>
      </c>
      <c r="S1952" s="41">
        <v>1</v>
      </c>
      <c r="T1952" s="41">
        <v>4</v>
      </c>
      <c r="U1952" s="41">
        <v>1</v>
      </c>
      <c r="V1952" s="41">
        <v>2013</v>
      </c>
      <c r="W1952" s="41" t="s">
        <v>620</v>
      </c>
      <c r="X1952" s="41"/>
      <c r="Y1952" s="41"/>
    </row>
    <row r="1953" spans="2:25" x14ac:dyDescent="0.2">
      <c r="B1953" s="41" t="str">
        <f>VLOOKUP($W1953,FlowHarmonization!$A$2:$H$16,4,FALSE)</f>
        <v>Carbon dioxide</v>
      </c>
      <c r="C1953" s="41" t="str">
        <f>VLOOKUP($W1953,FlowHarmonization!$A$2:$H$16,5,FALSE)</f>
        <v>000124-38-20</v>
      </c>
      <c r="D1953" s="41" t="s">
        <v>584</v>
      </c>
      <c r="E1953" s="41" t="s">
        <v>582</v>
      </c>
      <c r="F1953" s="41" t="str">
        <f>VLOOKUP($W1953,FlowHarmonization!$A$2:$H$16,8,FALSE)</f>
        <v>7ae371aa-8532-11e0-9d78-0800200c9a66</v>
      </c>
      <c r="G1953" s="41" t="str">
        <f>INDEX(Activities!B$2:C$390,MATCH(H1953,Activities!C$2:C$390,0),1)</f>
        <v>Spectator sports</v>
      </c>
      <c r="H1953" s="41">
        <v>711200</v>
      </c>
      <c r="I1953" s="41" t="s">
        <v>552</v>
      </c>
      <c r="J1953" s="41">
        <v>1.8300895959346443E-3</v>
      </c>
      <c r="K1953" s="41" t="s">
        <v>583</v>
      </c>
      <c r="L1953" s="41"/>
      <c r="M1953" s="41"/>
      <c r="N1953" s="41"/>
      <c r="O1953" s="41"/>
      <c r="P1953" s="41"/>
      <c r="Q1953" s="41">
        <v>4</v>
      </c>
      <c r="R1953" s="41">
        <v>2</v>
      </c>
      <c r="S1953" s="41">
        <v>1</v>
      </c>
      <c r="T1953" s="41">
        <v>4</v>
      </c>
      <c r="U1953" s="41">
        <v>1</v>
      </c>
      <c r="V1953" s="41">
        <v>2013</v>
      </c>
      <c r="W1953" s="41" t="s">
        <v>608</v>
      </c>
      <c r="X1953" s="41"/>
      <c r="Y1953" s="41"/>
    </row>
    <row r="1954" spans="2:25" x14ac:dyDescent="0.2">
      <c r="B1954" s="41" t="str">
        <f>VLOOKUP($W1954,FlowHarmonization!$A$2:$H$16,4,FALSE)</f>
        <v>Methane</v>
      </c>
      <c r="C1954" s="41" t="str">
        <f>VLOOKUP($W1954,FlowHarmonization!$A$2:$H$16,5,FALSE)</f>
        <v>000074-82-92</v>
      </c>
      <c r="D1954" s="41" t="s">
        <v>584</v>
      </c>
      <c r="E1954" s="41" t="s">
        <v>582</v>
      </c>
      <c r="F1954" s="41" t="str">
        <f>VLOOKUP($W1954,FlowHarmonization!$A$2:$H$16,8,FALSE)</f>
        <v>20408dd1-8534-11e0-9d78-0800200c9a66</v>
      </c>
      <c r="G1954" s="41" t="str">
        <f>INDEX(Activities!B$2:C$390,MATCH(H1954,Activities!C$2:C$390,0),1)</f>
        <v>Spectator sports</v>
      </c>
      <c r="H1954" s="41">
        <v>711200</v>
      </c>
      <c r="I1954" s="41" t="s">
        <v>552</v>
      </c>
      <c r="J1954" s="41">
        <v>1.6778272571821996E-7</v>
      </c>
      <c r="K1954" s="41" t="s">
        <v>583</v>
      </c>
      <c r="L1954" s="41"/>
      <c r="M1954" s="41"/>
      <c r="N1954" s="41"/>
      <c r="O1954" s="41"/>
      <c r="P1954" s="41"/>
      <c r="Q1954" s="41">
        <v>4</v>
      </c>
      <c r="R1954" s="41">
        <v>2</v>
      </c>
      <c r="S1954" s="41">
        <v>1</v>
      </c>
      <c r="T1954" s="41">
        <v>4</v>
      </c>
      <c r="U1954" s="41">
        <v>1</v>
      </c>
      <c r="V1954" s="41">
        <v>2013</v>
      </c>
      <c r="W1954" s="41" t="s">
        <v>611</v>
      </c>
      <c r="X1954" s="41"/>
      <c r="Y1954" s="41"/>
    </row>
    <row r="1955" spans="2:25" x14ac:dyDescent="0.2">
      <c r="B1955" s="41" t="str">
        <f>VLOOKUP($W1955,FlowHarmonization!$A$2:$H$16,4,FALSE)</f>
        <v>Ethane, 1,1,1,2-tetrafluoro-, HFC-134a</v>
      </c>
      <c r="C1955" s="41" t="str">
        <f>VLOOKUP($W1955,FlowHarmonization!$A$2:$H$16,5,FALSE)</f>
        <v>000811-97-2</v>
      </c>
      <c r="D1955" s="41" t="s">
        <v>584</v>
      </c>
      <c r="E1955" s="41" t="s">
        <v>582</v>
      </c>
      <c r="F1955" s="41" t="str">
        <f>VLOOKUP($W1955,FlowHarmonization!$A$2:$H$16,8,FALSE)</f>
        <v>e87f039d-d9ce-4242-ac18-c9284cc80f3d</v>
      </c>
      <c r="G1955" s="41" t="str">
        <f>INDEX(Activities!B$2:C$390,MATCH(H1955,Activities!C$2:C$390,0),1)</f>
        <v>Spectator sports</v>
      </c>
      <c r="H1955" s="41">
        <v>711200</v>
      </c>
      <c r="I1955" s="41" t="s">
        <v>552</v>
      </c>
      <c r="J1955" s="41">
        <v>5.1754171744189118E-8</v>
      </c>
      <c r="K1955" s="41" t="s">
        <v>583</v>
      </c>
      <c r="L1955" s="41"/>
      <c r="M1955" s="41"/>
      <c r="N1955" s="41"/>
      <c r="O1955" s="41"/>
      <c r="P1955" s="41"/>
      <c r="Q1955" s="41">
        <v>4</v>
      </c>
      <c r="R1955" s="41">
        <v>2</v>
      </c>
      <c r="S1955" s="41">
        <v>1</v>
      </c>
      <c r="T1955" s="41">
        <v>4</v>
      </c>
      <c r="U1955" s="41">
        <v>1</v>
      </c>
      <c r="V1955" s="41">
        <v>2013</v>
      </c>
      <c r="W1955" s="41" t="s">
        <v>618</v>
      </c>
      <c r="X1955" s="41"/>
      <c r="Y1955" s="41"/>
    </row>
    <row r="1956" spans="2:25" x14ac:dyDescent="0.2">
      <c r="B1956" s="41" t="str">
        <f>VLOOKUP($W1956,FlowHarmonization!$A$2:$H$16,4,FALSE)</f>
        <v>Ethane, pentafluoro-, HFC-125</v>
      </c>
      <c r="C1956" s="41" t="str">
        <f>VLOOKUP($W1956,FlowHarmonization!$A$2:$H$16,5,FALSE)</f>
        <v>000354-33-6</v>
      </c>
      <c r="D1956" s="41" t="s">
        <v>584</v>
      </c>
      <c r="E1956" s="41" t="s">
        <v>582</v>
      </c>
      <c r="F1956" s="41" t="str">
        <f>VLOOKUP($W1956,FlowHarmonization!$A$2:$H$16,8,FALSE)</f>
        <v>281e1011-f121-4d5b-ad4d-22d562b2c2cd</v>
      </c>
      <c r="G1956" s="41" t="str">
        <f>INDEX(Activities!B$2:C$390,MATCH(H1956,Activities!C$2:C$390,0),1)</f>
        <v>Spectator sports</v>
      </c>
      <c r="H1956" s="41">
        <v>711200</v>
      </c>
      <c r="I1956" s="41" t="s">
        <v>552</v>
      </c>
      <c r="J1956" s="41">
        <v>1.373108377884599E-8</v>
      </c>
      <c r="K1956" s="41" t="s">
        <v>583</v>
      </c>
      <c r="L1956" s="41"/>
      <c r="M1956" s="41"/>
      <c r="N1956" s="41"/>
      <c r="O1956" s="41"/>
      <c r="P1956" s="41"/>
      <c r="Q1956" s="41">
        <v>4</v>
      </c>
      <c r="R1956" s="41">
        <v>2</v>
      </c>
      <c r="S1956" s="41">
        <v>1</v>
      </c>
      <c r="T1956" s="41">
        <v>4</v>
      </c>
      <c r="U1956" s="41">
        <v>1</v>
      </c>
      <c r="V1956" s="41">
        <v>2013</v>
      </c>
      <c r="W1956" s="41" t="s">
        <v>617</v>
      </c>
      <c r="X1956" s="41"/>
      <c r="Y1956" s="41"/>
    </row>
    <row r="1957" spans="2:25" x14ac:dyDescent="0.2">
      <c r="B1957" s="41" t="str">
        <f>VLOOKUP($W1957,FlowHarmonization!$A$2:$H$16,4,FALSE)</f>
        <v>Methane, difluoro-, HFC-32</v>
      </c>
      <c r="C1957" s="41" t="str">
        <f>VLOOKUP($W1957,FlowHarmonization!$A$2:$H$16,5,FALSE)</f>
        <v>000075-10-5</v>
      </c>
      <c r="D1957" s="41" t="s">
        <v>584</v>
      </c>
      <c r="E1957" s="41" t="s">
        <v>582</v>
      </c>
      <c r="F1957" s="41" t="str">
        <f>VLOOKUP($W1957,FlowHarmonization!$A$2:$H$16,8,FALSE)</f>
        <v>151212b4-079b-43a2-96d5-a6eef59166ac</v>
      </c>
      <c r="G1957" s="41" t="str">
        <f>INDEX(Activities!B$2:C$390,MATCH(H1957,Activities!C$2:C$390,0),1)</f>
        <v>Spectator sports</v>
      </c>
      <c r="H1957" s="41">
        <v>711200</v>
      </c>
      <c r="I1957" s="41" t="s">
        <v>552</v>
      </c>
      <c r="J1957" s="41">
        <v>7.9963434853210791E-9</v>
      </c>
      <c r="K1957" s="41" t="s">
        <v>583</v>
      </c>
      <c r="L1957" s="41"/>
      <c r="M1957" s="41"/>
      <c r="N1957" s="41"/>
      <c r="O1957" s="41"/>
      <c r="P1957" s="41"/>
      <c r="Q1957" s="41">
        <v>4</v>
      </c>
      <c r="R1957" s="41">
        <v>2</v>
      </c>
      <c r="S1957" s="41">
        <v>1</v>
      </c>
      <c r="T1957" s="41">
        <v>4</v>
      </c>
      <c r="U1957" s="41">
        <v>1</v>
      </c>
      <c r="V1957" s="41">
        <v>2013</v>
      </c>
      <c r="W1957" s="41" t="s">
        <v>616</v>
      </c>
      <c r="X1957" s="41"/>
      <c r="Y1957" s="41"/>
    </row>
    <row r="1958" spans="2:25" x14ac:dyDescent="0.2">
      <c r="B1958" s="41" t="str">
        <f>VLOOKUP($W1958,FlowHarmonization!$A$2:$H$16,4,FALSE)</f>
        <v>Ethane, 1,1,1-trifluoro-, HFC-143a</v>
      </c>
      <c r="C1958" s="41" t="str">
        <f>VLOOKUP($W1958,FlowHarmonization!$A$2:$H$16,5,FALSE)</f>
        <v>000420-46-2</v>
      </c>
      <c r="D1958" s="41" t="s">
        <v>584</v>
      </c>
      <c r="E1958" s="41" t="s">
        <v>582</v>
      </c>
      <c r="F1958" s="41" t="str">
        <f>VLOOKUP($W1958,FlowHarmonization!$A$2:$H$16,8,FALSE)</f>
        <v>e86bfec2-1025-4fa2-90b1-81e35e621e91</v>
      </c>
      <c r="G1958" s="41" t="str">
        <f>INDEX(Activities!B$2:C$390,MATCH(H1958,Activities!C$2:C$390,0),1)</f>
        <v>Spectator sports</v>
      </c>
      <c r="H1958" s="41">
        <v>711200</v>
      </c>
      <c r="I1958" s="41" t="s">
        <v>552</v>
      </c>
      <c r="J1958" s="41">
        <v>5.8749593818004962E-9</v>
      </c>
      <c r="K1958" s="41" t="s">
        <v>583</v>
      </c>
      <c r="L1958" s="41"/>
      <c r="M1958" s="41"/>
      <c r="N1958" s="41"/>
      <c r="O1958" s="41"/>
      <c r="P1958" s="41"/>
      <c r="Q1958" s="41">
        <v>4</v>
      </c>
      <c r="R1958" s="41">
        <v>2</v>
      </c>
      <c r="S1958" s="41">
        <v>1</v>
      </c>
      <c r="T1958" s="41">
        <v>4</v>
      </c>
      <c r="U1958" s="41">
        <v>1</v>
      </c>
      <c r="V1958" s="41">
        <v>2013</v>
      </c>
      <c r="W1958" s="41" t="s">
        <v>619</v>
      </c>
      <c r="X1958" s="41"/>
      <c r="Y1958" s="41"/>
    </row>
    <row r="1959" spans="2:25" x14ac:dyDescent="0.2">
      <c r="B1959" s="41" t="str">
        <f>VLOOKUP($W1959,FlowHarmonization!$A$2:$H$16,4,FALSE)</f>
        <v>Dinitrogen monoxide</v>
      </c>
      <c r="C1959" s="41" t="str">
        <f>VLOOKUP($W1959,FlowHarmonization!$A$2:$H$16,5,FALSE)</f>
        <v>010024-97-366</v>
      </c>
      <c r="D1959" s="41" t="s">
        <v>584</v>
      </c>
      <c r="E1959" s="41" t="s">
        <v>582</v>
      </c>
      <c r="F1959" s="41" t="str">
        <f>VLOOKUP($W1959,FlowHarmonization!$A$2:$H$16,8,FALSE)</f>
        <v>20185046-64bb-4c09-a8e7-e8a9e144ca98</v>
      </c>
      <c r="G1959" s="41" t="str">
        <f>INDEX(Activities!B$2:C$390,MATCH(H1959,Activities!C$2:C$390,0),1)</f>
        <v>Spectator sports</v>
      </c>
      <c r="H1959" s="41">
        <v>711200</v>
      </c>
      <c r="I1959" s="41" t="s">
        <v>552</v>
      </c>
      <c r="J1959" s="41">
        <v>5.1512652947090297E-9</v>
      </c>
      <c r="K1959" s="41" t="s">
        <v>583</v>
      </c>
      <c r="L1959" s="41"/>
      <c r="M1959" s="41"/>
      <c r="N1959" s="41"/>
      <c r="O1959" s="41"/>
      <c r="P1959" s="41"/>
      <c r="Q1959" s="41">
        <v>4</v>
      </c>
      <c r="R1959" s="41">
        <v>2</v>
      </c>
      <c r="S1959" s="41">
        <v>1</v>
      </c>
      <c r="T1959" s="41">
        <v>4</v>
      </c>
      <c r="U1959" s="41">
        <v>1</v>
      </c>
      <c r="V1959" s="41">
        <v>2013</v>
      </c>
      <c r="W1959" s="41" t="s">
        <v>613</v>
      </c>
      <c r="X1959" s="41"/>
      <c r="Y1959" s="41"/>
    </row>
    <row r="1960" spans="2:25" x14ac:dyDescent="0.2">
      <c r="B1960" s="41" t="str">
        <f>VLOOKUP($W1960,FlowHarmonization!$A$2:$H$16,4,FALSE)</f>
        <v>Propane, 1,1,1,3,3,3-hexafluoro-, HCFC-236fa</v>
      </c>
      <c r="C1960" s="41" t="str">
        <f>VLOOKUP($W1960,FlowHarmonization!$A$2:$H$16,5,FALSE)</f>
        <v>000690-39-1</v>
      </c>
      <c r="D1960" s="41" t="s">
        <v>584</v>
      </c>
      <c r="E1960" s="41" t="s">
        <v>582</v>
      </c>
      <c r="F1960" s="41" t="str">
        <f>VLOOKUP($W1960,FlowHarmonization!$A$2:$H$16,8,FALSE)</f>
        <v>1963a3ba-6d77-4571-bb8f-0e9c8ac28a65</v>
      </c>
      <c r="G1960" s="41" t="str">
        <f>INDEX(Activities!B$2:C$390,MATCH(H1960,Activities!C$2:C$390,0),1)</f>
        <v>Spectator sports</v>
      </c>
      <c r="H1960" s="41">
        <v>711200</v>
      </c>
      <c r="I1960" s="41" t="s">
        <v>552</v>
      </c>
      <c r="J1960" s="41">
        <v>1.5871359246623525E-10</v>
      </c>
      <c r="K1960" s="41" t="s">
        <v>583</v>
      </c>
      <c r="L1960" s="41"/>
      <c r="M1960" s="41"/>
      <c r="N1960" s="41"/>
      <c r="O1960" s="41"/>
      <c r="P1960" s="41"/>
      <c r="Q1960" s="41">
        <v>4</v>
      </c>
      <c r="R1960" s="41">
        <v>2</v>
      </c>
      <c r="S1960" s="41">
        <v>1</v>
      </c>
      <c r="T1960" s="41">
        <v>4</v>
      </c>
      <c r="U1960" s="41">
        <v>1</v>
      </c>
      <c r="V1960" s="41">
        <v>2013</v>
      </c>
      <c r="W1960" s="41" t="s">
        <v>620</v>
      </c>
      <c r="X1960" s="41"/>
      <c r="Y1960" s="41"/>
    </row>
    <row r="1961" spans="2:25" x14ac:dyDescent="0.2">
      <c r="B1961" s="41" t="str">
        <f>VLOOKUP($W1961,FlowHarmonization!$A$2:$H$16,4,FALSE)</f>
        <v>Carbon dioxide</v>
      </c>
      <c r="C1961" s="41" t="str">
        <f>VLOOKUP($W1961,FlowHarmonization!$A$2:$H$16,5,FALSE)</f>
        <v>000124-38-20</v>
      </c>
      <c r="D1961" s="41" t="s">
        <v>584</v>
      </c>
      <c r="E1961" s="41" t="s">
        <v>582</v>
      </c>
      <c r="F1961" s="41" t="str">
        <f>VLOOKUP($W1961,FlowHarmonization!$A$2:$H$16,8,FALSE)</f>
        <v>7ae371aa-8532-11e0-9d78-0800200c9a66</v>
      </c>
      <c r="G1961" s="41" t="str">
        <f>INDEX(Activities!B$2:C$390,MATCH(H1961,Activities!C$2:C$390,0),1)</f>
        <v>Independent artists, writers, and performers</v>
      </c>
      <c r="H1961" s="41">
        <v>711500</v>
      </c>
      <c r="I1961" s="41" t="s">
        <v>552</v>
      </c>
      <c r="J1961" s="41">
        <v>1.1445713779176612E-3</v>
      </c>
      <c r="K1961" s="41" t="s">
        <v>583</v>
      </c>
      <c r="L1961" s="41"/>
      <c r="M1961" s="41"/>
      <c r="N1961" s="41"/>
      <c r="O1961" s="41"/>
      <c r="P1961" s="41"/>
      <c r="Q1961" s="41">
        <v>4</v>
      </c>
      <c r="R1961" s="41">
        <v>2</v>
      </c>
      <c r="S1961" s="41">
        <v>1</v>
      </c>
      <c r="T1961" s="41">
        <v>4</v>
      </c>
      <c r="U1961" s="41">
        <v>1</v>
      </c>
      <c r="V1961" s="41">
        <v>2013</v>
      </c>
      <c r="W1961" s="41" t="s">
        <v>608</v>
      </c>
      <c r="X1961" s="41"/>
      <c r="Y1961" s="41"/>
    </row>
    <row r="1962" spans="2:25" x14ac:dyDescent="0.2">
      <c r="B1962" s="41" t="str">
        <f>VLOOKUP($W1962,FlowHarmonization!$A$2:$H$16,4,FALSE)</f>
        <v>Methane</v>
      </c>
      <c r="C1962" s="41" t="str">
        <f>VLOOKUP($W1962,FlowHarmonization!$A$2:$H$16,5,FALSE)</f>
        <v>000074-82-92</v>
      </c>
      <c r="D1962" s="41" t="s">
        <v>584</v>
      </c>
      <c r="E1962" s="41" t="s">
        <v>582</v>
      </c>
      <c r="F1962" s="41" t="str">
        <f>VLOOKUP($W1962,FlowHarmonization!$A$2:$H$16,8,FALSE)</f>
        <v>20408dd1-8534-11e0-9d78-0800200c9a66</v>
      </c>
      <c r="G1962" s="41" t="str">
        <f>INDEX(Activities!B$2:C$390,MATCH(H1962,Activities!C$2:C$390,0),1)</f>
        <v>Independent artists, writers, and performers</v>
      </c>
      <c r="H1962" s="41">
        <v>711500</v>
      </c>
      <c r="I1962" s="41" t="s">
        <v>552</v>
      </c>
      <c r="J1962" s="41">
        <v>1.0492785289708626E-7</v>
      </c>
      <c r="K1962" s="41" t="s">
        <v>583</v>
      </c>
      <c r="L1962" s="41"/>
      <c r="M1962" s="41"/>
      <c r="N1962" s="41"/>
      <c r="O1962" s="41"/>
      <c r="P1962" s="41"/>
      <c r="Q1962" s="41">
        <v>4</v>
      </c>
      <c r="R1962" s="41">
        <v>2</v>
      </c>
      <c r="S1962" s="41">
        <v>1</v>
      </c>
      <c r="T1962" s="41">
        <v>4</v>
      </c>
      <c r="U1962" s="41">
        <v>1</v>
      </c>
      <c r="V1962" s="41">
        <v>2013</v>
      </c>
      <c r="W1962" s="41" t="s">
        <v>611</v>
      </c>
      <c r="X1962" s="41"/>
      <c r="Y1962" s="41"/>
    </row>
    <row r="1963" spans="2:25" x14ac:dyDescent="0.2">
      <c r="B1963" s="41" t="str">
        <f>VLOOKUP($W1963,FlowHarmonization!$A$2:$H$16,4,FALSE)</f>
        <v>Ethane, 1,1,1,2-tetrafluoro-, HFC-134a</v>
      </c>
      <c r="C1963" s="41" t="str">
        <f>VLOOKUP($W1963,FlowHarmonization!$A$2:$H$16,5,FALSE)</f>
        <v>000811-97-2</v>
      </c>
      <c r="D1963" s="41" t="s">
        <v>584</v>
      </c>
      <c r="E1963" s="41" t="s">
        <v>582</v>
      </c>
      <c r="F1963" s="41" t="str">
        <f>VLOOKUP($W1963,FlowHarmonization!$A$2:$H$16,8,FALSE)</f>
        <v>e87f039d-d9ce-4242-ac18-c9284cc80f3d</v>
      </c>
      <c r="G1963" s="41" t="str">
        <f>INDEX(Activities!B$2:C$390,MATCH(H1963,Activities!C$2:C$390,0),1)</f>
        <v>Independent artists, writers, and performers</v>
      </c>
      <c r="H1963" s="41">
        <v>711500</v>
      </c>
      <c r="I1963" s="41" t="s">
        <v>552</v>
      </c>
      <c r="J1963" s="41">
        <v>3.493972255421173E-8</v>
      </c>
      <c r="K1963" s="41" t="s">
        <v>583</v>
      </c>
      <c r="L1963" s="41"/>
      <c r="M1963" s="41"/>
      <c r="N1963" s="41"/>
      <c r="O1963" s="41"/>
      <c r="P1963" s="41"/>
      <c r="Q1963" s="41">
        <v>4</v>
      </c>
      <c r="R1963" s="41">
        <v>2</v>
      </c>
      <c r="S1963" s="41">
        <v>1</v>
      </c>
      <c r="T1963" s="41">
        <v>4</v>
      </c>
      <c r="U1963" s="41">
        <v>1</v>
      </c>
      <c r="V1963" s="41">
        <v>2013</v>
      </c>
      <c r="W1963" s="41" t="s">
        <v>618</v>
      </c>
      <c r="X1963" s="41"/>
      <c r="Y1963" s="41"/>
    </row>
    <row r="1964" spans="2:25" x14ac:dyDescent="0.2">
      <c r="B1964" s="41" t="str">
        <f>VLOOKUP($W1964,FlowHarmonization!$A$2:$H$16,4,FALSE)</f>
        <v>Ethane, pentafluoro-, HFC-125</v>
      </c>
      <c r="C1964" s="41" t="str">
        <f>VLOOKUP($W1964,FlowHarmonization!$A$2:$H$16,5,FALSE)</f>
        <v>000354-33-6</v>
      </c>
      <c r="D1964" s="41" t="s">
        <v>584</v>
      </c>
      <c r="E1964" s="41" t="s">
        <v>582</v>
      </c>
      <c r="F1964" s="41" t="str">
        <f>VLOOKUP($W1964,FlowHarmonization!$A$2:$H$16,8,FALSE)</f>
        <v>281e1011-f121-4d5b-ad4d-22d562b2c2cd</v>
      </c>
      <c r="G1964" s="41" t="str">
        <f>INDEX(Activities!B$2:C$390,MATCH(H1964,Activities!C$2:C$390,0),1)</f>
        <v>Independent artists, writers, and performers</v>
      </c>
      <c r="H1964" s="41">
        <v>711500</v>
      </c>
      <c r="I1964" s="41" t="s">
        <v>552</v>
      </c>
      <c r="J1964" s="41">
        <v>9.2699823305622298E-9</v>
      </c>
      <c r="K1964" s="41" t="s">
        <v>583</v>
      </c>
      <c r="L1964" s="41"/>
      <c r="M1964" s="41"/>
      <c r="N1964" s="41"/>
      <c r="O1964" s="41"/>
      <c r="P1964" s="41"/>
      <c r="Q1964" s="41">
        <v>4</v>
      </c>
      <c r="R1964" s="41">
        <v>2</v>
      </c>
      <c r="S1964" s="41">
        <v>1</v>
      </c>
      <c r="T1964" s="41">
        <v>4</v>
      </c>
      <c r="U1964" s="41">
        <v>1</v>
      </c>
      <c r="V1964" s="41">
        <v>2013</v>
      </c>
      <c r="W1964" s="41" t="s">
        <v>617</v>
      </c>
      <c r="X1964" s="41"/>
      <c r="Y1964" s="41"/>
    </row>
    <row r="1965" spans="2:25" x14ac:dyDescent="0.2">
      <c r="B1965" s="41" t="str">
        <f>VLOOKUP($W1965,FlowHarmonization!$A$2:$H$16,4,FALSE)</f>
        <v>Methane, difluoro-, HFC-32</v>
      </c>
      <c r="C1965" s="41" t="str">
        <f>VLOOKUP($W1965,FlowHarmonization!$A$2:$H$16,5,FALSE)</f>
        <v>000075-10-5</v>
      </c>
      <c r="D1965" s="41" t="s">
        <v>584</v>
      </c>
      <c r="E1965" s="41" t="s">
        <v>582</v>
      </c>
      <c r="F1965" s="41" t="str">
        <f>VLOOKUP($W1965,FlowHarmonization!$A$2:$H$16,8,FALSE)</f>
        <v>151212b4-079b-43a2-96d5-a6eef59166ac</v>
      </c>
      <c r="G1965" s="41" t="str">
        <f>INDEX(Activities!B$2:C$390,MATCH(H1965,Activities!C$2:C$390,0),1)</f>
        <v>Independent artists, writers, and performers</v>
      </c>
      <c r="H1965" s="41">
        <v>711500</v>
      </c>
      <c r="I1965" s="41" t="s">
        <v>552</v>
      </c>
      <c r="J1965" s="41">
        <v>5.3984058368524945E-9</v>
      </c>
      <c r="K1965" s="41" t="s">
        <v>583</v>
      </c>
      <c r="L1965" s="41"/>
      <c r="M1965" s="41"/>
      <c r="N1965" s="41"/>
      <c r="O1965" s="41"/>
      <c r="P1965" s="41"/>
      <c r="Q1965" s="41">
        <v>4</v>
      </c>
      <c r="R1965" s="41">
        <v>2</v>
      </c>
      <c r="S1965" s="41">
        <v>1</v>
      </c>
      <c r="T1965" s="41">
        <v>4</v>
      </c>
      <c r="U1965" s="41">
        <v>1</v>
      </c>
      <c r="V1965" s="41">
        <v>2013</v>
      </c>
      <c r="W1965" s="41" t="s">
        <v>616</v>
      </c>
      <c r="X1965" s="41"/>
      <c r="Y1965" s="41"/>
    </row>
    <row r="1966" spans="2:25" x14ac:dyDescent="0.2">
      <c r="B1966" s="41" t="str">
        <f>VLOOKUP($W1966,FlowHarmonization!$A$2:$H$16,4,FALSE)</f>
        <v>Ethane, 1,1,1-trifluoro-, HFC-143a</v>
      </c>
      <c r="C1966" s="41" t="str">
        <f>VLOOKUP($W1966,FlowHarmonization!$A$2:$H$16,5,FALSE)</f>
        <v>000420-46-2</v>
      </c>
      <c r="D1966" s="41" t="s">
        <v>584</v>
      </c>
      <c r="E1966" s="41" t="s">
        <v>582</v>
      </c>
      <c r="F1966" s="41" t="str">
        <f>VLOOKUP($W1966,FlowHarmonization!$A$2:$H$16,8,FALSE)</f>
        <v>e86bfec2-1025-4fa2-90b1-81e35e621e91</v>
      </c>
      <c r="G1966" s="41" t="str">
        <f>INDEX(Activities!B$2:C$390,MATCH(H1966,Activities!C$2:C$390,0),1)</f>
        <v>Independent artists, writers, and performers</v>
      </c>
      <c r="H1966" s="41">
        <v>711500</v>
      </c>
      <c r="I1966" s="41" t="s">
        <v>552</v>
      </c>
      <c r="J1966" s="41">
        <v>3.9662397039600966E-9</v>
      </c>
      <c r="K1966" s="41" t="s">
        <v>583</v>
      </c>
      <c r="L1966" s="41"/>
      <c r="M1966" s="41"/>
      <c r="N1966" s="41"/>
      <c r="O1966" s="41"/>
      <c r="P1966" s="41"/>
      <c r="Q1966" s="41">
        <v>4</v>
      </c>
      <c r="R1966" s="41">
        <v>2</v>
      </c>
      <c r="S1966" s="41">
        <v>1</v>
      </c>
      <c r="T1966" s="41">
        <v>4</v>
      </c>
      <c r="U1966" s="41">
        <v>1</v>
      </c>
      <c r="V1966" s="41">
        <v>2013</v>
      </c>
      <c r="W1966" s="41" t="s">
        <v>619</v>
      </c>
      <c r="X1966" s="41"/>
      <c r="Y1966" s="41"/>
    </row>
    <row r="1967" spans="2:25" x14ac:dyDescent="0.2">
      <c r="B1967" s="41" t="str">
        <f>VLOOKUP($W1967,FlowHarmonization!$A$2:$H$16,4,FALSE)</f>
        <v>Dinitrogen monoxide</v>
      </c>
      <c r="C1967" s="41" t="str">
        <f>VLOOKUP($W1967,FlowHarmonization!$A$2:$H$16,5,FALSE)</f>
        <v>010024-97-366</v>
      </c>
      <c r="D1967" s="41" t="s">
        <v>584</v>
      </c>
      <c r="E1967" s="41" t="s">
        <v>582</v>
      </c>
      <c r="F1967" s="41" t="str">
        <f>VLOOKUP($W1967,FlowHarmonization!$A$2:$H$16,8,FALSE)</f>
        <v>20185046-64bb-4c09-a8e7-e8a9e144ca98</v>
      </c>
      <c r="G1967" s="41" t="str">
        <f>INDEX(Activities!B$2:C$390,MATCH(H1967,Activities!C$2:C$390,0),1)</f>
        <v>Independent artists, writers, and performers</v>
      </c>
      <c r="H1967" s="41">
        <v>711500</v>
      </c>
      <c r="I1967" s="41" t="s">
        <v>552</v>
      </c>
      <c r="J1967" s="41">
        <v>3.2184864411951742E-9</v>
      </c>
      <c r="K1967" s="41" t="s">
        <v>583</v>
      </c>
      <c r="L1967" s="41"/>
      <c r="M1967" s="41"/>
      <c r="N1967" s="41"/>
      <c r="O1967" s="41"/>
      <c r="P1967" s="41"/>
      <c r="Q1967" s="41">
        <v>4</v>
      </c>
      <c r="R1967" s="41">
        <v>2</v>
      </c>
      <c r="S1967" s="41">
        <v>1</v>
      </c>
      <c r="T1967" s="41">
        <v>4</v>
      </c>
      <c r="U1967" s="41">
        <v>1</v>
      </c>
      <c r="V1967" s="41">
        <v>2013</v>
      </c>
      <c r="W1967" s="41" t="s">
        <v>613</v>
      </c>
      <c r="X1967" s="41"/>
      <c r="Y1967" s="41"/>
    </row>
    <row r="1968" spans="2:25" x14ac:dyDescent="0.2">
      <c r="B1968" s="41" t="str">
        <f>VLOOKUP($W1968,FlowHarmonization!$A$2:$H$16,4,FALSE)</f>
        <v>Propane, 1,1,1,3,3,3-hexafluoro-, HCFC-236fa</v>
      </c>
      <c r="C1968" s="41" t="str">
        <f>VLOOKUP($W1968,FlowHarmonization!$A$2:$H$16,5,FALSE)</f>
        <v>000690-39-1</v>
      </c>
      <c r="D1968" s="41" t="s">
        <v>584</v>
      </c>
      <c r="E1968" s="41" t="s">
        <v>582</v>
      </c>
      <c r="F1968" s="41" t="str">
        <f>VLOOKUP($W1968,FlowHarmonization!$A$2:$H$16,8,FALSE)</f>
        <v>1963a3ba-6d77-4571-bb8f-0e9c8ac28a65</v>
      </c>
      <c r="G1968" s="41" t="str">
        <f>INDEX(Activities!B$2:C$390,MATCH(H1968,Activities!C$2:C$390,0),1)</f>
        <v>Independent artists, writers, and performers</v>
      </c>
      <c r="H1968" s="41">
        <v>711500</v>
      </c>
      <c r="I1968" s="41" t="s">
        <v>552</v>
      </c>
      <c r="J1968" s="41">
        <v>1.0714902199116193E-10</v>
      </c>
      <c r="K1968" s="41" t="s">
        <v>583</v>
      </c>
      <c r="L1968" s="41"/>
      <c r="M1968" s="41"/>
      <c r="N1968" s="41"/>
      <c r="O1968" s="41"/>
      <c r="P1968" s="41"/>
      <c r="Q1968" s="41">
        <v>4</v>
      </c>
      <c r="R1968" s="41">
        <v>2</v>
      </c>
      <c r="S1968" s="41">
        <v>1</v>
      </c>
      <c r="T1968" s="41">
        <v>4</v>
      </c>
      <c r="U1968" s="41">
        <v>1</v>
      </c>
      <c r="V1968" s="41">
        <v>2013</v>
      </c>
      <c r="W1968" s="41" t="s">
        <v>620</v>
      </c>
      <c r="X1968" s="41"/>
      <c r="Y1968" s="41"/>
    </row>
    <row r="1969" spans="2:25" x14ac:dyDescent="0.2">
      <c r="B1969" s="41" t="str">
        <f>VLOOKUP($W1969,FlowHarmonization!$A$2:$H$16,4,FALSE)</f>
        <v>Carbon dioxide</v>
      </c>
      <c r="C1969" s="41" t="str">
        <f>VLOOKUP($W1969,FlowHarmonization!$A$2:$H$16,5,FALSE)</f>
        <v>000124-38-20</v>
      </c>
      <c r="D1969" s="41" t="s">
        <v>584</v>
      </c>
      <c r="E1969" s="41" t="s">
        <v>582</v>
      </c>
      <c r="F1969" s="41" t="str">
        <f>VLOOKUP($W1969,FlowHarmonization!$A$2:$H$16,8,FALSE)</f>
        <v>7ae371aa-8532-11e0-9d78-0800200c9a66</v>
      </c>
      <c r="G1969" s="41" t="str">
        <f>INDEX(Activities!B$2:C$390,MATCH(H1969,Activities!C$2:C$390,0),1)</f>
        <v>Museums, historical sites, zoos, and parks</v>
      </c>
      <c r="H1969" s="41">
        <v>712000</v>
      </c>
      <c r="I1969" s="41" t="s">
        <v>552</v>
      </c>
      <c r="J1969" s="41">
        <v>1.92424372079513E-2</v>
      </c>
      <c r="K1969" s="41" t="s">
        <v>583</v>
      </c>
      <c r="L1969" s="41"/>
      <c r="M1969" s="41"/>
      <c r="N1969" s="41"/>
      <c r="O1969" s="41"/>
      <c r="P1969" s="41"/>
      <c r="Q1969" s="41">
        <v>4</v>
      </c>
      <c r="R1969" s="41">
        <v>2</v>
      </c>
      <c r="S1969" s="41">
        <v>1</v>
      </c>
      <c r="T1969" s="41">
        <v>4</v>
      </c>
      <c r="U1969" s="41">
        <v>1</v>
      </c>
      <c r="V1969" s="41">
        <v>2013</v>
      </c>
      <c r="W1969" s="41" t="s">
        <v>608</v>
      </c>
      <c r="X1969" s="41"/>
      <c r="Y1969" s="41"/>
    </row>
    <row r="1970" spans="2:25" x14ac:dyDescent="0.2">
      <c r="B1970" s="41" t="str">
        <f>VLOOKUP($W1970,FlowHarmonization!$A$2:$H$16,4,FALSE)</f>
        <v>Methane</v>
      </c>
      <c r="C1970" s="41" t="str">
        <f>VLOOKUP($W1970,FlowHarmonization!$A$2:$H$16,5,FALSE)</f>
        <v>000074-82-92</v>
      </c>
      <c r="D1970" s="41" t="s">
        <v>584</v>
      </c>
      <c r="E1970" s="41" t="s">
        <v>582</v>
      </c>
      <c r="F1970" s="41" t="str">
        <f>VLOOKUP($W1970,FlowHarmonization!$A$2:$H$16,8,FALSE)</f>
        <v>20408dd1-8534-11e0-9d78-0800200c9a66</v>
      </c>
      <c r="G1970" s="41" t="str">
        <f>INDEX(Activities!B$2:C$390,MATCH(H1970,Activities!C$2:C$390,0),1)</f>
        <v>Museums, historical sites, zoos, and parks</v>
      </c>
      <c r="H1970" s="41">
        <v>712000</v>
      </c>
      <c r="I1970" s="41" t="s">
        <v>552</v>
      </c>
      <c r="J1970" s="41">
        <v>1.7434655169942019E-6</v>
      </c>
      <c r="K1970" s="41" t="s">
        <v>583</v>
      </c>
      <c r="L1970" s="41"/>
      <c r="M1970" s="41"/>
      <c r="N1970" s="41"/>
      <c r="O1970" s="41"/>
      <c r="P1970" s="41"/>
      <c r="Q1970" s="41">
        <v>4</v>
      </c>
      <c r="R1970" s="41">
        <v>2</v>
      </c>
      <c r="S1970" s="41">
        <v>1</v>
      </c>
      <c r="T1970" s="41">
        <v>4</v>
      </c>
      <c r="U1970" s="41">
        <v>1</v>
      </c>
      <c r="V1970" s="41">
        <v>2013</v>
      </c>
      <c r="W1970" s="41" t="s">
        <v>611</v>
      </c>
      <c r="X1970" s="41"/>
      <c r="Y1970" s="41"/>
    </row>
    <row r="1971" spans="2:25" x14ac:dyDescent="0.2">
      <c r="B1971" s="41" t="str">
        <f>VLOOKUP($W1971,FlowHarmonization!$A$2:$H$16,4,FALSE)</f>
        <v>Ethane, 1,1,1,2-tetrafluoro-, HFC-134a</v>
      </c>
      <c r="C1971" s="41" t="str">
        <f>VLOOKUP($W1971,FlowHarmonization!$A$2:$H$16,5,FALSE)</f>
        <v>000811-97-2</v>
      </c>
      <c r="D1971" s="41" t="s">
        <v>584</v>
      </c>
      <c r="E1971" s="41" t="s">
        <v>582</v>
      </c>
      <c r="F1971" s="41" t="str">
        <f>VLOOKUP($W1971,FlowHarmonization!$A$2:$H$16,8,FALSE)</f>
        <v>e87f039d-d9ce-4242-ac18-c9284cc80f3d</v>
      </c>
      <c r="G1971" s="41" t="str">
        <f>INDEX(Activities!B$2:C$390,MATCH(H1971,Activities!C$2:C$390,0),1)</f>
        <v>Museums, historical sites, zoos, and parks</v>
      </c>
      <c r="H1971" s="41">
        <v>712000</v>
      </c>
      <c r="I1971" s="41" t="s">
        <v>552</v>
      </c>
      <c r="J1971" s="41">
        <v>1.379019540530708E-7</v>
      </c>
      <c r="K1971" s="41" t="s">
        <v>583</v>
      </c>
      <c r="L1971" s="41"/>
      <c r="M1971" s="41"/>
      <c r="N1971" s="41"/>
      <c r="O1971" s="41"/>
      <c r="P1971" s="41"/>
      <c r="Q1971" s="41">
        <v>4</v>
      </c>
      <c r="R1971" s="41">
        <v>2</v>
      </c>
      <c r="S1971" s="41">
        <v>1</v>
      </c>
      <c r="T1971" s="41">
        <v>4</v>
      </c>
      <c r="U1971" s="41">
        <v>1</v>
      </c>
      <c r="V1971" s="41">
        <v>2013</v>
      </c>
      <c r="W1971" s="41" t="s">
        <v>618</v>
      </c>
      <c r="X1971" s="41"/>
      <c r="Y1971" s="41"/>
    </row>
    <row r="1972" spans="2:25" x14ac:dyDescent="0.2">
      <c r="B1972" s="41" t="str">
        <f>VLOOKUP($W1972,FlowHarmonization!$A$2:$H$16,4,FALSE)</f>
        <v>Dinitrogen monoxide</v>
      </c>
      <c r="C1972" s="41" t="str">
        <f>VLOOKUP($W1972,FlowHarmonization!$A$2:$H$16,5,FALSE)</f>
        <v>010024-97-366</v>
      </c>
      <c r="D1972" s="41" t="s">
        <v>584</v>
      </c>
      <c r="E1972" s="41" t="s">
        <v>582</v>
      </c>
      <c r="F1972" s="41" t="str">
        <f>VLOOKUP($W1972,FlowHarmonization!$A$2:$H$16,8,FALSE)</f>
        <v>20185046-64bb-4c09-a8e7-e8a9e144ca98</v>
      </c>
      <c r="G1972" s="41" t="str">
        <f>INDEX(Activities!B$2:C$390,MATCH(H1972,Activities!C$2:C$390,0),1)</f>
        <v>Museums, historical sites, zoos, and parks</v>
      </c>
      <c r="H1972" s="41">
        <v>712000</v>
      </c>
      <c r="I1972" s="41" t="s">
        <v>552</v>
      </c>
      <c r="J1972" s="41">
        <v>4.7734531915495103E-8</v>
      </c>
      <c r="K1972" s="41" t="s">
        <v>583</v>
      </c>
      <c r="L1972" s="41"/>
      <c r="M1972" s="41"/>
      <c r="N1972" s="41"/>
      <c r="O1972" s="41"/>
      <c r="P1972" s="41"/>
      <c r="Q1972" s="41">
        <v>4</v>
      </c>
      <c r="R1972" s="41">
        <v>2</v>
      </c>
      <c r="S1972" s="41">
        <v>1</v>
      </c>
      <c r="T1972" s="41">
        <v>4</v>
      </c>
      <c r="U1972" s="41">
        <v>1</v>
      </c>
      <c r="V1972" s="41">
        <v>2013</v>
      </c>
      <c r="W1972" s="41" t="s">
        <v>613</v>
      </c>
      <c r="X1972" s="41"/>
      <c r="Y1972" s="41"/>
    </row>
    <row r="1973" spans="2:25" x14ac:dyDescent="0.2">
      <c r="B1973" s="41" t="str">
        <f>VLOOKUP($W1973,FlowHarmonization!$A$2:$H$16,4,FALSE)</f>
        <v>Ethane, pentafluoro-, HFC-125</v>
      </c>
      <c r="C1973" s="41" t="str">
        <f>VLOOKUP($W1973,FlowHarmonization!$A$2:$H$16,5,FALSE)</f>
        <v>000354-33-6</v>
      </c>
      <c r="D1973" s="41" t="s">
        <v>584</v>
      </c>
      <c r="E1973" s="41" t="s">
        <v>582</v>
      </c>
      <c r="F1973" s="41" t="str">
        <f>VLOOKUP($W1973,FlowHarmonization!$A$2:$H$16,8,FALSE)</f>
        <v>281e1011-f121-4d5b-ad4d-22d562b2c2cd</v>
      </c>
      <c r="G1973" s="41" t="str">
        <f>INDEX(Activities!B$2:C$390,MATCH(H1973,Activities!C$2:C$390,0),1)</f>
        <v>Museums, historical sites, zoos, and parks</v>
      </c>
      <c r="H1973" s="41">
        <v>712000</v>
      </c>
      <c r="I1973" s="41" t="s">
        <v>552</v>
      </c>
      <c r="J1973" s="41">
        <v>3.65872589697446E-8</v>
      </c>
      <c r="K1973" s="41" t="s">
        <v>583</v>
      </c>
      <c r="L1973" s="41"/>
      <c r="M1973" s="41"/>
      <c r="N1973" s="41"/>
      <c r="O1973" s="41"/>
      <c r="P1973" s="41"/>
      <c r="Q1973" s="41">
        <v>4</v>
      </c>
      <c r="R1973" s="41">
        <v>2</v>
      </c>
      <c r="S1973" s="41">
        <v>1</v>
      </c>
      <c r="T1973" s="41">
        <v>4</v>
      </c>
      <c r="U1973" s="41">
        <v>1</v>
      </c>
      <c r="V1973" s="41">
        <v>2013</v>
      </c>
      <c r="W1973" s="41" t="s">
        <v>617</v>
      </c>
      <c r="X1973" s="41"/>
      <c r="Y1973" s="41"/>
    </row>
    <row r="1974" spans="2:25" x14ac:dyDescent="0.2">
      <c r="B1974" s="41" t="str">
        <f>VLOOKUP($W1974,FlowHarmonization!$A$2:$H$16,4,FALSE)</f>
        <v>Methane, difluoro-, HFC-32</v>
      </c>
      <c r="C1974" s="41" t="str">
        <f>VLOOKUP($W1974,FlowHarmonization!$A$2:$H$16,5,FALSE)</f>
        <v>000075-10-5</v>
      </c>
      <c r="D1974" s="41" t="s">
        <v>584</v>
      </c>
      <c r="E1974" s="41" t="s">
        <v>582</v>
      </c>
      <c r="F1974" s="41" t="str">
        <f>VLOOKUP($W1974,FlowHarmonization!$A$2:$H$16,8,FALSE)</f>
        <v>151212b4-079b-43a2-96d5-a6eef59166ac</v>
      </c>
      <c r="G1974" s="41" t="str">
        <f>INDEX(Activities!B$2:C$390,MATCH(H1974,Activities!C$2:C$390,0),1)</f>
        <v>Museums, historical sites, zoos, and parks</v>
      </c>
      <c r="H1974" s="41">
        <v>712000</v>
      </c>
      <c r="I1974" s="41" t="s">
        <v>552</v>
      </c>
      <c r="J1974" s="41">
        <v>2.130671508677231E-8</v>
      </c>
      <c r="K1974" s="41" t="s">
        <v>583</v>
      </c>
      <c r="L1974" s="41"/>
      <c r="M1974" s="41"/>
      <c r="N1974" s="41"/>
      <c r="O1974" s="41"/>
      <c r="P1974" s="41"/>
      <c r="Q1974" s="41">
        <v>4</v>
      </c>
      <c r="R1974" s="41">
        <v>2</v>
      </c>
      <c r="S1974" s="41">
        <v>1</v>
      </c>
      <c r="T1974" s="41">
        <v>4</v>
      </c>
      <c r="U1974" s="41">
        <v>1</v>
      </c>
      <c r="V1974" s="41">
        <v>2013</v>
      </c>
      <c r="W1974" s="41" t="s">
        <v>616</v>
      </c>
      <c r="X1974" s="41"/>
      <c r="Y1974" s="41"/>
    </row>
    <row r="1975" spans="2:25" x14ac:dyDescent="0.2">
      <c r="B1975" s="41" t="str">
        <f>VLOOKUP($W1975,FlowHarmonization!$A$2:$H$16,4,FALSE)</f>
        <v>Ethane, 1,1,1-trifluoro-, HFC-143a</v>
      </c>
      <c r="C1975" s="41" t="str">
        <f>VLOOKUP($W1975,FlowHarmonization!$A$2:$H$16,5,FALSE)</f>
        <v>000420-46-2</v>
      </c>
      <c r="D1975" s="41" t="s">
        <v>584</v>
      </c>
      <c r="E1975" s="41" t="s">
        <v>582</v>
      </c>
      <c r="F1975" s="41" t="str">
        <f>VLOOKUP($W1975,FlowHarmonization!$A$2:$H$16,8,FALSE)</f>
        <v>e86bfec2-1025-4fa2-90b1-81e35e621e91</v>
      </c>
      <c r="G1975" s="41" t="str">
        <f>INDEX(Activities!B$2:C$390,MATCH(H1975,Activities!C$2:C$390,0),1)</f>
        <v>Museums, historical sites, zoos, and parks</v>
      </c>
      <c r="H1975" s="41">
        <v>712000</v>
      </c>
      <c r="I1975" s="41" t="s">
        <v>552</v>
      </c>
      <c r="J1975" s="41">
        <v>1.5654165672618919E-8</v>
      </c>
      <c r="K1975" s="41" t="s">
        <v>583</v>
      </c>
      <c r="L1975" s="41"/>
      <c r="M1975" s="41"/>
      <c r="N1975" s="41"/>
      <c r="O1975" s="41"/>
      <c r="P1975" s="41"/>
      <c r="Q1975" s="41">
        <v>4</v>
      </c>
      <c r="R1975" s="41">
        <v>2</v>
      </c>
      <c r="S1975" s="41">
        <v>1</v>
      </c>
      <c r="T1975" s="41">
        <v>4</v>
      </c>
      <c r="U1975" s="41">
        <v>1</v>
      </c>
      <c r="V1975" s="41">
        <v>2013</v>
      </c>
      <c r="W1975" s="41" t="s">
        <v>619</v>
      </c>
      <c r="X1975" s="41"/>
      <c r="Y1975" s="41"/>
    </row>
    <row r="1976" spans="2:25" x14ac:dyDescent="0.2">
      <c r="B1976" s="41" t="str">
        <f>VLOOKUP($W1976,FlowHarmonization!$A$2:$H$16,4,FALSE)</f>
        <v>Propane, 1,1,1,3,3,3-hexafluoro-, HCFC-236fa</v>
      </c>
      <c r="C1976" s="41" t="str">
        <f>VLOOKUP($W1976,FlowHarmonization!$A$2:$H$16,5,FALSE)</f>
        <v>000690-39-1</v>
      </c>
      <c r="D1976" s="41" t="s">
        <v>584</v>
      </c>
      <c r="E1976" s="41" t="s">
        <v>582</v>
      </c>
      <c r="F1976" s="41" t="str">
        <f>VLOOKUP($W1976,FlowHarmonization!$A$2:$H$16,8,FALSE)</f>
        <v>1963a3ba-6d77-4571-bb8f-0e9c8ac28a65</v>
      </c>
      <c r="G1976" s="41" t="str">
        <f>INDEX(Activities!B$2:C$390,MATCH(H1976,Activities!C$2:C$390,0),1)</f>
        <v>Museums, historical sites, zoos, and parks</v>
      </c>
      <c r="H1976" s="41">
        <v>712000</v>
      </c>
      <c r="I1976" s="41" t="s">
        <v>552</v>
      </c>
      <c r="J1976" s="41">
        <v>4.229014550567898E-10</v>
      </c>
      <c r="K1976" s="41" t="s">
        <v>583</v>
      </c>
      <c r="L1976" s="41"/>
      <c r="M1976" s="41"/>
      <c r="N1976" s="41"/>
      <c r="O1976" s="41"/>
      <c r="P1976" s="41"/>
      <c r="Q1976" s="41">
        <v>4</v>
      </c>
      <c r="R1976" s="41">
        <v>2</v>
      </c>
      <c r="S1976" s="41">
        <v>1</v>
      </c>
      <c r="T1976" s="41">
        <v>4</v>
      </c>
      <c r="U1976" s="41">
        <v>1</v>
      </c>
      <c r="V1976" s="41">
        <v>2013</v>
      </c>
      <c r="W1976" s="41" t="s">
        <v>620</v>
      </c>
      <c r="X1976" s="41"/>
      <c r="Y1976" s="41"/>
    </row>
    <row r="1977" spans="2:25" x14ac:dyDescent="0.2">
      <c r="B1977" s="41" t="str">
        <f>VLOOKUP($W1977,FlowHarmonization!$A$2:$H$16,4,FALSE)</f>
        <v>Carbon dioxide</v>
      </c>
      <c r="C1977" s="41" t="str">
        <f>VLOOKUP($W1977,FlowHarmonization!$A$2:$H$16,5,FALSE)</f>
        <v>000124-38-20</v>
      </c>
      <c r="D1977" s="41" t="s">
        <v>584</v>
      </c>
      <c r="E1977" s="41" t="s">
        <v>582</v>
      </c>
      <c r="F1977" s="41" t="str">
        <f>VLOOKUP($W1977,FlowHarmonization!$A$2:$H$16,8,FALSE)</f>
        <v>7ae371aa-8532-11e0-9d78-0800200c9a66</v>
      </c>
      <c r="G1977" s="41" t="str">
        <f>INDEX(Activities!B$2:C$390,MATCH(H1977,Activities!C$2:C$390,0),1)</f>
        <v>Amusement parks and arcades</v>
      </c>
      <c r="H1977" s="41">
        <v>713100</v>
      </c>
      <c r="I1977" s="41" t="s">
        <v>552</v>
      </c>
      <c r="J1977" s="41">
        <v>8.253683189732932E-3</v>
      </c>
      <c r="K1977" s="41" t="s">
        <v>583</v>
      </c>
      <c r="L1977" s="41"/>
      <c r="M1977" s="41"/>
      <c r="N1977" s="41"/>
      <c r="O1977" s="41"/>
      <c r="P1977" s="41"/>
      <c r="Q1977" s="41">
        <v>4</v>
      </c>
      <c r="R1977" s="41">
        <v>2</v>
      </c>
      <c r="S1977" s="41">
        <v>1</v>
      </c>
      <c r="T1977" s="41">
        <v>4</v>
      </c>
      <c r="U1977" s="41">
        <v>1</v>
      </c>
      <c r="V1977" s="41">
        <v>2013</v>
      </c>
      <c r="W1977" s="41" t="s">
        <v>608</v>
      </c>
      <c r="X1977" s="41"/>
      <c r="Y1977" s="41"/>
    </row>
    <row r="1978" spans="2:25" x14ac:dyDescent="0.2">
      <c r="B1978" s="41" t="str">
        <f>VLOOKUP($W1978,FlowHarmonization!$A$2:$H$16,4,FALSE)</f>
        <v>Methane</v>
      </c>
      <c r="C1978" s="41" t="str">
        <f>VLOOKUP($W1978,FlowHarmonization!$A$2:$H$16,5,FALSE)</f>
        <v>000074-82-92</v>
      </c>
      <c r="D1978" s="41" t="s">
        <v>584</v>
      </c>
      <c r="E1978" s="41" t="s">
        <v>582</v>
      </c>
      <c r="F1978" s="41" t="str">
        <f>VLOOKUP($W1978,FlowHarmonization!$A$2:$H$16,8,FALSE)</f>
        <v>20408dd1-8534-11e0-9d78-0800200c9a66</v>
      </c>
      <c r="G1978" s="41" t="str">
        <f>INDEX(Activities!B$2:C$390,MATCH(H1978,Activities!C$2:C$390,0),1)</f>
        <v>Amusement parks and arcades</v>
      </c>
      <c r="H1978" s="41">
        <v>713100</v>
      </c>
      <c r="I1978" s="41" t="s">
        <v>552</v>
      </c>
      <c r="J1978" s="41">
        <v>7.5008775184583711E-7</v>
      </c>
      <c r="K1978" s="41" t="s">
        <v>583</v>
      </c>
      <c r="L1978" s="41"/>
      <c r="M1978" s="41"/>
      <c r="N1978" s="41"/>
      <c r="O1978" s="41"/>
      <c r="P1978" s="41"/>
      <c r="Q1978" s="41">
        <v>4</v>
      </c>
      <c r="R1978" s="41">
        <v>2</v>
      </c>
      <c r="S1978" s="41">
        <v>1</v>
      </c>
      <c r="T1978" s="41">
        <v>4</v>
      </c>
      <c r="U1978" s="41">
        <v>1</v>
      </c>
      <c r="V1978" s="41">
        <v>2013</v>
      </c>
      <c r="W1978" s="41" t="s">
        <v>611</v>
      </c>
      <c r="X1978" s="41"/>
      <c r="Y1978" s="41"/>
    </row>
    <row r="1979" spans="2:25" x14ac:dyDescent="0.2">
      <c r="B1979" s="41" t="str">
        <f>VLOOKUP($W1979,FlowHarmonization!$A$2:$H$16,4,FALSE)</f>
        <v>Ethane, 1,1,1,2-tetrafluoro-, HFC-134a</v>
      </c>
      <c r="C1979" s="41" t="str">
        <f>VLOOKUP($W1979,FlowHarmonization!$A$2:$H$16,5,FALSE)</f>
        <v>000811-97-2</v>
      </c>
      <c r="D1979" s="41" t="s">
        <v>584</v>
      </c>
      <c r="E1979" s="41" t="s">
        <v>582</v>
      </c>
      <c r="F1979" s="41" t="str">
        <f>VLOOKUP($W1979,FlowHarmonization!$A$2:$H$16,8,FALSE)</f>
        <v>e87f039d-d9ce-4242-ac18-c9284cc80f3d</v>
      </c>
      <c r="G1979" s="41" t="str">
        <f>INDEX(Activities!B$2:C$390,MATCH(H1979,Activities!C$2:C$390,0),1)</f>
        <v>Amusement parks and arcades</v>
      </c>
      <c r="H1979" s="41">
        <v>713100</v>
      </c>
      <c r="I1979" s="41" t="s">
        <v>552</v>
      </c>
      <c r="J1979" s="41">
        <v>1.9815371399943724E-7</v>
      </c>
      <c r="K1979" s="41" t="s">
        <v>583</v>
      </c>
      <c r="L1979" s="41"/>
      <c r="M1979" s="41"/>
      <c r="N1979" s="41"/>
      <c r="O1979" s="41"/>
      <c r="P1979" s="41"/>
      <c r="Q1979" s="41">
        <v>4</v>
      </c>
      <c r="R1979" s="41">
        <v>2</v>
      </c>
      <c r="S1979" s="41">
        <v>1</v>
      </c>
      <c r="T1979" s="41">
        <v>4</v>
      </c>
      <c r="U1979" s="41">
        <v>1</v>
      </c>
      <c r="V1979" s="41">
        <v>2013</v>
      </c>
      <c r="W1979" s="41" t="s">
        <v>618</v>
      </c>
      <c r="X1979" s="41"/>
      <c r="Y1979" s="41"/>
    </row>
    <row r="1980" spans="2:25" x14ac:dyDescent="0.2">
      <c r="B1980" s="41" t="str">
        <f>VLOOKUP($W1980,FlowHarmonization!$A$2:$H$16,4,FALSE)</f>
        <v>Ethane, pentafluoro-, HFC-125</v>
      </c>
      <c r="C1980" s="41" t="str">
        <f>VLOOKUP($W1980,FlowHarmonization!$A$2:$H$16,5,FALSE)</f>
        <v>000354-33-6</v>
      </c>
      <c r="D1980" s="41" t="s">
        <v>584</v>
      </c>
      <c r="E1980" s="41" t="s">
        <v>582</v>
      </c>
      <c r="F1980" s="41" t="str">
        <f>VLOOKUP($W1980,FlowHarmonization!$A$2:$H$16,8,FALSE)</f>
        <v>281e1011-f121-4d5b-ad4d-22d562b2c2cd</v>
      </c>
      <c r="G1980" s="41" t="str">
        <f>INDEX(Activities!B$2:C$390,MATCH(H1980,Activities!C$2:C$390,0),1)</f>
        <v>Amusement parks and arcades</v>
      </c>
      <c r="H1980" s="41">
        <v>713100</v>
      </c>
      <c r="I1980" s="41" t="s">
        <v>552</v>
      </c>
      <c r="J1980" s="41">
        <v>5.2572868163449163E-8</v>
      </c>
      <c r="K1980" s="41" t="s">
        <v>583</v>
      </c>
      <c r="L1980" s="41"/>
      <c r="M1980" s="41"/>
      <c r="N1980" s="41"/>
      <c r="O1980" s="41"/>
      <c r="P1980" s="41"/>
      <c r="Q1980" s="41">
        <v>4</v>
      </c>
      <c r="R1980" s="41">
        <v>2</v>
      </c>
      <c r="S1980" s="41">
        <v>1</v>
      </c>
      <c r="T1980" s="41">
        <v>4</v>
      </c>
      <c r="U1980" s="41">
        <v>1</v>
      </c>
      <c r="V1980" s="41">
        <v>2013</v>
      </c>
      <c r="W1980" s="41" t="s">
        <v>617</v>
      </c>
      <c r="X1980" s="41"/>
      <c r="Y1980" s="41"/>
    </row>
    <row r="1981" spans="2:25" x14ac:dyDescent="0.2">
      <c r="B1981" s="41" t="str">
        <f>VLOOKUP($W1981,FlowHarmonization!$A$2:$H$16,4,FALSE)</f>
        <v>Methane, difluoro-, HFC-32</v>
      </c>
      <c r="C1981" s="41" t="str">
        <f>VLOOKUP($W1981,FlowHarmonization!$A$2:$H$16,5,FALSE)</f>
        <v>000075-10-5</v>
      </c>
      <c r="D1981" s="41" t="s">
        <v>584</v>
      </c>
      <c r="E1981" s="41" t="s">
        <v>582</v>
      </c>
      <c r="F1981" s="41" t="str">
        <f>VLOOKUP($W1981,FlowHarmonization!$A$2:$H$16,8,FALSE)</f>
        <v>151212b4-079b-43a2-96d5-a6eef59166ac</v>
      </c>
      <c r="G1981" s="41" t="str">
        <f>INDEX(Activities!B$2:C$390,MATCH(H1981,Activities!C$2:C$390,0),1)</f>
        <v>Amusement parks and arcades</v>
      </c>
      <c r="H1981" s="41">
        <v>713100</v>
      </c>
      <c r="I1981" s="41" t="s">
        <v>552</v>
      </c>
      <c r="J1981" s="41">
        <v>3.061598913926166E-8</v>
      </c>
      <c r="K1981" s="41" t="s">
        <v>583</v>
      </c>
      <c r="L1981" s="41"/>
      <c r="M1981" s="41"/>
      <c r="N1981" s="41"/>
      <c r="O1981" s="41"/>
      <c r="P1981" s="41"/>
      <c r="Q1981" s="41">
        <v>4</v>
      </c>
      <c r="R1981" s="41">
        <v>2</v>
      </c>
      <c r="S1981" s="41">
        <v>1</v>
      </c>
      <c r="T1981" s="41">
        <v>4</v>
      </c>
      <c r="U1981" s="41">
        <v>1</v>
      </c>
      <c r="V1981" s="41">
        <v>2013</v>
      </c>
      <c r="W1981" s="41" t="s">
        <v>616</v>
      </c>
      <c r="X1981" s="41"/>
      <c r="Y1981" s="41"/>
    </row>
    <row r="1982" spans="2:25" x14ac:dyDescent="0.2">
      <c r="B1982" s="41" t="str">
        <f>VLOOKUP($W1982,FlowHarmonization!$A$2:$H$16,4,FALSE)</f>
        <v>Ethane, 1,1,1-trifluoro-, HFC-143a</v>
      </c>
      <c r="C1982" s="41" t="str">
        <f>VLOOKUP($W1982,FlowHarmonization!$A$2:$H$16,5,FALSE)</f>
        <v>000420-46-2</v>
      </c>
      <c r="D1982" s="41" t="s">
        <v>584</v>
      </c>
      <c r="E1982" s="41" t="s">
        <v>582</v>
      </c>
      <c r="F1982" s="41" t="str">
        <f>VLOOKUP($W1982,FlowHarmonization!$A$2:$H$16,8,FALSE)</f>
        <v>e86bfec2-1025-4fa2-90b1-81e35e621e91</v>
      </c>
      <c r="G1982" s="41" t="str">
        <f>INDEX(Activities!B$2:C$390,MATCH(H1982,Activities!C$2:C$390,0),1)</f>
        <v>Amusement parks and arcades</v>
      </c>
      <c r="H1982" s="41">
        <v>713100</v>
      </c>
      <c r="I1982" s="41" t="s">
        <v>552</v>
      </c>
      <c r="J1982" s="41">
        <v>2.2493742665881128E-8</v>
      </c>
      <c r="K1982" s="41" t="s">
        <v>583</v>
      </c>
      <c r="L1982" s="41"/>
      <c r="M1982" s="41"/>
      <c r="N1982" s="41"/>
      <c r="O1982" s="41"/>
      <c r="P1982" s="41"/>
      <c r="Q1982" s="41">
        <v>4</v>
      </c>
      <c r="R1982" s="41">
        <v>2</v>
      </c>
      <c r="S1982" s="41">
        <v>1</v>
      </c>
      <c r="T1982" s="41">
        <v>4</v>
      </c>
      <c r="U1982" s="41">
        <v>1</v>
      </c>
      <c r="V1982" s="41">
        <v>2013</v>
      </c>
      <c r="W1982" s="41" t="s">
        <v>619</v>
      </c>
      <c r="X1982" s="41"/>
      <c r="Y1982" s="41"/>
    </row>
    <row r="1983" spans="2:25" x14ac:dyDescent="0.2">
      <c r="B1983" s="41" t="str">
        <f>VLOOKUP($W1983,FlowHarmonization!$A$2:$H$16,4,FALSE)</f>
        <v>Dinitrogen monoxide</v>
      </c>
      <c r="C1983" s="41" t="str">
        <f>VLOOKUP($W1983,FlowHarmonization!$A$2:$H$16,5,FALSE)</f>
        <v>010024-97-366</v>
      </c>
      <c r="D1983" s="41" t="s">
        <v>584</v>
      </c>
      <c r="E1983" s="41" t="s">
        <v>582</v>
      </c>
      <c r="F1983" s="41" t="str">
        <f>VLOOKUP($W1983,FlowHarmonization!$A$2:$H$16,8,FALSE)</f>
        <v>20185046-64bb-4c09-a8e7-e8a9e144ca98</v>
      </c>
      <c r="G1983" s="41" t="str">
        <f>INDEX(Activities!B$2:C$390,MATCH(H1983,Activities!C$2:C$390,0),1)</f>
        <v>Amusement parks and arcades</v>
      </c>
      <c r="H1983" s="41">
        <v>713100</v>
      </c>
      <c r="I1983" s="41" t="s">
        <v>552</v>
      </c>
      <c r="J1983" s="41">
        <v>2.2052922200258521E-8</v>
      </c>
      <c r="K1983" s="41" t="s">
        <v>583</v>
      </c>
      <c r="L1983" s="41"/>
      <c r="M1983" s="41"/>
      <c r="N1983" s="41"/>
      <c r="O1983" s="41"/>
      <c r="P1983" s="41"/>
      <c r="Q1983" s="41">
        <v>4</v>
      </c>
      <c r="R1983" s="41">
        <v>2</v>
      </c>
      <c r="S1983" s="41">
        <v>1</v>
      </c>
      <c r="T1983" s="41">
        <v>4</v>
      </c>
      <c r="U1983" s="41">
        <v>1</v>
      </c>
      <c r="V1983" s="41">
        <v>2013</v>
      </c>
      <c r="W1983" s="41" t="s">
        <v>613</v>
      </c>
      <c r="X1983" s="41"/>
      <c r="Y1983" s="41"/>
    </row>
    <row r="1984" spans="2:25" x14ac:dyDescent="0.2">
      <c r="B1984" s="41" t="str">
        <f>VLOOKUP($W1984,FlowHarmonization!$A$2:$H$16,4,FALSE)</f>
        <v>Propane, 1,1,1,3,3,3-hexafluoro-, HCFC-236fa</v>
      </c>
      <c r="C1984" s="41" t="str">
        <f>VLOOKUP($W1984,FlowHarmonization!$A$2:$H$16,5,FALSE)</f>
        <v>000690-39-1</v>
      </c>
      <c r="D1984" s="41" t="s">
        <v>584</v>
      </c>
      <c r="E1984" s="41" t="s">
        <v>582</v>
      </c>
      <c r="F1984" s="41" t="str">
        <f>VLOOKUP($W1984,FlowHarmonization!$A$2:$H$16,8,FALSE)</f>
        <v>1963a3ba-6d77-4571-bb8f-0e9c8ac28a65</v>
      </c>
      <c r="G1984" s="41" t="str">
        <f>INDEX(Activities!B$2:C$390,MATCH(H1984,Activities!C$2:C$390,0),1)</f>
        <v>Amusement parks and arcades</v>
      </c>
      <c r="H1984" s="41">
        <v>713100</v>
      </c>
      <c r="I1984" s="41" t="s">
        <v>552</v>
      </c>
      <c r="J1984" s="41">
        <v>6.0767444921787861E-10</v>
      </c>
      <c r="K1984" s="41" t="s">
        <v>583</v>
      </c>
      <c r="L1984" s="41"/>
      <c r="M1984" s="41"/>
      <c r="N1984" s="41"/>
      <c r="O1984" s="41"/>
      <c r="P1984" s="41"/>
      <c r="Q1984" s="41">
        <v>4</v>
      </c>
      <c r="R1984" s="41">
        <v>2</v>
      </c>
      <c r="S1984" s="41">
        <v>1</v>
      </c>
      <c r="T1984" s="41">
        <v>4</v>
      </c>
      <c r="U1984" s="41">
        <v>1</v>
      </c>
      <c r="V1984" s="41">
        <v>2013</v>
      </c>
      <c r="W1984" s="41" t="s">
        <v>620</v>
      </c>
      <c r="X1984" s="41"/>
      <c r="Y1984" s="41"/>
    </row>
    <row r="1985" spans="2:25" x14ac:dyDescent="0.2">
      <c r="B1985" s="41" t="str">
        <f>VLOOKUP($W1985,FlowHarmonization!$A$2:$H$16,4,FALSE)</f>
        <v>Carbon dioxide</v>
      </c>
      <c r="C1985" s="41" t="str">
        <f>VLOOKUP($W1985,FlowHarmonization!$A$2:$H$16,5,FALSE)</f>
        <v>000124-38-20</v>
      </c>
      <c r="D1985" s="41" t="s">
        <v>584</v>
      </c>
      <c r="E1985" s="41" t="s">
        <v>582</v>
      </c>
      <c r="F1985" s="41" t="str">
        <f>VLOOKUP($W1985,FlowHarmonization!$A$2:$H$16,8,FALSE)</f>
        <v>7ae371aa-8532-11e0-9d78-0800200c9a66</v>
      </c>
      <c r="G1985" s="41" t="str">
        <f>INDEX(Activities!B$2:C$390,MATCH(H1985,Activities!C$2:C$390,0),1)</f>
        <v>Gambling industries (except casino hotels)</v>
      </c>
      <c r="H1985" s="41">
        <v>713200</v>
      </c>
      <c r="I1985" s="41" t="s">
        <v>552</v>
      </c>
      <c r="J1985" s="41">
        <v>1.3324748238537583E-2</v>
      </c>
      <c r="K1985" s="41" t="s">
        <v>583</v>
      </c>
      <c r="L1985" s="41"/>
      <c r="M1985" s="41"/>
      <c r="N1985" s="41"/>
      <c r="O1985" s="41"/>
      <c r="P1985" s="41"/>
      <c r="Q1985" s="41">
        <v>4</v>
      </c>
      <c r="R1985" s="41">
        <v>2</v>
      </c>
      <c r="S1985" s="41">
        <v>1</v>
      </c>
      <c r="T1985" s="41">
        <v>4</v>
      </c>
      <c r="U1985" s="41">
        <v>1</v>
      </c>
      <c r="V1985" s="41">
        <v>2013</v>
      </c>
      <c r="W1985" s="41" t="s">
        <v>608</v>
      </c>
      <c r="X1985" s="41"/>
      <c r="Y1985" s="41"/>
    </row>
    <row r="1986" spans="2:25" x14ac:dyDescent="0.2">
      <c r="B1986" s="41" t="str">
        <f>VLOOKUP($W1986,FlowHarmonization!$A$2:$H$16,4,FALSE)</f>
        <v>Methane</v>
      </c>
      <c r="C1986" s="41" t="str">
        <f>VLOOKUP($W1986,FlowHarmonization!$A$2:$H$16,5,FALSE)</f>
        <v>000074-82-92</v>
      </c>
      <c r="D1986" s="41" t="s">
        <v>584</v>
      </c>
      <c r="E1986" s="41" t="s">
        <v>582</v>
      </c>
      <c r="F1986" s="41" t="str">
        <f>VLOOKUP($W1986,FlowHarmonization!$A$2:$H$16,8,FALSE)</f>
        <v>20408dd1-8534-11e0-9d78-0800200c9a66</v>
      </c>
      <c r="G1986" s="41" t="str">
        <f>INDEX(Activities!B$2:C$390,MATCH(H1986,Activities!C$2:C$390,0),1)</f>
        <v>Gambling industries (except casino hotels)</v>
      </c>
      <c r="H1986" s="41">
        <v>713200</v>
      </c>
      <c r="I1986" s="41" t="s">
        <v>552</v>
      </c>
      <c r="J1986" s="41">
        <v>1.2188191400342001E-6</v>
      </c>
      <c r="K1986" s="41" t="s">
        <v>583</v>
      </c>
      <c r="L1986" s="41"/>
      <c r="M1986" s="41"/>
      <c r="N1986" s="41"/>
      <c r="O1986" s="41"/>
      <c r="P1986" s="41"/>
      <c r="Q1986" s="41">
        <v>4</v>
      </c>
      <c r="R1986" s="41">
        <v>2</v>
      </c>
      <c r="S1986" s="41">
        <v>1</v>
      </c>
      <c r="T1986" s="41">
        <v>4</v>
      </c>
      <c r="U1986" s="41">
        <v>1</v>
      </c>
      <c r="V1986" s="41">
        <v>2013</v>
      </c>
      <c r="W1986" s="41" t="s">
        <v>611</v>
      </c>
      <c r="X1986" s="41"/>
      <c r="Y1986" s="41"/>
    </row>
    <row r="1987" spans="2:25" x14ac:dyDescent="0.2">
      <c r="B1987" s="41" t="str">
        <f>VLOOKUP($W1987,FlowHarmonization!$A$2:$H$16,4,FALSE)</f>
        <v>Ethane, 1,1,1,2-tetrafluoro-, HFC-134a</v>
      </c>
      <c r="C1987" s="41" t="str">
        <f>VLOOKUP($W1987,FlowHarmonization!$A$2:$H$16,5,FALSE)</f>
        <v>000811-97-2</v>
      </c>
      <c r="D1987" s="41" t="s">
        <v>584</v>
      </c>
      <c r="E1987" s="41" t="s">
        <v>582</v>
      </c>
      <c r="F1987" s="41" t="str">
        <f>VLOOKUP($W1987,FlowHarmonization!$A$2:$H$16,8,FALSE)</f>
        <v>e87f039d-d9ce-4242-ac18-c9284cc80f3d</v>
      </c>
      <c r="G1987" s="41" t="str">
        <f>INDEX(Activities!B$2:C$390,MATCH(H1987,Activities!C$2:C$390,0),1)</f>
        <v>Gambling industries (except casino hotels)</v>
      </c>
      <c r="H1987" s="41">
        <v>713200</v>
      </c>
      <c r="I1987" s="41" t="s">
        <v>552</v>
      </c>
      <c r="J1987" s="41">
        <v>4.70583068610692E-7</v>
      </c>
      <c r="K1987" s="41" t="s">
        <v>583</v>
      </c>
      <c r="L1987" s="41"/>
      <c r="M1987" s="41"/>
      <c r="N1987" s="41"/>
      <c r="O1987" s="41"/>
      <c r="P1987" s="41"/>
      <c r="Q1987" s="41">
        <v>4</v>
      </c>
      <c r="R1987" s="41">
        <v>2</v>
      </c>
      <c r="S1987" s="41">
        <v>1</v>
      </c>
      <c r="T1987" s="41">
        <v>4</v>
      </c>
      <c r="U1987" s="41">
        <v>1</v>
      </c>
      <c r="V1987" s="41">
        <v>2013</v>
      </c>
      <c r="W1987" s="41" t="s">
        <v>618</v>
      </c>
      <c r="X1987" s="41"/>
      <c r="Y1987" s="41"/>
    </row>
    <row r="1988" spans="2:25" x14ac:dyDescent="0.2">
      <c r="B1988" s="41" t="str">
        <f>VLOOKUP($W1988,FlowHarmonization!$A$2:$H$16,4,FALSE)</f>
        <v>Ethane, pentafluoro-, HFC-125</v>
      </c>
      <c r="C1988" s="41" t="str">
        <f>VLOOKUP($W1988,FlowHarmonization!$A$2:$H$16,5,FALSE)</f>
        <v>000354-33-6</v>
      </c>
      <c r="D1988" s="41" t="s">
        <v>584</v>
      </c>
      <c r="E1988" s="41" t="s">
        <v>582</v>
      </c>
      <c r="F1988" s="41" t="str">
        <f>VLOOKUP($W1988,FlowHarmonization!$A$2:$H$16,8,FALSE)</f>
        <v>281e1011-f121-4d5b-ad4d-22d562b2c2cd</v>
      </c>
      <c r="G1988" s="41" t="str">
        <f>INDEX(Activities!B$2:C$390,MATCH(H1988,Activities!C$2:C$390,0),1)</f>
        <v>Gambling industries (except casino hotels)</v>
      </c>
      <c r="H1988" s="41">
        <v>713200</v>
      </c>
      <c r="I1988" s="41" t="s">
        <v>552</v>
      </c>
      <c r="J1988" s="41">
        <v>1.2485207128689763E-7</v>
      </c>
      <c r="K1988" s="41" t="s">
        <v>583</v>
      </c>
      <c r="L1988" s="41"/>
      <c r="M1988" s="41"/>
      <c r="N1988" s="41"/>
      <c r="O1988" s="41"/>
      <c r="P1988" s="41"/>
      <c r="Q1988" s="41">
        <v>4</v>
      </c>
      <c r="R1988" s="41">
        <v>2</v>
      </c>
      <c r="S1988" s="41">
        <v>1</v>
      </c>
      <c r="T1988" s="41">
        <v>4</v>
      </c>
      <c r="U1988" s="41">
        <v>1</v>
      </c>
      <c r="V1988" s="41">
        <v>2013</v>
      </c>
      <c r="W1988" s="41" t="s">
        <v>617</v>
      </c>
      <c r="X1988" s="41"/>
      <c r="Y1988" s="41"/>
    </row>
    <row r="1989" spans="2:25" x14ac:dyDescent="0.2">
      <c r="B1989" s="41" t="str">
        <f>VLOOKUP($W1989,FlowHarmonization!$A$2:$H$16,4,FALSE)</f>
        <v>Methane, difluoro-, HFC-32</v>
      </c>
      <c r="C1989" s="41" t="str">
        <f>VLOOKUP($W1989,FlowHarmonization!$A$2:$H$16,5,FALSE)</f>
        <v>000075-10-5</v>
      </c>
      <c r="D1989" s="41" t="s">
        <v>584</v>
      </c>
      <c r="E1989" s="41" t="s">
        <v>582</v>
      </c>
      <c r="F1989" s="41" t="str">
        <f>VLOOKUP($W1989,FlowHarmonization!$A$2:$H$16,8,FALSE)</f>
        <v>151212b4-079b-43a2-96d5-a6eef59166ac</v>
      </c>
      <c r="G1989" s="41" t="str">
        <f>INDEX(Activities!B$2:C$390,MATCH(H1989,Activities!C$2:C$390,0),1)</f>
        <v>Gambling industries (except casino hotels)</v>
      </c>
      <c r="H1989" s="41">
        <v>713200</v>
      </c>
      <c r="I1989" s="41" t="s">
        <v>552</v>
      </c>
      <c r="J1989" s="41">
        <v>7.2708029675115174E-8</v>
      </c>
      <c r="K1989" s="41" t="s">
        <v>583</v>
      </c>
      <c r="L1989" s="41"/>
      <c r="M1989" s="41"/>
      <c r="N1989" s="41"/>
      <c r="O1989" s="41"/>
      <c r="P1989" s="41"/>
      <c r="Q1989" s="41">
        <v>4</v>
      </c>
      <c r="R1989" s="41">
        <v>2</v>
      </c>
      <c r="S1989" s="41">
        <v>1</v>
      </c>
      <c r="T1989" s="41">
        <v>4</v>
      </c>
      <c r="U1989" s="41">
        <v>1</v>
      </c>
      <c r="V1989" s="41">
        <v>2013</v>
      </c>
      <c r="W1989" s="41" t="s">
        <v>616</v>
      </c>
      <c r="X1989" s="41"/>
      <c r="Y1989" s="41"/>
    </row>
    <row r="1990" spans="2:25" x14ac:dyDescent="0.2">
      <c r="B1990" s="41" t="str">
        <f>VLOOKUP($W1990,FlowHarmonization!$A$2:$H$16,4,FALSE)</f>
        <v>Ethane, 1,1,1-trifluoro-, HFC-143a</v>
      </c>
      <c r="C1990" s="41" t="str">
        <f>VLOOKUP($W1990,FlowHarmonization!$A$2:$H$16,5,FALSE)</f>
        <v>000420-46-2</v>
      </c>
      <c r="D1990" s="41" t="s">
        <v>584</v>
      </c>
      <c r="E1990" s="41" t="s">
        <v>582</v>
      </c>
      <c r="F1990" s="41" t="str">
        <f>VLOOKUP($W1990,FlowHarmonization!$A$2:$H$16,8,FALSE)</f>
        <v>e86bfec2-1025-4fa2-90b1-81e35e621e91</v>
      </c>
      <c r="G1990" s="41" t="str">
        <f>INDEX(Activities!B$2:C$390,MATCH(H1990,Activities!C$2:C$390,0),1)</f>
        <v>Gambling industries (except casino hotels)</v>
      </c>
      <c r="H1990" s="41">
        <v>713200</v>
      </c>
      <c r="I1990" s="41" t="s">
        <v>552</v>
      </c>
      <c r="J1990" s="41">
        <v>5.341900605647821E-8</v>
      </c>
      <c r="K1990" s="41" t="s">
        <v>583</v>
      </c>
      <c r="L1990" s="41"/>
      <c r="M1990" s="41"/>
      <c r="N1990" s="41"/>
      <c r="O1990" s="41"/>
      <c r="P1990" s="41"/>
      <c r="Q1990" s="41">
        <v>4</v>
      </c>
      <c r="R1990" s="41">
        <v>2</v>
      </c>
      <c r="S1990" s="41">
        <v>1</v>
      </c>
      <c r="T1990" s="41">
        <v>4</v>
      </c>
      <c r="U1990" s="41">
        <v>1</v>
      </c>
      <c r="V1990" s="41">
        <v>2013</v>
      </c>
      <c r="W1990" s="41" t="s">
        <v>619</v>
      </c>
      <c r="X1990" s="41"/>
      <c r="Y1990" s="41"/>
    </row>
    <row r="1991" spans="2:25" x14ac:dyDescent="0.2">
      <c r="B1991" s="41" t="str">
        <f>VLOOKUP($W1991,FlowHarmonization!$A$2:$H$16,4,FALSE)</f>
        <v>Dinitrogen monoxide</v>
      </c>
      <c r="C1991" s="41" t="str">
        <f>VLOOKUP($W1991,FlowHarmonization!$A$2:$H$16,5,FALSE)</f>
        <v>010024-97-366</v>
      </c>
      <c r="D1991" s="41" t="s">
        <v>584</v>
      </c>
      <c r="E1991" s="41" t="s">
        <v>582</v>
      </c>
      <c r="F1991" s="41" t="str">
        <f>VLOOKUP($W1991,FlowHarmonization!$A$2:$H$16,8,FALSE)</f>
        <v>20185046-64bb-4c09-a8e7-e8a9e144ca98</v>
      </c>
      <c r="G1991" s="41" t="str">
        <f>INDEX(Activities!B$2:C$390,MATCH(H1991,Activities!C$2:C$390,0),1)</f>
        <v>Gambling industries (except casino hotels)</v>
      </c>
      <c r="H1991" s="41">
        <v>713200</v>
      </c>
      <c r="I1991" s="41" t="s">
        <v>552</v>
      </c>
      <c r="J1991" s="41">
        <v>3.6130834013603655E-8</v>
      </c>
      <c r="K1991" s="41" t="s">
        <v>583</v>
      </c>
      <c r="L1991" s="41"/>
      <c r="M1991" s="41"/>
      <c r="N1991" s="41"/>
      <c r="O1991" s="41"/>
      <c r="P1991" s="41"/>
      <c r="Q1991" s="41">
        <v>4</v>
      </c>
      <c r="R1991" s="41">
        <v>2</v>
      </c>
      <c r="S1991" s="41">
        <v>1</v>
      </c>
      <c r="T1991" s="41">
        <v>4</v>
      </c>
      <c r="U1991" s="41">
        <v>1</v>
      </c>
      <c r="V1991" s="41">
        <v>2013</v>
      </c>
      <c r="W1991" s="41" t="s">
        <v>613</v>
      </c>
      <c r="X1991" s="41"/>
      <c r="Y1991" s="41"/>
    </row>
    <row r="1992" spans="2:25" x14ac:dyDescent="0.2">
      <c r="B1992" s="41" t="str">
        <f>VLOOKUP($W1992,FlowHarmonization!$A$2:$H$16,4,FALSE)</f>
        <v>Propane, 1,1,1,3,3,3-hexafluoro-, HCFC-236fa</v>
      </c>
      <c r="C1992" s="41" t="str">
        <f>VLOOKUP($W1992,FlowHarmonization!$A$2:$H$16,5,FALSE)</f>
        <v>000690-39-1</v>
      </c>
      <c r="D1992" s="41" t="s">
        <v>584</v>
      </c>
      <c r="E1992" s="41" t="s">
        <v>582</v>
      </c>
      <c r="F1992" s="41" t="str">
        <f>VLOOKUP($W1992,FlowHarmonization!$A$2:$H$16,8,FALSE)</f>
        <v>1963a3ba-6d77-4571-bb8f-0e9c8ac28a65</v>
      </c>
      <c r="G1992" s="41" t="str">
        <f>INDEX(Activities!B$2:C$390,MATCH(H1992,Activities!C$2:C$390,0),1)</f>
        <v>Gambling industries (except casino hotels)</v>
      </c>
      <c r="H1992" s="41">
        <v>713200</v>
      </c>
      <c r="I1992" s="41" t="s">
        <v>552</v>
      </c>
      <c r="J1992" s="41">
        <v>1.4431286765085491E-9</v>
      </c>
      <c r="K1992" s="41" t="s">
        <v>583</v>
      </c>
      <c r="L1992" s="41"/>
      <c r="M1992" s="41"/>
      <c r="N1992" s="41"/>
      <c r="O1992" s="41"/>
      <c r="P1992" s="41"/>
      <c r="Q1992" s="41">
        <v>4</v>
      </c>
      <c r="R1992" s="41">
        <v>2</v>
      </c>
      <c r="S1992" s="41">
        <v>1</v>
      </c>
      <c r="T1992" s="41">
        <v>4</v>
      </c>
      <c r="U1992" s="41">
        <v>1</v>
      </c>
      <c r="V1992" s="41">
        <v>2013</v>
      </c>
      <c r="W1992" s="41" t="s">
        <v>620</v>
      </c>
      <c r="X1992" s="41"/>
      <c r="Y1992" s="41"/>
    </row>
    <row r="1993" spans="2:25" x14ac:dyDescent="0.2">
      <c r="B1993" s="41" t="str">
        <f>VLOOKUP($W1993,FlowHarmonization!$A$2:$H$16,4,FALSE)</f>
        <v>Carbon dioxide</v>
      </c>
      <c r="C1993" s="41" t="str">
        <f>VLOOKUP($W1993,FlowHarmonization!$A$2:$H$16,5,FALSE)</f>
        <v>000124-38-20</v>
      </c>
      <c r="D1993" s="41" t="s">
        <v>584</v>
      </c>
      <c r="E1993" s="41" t="s">
        <v>582</v>
      </c>
      <c r="F1993" s="41" t="str">
        <f>VLOOKUP($W1993,FlowHarmonization!$A$2:$H$16,8,FALSE)</f>
        <v>7ae371aa-8532-11e0-9d78-0800200c9a66</v>
      </c>
      <c r="G1993" s="41" t="str">
        <f>INDEX(Activities!B$2:C$390,MATCH(H1993,Activities!C$2:C$390,0),1)</f>
        <v>Other amusement and recreation industries</v>
      </c>
      <c r="H1993" s="41">
        <v>713900</v>
      </c>
      <c r="I1993" s="41" t="s">
        <v>552</v>
      </c>
      <c r="J1993" s="41">
        <v>2.0806949466191559E-2</v>
      </c>
      <c r="K1993" s="41" t="s">
        <v>583</v>
      </c>
      <c r="L1993" s="41"/>
      <c r="M1993" s="41"/>
      <c r="N1993" s="41"/>
      <c r="O1993" s="41"/>
      <c r="P1993" s="41"/>
      <c r="Q1993" s="41">
        <v>4</v>
      </c>
      <c r="R1993" s="41">
        <v>2</v>
      </c>
      <c r="S1993" s="41">
        <v>1</v>
      </c>
      <c r="T1993" s="41">
        <v>4</v>
      </c>
      <c r="U1993" s="41">
        <v>1</v>
      </c>
      <c r="V1993" s="41">
        <v>2013</v>
      </c>
      <c r="W1993" s="41" t="s">
        <v>608</v>
      </c>
      <c r="X1993" s="41"/>
      <c r="Y1993" s="41"/>
    </row>
    <row r="1994" spans="2:25" x14ac:dyDescent="0.2">
      <c r="B1994" s="41" t="str">
        <f>VLOOKUP($W1994,FlowHarmonization!$A$2:$H$16,4,FALSE)</f>
        <v>Methane</v>
      </c>
      <c r="C1994" s="41" t="str">
        <f>VLOOKUP($W1994,FlowHarmonization!$A$2:$H$16,5,FALSE)</f>
        <v>000074-82-92</v>
      </c>
      <c r="D1994" s="41" t="s">
        <v>584</v>
      </c>
      <c r="E1994" s="41" t="s">
        <v>582</v>
      </c>
      <c r="F1994" s="41" t="str">
        <f>VLOOKUP($W1994,FlowHarmonization!$A$2:$H$16,8,FALSE)</f>
        <v>20408dd1-8534-11e0-9d78-0800200c9a66</v>
      </c>
      <c r="G1994" s="41" t="str">
        <f>INDEX(Activities!B$2:C$390,MATCH(H1994,Activities!C$2:C$390,0),1)</f>
        <v>Other amusement and recreation industries</v>
      </c>
      <c r="H1994" s="41">
        <v>713900</v>
      </c>
      <c r="I1994" s="41" t="s">
        <v>552</v>
      </c>
      <c r="J1994" s="41">
        <v>1.8897866797141798E-6</v>
      </c>
      <c r="K1994" s="41" t="s">
        <v>583</v>
      </c>
      <c r="L1994" s="41"/>
      <c r="M1994" s="41"/>
      <c r="N1994" s="41"/>
      <c r="O1994" s="41"/>
      <c r="P1994" s="41"/>
      <c r="Q1994" s="41">
        <v>4</v>
      </c>
      <c r="R1994" s="41">
        <v>2</v>
      </c>
      <c r="S1994" s="41">
        <v>1</v>
      </c>
      <c r="T1994" s="41">
        <v>4</v>
      </c>
      <c r="U1994" s="41">
        <v>1</v>
      </c>
      <c r="V1994" s="41">
        <v>2013</v>
      </c>
      <c r="W1994" s="41" t="s">
        <v>611</v>
      </c>
      <c r="X1994" s="41"/>
      <c r="Y1994" s="41"/>
    </row>
    <row r="1995" spans="2:25" x14ac:dyDescent="0.2">
      <c r="B1995" s="41" t="str">
        <f>VLOOKUP($W1995,FlowHarmonization!$A$2:$H$16,4,FALSE)</f>
        <v>Ethane, 1,1,1,2-tetrafluoro-, HFC-134a</v>
      </c>
      <c r="C1995" s="41" t="str">
        <f>VLOOKUP($W1995,FlowHarmonization!$A$2:$H$16,5,FALSE)</f>
        <v>000811-97-2</v>
      </c>
      <c r="D1995" s="41" t="s">
        <v>584</v>
      </c>
      <c r="E1995" s="41" t="s">
        <v>582</v>
      </c>
      <c r="F1995" s="41" t="str">
        <f>VLOOKUP($W1995,FlowHarmonization!$A$2:$H$16,8,FALSE)</f>
        <v>e87f039d-d9ce-4242-ac18-c9284cc80f3d</v>
      </c>
      <c r="G1995" s="41" t="str">
        <f>INDEX(Activities!B$2:C$390,MATCH(H1995,Activities!C$2:C$390,0),1)</f>
        <v>Other amusement and recreation industries</v>
      </c>
      <c r="H1995" s="41">
        <v>713900</v>
      </c>
      <c r="I1995" s="41" t="s">
        <v>552</v>
      </c>
      <c r="J1995" s="41">
        <v>4.8264213422257908E-7</v>
      </c>
      <c r="K1995" s="41" t="s">
        <v>583</v>
      </c>
      <c r="L1995" s="41"/>
      <c r="M1995" s="41"/>
      <c r="N1995" s="41"/>
      <c r="O1995" s="41"/>
      <c r="P1995" s="41"/>
      <c r="Q1995" s="41">
        <v>4</v>
      </c>
      <c r="R1995" s="41">
        <v>2</v>
      </c>
      <c r="S1995" s="41">
        <v>1</v>
      </c>
      <c r="T1995" s="41">
        <v>4</v>
      </c>
      <c r="U1995" s="41">
        <v>1</v>
      </c>
      <c r="V1995" s="41">
        <v>2013</v>
      </c>
      <c r="W1995" s="41" t="s">
        <v>618</v>
      </c>
      <c r="X1995" s="41"/>
      <c r="Y1995" s="41"/>
    </row>
    <row r="1996" spans="2:25" x14ac:dyDescent="0.2">
      <c r="B1996" s="41" t="str">
        <f>VLOOKUP($W1996,FlowHarmonization!$A$2:$H$16,4,FALSE)</f>
        <v>Ethane, pentafluoro-, HFC-125</v>
      </c>
      <c r="C1996" s="41" t="str">
        <f>VLOOKUP($W1996,FlowHarmonization!$A$2:$H$16,5,FALSE)</f>
        <v>000354-33-6</v>
      </c>
      <c r="D1996" s="41" t="s">
        <v>584</v>
      </c>
      <c r="E1996" s="41" t="s">
        <v>582</v>
      </c>
      <c r="F1996" s="41" t="str">
        <f>VLOOKUP($W1996,FlowHarmonization!$A$2:$H$16,8,FALSE)</f>
        <v>281e1011-f121-4d5b-ad4d-22d562b2c2cd</v>
      </c>
      <c r="G1996" s="41" t="str">
        <f>INDEX(Activities!B$2:C$390,MATCH(H1996,Activities!C$2:C$390,0),1)</f>
        <v>Other amusement and recreation industries</v>
      </c>
      <c r="H1996" s="41">
        <v>713900</v>
      </c>
      <c r="I1996" s="41" t="s">
        <v>552</v>
      </c>
      <c r="J1996" s="41">
        <v>1.2805150496791319E-7</v>
      </c>
      <c r="K1996" s="41" t="s">
        <v>583</v>
      </c>
      <c r="L1996" s="41"/>
      <c r="M1996" s="41"/>
      <c r="N1996" s="41"/>
      <c r="O1996" s="41"/>
      <c r="P1996" s="41"/>
      <c r="Q1996" s="41">
        <v>4</v>
      </c>
      <c r="R1996" s="41">
        <v>2</v>
      </c>
      <c r="S1996" s="41">
        <v>1</v>
      </c>
      <c r="T1996" s="41">
        <v>4</v>
      </c>
      <c r="U1996" s="41">
        <v>1</v>
      </c>
      <c r="V1996" s="41">
        <v>2013</v>
      </c>
      <c r="W1996" s="41" t="s">
        <v>617</v>
      </c>
      <c r="X1996" s="41"/>
      <c r="Y1996" s="41"/>
    </row>
    <row r="1997" spans="2:25" x14ac:dyDescent="0.2">
      <c r="B1997" s="41" t="str">
        <f>VLOOKUP($W1997,FlowHarmonization!$A$2:$H$16,4,FALSE)</f>
        <v>Methane, difluoro-, HFC-32</v>
      </c>
      <c r="C1997" s="41" t="str">
        <f>VLOOKUP($W1997,FlowHarmonization!$A$2:$H$16,5,FALSE)</f>
        <v>000075-10-5</v>
      </c>
      <c r="D1997" s="41" t="s">
        <v>584</v>
      </c>
      <c r="E1997" s="41" t="s">
        <v>582</v>
      </c>
      <c r="F1997" s="41" t="str">
        <f>VLOOKUP($W1997,FlowHarmonization!$A$2:$H$16,8,FALSE)</f>
        <v>151212b4-079b-43a2-96d5-a6eef59166ac</v>
      </c>
      <c r="G1997" s="41" t="str">
        <f>INDEX(Activities!B$2:C$390,MATCH(H1997,Activities!C$2:C$390,0),1)</f>
        <v>Other amusement and recreation industries</v>
      </c>
      <c r="H1997" s="41">
        <v>713900</v>
      </c>
      <c r="I1997" s="41" t="s">
        <v>552</v>
      </c>
      <c r="J1997" s="41">
        <v>7.4571230794849074E-8</v>
      </c>
      <c r="K1997" s="41" t="s">
        <v>583</v>
      </c>
      <c r="L1997" s="41"/>
      <c r="M1997" s="41"/>
      <c r="N1997" s="41"/>
      <c r="O1997" s="41"/>
      <c r="P1997" s="41"/>
      <c r="Q1997" s="41">
        <v>4</v>
      </c>
      <c r="R1997" s="41">
        <v>2</v>
      </c>
      <c r="S1997" s="41">
        <v>1</v>
      </c>
      <c r="T1997" s="41">
        <v>4</v>
      </c>
      <c r="U1997" s="41">
        <v>1</v>
      </c>
      <c r="V1997" s="41">
        <v>2013</v>
      </c>
      <c r="W1997" s="41" t="s">
        <v>616</v>
      </c>
      <c r="X1997" s="41"/>
      <c r="Y1997" s="41"/>
    </row>
    <row r="1998" spans="2:25" x14ac:dyDescent="0.2">
      <c r="B1998" s="41" t="str">
        <f>VLOOKUP($W1998,FlowHarmonization!$A$2:$H$16,4,FALSE)</f>
        <v>Dinitrogen monoxide</v>
      </c>
      <c r="C1998" s="41" t="str">
        <f>VLOOKUP($W1998,FlowHarmonization!$A$2:$H$16,5,FALSE)</f>
        <v>010024-97-366</v>
      </c>
      <c r="D1998" s="41" t="s">
        <v>584</v>
      </c>
      <c r="E1998" s="41" t="s">
        <v>582</v>
      </c>
      <c r="F1998" s="41" t="str">
        <f>VLOOKUP($W1998,FlowHarmonization!$A$2:$H$16,8,FALSE)</f>
        <v>20185046-64bb-4c09-a8e7-e8a9e144ca98</v>
      </c>
      <c r="G1998" s="41" t="str">
        <f>INDEX(Activities!B$2:C$390,MATCH(H1998,Activities!C$2:C$390,0),1)</f>
        <v>Other amusement and recreation industries</v>
      </c>
      <c r="H1998" s="41">
        <v>713900</v>
      </c>
      <c r="I1998" s="41" t="s">
        <v>552</v>
      </c>
      <c r="J1998" s="41">
        <v>5.4984836761755734E-8</v>
      </c>
      <c r="K1998" s="41" t="s">
        <v>583</v>
      </c>
      <c r="L1998" s="41"/>
      <c r="M1998" s="41"/>
      <c r="N1998" s="41"/>
      <c r="O1998" s="41"/>
      <c r="P1998" s="41"/>
      <c r="Q1998" s="41">
        <v>4</v>
      </c>
      <c r="R1998" s="41">
        <v>2</v>
      </c>
      <c r="S1998" s="41">
        <v>1</v>
      </c>
      <c r="T1998" s="41">
        <v>4</v>
      </c>
      <c r="U1998" s="41">
        <v>1</v>
      </c>
      <c r="V1998" s="41">
        <v>2013</v>
      </c>
      <c r="W1998" s="41" t="s">
        <v>613</v>
      </c>
      <c r="X1998" s="41"/>
      <c r="Y1998" s="41"/>
    </row>
    <row r="1999" spans="2:25" x14ac:dyDescent="0.2">
      <c r="B1999" s="41" t="str">
        <f>VLOOKUP($W1999,FlowHarmonization!$A$2:$H$16,4,FALSE)</f>
        <v>Ethane, 1,1,1-trifluoro-, HFC-143a</v>
      </c>
      <c r="C1999" s="41" t="str">
        <f>VLOOKUP($W1999,FlowHarmonization!$A$2:$H$16,5,FALSE)</f>
        <v>000420-46-2</v>
      </c>
      <c r="D1999" s="41" t="s">
        <v>584</v>
      </c>
      <c r="E1999" s="41" t="s">
        <v>582</v>
      </c>
      <c r="F1999" s="41" t="str">
        <f>VLOOKUP($W1999,FlowHarmonization!$A$2:$H$16,8,FALSE)</f>
        <v>e86bfec2-1025-4fa2-90b1-81e35e621e91</v>
      </c>
      <c r="G1999" s="41" t="str">
        <f>INDEX(Activities!B$2:C$390,MATCH(H1999,Activities!C$2:C$390,0),1)</f>
        <v>Other amusement and recreation industries</v>
      </c>
      <c r="H1999" s="41">
        <v>713900</v>
      </c>
      <c r="I1999" s="41" t="s">
        <v>552</v>
      </c>
      <c r="J1999" s="41">
        <v>5.4787910596241379E-8</v>
      </c>
      <c r="K1999" s="41" t="s">
        <v>583</v>
      </c>
      <c r="L1999" s="41"/>
      <c r="M1999" s="41"/>
      <c r="N1999" s="41"/>
      <c r="O1999" s="41"/>
      <c r="P1999" s="41"/>
      <c r="Q1999" s="41">
        <v>4</v>
      </c>
      <c r="R1999" s="41">
        <v>2</v>
      </c>
      <c r="S1999" s="41">
        <v>1</v>
      </c>
      <c r="T1999" s="41">
        <v>4</v>
      </c>
      <c r="U1999" s="41">
        <v>1</v>
      </c>
      <c r="V1999" s="41">
        <v>2013</v>
      </c>
      <c r="W1999" s="41" t="s">
        <v>619</v>
      </c>
      <c r="X1999" s="41"/>
      <c r="Y1999" s="41"/>
    </row>
    <row r="2000" spans="2:25" x14ac:dyDescent="0.2">
      <c r="B2000" s="41" t="str">
        <f>VLOOKUP($W2000,FlowHarmonization!$A$2:$H$16,4,FALSE)</f>
        <v>Propane, 1,1,1,3,3,3-hexafluoro-, HCFC-236fa</v>
      </c>
      <c r="C2000" s="41" t="str">
        <f>VLOOKUP($W2000,FlowHarmonization!$A$2:$H$16,5,FALSE)</f>
        <v>000690-39-1</v>
      </c>
      <c r="D2000" s="41" t="s">
        <v>584</v>
      </c>
      <c r="E2000" s="41" t="s">
        <v>582</v>
      </c>
      <c r="F2000" s="41" t="str">
        <f>VLOOKUP($W2000,FlowHarmonization!$A$2:$H$16,8,FALSE)</f>
        <v>1963a3ba-6d77-4571-bb8f-0e9c8ac28a65</v>
      </c>
      <c r="G2000" s="41" t="str">
        <f>INDEX(Activities!B$2:C$390,MATCH(H2000,Activities!C$2:C$390,0),1)</f>
        <v>Other amusement and recreation industries</v>
      </c>
      <c r="H2000" s="41">
        <v>713900</v>
      </c>
      <c r="I2000" s="41" t="s">
        <v>552</v>
      </c>
      <c r="J2000" s="41">
        <v>1.4801099972513264E-9</v>
      </c>
      <c r="K2000" s="41" t="s">
        <v>583</v>
      </c>
      <c r="L2000" s="41"/>
      <c r="M2000" s="41"/>
      <c r="N2000" s="41"/>
      <c r="O2000" s="41"/>
      <c r="P2000" s="41"/>
      <c r="Q2000" s="41">
        <v>4</v>
      </c>
      <c r="R2000" s="41">
        <v>2</v>
      </c>
      <c r="S2000" s="41">
        <v>1</v>
      </c>
      <c r="T2000" s="41">
        <v>4</v>
      </c>
      <c r="U2000" s="41">
        <v>1</v>
      </c>
      <c r="V2000" s="41">
        <v>2013</v>
      </c>
      <c r="W2000" s="41" t="s">
        <v>620</v>
      </c>
      <c r="X2000" s="41"/>
      <c r="Y2000" s="41"/>
    </row>
    <row r="2001" spans="2:25" x14ac:dyDescent="0.2">
      <c r="B2001" s="41" t="str">
        <f>VLOOKUP($W2001,FlowHarmonization!$A$2:$H$16,4,FALSE)</f>
        <v>Carbon dioxide</v>
      </c>
      <c r="C2001" s="41" t="str">
        <f>VLOOKUP($W2001,FlowHarmonization!$A$2:$H$16,5,FALSE)</f>
        <v>000124-38-20</v>
      </c>
      <c r="D2001" s="41" t="s">
        <v>584</v>
      </c>
      <c r="E2001" s="41" t="s">
        <v>582</v>
      </c>
      <c r="F2001" s="41" t="str">
        <f>VLOOKUP($W2001,FlowHarmonization!$A$2:$H$16,8,FALSE)</f>
        <v>7ae371aa-8532-11e0-9d78-0800200c9a66</v>
      </c>
      <c r="G2001" s="41" t="str">
        <f>INDEX(Activities!B$2:C$390,MATCH(H2001,Activities!C$2:C$390,0),1)</f>
        <v>Accommodation</v>
      </c>
      <c r="H2001" s="41">
        <v>721000</v>
      </c>
      <c r="I2001" s="41" t="s">
        <v>552</v>
      </c>
      <c r="J2001" s="41">
        <v>2.3725952477182871E-2</v>
      </c>
      <c r="K2001" s="41" t="s">
        <v>583</v>
      </c>
      <c r="L2001" s="41"/>
      <c r="M2001" s="41"/>
      <c r="N2001" s="41"/>
      <c r="O2001" s="41"/>
      <c r="P2001" s="41"/>
      <c r="Q2001" s="41">
        <v>4</v>
      </c>
      <c r="R2001" s="41">
        <v>2</v>
      </c>
      <c r="S2001" s="41">
        <v>1</v>
      </c>
      <c r="T2001" s="41">
        <v>4</v>
      </c>
      <c r="U2001" s="41">
        <v>1</v>
      </c>
      <c r="V2001" s="41">
        <v>2013</v>
      </c>
      <c r="W2001" s="41" t="s">
        <v>608</v>
      </c>
      <c r="X2001" s="41"/>
      <c r="Y2001" s="41"/>
    </row>
    <row r="2002" spans="2:25" x14ac:dyDescent="0.2">
      <c r="B2002" s="41" t="str">
        <f>VLOOKUP($W2002,FlowHarmonization!$A$2:$H$16,4,FALSE)</f>
        <v>Methane</v>
      </c>
      <c r="C2002" s="41" t="str">
        <f>VLOOKUP($W2002,FlowHarmonization!$A$2:$H$16,5,FALSE)</f>
        <v>000074-82-92</v>
      </c>
      <c r="D2002" s="41" t="s">
        <v>584</v>
      </c>
      <c r="E2002" s="41" t="s">
        <v>582</v>
      </c>
      <c r="F2002" s="41" t="str">
        <f>VLOOKUP($W2002,FlowHarmonization!$A$2:$H$16,8,FALSE)</f>
        <v>20408dd1-8534-11e0-9d78-0800200c9a66</v>
      </c>
      <c r="G2002" s="41" t="str">
        <f>INDEX(Activities!B$2:C$390,MATCH(H2002,Activities!C$2:C$390,0),1)</f>
        <v>Accommodation</v>
      </c>
      <c r="H2002" s="41">
        <v>721000</v>
      </c>
      <c r="I2002" s="41" t="s">
        <v>552</v>
      </c>
      <c r="J2002" s="41">
        <v>2.1463862974318001E-6</v>
      </c>
      <c r="K2002" s="41" t="s">
        <v>583</v>
      </c>
      <c r="L2002" s="41"/>
      <c r="M2002" s="41"/>
      <c r="N2002" s="41"/>
      <c r="O2002" s="41"/>
      <c r="P2002" s="41"/>
      <c r="Q2002" s="41">
        <v>4</v>
      </c>
      <c r="R2002" s="41">
        <v>2</v>
      </c>
      <c r="S2002" s="41">
        <v>1</v>
      </c>
      <c r="T2002" s="41">
        <v>4</v>
      </c>
      <c r="U2002" s="41">
        <v>1</v>
      </c>
      <c r="V2002" s="41">
        <v>2013</v>
      </c>
      <c r="W2002" s="41" t="s">
        <v>611</v>
      </c>
      <c r="X2002" s="41"/>
      <c r="Y2002" s="41"/>
    </row>
    <row r="2003" spans="2:25" x14ac:dyDescent="0.2">
      <c r="B2003" s="41" t="str">
        <f>VLOOKUP($W2003,FlowHarmonization!$A$2:$H$16,4,FALSE)</f>
        <v>Ethane, 1,1,1,2-tetrafluoro-, HFC-134a</v>
      </c>
      <c r="C2003" s="41" t="str">
        <f>VLOOKUP($W2003,FlowHarmonization!$A$2:$H$16,5,FALSE)</f>
        <v>000811-97-2</v>
      </c>
      <c r="D2003" s="41" t="s">
        <v>584</v>
      </c>
      <c r="E2003" s="41" t="s">
        <v>582</v>
      </c>
      <c r="F2003" s="41" t="str">
        <f>VLOOKUP($W2003,FlowHarmonization!$A$2:$H$16,8,FALSE)</f>
        <v>e87f039d-d9ce-4242-ac18-c9284cc80f3d</v>
      </c>
      <c r="G2003" s="41" t="str">
        <f>INDEX(Activities!B$2:C$390,MATCH(H2003,Activities!C$2:C$390,0),1)</f>
        <v>Accommodation</v>
      </c>
      <c r="H2003" s="41">
        <v>721000</v>
      </c>
      <c r="I2003" s="41" t="s">
        <v>552</v>
      </c>
      <c r="J2003" s="41">
        <v>3.2755323095515571E-7</v>
      </c>
      <c r="K2003" s="41" t="s">
        <v>583</v>
      </c>
      <c r="L2003" s="41"/>
      <c r="M2003" s="41"/>
      <c r="N2003" s="41"/>
      <c r="O2003" s="41"/>
      <c r="P2003" s="41"/>
      <c r="Q2003" s="41">
        <v>4</v>
      </c>
      <c r="R2003" s="41">
        <v>2</v>
      </c>
      <c r="S2003" s="41">
        <v>1</v>
      </c>
      <c r="T2003" s="41">
        <v>4</v>
      </c>
      <c r="U2003" s="41">
        <v>1</v>
      </c>
      <c r="V2003" s="41">
        <v>2013</v>
      </c>
      <c r="W2003" s="41" t="s">
        <v>618</v>
      </c>
      <c r="X2003" s="41"/>
      <c r="Y2003" s="41"/>
    </row>
    <row r="2004" spans="2:25" x14ac:dyDescent="0.2">
      <c r="B2004" s="41" t="str">
        <f>VLOOKUP($W2004,FlowHarmonization!$A$2:$H$16,4,FALSE)</f>
        <v>Ethane, pentafluoro-, HFC-125</v>
      </c>
      <c r="C2004" s="41" t="str">
        <f>VLOOKUP($W2004,FlowHarmonization!$A$2:$H$16,5,FALSE)</f>
        <v>000354-33-6</v>
      </c>
      <c r="D2004" s="41" t="s">
        <v>584</v>
      </c>
      <c r="E2004" s="41" t="s">
        <v>582</v>
      </c>
      <c r="F2004" s="41" t="str">
        <f>VLOOKUP($W2004,FlowHarmonization!$A$2:$H$16,8,FALSE)</f>
        <v>281e1011-f121-4d5b-ad4d-22d562b2c2cd</v>
      </c>
      <c r="G2004" s="41" t="str">
        <f>INDEX(Activities!B$2:C$390,MATCH(H2004,Activities!C$2:C$390,0),1)</f>
        <v>Accommodation</v>
      </c>
      <c r="H2004" s="41">
        <v>721000</v>
      </c>
      <c r="I2004" s="41" t="s">
        <v>552</v>
      </c>
      <c r="J2004" s="41">
        <v>8.6904315240672818E-8</v>
      </c>
      <c r="K2004" s="41" t="s">
        <v>583</v>
      </c>
      <c r="L2004" s="41"/>
      <c r="M2004" s="41"/>
      <c r="N2004" s="41"/>
      <c r="O2004" s="41"/>
      <c r="P2004" s="41"/>
      <c r="Q2004" s="41">
        <v>4</v>
      </c>
      <c r="R2004" s="41">
        <v>2</v>
      </c>
      <c r="S2004" s="41">
        <v>1</v>
      </c>
      <c r="T2004" s="41">
        <v>4</v>
      </c>
      <c r="U2004" s="41">
        <v>1</v>
      </c>
      <c r="V2004" s="41">
        <v>2013</v>
      </c>
      <c r="W2004" s="41" t="s">
        <v>617</v>
      </c>
      <c r="X2004" s="41"/>
      <c r="Y2004" s="41"/>
    </row>
    <row r="2005" spans="2:25" x14ac:dyDescent="0.2">
      <c r="B2005" s="41" t="str">
        <f>VLOOKUP($W2005,FlowHarmonization!$A$2:$H$16,4,FALSE)</f>
        <v>Dinitrogen monoxide</v>
      </c>
      <c r="C2005" s="41" t="str">
        <f>VLOOKUP($W2005,FlowHarmonization!$A$2:$H$16,5,FALSE)</f>
        <v>010024-97-366</v>
      </c>
      <c r="D2005" s="41" t="s">
        <v>584</v>
      </c>
      <c r="E2005" s="41" t="s">
        <v>582</v>
      </c>
      <c r="F2005" s="41" t="str">
        <f>VLOOKUP($W2005,FlowHarmonization!$A$2:$H$16,8,FALSE)</f>
        <v>20185046-64bb-4c09-a8e7-e8a9e144ca98</v>
      </c>
      <c r="G2005" s="41" t="str">
        <f>INDEX(Activities!B$2:C$390,MATCH(H2005,Activities!C$2:C$390,0),1)</f>
        <v>Accommodation</v>
      </c>
      <c r="H2005" s="41">
        <v>721000</v>
      </c>
      <c r="I2005" s="41" t="s">
        <v>552</v>
      </c>
      <c r="J2005" s="41">
        <v>5.7277894353913445E-8</v>
      </c>
      <c r="K2005" s="41" t="s">
        <v>583</v>
      </c>
      <c r="L2005" s="41"/>
      <c r="M2005" s="41"/>
      <c r="N2005" s="41"/>
      <c r="O2005" s="41"/>
      <c r="P2005" s="41"/>
      <c r="Q2005" s="41">
        <v>4</v>
      </c>
      <c r="R2005" s="41">
        <v>2</v>
      </c>
      <c r="S2005" s="41">
        <v>1</v>
      </c>
      <c r="T2005" s="41">
        <v>4</v>
      </c>
      <c r="U2005" s="41">
        <v>1</v>
      </c>
      <c r="V2005" s="41">
        <v>2013</v>
      </c>
      <c r="W2005" s="41" t="s">
        <v>613</v>
      </c>
      <c r="X2005" s="41"/>
      <c r="Y2005" s="41"/>
    </row>
    <row r="2006" spans="2:25" x14ac:dyDescent="0.2">
      <c r="B2006" s="41" t="str">
        <f>VLOOKUP($W2006,FlowHarmonization!$A$2:$H$16,4,FALSE)</f>
        <v>Methane, difluoro-, HFC-32</v>
      </c>
      <c r="C2006" s="41" t="str">
        <f>VLOOKUP($W2006,FlowHarmonization!$A$2:$H$16,5,FALSE)</f>
        <v>000075-10-5</v>
      </c>
      <c r="D2006" s="41" t="s">
        <v>584</v>
      </c>
      <c r="E2006" s="41" t="s">
        <v>582</v>
      </c>
      <c r="F2006" s="41" t="str">
        <f>VLOOKUP($W2006,FlowHarmonization!$A$2:$H$16,8,FALSE)</f>
        <v>151212b4-079b-43a2-96d5-a6eef59166ac</v>
      </c>
      <c r="G2006" s="41" t="str">
        <f>INDEX(Activities!B$2:C$390,MATCH(H2006,Activities!C$2:C$390,0),1)</f>
        <v>Accommodation</v>
      </c>
      <c r="H2006" s="41">
        <v>721000</v>
      </c>
      <c r="I2006" s="41" t="s">
        <v>552</v>
      </c>
      <c r="J2006" s="41">
        <v>5.0609024474209928E-8</v>
      </c>
      <c r="K2006" s="41" t="s">
        <v>583</v>
      </c>
      <c r="L2006" s="41"/>
      <c r="M2006" s="41"/>
      <c r="N2006" s="41"/>
      <c r="O2006" s="41"/>
      <c r="P2006" s="41"/>
      <c r="Q2006" s="41">
        <v>4</v>
      </c>
      <c r="R2006" s="41">
        <v>2</v>
      </c>
      <c r="S2006" s="41">
        <v>1</v>
      </c>
      <c r="T2006" s="41">
        <v>4</v>
      </c>
      <c r="U2006" s="41">
        <v>1</v>
      </c>
      <c r="V2006" s="41">
        <v>2013</v>
      </c>
      <c r="W2006" s="41" t="s">
        <v>616</v>
      </c>
      <c r="X2006" s="41"/>
      <c r="Y2006" s="41"/>
    </row>
    <row r="2007" spans="2:25" x14ac:dyDescent="0.2">
      <c r="B2007" s="41" t="str">
        <f>VLOOKUP($W2007,FlowHarmonization!$A$2:$H$16,4,FALSE)</f>
        <v>Ethane, 1,1,1-trifluoro-, HFC-143a</v>
      </c>
      <c r="C2007" s="41" t="str">
        <f>VLOOKUP($W2007,FlowHarmonization!$A$2:$H$16,5,FALSE)</f>
        <v>000420-46-2</v>
      </c>
      <c r="D2007" s="41" t="s">
        <v>584</v>
      </c>
      <c r="E2007" s="41" t="s">
        <v>582</v>
      </c>
      <c r="F2007" s="41" t="str">
        <f>VLOOKUP($W2007,FlowHarmonization!$A$2:$H$16,8,FALSE)</f>
        <v>e86bfec2-1025-4fa2-90b1-81e35e621e91</v>
      </c>
      <c r="G2007" s="41" t="str">
        <f>INDEX(Activities!B$2:C$390,MATCH(H2007,Activities!C$2:C$390,0),1)</f>
        <v>Accommodation</v>
      </c>
      <c r="H2007" s="41">
        <v>721000</v>
      </c>
      <c r="I2007" s="41" t="s">
        <v>552</v>
      </c>
      <c r="J2007" s="41">
        <v>3.718274029677852E-8</v>
      </c>
      <c r="K2007" s="41" t="s">
        <v>583</v>
      </c>
      <c r="L2007" s="41"/>
      <c r="M2007" s="41"/>
      <c r="N2007" s="41"/>
      <c r="O2007" s="41"/>
      <c r="P2007" s="41"/>
      <c r="Q2007" s="41">
        <v>4</v>
      </c>
      <c r="R2007" s="41">
        <v>2</v>
      </c>
      <c r="S2007" s="41">
        <v>1</v>
      </c>
      <c r="T2007" s="41">
        <v>4</v>
      </c>
      <c r="U2007" s="41">
        <v>1</v>
      </c>
      <c r="V2007" s="41">
        <v>2013</v>
      </c>
      <c r="W2007" s="41" t="s">
        <v>619</v>
      </c>
      <c r="X2007" s="41"/>
      <c r="Y2007" s="41"/>
    </row>
    <row r="2008" spans="2:25" x14ac:dyDescent="0.2">
      <c r="B2008" s="41" t="str">
        <f>VLOOKUP($W2008,FlowHarmonization!$A$2:$H$16,4,FALSE)</f>
        <v>Propane, 1,1,1,3,3,3-hexafluoro-, HCFC-236fa</v>
      </c>
      <c r="C2008" s="41" t="str">
        <f>VLOOKUP($W2008,FlowHarmonization!$A$2:$H$16,5,FALSE)</f>
        <v>000690-39-1</v>
      </c>
      <c r="D2008" s="41" t="s">
        <v>584</v>
      </c>
      <c r="E2008" s="41" t="s">
        <v>582</v>
      </c>
      <c r="F2008" s="41" t="str">
        <f>VLOOKUP($W2008,FlowHarmonization!$A$2:$H$16,8,FALSE)</f>
        <v>1963a3ba-6d77-4571-bb8f-0e9c8ac28a65</v>
      </c>
      <c r="G2008" s="41" t="str">
        <f>INDEX(Activities!B$2:C$390,MATCH(H2008,Activities!C$2:C$390,0),1)</f>
        <v>Accommodation</v>
      </c>
      <c r="H2008" s="41">
        <v>721000</v>
      </c>
      <c r="I2008" s="41" t="s">
        <v>552</v>
      </c>
      <c r="J2008" s="41">
        <v>1.0045016325597419E-9</v>
      </c>
      <c r="K2008" s="41" t="s">
        <v>583</v>
      </c>
      <c r="L2008" s="41"/>
      <c r="M2008" s="41"/>
      <c r="N2008" s="41"/>
      <c r="O2008" s="41"/>
      <c r="P2008" s="41"/>
      <c r="Q2008" s="41">
        <v>4</v>
      </c>
      <c r="R2008" s="41">
        <v>2</v>
      </c>
      <c r="S2008" s="41">
        <v>1</v>
      </c>
      <c r="T2008" s="41">
        <v>4</v>
      </c>
      <c r="U2008" s="41">
        <v>1</v>
      </c>
      <c r="V2008" s="41">
        <v>2013</v>
      </c>
      <c r="W2008" s="41" t="s">
        <v>620</v>
      </c>
      <c r="X2008" s="41"/>
      <c r="Y2008" s="41"/>
    </row>
    <row r="2009" spans="2:25" x14ac:dyDescent="0.2">
      <c r="B2009" s="41" t="str">
        <f>VLOOKUP($W2009,FlowHarmonization!$A$2:$H$16,4,FALSE)</f>
        <v>Carbon dioxide</v>
      </c>
      <c r="C2009" s="41" t="str">
        <f>VLOOKUP($W2009,FlowHarmonization!$A$2:$H$16,5,FALSE)</f>
        <v>000124-38-20</v>
      </c>
      <c r="D2009" s="41" t="s">
        <v>584</v>
      </c>
      <c r="E2009" s="41" t="s">
        <v>582</v>
      </c>
      <c r="F2009" s="41" t="str">
        <f>VLOOKUP($W2009,FlowHarmonization!$A$2:$H$16,8,FALSE)</f>
        <v>7ae371aa-8532-11e0-9d78-0800200c9a66</v>
      </c>
      <c r="G2009" s="41" t="str">
        <f>INDEX(Activities!B$2:C$390,MATCH(H2009,Activities!C$2:C$390,0),1)</f>
        <v>Full-service restaurants</v>
      </c>
      <c r="H2009" s="41">
        <v>722110</v>
      </c>
      <c r="I2009" s="41" t="s">
        <v>552</v>
      </c>
      <c r="J2009" s="41">
        <v>1.8403681679870196E-2</v>
      </c>
      <c r="K2009" s="41" t="s">
        <v>583</v>
      </c>
      <c r="L2009" s="41"/>
      <c r="M2009" s="41"/>
      <c r="N2009" s="41"/>
      <c r="O2009" s="41"/>
      <c r="P2009" s="41"/>
      <c r="Q2009" s="41">
        <v>4</v>
      </c>
      <c r="R2009" s="41">
        <v>2</v>
      </c>
      <c r="S2009" s="41">
        <v>1</v>
      </c>
      <c r="T2009" s="41">
        <v>4</v>
      </c>
      <c r="U2009" s="41">
        <v>1</v>
      </c>
      <c r="V2009" s="41">
        <v>2013</v>
      </c>
      <c r="W2009" s="41" t="s">
        <v>608</v>
      </c>
      <c r="X2009" s="41"/>
      <c r="Y2009" s="41"/>
    </row>
    <row r="2010" spans="2:25" x14ac:dyDescent="0.2">
      <c r="B2010" s="41" t="str">
        <f>VLOOKUP($W2010,FlowHarmonization!$A$2:$H$16,4,FALSE)</f>
        <v>Methane</v>
      </c>
      <c r="C2010" s="41" t="str">
        <f>VLOOKUP($W2010,FlowHarmonization!$A$2:$H$16,5,FALSE)</f>
        <v>000074-82-92</v>
      </c>
      <c r="D2010" s="41" t="s">
        <v>584</v>
      </c>
      <c r="E2010" s="41" t="s">
        <v>582</v>
      </c>
      <c r="F2010" s="41" t="str">
        <f>VLOOKUP($W2010,FlowHarmonization!$A$2:$H$16,8,FALSE)</f>
        <v>20408dd1-8534-11e0-9d78-0800200c9a66</v>
      </c>
      <c r="G2010" s="41" t="str">
        <f>INDEX(Activities!B$2:C$390,MATCH(H2010,Activities!C$2:C$390,0),1)</f>
        <v>Full-service restaurants</v>
      </c>
      <c r="H2010" s="41">
        <v>722110</v>
      </c>
      <c r="I2010" s="41" t="s">
        <v>552</v>
      </c>
      <c r="J2010" s="41">
        <v>1.6472146089143017E-6</v>
      </c>
      <c r="K2010" s="41" t="s">
        <v>583</v>
      </c>
      <c r="L2010" s="41"/>
      <c r="M2010" s="41"/>
      <c r="N2010" s="41"/>
      <c r="O2010" s="41"/>
      <c r="P2010" s="41"/>
      <c r="Q2010" s="41">
        <v>4</v>
      </c>
      <c r="R2010" s="41">
        <v>2</v>
      </c>
      <c r="S2010" s="41">
        <v>1</v>
      </c>
      <c r="T2010" s="41">
        <v>4</v>
      </c>
      <c r="U2010" s="41">
        <v>1</v>
      </c>
      <c r="V2010" s="41">
        <v>2013</v>
      </c>
      <c r="W2010" s="41" t="s">
        <v>611</v>
      </c>
      <c r="X2010" s="41"/>
      <c r="Y2010" s="41"/>
    </row>
    <row r="2011" spans="2:25" x14ac:dyDescent="0.2">
      <c r="B2011" s="41" t="str">
        <f>VLOOKUP($W2011,FlowHarmonization!$A$2:$H$16,4,FALSE)</f>
        <v>Ethane, 1,1,1,2-tetrafluoro-, HFC-134a</v>
      </c>
      <c r="C2011" s="41" t="str">
        <f>VLOOKUP($W2011,FlowHarmonization!$A$2:$H$16,5,FALSE)</f>
        <v>000811-97-2</v>
      </c>
      <c r="D2011" s="41" t="s">
        <v>584</v>
      </c>
      <c r="E2011" s="41" t="s">
        <v>582</v>
      </c>
      <c r="F2011" s="41" t="str">
        <f>VLOOKUP($W2011,FlowHarmonization!$A$2:$H$16,8,FALSE)</f>
        <v>e87f039d-d9ce-4242-ac18-c9284cc80f3d</v>
      </c>
      <c r="G2011" s="41" t="str">
        <f>INDEX(Activities!B$2:C$390,MATCH(H2011,Activities!C$2:C$390,0),1)</f>
        <v>Full-service restaurants</v>
      </c>
      <c r="H2011" s="41">
        <v>722110</v>
      </c>
      <c r="I2011" s="41" t="s">
        <v>552</v>
      </c>
      <c r="J2011" s="41">
        <v>1.1902777889334917E-6</v>
      </c>
      <c r="K2011" s="41" t="s">
        <v>583</v>
      </c>
      <c r="L2011" s="41"/>
      <c r="M2011" s="41"/>
      <c r="N2011" s="41"/>
      <c r="O2011" s="41"/>
      <c r="P2011" s="41"/>
      <c r="Q2011" s="41">
        <v>4</v>
      </c>
      <c r="R2011" s="41">
        <v>2</v>
      </c>
      <c r="S2011" s="41">
        <v>1</v>
      </c>
      <c r="T2011" s="41">
        <v>4</v>
      </c>
      <c r="U2011" s="41">
        <v>1</v>
      </c>
      <c r="V2011" s="41">
        <v>2013</v>
      </c>
      <c r="W2011" s="41" t="s">
        <v>618</v>
      </c>
      <c r="X2011" s="41"/>
      <c r="Y2011" s="41"/>
    </row>
    <row r="2012" spans="2:25" x14ac:dyDescent="0.2">
      <c r="B2012" s="41" t="str">
        <f>VLOOKUP($W2012,FlowHarmonization!$A$2:$H$16,4,FALSE)</f>
        <v>Ethane, pentafluoro-, HFC-125</v>
      </c>
      <c r="C2012" s="41" t="str">
        <f>VLOOKUP($W2012,FlowHarmonization!$A$2:$H$16,5,FALSE)</f>
        <v>000354-33-6</v>
      </c>
      <c r="D2012" s="41" t="s">
        <v>584</v>
      </c>
      <c r="E2012" s="41" t="s">
        <v>582</v>
      </c>
      <c r="F2012" s="41" t="str">
        <f>VLOOKUP($W2012,FlowHarmonization!$A$2:$H$16,8,FALSE)</f>
        <v>281e1011-f121-4d5b-ad4d-22d562b2c2cd</v>
      </c>
      <c r="G2012" s="41" t="str">
        <f>INDEX(Activities!B$2:C$390,MATCH(H2012,Activities!C$2:C$390,0),1)</f>
        <v>Full-service restaurants</v>
      </c>
      <c r="H2012" s="41">
        <v>722110</v>
      </c>
      <c r="I2012" s="41" t="s">
        <v>552</v>
      </c>
      <c r="J2012" s="41">
        <v>3.1579684282707901E-7</v>
      </c>
      <c r="K2012" s="41" t="s">
        <v>583</v>
      </c>
      <c r="L2012" s="41"/>
      <c r="M2012" s="41"/>
      <c r="N2012" s="41"/>
      <c r="O2012" s="41"/>
      <c r="P2012" s="41"/>
      <c r="Q2012" s="41">
        <v>4</v>
      </c>
      <c r="R2012" s="41">
        <v>2</v>
      </c>
      <c r="S2012" s="41">
        <v>1</v>
      </c>
      <c r="T2012" s="41">
        <v>4</v>
      </c>
      <c r="U2012" s="41">
        <v>1</v>
      </c>
      <c r="V2012" s="41">
        <v>2013</v>
      </c>
      <c r="W2012" s="41" t="s">
        <v>617</v>
      </c>
      <c r="X2012" s="41"/>
      <c r="Y2012" s="41"/>
    </row>
    <row r="2013" spans="2:25" x14ac:dyDescent="0.2">
      <c r="B2013" s="41" t="str">
        <f>VLOOKUP($W2013,FlowHarmonization!$A$2:$H$16,4,FALSE)</f>
        <v>Methane, difluoro-, HFC-32</v>
      </c>
      <c r="C2013" s="41" t="str">
        <f>VLOOKUP($W2013,FlowHarmonization!$A$2:$H$16,5,FALSE)</f>
        <v>000075-10-5</v>
      </c>
      <c r="D2013" s="41" t="s">
        <v>584</v>
      </c>
      <c r="E2013" s="41" t="s">
        <v>582</v>
      </c>
      <c r="F2013" s="41" t="str">
        <f>VLOOKUP($W2013,FlowHarmonization!$A$2:$H$16,8,FALSE)</f>
        <v>151212b4-079b-43a2-96d5-a6eef59166ac</v>
      </c>
      <c r="G2013" s="41" t="str">
        <f>INDEX(Activities!B$2:C$390,MATCH(H2013,Activities!C$2:C$390,0),1)</f>
        <v>Full-service restaurants</v>
      </c>
      <c r="H2013" s="41">
        <v>722110</v>
      </c>
      <c r="I2013" s="41" t="s">
        <v>552</v>
      </c>
      <c r="J2013" s="41">
        <v>1.8390536883298418E-7</v>
      </c>
      <c r="K2013" s="41" t="s">
        <v>583</v>
      </c>
      <c r="L2013" s="41"/>
      <c r="M2013" s="41"/>
      <c r="N2013" s="41"/>
      <c r="O2013" s="41"/>
      <c r="P2013" s="41"/>
      <c r="Q2013" s="41">
        <v>4</v>
      </c>
      <c r="R2013" s="41">
        <v>2</v>
      </c>
      <c r="S2013" s="41">
        <v>1</v>
      </c>
      <c r="T2013" s="41">
        <v>4</v>
      </c>
      <c r="U2013" s="41">
        <v>1</v>
      </c>
      <c r="V2013" s="41">
        <v>2013</v>
      </c>
      <c r="W2013" s="41" t="s">
        <v>616</v>
      </c>
      <c r="X2013" s="41"/>
      <c r="Y2013" s="41"/>
    </row>
    <row r="2014" spans="2:25" x14ac:dyDescent="0.2">
      <c r="B2014" s="41" t="str">
        <f>VLOOKUP($W2014,FlowHarmonization!$A$2:$H$16,4,FALSE)</f>
        <v>Ethane, 1,1,1-trifluoro-, HFC-143a</v>
      </c>
      <c r="C2014" s="41" t="str">
        <f>VLOOKUP($W2014,FlowHarmonization!$A$2:$H$16,5,FALSE)</f>
        <v>000420-46-2</v>
      </c>
      <c r="D2014" s="41" t="s">
        <v>584</v>
      </c>
      <c r="E2014" s="41" t="s">
        <v>582</v>
      </c>
      <c r="F2014" s="41" t="str">
        <f>VLOOKUP($W2014,FlowHarmonization!$A$2:$H$16,8,FALSE)</f>
        <v>e86bfec2-1025-4fa2-90b1-81e35e621e91</v>
      </c>
      <c r="G2014" s="41" t="str">
        <f>INDEX(Activities!B$2:C$390,MATCH(H2014,Activities!C$2:C$390,0),1)</f>
        <v>Full-service restaurants</v>
      </c>
      <c r="H2014" s="41">
        <v>722110</v>
      </c>
      <c r="I2014" s="41" t="s">
        <v>552</v>
      </c>
      <c r="J2014" s="41">
        <v>1.3511632835335086E-7</v>
      </c>
      <c r="K2014" s="41" t="s">
        <v>583</v>
      </c>
      <c r="L2014" s="41"/>
      <c r="M2014" s="41"/>
      <c r="N2014" s="41"/>
      <c r="O2014" s="41"/>
      <c r="P2014" s="41"/>
      <c r="Q2014" s="41">
        <v>4</v>
      </c>
      <c r="R2014" s="41">
        <v>2</v>
      </c>
      <c r="S2014" s="41">
        <v>1</v>
      </c>
      <c r="T2014" s="41">
        <v>4</v>
      </c>
      <c r="U2014" s="41">
        <v>1</v>
      </c>
      <c r="V2014" s="41">
        <v>2013</v>
      </c>
      <c r="W2014" s="41" t="s">
        <v>619</v>
      </c>
      <c r="X2014" s="41"/>
      <c r="Y2014" s="41"/>
    </row>
    <row r="2015" spans="2:25" x14ac:dyDescent="0.2">
      <c r="B2015" s="41" t="str">
        <f>VLOOKUP($W2015,FlowHarmonization!$A$2:$H$16,4,FALSE)</f>
        <v>Dinitrogen monoxide</v>
      </c>
      <c r="C2015" s="41" t="str">
        <f>VLOOKUP($W2015,FlowHarmonization!$A$2:$H$16,5,FALSE)</f>
        <v>010024-97-366</v>
      </c>
      <c r="D2015" s="41" t="s">
        <v>584</v>
      </c>
      <c r="E2015" s="41" t="s">
        <v>582</v>
      </c>
      <c r="F2015" s="41" t="str">
        <f>VLOOKUP($W2015,FlowHarmonization!$A$2:$H$16,8,FALSE)</f>
        <v>20185046-64bb-4c09-a8e7-e8a9e144ca98</v>
      </c>
      <c r="G2015" s="41" t="str">
        <f>INDEX(Activities!B$2:C$390,MATCH(H2015,Activities!C$2:C$390,0),1)</f>
        <v>Full-service restaurants</v>
      </c>
      <c r="H2015" s="41">
        <v>722110</v>
      </c>
      <c r="I2015" s="41" t="s">
        <v>552</v>
      </c>
      <c r="J2015" s="41">
        <v>4.4364867279522746E-8</v>
      </c>
      <c r="K2015" s="41" t="s">
        <v>583</v>
      </c>
      <c r="L2015" s="41"/>
      <c r="M2015" s="41"/>
      <c r="N2015" s="41"/>
      <c r="O2015" s="41"/>
      <c r="P2015" s="41"/>
      <c r="Q2015" s="41">
        <v>4</v>
      </c>
      <c r="R2015" s="41">
        <v>2</v>
      </c>
      <c r="S2015" s="41">
        <v>1</v>
      </c>
      <c r="T2015" s="41">
        <v>4</v>
      </c>
      <c r="U2015" s="41">
        <v>1</v>
      </c>
      <c r="V2015" s="41">
        <v>2013</v>
      </c>
      <c r="W2015" s="41" t="s">
        <v>613</v>
      </c>
      <c r="X2015" s="41"/>
      <c r="Y2015" s="41"/>
    </row>
    <row r="2016" spans="2:25" x14ac:dyDescent="0.2">
      <c r="B2016" s="41" t="str">
        <f>VLOOKUP($W2016,FlowHarmonization!$A$2:$H$16,4,FALSE)</f>
        <v>Propane, 1,1,1,3,3,3-hexafluoro-, HCFC-236fa</v>
      </c>
      <c r="C2016" s="41" t="str">
        <f>VLOOKUP($W2016,FlowHarmonization!$A$2:$H$16,5,FALSE)</f>
        <v>000690-39-1</v>
      </c>
      <c r="D2016" s="41" t="s">
        <v>584</v>
      </c>
      <c r="E2016" s="41" t="s">
        <v>582</v>
      </c>
      <c r="F2016" s="41" t="str">
        <f>VLOOKUP($W2016,FlowHarmonization!$A$2:$H$16,8,FALSE)</f>
        <v>1963a3ba-6d77-4571-bb8f-0e9c8ac28a65</v>
      </c>
      <c r="G2016" s="41" t="str">
        <f>INDEX(Activities!B$2:C$390,MATCH(H2016,Activities!C$2:C$390,0),1)</f>
        <v>Full-service restaurants</v>
      </c>
      <c r="H2016" s="41">
        <v>722110</v>
      </c>
      <c r="I2016" s="41" t="s">
        <v>552</v>
      </c>
      <c r="J2016" s="41">
        <v>3.6502035980435276E-9</v>
      </c>
      <c r="K2016" s="41" t="s">
        <v>583</v>
      </c>
      <c r="L2016" s="41"/>
      <c r="M2016" s="41"/>
      <c r="N2016" s="41"/>
      <c r="O2016" s="41"/>
      <c r="P2016" s="41"/>
      <c r="Q2016" s="41">
        <v>4</v>
      </c>
      <c r="R2016" s="41">
        <v>2</v>
      </c>
      <c r="S2016" s="41">
        <v>1</v>
      </c>
      <c r="T2016" s="41">
        <v>4</v>
      </c>
      <c r="U2016" s="41">
        <v>1</v>
      </c>
      <c r="V2016" s="41">
        <v>2013</v>
      </c>
      <c r="W2016" s="41" t="s">
        <v>620</v>
      </c>
      <c r="X2016" s="41"/>
      <c r="Y2016" s="41"/>
    </row>
    <row r="2017" spans="2:25" x14ac:dyDescent="0.2">
      <c r="B2017" s="41" t="str">
        <f>VLOOKUP($W2017,FlowHarmonization!$A$2:$H$16,4,FALSE)</f>
        <v>Carbon dioxide</v>
      </c>
      <c r="C2017" s="41" t="str">
        <f>VLOOKUP($W2017,FlowHarmonization!$A$2:$H$16,5,FALSE)</f>
        <v>000124-38-20</v>
      </c>
      <c r="D2017" s="41" t="s">
        <v>584</v>
      </c>
      <c r="E2017" s="41" t="s">
        <v>582</v>
      </c>
      <c r="F2017" s="41" t="str">
        <f>VLOOKUP($W2017,FlowHarmonization!$A$2:$H$16,8,FALSE)</f>
        <v>7ae371aa-8532-11e0-9d78-0800200c9a66</v>
      </c>
      <c r="G2017" s="41" t="str">
        <f>INDEX(Activities!B$2:C$390,MATCH(H2017,Activities!C$2:C$390,0),1)</f>
        <v>Limited-service restaurants</v>
      </c>
      <c r="H2017" s="41">
        <v>722211</v>
      </c>
      <c r="I2017" s="41" t="s">
        <v>552</v>
      </c>
      <c r="J2017" s="41">
        <v>1.1668394714797935E-2</v>
      </c>
      <c r="K2017" s="41" t="s">
        <v>583</v>
      </c>
      <c r="L2017" s="41"/>
      <c r="M2017" s="41"/>
      <c r="N2017" s="41"/>
      <c r="O2017" s="41"/>
      <c r="P2017" s="41"/>
      <c r="Q2017" s="41">
        <v>4</v>
      </c>
      <c r="R2017" s="41">
        <v>2</v>
      </c>
      <c r="S2017" s="41">
        <v>1</v>
      </c>
      <c r="T2017" s="41">
        <v>4</v>
      </c>
      <c r="U2017" s="41">
        <v>1</v>
      </c>
      <c r="V2017" s="41">
        <v>2013</v>
      </c>
      <c r="W2017" s="41" t="s">
        <v>608</v>
      </c>
      <c r="X2017" s="41"/>
      <c r="Y2017" s="41"/>
    </row>
    <row r="2018" spans="2:25" x14ac:dyDescent="0.2">
      <c r="B2018" s="41" t="str">
        <f>VLOOKUP($W2018,FlowHarmonization!$A$2:$H$16,4,FALSE)</f>
        <v>Ethane, 1,1,1,2-tetrafluoro-, HFC-134a</v>
      </c>
      <c r="C2018" s="41" t="str">
        <f>VLOOKUP($W2018,FlowHarmonization!$A$2:$H$16,5,FALSE)</f>
        <v>000811-97-2</v>
      </c>
      <c r="D2018" s="41" t="s">
        <v>584</v>
      </c>
      <c r="E2018" s="41" t="s">
        <v>582</v>
      </c>
      <c r="F2018" s="41" t="str">
        <f>VLOOKUP($W2018,FlowHarmonization!$A$2:$H$16,8,FALSE)</f>
        <v>e87f039d-d9ce-4242-ac18-c9284cc80f3d</v>
      </c>
      <c r="G2018" s="41" t="str">
        <f>INDEX(Activities!B$2:C$390,MATCH(H2018,Activities!C$2:C$390,0),1)</f>
        <v>Limited-service restaurants</v>
      </c>
      <c r="H2018" s="41">
        <v>722211</v>
      </c>
      <c r="I2018" s="41" t="s">
        <v>552</v>
      </c>
      <c r="J2018" s="41">
        <v>1.3480301149825373E-6</v>
      </c>
      <c r="K2018" s="41" t="s">
        <v>583</v>
      </c>
      <c r="L2018" s="41"/>
      <c r="M2018" s="41"/>
      <c r="N2018" s="41"/>
      <c r="O2018" s="41"/>
      <c r="P2018" s="41"/>
      <c r="Q2018" s="41">
        <v>4</v>
      </c>
      <c r="R2018" s="41">
        <v>2</v>
      </c>
      <c r="S2018" s="41">
        <v>1</v>
      </c>
      <c r="T2018" s="41">
        <v>4</v>
      </c>
      <c r="U2018" s="41">
        <v>1</v>
      </c>
      <c r="V2018" s="41">
        <v>2013</v>
      </c>
      <c r="W2018" s="41" t="s">
        <v>618</v>
      </c>
      <c r="X2018" s="41"/>
      <c r="Y2018" s="41"/>
    </row>
    <row r="2019" spans="2:25" x14ac:dyDescent="0.2">
      <c r="B2019" s="41" t="str">
        <f>VLOOKUP($W2019,FlowHarmonization!$A$2:$H$16,4,FALSE)</f>
        <v>Methane</v>
      </c>
      <c r="C2019" s="41" t="str">
        <f>VLOOKUP($W2019,FlowHarmonization!$A$2:$H$16,5,FALSE)</f>
        <v>000074-82-92</v>
      </c>
      <c r="D2019" s="41" t="s">
        <v>584</v>
      </c>
      <c r="E2019" s="41" t="s">
        <v>582</v>
      </c>
      <c r="F2019" s="41" t="str">
        <f>VLOOKUP($W2019,FlowHarmonization!$A$2:$H$16,8,FALSE)</f>
        <v>20408dd1-8534-11e0-9d78-0800200c9a66</v>
      </c>
      <c r="G2019" s="41" t="str">
        <f>INDEX(Activities!B$2:C$390,MATCH(H2019,Activities!C$2:C$390,0),1)</f>
        <v>Limited-service restaurants</v>
      </c>
      <c r="H2019" s="41">
        <v>722211</v>
      </c>
      <c r="I2019" s="41" t="s">
        <v>552</v>
      </c>
      <c r="J2019" s="41">
        <v>1.0466824283945404E-6</v>
      </c>
      <c r="K2019" s="41" t="s">
        <v>583</v>
      </c>
      <c r="L2019" s="41"/>
      <c r="M2019" s="41"/>
      <c r="N2019" s="41"/>
      <c r="O2019" s="41"/>
      <c r="P2019" s="41"/>
      <c r="Q2019" s="41">
        <v>4</v>
      </c>
      <c r="R2019" s="41">
        <v>2</v>
      </c>
      <c r="S2019" s="41">
        <v>1</v>
      </c>
      <c r="T2019" s="41">
        <v>4</v>
      </c>
      <c r="U2019" s="41">
        <v>1</v>
      </c>
      <c r="V2019" s="41">
        <v>2013</v>
      </c>
      <c r="W2019" s="41" t="s">
        <v>611</v>
      </c>
      <c r="X2019" s="41"/>
      <c r="Y2019" s="41"/>
    </row>
    <row r="2020" spans="2:25" x14ac:dyDescent="0.2">
      <c r="B2020" s="41" t="str">
        <f>VLOOKUP($W2020,FlowHarmonization!$A$2:$H$16,4,FALSE)</f>
        <v>Ethane, pentafluoro-, HFC-125</v>
      </c>
      <c r="C2020" s="41" t="str">
        <f>VLOOKUP($W2020,FlowHarmonization!$A$2:$H$16,5,FALSE)</f>
        <v>000354-33-6</v>
      </c>
      <c r="D2020" s="41" t="s">
        <v>584</v>
      </c>
      <c r="E2020" s="41" t="s">
        <v>582</v>
      </c>
      <c r="F2020" s="41" t="str">
        <f>VLOOKUP($W2020,FlowHarmonization!$A$2:$H$16,8,FALSE)</f>
        <v>281e1011-f121-4d5b-ad4d-22d562b2c2cd</v>
      </c>
      <c r="G2020" s="41" t="str">
        <f>INDEX(Activities!B$2:C$390,MATCH(H2020,Activities!C$2:C$390,0),1)</f>
        <v>Limited-service restaurants</v>
      </c>
      <c r="H2020" s="41">
        <v>722211</v>
      </c>
      <c r="I2020" s="41" t="s">
        <v>552</v>
      </c>
      <c r="J2020" s="41">
        <v>3.5765067474605814E-7</v>
      </c>
      <c r="K2020" s="41" t="s">
        <v>583</v>
      </c>
      <c r="L2020" s="41"/>
      <c r="M2020" s="41"/>
      <c r="N2020" s="41"/>
      <c r="O2020" s="41"/>
      <c r="P2020" s="41"/>
      <c r="Q2020" s="41">
        <v>4</v>
      </c>
      <c r="R2020" s="41">
        <v>2</v>
      </c>
      <c r="S2020" s="41">
        <v>1</v>
      </c>
      <c r="T2020" s="41">
        <v>4</v>
      </c>
      <c r="U2020" s="41">
        <v>1</v>
      </c>
      <c r="V2020" s="41">
        <v>2013</v>
      </c>
      <c r="W2020" s="41" t="s">
        <v>617</v>
      </c>
      <c r="X2020" s="41"/>
      <c r="Y2020" s="41"/>
    </row>
    <row r="2021" spans="2:25" x14ac:dyDescent="0.2">
      <c r="B2021" s="41" t="str">
        <f>VLOOKUP($W2021,FlowHarmonization!$A$2:$H$16,4,FALSE)</f>
        <v>Methane, difluoro-, HFC-32</v>
      </c>
      <c r="C2021" s="41" t="str">
        <f>VLOOKUP($W2021,FlowHarmonization!$A$2:$H$16,5,FALSE)</f>
        <v>000075-10-5</v>
      </c>
      <c r="D2021" s="41" t="s">
        <v>584</v>
      </c>
      <c r="E2021" s="41" t="s">
        <v>582</v>
      </c>
      <c r="F2021" s="41" t="str">
        <f>VLOOKUP($W2021,FlowHarmonization!$A$2:$H$16,8,FALSE)</f>
        <v>151212b4-079b-43a2-96d5-a6eef59166ac</v>
      </c>
      <c r="G2021" s="41" t="str">
        <f>INDEX(Activities!B$2:C$390,MATCH(H2021,Activities!C$2:C$390,0),1)</f>
        <v>Limited-service restaurants</v>
      </c>
      <c r="H2021" s="41">
        <v>722211</v>
      </c>
      <c r="I2021" s="41" t="s">
        <v>552</v>
      </c>
      <c r="J2021" s="41">
        <v>2.0827909064485274E-7</v>
      </c>
      <c r="K2021" s="41" t="s">
        <v>583</v>
      </c>
      <c r="L2021" s="41"/>
      <c r="M2021" s="41"/>
      <c r="N2021" s="41"/>
      <c r="O2021" s="41"/>
      <c r="P2021" s="41"/>
      <c r="Q2021" s="41">
        <v>4</v>
      </c>
      <c r="R2021" s="41">
        <v>2</v>
      </c>
      <c r="S2021" s="41">
        <v>1</v>
      </c>
      <c r="T2021" s="41">
        <v>4</v>
      </c>
      <c r="U2021" s="41">
        <v>1</v>
      </c>
      <c r="V2021" s="41">
        <v>2013</v>
      </c>
      <c r="W2021" s="41" t="s">
        <v>616</v>
      </c>
      <c r="X2021" s="41"/>
      <c r="Y2021" s="41"/>
    </row>
    <row r="2022" spans="2:25" x14ac:dyDescent="0.2">
      <c r="B2022" s="41" t="str">
        <f>VLOOKUP($W2022,FlowHarmonization!$A$2:$H$16,4,FALSE)</f>
        <v>Ethane, 1,1,1-trifluoro-, HFC-143a</v>
      </c>
      <c r="C2022" s="41" t="str">
        <f>VLOOKUP($W2022,FlowHarmonization!$A$2:$H$16,5,FALSE)</f>
        <v>000420-46-2</v>
      </c>
      <c r="D2022" s="41" t="s">
        <v>584</v>
      </c>
      <c r="E2022" s="41" t="s">
        <v>582</v>
      </c>
      <c r="F2022" s="41" t="str">
        <f>VLOOKUP($W2022,FlowHarmonization!$A$2:$H$16,8,FALSE)</f>
        <v>e86bfec2-1025-4fa2-90b1-81e35e621e91</v>
      </c>
      <c r="G2022" s="41" t="str">
        <f>INDEX(Activities!B$2:C$390,MATCH(H2022,Activities!C$2:C$390,0),1)</f>
        <v>Limited-service restaurants</v>
      </c>
      <c r="H2022" s="41">
        <v>722211</v>
      </c>
      <c r="I2022" s="41" t="s">
        <v>552</v>
      </c>
      <c r="J2022" s="41">
        <v>1.5302384144241403E-7</v>
      </c>
      <c r="K2022" s="41" t="s">
        <v>583</v>
      </c>
      <c r="L2022" s="41"/>
      <c r="M2022" s="41"/>
      <c r="N2022" s="41"/>
      <c r="O2022" s="41"/>
      <c r="P2022" s="41"/>
      <c r="Q2022" s="41">
        <v>4</v>
      </c>
      <c r="R2022" s="41">
        <v>2</v>
      </c>
      <c r="S2022" s="41">
        <v>1</v>
      </c>
      <c r="T2022" s="41">
        <v>4</v>
      </c>
      <c r="U2022" s="41">
        <v>1</v>
      </c>
      <c r="V2022" s="41">
        <v>2013</v>
      </c>
      <c r="W2022" s="41" t="s">
        <v>619</v>
      </c>
      <c r="X2022" s="41"/>
      <c r="Y2022" s="41"/>
    </row>
    <row r="2023" spans="2:25" x14ac:dyDescent="0.2">
      <c r="B2023" s="41" t="str">
        <f>VLOOKUP($W2023,FlowHarmonization!$A$2:$H$16,4,FALSE)</f>
        <v>Dinitrogen monoxide</v>
      </c>
      <c r="C2023" s="41" t="str">
        <f>VLOOKUP($W2023,FlowHarmonization!$A$2:$H$16,5,FALSE)</f>
        <v>010024-97-366</v>
      </c>
      <c r="D2023" s="41" t="s">
        <v>584</v>
      </c>
      <c r="E2023" s="41" t="s">
        <v>582</v>
      </c>
      <c r="F2023" s="41" t="str">
        <f>VLOOKUP($W2023,FlowHarmonization!$A$2:$H$16,8,FALSE)</f>
        <v>20185046-64bb-4c09-a8e7-e8a9e144ca98</v>
      </c>
      <c r="G2023" s="41" t="str">
        <f>INDEX(Activities!B$2:C$390,MATCH(H2023,Activities!C$2:C$390,0),1)</f>
        <v>Limited-service restaurants</v>
      </c>
      <c r="H2023" s="41">
        <v>722211</v>
      </c>
      <c r="I2023" s="41" t="s">
        <v>552</v>
      </c>
      <c r="J2023" s="41">
        <v>2.9887194663871996E-8</v>
      </c>
      <c r="K2023" s="41" t="s">
        <v>583</v>
      </c>
      <c r="L2023" s="41"/>
      <c r="M2023" s="41"/>
      <c r="N2023" s="41"/>
      <c r="O2023" s="41"/>
      <c r="P2023" s="41"/>
      <c r="Q2023" s="41">
        <v>4</v>
      </c>
      <c r="R2023" s="41">
        <v>2</v>
      </c>
      <c r="S2023" s="41">
        <v>1</v>
      </c>
      <c r="T2023" s="41">
        <v>4</v>
      </c>
      <c r="U2023" s="41">
        <v>1</v>
      </c>
      <c r="V2023" s="41">
        <v>2013</v>
      </c>
      <c r="W2023" s="41" t="s">
        <v>613</v>
      </c>
      <c r="X2023" s="41"/>
      <c r="Y2023" s="41"/>
    </row>
    <row r="2024" spans="2:25" x14ac:dyDescent="0.2">
      <c r="B2024" s="41" t="str">
        <f>VLOOKUP($W2024,FlowHarmonization!$A$2:$H$16,4,FALSE)</f>
        <v>Propane, 1,1,1,3,3,3-hexafluoro-, HCFC-236fa</v>
      </c>
      <c r="C2024" s="41" t="str">
        <f>VLOOKUP($W2024,FlowHarmonization!$A$2:$H$16,5,FALSE)</f>
        <v>000690-39-1</v>
      </c>
      <c r="D2024" s="41" t="s">
        <v>584</v>
      </c>
      <c r="E2024" s="41" t="s">
        <v>582</v>
      </c>
      <c r="F2024" s="41" t="str">
        <f>VLOOKUP($W2024,FlowHarmonization!$A$2:$H$16,8,FALSE)</f>
        <v>1963a3ba-6d77-4571-bb8f-0e9c8ac28a65</v>
      </c>
      <c r="G2024" s="41" t="str">
        <f>INDEX(Activities!B$2:C$390,MATCH(H2024,Activities!C$2:C$390,0),1)</f>
        <v>Limited-service restaurants</v>
      </c>
      <c r="H2024" s="41">
        <v>722211</v>
      </c>
      <c r="I2024" s="41" t="s">
        <v>552</v>
      </c>
      <c r="J2024" s="41">
        <v>4.1339798337236996E-9</v>
      </c>
      <c r="K2024" s="41" t="s">
        <v>583</v>
      </c>
      <c r="L2024" s="41"/>
      <c r="M2024" s="41"/>
      <c r="N2024" s="41"/>
      <c r="O2024" s="41"/>
      <c r="P2024" s="41"/>
      <c r="Q2024" s="41">
        <v>4</v>
      </c>
      <c r="R2024" s="41">
        <v>2</v>
      </c>
      <c r="S2024" s="41">
        <v>1</v>
      </c>
      <c r="T2024" s="41">
        <v>4</v>
      </c>
      <c r="U2024" s="41">
        <v>1</v>
      </c>
      <c r="V2024" s="41">
        <v>2013</v>
      </c>
      <c r="W2024" s="41" t="s">
        <v>620</v>
      </c>
      <c r="X2024" s="41"/>
      <c r="Y2024" s="41"/>
    </row>
    <row r="2025" spans="2:25" x14ac:dyDescent="0.2">
      <c r="B2025" s="41" t="str">
        <f>VLOOKUP($W2025,FlowHarmonization!$A$2:$H$16,4,FALSE)</f>
        <v>Carbon dioxide</v>
      </c>
      <c r="C2025" s="41" t="str">
        <f>VLOOKUP($W2025,FlowHarmonization!$A$2:$H$16,5,FALSE)</f>
        <v>000124-38-20</v>
      </c>
      <c r="D2025" s="41" t="s">
        <v>584</v>
      </c>
      <c r="E2025" s="41" t="s">
        <v>582</v>
      </c>
      <c r="F2025" s="41" t="str">
        <f>VLOOKUP($W2025,FlowHarmonization!$A$2:$H$16,8,FALSE)</f>
        <v>7ae371aa-8532-11e0-9d78-0800200c9a66</v>
      </c>
      <c r="G2025" s="41" t="str">
        <f>INDEX(Activities!B$2:C$390,MATCH(H2025,Activities!C$2:C$390,0),1)</f>
        <v>Automotive repair and maintenance</v>
      </c>
      <c r="H2025" s="41">
        <v>811100</v>
      </c>
      <c r="I2025" s="41" t="s">
        <v>552</v>
      </c>
      <c r="J2025" s="41">
        <v>8.8104652029049133E-3</v>
      </c>
      <c r="K2025" s="41" t="s">
        <v>583</v>
      </c>
      <c r="L2025" s="41"/>
      <c r="M2025" s="41"/>
      <c r="N2025" s="41"/>
      <c r="O2025" s="41"/>
      <c r="P2025" s="41"/>
      <c r="Q2025" s="41">
        <v>4</v>
      </c>
      <c r="R2025" s="41">
        <v>2</v>
      </c>
      <c r="S2025" s="41">
        <v>1</v>
      </c>
      <c r="T2025" s="41">
        <v>4</v>
      </c>
      <c r="U2025" s="41">
        <v>1</v>
      </c>
      <c r="V2025" s="41">
        <v>2013</v>
      </c>
      <c r="W2025" s="41" t="s">
        <v>608</v>
      </c>
      <c r="X2025" s="41"/>
      <c r="Y2025" s="41"/>
    </row>
    <row r="2026" spans="2:25" x14ac:dyDescent="0.2">
      <c r="B2026" s="41" t="str">
        <f>VLOOKUP($W2026,FlowHarmonization!$A$2:$H$16,4,FALSE)</f>
        <v>Methane</v>
      </c>
      <c r="C2026" s="41" t="str">
        <f>VLOOKUP($W2026,FlowHarmonization!$A$2:$H$16,5,FALSE)</f>
        <v>000074-82-92</v>
      </c>
      <c r="D2026" s="41" t="s">
        <v>584</v>
      </c>
      <c r="E2026" s="41" t="s">
        <v>582</v>
      </c>
      <c r="F2026" s="41" t="str">
        <f>VLOOKUP($W2026,FlowHarmonization!$A$2:$H$16,8,FALSE)</f>
        <v>20408dd1-8534-11e0-9d78-0800200c9a66</v>
      </c>
      <c r="G2026" s="41" t="str">
        <f>INDEX(Activities!B$2:C$390,MATCH(H2026,Activities!C$2:C$390,0),1)</f>
        <v>Automotive repair and maintenance</v>
      </c>
      <c r="H2026" s="41">
        <v>811100</v>
      </c>
      <c r="I2026" s="41" t="s">
        <v>552</v>
      </c>
      <c r="J2026" s="41">
        <v>7.9942656643660148E-7</v>
      </c>
      <c r="K2026" s="41" t="s">
        <v>583</v>
      </c>
      <c r="L2026" s="41"/>
      <c r="M2026" s="41"/>
      <c r="N2026" s="41"/>
      <c r="O2026" s="41"/>
      <c r="P2026" s="41"/>
      <c r="Q2026" s="41">
        <v>4</v>
      </c>
      <c r="R2026" s="41">
        <v>2</v>
      </c>
      <c r="S2026" s="41">
        <v>1</v>
      </c>
      <c r="T2026" s="41">
        <v>4</v>
      </c>
      <c r="U2026" s="41">
        <v>1</v>
      </c>
      <c r="V2026" s="41">
        <v>2013</v>
      </c>
      <c r="W2026" s="41" t="s">
        <v>611</v>
      </c>
      <c r="X2026" s="41"/>
      <c r="Y2026" s="41"/>
    </row>
    <row r="2027" spans="2:25" x14ac:dyDescent="0.2">
      <c r="B2027" s="41" t="str">
        <f>VLOOKUP($W2027,FlowHarmonization!$A$2:$H$16,4,FALSE)</f>
        <v>Ethane, 1,1,1,2-tetrafluoro-, HFC-134a</v>
      </c>
      <c r="C2027" s="41" t="str">
        <f>VLOOKUP($W2027,FlowHarmonization!$A$2:$H$16,5,FALSE)</f>
        <v>000811-97-2</v>
      </c>
      <c r="D2027" s="41" t="s">
        <v>584</v>
      </c>
      <c r="E2027" s="41" t="s">
        <v>582</v>
      </c>
      <c r="F2027" s="41" t="str">
        <f>VLOOKUP($W2027,FlowHarmonization!$A$2:$H$16,8,FALSE)</f>
        <v>e87f039d-d9ce-4242-ac18-c9284cc80f3d</v>
      </c>
      <c r="G2027" s="41" t="str">
        <f>INDEX(Activities!B$2:C$390,MATCH(H2027,Activities!C$2:C$390,0),1)</f>
        <v>Automotive repair and maintenance</v>
      </c>
      <c r="H2027" s="41">
        <v>811100</v>
      </c>
      <c r="I2027" s="41" t="s">
        <v>552</v>
      </c>
      <c r="J2027" s="41">
        <v>1.4937478094000836E-7</v>
      </c>
      <c r="K2027" s="41" t="s">
        <v>583</v>
      </c>
      <c r="L2027" s="41"/>
      <c r="M2027" s="41"/>
      <c r="N2027" s="41"/>
      <c r="O2027" s="41"/>
      <c r="P2027" s="41"/>
      <c r="Q2027" s="41">
        <v>4</v>
      </c>
      <c r="R2027" s="41">
        <v>2</v>
      </c>
      <c r="S2027" s="41">
        <v>1</v>
      </c>
      <c r="T2027" s="41">
        <v>4</v>
      </c>
      <c r="U2027" s="41">
        <v>1</v>
      </c>
      <c r="V2027" s="41">
        <v>2013</v>
      </c>
      <c r="W2027" s="41" t="s">
        <v>618</v>
      </c>
      <c r="X2027" s="41"/>
      <c r="Y2027" s="41"/>
    </row>
    <row r="2028" spans="2:25" x14ac:dyDescent="0.2">
      <c r="B2028" s="41" t="str">
        <f>VLOOKUP($W2028,FlowHarmonization!$A$2:$H$16,4,FALSE)</f>
        <v>Ethane, pentafluoro-, HFC-125</v>
      </c>
      <c r="C2028" s="41" t="str">
        <f>VLOOKUP($W2028,FlowHarmonization!$A$2:$H$16,5,FALSE)</f>
        <v>000354-33-6</v>
      </c>
      <c r="D2028" s="41" t="s">
        <v>584</v>
      </c>
      <c r="E2028" s="41" t="s">
        <v>582</v>
      </c>
      <c r="F2028" s="41" t="str">
        <f>VLOOKUP($W2028,FlowHarmonization!$A$2:$H$16,8,FALSE)</f>
        <v>281e1011-f121-4d5b-ad4d-22d562b2c2cd</v>
      </c>
      <c r="G2028" s="41" t="str">
        <f>INDEX(Activities!B$2:C$390,MATCH(H2028,Activities!C$2:C$390,0),1)</f>
        <v>Automotive repair and maintenance</v>
      </c>
      <c r="H2028" s="41">
        <v>811100</v>
      </c>
      <c r="I2028" s="41" t="s">
        <v>552</v>
      </c>
      <c r="J2028" s="41">
        <v>3.963115556504513E-8</v>
      </c>
      <c r="K2028" s="41" t="s">
        <v>583</v>
      </c>
      <c r="L2028" s="41"/>
      <c r="M2028" s="41"/>
      <c r="N2028" s="41"/>
      <c r="O2028" s="41"/>
      <c r="P2028" s="41"/>
      <c r="Q2028" s="41">
        <v>4</v>
      </c>
      <c r="R2028" s="41">
        <v>2</v>
      </c>
      <c r="S2028" s="41">
        <v>1</v>
      </c>
      <c r="T2028" s="41">
        <v>4</v>
      </c>
      <c r="U2028" s="41">
        <v>1</v>
      </c>
      <c r="V2028" s="41">
        <v>2013</v>
      </c>
      <c r="W2028" s="41" t="s">
        <v>617</v>
      </c>
      <c r="X2028" s="41"/>
      <c r="Y2028" s="41"/>
    </row>
    <row r="2029" spans="2:25" x14ac:dyDescent="0.2">
      <c r="B2029" s="41" t="str">
        <f>VLOOKUP($W2029,FlowHarmonization!$A$2:$H$16,4,FALSE)</f>
        <v>Methane, difluoro-, HFC-32</v>
      </c>
      <c r="C2029" s="41" t="str">
        <f>VLOOKUP($W2029,FlowHarmonization!$A$2:$H$16,5,FALSE)</f>
        <v>000075-10-5</v>
      </c>
      <c r="D2029" s="41" t="s">
        <v>584</v>
      </c>
      <c r="E2029" s="41" t="s">
        <v>582</v>
      </c>
      <c r="F2029" s="41" t="str">
        <f>VLOOKUP($W2029,FlowHarmonization!$A$2:$H$16,8,FALSE)</f>
        <v>151212b4-079b-43a2-96d5-a6eef59166ac</v>
      </c>
      <c r="G2029" s="41" t="str">
        <f>INDEX(Activities!B$2:C$390,MATCH(H2029,Activities!C$2:C$390,0),1)</f>
        <v>Automotive repair and maintenance</v>
      </c>
      <c r="H2029" s="41">
        <v>811100</v>
      </c>
      <c r="I2029" s="41" t="s">
        <v>552</v>
      </c>
      <c r="J2029" s="41">
        <v>2.3079338653989966E-8</v>
      </c>
      <c r="K2029" s="41" t="s">
        <v>583</v>
      </c>
      <c r="L2029" s="41"/>
      <c r="M2029" s="41"/>
      <c r="N2029" s="41"/>
      <c r="O2029" s="41"/>
      <c r="P2029" s="41"/>
      <c r="Q2029" s="41">
        <v>4</v>
      </c>
      <c r="R2029" s="41">
        <v>2</v>
      </c>
      <c r="S2029" s="41">
        <v>1</v>
      </c>
      <c r="T2029" s="41">
        <v>4</v>
      </c>
      <c r="U2029" s="41">
        <v>1</v>
      </c>
      <c r="V2029" s="41">
        <v>2013</v>
      </c>
      <c r="W2029" s="41" t="s">
        <v>616</v>
      </c>
      <c r="X2029" s="41"/>
      <c r="Y2029" s="41"/>
    </row>
    <row r="2030" spans="2:25" x14ac:dyDescent="0.2">
      <c r="B2030" s="41" t="str">
        <f>VLOOKUP($W2030,FlowHarmonization!$A$2:$H$16,4,FALSE)</f>
        <v>Dinitrogen monoxide</v>
      </c>
      <c r="C2030" s="41" t="str">
        <f>VLOOKUP($W2030,FlowHarmonization!$A$2:$H$16,5,FALSE)</f>
        <v>010024-97-366</v>
      </c>
      <c r="D2030" s="41" t="s">
        <v>584</v>
      </c>
      <c r="E2030" s="41" t="s">
        <v>582</v>
      </c>
      <c r="F2030" s="41" t="str">
        <f>VLOOKUP($W2030,FlowHarmonization!$A$2:$H$16,8,FALSE)</f>
        <v>20185046-64bb-4c09-a8e7-e8a9e144ca98</v>
      </c>
      <c r="G2030" s="41" t="str">
        <f>INDEX(Activities!B$2:C$390,MATCH(H2030,Activities!C$2:C$390,0),1)</f>
        <v>Automotive repair and maintenance</v>
      </c>
      <c r="H2030" s="41">
        <v>811100</v>
      </c>
      <c r="I2030" s="41" t="s">
        <v>552</v>
      </c>
      <c r="J2030" s="41">
        <v>2.2351789203318463E-8</v>
      </c>
      <c r="K2030" s="41" t="s">
        <v>583</v>
      </c>
      <c r="L2030" s="41"/>
      <c r="M2030" s="41"/>
      <c r="N2030" s="41"/>
      <c r="O2030" s="41"/>
      <c r="P2030" s="41"/>
      <c r="Q2030" s="41">
        <v>4</v>
      </c>
      <c r="R2030" s="41">
        <v>2</v>
      </c>
      <c r="S2030" s="41">
        <v>1</v>
      </c>
      <c r="T2030" s="41">
        <v>4</v>
      </c>
      <c r="U2030" s="41">
        <v>1</v>
      </c>
      <c r="V2030" s="41">
        <v>2013</v>
      </c>
      <c r="W2030" s="41" t="s">
        <v>613</v>
      </c>
      <c r="X2030" s="41"/>
      <c r="Y2030" s="41"/>
    </row>
    <row r="2031" spans="2:25" x14ac:dyDescent="0.2">
      <c r="B2031" s="41" t="str">
        <f>VLOOKUP($W2031,FlowHarmonization!$A$2:$H$16,4,FALSE)</f>
        <v>Ethane, 1,1,1-trifluoro-, HFC-143a</v>
      </c>
      <c r="C2031" s="41" t="str">
        <f>VLOOKUP($W2031,FlowHarmonization!$A$2:$H$16,5,FALSE)</f>
        <v>000420-46-2</v>
      </c>
      <c r="D2031" s="41" t="s">
        <v>584</v>
      </c>
      <c r="E2031" s="41" t="s">
        <v>582</v>
      </c>
      <c r="F2031" s="41" t="str">
        <f>VLOOKUP($W2031,FlowHarmonization!$A$2:$H$16,8,FALSE)</f>
        <v>e86bfec2-1025-4fa2-90b1-81e35e621e91</v>
      </c>
      <c r="G2031" s="41" t="str">
        <f>INDEX(Activities!B$2:C$390,MATCH(H2031,Activities!C$2:C$390,0),1)</f>
        <v>Automotive repair and maintenance</v>
      </c>
      <c r="H2031" s="41">
        <v>811100</v>
      </c>
      <c r="I2031" s="41" t="s">
        <v>552</v>
      </c>
      <c r="J2031" s="41">
        <v>1.6956522365492755E-8</v>
      </c>
      <c r="K2031" s="41" t="s">
        <v>583</v>
      </c>
      <c r="L2031" s="41"/>
      <c r="M2031" s="41"/>
      <c r="N2031" s="41"/>
      <c r="O2031" s="41"/>
      <c r="P2031" s="41"/>
      <c r="Q2031" s="41">
        <v>4</v>
      </c>
      <c r="R2031" s="41">
        <v>2</v>
      </c>
      <c r="S2031" s="41">
        <v>1</v>
      </c>
      <c r="T2031" s="41">
        <v>4</v>
      </c>
      <c r="U2031" s="41">
        <v>1</v>
      </c>
      <c r="V2031" s="41">
        <v>2013</v>
      </c>
      <c r="W2031" s="41" t="s">
        <v>619</v>
      </c>
      <c r="X2031" s="41"/>
      <c r="Y2031" s="41"/>
    </row>
    <row r="2032" spans="2:25" x14ac:dyDescent="0.2">
      <c r="B2032" s="41" t="str">
        <f>VLOOKUP($W2032,FlowHarmonization!$A$2:$H$16,4,FALSE)</f>
        <v>Propane, 1,1,1,3,3,3-hexafluoro-, HCFC-236fa</v>
      </c>
      <c r="C2032" s="41" t="str">
        <f>VLOOKUP($W2032,FlowHarmonization!$A$2:$H$16,5,FALSE)</f>
        <v>000690-39-1</v>
      </c>
      <c r="D2032" s="41" t="s">
        <v>584</v>
      </c>
      <c r="E2032" s="41" t="s">
        <v>582</v>
      </c>
      <c r="F2032" s="41" t="str">
        <f>VLOOKUP($W2032,FlowHarmonization!$A$2:$H$16,8,FALSE)</f>
        <v>1963a3ba-6d77-4571-bb8f-0e9c8ac28a65</v>
      </c>
      <c r="G2032" s="41" t="str">
        <f>INDEX(Activities!B$2:C$390,MATCH(H2032,Activities!C$2:C$390,0),1)</f>
        <v>Automotive repair and maintenance</v>
      </c>
      <c r="H2032" s="41">
        <v>811100</v>
      </c>
      <c r="I2032" s="41" t="s">
        <v>552</v>
      </c>
      <c r="J2032" s="41">
        <v>4.5808496799115579E-10</v>
      </c>
      <c r="K2032" s="41" t="s">
        <v>583</v>
      </c>
      <c r="L2032" s="41"/>
      <c r="M2032" s="41"/>
      <c r="N2032" s="41"/>
      <c r="O2032" s="41"/>
      <c r="P2032" s="41"/>
      <c r="Q2032" s="41">
        <v>4</v>
      </c>
      <c r="R2032" s="41">
        <v>2</v>
      </c>
      <c r="S2032" s="41">
        <v>1</v>
      </c>
      <c r="T2032" s="41">
        <v>4</v>
      </c>
      <c r="U2032" s="41">
        <v>1</v>
      </c>
      <c r="V2032" s="41">
        <v>2013</v>
      </c>
      <c r="W2032" s="41" t="s">
        <v>620</v>
      </c>
      <c r="X2032" s="41"/>
      <c r="Y2032" s="41"/>
    </row>
    <row r="2033" spans="2:25" x14ac:dyDescent="0.2">
      <c r="B2033" s="41" t="str">
        <f>VLOOKUP($W2033,FlowHarmonization!$A$2:$H$16,4,FALSE)</f>
        <v>Carbon dioxide</v>
      </c>
      <c r="C2033" s="41" t="str">
        <f>VLOOKUP($W2033,FlowHarmonization!$A$2:$H$16,5,FALSE)</f>
        <v>000124-38-20</v>
      </c>
      <c r="D2033" s="41" t="s">
        <v>584</v>
      </c>
      <c r="E2033" s="41" t="s">
        <v>582</v>
      </c>
      <c r="F2033" s="41" t="str">
        <f>VLOOKUP($W2033,FlowHarmonization!$A$2:$H$16,8,FALSE)</f>
        <v>7ae371aa-8532-11e0-9d78-0800200c9a66</v>
      </c>
      <c r="G2033" s="41" t="str">
        <f>INDEX(Activities!B$2:C$390,MATCH(H2033,Activities!C$2:C$390,0),1)</f>
        <v>Electronic and precision equipment repair and maintenance</v>
      </c>
      <c r="H2033" s="41">
        <v>811200</v>
      </c>
      <c r="I2033" s="41" t="s">
        <v>552</v>
      </c>
      <c r="J2033" s="41">
        <v>9.9309004035002223E-3</v>
      </c>
      <c r="K2033" s="41" t="s">
        <v>583</v>
      </c>
      <c r="L2033" s="41"/>
      <c r="M2033" s="41"/>
      <c r="N2033" s="41"/>
      <c r="O2033" s="41"/>
      <c r="P2033" s="41"/>
      <c r="Q2033" s="41">
        <v>4</v>
      </c>
      <c r="R2033" s="41">
        <v>2</v>
      </c>
      <c r="S2033" s="41">
        <v>1</v>
      </c>
      <c r="T2033" s="41">
        <v>4</v>
      </c>
      <c r="U2033" s="41">
        <v>1</v>
      </c>
      <c r="V2033" s="41">
        <v>2013</v>
      </c>
      <c r="W2033" s="41" t="s">
        <v>608</v>
      </c>
      <c r="X2033" s="41"/>
      <c r="Y2033" s="41"/>
    </row>
    <row r="2034" spans="2:25" x14ac:dyDescent="0.2">
      <c r="B2034" s="41" t="str">
        <f>VLOOKUP($W2034,FlowHarmonization!$A$2:$H$16,4,FALSE)</f>
        <v>Methane</v>
      </c>
      <c r="C2034" s="41" t="str">
        <f>VLOOKUP($W2034,FlowHarmonization!$A$2:$H$16,5,FALSE)</f>
        <v>000074-82-92</v>
      </c>
      <c r="D2034" s="41" t="s">
        <v>584</v>
      </c>
      <c r="E2034" s="41" t="s">
        <v>582</v>
      </c>
      <c r="F2034" s="41" t="str">
        <f>VLOOKUP($W2034,FlowHarmonization!$A$2:$H$16,8,FALSE)</f>
        <v>20408dd1-8534-11e0-9d78-0800200c9a66</v>
      </c>
      <c r="G2034" s="41" t="str">
        <f>INDEX(Activities!B$2:C$390,MATCH(H2034,Activities!C$2:C$390,0),1)</f>
        <v>Electronic and precision equipment repair and maintenance</v>
      </c>
      <c r="H2034" s="41">
        <v>811200</v>
      </c>
      <c r="I2034" s="41" t="s">
        <v>552</v>
      </c>
      <c r="J2034" s="41">
        <v>8.9849483931676467E-7</v>
      </c>
      <c r="K2034" s="41" t="s">
        <v>583</v>
      </c>
      <c r="L2034" s="41"/>
      <c r="M2034" s="41"/>
      <c r="N2034" s="41"/>
      <c r="O2034" s="41"/>
      <c r="P2034" s="41"/>
      <c r="Q2034" s="41">
        <v>4</v>
      </c>
      <c r="R2034" s="41">
        <v>2</v>
      </c>
      <c r="S2034" s="41">
        <v>1</v>
      </c>
      <c r="T2034" s="41">
        <v>4</v>
      </c>
      <c r="U2034" s="41">
        <v>1</v>
      </c>
      <c r="V2034" s="41">
        <v>2013</v>
      </c>
      <c r="W2034" s="41" t="s">
        <v>611</v>
      </c>
      <c r="X2034" s="41"/>
      <c r="Y2034" s="41"/>
    </row>
    <row r="2035" spans="2:25" x14ac:dyDescent="0.2">
      <c r="B2035" s="41" t="str">
        <f>VLOOKUP($W2035,FlowHarmonization!$A$2:$H$16,4,FALSE)</f>
        <v>Ethane, 1,1,1,2-tetrafluoro-, HFC-134a</v>
      </c>
      <c r="C2035" s="41" t="str">
        <f>VLOOKUP($W2035,FlowHarmonization!$A$2:$H$16,5,FALSE)</f>
        <v>000811-97-2</v>
      </c>
      <c r="D2035" s="41" t="s">
        <v>584</v>
      </c>
      <c r="E2035" s="41" t="s">
        <v>582</v>
      </c>
      <c r="F2035" s="41" t="str">
        <f>VLOOKUP($W2035,FlowHarmonization!$A$2:$H$16,8,FALSE)</f>
        <v>e87f039d-d9ce-4242-ac18-c9284cc80f3d</v>
      </c>
      <c r="G2035" s="41" t="str">
        <f>INDEX(Activities!B$2:C$390,MATCH(H2035,Activities!C$2:C$390,0),1)</f>
        <v>Electronic and precision equipment repair and maintenance</v>
      </c>
      <c r="H2035" s="41">
        <v>811200</v>
      </c>
      <c r="I2035" s="41" t="s">
        <v>552</v>
      </c>
      <c r="J2035" s="41">
        <v>1.4223825823489512E-7</v>
      </c>
      <c r="K2035" s="41" t="s">
        <v>583</v>
      </c>
      <c r="L2035" s="41"/>
      <c r="M2035" s="41"/>
      <c r="N2035" s="41"/>
      <c r="O2035" s="41"/>
      <c r="P2035" s="41"/>
      <c r="Q2035" s="41">
        <v>4</v>
      </c>
      <c r="R2035" s="41">
        <v>2</v>
      </c>
      <c r="S2035" s="41">
        <v>1</v>
      </c>
      <c r="T2035" s="41">
        <v>4</v>
      </c>
      <c r="U2035" s="41">
        <v>1</v>
      </c>
      <c r="V2035" s="41">
        <v>2013</v>
      </c>
      <c r="W2035" s="41" t="s">
        <v>618</v>
      </c>
      <c r="X2035" s="41"/>
      <c r="Y2035" s="41"/>
    </row>
    <row r="2036" spans="2:25" x14ac:dyDescent="0.2">
      <c r="B2036" s="41" t="str">
        <f>VLOOKUP($W2036,FlowHarmonization!$A$2:$H$16,4,FALSE)</f>
        <v>Ethane, pentafluoro-, HFC-125</v>
      </c>
      <c r="C2036" s="41" t="str">
        <f>VLOOKUP($W2036,FlowHarmonization!$A$2:$H$16,5,FALSE)</f>
        <v>000354-33-6</v>
      </c>
      <c r="D2036" s="41" t="s">
        <v>584</v>
      </c>
      <c r="E2036" s="41" t="s">
        <v>582</v>
      </c>
      <c r="F2036" s="41" t="str">
        <f>VLOOKUP($W2036,FlowHarmonization!$A$2:$H$16,8,FALSE)</f>
        <v>281e1011-f121-4d5b-ad4d-22d562b2c2cd</v>
      </c>
      <c r="G2036" s="41" t="str">
        <f>INDEX(Activities!B$2:C$390,MATCH(H2036,Activities!C$2:C$390,0),1)</f>
        <v>Electronic and precision equipment repair and maintenance</v>
      </c>
      <c r="H2036" s="41">
        <v>811200</v>
      </c>
      <c r="I2036" s="41" t="s">
        <v>552</v>
      </c>
      <c r="J2036" s="41">
        <v>3.7737739288616196E-8</v>
      </c>
      <c r="K2036" s="41" t="s">
        <v>583</v>
      </c>
      <c r="L2036" s="41"/>
      <c r="M2036" s="41"/>
      <c r="N2036" s="41"/>
      <c r="O2036" s="41"/>
      <c r="P2036" s="41"/>
      <c r="Q2036" s="41">
        <v>4</v>
      </c>
      <c r="R2036" s="41">
        <v>2</v>
      </c>
      <c r="S2036" s="41">
        <v>1</v>
      </c>
      <c r="T2036" s="41">
        <v>4</v>
      </c>
      <c r="U2036" s="41">
        <v>1</v>
      </c>
      <c r="V2036" s="41">
        <v>2013</v>
      </c>
      <c r="W2036" s="41" t="s">
        <v>617</v>
      </c>
      <c r="X2036" s="41"/>
      <c r="Y2036" s="41"/>
    </row>
    <row r="2037" spans="2:25" x14ac:dyDescent="0.2">
      <c r="B2037" s="41" t="str">
        <f>VLOOKUP($W2037,FlowHarmonization!$A$2:$H$16,4,FALSE)</f>
        <v>Dinitrogen monoxide</v>
      </c>
      <c r="C2037" s="41" t="str">
        <f>VLOOKUP($W2037,FlowHarmonization!$A$2:$H$16,5,FALSE)</f>
        <v>010024-97-366</v>
      </c>
      <c r="D2037" s="41" t="s">
        <v>584</v>
      </c>
      <c r="E2037" s="41" t="s">
        <v>582</v>
      </c>
      <c r="F2037" s="41" t="str">
        <f>VLOOKUP($W2037,FlowHarmonization!$A$2:$H$16,8,FALSE)</f>
        <v>20185046-64bb-4c09-a8e7-e8a9e144ca98</v>
      </c>
      <c r="G2037" s="41" t="str">
        <f>INDEX(Activities!B$2:C$390,MATCH(H2037,Activities!C$2:C$390,0),1)</f>
        <v>Electronic and precision equipment repair and maintenance</v>
      </c>
      <c r="H2037" s="41">
        <v>811200</v>
      </c>
      <c r="I2037" s="41" t="s">
        <v>552</v>
      </c>
      <c r="J2037" s="41">
        <v>2.4564602660942228E-8</v>
      </c>
      <c r="K2037" s="41" t="s">
        <v>583</v>
      </c>
      <c r="L2037" s="41"/>
      <c r="M2037" s="41"/>
      <c r="N2037" s="41"/>
      <c r="O2037" s="41"/>
      <c r="P2037" s="41"/>
      <c r="Q2037" s="41">
        <v>4</v>
      </c>
      <c r="R2037" s="41">
        <v>2</v>
      </c>
      <c r="S2037" s="41">
        <v>1</v>
      </c>
      <c r="T2037" s="41">
        <v>4</v>
      </c>
      <c r="U2037" s="41">
        <v>1</v>
      </c>
      <c r="V2037" s="41">
        <v>2013</v>
      </c>
      <c r="W2037" s="41" t="s">
        <v>613</v>
      </c>
      <c r="X2037" s="41"/>
      <c r="Y2037" s="41"/>
    </row>
    <row r="2038" spans="2:25" x14ac:dyDescent="0.2">
      <c r="B2038" s="41" t="str">
        <f>VLOOKUP($W2038,FlowHarmonization!$A$2:$H$16,4,FALSE)</f>
        <v>Methane, difluoro-, HFC-32</v>
      </c>
      <c r="C2038" s="41" t="str">
        <f>VLOOKUP($W2038,FlowHarmonization!$A$2:$H$16,5,FALSE)</f>
        <v>000075-10-5</v>
      </c>
      <c r="D2038" s="41" t="s">
        <v>584</v>
      </c>
      <c r="E2038" s="41" t="s">
        <v>582</v>
      </c>
      <c r="F2038" s="41" t="str">
        <f>VLOOKUP($W2038,FlowHarmonization!$A$2:$H$16,8,FALSE)</f>
        <v>151212b4-079b-43a2-96d5-a6eef59166ac</v>
      </c>
      <c r="G2038" s="41" t="str">
        <f>INDEX(Activities!B$2:C$390,MATCH(H2038,Activities!C$2:C$390,0),1)</f>
        <v>Electronic and precision equipment repair and maintenance</v>
      </c>
      <c r="H2038" s="41">
        <v>811200</v>
      </c>
      <c r="I2038" s="41" t="s">
        <v>552</v>
      </c>
      <c r="J2038" s="41">
        <v>2.1976701225592025E-8</v>
      </c>
      <c r="K2038" s="41" t="s">
        <v>583</v>
      </c>
      <c r="L2038" s="41"/>
      <c r="M2038" s="41"/>
      <c r="N2038" s="41"/>
      <c r="O2038" s="41"/>
      <c r="P2038" s="41"/>
      <c r="Q2038" s="41">
        <v>4</v>
      </c>
      <c r="R2038" s="41">
        <v>2</v>
      </c>
      <c r="S2038" s="41">
        <v>1</v>
      </c>
      <c r="T2038" s="41">
        <v>4</v>
      </c>
      <c r="U2038" s="41">
        <v>1</v>
      </c>
      <c r="V2038" s="41">
        <v>2013</v>
      </c>
      <c r="W2038" s="41" t="s">
        <v>616</v>
      </c>
      <c r="X2038" s="41"/>
      <c r="Y2038" s="41"/>
    </row>
    <row r="2039" spans="2:25" x14ac:dyDescent="0.2">
      <c r="B2039" s="41" t="str">
        <f>VLOOKUP($W2039,FlowHarmonization!$A$2:$H$16,4,FALSE)</f>
        <v>Ethane, 1,1,1-trifluoro-, HFC-143a</v>
      </c>
      <c r="C2039" s="41" t="str">
        <f>VLOOKUP($W2039,FlowHarmonization!$A$2:$H$16,5,FALSE)</f>
        <v>000420-46-2</v>
      </c>
      <c r="D2039" s="41" t="s">
        <v>584</v>
      </c>
      <c r="E2039" s="41" t="s">
        <v>582</v>
      </c>
      <c r="F2039" s="41" t="str">
        <f>VLOOKUP($W2039,FlowHarmonization!$A$2:$H$16,8,FALSE)</f>
        <v>e86bfec2-1025-4fa2-90b1-81e35e621e91</v>
      </c>
      <c r="G2039" s="41" t="str">
        <f>INDEX(Activities!B$2:C$390,MATCH(H2039,Activities!C$2:C$390,0),1)</f>
        <v>Electronic and precision equipment repair and maintenance</v>
      </c>
      <c r="H2039" s="41">
        <v>811200</v>
      </c>
      <c r="I2039" s="41" t="s">
        <v>552</v>
      </c>
      <c r="J2039" s="41">
        <v>1.6146408328172766E-8</v>
      </c>
      <c r="K2039" s="41" t="s">
        <v>583</v>
      </c>
      <c r="L2039" s="41"/>
      <c r="M2039" s="41"/>
      <c r="N2039" s="41"/>
      <c r="O2039" s="41"/>
      <c r="P2039" s="41"/>
      <c r="Q2039" s="41">
        <v>4</v>
      </c>
      <c r="R2039" s="41">
        <v>2</v>
      </c>
      <c r="S2039" s="41">
        <v>1</v>
      </c>
      <c r="T2039" s="41">
        <v>4</v>
      </c>
      <c r="U2039" s="41">
        <v>1</v>
      </c>
      <c r="V2039" s="41">
        <v>2013</v>
      </c>
      <c r="W2039" s="41" t="s">
        <v>619</v>
      </c>
      <c r="X2039" s="41"/>
      <c r="Y2039" s="41"/>
    </row>
    <row r="2040" spans="2:25" x14ac:dyDescent="0.2">
      <c r="B2040" s="41" t="str">
        <f>VLOOKUP($W2040,FlowHarmonization!$A$2:$H$16,4,FALSE)</f>
        <v>Propane, 1,1,1,3,3,3-hexafluoro-, HCFC-236fa</v>
      </c>
      <c r="C2040" s="41" t="str">
        <f>VLOOKUP($W2040,FlowHarmonization!$A$2:$H$16,5,FALSE)</f>
        <v>000690-39-1</v>
      </c>
      <c r="D2040" s="41" t="s">
        <v>584</v>
      </c>
      <c r="E2040" s="41" t="s">
        <v>582</v>
      </c>
      <c r="F2040" s="41" t="str">
        <f>VLOOKUP($W2040,FlowHarmonization!$A$2:$H$16,8,FALSE)</f>
        <v>1963a3ba-6d77-4571-bb8f-0e9c8ac28a65</v>
      </c>
      <c r="G2040" s="41" t="str">
        <f>INDEX(Activities!B$2:C$390,MATCH(H2040,Activities!C$2:C$390,0),1)</f>
        <v>Electronic and precision equipment repair and maintenance</v>
      </c>
      <c r="H2040" s="41">
        <v>811200</v>
      </c>
      <c r="I2040" s="41" t="s">
        <v>552</v>
      </c>
      <c r="J2040" s="41">
        <v>4.3619952150301735E-10</v>
      </c>
      <c r="K2040" s="41" t="s">
        <v>583</v>
      </c>
      <c r="L2040" s="41"/>
      <c r="M2040" s="41"/>
      <c r="N2040" s="41"/>
      <c r="O2040" s="41"/>
      <c r="P2040" s="41"/>
      <c r="Q2040" s="41">
        <v>4</v>
      </c>
      <c r="R2040" s="41">
        <v>2</v>
      </c>
      <c r="S2040" s="41">
        <v>1</v>
      </c>
      <c r="T2040" s="41">
        <v>4</v>
      </c>
      <c r="U2040" s="41">
        <v>1</v>
      </c>
      <c r="V2040" s="41">
        <v>2013</v>
      </c>
      <c r="W2040" s="41" t="s">
        <v>620</v>
      </c>
      <c r="X2040" s="41"/>
      <c r="Y2040" s="41"/>
    </row>
    <row r="2041" spans="2:25" x14ac:dyDescent="0.2">
      <c r="B2041" s="41" t="str">
        <f>VLOOKUP($W2041,FlowHarmonization!$A$2:$H$16,4,FALSE)</f>
        <v>Carbon dioxide</v>
      </c>
      <c r="C2041" s="41" t="str">
        <f>VLOOKUP($W2041,FlowHarmonization!$A$2:$H$16,5,FALSE)</f>
        <v>000124-38-20</v>
      </c>
      <c r="D2041" s="41" t="s">
        <v>584</v>
      </c>
      <c r="E2041" s="41" t="s">
        <v>582</v>
      </c>
      <c r="F2041" s="41" t="str">
        <f>VLOOKUP($W2041,FlowHarmonization!$A$2:$H$16,8,FALSE)</f>
        <v>7ae371aa-8532-11e0-9d78-0800200c9a66</v>
      </c>
      <c r="G2041" s="41" t="str">
        <f>INDEX(Activities!B$2:C$390,MATCH(H2041,Activities!C$2:C$390,0),1)</f>
        <v>Commercial and industrial machinery and equipment repair and maintenance</v>
      </c>
      <c r="H2041" s="41">
        <v>811300</v>
      </c>
      <c r="I2041" s="41" t="s">
        <v>552</v>
      </c>
      <c r="J2041" s="41">
        <v>4.153399689890363E-3</v>
      </c>
      <c r="K2041" s="41" t="s">
        <v>583</v>
      </c>
      <c r="L2041" s="41"/>
      <c r="M2041" s="41"/>
      <c r="N2041" s="41"/>
      <c r="O2041" s="41"/>
      <c r="P2041" s="41"/>
      <c r="Q2041" s="41">
        <v>4</v>
      </c>
      <c r="R2041" s="41">
        <v>2</v>
      </c>
      <c r="S2041" s="41">
        <v>1</v>
      </c>
      <c r="T2041" s="41">
        <v>4</v>
      </c>
      <c r="U2041" s="41">
        <v>1</v>
      </c>
      <c r="V2041" s="41">
        <v>2013</v>
      </c>
      <c r="W2041" s="41" t="s">
        <v>608</v>
      </c>
      <c r="X2041" s="41"/>
      <c r="Y2041" s="41"/>
    </row>
    <row r="2042" spans="2:25" x14ac:dyDescent="0.2">
      <c r="B2042" s="41" t="str">
        <f>VLOOKUP($W2042,FlowHarmonization!$A$2:$H$16,4,FALSE)</f>
        <v>Ethane, 1,1,1,2-tetrafluoro-, HFC-134a</v>
      </c>
      <c r="C2042" s="41" t="str">
        <f>VLOOKUP($W2042,FlowHarmonization!$A$2:$H$16,5,FALSE)</f>
        <v>000811-97-2</v>
      </c>
      <c r="D2042" s="41" t="s">
        <v>584</v>
      </c>
      <c r="E2042" s="41" t="s">
        <v>582</v>
      </c>
      <c r="F2042" s="41" t="str">
        <f>VLOOKUP($W2042,FlowHarmonization!$A$2:$H$16,8,FALSE)</f>
        <v>e87f039d-d9ce-4242-ac18-c9284cc80f3d</v>
      </c>
      <c r="G2042" s="41" t="str">
        <f>INDEX(Activities!B$2:C$390,MATCH(H2042,Activities!C$2:C$390,0),1)</f>
        <v>Commercial and industrial machinery and equipment repair and maintenance</v>
      </c>
      <c r="H2042" s="41">
        <v>811300</v>
      </c>
      <c r="I2042" s="41" t="s">
        <v>552</v>
      </c>
      <c r="J2042" s="41">
        <v>4.469776028462645E-6</v>
      </c>
      <c r="K2042" s="41" t="s">
        <v>583</v>
      </c>
      <c r="L2042" s="41"/>
      <c r="M2042" s="41"/>
      <c r="N2042" s="41"/>
      <c r="O2042" s="41"/>
      <c r="P2042" s="41"/>
      <c r="Q2042" s="41">
        <v>4</v>
      </c>
      <c r="R2042" s="41">
        <v>2</v>
      </c>
      <c r="S2042" s="41">
        <v>1</v>
      </c>
      <c r="T2042" s="41">
        <v>4</v>
      </c>
      <c r="U2042" s="41">
        <v>1</v>
      </c>
      <c r="V2042" s="41">
        <v>2013</v>
      </c>
      <c r="W2042" s="41" t="s">
        <v>618</v>
      </c>
      <c r="X2042" s="41"/>
      <c r="Y2042" s="41"/>
    </row>
    <row r="2043" spans="2:25" x14ac:dyDescent="0.2">
      <c r="B2043" s="41" t="str">
        <f>VLOOKUP($W2043,FlowHarmonization!$A$2:$H$16,4,FALSE)</f>
        <v>Ethane, pentafluoro-, HFC-125</v>
      </c>
      <c r="C2043" s="41" t="str">
        <f>VLOOKUP($W2043,FlowHarmonization!$A$2:$H$16,5,FALSE)</f>
        <v>000354-33-6</v>
      </c>
      <c r="D2043" s="41" t="s">
        <v>584</v>
      </c>
      <c r="E2043" s="41" t="s">
        <v>582</v>
      </c>
      <c r="F2043" s="41" t="str">
        <f>VLOOKUP($W2043,FlowHarmonization!$A$2:$H$16,8,FALSE)</f>
        <v>281e1011-f121-4d5b-ad4d-22d562b2c2cd</v>
      </c>
      <c r="G2043" s="41" t="str">
        <f>INDEX(Activities!B$2:C$390,MATCH(H2043,Activities!C$2:C$390,0),1)</f>
        <v>Commercial and industrial machinery and equipment repair and maintenance</v>
      </c>
      <c r="H2043" s="41">
        <v>811300</v>
      </c>
      <c r="I2043" s="41" t="s">
        <v>552</v>
      </c>
      <c r="J2043" s="41">
        <v>1.1858922102523873E-6</v>
      </c>
      <c r="K2043" s="41" t="s">
        <v>583</v>
      </c>
      <c r="L2043" s="41"/>
      <c r="M2043" s="41"/>
      <c r="N2043" s="41"/>
      <c r="O2043" s="41"/>
      <c r="P2043" s="41"/>
      <c r="Q2043" s="41">
        <v>4</v>
      </c>
      <c r="R2043" s="41">
        <v>2</v>
      </c>
      <c r="S2043" s="41">
        <v>1</v>
      </c>
      <c r="T2043" s="41">
        <v>4</v>
      </c>
      <c r="U2043" s="41">
        <v>1</v>
      </c>
      <c r="V2043" s="41">
        <v>2013</v>
      </c>
      <c r="W2043" s="41" t="s">
        <v>617</v>
      </c>
      <c r="X2043" s="41"/>
      <c r="Y2043" s="41"/>
    </row>
    <row r="2044" spans="2:25" x14ac:dyDescent="0.2">
      <c r="B2044" s="41" t="str">
        <f>VLOOKUP($W2044,FlowHarmonization!$A$2:$H$16,4,FALSE)</f>
        <v>Methane, difluoro-, HFC-32</v>
      </c>
      <c r="C2044" s="41" t="str">
        <f>VLOOKUP($W2044,FlowHarmonization!$A$2:$H$16,5,FALSE)</f>
        <v>000075-10-5</v>
      </c>
      <c r="D2044" s="41" t="s">
        <v>584</v>
      </c>
      <c r="E2044" s="41" t="s">
        <v>582</v>
      </c>
      <c r="F2044" s="41" t="str">
        <f>VLOOKUP($W2044,FlowHarmonization!$A$2:$H$16,8,FALSE)</f>
        <v>151212b4-079b-43a2-96d5-a6eef59166ac</v>
      </c>
      <c r="G2044" s="41" t="str">
        <f>INDEX(Activities!B$2:C$390,MATCH(H2044,Activities!C$2:C$390,0),1)</f>
        <v>Commercial and industrial machinery and equipment repair and maintenance</v>
      </c>
      <c r="H2044" s="41">
        <v>811300</v>
      </c>
      <c r="I2044" s="41" t="s">
        <v>552</v>
      </c>
      <c r="J2044" s="41">
        <v>6.9060837458102383E-7</v>
      </c>
      <c r="K2044" s="41" t="s">
        <v>583</v>
      </c>
      <c r="L2044" s="41"/>
      <c r="M2044" s="41"/>
      <c r="N2044" s="41"/>
      <c r="O2044" s="41"/>
      <c r="P2044" s="41"/>
      <c r="Q2044" s="41">
        <v>4</v>
      </c>
      <c r="R2044" s="41">
        <v>2</v>
      </c>
      <c r="S2044" s="41">
        <v>1</v>
      </c>
      <c r="T2044" s="41">
        <v>4</v>
      </c>
      <c r="U2044" s="41">
        <v>1</v>
      </c>
      <c r="V2044" s="41">
        <v>2013</v>
      </c>
      <c r="W2044" s="41" t="s">
        <v>616</v>
      </c>
      <c r="X2044" s="41"/>
      <c r="Y2044" s="41"/>
    </row>
    <row r="2045" spans="2:25" x14ac:dyDescent="0.2">
      <c r="B2045" s="41" t="str">
        <f>VLOOKUP($W2045,FlowHarmonization!$A$2:$H$16,4,FALSE)</f>
        <v>Ethane, 1,1,1-trifluoro-, HFC-143a</v>
      </c>
      <c r="C2045" s="41" t="str">
        <f>VLOOKUP($W2045,FlowHarmonization!$A$2:$H$16,5,FALSE)</f>
        <v>000420-46-2</v>
      </c>
      <c r="D2045" s="41" t="s">
        <v>584</v>
      </c>
      <c r="E2045" s="41" t="s">
        <v>582</v>
      </c>
      <c r="F2045" s="41" t="str">
        <f>VLOOKUP($W2045,FlowHarmonization!$A$2:$H$16,8,FALSE)</f>
        <v>e86bfec2-1025-4fa2-90b1-81e35e621e91</v>
      </c>
      <c r="G2045" s="41" t="str">
        <f>INDEX(Activities!B$2:C$390,MATCH(H2045,Activities!C$2:C$390,0),1)</f>
        <v>Commercial and industrial machinery and equipment repair and maintenance</v>
      </c>
      <c r="H2045" s="41">
        <v>811300</v>
      </c>
      <c r="I2045" s="41" t="s">
        <v>552</v>
      </c>
      <c r="J2045" s="41">
        <v>5.0739393034363407E-7</v>
      </c>
      <c r="K2045" s="41" t="s">
        <v>583</v>
      </c>
      <c r="L2045" s="41"/>
      <c r="M2045" s="41"/>
      <c r="N2045" s="41"/>
      <c r="O2045" s="41"/>
      <c r="P2045" s="41"/>
      <c r="Q2045" s="41">
        <v>4</v>
      </c>
      <c r="R2045" s="41">
        <v>2</v>
      </c>
      <c r="S2045" s="41">
        <v>1</v>
      </c>
      <c r="T2045" s="41">
        <v>4</v>
      </c>
      <c r="U2045" s="41">
        <v>1</v>
      </c>
      <c r="V2045" s="41">
        <v>2013</v>
      </c>
      <c r="W2045" s="41" t="s">
        <v>619</v>
      </c>
      <c r="X2045" s="41"/>
      <c r="Y2045" s="41"/>
    </row>
    <row r="2046" spans="2:25" x14ac:dyDescent="0.2">
      <c r="B2046" s="41" t="str">
        <f>VLOOKUP($W2046,FlowHarmonization!$A$2:$H$16,4,FALSE)</f>
        <v>Methane</v>
      </c>
      <c r="C2046" s="41" t="str">
        <f>VLOOKUP($W2046,FlowHarmonization!$A$2:$H$16,5,FALSE)</f>
        <v>000074-82-92</v>
      </c>
      <c r="D2046" s="41" t="s">
        <v>584</v>
      </c>
      <c r="E2046" s="41" t="s">
        <v>582</v>
      </c>
      <c r="F2046" s="41" t="str">
        <f>VLOOKUP($W2046,FlowHarmonization!$A$2:$H$16,8,FALSE)</f>
        <v>20408dd1-8534-11e0-9d78-0800200c9a66</v>
      </c>
      <c r="G2046" s="41" t="str">
        <f>INDEX(Activities!B$2:C$390,MATCH(H2046,Activities!C$2:C$390,0),1)</f>
        <v>Commercial and industrial machinery and equipment repair and maintenance</v>
      </c>
      <c r="H2046" s="41">
        <v>811300</v>
      </c>
      <c r="I2046" s="41" t="s">
        <v>552</v>
      </c>
      <c r="J2046" s="41">
        <v>3.7636735595165148E-7</v>
      </c>
      <c r="K2046" s="41" t="s">
        <v>583</v>
      </c>
      <c r="L2046" s="41"/>
      <c r="M2046" s="41"/>
      <c r="N2046" s="41"/>
      <c r="O2046" s="41"/>
      <c r="P2046" s="41"/>
      <c r="Q2046" s="41">
        <v>4</v>
      </c>
      <c r="R2046" s="41">
        <v>2</v>
      </c>
      <c r="S2046" s="41">
        <v>1</v>
      </c>
      <c r="T2046" s="41">
        <v>4</v>
      </c>
      <c r="U2046" s="41">
        <v>1</v>
      </c>
      <c r="V2046" s="41">
        <v>2013</v>
      </c>
      <c r="W2046" s="41" t="s">
        <v>611</v>
      </c>
      <c r="X2046" s="41"/>
      <c r="Y2046" s="41"/>
    </row>
    <row r="2047" spans="2:25" x14ac:dyDescent="0.2">
      <c r="B2047" s="41" t="str">
        <f>VLOOKUP($W2047,FlowHarmonization!$A$2:$H$16,4,FALSE)</f>
        <v>Propane, 1,1,1,3,3,3-hexafluoro-, HCFC-236fa</v>
      </c>
      <c r="C2047" s="41" t="str">
        <f>VLOOKUP($W2047,FlowHarmonization!$A$2:$H$16,5,FALSE)</f>
        <v>000690-39-1</v>
      </c>
      <c r="D2047" s="41" t="s">
        <v>584</v>
      </c>
      <c r="E2047" s="41" t="s">
        <v>582</v>
      </c>
      <c r="F2047" s="41" t="str">
        <f>VLOOKUP($W2047,FlowHarmonization!$A$2:$H$16,8,FALSE)</f>
        <v>1963a3ba-6d77-4571-bb8f-0e9c8ac28a65</v>
      </c>
      <c r="G2047" s="41" t="str">
        <f>INDEX(Activities!B$2:C$390,MATCH(H2047,Activities!C$2:C$390,0),1)</f>
        <v>Commercial and industrial machinery and equipment repair and maintenance</v>
      </c>
      <c r="H2047" s="41">
        <v>811300</v>
      </c>
      <c r="I2047" s="41" t="s">
        <v>552</v>
      </c>
      <c r="J2047" s="41">
        <v>1.3707382170142055E-8</v>
      </c>
      <c r="K2047" s="41" t="s">
        <v>583</v>
      </c>
      <c r="L2047" s="41"/>
      <c r="M2047" s="41"/>
      <c r="N2047" s="41"/>
      <c r="O2047" s="41"/>
      <c r="P2047" s="41"/>
      <c r="Q2047" s="41">
        <v>4</v>
      </c>
      <c r="R2047" s="41">
        <v>2</v>
      </c>
      <c r="S2047" s="41">
        <v>1</v>
      </c>
      <c r="T2047" s="41">
        <v>4</v>
      </c>
      <c r="U2047" s="41">
        <v>1</v>
      </c>
      <c r="V2047" s="41">
        <v>2013</v>
      </c>
      <c r="W2047" s="41" t="s">
        <v>620</v>
      </c>
      <c r="X2047" s="41"/>
      <c r="Y2047" s="41"/>
    </row>
    <row r="2048" spans="2:25" x14ac:dyDescent="0.2">
      <c r="B2048" s="41" t="str">
        <f>VLOOKUP($W2048,FlowHarmonization!$A$2:$H$16,4,FALSE)</f>
        <v>Dinitrogen monoxide</v>
      </c>
      <c r="C2048" s="41" t="str">
        <f>VLOOKUP($W2048,FlowHarmonization!$A$2:$H$16,5,FALSE)</f>
        <v>010024-97-366</v>
      </c>
      <c r="D2048" s="41" t="s">
        <v>584</v>
      </c>
      <c r="E2048" s="41" t="s">
        <v>582</v>
      </c>
      <c r="F2048" s="41" t="str">
        <f>VLOOKUP($W2048,FlowHarmonization!$A$2:$H$16,8,FALSE)</f>
        <v>20185046-64bb-4c09-a8e7-e8a9e144ca98</v>
      </c>
      <c r="G2048" s="41" t="str">
        <f>INDEX(Activities!B$2:C$390,MATCH(H2048,Activities!C$2:C$390,0),1)</f>
        <v>Commercial and industrial machinery and equipment repair and maintenance</v>
      </c>
      <c r="H2048" s="41">
        <v>811300</v>
      </c>
      <c r="I2048" s="41" t="s">
        <v>552</v>
      </c>
      <c r="J2048" s="41">
        <v>1.0851869064097815E-8</v>
      </c>
      <c r="K2048" s="41" t="s">
        <v>583</v>
      </c>
      <c r="L2048" s="41"/>
      <c r="M2048" s="41"/>
      <c r="N2048" s="41"/>
      <c r="O2048" s="41"/>
      <c r="P2048" s="41"/>
      <c r="Q2048" s="41">
        <v>4</v>
      </c>
      <c r="R2048" s="41">
        <v>2</v>
      </c>
      <c r="S2048" s="41">
        <v>1</v>
      </c>
      <c r="T2048" s="41">
        <v>4</v>
      </c>
      <c r="U2048" s="41">
        <v>1</v>
      </c>
      <c r="V2048" s="41">
        <v>2013</v>
      </c>
      <c r="W2048" s="41" t="s">
        <v>613</v>
      </c>
      <c r="X2048" s="41"/>
      <c r="Y2048" s="41"/>
    </row>
    <row r="2049" spans="2:25" x14ac:dyDescent="0.2">
      <c r="B2049" s="41" t="str">
        <f>VLOOKUP($W2049,FlowHarmonization!$A$2:$H$16,4,FALSE)</f>
        <v>Carbon dioxide</v>
      </c>
      <c r="C2049" s="41" t="str">
        <f>VLOOKUP($W2049,FlowHarmonization!$A$2:$H$16,5,FALSE)</f>
        <v>000124-38-20</v>
      </c>
      <c r="D2049" s="41" t="s">
        <v>584</v>
      </c>
      <c r="E2049" s="41" t="s">
        <v>582</v>
      </c>
      <c r="F2049" s="41" t="str">
        <f>VLOOKUP($W2049,FlowHarmonization!$A$2:$H$16,8,FALSE)</f>
        <v>7ae371aa-8532-11e0-9d78-0800200c9a66</v>
      </c>
      <c r="G2049" s="41" t="str">
        <f>INDEX(Activities!B$2:C$390,MATCH(H2049,Activities!C$2:C$390,0),1)</f>
        <v>Personal and household goods repair and maintenance</v>
      </c>
      <c r="H2049" s="41">
        <v>811400</v>
      </c>
      <c r="I2049" s="41" t="s">
        <v>552</v>
      </c>
      <c r="J2049" s="41">
        <v>4.6944105994192039E-3</v>
      </c>
      <c r="K2049" s="41" t="s">
        <v>583</v>
      </c>
      <c r="L2049" s="41"/>
      <c r="M2049" s="41"/>
      <c r="N2049" s="41"/>
      <c r="O2049" s="41"/>
      <c r="P2049" s="41"/>
      <c r="Q2049" s="41">
        <v>4</v>
      </c>
      <c r="R2049" s="41">
        <v>2</v>
      </c>
      <c r="S2049" s="41">
        <v>1</v>
      </c>
      <c r="T2049" s="41">
        <v>4</v>
      </c>
      <c r="U2049" s="41">
        <v>1</v>
      </c>
      <c r="V2049" s="41">
        <v>2013</v>
      </c>
      <c r="W2049" s="41" t="s">
        <v>608</v>
      </c>
      <c r="X2049" s="41"/>
      <c r="Y2049" s="41"/>
    </row>
    <row r="2050" spans="2:25" x14ac:dyDescent="0.2">
      <c r="B2050" s="41" t="str">
        <f>VLOOKUP($W2050,FlowHarmonization!$A$2:$H$16,4,FALSE)</f>
        <v>Ethane, 1,1,1,2-tetrafluoro-, HFC-134a</v>
      </c>
      <c r="C2050" s="41" t="str">
        <f>VLOOKUP($W2050,FlowHarmonization!$A$2:$H$16,5,FALSE)</f>
        <v>000811-97-2</v>
      </c>
      <c r="D2050" s="41" t="s">
        <v>584</v>
      </c>
      <c r="E2050" s="41" t="s">
        <v>582</v>
      </c>
      <c r="F2050" s="41" t="str">
        <f>VLOOKUP($W2050,FlowHarmonization!$A$2:$H$16,8,FALSE)</f>
        <v>e87f039d-d9ce-4242-ac18-c9284cc80f3d</v>
      </c>
      <c r="G2050" s="41" t="str">
        <f>INDEX(Activities!B$2:C$390,MATCH(H2050,Activities!C$2:C$390,0),1)</f>
        <v>Personal and household goods repair and maintenance</v>
      </c>
      <c r="H2050" s="41">
        <v>811400</v>
      </c>
      <c r="I2050" s="41" t="s">
        <v>552</v>
      </c>
      <c r="J2050" s="41">
        <v>7.2863598603270139E-7</v>
      </c>
      <c r="K2050" s="41" t="s">
        <v>583</v>
      </c>
      <c r="L2050" s="41"/>
      <c r="M2050" s="41"/>
      <c r="N2050" s="41"/>
      <c r="O2050" s="41"/>
      <c r="P2050" s="41"/>
      <c r="Q2050" s="41">
        <v>4</v>
      </c>
      <c r="R2050" s="41">
        <v>2</v>
      </c>
      <c r="S2050" s="41">
        <v>1</v>
      </c>
      <c r="T2050" s="41">
        <v>4</v>
      </c>
      <c r="U2050" s="41">
        <v>1</v>
      </c>
      <c r="V2050" s="41">
        <v>2013</v>
      </c>
      <c r="W2050" s="41" t="s">
        <v>618</v>
      </c>
      <c r="X2050" s="41"/>
      <c r="Y2050" s="41"/>
    </row>
    <row r="2051" spans="2:25" x14ac:dyDescent="0.2">
      <c r="B2051" s="41" t="str">
        <f>VLOOKUP($W2051,FlowHarmonization!$A$2:$H$16,4,FALSE)</f>
        <v>Methane</v>
      </c>
      <c r="C2051" s="41" t="str">
        <f>VLOOKUP($W2051,FlowHarmonization!$A$2:$H$16,5,FALSE)</f>
        <v>000074-82-92</v>
      </c>
      <c r="D2051" s="41" t="s">
        <v>584</v>
      </c>
      <c r="E2051" s="41" t="s">
        <v>582</v>
      </c>
      <c r="F2051" s="41" t="str">
        <f>VLOOKUP($W2051,FlowHarmonization!$A$2:$H$16,8,FALSE)</f>
        <v>20408dd1-8534-11e0-9d78-0800200c9a66</v>
      </c>
      <c r="G2051" s="41" t="str">
        <f>INDEX(Activities!B$2:C$390,MATCH(H2051,Activities!C$2:C$390,0),1)</f>
        <v>Personal and household goods repair and maintenance</v>
      </c>
      <c r="H2051" s="41">
        <v>811400</v>
      </c>
      <c r="I2051" s="41" t="s">
        <v>552</v>
      </c>
      <c r="J2051" s="41">
        <v>4.2360440155740224E-7</v>
      </c>
      <c r="K2051" s="41" t="s">
        <v>583</v>
      </c>
      <c r="L2051" s="41"/>
      <c r="M2051" s="41"/>
      <c r="N2051" s="41"/>
      <c r="O2051" s="41"/>
      <c r="P2051" s="41"/>
      <c r="Q2051" s="41">
        <v>4</v>
      </c>
      <c r="R2051" s="41">
        <v>2</v>
      </c>
      <c r="S2051" s="41">
        <v>1</v>
      </c>
      <c r="T2051" s="41">
        <v>4</v>
      </c>
      <c r="U2051" s="41">
        <v>1</v>
      </c>
      <c r="V2051" s="41">
        <v>2013</v>
      </c>
      <c r="W2051" s="41" t="s">
        <v>611</v>
      </c>
      <c r="X2051" s="41"/>
      <c r="Y2051" s="41"/>
    </row>
    <row r="2052" spans="2:25" x14ac:dyDescent="0.2">
      <c r="B2052" s="41" t="str">
        <f>VLOOKUP($W2052,FlowHarmonization!$A$2:$H$16,4,FALSE)</f>
        <v>Ethane, pentafluoro-, HFC-125</v>
      </c>
      <c r="C2052" s="41" t="str">
        <f>VLOOKUP($W2052,FlowHarmonization!$A$2:$H$16,5,FALSE)</f>
        <v>000354-33-6</v>
      </c>
      <c r="D2052" s="41" t="s">
        <v>584</v>
      </c>
      <c r="E2052" s="41" t="s">
        <v>582</v>
      </c>
      <c r="F2052" s="41" t="str">
        <f>VLOOKUP($W2052,FlowHarmonization!$A$2:$H$16,8,FALSE)</f>
        <v>281e1011-f121-4d5b-ad4d-22d562b2c2cd</v>
      </c>
      <c r="G2052" s="41" t="str">
        <f>INDEX(Activities!B$2:C$390,MATCH(H2052,Activities!C$2:C$390,0),1)</f>
        <v>Personal and household goods repair and maintenance</v>
      </c>
      <c r="H2052" s="41">
        <v>811400</v>
      </c>
      <c r="I2052" s="41" t="s">
        <v>552</v>
      </c>
      <c r="J2052" s="41">
        <v>1.9331701061606548E-7</v>
      </c>
      <c r="K2052" s="41" t="s">
        <v>583</v>
      </c>
      <c r="L2052" s="41"/>
      <c r="M2052" s="41"/>
      <c r="N2052" s="41"/>
      <c r="O2052" s="41"/>
      <c r="P2052" s="41"/>
      <c r="Q2052" s="41">
        <v>4</v>
      </c>
      <c r="R2052" s="41">
        <v>2</v>
      </c>
      <c r="S2052" s="41">
        <v>1</v>
      </c>
      <c r="T2052" s="41">
        <v>4</v>
      </c>
      <c r="U2052" s="41">
        <v>1</v>
      </c>
      <c r="V2052" s="41">
        <v>2013</v>
      </c>
      <c r="W2052" s="41" t="s">
        <v>617</v>
      </c>
      <c r="X2052" s="41"/>
      <c r="Y2052" s="41"/>
    </row>
    <row r="2053" spans="2:25" x14ac:dyDescent="0.2">
      <c r="B2053" s="41" t="str">
        <f>VLOOKUP($W2053,FlowHarmonization!$A$2:$H$16,4,FALSE)</f>
        <v>Methane, difluoro-, HFC-32</v>
      </c>
      <c r="C2053" s="41" t="str">
        <f>VLOOKUP($W2053,FlowHarmonization!$A$2:$H$16,5,FALSE)</f>
        <v>000075-10-5</v>
      </c>
      <c r="D2053" s="41" t="s">
        <v>584</v>
      </c>
      <c r="E2053" s="41" t="s">
        <v>582</v>
      </c>
      <c r="F2053" s="41" t="str">
        <f>VLOOKUP($W2053,FlowHarmonization!$A$2:$H$16,8,FALSE)</f>
        <v>151212b4-079b-43a2-96d5-a6eef59166ac</v>
      </c>
      <c r="G2053" s="41" t="str">
        <f>INDEX(Activities!B$2:C$390,MATCH(H2053,Activities!C$2:C$390,0),1)</f>
        <v>Personal and household goods repair and maintenance</v>
      </c>
      <c r="H2053" s="41">
        <v>811400</v>
      </c>
      <c r="I2053" s="41" t="s">
        <v>552</v>
      </c>
      <c r="J2053" s="41">
        <v>1.1257882067714237E-7</v>
      </c>
      <c r="K2053" s="41" t="s">
        <v>583</v>
      </c>
      <c r="L2053" s="41"/>
      <c r="M2053" s="41"/>
      <c r="N2053" s="41"/>
      <c r="O2053" s="41"/>
      <c r="P2053" s="41"/>
      <c r="Q2053" s="41">
        <v>4</v>
      </c>
      <c r="R2053" s="41">
        <v>2</v>
      </c>
      <c r="S2053" s="41">
        <v>1</v>
      </c>
      <c r="T2053" s="41">
        <v>4</v>
      </c>
      <c r="U2053" s="41">
        <v>1</v>
      </c>
      <c r="V2053" s="41">
        <v>2013</v>
      </c>
      <c r="W2053" s="41" t="s">
        <v>616</v>
      </c>
      <c r="X2053" s="41"/>
      <c r="Y2053" s="41"/>
    </row>
    <row r="2054" spans="2:25" x14ac:dyDescent="0.2">
      <c r="B2054" s="41" t="str">
        <f>VLOOKUP($W2054,FlowHarmonization!$A$2:$H$16,4,FALSE)</f>
        <v>Ethane, 1,1,1-trifluoro-, HFC-143a</v>
      </c>
      <c r="C2054" s="41" t="str">
        <f>VLOOKUP($W2054,FlowHarmonization!$A$2:$H$16,5,FALSE)</f>
        <v>000420-46-2</v>
      </c>
      <c r="D2054" s="41" t="s">
        <v>584</v>
      </c>
      <c r="E2054" s="41" t="s">
        <v>582</v>
      </c>
      <c r="F2054" s="41" t="str">
        <f>VLOOKUP($W2054,FlowHarmonization!$A$2:$H$16,8,FALSE)</f>
        <v>e86bfec2-1025-4fa2-90b1-81e35e621e91</v>
      </c>
      <c r="G2054" s="41" t="str">
        <f>INDEX(Activities!B$2:C$390,MATCH(H2054,Activities!C$2:C$390,0),1)</f>
        <v>Personal and household goods repair and maintenance</v>
      </c>
      <c r="H2054" s="41">
        <v>811400</v>
      </c>
      <c r="I2054" s="41" t="s">
        <v>552</v>
      </c>
      <c r="J2054" s="41">
        <v>8.2712304685677972E-8</v>
      </c>
      <c r="K2054" s="41" t="s">
        <v>583</v>
      </c>
      <c r="L2054" s="41"/>
      <c r="M2054" s="41"/>
      <c r="N2054" s="41"/>
      <c r="O2054" s="41"/>
      <c r="P2054" s="41"/>
      <c r="Q2054" s="41">
        <v>4</v>
      </c>
      <c r="R2054" s="41">
        <v>2</v>
      </c>
      <c r="S2054" s="41">
        <v>1</v>
      </c>
      <c r="T2054" s="41">
        <v>4</v>
      </c>
      <c r="U2054" s="41">
        <v>1</v>
      </c>
      <c r="V2054" s="41">
        <v>2013</v>
      </c>
      <c r="W2054" s="41" t="s">
        <v>619</v>
      </c>
      <c r="X2054" s="41"/>
      <c r="Y2054" s="41"/>
    </row>
    <row r="2055" spans="2:25" x14ac:dyDescent="0.2">
      <c r="B2055" s="41" t="str">
        <f>VLOOKUP($W2055,FlowHarmonization!$A$2:$H$16,4,FALSE)</f>
        <v>Dinitrogen monoxide</v>
      </c>
      <c r="C2055" s="41" t="str">
        <f>VLOOKUP($W2055,FlowHarmonization!$A$2:$H$16,5,FALSE)</f>
        <v>010024-97-366</v>
      </c>
      <c r="D2055" s="41" t="s">
        <v>584</v>
      </c>
      <c r="E2055" s="41" t="s">
        <v>582</v>
      </c>
      <c r="F2055" s="41" t="str">
        <f>VLOOKUP($W2055,FlowHarmonization!$A$2:$H$16,8,FALSE)</f>
        <v>20185046-64bb-4c09-a8e7-e8a9e144ca98</v>
      </c>
      <c r="G2055" s="41" t="str">
        <f>INDEX(Activities!B$2:C$390,MATCH(H2055,Activities!C$2:C$390,0),1)</f>
        <v>Personal and household goods repair and maintenance</v>
      </c>
      <c r="H2055" s="41">
        <v>811400</v>
      </c>
      <c r="I2055" s="41" t="s">
        <v>552</v>
      </c>
      <c r="J2055" s="41">
        <v>1.2061119162904645E-8</v>
      </c>
      <c r="K2055" s="41" t="s">
        <v>583</v>
      </c>
      <c r="L2055" s="41"/>
      <c r="M2055" s="41"/>
      <c r="N2055" s="41"/>
      <c r="O2055" s="41"/>
      <c r="P2055" s="41"/>
      <c r="Q2055" s="41">
        <v>4</v>
      </c>
      <c r="R2055" s="41">
        <v>2</v>
      </c>
      <c r="S2055" s="41">
        <v>1</v>
      </c>
      <c r="T2055" s="41">
        <v>4</v>
      </c>
      <c r="U2055" s="41">
        <v>1</v>
      </c>
      <c r="V2055" s="41">
        <v>2013</v>
      </c>
      <c r="W2055" s="41" t="s">
        <v>613</v>
      </c>
      <c r="X2055" s="41"/>
      <c r="Y2055" s="41"/>
    </row>
    <row r="2056" spans="2:25" x14ac:dyDescent="0.2">
      <c r="B2056" s="41" t="str">
        <f>VLOOKUP($W2056,FlowHarmonization!$A$2:$H$16,4,FALSE)</f>
        <v>Propane, 1,1,1,3,3,3-hexafluoro-, HCFC-236fa</v>
      </c>
      <c r="C2056" s="41" t="str">
        <f>VLOOKUP($W2056,FlowHarmonization!$A$2:$H$16,5,FALSE)</f>
        <v>000690-39-1</v>
      </c>
      <c r="D2056" s="41" t="s">
        <v>584</v>
      </c>
      <c r="E2056" s="41" t="s">
        <v>582</v>
      </c>
      <c r="F2056" s="41" t="str">
        <f>VLOOKUP($W2056,FlowHarmonization!$A$2:$H$16,8,FALSE)</f>
        <v>1963a3ba-6d77-4571-bb8f-0e9c8ac28a65</v>
      </c>
      <c r="G2056" s="41" t="str">
        <f>INDEX(Activities!B$2:C$390,MATCH(H2056,Activities!C$2:C$390,0),1)</f>
        <v>Personal and household goods repair and maintenance</v>
      </c>
      <c r="H2056" s="41">
        <v>811400</v>
      </c>
      <c r="I2056" s="41" t="s">
        <v>552</v>
      </c>
      <c r="J2056" s="41">
        <v>2.2344949411041847E-9</v>
      </c>
      <c r="K2056" s="41" t="s">
        <v>583</v>
      </c>
      <c r="L2056" s="41"/>
      <c r="M2056" s="41"/>
      <c r="N2056" s="41"/>
      <c r="O2056" s="41"/>
      <c r="P2056" s="41"/>
      <c r="Q2056" s="41">
        <v>4</v>
      </c>
      <c r="R2056" s="41">
        <v>2</v>
      </c>
      <c r="S2056" s="41">
        <v>1</v>
      </c>
      <c r="T2056" s="41">
        <v>4</v>
      </c>
      <c r="U2056" s="41">
        <v>1</v>
      </c>
      <c r="V2056" s="41">
        <v>2013</v>
      </c>
      <c r="W2056" s="41" t="s">
        <v>620</v>
      </c>
      <c r="X2056" s="41"/>
      <c r="Y2056" s="41"/>
    </row>
    <row r="2057" spans="2:25" x14ac:dyDescent="0.2">
      <c r="B2057" s="41" t="str">
        <f>VLOOKUP($W2057,FlowHarmonization!$A$2:$H$16,4,FALSE)</f>
        <v>Carbon dioxide</v>
      </c>
      <c r="C2057" s="41" t="str">
        <f>VLOOKUP($W2057,FlowHarmonization!$A$2:$H$16,5,FALSE)</f>
        <v>000124-38-20</v>
      </c>
      <c r="D2057" s="41" t="s">
        <v>584</v>
      </c>
      <c r="E2057" s="41" t="s">
        <v>582</v>
      </c>
      <c r="F2057" s="41" t="str">
        <f>VLOOKUP($W2057,FlowHarmonization!$A$2:$H$16,8,FALSE)</f>
        <v>7ae371aa-8532-11e0-9d78-0800200c9a66</v>
      </c>
      <c r="G2057" s="41" t="str">
        <f>INDEX(Activities!B$2:C$390,MATCH(H2057,Activities!C$2:C$390,0),1)</f>
        <v>Personal care services</v>
      </c>
      <c r="H2057" s="41">
        <v>812100</v>
      </c>
      <c r="I2057" s="41" t="s">
        <v>552</v>
      </c>
      <c r="J2057" s="41">
        <v>5.5252045607408623E-3</v>
      </c>
      <c r="K2057" s="41" t="s">
        <v>583</v>
      </c>
      <c r="L2057" s="41"/>
      <c r="M2057" s="41"/>
      <c r="N2057" s="41"/>
      <c r="O2057" s="41"/>
      <c r="P2057" s="41"/>
      <c r="Q2057" s="41">
        <v>4</v>
      </c>
      <c r="R2057" s="41">
        <v>2</v>
      </c>
      <c r="S2057" s="41">
        <v>1</v>
      </c>
      <c r="T2057" s="41">
        <v>4</v>
      </c>
      <c r="U2057" s="41">
        <v>1</v>
      </c>
      <c r="V2057" s="41">
        <v>2013</v>
      </c>
      <c r="W2057" s="41" t="s">
        <v>608</v>
      </c>
      <c r="X2057" s="41"/>
      <c r="Y2057" s="41"/>
    </row>
    <row r="2058" spans="2:25" x14ac:dyDescent="0.2">
      <c r="B2058" s="41" t="str">
        <f>VLOOKUP($W2058,FlowHarmonization!$A$2:$H$16,4,FALSE)</f>
        <v>Methane</v>
      </c>
      <c r="C2058" s="41" t="str">
        <f>VLOOKUP($W2058,FlowHarmonization!$A$2:$H$16,5,FALSE)</f>
        <v>000074-82-92</v>
      </c>
      <c r="D2058" s="41" t="s">
        <v>584</v>
      </c>
      <c r="E2058" s="41" t="s">
        <v>582</v>
      </c>
      <c r="F2058" s="41" t="str">
        <f>VLOOKUP($W2058,FlowHarmonization!$A$2:$H$16,8,FALSE)</f>
        <v>20408dd1-8534-11e0-9d78-0800200c9a66</v>
      </c>
      <c r="G2058" s="41" t="str">
        <f>INDEX(Activities!B$2:C$390,MATCH(H2058,Activities!C$2:C$390,0),1)</f>
        <v>Personal care services</v>
      </c>
      <c r="H2058" s="41">
        <v>812100</v>
      </c>
      <c r="I2058" s="41" t="s">
        <v>552</v>
      </c>
      <c r="J2058" s="41">
        <v>4.9991829229678578E-7</v>
      </c>
      <c r="K2058" s="41" t="s">
        <v>583</v>
      </c>
      <c r="L2058" s="41"/>
      <c r="M2058" s="41"/>
      <c r="N2058" s="41"/>
      <c r="O2058" s="41"/>
      <c r="P2058" s="41"/>
      <c r="Q2058" s="41">
        <v>4</v>
      </c>
      <c r="R2058" s="41">
        <v>2</v>
      </c>
      <c r="S2058" s="41">
        <v>1</v>
      </c>
      <c r="T2058" s="41">
        <v>4</v>
      </c>
      <c r="U2058" s="41">
        <v>1</v>
      </c>
      <c r="V2058" s="41">
        <v>2013</v>
      </c>
      <c r="W2058" s="41" t="s">
        <v>611</v>
      </c>
      <c r="X2058" s="41"/>
      <c r="Y2058" s="41"/>
    </row>
    <row r="2059" spans="2:25" x14ac:dyDescent="0.2">
      <c r="B2059" s="41" t="str">
        <f>VLOOKUP($W2059,FlowHarmonization!$A$2:$H$16,4,FALSE)</f>
        <v>Ethane, 1,1,1,2-tetrafluoro-, HFC-134a</v>
      </c>
      <c r="C2059" s="41" t="str">
        <f>VLOOKUP($W2059,FlowHarmonization!$A$2:$H$16,5,FALSE)</f>
        <v>000811-97-2</v>
      </c>
      <c r="D2059" s="41" t="s">
        <v>584</v>
      </c>
      <c r="E2059" s="41" t="s">
        <v>582</v>
      </c>
      <c r="F2059" s="41" t="str">
        <f>VLOOKUP($W2059,FlowHarmonization!$A$2:$H$16,8,FALSE)</f>
        <v>e87f039d-d9ce-4242-ac18-c9284cc80f3d</v>
      </c>
      <c r="G2059" s="41" t="str">
        <f>INDEX(Activities!B$2:C$390,MATCH(H2059,Activities!C$2:C$390,0),1)</f>
        <v>Personal care services</v>
      </c>
      <c r="H2059" s="41">
        <v>812100</v>
      </c>
      <c r="I2059" s="41" t="s">
        <v>552</v>
      </c>
      <c r="J2059" s="41">
        <v>8.7737580671806685E-8</v>
      </c>
      <c r="K2059" s="41" t="s">
        <v>583</v>
      </c>
      <c r="L2059" s="41"/>
      <c r="M2059" s="41"/>
      <c r="N2059" s="41"/>
      <c r="O2059" s="41"/>
      <c r="P2059" s="41"/>
      <c r="Q2059" s="41">
        <v>4</v>
      </c>
      <c r="R2059" s="41">
        <v>2</v>
      </c>
      <c r="S2059" s="41">
        <v>1</v>
      </c>
      <c r="T2059" s="41">
        <v>4</v>
      </c>
      <c r="U2059" s="41">
        <v>1</v>
      </c>
      <c r="V2059" s="41">
        <v>2013</v>
      </c>
      <c r="W2059" s="41" t="s">
        <v>618</v>
      </c>
      <c r="X2059" s="41"/>
      <c r="Y2059" s="41"/>
    </row>
    <row r="2060" spans="2:25" x14ac:dyDescent="0.2">
      <c r="B2060" s="41" t="str">
        <f>VLOOKUP($W2060,FlowHarmonization!$A$2:$H$16,4,FALSE)</f>
        <v>Ethane, pentafluoro-, HFC-125</v>
      </c>
      <c r="C2060" s="41" t="str">
        <f>VLOOKUP($W2060,FlowHarmonization!$A$2:$H$16,5,FALSE)</f>
        <v>000354-33-6</v>
      </c>
      <c r="D2060" s="41" t="s">
        <v>584</v>
      </c>
      <c r="E2060" s="41" t="s">
        <v>582</v>
      </c>
      <c r="F2060" s="41" t="str">
        <f>VLOOKUP($W2060,FlowHarmonization!$A$2:$H$16,8,FALSE)</f>
        <v>281e1011-f121-4d5b-ad4d-22d562b2c2cd</v>
      </c>
      <c r="G2060" s="41" t="str">
        <f>INDEX(Activities!B$2:C$390,MATCH(H2060,Activities!C$2:C$390,0),1)</f>
        <v>Personal care services</v>
      </c>
      <c r="H2060" s="41">
        <v>812100</v>
      </c>
      <c r="I2060" s="41" t="s">
        <v>552</v>
      </c>
      <c r="J2060" s="41">
        <v>2.327797026126888E-8</v>
      </c>
      <c r="K2060" s="41" t="s">
        <v>583</v>
      </c>
      <c r="L2060" s="41"/>
      <c r="M2060" s="41"/>
      <c r="N2060" s="41"/>
      <c r="O2060" s="41"/>
      <c r="P2060" s="41"/>
      <c r="Q2060" s="41">
        <v>4</v>
      </c>
      <c r="R2060" s="41">
        <v>2</v>
      </c>
      <c r="S2060" s="41">
        <v>1</v>
      </c>
      <c r="T2060" s="41">
        <v>4</v>
      </c>
      <c r="U2060" s="41">
        <v>1</v>
      </c>
      <c r="V2060" s="41">
        <v>2013</v>
      </c>
      <c r="W2060" s="41" t="s">
        <v>617</v>
      </c>
      <c r="X2060" s="41"/>
      <c r="Y2060" s="41"/>
    </row>
    <row r="2061" spans="2:25" x14ac:dyDescent="0.2">
      <c r="B2061" s="41" t="str">
        <f>VLOOKUP($W2061,FlowHarmonization!$A$2:$H$16,4,FALSE)</f>
        <v>Methane, difluoro-, HFC-32</v>
      </c>
      <c r="C2061" s="41" t="str">
        <f>VLOOKUP($W2061,FlowHarmonization!$A$2:$H$16,5,FALSE)</f>
        <v>000075-10-5</v>
      </c>
      <c r="D2061" s="41" t="s">
        <v>584</v>
      </c>
      <c r="E2061" s="41" t="s">
        <v>582</v>
      </c>
      <c r="F2061" s="41" t="str">
        <f>VLOOKUP($W2061,FlowHarmonization!$A$2:$H$16,8,FALSE)</f>
        <v>151212b4-079b-43a2-96d5-a6eef59166ac</v>
      </c>
      <c r="G2061" s="41" t="str">
        <f>INDEX(Activities!B$2:C$390,MATCH(H2061,Activities!C$2:C$390,0),1)</f>
        <v>Personal care services</v>
      </c>
      <c r="H2061" s="41">
        <v>812100</v>
      </c>
      <c r="I2061" s="41" t="s">
        <v>552</v>
      </c>
      <c r="J2061" s="41">
        <v>1.3556005399731015E-8</v>
      </c>
      <c r="K2061" s="41" t="s">
        <v>583</v>
      </c>
      <c r="L2061" s="41"/>
      <c r="M2061" s="41"/>
      <c r="N2061" s="41"/>
      <c r="O2061" s="41"/>
      <c r="P2061" s="41"/>
      <c r="Q2061" s="41">
        <v>4</v>
      </c>
      <c r="R2061" s="41">
        <v>2</v>
      </c>
      <c r="S2061" s="41">
        <v>1</v>
      </c>
      <c r="T2061" s="41">
        <v>4</v>
      </c>
      <c r="U2061" s="41">
        <v>1</v>
      </c>
      <c r="V2061" s="41">
        <v>2013</v>
      </c>
      <c r="W2061" s="41" t="s">
        <v>616</v>
      </c>
      <c r="X2061" s="41"/>
      <c r="Y2061" s="41"/>
    </row>
    <row r="2062" spans="2:25" x14ac:dyDescent="0.2">
      <c r="B2062" s="41" t="str">
        <f>VLOOKUP($W2062,FlowHarmonization!$A$2:$H$16,4,FALSE)</f>
        <v>Dinitrogen monoxide</v>
      </c>
      <c r="C2062" s="41" t="str">
        <f>VLOOKUP($W2062,FlowHarmonization!$A$2:$H$16,5,FALSE)</f>
        <v>010024-97-366</v>
      </c>
      <c r="D2062" s="41" t="s">
        <v>584</v>
      </c>
      <c r="E2062" s="41" t="s">
        <v>582</v>
      </c>
      <c r="F2062" s="41" t="str">
        <f>VLOOKUP($W2062,FlowHarmonization!$A$2:$H$16,8,FALSE)</f>
        <v>20185046-64bb-4c09-a8e7-e8a9e144ca98</v>
      </c>
      <c r="G2062" s="41" t="str">
        <f>INDEX(Activities!B$2:C$390,MATCH(H2062,Activities!C$2:C$390,0),1)</f>
        <v>Personal care services</v>
      </c>
      <c r="H2062" s="41">
        <v>812100</v>
      </c>
      <c r="I2062" s="41" t="s">
        <v>552</v>
      </c>
      <c r="J2062" s="41">
        <v>1.3523922919081049E-8</v>
      </c>
      <c r="K2062" s="41" t="s">
        <v>583</v>
      </c>
      <c r="L2062" s="41"/>
      <c r="M2062" s="41"/>
      <c r="N2062" s="41"/>
      <c r="O2062" s="41"/>
      <c r="P2062" s="41"/>
      <c r="Q2062" s="41">
        <v>4</v>
      </c>
      <c r="R2062" s="41">
        <v>2</v>
      </c>
      <c r="S2062" s="41">
        <v>1</v>
      </c>
      <c r="T2062" s="41">
        <v>4</v>
      </c>
      <c r="U2062" s="41">
        <v>1</v>
      </c>
      <c r="V2062" s="41">
        <v>2013</v>
      </c>
      <c r="W2062" s="41" t="s">
        <v>613</v>
      </c>
      <c r="X2062" s="41"/>
      <c r="Y2062" s="41"/>
    </row>
    <row r="2063" spans="2:25" x14ac:dyDescent="0.2">
      <c r="B2063" s="41" t="str">
        <f>VLOOKUP($W2063,FlowHarmonization!$A$2:$H$16,4,FALSE)</f>
        <v>Ethane, 1,1,1-trifluoro-, HFC-143a</v>
      </c>
      <c r="C2063" s="41" t="str">
        <f>VLOOKUP($W2063,FlowHarmonization!$A$2:$H$16,5,FALSE)</f>
        <v>000420-46-2</v>
      </c>
      <c r="D2063" s="41" t="s">
        <v>584</v>
      </c>
      <c r="E2063" s="41" t="s">
        <v>582</v>
      </c>
      <c r="F2063" s="41" t="str">
        <f>VLOOKUP($W2063,FlowHarmonization!$A$2:$H$16,8,FALSE)</f>
        <v>e86bfec2-1025-4fa2-90b1-81e35e621e91</v>
      </c>
      <c r="G2063" s="41" t="str">
        <f>INDEX(Activities!B$2:C$390,MATCH(H2063,Activities!C$2:C$390,0),1)</f>
        <v>Personal care services</v>
      </c>
      <c r="H2063" s="41">
        <v>812100</v>
      </c>
      <c r="I2063" s="41" t="s">
        <v>552</v>
      </c>
      <c r="J2063" s="41">
        <v>9.9596748500217889E-9</v>
      </c>
      <c r="K2063" s="41" t="s">
        <v>583</v>
      </c>
      <c r="L2063" s="41"/>
      <c r="M2063" s="41"/>
      <c r="N2063" s="41"/>
      <c r="O2063" s="41"/>
      <c r="P2063" s="41"/>
      <c r="Q2063" s="41">
        <v>4</v>
      </c>
      <c r="R2063" s="41">
        <v>2</v>
      </c>
      <c r="S2063" s="41">
        <v>1</v>
      </c>
      <c r="T2063" s="41">
        <v>4</v>
      </c>
      <c r="U2063" s="41">
        <v>1</v>
      </c>
      <c r="V2063" s="41">
        <v>2013</v>
      </c>
      <c r="W2063" s="41" t="s">
        <v>619</v>
      </c>
      <c r="X2063" s="41"/>
      <c r="Y2063" s="41"/>
    </row>
    <row r="2064" spans="2:25" x14ac:dyDescent="0.2">
      <c r="B2064" s="41" t="str">
        <f>VLOOKUP($W2064,FlowHarmonization!$A$2:$H$16,4,FALSE)</f>
        <v>Propane, 1,1,1,3,3,3-hexafluoro-, HCFC-236fa</v>
      </c>
      <c r="C2064" s="41" t="str">
        <f>VLOOKUP($W2064,FlowHarmonization!$A$2:$H$16,5,FALSE)</f>
        <v>000690-39-1</v>
      </c>
      <c r="D2064" s="41" t="s">
        <v>584</v>
      </c>
      <c r="E2064" s="41" t="s">
        <v>582</v>
      </c>
      <c r="F2064" s="41" t="str">
        <f>VLOOKUP($W2064,FlowHarmonization!$A$2:$H$16,8,FALSE)</f>
        <v>1963a3ba-6d77-4571-bb8f-0e9c8ac28a65</v>
      </c>
      <c r="G2064" s="41" t="str">
        <f>INDEX(Activities!B$2:C$390,MATCH(H2064,Activities!C$2:C$390,0),1)</f>
        <v>Personal care services</v>
      </c>
      <c r="H2064" s="41">
        <v>812100</v>
      </c>
      <c r="I2064" s="41" t="s">
        <v>552</v>
      </c>
      <c r="J2064" s="41">
        <v>2.6906326878435773E-10</v>
      </c>
      <c r="K2064" s="41" t="s">
        <v>583</v>
      </c>
      <c r="L2064" s="41"/>
      <c r="M2064" s="41"/>
      <c r="N2064" s="41"/>
      <c r="O2064" s="41"/>
      <c r="P2064" s="41"/>
      <c r="Q2064" s="41">
        <v>4</v>
      </c>
      <c r="R2064" s="41">
        <v>2</v>
      </c>
      <c r="S2064" s="41">
        <v>1</v>
      </c>
      <c r="T2064" s="41">
        <v>4</v>
      </c>
      <c r="U2064" s="41">
        <v>1</v>
      </c>
      <c r="V2064" s="41">
        <v>2013</v>
      </c>
      <c r="W2064" s="41" t="s">
        <v>620</v>
      </c>
      <c r="X2064" s="41"/>
      <c r="Y2064" s="41"/>
    </row>
    <row r="2065" spans="2:25" x14ac:dyDescent="0.2">
      <c r="B2065" s="41" t="str">
        <f>VLOOKUP($W2065,FlowHarmonization!$A$2:$H$16,4,FALSE)</f>
        <v>Carbon dioxide</v>
      </c>
      <c r="C2065" s="41" t="str">
        <f>VLOOKUP($W2065,FlowHarmonization!$A$2:$H$16,5,FALSE)</f>
        <v>000124-38-20</v>
      </c>
      <c r="D2065" s="41" t="s">
        <v>584</v>
      </c>
      <c r="E2065" s="41" t="s">
        <v>582</v>
      </c>
      <c r="F2065" s="41" t="str">
        <f>VLOOKUP($W2065,FlowHarmonization!$A$2:$H$16,8,FALSE)</f>
        <v>7ae371aa-8532-11e0-9d78-0800200c9a66</v>
      </c>
      <c r="G2065" s="41" t="str">
        <f>INDEX(Activities!B$2:C$390,MATCH(H2065,Activities!C$2:C$390,0),1)</f>
        <v>Death care services</v>
      </c>
      <c r="H2065" s="41">
        <v>812200</v>
      </c>
      <c r="I2065" s="41" t="s">
        <v>552</v>
      </c>
      <c r="J2065" s="41">
        <v>9.1090171353657486E-3</v>
      </c>
      <c r="K2065" s="41" t="s">
        <v>583</v>
      </c>
      <c r="L2065" s="41"/>
      <c r="M2065" s="41"/>
      <c r="N2065" s="41"/>
      <c r="O2065" s="41"/>
      <c r="P2065" s="41"/>
      <c r="Q2065" s="41">
        <v>4</v>
      </c>
      <c r="R2065" s="41">
        <v>2</v>
      </c>
      <c r="S2065" s="41">
        <v>1</v>
      </c>
      <c r="T2065" s="41">
        <v>4</v>
      </c>
      <c r="U2065" s="41">
        <v>1</v>
      </c>
      <c r="V2065" s="41">
        <v>2013</v>
      </c>
      <c r="W2065" s="41" t="s">
        <v>608</v>
      </c>
      <c r="X2065" s="41"/>
      <c r="Y2065" s="41"/>
    </row>
    <row r="2066" spans="2:25" x14ac:dyDescent="0.2">
      <c r="B2066" s="41" t="str">
        <f>VLOOKUP($W2066,FlowHarmonization!$A$2:$H$16,4,FALSE)</f>
        <v>Methane</v>
      </c>
      <c r="C2066" s="41" t="str">
        <f>VLOOKUP($W2066,FlowHarmonization!$A$2:$H$16,5,FALSE)</f>
        <v>000074-82-92</v>
      </c>
      <c r="D2066" s="41" t="s">
        <v>584</v>
      </c>
      <c r="E2066" s="41" t="s">
        <v>582</v>
      </c>
      <c r="F2066" s="41" t="str">
        <f>VLOOKUP($W2066,FlowHarmonization!$A$2:$H$16,8,FALSE)</f>
        <v>20408dd1-8534-11e0-9d78-0800200c9a66</v>
      </c>
      <c r="G2066" s="41" t="str">
        <f>INDEX(Activities!B$2:C$390,MATCH(H2066,Activities!C$2:C$390,0),1)</f>
        <v>Death care services</v>
      </c>
      <c r="H2066" s="41">
        <v>812200</v>
      </c>
      <c r="I2066" s="41" t="s">
        <v>552</v>
      </c>
      <c r="J2066" s="41">
        <v>8.2444005561406641E-7</v>
      </c>
      <c r="K2066" s="41" t="s">
        <v>583</v>
      </c>
      <c r="L2066" s="41"/>
      <c r="M2066" s="41"/>
      <c r="N2066" s="41"/>
      <c r="O2066" s="41"/>
      <c r="P2066" s="41"/>
      <c r="Q2066" s="41">
        <v>4</v>
      </c>
      <c r="R2066" s="41">
        <v>2</v>
      </c>
      <c r="S2066" s="41">
        <v>1</v>
      </c>
      <c r="T2066" s="41">
        <v>4</v>
      </c>
      <c r="U2066" s="41">
        <v>1</v>
      </c>
      <c r="V2066" s="41">
        <v>2013</v>
      </c>
      <c r="W2066" s="41" t="s">
        <v>611</v>
      </c>
      <c r="X2066" s="41"/>
      <c r="Y2066" s="41"/>
    </row>
    <row r="2067" spans="2:25" x14ac:dyDescent="0.2">
      <c r="B2067" s="41" t="str">
        <f>VLOOKUP($W2067,FlowHarmonization!$A$2:$H$16,4,FALSE)</f>
        <v>Ethane, 1,1,1,2-tetrafluoro-, HFC-134a</v>
      </c>
      <c r="C2067" s="41" t="str">
        <f>VLOOKUP($W2067,FlowHarmonization!$A$2:$H$16,5,FALSE)</f>
        <v>000811-97-2</v>
      </c>
      <c r="D2067" s="41" t="s">
        <v>584</v>
      </c>
      <c r="E2067" s="41" t="s">
        <v>582</v>
      </c>
      <c r="F2067" s="41" t="str">
        <f>VLOOKUP($W2067,FlowHarmonization!$A$2:$H$16,8,FALSE)</f>
        <v>e87f039d-d9ce-4242-ac18-c9284cc80f3d</v>
      </c>
      <c r="G2067" s="41" t="str">
        <f>INDEX(Activities!B$2:C$390,MATCH(H2067,Activities!C$2:C$390,0),1)</f>
        <v>Death care services</v>
      </c>
      <c r="H2067" s="41">
        <v>812200</v>
      </c>
      <c r="I2067" s="41" t="s">
        <v>552</v>
      </c>
      <c r="J2067" s="41">
        <v>4.5174954053084325E-7</v>
      </c>
      <c r="K2067" s="41" t="s">
        <v>583</v>
      </c>
      <c r="L2067" s="41"/>
      <c r="M2067" s="41"/>
      <c r="N2067" s="41"/>
      <c r="O2067" s="41"/>
      <c r="P2067" s="41"/>
      <c r="Q2067" s="41">
        <v>4</v>
      </c>
      <c r="R2067" s="41">
        <v>2</v>
      </c>
      <c r="S2067" s="41">
        <v>1</v>
      </c>
      <c r="T2067" s="41">
        <v>4</v>
      </c>
      <c r="U2067" s="41">
        <v>1</v>
      </c>
      <c r="V2067" s="41">
        <v>2013</v>
      </c>
      <c r="W2067" s="41" t="s">
        <v>618</v>
      </c>
      <c r="X2067" s="41"/>
      <c r="Y2067" s="41"/>
    </row>
    <row r="2068" spans="2:25" x14ac:dyDescent="0.2">
      <c r="B2068" s="41" t="str">
        <f>VLOOKUP($W2068,FlowHarmonization!$A$2:$H$16,4,FALSE)</f>
        <v>Ethane, pentafluoro-, HFC-125</v>
      </c>
      <c r="C2068" s="41" t="str">
        <f>VLOOKUP($W2068,FlowHarmonization!$A$2:$H$16,5,FALSE)</f>
        <v>000354-33-6</v>
      </c>
      <c r="D2068" s="41" t="s">
        <v>584</v>
      </c>
      <c r="E2068" s="41" t="s">
        <v>582</v>
      </c>
      <c r="F2068" s="41" t="str">
        <f>VLOOKUP($W2068,FlowHarmonization!$A$2:$H$16,8,FALSE)</f>
        <v>281e1011-f121-4d5b-ad4d-22d562b2c2cd</v>
      </c>
      <c r="G2068" s="41" t="str">
        <f>INDEX(Activities!B$2:C$390,MATCH(H2068,Activities!C$2:C$390,0),1)</f>
        <v>Death care services</v>
      </c>
      <c r="H2068" s="41">
        <v>812200</v>
      </c>
      <c r="I2068" s="41" t="s">
        <v>552</v>
      </c>
      <c r="J2068" s="41">
        <v>1.1985528082150511E-7</v>
      </c>
      <c r="K2068" s="41" t="s">
        <v>583</v>
      </c>
      <c r="L2068" s="41"/>
      <c r="M2068" s="41"/>
      <c r="N2068" s="41"/>
      <c r="O2068" s="41"/>
      <c r="P2068" s="41"/>
      <c r="Q2068" s="41">
        <v>4</v>
      </c>
      <c r="R2068" s="41">
        <v>2</v>
      </c>
      <c r="S2068" s="41">
        <v>1</v>
      </c>
      <c r="T2068" s="41">
        <v>4</v>
      </c>
      <c r="U2068" s="41">
        <v>1</v>
      </c>
      <c r="V2068" s="41">
        <v>2013</v>
      </c>
      <c r="W2068" s="41" t="s">
        <v>617</v>
      </c>
      <c r="X2068" s="41"/>
      <c r="Y2068" s="41"/>
    </row>
    <row r="2069" spans="2:25" x14ac:dyDescent="0.2">
      <c r="B2069" s="41" t="str">
        <f>VLOOKUP($W2069,FlowHarmonization!$A$2:$H$16,4,FALSE)</f>
        <v>Methane, difluoro-, HFC-32</v>
      </c>
      <c r="C2069" s="41" t="str">
        <f>VLOOKUP($W2069,FlowHarmonization!$A$2:$H$16,5,FALSE)</f>
        <v>000075-10-5</v>
      </c>
      <c r="D2069" s="41" t="s">
        <v>584</v>
      </c>
      <c r="E2069" s="41" t="s">
        <v>582</v>
      </c>
      <c r="F2069" s="41" t="str">
        <f>VLOOKUP($W2069,FlowHarmonization!$A$2:$H$16,8,FALSE)</f>
        <v>151212b4-079b-43a2-96d5-a6eef59166ac</v>
      </c>
      <c r="G2069" s="41" t="str">
        <f>INDEX(Activities!B$2:C$390,MATCH(H2069,Activities!C$2:C$390,0),1)</f>
        <v>Death care services</v>
      </c>
      <c r="H2069" s="41">
        <v>812200</v>
      </c>
      <c r="I2069" s="41" t="s">
        <v>552</v>
      </c>
      <c r="J2069" s="41">
        <v>6.9798131699908591E-8</v>
      </c>
      <c r="K2069" s="41" t="s">
        <v>583</v>
      </c>
      <c r="L2069" s="41"/>
      <c r="M2069" s="41"/>
      <c r="N2069" s="41"/>
      <c r="O2069" s="41"/>
      <c r="P2069" s="41"/>
      <c r="Q2069" s="41">
        <v>4</v>
      </c>
      <c r="R2069" s="41">
        <v>2</v>
      </c>
      <c r="S2069" s="41">
        <v>1</v>
      </c>
      <c r="T2069" s="41">
        <v>4</v>
      </c>
      <c r="U2069" s="41">
        <v>1</v>
      </c>
      <c r="V2069" s="41">
        <v>2013</v>
      </c>
      <c r="W2069" s="41" t="s">
        <v>616</v>
      </c>
      <c r="X2069" s="41"/>
      <c r="Y2069" s="41"/>
    </row>
    <row r="2070" spans="2:25" x14ac:dyDescent="0.2">
      <c r="B2070" s="41" t="str">
        <f>VLOOKUP($W2070,FlowHarmonization!$A$2:$H$16,4,FALSE)</f>
        <v>Ethane, 1,1,1-trifluoro-, HFC-143a</v>
      </c>
      <c r="C2070" s="41" t="str">
        <f>VLOOKUP($W2070,FlowHarmonization!$A$2:$H$16,5,FALSE)</f>
        <v>000420-46-2</v>
      </c>
      <c r="D2070" s="41" t="s">
        <v>584</v>
      </c>
      <c r="E2070" s="41" t="s">
        <v>582</v>
      </c>
      <c r="F2070" s="41" t="str">
        <f>VLOOKUP($W2070,FlowHarmonization!$A$2:$H$16,8,FALSE)</f>
        <v>e86bfec2-1025-4fa2-90b1-81e35e621e91</v>
      </c>
      <c r="G2070" s="41" t="str">
        <f>INDEX(Activities!B$2:C$390,MATCH(H2070,Activities!C$2:C$390,0),1)</f>
        <v>Death care services</v>
      </c>
      <c r="H2070" s="41">
        <v>812200</v>
      </c>
      <c r="I2070" s="41" t="s">
        <v>552</v>
      </c>
      <c r="J2070" s="41">
        <v>5.128108733889127E-8</v>
      </c>
      <c r="K2070" s="41" t="s">
        <v>583</v>
      </c>
      <c r="L2070" s="41"/>
      <c r="M2070" s="41"/>
      <c r="N2070" s="41"/>
      <c r="O2070" s="41"/>
      <c r="P2070" s="41"/>
      <c r="Q2070" s="41">
        <v>4</v>
      </c>
      <c r="R2070" s="41">
        <v>2</v>
      </c>
      <c r="S2070" s="41">
        <v>1</v>
      </c>
      <c r="T2070" s="41">
        <v>4</v>
      </c>
      <c r="U2070" s="41">
        <v>1</v>
      </c>
      <c r="V2070" s="41">
        <v>2013</v>
      </c>
      <c r="W2070" s="41" t="s">
        <v>619</v>
      </c>
      <c r="X2070" s="41"/>
      <c r="Y2070" s="41"/>
    </row>
    <row r="2071" spans="2:25" x14ac:dyDescent="0.2">
      <c r="B2071" s="41" t="str">
        <f>VLOOKUP($W2071,FlowHarmonization!$A$2:$H$16,4,FALSE)</f>
        <v>Dinitrogen monoxide</v>
      </c>
      <c r="C2071" s="41" t="str">
        <f>VLOOKUP($W2071,FlowHarmonization!$A$2:$H$16,5,FALSE)</f>
        <v>010024-97-366</v>
      </c>
      <c r="D2071" s="41" t="s">
        <v>584</v>
      </c>
      <c r="E2071" s="41" t="s">
        <v>582</v>
      </c>
      <c r="F2071" s="41" t="str">
        <f>VLOOKUP($W2071,FlowHarmonization!$A$2:$H$16,8,FALSE)</f>
        <v>20185046-64bb-4c09-a8e7-e8a9e144ca98</v>
      </c>
      <c r="G2071" s="41" t="str">
        <f>INDEX(Activities!B$2:C$390,MATCH(H2071,Activities!C$2:C$390,0),1)</f>
        <v>Death care services</v>
      </c>
      <c r="H2071" s="41">
        <v>812200</v>
      </c>
      <c r="I2071" s="41" t="s">
        <v>552</v>
      </c>
      <c r="J2071" s="41">
        <v>2.261337271989916E-8</v>
      </c>
      <c r="K2071" s="41" t="s">
        <v>583</v>
      </c>
      <c r="L2071" s="41"/>
      <c r="M2071" s="41"/>
      <c r="N2071" s="41"/>
      <c r="O2071" s="41"/>
      <c r="P2071" s="41"/>
      <c r="Q2071" s="41">
        <v>4</v>
      </c>
      <c r="R2071" s="41">
        <v>2</v>
      </c>
      <c r="S2071" s="41">
        <v>1</v>
      </c>
      <c r="T2071" s="41">
        <v>4</v>
      </c>
      <c r="U2071" s="41">
        <v>1</v>
      </c>
      <c r="V2071" s="41">
        <v>2013</v>
      </c>
      <c r="W2071" s="41" t="s">
        <v>613</v>
      </c>
      <c r="X2071" s="41"/>
      <c r="Y2071" s="41"/>
    </row>
    <row r="2072" spans="2:25" x14ac:dyDescent="0.2">
      <c r="B2072" s="41" t="str">
        <f>VLOOKUP($W2072,FlowHarmonization!$A$2:$H$16,4,FALSE)</f>
        <v>Propane, 1,1,1,3,3,3-hexafluoro-, HCFC-236fa</v>
      </c>
      <c r="C2072" s="41" t="str">
        <f>VLOOKUP($W2072,FlowHarmonization!$A$2:$H$16,5,FALSE)</f>
        <v>000690-39-1</v>
      </c>
      <c r="D2072" s="41" t="s">
        <v>584</v>
      </c>
      <c r="E2072" s="41" t="s">
        <v>582</v>
      </c>
      <c r="F2072" s="41" t="str">
        <f>VLOOKUP($W2072,FlowHarmonization!$A$2:$H$16,8,FALSE)</f>
        <v>1963a3ba-6d77-4571-bb8f-0e9c8ac28a65</v>
      </c>
      <c r="G2072" s="41" t="str">
        <f>INDEX(Activities!B$2:C$390,MATCH(H2072,Activities!C$2:C$390,0),1)</f>
        <v>Death care services</v>
      </c>
      <c r="H2072" s="41">
        <v>812200</v>
      </c>
      <c r="I2072" s="41" t="s">
        <v>552</v>
      </c>
      <c r="J2072" s="41">
        <v>1.3853722329286726E-9</v>
      </c>
      <c r="K2072" s="41" t="s">
        <v>583</v>
      </c>
      <c r="L2072" s="41"/>
      <c r="M2072" s="41"/>
      <c r="N2072" s="41"/>
      <c r="O2072" s="41"/>
      <c r="P2072" s="41"/>
      <c r="Q2072" s="41">
        <v>4</v>
      </c>
      <c r="R2072" s="41">
        <v>2</v>
      </c>
      <c r="S2072" s="41">
        <v>1</v>
      </c>
      <c r="T2072" s="41">
        <v>4</v>
      </c>
      <c r="U2072" s="41">
        <v>1</v>
      </c>
      <c r="V2072" s="41">
        <v>2013</v>
      </c>
      <c r="W2072" s="41" t="s">
        <v>620</v>
      </c>
      <c r="X2072" s="41"/>
      <c r="Y2072" s="41"/>
    </row>
    <row r="2073" spans="2:25" x14ac:dyDescent="0.2">
      <c r="B2073" s="41" t="str">
        <f>VLOOKUP($W2073,FlowHarmonization!$A$2:$H$16,4,FALSE)</f>
        <v>Carbon dioxide</v>
      </c>
      <c r="C2073" s="41" t="str">
        <f>VLOOKUP($W2073,FlowHarmonization!$A$2:$H$16,5,FALSE)</f>
        <v>000124-38-20</v>
      </c>
      <c r="D2073" s="41" t="s">
        <v>584</v>
      </c>
      <c r="E2073" s="41" t="s">
        <v>582</v>
      </c>
      <c r="F2073" s="41" t="str">
        <f>VLOOKUP($W2073,FlowHarmonization!$A$2:$H$16,8,FALSE)</f>
        <v>7ae371aa-8532-11e0-9d78-0800200c9a66</v>
      </c>
      <c r="G2073" s="41" t="str">
        <f>INDEX(Activities!B$2:C$390,MATCH(H2073,Activities!C$2:C$390,0),1)</f>
        <v>Dry-cleaning and laundry services</v>
      </c>
      <c r="H2073" s="41">
        <v>812300</v>
      </c>
      <c r="I2073" s="41" t="s">
        <v>552</v>
      </c>
      <c r="J2073" s="41">
        <v>7.498308293428399E-2</v>
      </c>
      <c r="K2073" s="41" t="s">
        <v>583</v>
      </c>
      <c r="L2073" s="41"/>
      <c r="M2073" s="41"/>
      <c r="N2073" s="41"/>
      <c r="O2073" s="41"/>
      <c r="P2073" s="41"/>
      <c r="Q2073" s="41">
        <v>4</v>
      </c>
      <c r="R2073" s="41">
        <v>2</v>
      </c>
      <c r="S2073" s="41">
        <v>1</v>
      </c>
      <c r="T2073" s="41">
        <v>4</v>
      </c>
      <c r="U2073" s="41">
        <v>1</v>
      </c>
      <c r="V2073" s="41">
        <v>2013</v>
      </c>
      <c r="W2073" s="41" t="s">
        <v>608</v>
      </c>
      <c r="X2073" s="41"/>
      <c r="Y2073" s="41"/>
    </row>
    <row r="2074" spans="2:25" x14ac:dyDescent="0.2">
      <c r="B2074" s="41" t="str">
        <f>VLOOKUP($W2074,FlowHarmonization!$A$2:$H$16,4,FALSE)</f>
        <v>Methane</v>
      </c>
      <c r="C2074" s="41" t="str">
        <f>VLOOKUP($W2074,FlowHarmonization!$A$2:$H$16,5,FALSE)</f>
        <v>000074-82-92</v>
      </c>
      <c r="D2074" s="41" t="s">
        <v>584</v>
      </c>
      <c r="E2074" s="41" t="s">
        <v>582</v>
      </c>
      <c r="F2074" s="41" t="str">
        <f>VLOOKUP($W2074,FlowHarmonization!$A$2:$H$16,8,FALSE)</f>
        <v>20408dd1-8534-11e0-9d78-0800200c9a66</v>
      </c>
      <c r="G2074" s="41" t="str">
        <f>INDEX(Activities!B$2:C$390,MATCH(H2074,Activities!C$2:C$390,0),1)</f>
        <v>Dry-cleaning and laundry services</v>
      </c>
      <c r="H2074" s="41">
        <v>812300</v>
      </c>
      <c r="I2074" s="41" t="s">
        <v>552</v>
      </c>
      <c r="J2074" s="41">
        <v>6.7832504832268676E-6</v>
      </c>
      <c r="K2074" s="41" t="s">
        <v>583</v>
      </c>
      <c r="L2074" s="41"/>
      <c r="M2074" s="41"/>
      <c r="N2074" s="41"/>
      <c r="O2074" s="41"/>
      <c r="P2074" s="41"/>
      <c r="Q2074" s="41">
        <v>4</v>
      </c>
      <c r="R2074" s="41">
        <v>2</v>
      </c>
      <c r="S2074" s="41">
        <v>1</v>
      </c>
      <c r="T2074" s="41">
        <v>4</v>
      </c>
      <c r="U2074" s="41">
        <v>1</v>
      </c>
      <c r="V2074" s="41">
        <v>2013</v>
      </c>
      <c r="W2074" s="41" t="s">
        <v>611</v>
      </c>
      <c r="X2074" s="41"/>
      <c r="Y2074" s="41"/>
    </row>
    <row r="2075" spans="2:25" x14ac:dyDescent="0.2">
      <c r="B2075" s="41" t="str">
        <f>VLOOKUP($W2075,FlowHarmonization!$A$2:$H$16,4,FALSE)</f>
        <v>Dinitrogen monoxide</v>
      </c>
      <c r="C2075" s="41" t="str">
        <f>VLOOKUP($W2075,FlowHarmonization!$A$2:$H$16,5,FALSE)</f>
        <v>010024-97-366</v>
      </c>
      <c r="D2075" s="41" t="s">
        <v>584</v>
      </c>
      <c r="E2075" s="41" t="s">
        <v>582</v>
      </c>
      <c r="F2075" s="41" t="str">
        <f>VLOOKUP($W2075,FlowHarmonization!$A$2:$H$16,8,FALSE)</f>
        <v>20185046-64bb-4c09-a8e7-e8a9e144ca98</v>
      </c>
      <c r="G2075" s="41" t="str">
        <f>INDEX(Activities!B$2:C$390,MATCH(H2075,Activities!C$2:C$390,0),1)</f>
        <v>Dry-cleaning and laundry services</v>
      </c>
      <c r="H2075" s="41">
        <v>812300</v>
      </c>
      <c r="I2075" s="41" t="s">
        <v>552</v>
      </c>
      <c r="J2075" s="41">
        <v>1.8182322988533428E-7</v>
      </c>
      <c r="K2075" s="41" t="s">
        <v>583</v>
      </c>
      <c r="L2075" s="41"/>
      <c r="M2075" s="41"/>
      <c r="N2075" s="41"/>
      <c r="O2075" s="41"/>
      <c r="P2075" s="41"/>
      <c r="Q2075" s="41">
        <v>4</v>
      </c>
      <c r="R2075" s="41">
        <v>2</v>
      </c>
      <c r="S2075" s="41">
        <v>1</v>
      </c>
      <c r="T2075" s="41">
        <v>4</v>
      </c>
      <c r="U2075" s="41">
        <v>1</v>
      </c>
      <c r="V2075" s="41">
        <v>2013</v>
      </c>
      <c r="W2075" s="41" t="s">
        <v>613</v>
      </c>
      <c r="X2075" s="41"/>
      <c r="Y2075" s="41"/>
    </row>
    <row r="2076" spans="2:25" x14ac:dyDescent="0.2">
      <c r="B2076" s="41" t="str">
        <f>VLOOKUP($W2076,FlowHarmonization!$A$2:$H$16,4,FALSE)</f>
        <v>Ethane, 1,1,1,2-tetrafluoro-, HFC-134a</v>
      </c>
      <c r="C2076" s="41" t="str">
        <f>VLOOKUP($W2076,FlowHarmonization!$A$2:$H$16,5,FALSE)</f>
        <v>000811-97-2</v>
      </c>
      <c r="D2076" s="41" t="s">
        <v>584</v>
      </c>
      <c r="E2076" s="41" t="s">
        <v>582</v>
      </c>
      <c r="F2076" s="41" t="str">
        <f>VLOOKUP($W2076,FlowHarmonization!$A$2:$H$16,8,FALSE)</f>
        <v>e87f039d-d9ce-4242-ac18-c9284cc80f3d</v>
      </c>
      <c r="G2076" s="41" t="str">
        <f>INDEX(Activities!B$2:C$390,MATCH(H2076,Activities!C$2:C$390,0),1)</f>
        <v>Dry-cleaning and laundry services</v>
      </c>
      <c r="H2076" s="41">
        <v>812300</v>
      </c>
      <c r="I2076" s="41" t="s">
        <v>552</v>
      </c>
      <c r="J2076" s="41">
        <v>1.5796532231498352E-7</v>
      </c>
      <c r="K2076" s="41" t="s">
        <v>583</v>
      </c>
      <c r="L2076" s="41"/>
      <c r="M2076" s="41"/>
      <c r="N2076" s="41"/>
      <c r="O2076" s="41"/>
      <c r="P2076" s="41"/>
      <c r="Q2076" s="41">
        <v>4</v>
      </c>
      <c r="R2076" s="41">
        <v>2</v>
      </c>
      <c r="S2076" s="41">
        <v>1</v>
      </c>
      <c r="T2076" s="41">
        <v>4</v>
      </c>
      <c r="U2076" s="41">
        <v>1</v>
      </c>
      <c r="V2076" s="41">
        <v>2013</v>
      </c>
      <c r="W2076" s="41" t="s">
        <v>618</v>
      </c>
      <c r="X2076" s="41"/>
      <c r="Y2076" s="41"/>
    </row>
    <row r="2077" spans="2:25" x14ac:dyDescent="0.2">
      <c r="B2077" s="41" t="str">
        <f>VLOOKUP($W2077,FlowHarmonization!$A$2:$H$16,4,FALSE)</f>
        <v>Ethane, pentafluoro-, HFC-125</v>
      </c>
      <c r="C2077" s="41" t="str">
        <f>VLOOKUP($W2077,FlowHarmonization!$A$2:$H$16,5,FALSE)</f>
        <v>000354-33-6</v>
      </c>
      <c r="D2077" s="41" t="s">
        <v>584</v>
      </c>
      <c r="E2077" s="41" t="s">
        <v>582</v>
      </c>
      <c r="F2077" s="41" t="str">
        <f>VLOOKUP($W2077,FlowHarmonization!$A$2:$H$16,8,FALSE)</f>
        <v>281e1011-f121-4d5b-ad4d-22d562b2c2cd</v>
      </c>
      <c r="G2077" s="41" t="str">
        <f>INDEX(Activities!B$2:C$390,MATCH(H2077,Activities!C$2:C$390,0),1)</f>
        <v>Dry-cleaning and laundry services</v>
      </c>
      <c r="H2077" s="41">
        <v>812300</v>
      </c>
      <c r="I2077" s="41" t="s">
        <v>552</v>
      </c>
      <c r="J2077" s="41">
        <v>4.1910342717502478E-8</v>
      </c>
      <c r="K2077" s="41" t="s">
        <v>583</v>
      </c>
      <c r="L2077" s="41"/>
      <c r="M2077" s="41"/>
      <c r="N2077" s="41"/>
      <c r="O2077" s="41"/>
      <c r="P2077" s="41"/>
      <c r="Q2077" s="41">
        <v>4</v>
      </c>
      <c r="R2077" s="41">
        <v>2</v>
      </c>
      <c r="S2077" s="41">
        <v>1</v>
      </c>
      <c r="T2077" s="41">
        <v>4</v>
      </c>
      <c r="U2077" s="41">
        <v>1</v>
      </c>
      <c r="V2077" s="41">
        <v>2013</v>
      </c>
      <c r="W2077" s="41" t="s">
        <v>617</v>
      </c>
      <c r="X2077" s="41"/>
      <c r="Y2077" s="41"/>
    </row>
    <row r="2078" spans="2:25" x14ac:dyDescent="0.2">
      <c r="B2078" s="41" t="str">
        <f>VLOOKUP($W2078,FlowHarmonization!$A$2:$H$16,4,FALSE)</f>
        <v>Methane, difluoro-, HFC-32</v>
      </c>
      <c r="C2078" s="41" t="str">
        <f>VLOOKUP($W2078,FlowHarmonization!$A$2:$H$16,5,FALSE)</f>
        <v>000075-10-5</v>
      </c>
      <c r="D2078" s="41" t="s">
        <v>584</v>
      </c>
      <c r="E2078" s="41" t="s">
        <v>582</v>
      </c>
      <c r="F2078" s="41" t="str">
        <f>VLOOKUP($W2078,FlowHarmonization!$A$2:$H$16,8,FALSE)</f>
        <v>151212b4-079b-43a2-96d5-a6eef59166ac</v>
      </c>
      <c r="G2078" s="41" t="str">
        <f>INDEX(Activities!B$2:C$390,MATCH(H2078,Activities!C$2:C$390,0),1)</f>
        <v>Dry-cleaning and laundry services</v>
      </c>
      <c r="H2078" s="41">
        <v>812300</v>
      </c>
      <c r="I2078" s="41" t="s">
        <v>552</v>
      </c>
      <c r="J2078" s="41">
        <v>2.4406631068187995E-8</v>
      </c>
      <c r="K2078" s="41" t="s">
        <v>583</v>
      </c>
      <c r="L2078" s="41"/>
      <c r="M2078" s="41"/>
      <c r="N2078" s="41"/>
      <c r="O2078" s="41"/>
      <c r="P2078" s="41"/>
      <c r="Q2078" s="41">
        <v>4</v>
      </c>
      <c r="R2078" s="41">
        <v>2</v>
      </c>
      <c r="S2078" s="41">
        <v>1</v>
      </c>
      <c r="T2078" s="41">
        <v>4</v>
      </c>
      <c r="U2078" s="41">
        <v>1</v>
      </c>
      <c r="V2078" s="41">
        <v>2013</v>
      </c>
      <c r="W2078" s="41" t="s">
        <v>616</v>
      </c>
      <c r="X2078" s="41"/>
      <c r="Y2078" s="41"/>
    </row>
    <row r="2079" spans="2:25" x14ac:dyDescent="0.2">
      <c r="B2079" s="41" t="str">
        <f>VLOOKUP($W2079,FlowHarmonization!$A$2:$H$16,4,FALSE)</f>
        <v>Ethane, 1,1,1-trifluoro-, HFC-143a</v>
      </c>
      <c r="C2079" s="41" t="str">
        <f>VLOOKUP($W2079,FlowHarmonization!$A$2:$H$16,5,FALSE)</f>
        <v>000420-46-2</v>
      </c>
      <c r="D2079" s="41" t="s">
        <v>584</v>
      </c>
      <c r="E2079" s="41" t="s">
        <v>582</v>
      </c>
      <c r="F2079" s="41" t="str">
        <f>VLOOKUP($W2079,FlowHarmonization!$A$2:$H$16,8,FALSE)</f>
        <v>e86bfec2-1025-4fa2-90b1-81e35e621e91</v>
      </c>
      <c r="G2079" s="41" t="str">
        <f>INDEX(Activities!B$2:C$390,MATCH(H2079,Activities!C$2:C$390,0),1)</f>
        <v>Dry-cleaning and laundry services</v>
      </c>
      <c r="H2079" s="41">
        <v>812300</v>
      </c>
      <c r="I2079" s="41" t="s">
        <v>552</v>
      </c>
      <c r="J2079" s="41">
        <v>1.7931691708267955E-8</v>
      </c>
      <c r="K2079" s="41" t="s">
        <v>583</v>
      </c>
      <c r="L2079" s="41"/>
      <c r="M2079" s="41"/>
      <c r="N2079" s="41"/>
      <c r="O2079" s="41"/>
      <c r="P2079" s="41"/>
      <c r="Q2079" s="41">
        <v>4</v>
      </c>
      <c r="R2079" s="41">
        <v>2</v>
      </c>
      <c r="S2079" s="41">
        <v>1</v>
      </c>
      <c r="T2079" s="41">
        <v>4</v>
      </c>
      <c r="U2079" s="41">
        <v>1</v>
      </c>
      <c r="V2079" s="41">
        <v>2013</v>
      </c>
      <c r="W2079" s="41" t="s">
        <v>619</v>
      </c>
      <c r="X2079" s="41"/>
      <c r="Y2079" s="41"/>
    </row>
    <row r="2080" spans="2:25" x14ac:dyDescent="0.2">
      <c r="B2080" s="41" t="str">
        <f>VLOOKUP($W2080,FlowHarmonization!$A$2:$H$16,4,FALSE)</f>
        <v>Propane, 1,1,1,3,3,3-hexafluoro-, HCFC-236fa</v>
      </c>
      <c r="C2080" s="41" t="str">
        <f>VLOOKUP($W2080,FlowHarmonization!$A$2:$H$16,5,FALSE)</f>
        <v>000690-39-1</v>
      </c>
      <c r="D2080" s="41" t="s">
        <v>584</v>
      </c>
      <c r="E2080" s="41" t="s">
        <v>582</v>
      </c>
      <c r="F2080" s="41" t="str">
        <f>VLOOKUP($W2080,FlowHarmonization!$A$2:$H$16,8,FALSE)</f>
        <v>1963a3ba-6d77-4571-bb8f-0e9c8ac28a65</v>
      </c>
      <c r="G2080" s="41" t="str">
        <f>INDEX(Activities!B$2:C$390,MATCH(H2080,Activities!C$2:C$390,0),1)</f>
        <v>Dry-cleaning and laundry services</v>
      </c>
      <c r="H2080" s="41">
        <v>812300</v>
      </c>
      <c r="I2080" s="41" t="s">
        <v>552</v>
      </c>
      <c r="J2080" s="41">
        <v>4.8442942751784553E-10</v>
      </c>
      <c r="K2080" s="41" t="s">
        <v>583</v>
      </c>
      <c r="L2080" s="41"/>
      <c r="M2080" s="41"/>
      <c r="N2080" s="41"/>
      <c r="O2080" s="41"/>
      <c r="P2080" s="41"/>
      <c r="Q2080" s="41">
        <v>4</v>
      </c>
      <c r="R2080" s="41">
        <v>2</v>
      </c>
      <c r="S2080" s="41">
        <v>1</v>
      </c>
      <c r="T2080" s="41">
        <v>4</v>
      </c>
      <c r="U2080" s="41">
        <v>1</v>
      </c>
      <c r="V2080" s="41">
        <v>2013</v>
      </c>
      <c r="W2080" s="41" t="s">
        <v>620</v>
      </c>
      <c r="X2080" s="41"/>
      <c r="Y2080" s="41"/>
    </row>
    <row r="2081" spans="2:25" x14ac:dyDescent="0.2">
      <c r="B2081" s="41" t="str">
        <f>VLOOKUP($W2081,FlowHarmonization!$A$2:$H$16,4,FALSE)</f>
        <v>Carbon dioxide</v>
      </c>
      <c r="C2081" s="41" t="str">
        <f>VLOOKUP($W2081,FlowHarmonization!$A$2:$H$16,5,FALSE)</f>
        <v>000124-38-20</v>
      </c>
      <c r="D2081" s="41" t="s">
        <v>584</v>
      </c>
      <c r="E2081" s="41" t="s">
        <v>582</v>
      </c>
      <c r="F2081" s="41" t="str">
        <f>VLOOKUP($W2081,FlowHarmonization!$A$2:$H$16,8,FALSE)</f>
        <v>7ae371aa-8532-11e0-9d78-0800200c9a66</v>
      </c>
      <c r="G2081" s="41" t="str">
        <f>INDEX(Activities!B$2:C$390,MATCH(H2081,Activities!C$2:C$390,0),1)</f>
        <v>Other personal services</v>
      </c>
      <c r="H2081" s="41">
        <v>812900</v>
      </c>
      <c r="I2081" s="41" t="s">
        <v>552</v>
      </c>
      <c r="J2081" s="41">
        <v>3.7405664334897366E-3</v>
      </c>
      <c r="K2081" s="41" t="s">
        <v>583</v>
      </c>
      <c r="L2081" s="41"/>
      <c r="M2081" s="41"/>
      <c r="N2081" s="41"/>
      <c r="O2081" s="41"/>
      <c r="P2081" s="41"/>
      <c r="Q2081" s="41">
        <v>4</v>
      </c>
      <c r="R2081" s="41">
        <v>2</v>
      </c>
      <c r="S2081" s="41">
        <v>1</v>
      </c>
      <c r="T2081" s="41">
        <v>4</v>
      </c>
      <c r="U2081" s="41">
        <v>1</v>
      </c>
      <c r="V2081" s="41">
        <v>2013</v>
      </c>
      <c r="W2081" s="41" t="s">
        <v>608</v>
      </c>
      <c r="X2081" s="41"/>
      <c r="Y2081" s="41"/>
    </row>
    <row r="2082" spans="2:25" x14ac:dyDescent="0.2">
      <c r="B2082" s="41" t="str">
        <f>VLOOKUP($W2082,FlowHarmonization!$A$2:$H$16,4,FALSE)</f>
        <v>Methane</v>
      </c>
      <c r="C2082" s="41" t="str">
        <f>VLOOKUP($W2082,FlowHarmonization!$A$2:$H$16,5,FALSE)</f>
        <v>000074-82-92</v>
      </c>
      <c r="D2082" s="41" t="s">
        <v>584</v>
      </c>
      <c r="E2082" s="41" t="s">
        <v>582</v>
      </c>
      <c r="F2082" s="41" t="str">
        <f>VLOOKUP($W2082,FlowHarmonization!$A$2:$H$16,8,FALSE)</f>
        <v>20408dd1-8534-11e0-9d78-0800200c9a66</v>
      </c>
      <c r="G2082" s="41" t="str">
        <f>INDEX(Activities!B$2:C$390,MATCH(H2082,Activities!C$2:C$390,0),1)</f>
        <v>Other personal services</v>
      </c>
      <c r="H2082" s="41">
        <v>812900</v>
      </c>
      <c r="I2082" s="41" t="s">
        <v>552</v>
      </c>
      <c r="J2082" s="41">
        <v>3.3875895094264396E-7</v>
      </c>
      <c r="K2082" s="41" t="s">
        <v>583</v>
      </c>
      <c r="L2082" s="41"/>
      <c r="M2082" s="41"/>
      <c r="N2082" s="41"/>
      <c r="O2082" s="41"/>
      <c r="P2082" s="41"/>
      <c r="Q2082" s="41">
        <v>4</v>
      </c>
      <c r="R2082" s="41">
        <v>2</v>
      </c>
      <c r="S2082" s="41">
        <v>1</v>
      </c>
      <c r="T2082" s="41">
        <v>4</v>
      </c>
      <c r="U2082" s="41">
        <v>1</v>
      </c>
      <c r="V2082" s="41">
        <v>2013</v>
      </c>
      <c r="W2082" s="41" t="s">
        <v>611</v>
      </c>
      <c r="X2082" s="41"/>
      <c r="Y2082" s="41"/>
    </row>
    <row r="2083" spans="2:25" x14ac:dyDescent="0.2">
      <c r="B2083" s="41" t="str">
        <f>VLOOKUP($W2083,FlowHarmonization!$A$2:$H$16,4,FALSE)</f>
        <v>Ethane, 1,1,1,2-tetrafluoro-, HFC-134a</v>
      </c>
      <c r="C2083" s="41" t="str">
        <f>VLOOKUP($W2083,FlowHarmonization!$A$2:$H$16,5,FALSE)</f>
        <v>000811-97-2</v>
      </c>
      <c r="D2083" s="41" t="s">
        <v>584</v>
      </c>
      <c r="E2083" s="41" t="s">
        <v>582</v>
      </c>
      <c r="F2083" s="41" t="str">
        <f>VLOOKUP($W2083,FlowHarmonization!$A$2:$H$16,8,FALSE)</f>
        <v>e87f039d-d9ce-4242-ac18-c9284cc80f3d</v>
      </c>
      <c r="G2083" s="41" t="str">
        <f>INDEX(Activities!B$2:C$390,MATCH(H2083,Activities!C$2:C$390,0),1)</f>
        <v>Other personal services</v>
      </c>
      <c r="H2083" s="41">
        <v>812900</v>
      </c>
      <c r="I2083" s="41" t="s">
        <v>552</v>
      </c>
      <c r="J2083" s="41">
        <v>6.2899603913476306E-8</v>
      </c>
      <c r="K2083" s="41" t="s">
        <v>583</v>
      </c>
      <c r="L2083" s="41"/>
      <c r="M2083" s="41"/>
      <c r="N2083" s="41"/>
      <c r="O2083" s="41"/>
      <c r="P2083" s="41"/>
      <c r="Q2083" s="41">
        <v>4</v>
      </c>
      <c r="R2083" s="41">
        <v>2</v>
      </c>
      <c r="S2083" s="41">
        <v>1</v>
      </c>
      <c r="T2083" s="41">
        <v>4</v>
      </c>
      <c r="U2083" s="41">
        <v>1</v>
      </c>
      <c r="V2083" s="41">
        <v>2013</v>
      </c>
      <c r="W2083" s="41" t="s">
        <v>618</v>
      </c>
      <c r="X2083" s="41"/>
      <c r="Y2083" s="41"/>
    </row>
    <row r="2084" spans="2:25" x14ac:dyDescent="0.2">
      <c r="B2084" s="41" t="str">
        <f>VLOOKUP($W2084,FlowHarmonization!$A$2:$H$16,4,FALSE)</f>
        <v>Ethane, pentafluoro-, HFC-125</v>
      </c>
      <c r="C2084" s="41" t="str">
        <f>VLOOKUP($W2084,FlowHarmonization!$A$2:$H$16,5,FALSE)</f>
        <v>000354-33-6</v>
      </c>
      <c r="D2084" s="41" t="s">
        <v>584</v>
      </c>
      <c r="E2084" s="41" t="s">
        <v>582</v>
      </c>
      <c r="F2084" s="41" t="str">
        <f>VLOOKUP($W2084,FlowHarmonization!$A$2:$H$16,8,FALSE)</f>
        <v>281e1011-f121-4d5b-ad4d-22d562b2c2cd</v>
      </c>
      <c r="G2084" s="41" t="str">
        <f>INDEX(Activities!B$2:C$390,MATCH(H2084,Activities!C$2:C$390,0),1)</f>
        <v>Other personal services</v>
      </c>
      <c r="H2084" s="41">
        <v>812900</v>
      </c>
      <c r="I2084" s="41" t="s">
        <v>552</v>
      </c>
      <c r="J2084" s="41">
        <v>1.6688118114635756E-8</v>
      </c>
      <c r="K2084" s="41" t="s">
        <v>583</v>
      </c>
      <c r="L2084" s="41"/>
      <c r="M2084" s="41"/>
      <c r="N2084" s="41"/>
      <c r="O2084" s="41"/>
      <c r="P2084" s="41"/>
      <c r="Q2084" s="41">
        <v>4</v>
      </c>
      <c r="R2084" s="41">
        <v>2</v>
      </c>
      <c r="S2084" s="41">
        <v>1</v>
      </c>
      <c r="T2084" s="41">
        <v>4</v>
      </c>
      <c r="U2084" s="41">
        <v>1</v>
      </c>
      <c r="V2084" s="41">
        <v>2013</v>
      </c>
      <c r="W2084" s="41" t="s">
        <v>617</v>
      </c>
      <c r="X2084" s="41"/>
      <c r="Y2084" s="41"/>
    </row>
    <row r="2085" spans="2:25" x14ac:dyDescent="0.2">
      <c r="B2085" s="41" t="str">
        <f>VLOOKUP($W2085,FlowHarmonization!$A$2:$H$16,4,FALSE)</f>
        <v>Methane, difluoro-, HFC-32</v>
      </c>
      <c r="C2085" s="41" t="str">
        <f>VLOOKUP($W2085,FlowHarmonization!$A$2:$H$16,5,FALSE)</f>
        <v>000075-10-5</v>
      </c>
      <c r="D2085" s="41" t="s">
        <v>584</v>
      </c>
      <c r="E2085" s="41" t="s">
        <v>582</v>
      </c>
      <c r="F2085" s="41" t="str">
        <f>VLOOKUP($W2085,FlowHarmonization!$A$2:$H$16,8,FALSE)</f>
        <v>151212b4-079b-43a2-96d5-a6eef59166ac</v>
      </c>
      <c r="G2085" s="41" t="str">
        <f>INDEX(Activities!B$2:C$390,MATCH(H2085,Activities!C$2:C$390,0),1)</f>
        <v>Other personal services</v>
      </c>
      <c r="H2085" s="41">
        <v>812900</v>
      </c>
      <c r="I2085" s="41" t="s">
        <v>552</v>
      </c>
      <c r="J2085" s="41">
        <v>9.7183825193623171E-9</v>
      </c>
      <c r="K2085" s="41" t="s">
        <v>583</v>
      </c>
      <c r="L2085" s="41"/>
      <c r="M2085" s="41"/>
      <c r="N2085" s="41"/>
      <c r="O2085" s="41"/>
      <c r="P2085" s="41"/>
      <c r="Q2085" s="41">
        <v>4</v>
      </c>
      <c r="R2085" s="41">
        <v>2</v>
      </c>
      <c r="S2085" s="41">
        <v>1</v>
      </c>
      <c r="T2085" s="41">
        <v>4</v>
      </c>
      <c r="U2085" s="41">
        <v>1</v>
      </c>
      <c r="V2085" s="41">
        <v>2013</v>
      </c>
      <c r="W2085" s="41" t="s">
        <v>616</v>
      </c>
      <c r="X2085" s="41"/>
      <c r="Y2085" s="41"/>
    </row>
    <row r="2086" spans="2:25" x14ac:dyDescent="0.2">
      <c r="B2086" s="41" t="str">
        <f>VLOOKUP($W2086,FlowHarmonization!$A$2:$H$16,4,FALSE)</f>
        <v>Dinitrogen monoxide</v>
      </c>
      <c r="C2086" s="41" t="str">
        <f>VLOOKUP($W2086,FlowHarmonization!$A$2:$H$16,5,FALSE)</f>
        <v>010024-97-366</v>
      </c>
      <c r="D2086" s="41" t="s">
        <v>584</v>
      </c>
      <c r="E2086" s="41" t="s">
        <v>582</v>
      </c>
      <c r="F2086" s="41" t="str">
        <f>VLOOKUP($W2086,FlowHarmonization!$A$2:$H$16,8,FALSE)</f>
        <v>20185046-64bb-4c09-a8e7-e8a9e144ca98</v>
      </c>
      <c r="G2086" s="41" t="str">
        <f>INDEX(Activities!B$2:C$390,MATCH(H2086,Activities!C$2:C$390,0),1)</f>
        <v>Other personal services</v>
      </c>
      <c r="H2086" s="41">
        <v>812900</v>
      </c>
      <c r="I2086" s="41" t="s">
        <v>552</v>
      </c>
      <c r="J2086" s="41">
        <v>9.2946564430447911E-9</v>
      </c>
      <c r="K2086" s="41" t="s">
        <v>583</v>
      </c>
      <c r="L2086" s="41"/>
      <c r="M2086" s="41"/>
      <c r="N2086" s="41"/>
      <c r="O2086" s="41"/>
      <c r="P2086" s="41"/>
      <c r="Q2086" s="41">
        <v>4</v>
      </c>
      <c r="R2086" s="41">
        <v>2</v>
      </c>
      <c r="S2086" s="41">
        <v>1</v>
      </c>
      <c r="T2086" s="41">
        <v>4</v>
      </c>
      <c r="U2086" s="41">
        <v>1</v>
      </c>
      <c r="V2086" s="41">
        <v>2013</v>
      </c>
      <c r="W2086" s="41" t="s">
        <v>613</v>
      </c>
      <c r="X2086" s="41"/>
      <c r="Y2086" s="41"/>
    </row>
    <row r="2087" spans="2:25" x14ac:dyDescent="0.2">
      <c r="B2087" s="41" t="str">
        <f>VLOOKUP($W2087,FlowHarmonization!$A$2:$H$16,4,FALSE)</f>
        <v>Ethane, 1,1,1-trifluoro-, HFC-143a</v>
      </c>
      <c r="C2087" s="41" t="str">
        <f>VLOOKUP($W2087,FlowHarmonization!$A$2:$H$16,5,FALSE)</f>
        <v>000420-46-2</v>
      </c>
      <c r="D2087" s="41" t="s">
        <v>584</v>
      </c>
      <c r="E2087" s="41" t="s">
        <v>582</v>
      </c>
      <c r="F2087" s="41" t="str">
        <f>VLOOKUP($W2087,FlowHarmonization!$A$2:$H$16,8,FALSE)</f>
        <v>e86bfec2-1025-4fa2-90b1-81e35e621e91</v>
      </c>
      <c r="G2087" s="41" t="str">
        <f>INDEX(Activities!B$2:C$390,MATCH(H2087,Activities!C$2:C$390,0),1)</f>
        <v>Other personal services</v>
      </c>
      <c r="H2087" s="41">
        <v>812900</v>
      </c>
      <c r="I2087" s="41" t="s">
        <v>552</v>
      </c>
      <c r="J2087" s="41">
        <v>7.1401513282743907E-9</v>
      </c>
      <c r="K2087" s="41" t="s">
        <v>583</v>
      </c>
      <c r="L2087" s="41"/>
      <c r="M2087" s="41"/>
      <c r="N2087" s="41"/>
      <c r="O2087" s="41"/>
      <c r="P2087" s="41"/>
      <c r="Q2087" s="41">
        <v>4</v>
      </c>
      <c r="R2087" s="41">
        <v>2</v>
      </c>
      <c r="S2087" s="41">
        <v>1</v>
      </c>
      <c r="T2087" s="41">
        <v>4</v>
      </c>
      <c r="U2087" s="41">
        <v>1</v>
      </c>
      <c r="V2087" s="41">
        <v>2013</v>
      </c>
      <c r="W2087" s="41" t="s">
        <v>619</v>
      </c>
      <c r="X2087" s="41"/>
      <c r="Y2087" s="41"/>
    </row>
    <row r="2088" spans="2:25" x14ac:dyDescent="0.2">
      <c r="B2088" s="41" t="str">
        <f>VLOOKUP($W2088,FlowHarmonization!$A$2:$H$16,4,FALSE)</f>
        <v>Propane, 1,1,1,3,3,3-hexafluoro-, HCFC-236fa</v>
      </c>
      <c r="C2088" s="41" t="str">
        <f>VLOOKUP($W2088,FlowHarmonization!$A$2:$H$16,5,FALSE)</f>
        <v>000690-39-1</v>
      </c>
      <c r="D2088" s="41" t="s">
        <v>584</v>
      </c>
      <c r="E2088" s="41" t="s">
        <v>582</v>
      </c>
      <c r="F2088" s="41" t="str">
        <f>VLOOKUP($W2088,FlowHarmonization!$A$2:$H$16,8,FALSE)</f>
        <v>1963a3ba-6d77-4571-bb8f-0e9c8ac28a65</v>
      </c>
      <c r="G2088" s="41" t="str">
        <f>INDEX(Activities!B$2:C$390,MATCH(H2088,Activities!C$2:C$390,0),1)</f>
        <v>Other personal services</v>
      </c>
      <c r="H2088" s="41">
        <v>812900</v>
      </c>
      <c r="I2088" s="41" t="s">
        <v>552</v>
      </c>
      <c r="J2088" s="41">
        <v>1.9289308987795705E-10</v>
      </c>
      <c r="K2088" s="41" t="s">
        <v>583</v>
      </c>
      <c r="L2088" s="41"/>
      <c r="M2088" s="41"/>
      <c r="N2088" s="41"/>
      <c r="O2088" s="41"/>
      <c r="P2088" s="41"/>
      <c r="Q2088" s="41">
        <v>4</v>
      </c>
      <c r="R2088" s="41">
        <v>2</v>
      </c>
      <c r="S2088" s="41">
        <v>1</v>
      </c>
      <c r="T2088" s="41">
        <v>4</v>
      </c>
      <c r="U2088" s="41">
        <v>1</v>
      </c>
      <c r="V2088" s="41">
        <v>2013</v>
      </c>
      <c r="W2088" s="41" t="s">
        <v>620</v>
      </c>
      <c r="X2088" s="41"/>
      <c r="Y2088" s="41"/>
    </row>
    <row r="2089" spans="2:25" x14ac:dyDescent="0.2">
      <c r="B2089" s="41" t="str">
        <f>VLOOKUP($W2089,FlowHarmonization!$A$2:$H$16,4,FALSE)</f>
        <v>Carbon dioxide</v>
      </c>
      <c r="C2089" s="41" t="str">
        <f>VLOOKUP($W2089,FlowHarmonization!$A$2:$H$16,5,FALSE)</f>
        <v>000124-38-20</v>
      </c>
      <c r="D2089" s="41" t="s">
        <v>584</v>
      </c>
      <c r="E2089" s="41" t="s">
        <v>582</v>
      </c>
      <c r="F2089" s="41" t="str">
        <f>VLOOKUP($W2089,FlowHarmonization!$A$2:$H$16,8,FALSE)</f>
        <v>7ae371aa-8532-11e0-9d78-0800200c9a66</v>
      </c>
      <c r="G2089" s="41" t="str">
        <f>INDEX(Activities!B$2:C$390,MATCH(H2089,Activities!C$2:C$390,0),1)</f>
        <v>Religious organizations</v>
      </c>
      <c r="H2089" s="41">
        <v>813100</v>
      </c>
      <c r="I2089" s="41" t="s">
        <v>552</v>
      </c>
      <c r="J2089" s="41">
        <v>1.2199980289248206E-2</v>
      </c>
      <c r="K2089" s="41" t="s">
        <v>583</v>
      </c>
      <c r="L2089" s="41"/>
      <c r="M2089" s="41"/>
      <c r="N2089" s="41"/>
      <c r="O2089" s="41"/>
      <c r="P2089" s="41"/>
      <c r="Q2089" s="41">
        <v>4</v>
      </c>
      <c r="R2089" s="41">
        <v>2</v>
      </c>
      <c r="S2089" s="41">
        <v>1</v>
      </c>
      <c r="T2089" s="41">
        <v>4</v>
      </c>
      <c r="U2089" s="41">
        <v>1</v>
      </c>
      <c r="V2089" s="41">
        <v>2013</v>
      </c>
      <c r="W2089" s="41" t="s">
        <v>608</v>
      </c>
      <c r="X2089" s="41"/>
      <c r="Y2089" s="41"/>
    </row>
    <row r="2090" spans="2:25" x14ac:dyDescent="0.2">
      <c r="B2090" s="41" t="str">
        <f>VLOOKUP($W2090,FlowHarmonization!$A$2:$H$16,4,FALSE)</f>
        <v>Methane</v>
      </c>
      <c r="C2090" s="41" t="str">
        <f>VLOOKUP($W2090,FlowHarmonization!$A$2:$H$16,5,FALSE)</f>
        <v>000074-82-92</v>
      </c>
      <c r="D2090" s="41" t="s">
        <v>584</v>
      </c>
      <c r="E2090" s="41" t="s">
        <v>582</v>
      </c>
      <c r="F2090" s="41" t="str">
        <f>VLOOKUP($W2090,FlowHarmonization!$A$2:$H$16,8,FALSE)</f>
        <v>20408dd1-8534-11e0-9d78-0800200c9a66</v>
      </c>
      <c r="G2090" s="41" t="str">
        <f>INDEX(Activities!B$2:C$390,MATCH(H2090,Activities!C$2:C$390,0),1)</f>
        <v>Religious organizations</v>
      </c>
      <c r="H2090" s="41">
        <v>813100</v>
      </c>
      <c r="I2090" s="41" t="s">
        <v>552</v>
      </c>
      <c r="J2090" s="41">
        <v>1.1144351057497748E-6</v>
      </c>
      <c r="K2090" s="41" t="s">
        <v>583</v>
      </c>
      <c r="L2090" s="41"/>
      <c r="M2090" s="41"/>
      <c r="N2090" s="41"/>
      <c r="O2090" s="41"/>
      <c r="P2090" s="41"/>
      <c r="Q2090" s="41">
        <v>4</v>
      </c>
      <c r="R2090" s="41">
        <v>2</v>
      </c>
      <c r="S2090" s="41">
        <v>1</v>
      </c>
      <c r="T2090" s="41">
        <v>4</v>
      </c>
      <c r="U2090" s="41">
        <v>1</v>
      </c>
      <c r="V2090" s="41">
        <v>2013</v>
      </c>
      <c r="W2090" s="41" t="s">
        <v>611</v>
      </c>
      <c r="X2090" s="41"/>
      <c r="Y2090" s="41"/>
    </row>
    <row r="2091" spans="2:25" x14ac:dyDescent="0.2">
      <c r="B2091" s="41" t="str">
        <f>VLOOKUP($W2091,FlowHarmonization!$A$2:$H$16,4,FALSE)</f>
        <v>Dinitrogen monoxide</v>
      </c>
      <c r="C2091" s="41" t="str">
        <f>VLOOKUP($W2091,FlowHarmonization!$A$2:$H$16,5,FALSE)</f>
        <v>010024-97-366</v>
      </c>
      <c r="D2091" s="41" t="s">
        <v>584</v>
      </c>
      <c r="E2091" s="41" t="s">
        <v>582</v>
      </c>
      <c r="F2091" s="41" t="str">
        <f>VLOOKUP($W2091,FlowHarmonization!$A$2:$H$16,8,FALSE)</f>
        <v>20185046-64bb-4c09-a8e7-e8a9e144ca98</v>
      </c>
      <c r="G2091" s="41" t="str">
        <f>INDEX(Activities!B$2:C$390,MATCH(H2091,Activities!C$2:C$390,0),1)</f>
        <v>Religious organizations</v>
      </c>
      <c r="H2091" s="41">
        <v>813100</v>
      </c>
      <c r="I2091" s="41" t="s">
        <v>552</v>
      </c>
      <c r="J2091" s="41">
        <v>3.2342286432272814E-8</v>
      </c>
      <c r="K2091" s="41" t="s">
        <v>583</v>
      </c>
      <c r="L2091" s="41"/>
      <c r="M2091" s="41"/>
      <c r="N2091" s="41"/>
      <c r="O2091" s="41"/>
      <c r="P2091" s="41"/>
      <c r="Q2091" s="41">
        <v>4</v>
      </c>
      <c r="R2091" s="41">
        <v>2</v>
      </c>
      <c r="S2091" s="41">
        <v>1</v>
      </c>
      <c r="T2091" s="41">
        <v>4</v>
      </c>
      <c r="U2091" s="41">
        <v>1</v>
      </c>
      <c r="V2091" s="41">
        <v>2013</v>
      </c>
      <c r="W2091" s="41" t="s">
        <v>613</v>
      </c>
      <c r="X2091" s="41"/>
      <c r="Y2091" s="41"/>
    </row>
    <row r="2092" spans="2:25" x14ac:dyDescent="0.2">
      <c r="B2092" s="41" t="str">
        <f>VLOOKUP($W2092,FlowHarmonization!$A$2:$H$16,4,FALSE)</f>
        <v>Ethane, 1,1,1,2-tetrafluoro-, HFC-134a</v>
      </c>
      <c r="C2092" s="41" t="str">
        <f>VLOOKUP($W2092,FlowHarmonization!$A$2:$H$16,5,FALSE)</f>
        <v>000811-97-2</v>
      </c>
      <c r="D2092" s="41" t="s">
        <v>584</v>
      </c>
      <c r="E2092" s="41" t="s">
        <v>582</v>
      </c>
      <c r="F2092" s="41" t="str">
        <f>VLOOKUP($W2092,FlowHarmonization!$A$2:$H$16,8,FALSE)</f>
        <v>e87f039d-d9ce-4242-ac18-c9284cc80f3d</v>
      </c>
      <c r="G2092" s="41" t="str">
        <f>INDEX(Activities!B$2:C$390,MATCH(H2092,Activities!C$2:C$390,0),1)</f>
        <v>Religious organizations</v>
      </c>
      <c r="H2092" s="41">
        <v>813100</v>
      </c>
      <c r="I2092" s="41" t="s">
        <v>552</v>
      </c>
      <c r="J2092" s="41">
        <v>3.0387106801303551E-8</v>
      </c>
      <c r="K2092" s="41" t="s">
        <v>583</v>
      </c>
      <c r="L2092" s="41"/>
      <c r="M2092" s="41"/>
      <c r="N2092" s="41"/>
      <c r="O2092" s="41"/>
      <c r="P2092" s="41"/>
      <c r="Q2092" s="41">
        <v>4</v>
      </c>
      <c r="R2092" s="41">
        <v>2</v>
      </c>
      <c r="S2092" s="41">
        <v>1</v>
      </c>
      <c r="T2092" s="41">
        <v>4</v>
      </c>
      <c r="U2092" s="41">
        <v>1</v>
      </c>
      <c r="V2092" s="41">
        <v>2013</v>
      </c>
      <c r="W2092" s="41" t="s">
        <v>618</v>
      </c>
      <c r="X2092" s="41"/>
      <c r="Y2092" s="41"/>
    </row>
    <row r="2093" spans="2:25" x14ac:dyDescent="0.2">
      <c r="B2093" s="41" t="str">
        <f>VLOOKUP($W2093,FlowHarmonization!$A$2:$H$16,4,FALSE)</f>
        <v>Ethane, pentafluoro-, HFC-125</v>
      </c>
      <c r="C2093" s="41" t="str">
        <f>VLOOKUP($W2093,FlowHarmonization!$A$2:$H$16,5,FALSE)</f>
        <v>000354-33-6</v>
      </c>
      <c r="D2093" s="41" t="s">
        <v>584</v>
      </c>
      <c r="E2093" s="41" t="s">
        <v>582</v>
      </c>
      <c r="F2093" s="41" t="str">
        <f>VLOOKUP($W2093,FlowHarmonization!$A$2:$H$16,8,FALSE)</f>
        <v>281e1011-f121-4d5b-ad4d-22d562b2c2cd</v>
      </c>
      <c r="G2093" s="41" t="str">
        <f>INDEX(Activities!B$2:C$390,MATCH(H2093,Activities!C$2:C$390,0),1)</f>
        <v>Religious organizations</v>
      </c>
      <c r="H2093" s="41">
        <v>813100</v>
      </c>
      <c r="I2093" s="41" t="s">
        <v>552</v>
      </c>
      <c r="J2093" s="41">
        <v>8.0621116177419642E-9</v>
      </c>
      <c r="K2093" s="41" t="s">
        <v>583</v>
      </c>
      <c r="L2093" s="41"/>
      <c r="M2093" s="41"/>
      <c r="N2093" s="41"/>
      <c r="O2093" s="41"/>
      <c r="P2093" s="41"/>
      <c r="Q2093" s="41">
        <v>4</v>
      </c>
      <c r="R2093" s="41">
        <v>2</v>
      </c>
      <c r="S2093" s="41">
        <v>1</v>
      </c>
      <c r="T2093" s="41">
        <v>4</v>
      </c>
      <c r="U2093" s="41">
        <v>1</v>
      </c>
      <c r="V2093" s="41">
        <v>2013</v>
      </c>
      <c r="W2093" s="41" t="s">
        <v>617</v>
      </c>
      <c r="X2093" s="41"/>
      <c r="Y2093" s="41"/>
    </row>
    <row r="2094" spans="2:25" x14ac:dyDescent="0.2">
      <c r="B2094" s="41" t="str">
        <f>VLOOKUP($W2094,FlowHarmonization!$A$2:$H$16,4,FALSE)</f>
        <v>Methane, difluoro-, HFC-32</v>
      </c>
      <c r="C2094" s="41" t="str">
        <f>VLOOKUP($W2094,FlowHarmonization!$A$2:$H$16,5,FALSE)</f>
        <v>000075-10-5</v>
      </c>
      <c r="D2094" s="41" t="s">
        <v>584</v>
      </c>
      <c r="E2094" s="41" t="s">
        <v>582</v>
      </c>
      <c r="F2094" s="41" t="str">
        <f>VLOOKUP($W2094,FlowHarmonization!$A$2:$H$16,8,FALSE)</f>
        <v>151212b4-079b-43a2-96d5-a6eef59166ac</v>
      </c>
      <c r="G2094" s="41" t="str">
        <f>INDEX(Activities!B$2:C$390,MATCH(H2094,Activities!C$2:C$390,0),1)</f>
        <v>Religious organizations</v>
      </c>
      <c r="H2094" s="41">
        <v>813100</v>
      </c>
      <c r="I2094" s="41" t="s">
        <v>552</v>
      </c>
      <c r="J2094" s="41">
        <v>4.6949982063164143E-9</v>
      </c>
      <c r="K2094" s="41" t="s">
        <v>583</v>
      </c>
      <c r="L2094" s="41"/>
      <c r="M2094" s="41"/>
      <c r="N2094" s="41"/>
      <c r="O2094" s="41"/>
      <c r="P2094" s="41"/>
      <c r="Q2094" s="41">
        <v>4</v>
      </c>
      <c r="R2094" s="41">
        <v>2</v>
      </c>
      <c r="S2094" s="41">
        <v>1</v>
      </c>
      <c r="T2094" s="41">
        <v>4</v>
      </c>
      <c r="U2094" s="41">
        <v>1</v>
      </c>
      <c r="V2094" s="41">
        <v>2013</v>
      </c>
      <c r="W2094" s="41" t="s">
        <v>616</v>
      </c>
      <c r="X2094" s="41"/>
      <c r="Y2094" s="41"/>
    </row>
    <row r="2095" spans="2:25" x14ac:dyDescent="0.2">
      <c r="B2095" s="41" t="str">
        <f>VLOOKUP($W2095,FlowHarmonization!$A$2:$H$16,4,FALSE)</f>
        <v>Ethane, 1,1,1-trifluoro-, HFC-143a</v>
      </c>
      <c r="C2095" s="41" t="str">
        <f>VLOOKUP($W2095,FlowHarmonization!$A$2:$H$16,5,FALSE)</f>
        <v>000420-46-2</v>
      </c>
      <c r="D2095" s="41" t="s">
        <v>584</v>
      </c>
      <c r="E2095" s="41" t="s">
        <v>582</v>
      </c>
      <c r="F2095" s="41" t="str">
        <f>VLOOKUP($W2095,FlowHarmonization!$A$2:$H$16,8,FALSE)</f>
        <v>e86bfec2-1025-4fa2-90b1-81e35e621e91</v>
      </c>
      <c r="G2095" s="41" t="str">
        <f>INDEX(Activities!B$2:C$390,MATCH(H2095,Activities!C$2:C$390,0),1)</f>
        <v>Religious organizations</v>
      </c>
      <c r="H2095" s="41">
        <v>813100</v>
      </c>
      <c r="I2095" s="41" t="s">
        <v>552</v>
      </c>
      <c r="J2095" s="41">
        <v>3.4494420869200034E-9</v>
      </c>
      <c r="K2095" s="41" t="s">
        <v>583</v>
      </c>
      <c r="L2095" s="41"/>
      <c r="M2095" s="41"/>
      <c r="N2095" s="41"/>
      <c r="O2095" s="41"/>
      <c r="P2095" s="41"/>
      <c r="Q2095" s="41">
        <v>4</v>
      </c>
      <c r="R2095" s="41">
        <v>2</v>
      </c>
      <c r="S2095" s="41">
        <v>1</v>
      </c>
      <c r="T2095" s="41">
        <v>4</v>
      </c>
      <c r="U2095" s="41">
        <v>1</v>
      </c>
      <c r="V2095" s="41">
        <v>2013</v>
      </c>
      <c r="W2095" s="41" t="s">
        <v>619</v>
      </c>
      <c r="X2095" s="41"/>
      <c r="Y2095" s="41"/>
    </row>
    <row r="2096" spans="2:25" x14ac:dyDescent="0.2">
      <c r="B2096" s="41" t="str">
        <f>VLOOKUP($W2096,FlowHarmonization!$A$2:$H$16,4,FALSE)</f>
        <v>Propane, 1,1,1,3,3,3-hexafluoro-, HCFC-236fa</v>
      </c>
      <c r="C2096" s="41" t="str">
        <f>VLOOKUP($W2096,FlowHarmonization!$A$2:$H$16,5,FALSE)</f>
        <v>000690-39-1</v>
      </c>
      <c r="D2096" s="41" t="s">
        <v>584</v>
      </c>
      <c r="E2096" s="41" t="s">
        <v>582</v>
      </c>
      <c r="F2096" s="41" t="str">
        <f>VLOOKUP($W2096,FlowHarmonization!$A$2:$H$16,8,FALSE)</f>
        <v>1963a3ba-6d77-4571-bb8f-0e9c8ac28a65</v>
      </c>
      <c r="G2096" s="41" t="str">
        <f>INDEX(Activities!B$2:C$390,MATCH(H2096,Activities!C$2:C$390,0),1)</f>
        <v>Religious organizations</v>
      </c>
      <c r="H2096" s="41">
        <v>813100</v>
      </c>
      <c r="I2096" s="41" t="s">
        <v>552</v>
      </c>
      <c r="J2096" s="41">
        <v>9.3187596720288752E-11</v>
      </c>
      <c r="K2096" s="41" t="s">
        <v>583</v>
      </c>
      <c r="L2096" s="41"/>
      <c r="M2096" s="41"/>
      <c r="N2096" s="41"/>
      <c r="O2096" s="41"/>
      <c r="P2096" s="41"/>
      <c r="Q2096" s="41">
        <v>4</v>
      </c>
      <c r="R2096" s="41">
        <v>2</v>
      </c>
      <c r="S2096" s="41">
        <v>1</v>
      </c>
      <c r="T2096" s="41">
        <v>4</v>
      </c>
      <c r="U2096" s="41">
        <v>1</v>
      </c>
      <c r="V2096" s="41">
        <v>2013</v>
      </c>
      <c r="W2096" s="41" t="s">
        <v>620</v>
      </c>
      <c r="X2096" s="41"/>
      <c r="Y2096" s="41"/>
    </row>
    <row r="2097" spans="2:25" x14ac:dyDescent="0.2">
      <c r="B2097" s="41" t="str">
        <f>VLOOKUP($W2097,FlowHarmonization!$A$2:$H$16,4,FALSE)</f>
        <v>Carbon dioxide</v>
      </c>
      <c r="C2097" s="41" t="str">
        <f>VLOOKUP($W2097,FlowHarmonization!$A$2:$H$16,5,FALSE)</f>
        <v>000124-38-20</v>
      </c>
      <c r="D2097" s="41" t="s">
        <v>584</v>
      </c>
      <c r="E2097" s="41" t="s">
        <v>582</v>
      </c>
      <c r="F2097" s="41" t="str">
        <f>VLOOKUP($W2097,FlowHarmonization!$A$2:$H$16,8,FALSE)</f>
        <v>7ae371aa-8532-11e0-9d78-0800200c9a66</v>
      </c>
      <c r="G2097" s="41" t="str">
        <f>INDEX(Activities!B$2:C$390,MATCH(H2097,Activities!C$2:C$390,0),1)</f>
        <v>Oilseed farming</v>
      </c>
      <c r="H2097" s="41" t="s">
        <v>94</v>
      </c>
      <c r="I2097" s="41" t="s">
        <v>552</v>
      </c>
      <c r="J2097" s="41">
        <v>0.2097948664829398</v>
      </c>
      <c r="K2097" s="41" t="s">
        <v>583</v>
      </c>
      <c r="L2097" s="41"/>
      <c r="M2097" s="41"/>
      <c r="N2097" s="41"/>
      <c r="O2097" s="41"/>
      <c r="P2097" s="41"/>
      <c r="Q2097" s="41">
        <v>4</v>
      </c>
      <c r="R2097" s="41">
        <v>2</v>
      </c>
      <c r="S2097" s="41">
        <v>1</v>
      </c>
      <c r="T2097" s="41">
        <v>4</v>
      </c>
      <c r="U2097" s="41">
        <v>1</v>
      </c>
      <c r="V2097" s="41">
        <v>2013</v>
      </c>
      <c r="W2097" s="41" t="s">
        <v>608</v>
      </c>
      <c r="X2097" s="41"/>
      <c r="Y2097" s="41"/>
    </row>
    <row r="2098" spans="2:25" x14ac:dyDescent="0.2">
      <c r="B2098" s="41" t="str">
        <f>VLOOKUP($W2098,FlowHarmonization!$A$2:$H$16,4,FALSE)</f>
        <v>Dinitrogen monoxide</v>
      </c>
      <c r="C2098" s="41" t="str">
        <f>VLOOKUP($W2098,FlowHarmonization!$A$2:$H$16,5,FALSE)</f>
        <v>010024-97-366</v>
      </c>
      <c r="D2098" s="41" t="s">
        <v>584</v>
      </c>
      <c r="E2098" s="41" t="s">
        <v>582</v>
      </c>
      <c r="F2098" s="41" t="str">
        <f>VLOOKUP($W2098,FlowHarmonization!$A$2:$H$16,8,FALSE)</f>
        <v>20185046-64bb-4c09-a8e7-e8a9e144ca98</v>
      </c>
      <c r="G2098" s="41" t="str">
        <f>INDEX(Activities!B$2:C$390,MATCH(H2098,Activities!C$2:C$390,0),1)</f>
        <v>Oilseed farming</v>
      </c>
      <c r="H2098" s="41" t="s">
        <v>94</v>
      </c>
      <c r="I2098" s="41" t="s">
        <v>552</v>
      </c>
      <c r="J2098" s="41">
        <v>1.1698113544516486E-3</v>
      </c>
      <c r="K2098" s="41" t="s">
        <v>583</v>
      </c>
      <c r="L2098" s="41"/>
      <c r="M2098" s="41"/>
      <c r="N2098" s="41"/>
      <c r="O2098" s="41"/>
      <c r="P2098" s="41"/>
      <c r="Q2098" s="41">
        <v>4</v>
      </c>
      <c r="R2098" s="41">
        <v>2</v>
      </c>
      <c r="S2098" s="41">
        <v>1</v>
      </c>
      <c r="T2098" s="41">
        <v>4</v>
      </c>
      <c r="U2098" s="41">
        <v>1</v>
      </c>
      <c r="V2098" s="41">
        <v>2013</v>
      </c>
      <c r="W2098" s="41" t="s">
        <v>613</v>
      </c>
      <c r="X2098" s="41"/>
      <c r="Y2098" s="41"/>
    </row>
    <row r="2099" spans="2:25" x14ac:dyDescent="0.2">
      <c r="B2099" s="41" t="str">
        <f>VLOOKUP($W2099,FlowHarmonization!$A$2:$H$16,4,FALSE)</f>
        <v>Methane</v>
      </c>
      <c r="C2099" s="41" t="str">
        <f>VLOOKUP($W2099,FlowHarmonization!$A$2:$H$16,5,FALSE)</f>
        <v>000074-82-92</v>
      </c>
      <c r="D2099" s="41" t="s">
        <v>584</v>
      </c>
      <c r="E2099" s="41" t="s">
        <v>582</v>
      </c>
      <c r="F2099" s="41" t="str">
        <f>VLOOKUP($W2099,FlowHarmonization!$A$2:$H$16,8,FALSE)</f>
        <v>20408dd1-8534-11e0-9d78-0800200c9a66</v>
      </c>
      <c r="G2099" s="41" t="str">
        <f>INDEX(Activities!B$2:C$390,MATCH(H2099,Activities!C$2:C$390,0),1)</f>
        <v>Oilseed farming</v>
      </c>
      <c r="H2099" s="41" t="s">
        <v>94</v>
      </c>
      <c r="I2099" s="41" t="s">
        <v>552</v>
      </c>
      <c r="J2099" s="41">
        <v>1.6706856609846081E-5</v>
      </c>
      <c r="K2099" s="41" t="s">
        <v>583</v>
      </c>
      <c r="L2099" s="41"/>
      <c r="M2099" s="41"/>
      <c r="N2099" s="41"/>
      <c r="O2099" s="41"/>
      <c r="P2099" s="41"/>
      <c r="Q2099" s="41">
        <v>4</v>
      </c>
      <c r="R2099" s="41">
        <v>2</v>
      </c>
      <c r="S2099" s="41">
        <v>1</v>
      </c>
      <c r="T2099" s="41">
        <v>4</v>
      </c>
      <c r="U2099" s="41">
        <v>1</v>
      </c>
      <c r="V2099" s="41">
        <v>2013</v>
      </c>
      <c r="W2099" s="41" t="s">
        <v>611</v>
      </c>
      <c r="X2099" s="41"/>
      <c r="Y2099" s="41"/>
    </row>
    <row r="2100" spans="2:25" x14ac:dyDescent="0.2">
      <c r="B2100" s="41" t="str">
        <f>VLOOKUP($W2100,FlowHarmonization!$A$2:$H$16,4,FALSE)</f>
        <v>Carbon dioxide</v>
      </c>
      <c r="C2100" s="41" t="str">
        <f>VLOOKUP($W2100,FlowHarmonization!$A$2:$H$16,5,FALSE)</f>
        <v>000124-38-20</v>
      </c>
      <c r="D2100" s="41" t="s">
        <v>584</v>
      </c>
      <c r="E2100" s="41" t="s">
        <v>582</v>
      </c>
      <c r="F2100" s="41" t="str">
        <f>VLOOKUP($W2100,FlowHarmonization!$A$2:$H$16,8,FALSE)</f>
        <v>7ae371aa-8532-11e0-9d78-0800200c9a66</v>
      </c>
      <c r="G2100" s="41" t="str">
        <f>INDEX(Activities!B$2:C$390,MATCH(H2100,Activities!C$2:C$390,0),1)</f>
        <v>Grain farming</v>
      </c>
      <c r="H2100" s="41" t="s">
        <v>96</v>
      </c>
      <c r="I2100" s="41" t="s">
        <v>552</v>
      </c>
      <c r="J2100" s="41">
        <v>0.61146917616410545</v>
      </c>
      <c r="K2100" s="41" t="s">
        <v>583</v>
      </c>
      <c r="L2100" s="41"/>
      <c r="M2100" s="41"/>
      <c r="N2100" s="41"/>
      <c r="O2100" s="41"/>
      <c r="P2100" s="41"/>
      <c r="Q2100" s="41">
        <v>4</v>
      </c>
      <c r="R2100" s="41">
        <v>2</v>
      </c>
      <c r="S2100" s="41">
        <v>1</v>
      </c>
      <c r="T2100" s="41">
        <v>4</v>
      </c>
      <c r="U2100" s="41">
        <v>1</v>
      </c>
      <c r="V2100" s="41">
        <v>2013</v>
      </c>
      <c r="W2100" s="41" t="s">
        <v>608</v>
      </c>
      <c r="X2100" s="41"/>
      <c r="Y2100" s="41"/>
    </row>
    <row r="2101" spans="2:25" x14ac:dyDescent="0.2">
      <c r="B2101" s="41" t="str">
        <f>VLOOKUP($W2101,FlowHarmonization!$A$2:$H$16,4,FALSE)</f>
        <v>Dinitrogen monoxide</v>
      </c>
      <c r="C2101" s="41" t="str">
        <f>VLOOKUP($W2101,FlowHarmonization!$A$2:$H$16,5,FALSE)</f>
        <v>010024-97-366</v>
      </c>
      <c r="D2101" s="41" t="s">
        <v>584</v>
      </c>
      <c r="E2101" s="41" t="s">
        <v>582</v>
      </c>
      <c r="F2101" s="41" t="str">
        <f>VLOOKUP($W2101,FlowHarmonization!$A$2:$H$16,8,FALSE)</f>
        <v>20185046-64bb-4c09-a8e7-e8a9e144ca98</v>
      </c>
      <c r="G2101" s="41" t="str">
        <f>INDEX(Activities!B$2:C$390,MATCH(H2101,Activities!C$2:C$390,0),1)</f>
        <v>Grain farming</v>
      </c>
      <c r="H2101" s="41" t="s">
        <v>96</v>
      </c>
      <c r="I2101" s="41" t="s">
        <v>552</v>
      </c>
      <c r="J2101" s="41">
        <v>4.2523337261524199E-3</v>
      </c>
      <c r="K2101" s="41" t="s">
        <v>583</v>
      </c>
      <c r="L2101" s="41"/>
      <c r="M2101" s="41"/>
      <c r="N2101" s="41"/>
      <c r="O2101" s="41"/>
      <c r="P2101" s="41"/>
      <c r="Q2101" s="41">
        <v>4</v>
      </c>
      <c r="R2101" s="41">
        <v>2</v>
      </c>
      <c r="S2101" s="41">
        <v>1</v>
      </c>
      <c r="T2101" s="41">
        <v>4</v>
      </c>
      <c r="U2101" s="41">
        <v>1</v>
      </c>
      <c r="V2101" s="41">
        <v>2013</v>
      </c>
      <c r="W2101" s="41" t="s">
        <v>613</v>
      </c>
      <c r="X2101" s="41"/>
      <c r="Y2101" s="41"/>
    </row>
    <row r="2102" spans="2:25" x14ac:dyDescent="0.2">
      <c r="B2102" s="41" t="str">
        <f>VLOOKUP($W2102,FlowHarmonization!$A$2:$H$16,4,FALSE)</f>
        <v>Methane</v>
      </c>
      <c r="C2102" s="41" t="str">
        <f>VLOOKUP($W2102,FlowHarmonization!$A$2:$H$16,5,FALSE)</f>
        <v>000074-82-92</v>
      </c>
      <c r="D2102" s="41" t="s">
        <v>584</v>
      </c>
      <c r="E2102" s="41" t="s">
        <v>582</v>
      </c>
      <c r="F2102" s="41" t="str">
        <f>VLOOKUP($W2102,FlowHarmonization!$A$2:$H$16,8,FALSE)</f>
        <v>20408dd1-8534-11e0-9d78-0800200c9a66</v>
      </c>
      <c r="G2102" s="41" t="str">
        <f>INDEX(Activities!B$2:C$390,MATCH(H2102,Activities!C$2:C$390,0),1)</f>
        <v>Grain farming</v>
      </c>
      <c r="H2102" s="41" t="s">
        <v>96</v>
      </c>
      <c r="I2102" s="41" t="s">
        <v>552</v>
      </c>
      <c r="J2102" s="41">
        <v>3.994185942350445E-3</v>
      </c>
      <c r="K2102" s="41" t="s">
        <v>583</v>
      </c>
      <c r="L2102" s="41"/>
      <c r="M2102" s="41"/>
      <c r="N2102" s="41"/>
      <c r="O2102" s="41"/>
      <c r="P2102" s="41"/>
      <c r="Q2102" s="41">
        <v>2</v>
      </c>
      <c r="R2102" s="41">
        <v>1</v>
      </c>
      <c r="S2102" s="41">
        <v>1</v>
      </c>
      <c r="T2102" s="41">
        <v>1</v>
      </c>
      <c r="U2102" s="41">
        <v>1</v>
      </c>
      <c r="V2102" s="41">
        <v>2013</v>
      </c>
      <c r="W2102" s="41" t="s">
        <v>611</v>
      </c>
      <c r="X2102" s="41"/>
      <c r="Y2102" s="41"/>
    </row>
    <row r="2103" spans="2:25" x14ac:dyDescent="0.2">
      <c r="B2103" s="41" t="str">
        <f>VLOOKUP($W2103,FlowHarmonization!$A$2:$H$16,4,FALSE)</f>
        <v>Carbon dioxide</v>
      </c>
      <c r="C2103" s="41" t="str">
        <f>VLOOKUP($W2103,FlowHarmonization!$A$2:$H$16,5,FALSE)</f>
        <v>000124-38-20</v>
      </c>
      <c r="D2103" s="41" t="s">
        <v>584</v>
      </c>
      <c r="E2103" s="41" t="s">
        <v>582</v>
      </c>
      <c r="F2103" s="41" t="str">
        <f>VLOOKUP($W2103,FlowHarmonization!$A$2:$H$16,8,FALSE)</f>
        <v>7ae371aa-8532-11e0-9d78-0800200c9a66</v>
      </c>
      <c r="G2103" s="41" t="str">
        <f>INDEX(Activities!B$2:C$390,MATCH(H2103,Activities!C$2:C$390,0),1)</f>
        <v>Beef cattle ranching and farming, including feedlots and dual-purpose ranching and farming</v>
      </c>
      <c r="H2103" s="41" t="s">
        <v>102</v>
      </c>
      <c r="I2103" s="41" t="s">
        <v>552</v>
      </c>
      <c r="J2103" s="41">
        <v>0.25112810964800841</v>
      </c>
      <c r="K2103" s="41" t="s">
        <v>583</v>
      </c>
      <c r="L2103" s="41"/>
      <c r="M2103" s="41"/>
      <c r="N2103" s="41"/>
      <c r="O2103" s="41"/>
      <c r="P2103" s="41"/>
      <c r="Q2103" s="41">
        <v>4</v>
      </c>
      <c r="R2103" s="41">
        <v>2</v>
      </c>
      <c r="S2103" s="41">
        <v>1</v>
      </c>
      <c r="T2103" s="41">
        <v>4</v>
      </c>
      <c r="U2103" s="41">
        <v>1</v>
      </c>
      <c r="V2103" s="41">
        <v>2013</v>
      </c>
      <c r="W2103" s="41" t="s">
        <v>608</v>
      </c>
      <c r="X2103" s="41"/>
      <c r="Y2103" s="41"/>
    </row>
    <row r="2104" spans="2:25" x14ac:dyDescent="0.2">
      <c r="B2104" s="41" t="str">
        <f>VLOOKUP($W2104,FlowHarmonization!$A$2:$H$16,4,FALSE)</f>
        <v>Methane</v>
      </c>
      <c r="C2104" s="41" t="str">
        <f>VLOOKUP($W2104,FlowHarmonization!$A$2:$H$16,5,FALSE)</f>
        <v>000074-82-92</v>
      </c>
      <c r="D2104" s="41" t="s">
        <v>584</v>
      </c>
      <c r="E2104" s="41" t="s">
        <v>582</v>
      </c>
      <c r="F2104" s="41" t="str">
        <f>VLOOKUP($W2104,FlowHarmonization!$A$2:$H$16,8,FALSE)</f>
        <v>20408dd1-8534-11e0-9d78-0800200c9a66</v>
      </c>
      <c r="G2104" s="41" t="str">
        <f>INDEX(Activities!B$2:C$390,MATCH(H2104,Activities!C$2:C$390,0),1)</f>
        <v>Beef cattle ranching and farming, including feedlots and dual-purpose ranching and farming</v>
      </c>
      <c r="H2104" s="41" t="s">
        <v>102</v>
      </c>
      <c r="I2104" s="41" t="s">
        <v>552</v>
      </c>
      <c r="J2104" s="41">
        <v>6.2289529156616438E-2</v>
      </c>
      <c r="K2104" s="41" t="s">
        <v>583</v>
      </c>
      <c r="L2104" s="41"/>
      <c r="M2104" s="41"/>
      <c r="N2104" s="41"/>
      <c r="O2104" s="41"/>
      <c r="P2104" s="41"/>
      <c r="Q2104" s="41">
        <v>4</v>
      </c>
      <c r="R2104" s="41">
        <v>2</v>
      </c>
      <c r="S2104" s="41">
        <v>1</v>
      </c>
      <c r="T2104" s="41">
        <v>4</v>
      </c>
      <c r="U2104" s="41">
        <v>1</v>
      </c>
      <c r="V2104" s="41">
        <v>2013</v>
      </c>
      <c r="W2104" s="41" t="s">
        <v>611</v>
      </c>
      <c r="X2104" s="41"/>
      <c r="Y2104" s="41"/>
    </row>
    <row r="2105" spans="2:25" x14ac:dyDescent="0.2">
      <c r="B2105" s="41" t="str">
        <f>VLOOKUP($W2105,FlowHarmonization!$A$2:$H$16,4,FALSE)</f>
        <v>Dinitrogen monoxide</v>
      </c>
      <c r="C2105" s="41" t="str">
        <f>VLOOKUP($W2105,FlowHarmonization!$A$2:$H$16,5,FALSE)</f>
        <v>010024-97-366</v>
      </c>
      <c r="D2105" s="41" t="s">
        <v>584</v>
      </c>
      <c r="E2105" s="41" t="s">
        <v>582</v>
      </c>
      <c r="F2105" s="41" t="str">
        <f>VLOOKUP($W2105,FlowHarmonization!$A$2:$H$16,8,FALSE)</f>
        <v>20185046-64bb-4c09-a8e7-e8a9e144ca98</v>
      </c>
      <c r="G2105" s="41" t="str">
        <f>INDEX(Activities!B$2:C$390,MATCH(H2105,Activities!C$2:C$390,0),1)</f>
        <v>Beef cattle ranching and farming, including feedlots and dual-purpose ranching and farming</v>
      </c>
      <c r="H2105" s="41" t="s">
        <v>102</v>
      </c>
      <c r="I2105" s="41" t="s">
        <v>552</v>
      </c>
      <c r="J2105" s="41">
        <v>3.7027246805615244E-3</v>
      </c>
      <c r="K2105" s="41" t="s">
        <v>583</v>
      </c>
      <c r="L2105" s="41"/>
      <c r="M2105" s="41"/>
      <c r="N2105" s="41"/>
      <c r="O2105" s="41"/>
      <c r="P2105" s="41"/>
      <c r="Q2105" s="41">
        <v>2</v>
      </c>
      <c r="R2105" s="41">
        <v>1</v>
      </c>
      <c r="S2105" s="41">
        <v>1</v>
      </c>
      <c r="T2105" s="41">
        <v>1</v>
      </c>
      <c r="U2105" s="41">
        <v>1</v>
      </c>
      <c r="V2105" s="41">
        <v>2013</v>
      </c>
      <c r="W2105" s="41" t="s">
        <v>613</v>
      </c>
      <c r="X2105" s="41"/>
      <c r="Y2105" s="41"/>
    </row>
    <row r="2106" spans="2:25" x14ac:dyDescent="0.2">
      <c r="B2106" s="41" t="str">
        <f>VLOOKUP($W2106,FlowHarmonization!$A$2:$H$16,4,FALSE)</f>
        <v>Carbon dioxide</v>
      </c>
      <c r="C2106" s="41" t="str">
        <f>VLOOKUP($W2106,FlowHarmonization!$A$2:$H$16,5,FALSE)</f>
        <v>000124-38-20</v>
      </c>
      <c r="D2106" s="41" t="s">
        <v>584</v>
      </c>
      <c r="E2106" s="41" t="s">
        <v>582</v>
      </c>
      <c r="F2106" s="41" t="str">
        <f>VLOOKUP($W2106,FlowHarmonization!$A$2:$H$16,8,FALSE)</f>
        <v>7ae371aa-8532-11e0-9d78-0800200c9a66</v>
      </c>
      <c r="G2106" s="41" t="str">
        <f>INDEX(Activities!B$2:C$390,MATCH(H2106,Activities!C$2:C$390,0),1)</f>
        <v>Animal production, except cattle and poultry and eggs</v>
      </c>
      <c r="H2106" s="41" t="s">
        <v>105</v>
      </c>
      <c r="I2106" s="41" t="s">
        <v>552</v>
      </c>
      <c r="J2106" s="41">
        <v>9.4345855286384769E-2</v>
      </c>
      <c r="K2106" s="41" t="s">
        <v>583</v>
      </c>
      <c r="L2106" s="41"/>
      <c r="M2106" s="41"/>
      <c r="N2106" s="41"/>
      <c r="O2106" s="41"/>
      <c r="P2106" s="41"/>
      <c r="Q2106" s="41">
        <v>4</v>
      </c>
      <c r="R2106" s="41">
        <v>2</v>
      </c>
      <c r="S2106" s="41">
        <v>1</v>
      </c>
      <c r="T2106" s="41">
        <v>4</v>
      </c>
      <c r="U2106" s="41">
        <v>1</v>
      </c>
      <c r="V2106" s="41">
        <v>2013</v>
      </c>
      <c r="W2106" s="41" t="s">
        <v>608</v>
      </c>
      <c r="X2106" s="41"/>
      <c r="Y2106" s="41"/>
    </row>
    <row r="2107" spans="2:25" x14ac:dyDescent="0.2">
      <c r="B2107" s="41" t="str">
        <f>VLOOKUP($W2107,FlowHarmonization!$A$2:$H$16,4,FALSE)</f>
        <v>Methane</v>
      </c>
      <c r="C2107" s="41" t="str">
        <f>VLOOKUP($W2107,FlowHarmonization!$A$2:$H$16,5,FALSE)</f>
        <v>000074-82-92</v>
      </c>
      <c r="D2107" s="41" t="s">
        <v>584</v>
      </c>
      <c r="E2107" s="41" t="s">
        <v>582</v>
      </c>
      <c r="F2107" s="41" t="str">
        <f>VLOOKUP($W2107,FlowHarmonization!$A$2:$H$16,8,FALSE)</f>
        <v>20408dd1-8534-11e0-9d78-0800200c9a66</v>
      </c>
      <c r="G2107" s="41" t="str">
        <f>INDEX(Activities!B$2:C$390,MATCH(H2107,Activities!C$2:C$390,0),1)</f>
        <v>Animal production, except cattle and poultry and eggs</v>
      </c>
      <c r="H2107" s="41" t="s">
        <v>105</v>
      </c>
      <c r="I2107" s="41" t="s">
        <v>552</v>
      </c>
      <c r="J2107" s="41">
        <v>3.7464352216257726E-2</v>
      </c>
      <c r="K2107" s="41" t="s">
        <v>583</v>
      </c>
      <c r="L2107" s="41"/>
      <c r="M2107" s="41"/>
      <c r="N2107" s="41"/>
      <c r="O2107" s="41"/>
      <c r="P2107" s="41"/>
      <c r="Q2107" s="41">
        <v>4</v>
      </c>
      <c r="R2107" s="41">
        <v>2</v>
      </c>
      <c r="S2107" s="41">
        <v>1</v>
      </c>
      <c r="T2107" s="41">
        <v>4</v>
      </c>
      <c r="U2107" s="41">
        <v>1</v>
      </c>
      <c r="V2107" s="41">
        <v>2013</v>
      </c>
      <c r="W2107" s="41" t="s">
        <v>611</v>
      </c>
      <c r="X2107" s="41"/>
      <c r="Y2107" s="41"/>
    </row>
    <row r="2108" spans="2:25" x14ac:dyDescent="0.2">
      <c r="B2108" s="41" t="str">
        <f>VLOOKUP($W2108,FlowHarmonization!$A$2:$H$16,4,FALSE)</f>
        <v>Dinitrogen monoxide</v>
      </c>
      <c r="C2108" s="41" t="str">
        <f>VLOOKUP($W2108,FlowHarmonization!$A$2:$H$16,5,FALSE)</f>
        <v>010024-97-366</v>
      </c>
      <c r="D2108" s="41" t="s">
        <v>584</v>
      </c>
      <c r="E2108" s="41" t="s">
        <v>582</v>
      </c>
      <c r="F2108" s="41" t="str">
        <f>VLOOKUP($W2108,FlowHarmonization!$A$2:$H$16,8,FALSE)</f>
        <v>20185046-64bb-4c09-a8e7-e8a9e144ca98</v>
      </c>
      <c r="G2108" s="41" t="str">
        <f>INDEX(Activities!B$2:C$390,MATCH(H2108,Activities!C$2:C$390,0),1)</f>
        <v>Animal production, except cattle and poultry and eggs</v>
      </c>
      <c r="H2108" s="41" t="s">
        <v>105</v>
      </c>
      <c r="I2108" s="41" t="s">
        <v>552</v>
      </c>
      <c r="J2108" s="41">
        <v>2.4913453857462774E-4</v>
      </c>
      <c r="K2108" s="41" t="s">
        <v>583</v>
      </c>
      <c r="L2108" s="41"/>
      <c r="M2108" s="41"/>
      <c r="N2108" s="41"/>
      <c r="O2108" s="41"/>
      <c r="P2108" s="41"/>
      <c r="Q2108" s="41">
        <v>4</v>
      </c>
      <c r="R2108" s="41">
        <v>2</v>
      </c>
      <c r="S2108" s="41">
        <v>1</v>
      </c>
      <c r="T2108" s="41">
        <v>4</v>
      </c>
      <c r="U2108" s="41">
        <v>1</v>
      </c>
      <c r="V2108" s="41">
        <v>2013</v>
      </c>
      <c r="W2108" s="41" t="s">
        <v>613</v>
      </c>
      <c r="X2108" s="41"/>
      <c r="Y2108" s="41"/>
    </row>
    <row r="2109" spans="2:25" x14ac:dyDescent="0.2">
      <c r="B2109" s="41" t="str">
        <f>VLOOKUP($W2109,FlowHarmonization!$A$2:$H$16,4,FALSE)</f>
        <v>Carbon dioxide</v>
      </c>
      <c r="C2109" s="41" t="str">
        <f>VLOOKUP($W2109,FlowHarmonization!$A$2:$H$16,5,FALSE)</f>
        <v>000124-38-20</v>
      </c>
      <c r="D2109" s="41" t="s">
        <v>584</v>
      </c>
      <c r="E2109" s="41" t="s">
        <v>582</v>
      </c>
      <c r="F2109" s="41" t="str">
        <f>VLOOKUP($W2109,FlowHarmonization!$A$2:$H$16,8,FALSE)</f>
        <v>7ae371aa-8532-11e0-9d78-0800200c9a66</v>
      </c>
      <c r="G2109" s="41" t="str">
        <f>INDEX(Activities!B$2:C$390,MATCH(H2109,Activities!C$2:C$390,0),1)</f>
        <v>Iron, gold, silver, and other metal ore mining</v>
      </c>
      <c r="H2109" s="41" t="s">
        <v>113</v>
      </c>
      <c r="I2109" s="41" t="s">
        <v>552</v>
      </c>
      <c r="J2109" s="41">
        <v>0.40477118187567857</v>
      </c>
      <c r="K2109" s="41" t="s">
        <v>583</v>
      </c>
      <c r="L2109" s="41"/>
      <c r="M2109" s="41"/>
      <c r="N2109" s="41"/>
      <c r="O2109" s="41"/>
      <c r="P2109" s="41"/>
      <c r="Q2109" s="41">
        <v>4</v>
      </c>
      <c r="R2109" s="41">
        <v>2</v>
      </c>
      <c r="S2109" s="41">
        <v>1</v>
      </c>
      <c r="T2109" s="41">
        <v>4</v>
      </c>
      <c r="U2109" s="41">
        <v>1</v>
      </c>
      <c r="V2109" s="41">
        <v>2013</v>
      </c>
      <c r="W2109" s="41" t="s">
        <v>608</v>
      </c>
      <c r="X2109" s="41"/>
      <c r="Y2109" s="41"/>
    </row>
    <row r="2110" spans="2:25" x14ac:dyDescent="0.2">
      <c r="B2110" s="41" t="str">
        <f>VLOOKUP($W2110,FlowHarmonization!$A$2:$H$16,4,FALSE)</f>
        <v>Methane</v>
      </c>
      <c r="C2110" s="41" t="str">
        <f>VLOOKUP($W2110,FlowHarmonization!$A$2:$H$16,5,FALSE)</f>
        <v>000074-82-92</v>
      </c>
      <c r="D2110" s="41" t="s">
        <v>584</v>
      </c>
      <c r="E2110" s="41" t="s">
        <v>582</v>
      </c>
      <c r="F2110" s="41" t="str">
        <f>VLOOKUP($W2110,FlowHarmonization!$A$2:$H$16,8,FALSE)</f>
        <v>20408dd1-8534-11e0-9d78-0800200c9a66</v>
      </c>
      <c r="G2110" s="41" t="str">
        <f>INDEX(Activities!B$2:C$390,MATCH(H2110,Activities!C$2:C$390,0),1)</f>
        <v>Iron, gold, silver, and other metal ore mining</v>
      </c>
      <c r="H2110" s="41" t="s">
        <v>113</v>
      </c>
      <c r="I2110" s="41" t="s">
        <v>552</v>
      </c>
      <c r="J2110" s="41">
        <v>4.5574980190188389E-5</v>
      </c>
      <c r="K2110" s="41" t="s">
        <v>583</v>
      </c>
      <c r="L2110" s="41"/>
      <c r="M2110" s="41"/>
      <c r="N2110" s="41"/>
      <c r="O2110" s="41"/>
      <c r="P2110" s="41"/>
      <c r="Q2110" s="41">
        <v>4</v>
      </c>
      <c r="R2110" s="41">
        <v>2</v>
      </c>
      <c r="S2110" s="41">
        <v>1</v>
      </c>
      <c r="T2110" s="41">
        <v>4</v>
      </c>
      <c r="U2110" s="41">
        <v>1</v>
      </c>
      <c r="V2110" s="41">
        <v>2013</v>
      </c>
      <c r="W2110" s="41" t="s">
        <v>611</v>
      </c>
      <c r="X2110" s="41"/>
      <c r="Y2110" s="41"/>
    </row>
    <row r="2111" spans="2:25" x14ac:dyDescent="0.2">
      <c r="B2111" s="41" t="str">
        <f>VLOOKUP($W2111,FlowHarmonization!$A$2:$H$16,4,FALSE)</f>
        <v>Dinitrogen monoxide</v>
      </c>
      <c r="C2111" s="41" t="str">
        <f>VLOOKUP($W2111,FlowHarmonization!$A$2:$H$16,5,FALSE)</f>
        <v>010024-97-366</v>
      </c>
      <c r="D2111" s="41" t="s">
        <v>584</v>
      </c>
      <c r="E2111" s="41" t="s">
        <v>582</v>
      </c>
      <c r="F2111" s="41" t="str">
        <f>VLOOKUP($W2111,FlowHarmonization!$A$2:$H$16,8,FALSE)</f>
        <v>20185046-64bb-4c09-a8e7-e8a9e144ca98</v>
      </c>
      <c r="G2111" s="41" t="str">
        <f>INDEX(Activities!B$2:C$390,MATCH(H2111,Activities!C$2:C$390,0),1)</f>
        <v>Iron, gold, silver, and other metal ore mining</v>
      </c>
      <c r="H2111" s="41" t="s">
        <v>113</v>
      </c>
      <c r="I2111" s="41" t="s">
        <v>552</v>
      </c>
      <c r="J2111" s="41">
        <v>1.9812831194778708E-5</v>
      </c>
      <c r="K2111" s="41" t="s">
        <v>583</v>
      </c>
      <c r="L2111" s="41"/>
      <c r="M2111" s="41"/>
      <c r="N2111" s="41"/>
      <c r="O2111" s="41"/>
      <c r="P2111" s="41"/>
      <c r="Q2111" s="41">
        <v>4</v>
      </c>
      <c r="R2111" s="41">
        <v>2</v>
      </c>
      <c r="S2111" s="41">
        <v>1</v>
      </c>
      <c r="T2111" s="41">
        <v>4</v>
      </c>
      <c r="U2111" s="41">
        <v>1</v>
      </c>
      <c r="V2111" s="41">
        <v>2013</v>
      </c>
      <c r="W2111" s="41" t="s">
        <v>613</v>
      </c>
      <c r="X2111" s="41"/>
      <c r="Y2111" s="41"/>
    </row>
    <row r="2112" spans="2:25" x14ac:dyDescent="0.2">
      <c r="B2112" s="41" t="str">
        <f>VLOOKUP($W2112,FlowHarmonization!$A$2:$H$16,4,FALSE)</f>
        <v>Carbon dioxide</v>
      </c>
      <c r="C2112" s="41" t="str">
        <f>VLOOKUP($W2112,FlowHarmonization!$A$2:$H$16,5,FALSE)</f>
        <v>000124-38-20</v>
      </c>
      <c r="D2112" s="41" t="s">
        <v>584</v>
      </c>
      <c r="E2112" s="41" t="s">
        <v>582</v>
      </c>
      <c r="F2112" s="41" t="str">
        <f>VLOOKUP($W2112,FlowHarmonization!$A$2:$H$16,8,FALSE)</f>
        <v>7ae371aa-8532-11e0-9d78-0800200c9a66</v>
      </c>
      <c r="G2112" s="41" t="str">
        <f>INDEX(Activities!B$2:C$390,MATCH(H2112,Activities!C$2:C$390,0),1)</f>
        <v>Other nonmetallic mineral mining and quarrying</v>
      </c>
      <c r="H2112" s="41" t="s">
        <v>117</v>
      </c>
      <c r="I2112" s="41" t="s">
        <v>552</v>
      </c>
      <c r="J2112" s="41">
        <v>0.76909789306640142</v>
      </c>
      <c r="K2112" s="41" t="s">
        <v>583</v>
      </c>
      <c r="L2112" s="41"/>
      <c r="M2112" s="41"/>
      <c r="N2112" s="41"/>
      <c r="O2112" s="41"/>
      <c r="P2112" s="41"/>
      <c r="Q2112" s="41">
        <v>4</v>
      </c>
      <c r="R2112" s="41">
        <v>2</v>
      </c>
      <c r="S2112" s="41">
        <v>1</v>
      </c>
      <c r="T2112" s="41">
        <v>4</v>
      </c>
      <c r="U2112" s="41">
        <v>1</v>
      </c>
      <c r="V2112" s="41">
        <v>2013</v>
      </c>
      <c r="W2112" s="41" t="s">
        <v>608</v>
      </c>
      <c r="X2112" s="41"/>
      <c r="Y2112" s="41"/>
    </row>
    <row r="2113" spans="2:25" x14ac:dyDescent="0.2">
      <c r="B2113" s="41" t="str">
        <f>VLOOKUP($W2113,FlowHarmonization!$A$2:$H$16,4,FALSE)</f>
        <v>Methane</v>
      </c>
      <c r="C2113" s="41" t="str">
        <f>VLOOKUP($W2113,FlowHarmonization!$A$2:$H$16,5,FALSE)</f>
        <v>000074-82-92</v>
      </c>
      <c r="D2113" s="41" t="s">
        <v>584</v>
      </c>
      <c r="E2113" s="41" t="s">
        <v>582</v>
      </c>
      <c r="F2113" s="41" t="str">
        <f>VLOOKUP($W2113,FlowHarmonization!$A$2:$H$16,8,FALSE)</f>
        <v>20408dd1-8534-11e0-9d78-0800200c9a66</v>
      </c>
      <c r="G2113" s="41" t="str">
        <f>INDEX(Activities!B$2:C$390,MATCH(H2113,Activities!C$2:C$390,0),1)</f>
        <v>Other nonmetallic mineral mining and quarrying</v>
      </c>
      <c r="H2113" s="41" t="s">
        <v>117</v>
      </c>
      <c r="I2113" s="41" t="s">
        <v>552</v>
      </c>
      <c r="J2113" s="41">
        <v>3.9622924916883189E-5</v>
      </c>
      <c r="K2113" s="41" t="s">
        <v>583</v>
      </c>
      <c r="L2113" s="41"/>
      <c r="M2113" s="41"/>
      <c r="N2113" s="41"/>
      <c r="O2113" s="41"/>
      <c r="P2113" s="41"/>
      <c r="Q2113" s="41">
        <v>4</v>
      </c>
      <c r="R2113" s="41">
        <v>2</v>
      </c>
      <c r="S2113" s="41">
        <v>1</v>
      </c>
      <c r="T2113" s="41">
        <v>4</v>
      </c>
      <c r="U2113" s="41">
        <v>1</v>
      </c>
      <c r="V2113" s="41">
        <v>2013</v>
      </c>
      <c r="W2113" s="41" t="s">
        <v>611</v>
      </c>
      <c r="X2113" s="41"/>
      <c r="Y2113" s="41"/>
    </row>
    <row r="2114" spans="2:25" x14ac:dyDescent="0.2">
      <c r="B2114" s="41" t="str">
        <f>VLOOKUP($W2114,FlowHarmonization!$A$2:$H$16,4,FALSE)</f>
        <v>Dinitrogen monoxide</v>
      </c>
      <c r="C2114" s="41" t="str">
        <f>VLOOKUP($W2114,FlowHarmonization!$A$2:$H$16,5,FALSE)</f>
        <v>010024-97-366</v>
      </c>
      <c r="D2114" s="41" t="s">
        <v>584</v>
      </c>
      <c r="E2114" s="41" t="s">
        <v>582</v>
      </c>
      <c r="F2114" s="41" t="str">
        <f>VLOOKUP($W2114,FlowHarmonization!$A$2:$H$16,8,FALSE)</f>
        <v>20185046-64bb-4c09-a8e7-e8a9e144ca98</v>
      </c>
      <c r="G2114" s="41" t="str">
        <f>INDEX(Activities!B$2:C$390,MATCH(H2114,Activities!C$2:C$390,0),1)</f>
        <v>Other nonmetallic mineral mining and quarrying</v>
      </c>
      <c r="H2114" s="41" t="s">
        <v>117</v>
      </c>
      <c r="I2114" s="41" t="s">
        <v>552</v>
      </c>
      <c r="J2114" s="41">
        <v>1.4234313453228757E-5</v>
      </c>
      <c r="K2114" s="41" t="s">
        <v>583</v>
      </c>
      <c r="L2114" s="41"/>
      <c r="M2114" s="41"/>
      <c r="N2114" s="41"/>
      <c r="O2114" s="41"/>
      <c r="P2114" s="41"/>
      <c r="Q2114" s="41">
        <v>4</v>
      </c>
      <c r="R2114" s="41">
        <v>2</v>
      </c>
      <c r="S2114" s="41">
        <v>1</v>
      </c>
      <c r="T2114" s="41">
        <v>4</v>
      </c>
      <c r="U2114" s="41">
        <v>1</v>
      </c>
      <c r="V2114" s="41">
        <v>2013</v>
      </c>
      <c r="W2114" s="41" t="s">
        <v>613</v>
      </c>
      <c r="X2114" s="41"/>
      <c r="Y2114" s="41"/>
    </row>
    <row r="2115" spans="2:25" x14ac:dyDescent="0.2">
      <c r="B2115" s="41" t="str">
        <f>VLOOKUP($W2115,FlowHarmonization!$A$2:$H$16,4,FALSE)</f>
        <v>Carbon dioxide</v>
      </c>
      <c r="C2115" s="41" t="str">
        <f>VLOOKUP($W2115,FlowHarmonization!$A$2:$H$16,5,FALSE)</f>
        <v>000124-38-20</v>
      </c>
      <c r="D2115" s="41" t="s">
        <v>584</v>
      </c>
      <c r="E2115" s="41" t="s">
        <v>582</v>
      </c>
      <c r="F2115" s="41" t="str">
        <f>VLOOKUP($W2115,FlowHarmonization!$A$2:$H$16,8,FALSE)</f>
        <v>7ae371aa-8532-11e0-9d78-0800200c9a66</v>
      </c>
      <c r="G2115" s="41" t="str">
        <f>INDEX(Activities!B$2:C$390,MATCH(H2115,Activities!C$2:C$390,0),1)</f>
        <v>Other support activities for mining</v>
      </c>
      <c r="H2115" s="41" t="s">
        <v>120</v>
      </c>
      <c r="I2115" s="41" t="s">
        <v>552</v>
      </c>
      <c r="J2115" s="41">
        <v>0.11573086873852829</v>
      </c>
      <c r="K2115" s="41" t="s">
        <v>583</v>
      </c>
      <c r="L2115" s="41"/>
      <c r="M2115" s="41"/>
      <c r="N2115" s="41"/>
      <c r="O2115" s="41"/>
      <c r="P2115" s="41"/>
      <c r="Q2115" s="41">
        <v>4</v>
      </c>
      <c r="R2115" s="41">
        <v>2</v>
      </c>
      <c r="S2115" s="41">
        <v>1</v>
      </c>
      <c r="T2115" s="41">
        <v>4</v>
      </c>
      <c r="U2115" s="41">
        <v>1</v>
      </c>
      <c r="V2115" s="41">
        <v>2013</v>
      </c>
      <c r="W2115" s="41" t="s">
        <v>608</v>
      </c>
      <c r="X2115" s="41"/>
      <c r="Y2115" s="41"/>
    </row>
    <row r="2116" spans="2:25" x14ac:dyDescent="0.2">
      <c r="B2116" s="41" t="str">
        <f>VLOOKUP($W2116,FlowHarmonization!$A$2:$H$16,4,FALSE)</f>
        <v>Methane</v>
      </c>
      <c r="C2116" s="41" t="str">
        <f>VLOOKUP($W2116,FlowHarmonization!$A$2:$H$16,5,FALSE)</f>
        <v>000074-82-92</v>
      </c>
      <c r="D2116" s="41" t="s">
        <v>584</v>
      </c>
      <c r="E2116" s="41" t="s">
        <v>582</v>
      </c>
      <c r="F2116" s="41" t="str">
        <f>VLOOKUP($W2116,FlowHarmonization!$A$2:$H$16,8,FALSE)</f>
        <v>20408dd1-8534-11e0-9d78-0800200c9a66</v>
      </c>
      <c r="G2116" s="41" t="str">
        <f>INDEX(Activities!B$2:C$390,MATCH(H2116,Activities!C$2:C$390,0),1)</f>
        <v>Other support activities for mining</v>
      </c>
      <c r="H2116" s="41" t="s">
        <v>120</v>
      </c>
      <c r="I2116" s="41" t="s">
        <v>552</v>
      </c>
      <c r="J2116" s="41">
        <v>2.6506882472059312E-6</v>
      </c>
      <c r="K2116" s="41" t="s">
        <v>583</v>
      </c>
      <c r="L2116" s="41"/>
      <c r="M2116" s="41"/>
      <c r="N2116" s="41"/>
      <c r="O2116" s="41"/>
      <c r="P2116" s="41"/>
      <c r="Q2116" s="41">
        <v>4</v>
      </c>
      <c r="R2116" s="41">
        <v>2</v>
      </c>
      <c r="S2116" s="41">
        <v>1</v>
      </c>
      <c r="T2116" s="41">
        <v>4</v>
      </c>
      <c r="U2116" s="41">
        <v>1</v>
      </c>
      <c r="V2116" s="41">
        <v>2013</v>
      </c>
      <c r="W2116" s="41" t="s">
        <v>611</v>
      </c>
      <c r="X2116" s="41"/>
      <c r="Y2116" s="41"/>
    </row>
    <row r="2117" spans="2:25" x14ac:dyDescent="0.2">
      <c r="B2117" s="41" t="str">
        <f>VLOOKUP($W2117,FlowHarmonization!$A$2:$H$16,4,FALSE)</f>
        <v>Dinitrogen monoxide</v>
      </c>
      <c r="C2117" s="41" t="str">
        <f>VLOOKUP($W2117,FlowHarmonization!$A$2:$H$16,5,FALSE)</f>
        <v>010024-97-366</v>
      </c>
      <c r="D2117" s="41" t="s">
        <v>584</v>
      </c>
      <c r="E2117" s="41" t="s">
        <v>582</v>
      </c>
      <c r="F2117" s="41" t="str">
        <f>VLOOKUP($W2117,FlowHarmonization!$A$2:$H$16,8,FALSE)</f>
        <v>20185046-64bb-4c09-a8e7-e8a9e144ca98</v>
      </c>
      <c r="G2117" s="41" t="str">
        <f>INDEX(Activities!B$2:C$390,MATCH(H2117,Activities!C$2:C$390,0),1)</f>
        <v>Other support activities for mining</v>
      </c>
      <c r="H2117" s="41" t="s">
        <v>120</v>
      </c>
      <c r="I2117" s="41" t="s">
        <v>552</v>
      </c>
      <c r="J2117" s="41">
        <v>3.6250908651340181E-7</v>
      </c>
      <c r="K2117" s="41" t="s">
        <v>583</v>
      </c>
      <c r="L2117" s="41"/>
      <c r="M2117" s="41"/>
      <c r="N2117" s="41"/>
      <c r="O2117" s="41"/>
      <c r="P2117" s="41"/>
      <c r="Q2117" s="41">
        <v>4</v>
      </c>
      <c r="R2117" s="41">
        <v>2</v>
      </c>
      <c r="S2117" s="41">
        <v>1</v>
      </c>
      <c r="T2117" s="41">
        <v>4</v>
      </c>
      <c r="U2117" s="41">
        <v>1</v>
      </c>
      <c r="V2117" s="41">
        <v>2013</v>
      </c>
      <c r="W2117" s="41" t="s">
        <v>613</v>
      </c>
      <c r="X2117" s="41"/>
      <c r="Y2117" s="41"/>
    </row>
    <row r="2118" spans="2:25" x14ac:dyDescent="0.2">
      <c r="B2118" s="41" t="str">
        <f>VLOOKUP($W2118,FlowHarmonization!$A$2:$H$16,4,FALSE)</f>
        <v>Carbon dioxide</v>
      </c>
      <c r="C2118" s="41" t="str">
        <f>VLOOKUP($W2118,FlowHarmonization!$A$2:$H$16,5,FALSE)</f>
        <v>000124-38-20</v>
      </c>
      <c r="D2118" s="41" t="s">
        <v>584</v>
      </c>
      <c r="E2118" s="41" t="s">
        <v>582</v>
      </c>
      <c r="F2118" s="41" t="str">
        <f>VLOOKUP($W2118,FlowHarmonization!$A$2:$H$16,8,FALSE)</f>
        <v>7ae371aa-8532-11e0-9d78-0800200c9a66</v>
      </c>
      <c r="G2118" s="41" t="str">
        <f>INDEX(Activities!B$2:C$390,MATCH(H2118,Activities!C$2:C$390,0),1)</f>
        <v>Commercial structures, including farm structures</v>
      </c>
      <c r="H2118" s="41" t="s">
        <v>132</v>
      </c>
      <c r="I2118" s="41" t="s">
        <v>552</v>
      </c>
      <c r="J2118" s="41">
        <v>0.13530907273620124</v>
      </c>
      <c r="K2118" s="41" t="s">
        <v>583</v>
      </c>
      <c r="L2118" s="41"/>
      <c r="M2118" s="41"/>
      <c r="N2118" s="41"/>
      <c r="O2118" s="41"/>
      <c r="P2118" s="41"/>
      <c r="Q2118" s="41">
        <v>4</v>
      </c>
      <c r="R2118" s="41">
        <v>2</v>
      </c>
      <c r="S2118" s="41">
        <v>1</v>
      </c>
      <c r="T2118" s="41">
        <v>4</v>
      </c>
      <c r="U2118" s="41">
        <v>1</v>
      </c>
      <c r="V2118" s="41">
        <v>2013</v>
      </c>
      <c r="W2118" s="41" t="s">
        <v>608</v>
      </c>
      <c r="X2118" s="41"/>
      <c r="Y2118" s="41"/>
    </row>
    <row r="2119" spans="2:25" x14ac:dyDescent="0.2">
      <c r="B2119" s="41" t="str">
        <f>VLOOKUP($W2119,FlowHarmonization!$A$2:$H$16,4,FALSE)</f>
        <v>Ethane, 1,1,1,2-tetrafluoro-, HFC-134a</v>
      </c>
      <c r="C2119" s="41" t="str">
        <f>VLOOKUP($W2119,FlowHarmonization!$A$2:$H$16,5,FALSE)</f>
        <v>000811-97-2</v>
      </c>
      <c r="D2119" s="41" t="s">
        <v>584</v>
      </c>
      <c r="E2119" s="41" t="s">
        <v>582</v>
      </c>
      <c r="F2119" s="41" t="str">
        <f>VLOOKUP($W2119,FlowHarmonization!$A$2:$H$16,8,FALSE)</f>
        <v>e87f039d-d9ce-4242-ac18-c9284cc80f3d</v>
      </c>
      <c r="G2119" s="41" t="str">
        <f>INDEX(Activities!B$2:C$390,MATCH(H2119,Activities!C$2:C$390,0),1)</f>
        <v>Commercial structures, including farm structures</v>
      </c>
      <c r="H2119" s="41" t="s">
        <v>132</v>
      </c>
      <c r="I2119" s="41" t="s">
        <v>552</v>
      </c>
      <c r="J2119" s="41">
        <v>1.7399092025276746E-5</v>
      </c>
      <c r="K2119" s="41" t="s">
        <v>583</v>
      </c>
      <c r="L2119" s="41"/>
      <c r="M2119" s="41"/>
      <c r="N2119" s="41"/>
      <c r="O2119" s="41"/>
      <c r="P2119" s="41"/>
      <c r="Q2119" s="41">
        <v>4</v>
      </c>
      <c r="R2119" s="41">
        <v>2</v>
      </c>
      <c r="S2119" s="41">
        <v>1</v>
      </c>
      <c r="T2119" s="41">
        <v>4</v>
      </c>
      <c r="U2119" s="41">
        <v>1</v>
      </c>
      <c r="V2119" s="41">
        <v>2013</v>
      </c>
      <c r="W2119" s="41" t="s">
        <v>618</v>
      </c>
      <c r="X2119" s="41"/>
      <c r="Y2119" s="41"/>
    </row>
    <row r="2120" spans="2:25" x14ac:dyDescent="0.2">
      <c r="B2120" s="41" t="str">
        <f>VLOOKUP($W2120,FlowHarmonization!$A$2:$H$16,4,FALSE)</f>
        <v>Ethane, pentafluoro-, HFC-125</v>
      </c>
      <c r="C2120" s="41" t="str">
        <f>VLOOKUP($W2120,FlowHarmonization!$A$2:$H$16,5,FALSE)</f>
        <v>000354-33-6</v>
      </c>
      <c r="D2120" s="41" t="s">
        <v>584</v>
      </c>
      <c r="E2120" s="41" t="s">
        <v>582</v>
      </c>
      <c r="F2120" s="41" t="str">
        <f>VLOOKUP($W2120,FlowHarmonization!$A$2:$H$16,8,FALSE)</f>
        <v>281e1011-f121-4d5b-ad4d-22d562b2c2cd</v>
      </c>
      <c r="G2120" s="41" t="str">
        <f>INDEX(Activities!B$2:C$390,MATCH(H2120,Activities!C$2:C$390,0),1)</f>
        <v>Commercial structures, including farm structures</v>
      </c>
      <c r="H2120" s="41" t="s">
        <v>132</v>
      </c>
      <c r="I2120" s="41" t="s">
        <v>552</v>
      </c>
      <c r="J2120" s="41">
        <v>4.6162151228272831E-6</v>
      </c>
      <c r="K2120" s="41" t="s">
        <v>583</v>
      </c>
      <c r="L2120" s="41"/>
      <c r="M2120" s="41"/>
      <c r="N2120" s="41"/>
      <c r="O2120" s="41"/>
      <c r="P2120" s="41"/>
      <c r="Q2120" s="41">
        <v>4</v>
      </c>
      <c r="R2120" s="41">
        <v>2</v>
      </c>
      <c r="S2120" s="41">
        <v>1</v>
      </c>
      <c r="T2120" s="41">
        <v>4</v>
      </c>
      <c r="U2120" s="41">
        <v>1</v>
      </c>
      <c r="V2120" s="41">
        <v>2013</v>
      </c>
      <c r="W2120" s="41" t="s">
        <v>617</v>
      </c>
      <c r="X2120" s="41"/>
      <c r="Y2120" s="41"/>
    </row>
    <row r="2121" spans="2:25" x14ac:dyDescent="0.2">
      <c r="B2121" s="41" t="str">
        <f>VLOOKUP($W2121,FlowHarmonization!$A$2:$H$16,4,FALSE)</f>
        <v>Methane</v>
      </c>
      <c r="C2121" s="41" t="str">
        <f>VLOOKUP($W2121,FlowHarmonization!$A$2:$H$16,5,FALSE)</f>
        <v>000074-82-92</v>
      </c>
      <c r="D2121" s="41" t="s">
        <v>584</v>
      </c>
      <c r="E2121" s="41" t="s">
        <v>582</v>
      </c>
      <c r="F2121" s="41" t="str">
        <f>VLOOKUP($W2121,FlowHarmonization!$A$2:$H$16,8,FALSE)</f>
        <v>20408dd1-8534-11e0-9d78-0800200c9a66</v>
      </c>
      <c r="G2121" s="41" t="str">
        <f>INDEX(Activities!B$2:C$390,MATCH(H2121,Activities!C$2:C$390,0),1)</f>
        <v>Commercial structures, including farm structures</v>
      </c>
      <c r="H2121" s="41" t="s">
        <v>132</v>
      </c>
      <c r="I2121" s="41" t="s">
        <v>552</v>
      </c>
      <c r="J2121" s="41">
        <v>3.4327567190996613E-6</v>
      </c>
      <c r="K2121" s="41" t="s">
        <v>583</v>
      </c>
      <c r="L2121" s="41"/>
      <c r="M2121" s="41"/>
      <c r="N2121" s="41"/>
      <c r="O2121" s="41"/>
      <c r="P2121" s="41"/>
      <c r="Q2121" s="41">
        <v>4</v>
      </c>
      <c r="R2121" s="41">
        <v>2</v>
      </c>
      <c r="S2121" s="41">
        <v>1</v>
      </c>
      <c r="T2121" s="41">
        <v>4</v>
      </c>
      <c r="U2121" s="41">
        <v>1</v>
      </c>
      <c r="V2121" s="41">
        <v>2013</v>
      </c>
      <c r="W2121" s="41" t="s">
        <v>611</v>
      </c>
      <c r="X2121" s="41"/>
      <c r="Y2121" s="41"/>
    </row>
    <row r="2122" spans="2:25" x14ac:dyDescent="0.2">
      <c r="B2122" s="41" t="str">
        <f>VLOOKUP($W2122,FlowHarmonization!$A$2:$H$16,4,FALSE)</f>
        <v>Methane, difluoro-, HFC-32</v>
      </c>
      <c r="C2122" s="41" t="str">
        <f>VLOOKUP($W2122,FlowHarmonization!$A$2:$H$16,5,FALSE)</f>
        <v>000075-10-5</v>
      </c>
      <c r="D2122" s="41" t="s">
        <v>584</v>
      </c>
      <c r="E2122" s="41" t="s">
        <v>582</v>
      </c>
      <c r="F2122" s="41" t="str">
        <f>VLOOKUP($W2122,FlowHarmonization!$A$2:$H$16,8,FALSE)</f>
        <v>151212b4-079b-43a2-96d5-a6eef59166ac</v>
      </c>
      <c r="G2122" s="41" t="str">
        <f>INDEX(Activities!B$2:C$390,MATCH(H2122,Activities!C$2:C$390,0),1)</f>
        <v>Commercial structures, including farm structures</v>
      </c>
      <c r="H2122" s="41" t="s">
        <v>132</v>
      </c>
      <c r="I2122" s="41" t="s">
        <v>552</v>
      </c>
      <c r="J2122" s="41">
        <v>2.6882686260445252E-6</v>
      </c>
      <c r="K2122" s="41" t="s">
        <v>583</v>
      </c>
      <c r="L2122" s="41"/>
      <c r="M2122" s="41"/>
      <c r="N2122" s="41"/>
      <c r="O2122" s="41"/>
      <c r="P2122" s="41"/>
      <c r="Q2122" s="41">
        <v>4</v>
      </c>
      <c r="R2122" s="41">
        <v>2</v>
      </c>
      <c r="S2122" s="41">
        <v>1</v>
      </c>
      <c r="T2122" s="41">
        <v>4</v>
      </c>
      <c r="U2122" s="41">
        <v>1</v>
      </c>
      <c r="V2122" s="41">
        <v>2013</v>
      </c>
      <c r="W2122" s="41" t="s">
        <v>616</v>
      </c>
      <c r="X2122" s="41"/>
      <c r="Y2122" s="41"/>
    </row>
    <row r="2123" spans="2:25" x14ac:dyDescent="0.2">
      <c r="B2123" s="41" t="str">
        <f>VLOOKUP($W2123,FlowHarmonization!$A$2:$H$16,4,FALSE)</f>
        <v>Ethane, 1,1,1-trifluoro-, HFC-143a</v>
      </c>
      <c r="C2123" s="41" t="str">
        <f>VLOOKUP($W2123,FlowHarmonization!$A$2:$H$16,5,FALSE)</f>
        <v>000420-46-2</v>
      </c>
      <c r="D2123" s="41" t="s">
        <v>584</v>
      </c>
      <c r="E2123" s="41" t="s">
        <v>582</v>
      </c>
      <c r="F2123" s="41" t="str">
        <f>VLOOKUP($W2123,FlowHarmonization!$A$2:$H$16,8,FALSE)</f>
        <v>e86bfec2-1025-4fa2-90b1-81e35e621e91</v>
      </c>
      <c r="G2123" s="41" t="str">
        <f>INDEX(Activities!B$2:C$390,MATCH(H2123,Activities!C$2:C$390,0),1)</f>
        <v>Commercial structures, including farm structures</v>
      </c>
      <c r="H2123" s="41" t="s">
        <v>132</v>
      </c>
      <c r="I2123" s="41" t="s">
        <v>552</v>
      </c>
      <c r="J2123" s="41">
        <v>1.9750863647081132E-6</v>
      </c>
      <c r="K2123" s="41" t="s">
        <v>583</v>
      </c>
      <c r="L2123" s="41"/>
      <c r="M2123" s="41"/>
      <c r="N2123" s="41"/>
      <c r="O2123" s="41"/>
      <c r="P2123" s="41"/>
      <c r="Q2123" s="41">
        <v>4</v>
      </c>
      <c r="R2123" s="41">
        <v>2</v>
      </c>
      <c r="S2123" s="41">
        <v>1</v>
      </c>
      <c r="T2123" s="41">
        <v>4</v>
      </c>
      <c r="U2123" s="41">
        <v>1</v>
      </c>
      <c r="V2123" s="41">
        <v>2013</v>
      </c>
      <c r="W2123" s="41" t="s">
        <v>619</v>
      </c>
      <c r="X2123" s="41"/>
      <c r="Y2123" s="41"/>
    </row>
    <row r="2124" spans="2:25" x14ac:dyDescent="0.2">
      <c r="B2124" s="41" t="str">
        <f>VLOOKUP($W2124,FlowHarmonization!$A$2:$H$16,4,FALSE)</f>
        <v>Dinitrogen monoxide</v>
      </c>
      <c r="C2124" s="41" t="str">
        <f>VLOOKUP($W2124,FlowHarmonization!$A$2:$H$16,5,FALSE)</f>
        <v>010024-97-366</v>
      </c>
      <c r="D2124" s="41" t="s">
        <v>584</v>
      </c>
      <c r="E2124" s="41" t="s">
        <v>582</v>
      </c>
      <c r="F2124" s="41" t="str">
        <f>VLOOKUP($W2124,FlowHarmonization!$A$2:$H$16,8,FALSE)</f>
        <v>20185046-64bb-4c09-a8e7-e8a9e144ca98</v>
      </c>
      <c r="G2124" s="41" t="str">
        <f>INDEX(Activities!B$2:C$390,MATCH(H2124,Activities!C$2:C$390,0),1)</f>
        <v>Commercial structures, including farm structures</v>
      </c>
      <c r="H2124" s="41" t="s">
        <v>132</v>
      </c>
      <c r="I2124" s="41" t="s">
        <v>552</v>
      </c>
      <c r="J2124" s="41">
        <v>5.3198601022882449E-7</v>
      </c>
      <c r="K2124" s="41" t="s">
        <v>583</v>
      </c>
      <c r="L2124" s="41"/>
      <c r="M2124" s="41"/>
      <c r="N2124" s="41"/>
      <c r="O2124" s="41"/>
      <c r="P2124" s="41"/>
      <c r="Q2124" s="41">
        <v>4</v>
      </c>
      <c r="R2124" s="41">
        <v>2</v>
      </c>
      <c r="S2124" s="41">
        <v>1</v>
      </c>
      <c r="T2124" s="41">
        <v>4</v>
      </c>
      <c r="U2124" s="41">
        <v>1</v>
      </c>
      <c r="V2124" s="41">
        <v>2013</v>
      </c>
      <c r="W2124" s="41" t="s">
        <v>613</v>
      </c>
      <c r="X2124" s="41"/>
      <c r="Y2124" s="41"/>
    </row>
    <row r="2125" spans="2:25" x14ac:dyDescent="0.2">
      <c r="B2125" s="41" t="str">
        <f>VLOOKUP($W2125,FlowHarmonization!$A$2:$H$16,4,FALSE)</f>
        <v>Propane, 1,1,1,3,3,3-hexafluoro-, HCFC-236fa</v>
      </c>
      <c r="C2125" s="41" t="str">
        <f>VLOOKUP($W2125,FlowHarmonization!$A$2:$H$16,5,FALSE)</f>
        <v>000690-39-1</v>
      </c>
      <c r="D2125" s="41" t="s">
        <v>584</v>
      </c>
      <c r="E2125" s="41" t="s">
        <v>582</v>
      </c>
      <c r="F2125" s="41" t="str">
        <f>VLOOKUP($W2125,FlowHarmonization!$A$2:$H$16,8,FALSE)</f>
        <v>1963a3ba-6d77-4571-bb8f-0e9c8ac28a65</v>
      </c>
      <c r="G2125" s="41" t="str">
        <f>INDEX(Activities!B$2:C$390,MATCH(H2125,Activities!C$2:C$390,0),1)</f>
        <v>Commercial structures, including farm structures</v>
      </c>
      <c r="H2125" s="41" t="s">
        <v>132</v>
      </c>
      <c r="I2125" s="41" t="s">
        <v>552</v>
      </c>
      <c r="J2125" s="41">
        <v>5.3357484197249305E-8</v>
      </c>
      <c r="K2125" s="41" t="s">
        <v>583</v>
      </c>
      <c r="L2125" s="41"/>
      <c r="M2125" s="41"/>
      <c r="N2125" s="41"/>
      <c r="O2125" s="41"/>
      <c r="P2125" s="41"/>
      <c r="Q2125" s="41">
        <v>4</v>
      </c>
      <c r="R2125" s="41">
        <v>2</v>
      </c>
      <c r="S2125" s="41">
        <v>1</v>
      </c>
      <c r="T2125" s="41">
        <v>4</v>
      </c>
      <c r="U2125" s="41">
        <v>1</v>
      </c>
      <c r="V2125" s="41">
        <v>2013</v>
      </c>
      <c r="W2125" s="41" t="s">
        <v>620</v>
      </c>
      <c r="X2125" s="41"/>
      <c r="Y2125" s="41"/>
    </row>
    <row r="2126" spans="2:25" x14ac:dyDescent="0.2">
      <c r="B2126" s="41" t="str">
        <f>VLOOKUP($W2126,FlowHarmonization!$A$2:$H$16,4,FALSE)</f>
        <v>Carbon dioxide</v>
      </c>
      <c r="C2126" s="41" t="str">
        <f>VLOOKUP($W2126,FlowHarmonization!$A$2:$H$16,5,FALSE)</f>
        <v>000124-38-20</v>
      </c>
      <c r="D2126" s="41" t="s">
        <v>584</v>
      </c>
      <c r="E2126" s="41" t="s">
        <v>582</v>
      </c>
      <c r="F2126" s="41" t="str">
        <f>VLOOKUP($W2126,FlowHarmonization!$A$2:$H$16,8,FALSE)</f>
        <v>7ae371aa-8532-11e0-9d78-0800200c9a66</v>
      </c>
      <c r="G2126" s="41" t="str">
        <f>INDEX(Activities!B$2:C$390,MATCH(H2126,Activities!C$2:C$390,0),1)</f>
        <v>Other nonresidential structures</v>
      </c>
      <c r="H2126" s="41" t="s">
        <v>134</v>
      </c>
      <c r="I2126" s="41" t="s">
        <v>552</v>
      </c>
      <c r="J2126" s="41">
        <v>0.12489801250138724</v>
      </c>
      <c r="K2126" s="41" t="s">
        <v>583</v>
      </c>
      <c r="L2126" s="41"/>
      <c r="M2126" s="41"/>
      <c r="N2126" s="41"/>
      <c r="O2126" s="41"/>
      <c r="P2126" s="41"/>
      <c r="Q2126" s="41">
        <v>4</v>
      </c>
      <c r="R2126" s="41">
        <v>2</v>
      </c>
      <c r="S2126" s="41">
        <v>1</v>
      </c>
      <c r="T2126" s="41">
        <v>4</v>
      </c>
      <c r="U2126" s="41">
        <v>1</v>
      </c>
      <c r="V2126" s="41">
        <v>2013</v>
      </c>
      <c r="W2126" s="41" t="s">
        <v>608</v>
      </c>
      <c r="X2126" s="41"/>
      <c r="Y2126" s="41"/>
    </row>
    <row r="2127" spans="2:25" x14ac:dyDescent="0.2">
      <c r="B2127" s="41" t="str">
        <f>VLOOKUP($W2127,FlowHarmonization!$A$2:$H$16,4,FALSE)</f>
        <v>Ethane, 1,1,1,2-tetrafluoro-, HFC-134a</v>
      </c>
      <c r="C2127" s="41" t="str">
        <f>VLOOKUP($W2127,FlowHarmonization!$A$2:$H$16,5,FALSE)</f>
        <v>000811-97-2</v>
      </c>
      <c r="D2127" s="41" t="s">
        <v>584</v>
      </c>
      <c r="E2127" s="41" t="s">
        <v>582</v>
      </c>
      <c r="F2127" s="41" t="str">
        <f>VLOOKUP($W2127,FlowHarmonization!$A$2:$H$16,8,FALSE)</f>
        <v>e87f039d-d9ce-4242-ac18-c9284cc80f3d</v>
      </c>
      <c r="G2127" s="41" t="str">
        <f>INDEX(Activities!B$2:C$390,MATCH(H2127,Activities!C$2:C$390,0),1)</f>
        <v>Other nonresidential structures</v>
      </c>
      <c r="H2127" s="41" t="s">
        <v>134</v>
      </c>
      <c r="I2127" s="41" t="s">
        <v>552</v>
      </c>
      <c r="J2127" s="41">
        <v>5.6226268302108802E-6</v>
      </c>
      <c r="K2127" s="41" t="s">
        <v>583</v>
      </c>
      <c r="L2127" s="41"/>
      <c r="M2127" s="41"/>
      <c r="N2127" s="41"/>
      <c r="O2127" s="41"/>
      <c r="P2127" s="41"/>
      <c r="Q2127" s="41">
        <v>4</v>
      </c>
      <c r="R2127" s="41">
        <v>2</v>
      </c>
      <c r="S2127" s="41">
        <v>1</v>
      </c>
      <c r="T2127" s="41">
        <v>4</v>
      </c>
      <c r="U2127" s="41">
        <v>1</v>
      </c>
      <c r="V2127" s="41">
        <v>2013</v>
      </c>
      <c r="W2127" s="41" t="s">
        <v>618</v>
      </c>
      <c r="X2127" s="41"/>
      <c r="Y2127" s="41"/>
    </row>
    <row r="2128" spans="2:25" x14ac:dyDescent="0.2">
      <c r="B2128" s="41" t="str">
        <f>VLOOKUP($W2128,FlowHarmonization!$A$2:$H$16,4,FALSE)</f>
        <v>Methane</v>
      </c>
      <c r="C2128" s="41" t="str">
        <f>VLOOKUP($W2128,FlowHarmonization!$A$2:$H$16,5,FALSE)</f>
        <v>000074-82-92</v>
      </c>
      <c r="D2128" s="41" t="s">
        <v>584</v>
      </c>
      <c r="E2128" s="41" t="s">
        <v>582</v>
      </c>
      <c r="F2128" s="41" t="str">
        <f>VLOOKUP($W2128,FlowHarmonization!$A$2:$H$16,8,FALSE)</f>
        <v>20408dd1-8534-11e0-9d78-0800200c9a66</v>
      </c>
      <c r="G2128" s="41" t="str">
        <f>INDEX(Activities!B$2:C$390,MATCH(H2128,Activities!C$2:C$390,0),1)</f>
        <v>Other nonresidential structures</v>
      </c>
      <c r="H2128" s="41" t="s">
        <v>134</v>
      </c>
      <c r="I2128" s="41" t="s">
        <v>552</v>
      </c>
      <c r="J2128" s="41">
        <v>3.1866022935522476E-6</v>
      </c>
      <c r="K2128" s="41" t="s">
        <v>583</v>
      </c>
      <c r="L2128" s="41"/>
      <c r="M2128" s="41"/>
      <c r="N2128" s="41"/>
      <c r="O2128" s="41"/>
      <c r="P2128" s="41"/>
      <c r="Q2128" s="41">
        <v>4</v>
      </c>
      <c r="R2128" s="41">
        <v>2</v>
      </c>
      <c r="S2128" s="41">
        <v>1</v>
      </c>
      <c r="T2128" s="41">
        <v>4</v>
      </c>
      <c r="U2128" s="41">
        <v>1</v>
      </c>
      <c r="V2128" s="41">
        <v>2013</v>
      </c>
      <c r="W2128" s="41" t="s">
        <v>611</v>
      </c>
      <c r="X2128" s="41"/>
      <c r="Y2128" s="41"/>
    </row>
    <row r="2129" spans="2:25" x14ac:dyDescent="0.2">
      <c r="B2129" s="41" t="str">
        <f>VLOOKUP($W2129,FlowHarmonization!$A$2:$H$16,4,FALSE)</f>
        <v>Ethane, pentafluoro-, HFC-125</v>
      </c>
      <c r="C2129" s="41" t="str">
        <f>VLOOKUP($W2129,FlowHarmonization!$A$2:$H$16,5,FALSE)</f>
        <v>000354-33-6</v>
      </c>
      <c r="D2129" s="41" t="s">
        <v>584</v>
      </c>
      <c r="E2129" s="41" t="s">
        <v>582</v>
      </c>
      <c r="F2129" s="41" t="str">
        <f>VLOOKUP($W2129,FlowHarmonization!$A$2:$H$16,8,FALSE)</f>
        <v>281e1011-f121-4d5b-ad4d-22d562b2c2cd</v>
      </c>
      <c r="G2129" s="41" t="str">
        <f>INDEX(Activities!B$2:C$390,MATCH(H2129,Activities!C$2:C$390,0),1)</f>
        <v>Other nonresidential structures</v>
      </c>
      <c r="H2129" s="41" t="s">
        <v>134</v>
      </c>
      <c r="I2129" s="41" t="s">
        <v>552</v>
      </c>
      <c r="J2129" s="41">
        <v>1.4917591657039956E-6</v>
      </c>
      <c r="K2129" s="41" t="s">
        <v>583</v>
      </c>
      <c r="L2129" s="41"/>
      <c r="M2129" s="41"/>
      <c r="N2129" s="41"/>
      <c r="O2129" s="41"/>
      <c r="P2129" s="41"/>
      <c r="Q2129" s="41">
        <v>4</v>
      </c>
      <c r="R2129" s="41">
        <v>2</v>
      </c>
      <c r="S2129" s="41">
        <v>1</v>
      </c>
      <c r="T2129" s="41">
        <v>4</v>
      </c>
      <c r="U2129" s="41">
        <v>1</v>
      </c>
      <c r="V2129" s="41">
        <v>2013</v>
      </c>
      <c r="W2129" s="41" t="s">
        <v>617</v>
      </c>
      <c r="X2129" s="41"/>
      <c r="Y2129" s="41"/>
    </row>
    <row r="2130" spans="2:25" x14ac:dyDescent="0.2">
      <c r="B2130" s="41" t="str">
        <f>VLOOKUP($W2130,FlowHarmonization!$A$2:$H$16,4,FALSE)</f>
        <v>Methane, difluoro-, HFC-32</v>
      </c>
      <c r="C2130" s="41" t="str">
        <f>VLOOKUP($W2130,FlowHarmonization!$A$2:$H$16,5,FALSE)</f>
        <v>000075-10-5</v>
      </c>
      <c r="D2130" s="41" t="s">
        <v>584</v>
      </c>
      <c r="E2130" s="41" t="s">
        <v>582</v>
      </c>
      <c r="F2130" s="41" t="str">
        <f>VLOOKUP($W2130,FlowHarmonization!$A$2:$H$16,8,FALSE)</f>
        <v>151212b4-079b-43a2-96d5-a6eef59166ac</v>
      </c>
      <c r="G2130" s="41" t="str">
        <f>INDEX(Activities!B$2:C$390,MATCH(H2130,Activities!C$2:C$390,0),1)</f>
        <v>Other nonresidential structures</v>
      </c>
      <c r="H2130" s="41" t="s">
        <v>134</v>
      </c>
      <c r="I2130" s="41" t="s">
        <v>552</v>
      </c>
      <c r="J2130" s="41">
        <v>8.6873103962283739E-7</v>
      </c>
      <c r="K2130" s="41" t="s">
        <v>583</v>
      </c>
      <c r="L2130" s="41"/>
      <c r="M2130" s="41"/>
      <c r="N2130" s="41"/>
      <c r="O2130" s="41"/>
      <c r="P2130" s="41"/>
      <c r="Q2130" s="41">
        <v>4</v>
      </c>
      <c r="R2130" s="41">
        <v>2</v>
      </c>
      <c r="S2130" s="41">
        <v>1</v>
      </c>
      <c r="T2130" s="41">
        <v>4</v>
      </c>
      <c r="U2130" s="41">
        <v>1</v>
      </c>
      <c r="V2130" s="41">
        <v>2013</v>
      </c>
      <c r="W2130" s="41" t="s">
        <v>616</v>
      </c>
      <c r="X2130" s="41"/>
      <c r="Y2130" s="41"/>
    </row>
    <row r="2131" spans="2:25" x14ac:dyDescent="0.2">
      <c r="B2131" s="41" t="str">
        <f>VLOOKUP($W2131,FlowHarmonization!$A$2:$H$16,4,FALSE)</f>
        <v>Ethane, 1,1,1-trifluoro-, HFC-143a</v>
      </c>
      <c r="C2131" s="41" t="str">
        <f>VLOOKUP($W2131,FlowHarmonization!$A$2:$H$16,5,FALSE)</f>
        <v>000420-46-2</v>
      </c>
      <c r="D2131" s="41" t="s">
        <v>584</v>
      </c>
      <c r="E2131" s="41" t="s">
        <v>582</v>
      </c>
      <c r="F2131" s="41" t="str">
        <f>VLOOKUP($W2131,FlowHarmonization!$A$2:$H$16,8,FALSE)</f>
        <v>e86bfec2-1025-4fa2-90b1-81e35e621e91</v>
      </c>
      <c r="G2131" s="41" t="str">
        <f>INDEX(Activities!B$2:C$390,MATCH(H2131,Activities!C$2:C$390,0),1)</f>
        <v>Other nonresidential structures</v>
      </c>
      <c r="H2131" s="41" t="s">
        <v>134</v>
      </c>
      <c r="I2131" s="41" t="s">
        <v>552</v>
      </c>
      <c r="J2131" s="41">
        <v>6.382616730837637E-7</v>
      </c>
      <c r="K2131" s="41" t="s">
        <v>583</v>
      </c>
      <c r="L2131" s="41"/>
      <c r="M2131" s="41"/>
      <c r="N2131" s="41"/>
      <c r="O2131" s="41"/>
      <c r="P2131" s="41"/>
      <c r="Q2131" s="41">
        <v>4</v>
      </c>
      <c r="R2131" s="41">
        <v>2</v>
      </c>
      <c r="S2131" s="41">
        <v>1</v>
      </c>
      <c r="T2131" s="41">
        <v>4</v>
      </c>
      <c r="U2131" s="41">
        <v>1</v>
      </c>
      <c r="V2131" s="41">
        <v>2013</v>
      </c>
      <c r="W2131" s="41" t="s">
        <v>619</v>
      </c>
      <c r="X2131" s="41"/>
      <c r="Y2131" s="41"/>
    </row>
    <row r="2132" spans="2:25" x14ac:dyDescent="0.2">
      <c r="B2132" s="41" t="str">
        <f>VLOOKUP($W2132,FlowHarmonization!$A$2:$H$16,4,FALSE)</f>
        <v>Dinitrogen monoxide</v>
      </c>
      <c r="C2132" s="41" t="str">
        <f>VLOOKUP($W2132,FlowHarmonization!$A$2:$H$16,5,FALSE)</f>
        <v>010024-97-366</v>
      </c>
      <c r="D2132" s="41" t="s">
        <v>584</v>
      </c>
      <c r="E2132" s="41" t="s">
        <v>582</v>
      </c>
      <c r="F2132" s="41" t="str">
        <f>VLOOKUP($W2132,FlowHarmonization!$A$2:$H$16,8,FALSE)</f>
        <v>20185046-64bb-4c09-a8e7-e8a9e144ca98</v>
      </c>
      <c r="G2132" s="41" t="str">
        <f>INDEX(Activities!B$2:C$390,MATCH(H2132,Activities!C$2:C$390,0),1)</f>
        <v>Other nonresidential structures</v>
      </c>
      <c r="H2132" s="41" t="s">
        <v>134</v>
      </c>
      <c r="I2132" s="41" t="s">
        <v>552</v>
      </c>
      <c r="J2132" s="41">
        <v>4.9682909587523452E-7</v>
      </c>
      <c r="K2132" s="41" t="s">
        <v>583</v>
      </c>
      <c r="L2132" s="41"/>
      <c r="M2132" s="41"/>
      <c r="N2132" s="41"/>
      <c r="O2132" s="41"/>
      <c r="P2132" s="41"/>
      <c r="Q2132" s="41">
        <v>4</v>
      </c>
      <c r="R2132" s="41">
        <v>2</v>
      </c>
      <c r="S2132" s="41">
        <v>1</v>
      </c>
      <c r="T2132" s="41">
        <v>4</v>
      </c>
      <c r="U2132" s="41">
        <v>1</v>
      </c>
      <c r="V2132" s="41">
        <v>2013</v>
      </c>
      <c r="W2132" s="41" t="s">
        <v>613</v>
      </c>
      <c r="X2132" s="41"/>
      <c r="Y2132" s="41"/>
    </row>
    <row r="2133" spans="2:25" x14ac:dyDescent="0.2">
      <c r="B2133" s="41" t="str">
        <f>VLOOKUP($W2133,FlowHarmonization!$A$2:$H$16,4,FALSE)</f>
        <v>Propane, 1,1,1,3,3,3-hexafluoro-, HCFC-236fa</v>
      </c>
      <c r="C2133" s="41" t="str">
        <f>VLOOKUP($W2133,FlowHarmonization!$A$2:$H$16,5,FALSE)</f>
        <v>000690-39-1</v>
      </c>
      <c r="D2133" s="41" t="s">
        <v>584</v>
      </c>
      <c r="E2133" s="41" t="s">
        <v>582</v>
      </c>
      <c r="F2133" s="41" t="str">
        <f>VLOOKUP($W2133,FlowHarmonization!$A$2:$H$16,8,FALSE)</f>
        <v>1963a3ba-6d77-4571-bb8f-0e9c8ac28a65</v>
      </c>
      <c r="G2133" s="41" t="str">
        <f>INDEX(Activities!B$2:C$390,MATCH(H2133,Activities!C$2:C$390,0),1)</f>
        <v>Other nonresidential structures</v>
      </c>
      <c r="H2133" s="41" t="s">
        <v>134</v>
      </c>
      <c r="I2133" s="41" t="s">
        <v>552</v>
      </c>
      <c r="J2133" s="41">
        <v>1.7242809096254273E-8</v>
      </c>
      <c r="K2133" s="41" t="s">
        <v>583</v>
      </c>
      <c r="L2133" s="41"/>
      <c r="M2133" s="41"/>
      <c r="N2133" s="41"/>
      <c r="O2133" s="41"/>
      <c r="P2133" s="41"/>
      <c r="Q2133" s="41">
        <v>4</v>
      </c>
      <c r="R2133" s="41">
        <v>2</v>
      </c>
      <c r="S2133" s="41">
        <v>1</v>
      </c>
      <c r="T2133" s="41">
        <v>4</v>
      </c>
      <c r="U2133" s="41">
        <v>1</v>
      </c>
      <c r="V2133" s="41">
        <v>2013</v>
      </c>
      <c r="W2133" s="41" t="s">
        <v>620</v>
      </c>
      <c r="X2133" s="41"/>
      <c r="Y2133" s="41"/>
    </row>
    <row r="2134" spans="2:25" x14ac:dyDescent="0.2">
      <c r="B2134" s="41" t="str">
        <f>VLOOKUP($W2134,FlowHarmonization!$A$2:$H$16,4,FALSE)</f>
        <v>Carbon dioxide</v>
      </c>
      <c r="C2134" s="41" t="str">
        <f>VLOOKUP($W2134,FlowHarmonization!$A$2:$H$16,5,FALSE)</f>
        <v>000124-38-20</v>
      </c>
      <c r="D2134" s="41" t="s">
        <v>584</v>
      </c>
      <c r="E2134" s="41" t="s">
        <v>582</v>
      </c>
      <c r="F2134" s="41" t="str">
        <f>VLOOKUP($W2134,FlowHarmonization!$A$2:$H$16,8,FALSE)</f>
        <v>7ae371aa-8532-11e0-9d78-0800200c9a66</v>
      </c>
      <c r="G2134" s="41" t="str">
        <f>INDEX(Activities!B$2:C$390,MATCH(H2134,Activities!C$2:C$390,0),1)</f>
        <v>Other residential structures</v>
      </c>
      <c r="H2134" s="41" t="s">
        <v>138</v>
      </c>
      <c r="I2134" s="41" t="s">
        <v>552</v>
      </c>
      <c r="J2134" s="41">
        <v>0.1019864744840917</v>
      </c>
      <c r="K2134" s="41" t="s">
        <v>583</v>
      </c>
      <c r="L2134" s="41"/>
      <c r="M2134" s="41"/>
      <c r="N2134" s="41"/>
      <c r="O2134" s="41"/>
      <c r="P2134" s="41"/>
      <c r="Q2134" s="41">
        <v>4</v>
      </c>
      <c r="R2134" s="41">
        <v>2</v>
      </c>
      <c r="S2134" s="41">
        <v>1</v>
      </c>
      <c r="T2134" s="41">
        <v>4</v>
      </c>
      <c r="U2134" s="41">
        <v>1</v>
      </c>
      <c r="V2134" s="41">
        <v>2013</v>
      </c>
      <c r="W2134" s="41" t="s">
        <v>608</v>
      </c>
      <c r="X2134" s="41"/>
      <c r="Y2134" s="41"/>
    </row>
    <row r="2135" spans="2:25" x14ac:dyDescent="0.2">
      <c r="B2135" s="41" t="str">
        <f>VLOOKUP($W2135,FlowHarmonization!$A$2:$H$16,4,FALSE)</f>
        <v>Ethane, 1,1,1,2-tetrafluoro-, HFC-134a</v>
      </c>
      <c r="C2135" s="41" t="str">
        <f>VLOOKUP($W2135,FlowHarmonization!$A$2:$H$16,5,FALSE)</f>
        <v>000811-97-2</v>
      </c>
      <c r="D2135" s="41" t="s">
        <v>584</v>
      </c>
      <c r="E2135" s="41" t="s">
        <v>582</v>
      </c>
      <c r="F2135" s="41" t="str">
        <f>VLOOKUP($W2135,FlowHarmonization!$A$2:$H$16,8,FALSE)</f>
        <v>e87f039d-d9ce-4242-ac18-c9284cc80f3d</v>
      </c>
      <c r="G2135" s="41" t="str">
        <f>INDEX(Activities!B$2:C$390,MATCH(H2135,Activities!C$2:C$390,0),1)</f>
        <v>Other residential structures</v>
      </c>
      <c r="H2135" s="41" t="s">
        <v>138</v>
      </c>
      <c r="I2135" s="41" t="s">
        <v>552</v>
      </c>
      <c r="J2135" s="41">
        <v>9.0742640914828062E-6</v>
      </c>
      <c r="K2135" s="41" t="s">
        <v>583</v>
      </c>
      <c r="L2135" s="41"/>
      <c r="M2135" s="41"/>
      <c r="N2135" s="41"/>
      <c r="O2135" s="41"/>
      <c r="P2135" s="41"/>
      <c r="Q2135" s="41">
        <v>4</v>
      </c>
      <c r="R2135" s="41">
        <v>2</v>
      </c>
      <c r="S2135" s="41">
        <v>1</v>
      </c>
      <c r="T2135" s="41">
        <v>4</v>
      </c>
      <c r="U2135" s="41">
        <v>1</v>
      </c>
      <c r="V2135" s="41">
        <v>2013</v>
      </c>
      <c r="W2135" s="41" t="s">
        <v>618</v>
      </c>
      <c r="X2135" s="41"/>
      <c r="Y2135" s="41"/>
    </row>
    <row r="2136" spans="2:25" x14ac:dyDescent="0.2">
      <c r="B2136" s="41" t="str">
        <f>VLOOKUP($W2136,FlowHarmonization!$A$2:$H$16,4,FALSE)</f>
        <v>Methane</v>
      </c>
      <c r="C2136" s="41" t="str">
        <f>VLOOKUP($W2136,FlowHarmonization!$A$2:$H$16,5,FALSE)</f>
        <v>000074-82-92</v>
      </c>
      <c r="D2136" s="41" t="s">
        <v>584</v>
      </c>
      <c r="E2136" s="41" t="s">
        <v>582</v>
      </c>
      <c r="F2136" s="41" t="str">
        <f>VLOOKUP($W2136,FlowHarmonization!$A$2:$H$16,8,FALSE)</f>
        <v>20408dd1-8534-11e0-9d78-0800200c9a66</v>
      </c>
      <c r="G2136" s="41" t="str">
        <f>INDEX(Activities!B$2:C$390,MATCH(H2136,Activities!C$2:C$390,0),1)</f>
        <v>Other residential structures</v>
      </c>
      <c r="H2136" s="41" t="s">
        <v>138</v>
      </c>
      <c r="I2136" s="41" t="s">
        <v>552</v>
      </c>
      <c r="J2136" s="41">
        <v>2.5316322983509513E-6</v>
      </c>
      <c r="K2136" s="41" t="s">
        <v>583</v>
      </c>
      <c r="L2136" s="41"/>
      <c r="M2136" s="41"/>
      <c r="N2136" s="41"/>
      <c r="O2136" s="41"/>
      <c r="P2136" s="41"/>
      <c r="Q2136" s="41">
        <v>4</v>
      </c>
      <c r="R2136" s="41">
        <v>2</v>
      </c>
      <c r="S2136" s="41">
        <v>1</v>
      </c>
      <c r="T2136" s="41">
        <v>4</v>
      </c>
      <c r="U2136" s="41">
        <v>1</v>
      </c>
      <c r="V2136" s="41">
        <v>2013</v>
      </c>
      <c r="W2136" s="41" t="s">
        <v>611</v>
      </c>
      <c r="X2136" s="41"/>
      <c r="Y2136" s="41"/>
    </row>
    <row r="2137" spans="2:25" x14ac:dyDescent="0.2">
      <c r="B2137" s="41" t="str">
        <f>VLOOKUP($W2137,FlowHarmonization!$A$2:$H$16,4,FALSE)</f>
        <v>Ethane, pentafluoro-, HFC-125</v>
      </c>
      <c r="C2137" s="41" t="str">
        <f>VLOOKUP($W2137,FlowHarmonization!$A$2:$H$16,5,FALSE)</f>
        <v>000354-33-6</v>
      </c>
      <c r="D2137" s="41" t="s">
        <v>584</v>
      </c>
      <c r="E2137" s="41" t="s">
        <v>582</v>
      </c>
      <c r="F2137" s="41" t="str">
        <f>VLOOKUP($W2137,FlowHarmonization!$A$2:$H$16,8,FALSE)</f>
        <v>281e1011-f121-4d5b-ad4d-22d562b2c2cd</v>
      </c>
      <c r="G2137" s="41" t="str">
        <f>INDEX(Activities!B$2:C$390,MATCH(H2137,Activities!C$2:C$390,0),1)</f>
        <v>Other residential structures</v>
      </c>
      <c r="H2137" s="41" t="s">
        <v>138</v>
      </c>
      <c r="I2137" s="41" t="s">
        <v>552</v>
      </c>
      <c r="J2137" s="41">
        <v>2.4075253505629539E-6</v>
      </c>
      <c r="K2137" s="41" t="s">
        <v>583</v>
      </c>
      <c r="L2137" s="41"/>
      <c r="M2137" s="41"/>
      <c r="N2137" s="41"/>
      <c r="O2137" s="41"/>
      <c r="P2137" s="41"/>
      <c r="Q2137" s="41">
        <v>4</v>
      </c>
      <c r="R2137" s="41">
        <v>2</v>
      </c>
      <c r="S2137" s="41">
        <v>1</v>
      </c>
      <c r="T2137" s="41">
        <v>4</v>
      </c>
      <c r="U2137" s="41">
        <v>1</v>
      </c>
      <c r="V2137" s="41">
        <v>2013</v>
      </c>
      <c r="W2137" s="41" t="s">
        <v>617</v>
      </c>
      <c r="X2137" s="41"/>
      <c r="Y2137" s="41"/>
    </row>
    <row r="2138" spans="2:25" x14ac:dyDescent="0.2">
      <c r="B2138" s="41" t="str">
        <f>VLOOKUP($W2138,FlowHarmonization!$A$2:$H$16,4,FALSE)</f>
        <v>Methane, difluoro-, HFC-32</v>
      </c>
      <c r="C2138" s="41" t="str">
        <f>VLOOKUP($W2138,FlowHarmonization!$A$2:$H$16,5,FALSE)</f>
        <v>000075-10-5</v>
      </c>
      <c r="D2138" s="41" t="s">
        <v>584</v>
      </c>
      <c r="E2138" s="41" t="s">
        <v>582</v>
      </c>
      <c r="F2138" s="41" t="str">
        <f>VLOOKUP($W2138,FlowHarmonization!$A$2:$H$16,8,FALSE)</f>
        <v>151212b4-079b-43a2-96d5-a6eef59166ac</v>
      </c>
      <c r="G2138" s="41" t="str">
        <f>INDEX(Activities!B$2:C$390,MATCH(H2138,Activities!C$2:C$390,0),1)</f>
        <v>Other residential structures</v>
      </c>
      <c r="H2138" s="41" t="s">
        <v>138</v>
      </c>
      <c r="I2138" s="41" t="s">
        <v>552</v>
      </c>
      <c r="J2138" s="41">
        <v>1.4020306017197265E-6</v>
      </c>
      <c r="K2138" s="41" t="s">
        <v>583</v>
      </c>
      <c r="L2138" s="41"/>
      <c r="M2138" s="41"/>
      <c r="N2138" s="41"/>
      <c r="O2138" s="41"/>
      <c r="P2138" s="41"/>
      <c r="Q2138" s="41">
        <v>4</v>
      </c>
      <c r="R2138" s="41">
        <v>2</v>
      </c>
      <c r="S2138" s="41">
        <v>1</v>
      </c>
      <c r="T2138" s="41">
        <v>4</v>
      </c>
      <c r="U2138" s="41">
        <v>1</v>
      </c>
      <c r="V2138" s="41">
        <v>2013</v>
      </c>
      <c r="W2138" s="41" t="s">
        <v>616</v>
      </c>
      <c r="X2138" s="41"/>
      <c r="Y2138" s="41"/>
    </row>
    <row r="2139" spans="2:25" x14ac:dyDescent="0.2">
      <c r="B2139" s="41" t="str">
        <f>VLOOKUP($W2139,FlowHarmonization!$A$2:$H$16,4,FALSE)</f>
        <v>Ethane, 1,1,1-trifluoro-, HFC-143a</v>
      </c>
      <c r="C2139" s="41" t="str">
        <f>VLOOKUP($W2139,FlowHarmonization!$A$2:$H$16,5,FALSE)</f>
        <v>000420-46-2</v>
      </c>
      <c r="D2139" s="41" t="s">
        <v>584</v>
      </c>
      <c r="E2139" s="41" t="s">
        <v>582</v>
      </c>
      <c r="F2139" s="41" t="str">
        <f>VLOOKUP($W2139,FlowHarmonization!$A$2:$H$16,8,FALSE)</f>
        <v>e86bfec2-1025-4fa2-90b1-81e35e621e91</v>
      </c>
      <c r="G2139" s="41" t="str">
        <f>INDEX(Activities!B$2:C$390,MATCH(H2139,Activities!C$2:C$390,0),1)</f>
        <v>Other residential structures</v>
      </c>
      <c r="H2139" s="41" t="s">
        <v>138</v>
      </c>
      <c r="I2139" s="41" t="s">
        <v>552</v>
      </c>
      <c r="J2139" s="41">
        <v>1.0300799174354082E-6</v>
      </c>
      <c r="K2139" s="41" t="s">
        <v>583</v>
      </c>
      <c r="L2139" s="41"/>
      <c r="M2139" s="41"/>
      <c r="N2139" s="41"/>
      <c r="O2139" s="41"/>
      <c r="P2139" s="41"/>
      <c r="Q2139" s="41">
        <v>4</v>
      </c>
      <c r="R2139" s="41">
        <v>2</v>
      </c>
      <c r="S2139" s="41">
        <v>1</v>
      </c>
      <c r="T2139" s="41">
        <v>4</v>
      </c>
      <c r="U2139" s="41">
        <v>1</v>
      </c>
      <c r="V2139" s="41">
        <v>2013</v>
      </c>
      <c r="W2139" s="41" t="s">
        <v>619</v>
      </c>
      <c r="X2139" s="41"/>
      <c r="Y2139" s="41"/>
    </row>
    <row r="2140" spans="2:25" x14ac:dyDescent="0.2">
      <c r="B2140" s="41" t="str">
        <f>VLOOKUP($W2140,FlowHarmonization!$A$2:$H$16,4,FALSE)</f>
        <v>Dinitrogen monoxide</v>
      </c>
      <c r="C2140" s="41" t="str">
        <f>VLOOKUP($W2140,FlowHarmonization!$A$2:$H$16,5,FALSE)</f>
        <v>010024-97-366</v>
      </c>
      <c r="D2140" s="41" t="s">
        <v>584</v>
      </c>
      <c r="E2140" s="41" t="s">
        <v>582</v>
      </c>
      <c r="F2140" s="41" t="str">
        <f>VLOOKUP($W2140,FlowHarmonization!$A$2:$H$16,8,FALSE)</f>
        <v>20185046-64bb-4c09-a8e7-e8a9e144ca98</v>
      </c>
      <c r="G2140" s="41" t="str">
        <f>INDEX(Activities!B$2:C$390,MATCH(H2140,Activities!C$2:C$390,0),1)</f>
        <v>Other residential structures</v>
      </c>
      <c r="H2140" s="41" t="s">
        <v>138</v>
      </c>
      <c r="I2140" s="41" t="s">
        <v>552</v>
      </c>
      <c r="J2140" s="41">
        <v>3.8306073970046493E-7</v>
      </c>
      <c r="K2140" s="41" t="s">
        <v>583</v>
      </c>
      <c r="L2140" s="41"/>
      <c r="M2140" s="41"/>
      <c r="N2140" s="41"/>
      <c r="O2140" s="41"/>
      <c r="P2140" s="41"/>
      <c r="Q2140" s="41">
        <v>4</v>
      </c>
      <c r="R2140" s="41">
        <v>2</v>
      </c>
      <c r="S2140" s="41">
        <v>1</v>
      </c>
      <c r="T2140" s="41">
        <v>4</v>
      </c>
      <c r="U2140" s="41">
        <v>1</v>
      </c>
      <c r="V2140" s="41">
        <v>2013</v>
      </c>
      <c r="W2140" s="41" t="s">
        <v>613</v>
      </c>
      <c r="X2140" s="41"/>
      <c r="Y2140" s="41"/>
    </row>
    <row r="2141" spans="2:25" x14ac:dyDescent="0.2">
      <c r="B2141" s="41" t="str">
        <f>VLOOKUP($W2141,FlowHarmonization!$A$2:$H$16,4,FALSE)</f>
        <v>Propane, 1,1,1,3,3,3-hexafluoro-, HCFC-236fa</v>
      </c>
      <c r="C2141" s="41" t="str">
        <f>VLOOKUP($W2141,FlowHarmonization!$A$2:$H$16,5,FALSE)</f>
        <v>000690-39-1</v>
      </c>
      <c r="D2141" s="41" t="s">
        <v>584</v>
      </c>
      <c r="E2141" s="41" t="s">
        <v>582</v>
      </c>
      <c r="F2141" s="41" t="str">
        <f>VLOOKUP($W2141,FlowHarmonization!$A$2:$H$16,8,FALSE)</f>
        <v>1963a3ba-6d77-4571-bb8f-0e9c8ac28a65</v>
      </c>
      <c r="G2141" s="41" t="str">
        <f>INDEX(Activities!B$2:C$390,MATCH(H2141,Activities!C$2:C$390,0),1)</f>
        <v>Other residential structures</v>
      </c>
      <c r="H2141" s="41" t="s">
        <v>138</v>
      </c>
      <c r="I2141" s="41" t="s">
        <v>552</v>
      </c>
      <c r="J2141" s="41">
        <v>2.7827883326300145E-8</v>
      </c>
      <c r="K2141" s="41" t="s">
        <v>583</v>
      </c>
      <c r="L2141" s="41"/>
      <c r="M2141" s="41"/>
      <c r="N2141" s="41"/>
      <c r="O2141" s="41"/>
      <c r="P2141" s="41"/>
      <c r="Q2141" s="41">
        <v>4</v>
      </c>
      <c r="R2141" s="41">
        <v>2</v>
      </c>
      <c r="S2141" s="41">
        <v>1</v>
      </c>
      <c r="T2141" s="41">
        <v>4</v>
      </c>
      <c r="U2141" s="41">
        <v>1</v>
      </c>
      <c r="V2141" s="41">
        <v>2013</v>
      </c>
      <c r="W2141" s="41" t="s">
        <v>620</v>
      </c>
      <c r="X2141" s="41"/>
      <c r="Y2141" s="41"/>
    </row>
    <row r="2142" spans="2:25" x14ac:dyDescent="0.2">
      <c r="B2142" s="41" t="str">
        <f>VLOOKUP($W2142,FlowHarmonization!$A$2:$H$16,4,FALSE)</f>
        <v>Carbon dioxide</v>
      </c>
      <c r="C2142" s="41" t="str">
        <f>VLOOKUP($W2142,FlowHarmonization!$A$2:$H$16,5,FALSE)</f>
        <v>000124-38-20</v>
      </c>
      <c r="D2142" s="41" t="s">
        <v>584</v>
      </c>
      <c r="E2142" s="41" t="s">
        <v>582</v>
      </c>
      <c r="F2142" s="41" t="str">
        <f>VLOOKUP($W2142,FlowHarmonization!$A$2:$H$16,8,FALSE)</f>
        <v>7ae371aa-8532-11e0-9d78-0800200c9a66</v>
      </c>
      <c r="G2142" s="41" t="str">
        <f>INDEX(Activities!B$2:C$390,MATCH(H2142,Activities!C$2:C$390,0),1)</f>
        <v>Soybean and other oilseed processing</v>
      </c>
      <c r="H2142" s="41" t="s">
        <v>325</v>
      </c>
      <c r="I2142" s="41" t="s">
        <v>552</v>
      </c>
      <c r="J2142" s="41">
        <v>4.9063648303133367E-2</v>
      </c>
      <c r="K2142" s="41" t="s">
        <v>583</v>
      </c>
      <c r="L2142" s="41"/>
      <c r="M2142" s="41"/>
      <c r="N2142" s="41"/>
      <c r="O2142" s="41"/>
      <c r="P2142" s="41"/>
      <c r="Q2142" s="41">
        <v>4</v>
      </c>
      <c r="R2142" s="41">
        <v>2</v>
      </c>
      <c r="S2142" s="41">
        <v>1</v>
      </c>
      <c r="T2142" s="41">
        <v>4</v>
      </c>
      <c r="U2142" s="41">
        <v>1</v>
      </c>
      <c r="V2142" s="41">
        <v>2013</v>
      </c>
      <c r="W2142" s="41" t="s">
        <v>608</v>
      </c>
      <c r="X2142" s="41"/>
      <c r="Y2142" s="41"/>
    </row>
    <row r="2143" spans="2:25" x14ac:dyDescent="0.2">
      <c r="B2143" s="41" t="str">
        <f>VLOOKUP($W2143,FlowHarmonization!$A$2:$H$16,4,FALSE)</f>
        <v>Methane</v>
      </c>
      <c r="C2143" s="41" t="str">
        <f>VLOOKUP($W2143,FlowHarmonization!$A$2:$H$16,5,FALSE)</f>
        <v>000074-82-92</v>
      </c>
      <c r="D2143" s="41" t="s">
        <v>584</v>
      </c>
      <c r="E2143" s="41" t="s">
        <v>582</v>
      </c>
      <c r="F2143" s="41" t="str">
        <f>VLOOKUP($W2143,FlowHarmonization!$A$2:$H$16,8,FALSE)</f>
        <v>20408dd1-8534-11e0-9d78-0800200c9a66</v>
      </c>
      <c r="G2143" s="41" t="str">
        <f>INDEX(Activities!B$2:C$390,MATCH(H2143,Activities!C$2:C$390,0),1)</f>
        <v>Soybean and other oilseed processing</v>
      </c>
      <c r="H2143" s="41" t="s">
        <v>325</v>
      </c>
      <c r="I2143" s="41" t="s">
        <v>552</v>
      </c>
      <c r="J2143" s="41">
        <v>2.3289484343067847E-6</v>
      </c>
      <c r="K2143" s="41" t="s">
        <v>583</v>
      </c>
      <c r="L2143" s="41"/>
      <c r="M2143" s="41"/>
      <c r="N2143" s="41"/>
      <c r="O2143" s="41"/>
      <c r="P2143" s="41"/>
      <c r="Q2143" s="41">
        <v>4</v>
      </c>
      <c r="R2143" s="41">
        <v>2</v>
      </c>
      <c r="S2143" s="41">
        <v>1</v>
      </c>
      <c r="T2143" s="41">
        <v>4</v>
      </c>
      <c r="U2143" s="41">
        <v>1</v>
      </c>
      <c r="V2143" s="41">
        <v>2013</v>
      </c>
      <c r="W2143" s="41" t="s">
        <v>611</v>
      </c>
      <c r="X2143" s="41"/>
      <c r="Y2143" s="41"/>
    </row>
    <row r="2144" spans="2:25" x14ac:dyDescent="0.2">
      <c r="B2144" s="41" t="str">
        <f>VLOOKUP($W2144,FlowHarmonization!$A$2:$H$16,4,FALSE)</f>
        <v>Dinitrogen monoxide</v>
      </c>
      <c r="C2144" s="41" t="str">
        <f>VLOOKUP($W2144,FlowHarmonization!$A$2:$H$16,5,FALSE)</f>
        <v>010024-97-366</v>
      </c>
      <c r="D2144" s="41" t="s">
        <v>584</v>
      </c>
      <c r="E2144" s="41" t="s">
        <v>582</v>
      </c>
      <c r="F2144" s="41" t="str">
        <f>VLOOKUP($W2144,FlowHarmonization!$A$2:$H$16,8,FALSE)</f>
        <v>20185046-64bb-4c09-a8e7-e8a9e144ca98</v>
      </c>
      <c r="G2144" s="41" t="str">
        <f>INDEX(Activities!B$2:C$390,MATCH(H2144,Activities!C$2:C$390,0),1)</f>
        <v>Soybean and other oilseed processing</v>
      </c>
      <c r="H2144" s="41" t="s">
        <v>325</v>
      </c>
      <c r="I2144" s="41" t="s">
        <v>552</v>
      </c>
      <c r="J2144" s="41">
        <v>3.4445576860578981E-7</v>
      </c>
      <c r="K2144" s="41" t="s">
        <v>583</v>
      </c>
      <c r="L2144" s="41"/>
      <c r="M2144" s="41"/>
      <c r="N2144" s="41"/>
      <c r="O2144" s="41"/>
      <c r="P2144" s="41"/>
      <c r="Q2144" s="41">
        <v>4</v>
      </c>
      <c r="R2144" s="41">
        <v>2</v>
      </c>
      <c r="S2144" s="41">
        <v>1</v>
      </c>
      <c r="T2144" s="41">
        <v>4</v>
      </c>
      <c r="U2144" s="41">
        <v>1</v>
      </c>
      <c r="V2144" s="41">
        <v>2013</v>
      </c>
      <c r="W2144" s="41" t="s">
        <v>613</v>
      </c>
      <c r="X2144" s="41"/>
      <c r="Y2144" s="41"/>
    </row>
    <row r="2145" spans="2:25" x14ac:dyDescent="0.2">
      <c r="B2145" s="41" t="str">
        <f>VLOOKUP($W2145,FlowHarmonization!$A$2:$H$16,4,FALSE)</f>
        <v>Ethane, 1,1,1,2-tetrafluoro-, HFC-134a</v>
      </c>
      <c r="C2145" s="41" t="str">
        <f>VLOOKUP($W2145,FlowHarmonization!$A$2:$H$16,5,FALSE)</f>
        <v>000811-97-2</v>
      </c>
      <c r="D2145" s="41" t="s">
        <v>584</v>
      </c>
      <c r="E2145" s="41" t="s">
        <v>582</v>
      </c>
      <c r="F2145" s="41" t="str">
        <f>VLOOKUP($W2145,FlowHarmonization!$A$2:$H$16,8,FALSE)</f>
        <v>e87f039d-d9ce-4242-ac18-c9284cc80f3d</v>
      </c>
      <c r="G2145" s="41" t="str">
        <f>INDEX(Activities!B$2:C$390,MATCH(H2145,Activities!C$2:C$390,0),1)</f>
        <v>Soybean and other oilseed processing</v>
      </c>
      <c r="H2145" s="41" t="s">
        <v>325</v>
      </c>
      <c r="I2145" s="41" t="s">
        <v>552</v>
      </c>
      <c r="J2145" s="41">
        <v>2.110690712938303E-8</v>
      </c>
      <c r="K2145" s="41" t="s">
        <v>583</v>
      </c>
      <c r="L2145" s="41"/>
      <c r="M2145" s="41"/>
      <c r="N2145" s="41"/>
      <c r="O2145" s="41"/>
      <c r="P2145" s="41"/>
      <c r="Q2145" s="41">
        <v>4</v>
      </c>
      <c r="R2145" s="41">
        <v>2</v>
      </c>
      <c r="S2145" s="41">
        <v>1</v>
      </c>
      <c r="T2145" s="41">
        <v>4</v>
      </c>
      <c r="U2145" s="41">
        <v>1</v>
      </c>
      <c r="V2145" s="41">
        <v>2013</v>
      </c>
      <c r="W2145" s="41" t="s">
        <v>618</v>
      </c>
      <c r="X2145" s="41"/>
      <c r="Y2145" s="41"/>
    </row>
    <row r="2146" spans="2:25" x14ac:dyDescent="0.2">
      <c r="B2146" s="41" t="str">
        <f>VLOOKUP($W2146,FlowHarmonization!$A$2:$H$16,4,FALSE)</f>
        <v>Ethane, pentafluoro-, HFC-125</v>
      </c>
      <c r="C2146" s="41" t="str">
        <f>VLOOKUP($W2146,FlowHarmonization!$A$2:$H$16,5,FALSE)</f>
        <v>000354-33-6</v>
      </c>
      <c r="D2146" s="41" t="s">
        <v>584</v>
      </c>
      <c r="E2146" s="41" t="s">
        <v>582</v>
      </c>
      <c r="F2146" s="41" t="str">
        <f>VLOOKUP($W2146,FlowHarmonization!$A$2:$H$16,8,FALSE)</f>
        <v>281e1011-f121-4d5b-ad4d-22d562b2c2cd</v>
      </c>
      <c r="G2146" s="41" t="str">
        <f>INDEX(Activities!B$2:C$390,MATCH(H2146,Activities!C$2:C$390,0),1)</f>
        <v>Soybean and other oilseed processing</v>
      </c>
      <c r="H2146" s="41" t="s">
        <v>325</v>
      </c>
      <c r="I2146" s="41" t="s">
        <v>552</v>
      </c>
      <c r="J2146" s="41">
        <v>5.5999487642930117E-9</v>
      </c>
      <c r="K2146" s="41" t="s">
        <v>583</v>
      </c>
      <c r="L2146" s="41"/>
      <c r="M2146" s="41"/>
      <c r="N2146" s="41"/>
      <c r="O2146" s="41"/>
      <c r="P2146" s="41"/>
      <c r="Q2146" s="41">
        <v>4</v>
      </c>
      <c r="R2146" s="41">
        <v>2</v>
      </c>
      <c r="S2146" s="41">
        <v>1</v>
      </c>
      <c r="T2146" s="41">
        <v>4</v>
      </c>
      <c r="U2146" s="41">
        <v>1</v>
      </c>
      <c r="V2146" s="41">
        <v>2013</v>
      </c>
      <c r="W2146" s="41" t="s">
        <v>617</v>
      </c>
      <c r="X2146" s="41"/>
      <c r="Y2146" s="41"/>
    </row>
    <row r="2147" spans="2:25" x14ac:dyDescent="0.2">
      <c r="B2147" s="41" t="str">
        <f>VLOOKUP($W2147,FlowHarmonization!$A$2:$H$16,4,FALSE)</f>
        <v>Methane, difluoro-, HFC-32</v>
      </c>
      <c r="C2147" s="41" t="str">
        <f>VLOOKUP($W2147,FlowHarmonization!$A$2:$H$16,5,FALSE)</f>
        <v>000075-10-5</v>
      </c>
      <c r="D2147" s="41" t="s">
        <v>584</v>
      </c>
      <c r="E2147" s="41" t="s">
        <v>582</v>
      </c>
      <c r="F2147" s="41" t="str">
        <f>VLOOKUP($W2147,FlowHarmonization!$A$2:$H$16,8,FALSE)</f>
        <v>151212b4-079b-43a2-96d5-a6eef59166ac</v>
      </c>
      <c r="G2147" s="41" t="str">
        <f>INDEX(Activities!B$2:C$390,MATCH(H2147,Activities!C$2:C$390,0),1)</f>
        <v>Soybean and other oilseed processing</v>
      </c>
      <c r="H2147" s="41" t="s">
        <v>325</v>
      </c>
      <c r="I2147" s="41" t="s">
        <v>552</v>
      </c>
      <c r="J2147" s="41">
        <v>3.2611492683827799E-9</v>
      </c>
      <c r="K2147" s="41" t="s">
        <v>583</v>
      </c>
      <c r="L2147" s="41"/>
      <c r="M2147" s="41"/>
      <c r="N2147" s="41"/>
      <c r="O2147" s="41"/>
      <c r="P2147" s="41"/>
      <c r="Q2147" s="41">
        <v>4</v>
      </c>
      <c r="R2147" s="41">
        <v>2</v>
      </c>
      <c r="S2147" s="41">
        <v>1</v>
      </c>
      <c r="T2147" s="41">
        <v>4</v>
      </c>
      <c r="U2147" s="41">
        <v>1</v>
      </c>
      <c r="V2147" s="41">
        <v>2013</v>
      </c>
      <c r="W2147" s="41" t="s">
        <v>616</v>
      </c>
      <c r="X2147" s="41"/>
      <c r="Y2147" s="41"/>
    </row>
    <row r="2148" spans="2:25" x14ac:dyDescent="0.2">
      <c r="B2148" s="41" t="str">
        <f>VLOOKUP($W2148,FlowHarmonization!$A$2:$H$16,4,FALSE)</f>
        <v>Ethane, 1,1,1-trifluoro-, HFC-143a</v>
      </c>
      <c r="C2148" s="41" t="str">
        <f>VLOOKUP($W2148,FlowHarmonization!$A$2:$H$16,5,FALSE)</f>
        <v>000420-46-2</v>
      </c>
      <c r="D2148" s="41" t="s">
        <v>584</v>
      </c>
      <c r="E2148" s="41" t="s">
        <v>582</v>
      </c>
      <c r="F2148" s="41" t="str">
        <f>VLOOKUP($W2148,FlowHarmonization!$A$2:$H$16,8,FALSE)</f>
        <v>e86bfec2-1025-4fa2-90b1-81e35e621e91</v>
      </c>
      <c r="G2148" s="41" t="str">
        <f>INDEX(Activities!B$2:C$390,MATCH(H2148,Activities!C$2:C$390,0),1)</f>
        <v>Soybean and other oilseed processing</v>
      </c>
      <c r="H2148" s="41" t="s">
        <v>325</v>
      </c>
      <c r="I2148" s="41" t="s">
        <v>552</v>
      </c>
      <c r="J2148" s="41">
        <v>2.3959850555329083E-9</v>
      </c>
      <c r="K2148" s="41" t="s">
        <v>583</v>
      </c>
      <c r="L2148" s="41"/>
      <c r="M2148" s="41"/>
      <c r="N2148" s="41"/>
      <c r="O2148" s="41"/>
      <c r="P2148" s="41"/>
      <c r="Q2148" s="41">
        <v>4</v>
      </c>
      <c r="R2148" s="41">
        <v>2</v>
      </c>
      <c r="S2148" s="41">
        <v>1</v>
      </c>
      <c r="T2148" s="41">
        <v>4</v>
      </c>
      <c r="U2148" s="41">
        <v>1</v>
      </c>
      <c r="V2148" s="41">
        <v>2013</v>
      </c>
      <c r="W2148" s="41" t="s">
        <v>619</v>
      </c>
      <c r="X2148" s="41"/>
      <c r="Y2148" s="41"/>
    </row>
    <row r="2149" spans="2:25" x14ac:dyDescent="0.2">
      <c r="B2149" s="41" t="str">
        <f>VLOOKUP($W2149,FlowHarmonization!$A$2:$H$16,4,FALSE)</f>
        <v>Propane, 1,1,1,3,3,3-hexafluoro-, HCFC-236fa</v>
      </c>
      <c r="C2149" s="41" t="str">
        <f>VLOOKUP($W2149,FlowHarmonization!$A$2:$H$16,5,FALSE)</f>
        <v>000690-39-1</v>
      </c>
      <c r="D2149" s="41" t="s">
        <v>584</v>
      </c>
      <c r="E2149" s="41" t="s">
        <v>582</v>
      </c>
      <c r="F2149" s="41" t="str">
        <f>VLOOKUP($W2149,FlowHarmonization!$A$2:$H$16,8,FALSE)</f>
        <v>1963a3ba-6d77-4571-bb8f-0e9c8ac28a65</v>
      </c>
      <c r="G2149" s="41" t="str">
        <f>INDEX(Activities!B$2:C$390,MATCH(H2149,Activities!C$2:C$390,0),1)</f>
        <v>Soybean and other oilseed processing</v>
      </c>
      <c r="H2149" s="41" t="s">
        <v>325</v>
      </c>
      <c r="I2149" s="41" t="s">
        <v>552</v>
      </c>
      <c r="J2149" s="41">
        <v>6.4728174434203012E-11</v>
      </c>
      <c r="K2149" s="41" t="s">
        <v>583</v>
      </c>
      <c r="L2149" s="41"/>
      <c r="M2149" s="41"/>
      <c r="N2149" s="41"/>
      <c r="O2149" s="41"/>
      <c r="P2149" s="41"/>
      <c r="Q2149" s="41">
        <v>4</v>
      </c>
      <c r="R2149" s="41">
        <v>2</v>
      </c>
      <c r="S2149" s="41">
        <v>1</v>
      </c>
      <c r="T2149" s="41">
        <v>4</v>
      </c>
      <c r="U2149" s="41">
        <v>1</v>
      </c>
      <c r="V2149" s="41">
        <v>2013</v>
      </c>
      <c r="W2149" s="41" t="s">
        <v>620</v>
      </c>
      <c r="X2149" s="41"/>
      <c r="Y2149" s="41"/>
    </row>
    <row r="2150" spans="2:25" x14ac:dyDescent="0.2">
      <c r="B2150" s="41" t="str">
        <f>VLOOKUP($W2150,FlowHarmonization!$A$2:$H$16,4,FALSE)</f>
        <v>Carbon dioxide</v>
      </c>
      <c r="C2150" s="41" t="str">
        <f>VLOOKUP($W2150,FlowHarmonization!$A$2:$H$16,5,FALSE)</f>
        <v>000124-38-20</v>
      </c>
      <c r="D2150" s="41" t="s">
        <v>584</v>
      </c>
      <c r="E2150" s="41" t="s">
        <v>582</v>
      </c>
      <c r="F2150" s="41" t="str">
        <f>VLOOKUP($W2150,FlowHarmonization!$A$2:$H$16,8,FALSE)</f>
        <v>7ae371aa-8532-11e0-9d78-0800200c9a66</v>
      </c>
      <c r="G2150" s="41" t="str">
        <f>INDEX(Activities!B$2:C$390,MATCH(H2150,Activities!C$2:C$390,0),1)</f>
        <v>Fluid milk and butter manufacturing</v>
      </c>
      <c r="H2150" s="41" t="s">
        <v>332</v>
      </c>
      <c r="I2150" s="41" t="s">
        <v>552</v>
      </c>
      <c r="J2150" s="41">
        <v>3.1338751621100322E-2</v>
      </c>
      <c r="K2150" s="41" t="s">
        <v>583</v>
      </c>
      <c r="L2150" s="41"/>
      <c r="M2150" s="41"/>
      <c r="N2150" s="41"/>
      <c r="O2150" s="41"/>
      <c r="P2150" s="41"/>
      <c r="Q2150" s="41">
        <v>4</v>
      </c>
      <c r="R2150" s="41">
        <v>2</v>
      </c>
      <c r="S2150" s="41">
        <v>1</v>
      </c>
      <c r="T2150" s="41">
        <v>4</v>
      </c>
      <c r="U2150" s="41">
        <v>1</v>
      </c>
      <c r="V2150" s="41">
        <v>2013</v>
      </c>
      <c r="W2150" s="41" t="s">
        <v>608</v>
      </c>
      <c r="X2150" s="41"/>
      <c r="Y2150" s="41"/>
    </row>
    <row r="2151" spans="2:25" x14ac:dyDescent="0.2">
      <c r="B2151" s="41" t="str">
        <f>VLOOKUP($W2151,FlowHarmonization!$A$2:$H$16,4,FALSE)</f>
        <v>Methane</v>
      </c>
      <c r="C2151" s="41" t="str">
        <f>VLOOKUP($W2151,FlowHarmonization!$A$2:$H$16,5,FALSE)</f>
        <v>000074-82-92</v>
      </c>
      <c r="D2151" s="41" t="s">
        <v>584</v>
      </c>
      <c r="E2151" s="41" t="s">
        <v>582</v>
      </c>
      <c r="F2151" s="41" t="str">
        <f>VLOOKUP($W2151,FlowHarmonization!$A$2:$H$16,8,FALSE)</f>
        <v>20408dd1-8534-11e0-9d78-0800200c9a66</v>
      </c>
      <c r="G2151" s="41" t="str">
        <f>INDEX(Activities!B$2:C$390,MATCH(H2151,Activities!C$2:C$390,0),1)</f>
        <v>Fluid milk and butter manufacturing</v>
      </c>
      <c r="H2151" s="41" t="s">
        <v>332</v>
      </c>
      <c r="I2151" s="41" t="s">
        <v>552</v>
      </c>
      <c r="J2151" s="41">
        <v>5.8245752337105549E-7</v>
      </c>
      <c r="K2151" s="41" t="s">
        <v>583</v>
      </c>
      <c r="L2151" s="41"/>
      <c r="M2151" s="41"/>
      <c r="N2151" s="41"/>
      <c r="O2151" s="41"/>
      <c r="P2151" s="41"/>
      <c r="Q2151" s="41">
        <v>4</v>
      </c>
      <c r="R2151" s="41">
        <v>2</v>
      </c>
      <c r="S2151" s="41">
        <v>1</v>
      </c>
      <c r="T2151" s="41">
        <v>4</v>
      </c>
      <c r="U2151" s="41">
        <v>1</v>
      </c>
      <c r="V2151" s="41">
        <v>2013</v>
      </c>
      <c r="W2151" s="41" t="s">
        <v>611</v>
      </c>
      <c r="X2151" s="41"/>
      <c r="Y2151" s="41"/>
    </row>
    <row r="2152" spans="2:25" x14ac:dyDescent="0.2">
      <c r="B2152" s="41" t="str">
        <f>VLOOKUP($W2152,FlowHarmonization!$A$2:$H$16,4,FALSE)</f>
        <v>Ethane, 1,1,1,2-tetrafluoro-, HFC-134a</v>
      </c>
      <c r="C2152" s="41" t="str">
        <f>VLOOKUP($W2152,FlowHarmonization!$A$2:$H$16,5,FALSE)</f>
        <v>000811-97-2</v>
      </c>
      <c r="D2152" s="41" t="s">
        <v>584</v>
      </c>
      <c r="E2152" s="41" t="s">
        <v>582</v>
      </c>
      <c r="F2152" s="41" t="str">
        <f>VLOOKUP($W2152,FlowHarmonization!$A$2:$H$16,8,FALSE)</f>
        <v>e87f039d-d9ce-4242-ac18-c9284cc80f3d</v>
      </c>
      <c r="G2152" s="41" t="str">
        <f>INDEX(Activities!B$2:C$390,MATCH(H2152,Activities!C$2:C$390,0),1)</f>
        <v>Fluid milk and butter manufacturing</v>
      </c>
      <c r="H2152" s="41" t="s">
        <v>332</v>
      </c>
      <c r="I2152" s="41" t="s">
        <v>552</v>
      </c>
      <c r="J2152" s="41">
        <v>2.042387285226238E-7</v>
      </c>
      <c r="K2152" s="41" t="s">
        <v>583</v>
      </c>
      <c r="L2152" s="41"/>
      <c r="M2152" s="41"/>
      <c r="N2152" s="41"/>
      <c r="O2152" s="41"/>
      <c r="P2152" s="41"/>
      <c r="Q2152" s="41">
        <v>4</v>
      </c>
      <c r="R2152" s="41">
        <v>2</v>
      </c>
      <c r="S2152" s="41">
        <v>1</v>
      </c>
      <c r="T2152" s="41">
        <v>4</v>
      </c>
      <c r="U2152" s="41">
        <v>1</v>
      </c>
      <c r="V2152" s="41">
        <v>2013</v>
      </c>
      <c r="W2152" s="41" t="s">
        <v>618</v>
      </c>
      <c r="X2152" s="41"/>
      <c r="Y2152" s="41"/>
    </row>
    <row r="2153" spans="2:25" x14ac:dyDescent="0.2">
      <c r="B2153" s="41" t="str">
        <f>VLOOKUP($W2153,FlowHarmonization!$A$2:$H$16,4,FALSE)</f>
        <v>Dinitrogen monoxide</v>
      </c>
      <c r="C2153" s="41" t="str">
        <f>VLOOKUP($W2153,FlowHarmonization!$A$2:$H$16,5,FALSE)</f>
        <v>010024-97-366</v>
      </c>
      <c r="D2153" s="41" t="s">
        <v>584</v>
      </c>
      <c r="E2153" s="41" t="s">
        <v>582</v>
      </c>
      <c r="F2153" s="41" t="str">
        <f>VLOOKUP($W2153,FlowHarmonization!$A$2:$H$16,8,FALSE)</f>
        <v>20185046-64bb-4c09-a8e7-e8a9e144ca98</v>
      </c>
      <c r="G2153" s="41" t="str">
        <f>INDEX(Activities!B$2:C$390,MATCH(H2153,Activities!C$2:C$390,0),1)</f>
        <v>Fluid milk and butter manufacturing</v>
      </c>
      <c r="H2153" s="41" t="s">
        <v>332</v>
      </c>
      <c r="I2153" s="41" t="s">
        <v>552</v>
      </c>
      <c r="J2153" s="41">
        <v>5.4888840564467823E-8</v>
      </c>
      <c r="K2153" s="41" t="s">
        <v>583</v>
      </c>
      <c r="L2153" s="41"/>
      <c r="M2153" s="41"/>
      <c r="N2153" s="41"/>
      <c r="O2153" s="41"/>
      <c r="P2153" s="41"/>
      <c r="Q2153" s="41">
        <v>4</v>
      </c>
      <c r="R2153" s="41">
        <v>2</v>
      </c>
      <c r="S2153" s="41">
        <v>1</v>
      </c>
      <c r="T2153" s="41">
        <v>4</v>
      </c>
      <c r="U2153" s="41">
        <v>1</v>
      </c>
      <c r="V2153" s="41">
        <v>2013</v>
      </c>
      <c r="W2153" s="41" t="s">
        <v>613</v>
      </c>
      <c r="X2153" s="41"/>
      <c r="Y2153" s="41"/>
    </row>
    <row r="2154" spans="2:25" x14ac:dyDescent="0.2">
      <c r="B2154" s="41" t="str">
        <f>VLOOKUP($W2154,FlowHarmonization!$A$2:$H$16,4,FALSE)</f>
        <v>Ethane, pentafluoro-, HFC-125</v>
      </c>
      <c r="C2154" s="41" t="str">
        <f>VLOOKUP($W2154,FlowHarmonization!$A$2:$H$16,5,FALSE)</f>
        <v>000354-33-6</v>
      </c>
      <c r="D2154" s="41" t="s">
        <v>584</v>
      </c>
      <c r="E2154" s="41" t="s">
        <v>582</v>
      </c>
      <c r="F2154" s="41" t="str">
        <f>VLOOKUP($W2154,FlowHarmonization!$A$2:$H$16,8,FALSE)</f>
        <v>281e1011-f121-4d5b-ad4d-22d562b2c2cd</v>
      </c>
      <c r="G2154" s="41" t="str">
        <f>INDEX(Activities!B$2:C$390,MATCH(H2154,Activities!C$2:C$390,0),1)</f>
        <v>Fluid milk and butter manufacturing</v>
      </c>
      <c r="H2154" s="41" t="s">
        <v>332</v>
      </c>
      <c r="I2154" s="41" t="s">
        <v>552</v>
      </c>
      <c r="J2154" s="41">
        <v>5.4187305056118608E-8</v>
      </c>
      <c r="K2154" s="41" t="s">
        <v>583</v>
      </c>
      <c r="L2154" s="41"/>
      <c r="M2154" s="41"/>
      <c r="N2154" s="41"/>
      <c r="O2154" s="41"/>
      <c r="P2154" s="41"/>
      <c r="Q2154" s="41">
        <v>4</v>
      </c>
      <c r="R2154" s="41">
        <v>2</v>
      </c>
      <c r="S2154" s="41">
        <v>1</v>
      </c>
      <c r="T2154" s="41">
        <v>4</v>
      </c>
      <c r="U2154" s="41">
        <v>1</v>
      </c>
      <c r="V2154" s="41">
        <v>2013</v>
      </c>
      <c r="W2154" s="41" t="s">
        <v>617</v>
      </c>
      <c r="X2154" s="41"/>
      <c r="Y2154" s="41"/>
    </row>
    <row r="2155" spans="2:25" x14ac:dyDescent="0.2">
      <c r="B2155" s="41" t="str">
        <f>VLOOKUP($W2155,FlowHarmonization!$A$2:$H$16,4,FALSE)</f>
        <v>Methane, difluoro-, HFC-32</v>
      </c>
      <c r="C2155" s="41" t="str">
        <f>VLOOKUP($W2155,FlowHarmonization!$A$2:$H$16,5,FALSE)</f>
        <v>000075-10-5</v>
      </c>
      <c r="D2155" s="41" t="s">
        <v>584</v>
      </c>
      <c r="E2155" s="41" t="s">
        <v>582</v>
      </c>
      <c r="F2155" s="41" t="str">
        <f>VLOOKUP($W2155,FlowHarmonization!$A$2:$H$16,8,FALSE)</f>
        <v>151212b4-079b-43a2-96d5-a6eef59166ac</v>
      </c>
      <c r="G2155" s="41" t="str">
        <f>INDEX(Activities!B$2:C$390,MATCH(H2155,Activities!C$2:C$390,0),1)</f>
        <v>Fluid milk and butter manufacturing</v>
      </c>
      <c r="H2155" s="41" t="s">
        <v>332</v>
      </c>
      <c r="I2155" s="41" t="s">
        <v>552</v>
      </c>
      <c r="J2155" s="41">
        <v>3.1556161971725743E-8</v>
      </c>
      <c r="K2155" s="41" t="s">
        <v>583</v>
      </c>
      <c r="L2155" s="41"/>
      <c r="M2155" s="41"/>
      <c r="N2155" s="41"/>
      <c r="O2155" s="41"/>
      <c r="P2155" s="41"/>
      <c r="Q2155" s="41">
        <v>4</v>
      </c>
      <c r="R2155" s="41">
        <v>2</v>
      </c>
      <c r="S2155" s="41">
        <v>1</v>
      </c>
      <c r="T2155" s="41">
        <v>4</v>
      </c>
      <c r="U2155" s="41">
        <v>1</v>
      </c>
      <c r="V2155" s="41">
        <v>2013</v>
      </c>
      <c r="W2155" s="41" t="s">
        <v>616</v>
      </c>
      <c r="X2155" s="41"/>
      <c r="Y2155" s="41"/>
    </row>
    <row r="2156" spans="2:25" x14ac:dyDescent="0.2">
      <c r="B2156" s="41" t="str">
        <f>VLOOKUP($W2156,FlowHarmonization!$A$2:$H$16,4,FALSE)</f>
        <v>Ethane, 1,1,1-trifluoro-, HFC-143a</v>
      </c>
      <c r="C2156" s="41" t="str">
        <f>VLOOKUP($W2156,FlowHarmonization!$A$2:$H$16,5,FALSE)</f>
        <v>000420-46-2</v>
      </c>
      <c r="D2156" s="41" t="s">
        <v>584</v>
      </c>
      <c r="E2156" s="41" t="s">
        <v>582</v>
      </c>
      <c r="F2156" s="41" t="str">
        <f>VLOOKUP($W2156,FlowHarmonization!$A$2:$H$16,8,FALSE)</f>
        <v>e86bfec2-1025-4fa2-90b1-81e35e621e91</v>
      </c>
      <c r="G2156" s="41" t="str">
        <f>INDEX(Activities!B$2:C$390,MATCH(H2156,Activities!C$2:C$390,0),1)</f>
        <v>Fluid milk and butter manufacturing</v>
      </c>
      <c r="H2156" s="41" t="s">
        <v>332</v>
      </c>
      <c r="I2156" s="41" t="s">
        <v>552</v>
      </c>
      <c r="J2156" s="41">
        <v>2.3184493033563349E-8</v>
      </c>
      <c r="K2156" s="41" t="s">
        <v>583</v>
      </c>
      <c r="L2156" s="41"/>
      <c r="M2156" s="41"/>
      <c r="N2156" s="41"/>
      <c r="O2156" s="41"/>
      <c r="P2156" s="41"/>
      <c r="Q2156" s="41">
        <v>4</v>
      </c>
      <c r="R2156" s="41">
        <v>2</v>
      </c>
      <c r="S2156" s="41">
        <v>1</v>
      </c>
      <c r="T2156" s="41">
        <v>4</v>
      </c>
      <c r="U2156" s="41">
        <v>1</v>
      </c>
      <c r="V2156" s="41">
        <v>2013</v>
      </c>
      <c r="W2156" s="41" t="s">
        <v>619</v>
      </c>
      <c r="X2156" s="41"/>
      <c r="Y2156" s="41"/>
    </row>
    <row r="2157" spans="2:25" x14ac:dyDescent="0.2">
      <c r="B2157" s="41" t="str">
        <f>VLOOKUP($W2157,FlowHarmonization!$A$2:$H$16,4,FALSE)</f>
        <v>Propane, 1,1,1,3,3,3-hexafluoro-, HCFC-236fa</v>
      </c>
      <c r="C2157" s="41" t="str">
        <f>VLOOKUP($W2157,FlowHarmonization!$A$2:$H$16,5,FALSE)</f>
        <v>000690-39-1</v>
      </c>
      <c r="D2157" s="41" t="s">
        <v>584</v>
      </c>
      <c r="E2157" s="41" t="s">
        <v>582</v>
      </c>
      <c r="F2157" s="41" t="str">
        <f>VLOOKUP($W2157,FlowHarmonization!$A$2:$H$16,8,FALSE)</f>
        <v>1963a3ba-6d77-4571-bb8f-0e9c8ac28a65</v>
      </c>
      <c r="G2157" s="41" t="str">
        <f>INDEX(Activities!B$2:C$390,MATCH(H2157,Activities!C$2:C$390,0),1)</f>
        <v>Fluid milk and butter manufacturing</v>
      </c>
      <c r="H2157" s="41" t="s">
        <v>332</v>
      </c>
      <c r="I2157" s="41" t="s">
        <v>552</v>
      </c>
      <c r="J2157" s="41">
        <v>6.2633525437881899E-10</v>
      </c>
      <c r="K2157" s="41" t="s">
        <v>583</v>
      </c>
      <c r="L2157" s="41"/>
      <c r="M2157" s="41"/>
      <c r="N2157" s="41"/>
      <c r="O2157" s="41"/>
      <c r="P2157" s="41"/>
      <c r="Q2157" s="41">
        <v>4</v>
      </c>
      <c r="R2157" s="41">
        <v>2</v>
      </c>
      <c r="S2157" s="41">
        <v>1</v>
      </c>
      <c r="T2157" s="41">
        <v>4</v>
      </c>
      <c r="U2157" s="41">
        <v>1</v>
      </c>
      <c r="V2157" s="41">
        <v>2013</v>
      </c>
      <c r="W2157" s="41" t="s">
        <v>620</v>
      </c>
      <c r="X2157" s="41"/>
      <c r="Y2157" s="41"/>
    </row>
    <row r="2158" spans="2:25" x14ac:dyDescent="0.2">
      <c r="B2158" s="41" t="str">
        <f>VLOOKUP($W2158,FlowHarmonization!$A$2:$H$16,4,FALSE)</f>
        <v>Carbon dioxide</v>
      </c>
      <c r="C2158" s="41" t="str">
        <f>VLOOKUP($W2158,FlowHarmonization!$A$2:$H$16,5,FALSE)</f>
        <v>000124-38-20</v>
      </c>
      <c r="D2158" s="41" t="s">
        <v>584</v>
      </c>
      <c r="E2158" s="41" t="s">
        <v>582</v>
      </c>
      <c r="F2158" s="41" t="str">
        <f>VLOOKUP($W2158,FlowHarmonization!$A$2:$H$16,8,FALSE)</f>
        <v>7ae371aa-8532-11e0-9d78-0800200c9a66</v>
      </c>
      <c r="G2158" s="41" t="str">
        <f>INDEX(Activities!B$2:C$390,MATCH(H2158,Activities!C$2:C$390,0),1)</f>
        <v>Animal (except poultry) slaughtering, rendering, and processing</v>
      </c>
      <c r="H2158" s="41" t="s">
        <v>337</v>
      </c>
      <c r="I2158" s="41" t="s">
        <v>552</v>
      </c>
      <c r="J2158" s="41">
        <v>3.3336481772819497E-2</v>
      </c>
      <c r="K2158" s="41" t="s">
        <v>583</v>
      </c>
      <c r="L2158" s="41"/>
      <c r="M2158" s="41"/>
      <c r="N2158" s="41"/>
      <c r="O2158" s="41"/>
      <c r="P2158" s="41"/>
      <c r="Q2158" s="41">
        <v>4</v>
      </c>
      <c r="R2158" s="41">
        <v>2</v>
      </c>
      <c r="S2158" s="41">
        <v>1</v>
      </c>
      <c r="T2158" s="41">
        <v>4</v>
      </c>
      <c r="U2158" s="41">
        <v>1</v>
      </c>
      <c r="V2158" s="41">
        <v>2013</v>
      </c>
      <c r="W2158" s="41" t="s">
        <v>608</v>
      </c>
      <c r="X2158" s="41"/>
      <c r="Y2158" s="41"/>
    </row>
    <row r="2159" spans="2:25" x14ac:dyDescent="0.2">
      <c r="B2159" s="41" t="str">
        <f>VLOOKUP($W2159,FlowHarmonization!$A$2:$H$16,4,FALSE)</f>
        <v>Methane</v>
      </c>
      <c r="C2159" s="41" t="str">
        <f>VLOOKUP($W2159,FlowHarmonization!$A$2:$H$16,5,FALSE)</f>
        <v>000074-82-92</v>
      </c>
      <c r="D2159" s="41" t="s">
        <v>584</v>
      </c>
      <c r="E2159" s="41" t="s">
        <v>582</v>
      </c>
      <c r="F2159" s="41" t="str">
        <f>VLOOKUP($W2159,FlowHarmonization!$A$2:$H$16,8,FALSE)</f>
        <v>20408dd1-8534-11e0-9d78-0800200c9a66</v>
      </c>
      <c r="G2159" s="41" t="str">
        <f>INDEX(Activities!B$2:C$390,MATCH(H2159,Activities!C$2:C$390,0),1)</f>
        <v>Animal (except poultry) slaughtering, rendering, and processing</v>
      </c>
      <c r="H2159" s="41" t="s">
        <v>337</v>
      </c>
      <c r="I2159" s="41" t="s">
        <v>552</v>
      </c>
      <c r="J2159" s="41">
        <v>6.1434748785429274E-7</v>
      </c>
      <c r="K2159" s="41" t="s">
        <v>583</v>
      </c>
      <c r="L2159" s="41"/>
      <c r="M2159" s="41"/>
      <c r="N2159" s="41"/>
      <c r="O2159" s="41"/>
      <c r="P2159" s="41"/>
      <c r="Q2159" s="41">
        <v>4</v>
      </c>
      <c r="R2159" s="41">
        <v>2</v>
      </c>
      <c r="S2159" s="41">
        <v>1</v>
      </c>
      <c r="T2159" s="41">
        <v>4</v>
      </c>
      <c r="U2159" s="41">
        <v>1</v>
      </c>
      <c r="V2159" s="41">
        <v>2013</v>
      </c>
      <c r="W2159" s="41" t="s">
        <v>611</v>
      </c>
      <c r="X2159" s="41"/>
      <c r="Y2159" s="41"/>
    </row>
    <row r="2160" spans="2:25" x14ac:dyDescent="0.2">
      <c r="B2160" s="41" t="str">
        <f>VLOOKUP($W2160,FlowHarmonization!$A$2:$H$16,4,FALSE)</f>
        <v>Dinitrogen monoxide</v>
      </c>
      <c r="C2160" s="41" t="str">
        <f>VLOOKUP($W2160,FlowHarmonization!$A$2:$H$16,5,FALSE)</f>
        <v>010024-97-366</v>
      </c>
      <c r="D2160" s="41" t="s">
        <v>584</v>
      </c>
      <c r="E2160" s="41" t="s">
        <v>582</v>
      </c>
      <c r="F2160" s="41" t="str">
        <f>VLOOKUP($W2160,FlowHarmonization!$A$2:$H$16,8,FALSE)</f>
        <v>20185046-64bb-4c09-a8e7-e8a9e144ca98</v>
      </c>
      <c r="G2160" s="41" t="str">
        <f>INDEX(Activities!B$2:C$390,MATCH(H2160,Activities!C$2:C$390,0),1)</f>
        <v>Animal (except poultry) slaughtering, rendering, and processing</v>
      </c>
      <c r="H2160" s="41" t="s">
        <v>337</v>
      </c>
      <c r="I2160" s="41" t="s">
        <v>552</v>
      </c>
      <c r="J2160" s="41">
        <v>5.6703942558750006E-8</v>
      </c>
      <c r="K2160" s="41" t="s">
        <v>583</v>
      </c>
      <c r="L2160" s="41"/>
      <c r="M2160" s="41"/>
      <c r="N2160" s="41"/>
      <c r="O2160" s="41"/>
      <c r="P2160" s="41"/>
      <c r="Q2160" s="41">
        <v>4</v>
      </c>
      <c r="R2160" s="41">
        <v>2</v>
      </c>
      <c r="S2160" s="41">
        <v>1</v>
      </c>
      <c r="T2160" s="41">
        <v>4</v>
      </c>
      <c r="U2160" s="41">
        <v>1</v>
      </c>
      <c r="V2160" s="41">
        <v>2013</v>
      </c>
      <c r="W2160" s="41" t="s">
        <v>613</v>
      </c>
      <c r="X2160" s="41"/>
      <c r="Y2160" s="41"/>
    </row>
    <row r="2161" spans="2:25" x14ac:dyDescent="0.2">
      <c r="B2161" s="41" t="str">
        <f>VLOOKUP($W2161,FlowHarmonization!$A$2:$H$16,4,FALSE)</f>
        <v>Ethane, 1,1,1,2-tetrafluoro-, HFC-134a</v>
      </c>
      <c r="C2161" s="41" t="str">
        <f>VLOOKUP($W2161,FlowHarmonization!$A$2:$H$16,5,FALSE)</f>
        <v>000811-97-2</v>
      </c>
      <c r="D2161" s="41" t="s">
        <v>584</v>
      </c>
      <c r="E2161" s="41" t="s">
        <v>582</v>
      </c>
      <c r="F2161" s="41" t="str">
        <f>VLOOKUP($W2161,FlowHarmonization!$A$2:$H$16,8,FALSE)</f>
        <v>e87f039d-d9ce-4242-ac18-c9284cc80f3d</v>
      </c>
      <c r="G2161" s="41" t="str">
        <f>INDEX(Activities!B$2:C$390,MATCH(H2161,Activities!C$2:C$390,0),1)</f>
        <v>Animal (except poultry) slaughtering, rendering, and processing</v>
      </c>
      <c r="H2161" s="41" t="s">
        <v>337</v>
      </c>
      <c r="I2161" s="41" t="s">
        <v>552</v>
      </c>
      <c r="J2161" s="41">
        <v>1.1310675920824047E-8</v>
      </c>
      <c r="K2161" s="41" t="s">
        <v>583</v>
      </c>
      <c r="L2161" s="41"/>
      <c r="M2161" s="41"/>
      <c r="N2161" s="41"/>
      <c r="O2161" s="41"/>
      <c r="P2161" s="41"/>
      <c r="Q2161" s="41">
        <v>4</v>
      </c>
      <c r="R2161" s="41">
        <v>2</v>
      </c>
      <c r="S2161" s="41">
        <v>1</v>
      </c>
      <c r="T2161" s="41">
        <v>4</v>
      </c>
      <c r="U2161" s="41">
        <v>1</v>
      </c>
      <c r="V2161" s="41">
        <v>2013</v>
      </c>
      <c r="W2161" s="41" t="s">
        <v>618</v>
      </c>
      <c r="X2161" s="41"/>
      <c r="Y2161" s="41"/>
    </row>
    <row r="2162" spans="2:25" x14ac:dyDescent="0.2">
      <c r="B2162" s="41" t="str">
        <f>VLOOKUP($W2162,FlowHarmonization!$A$2:$H$16,4,FALSE)</f>
        <v>Ethane, pentafluoro-, HFC-125</v>
      </c>
      <c r="C2162" s="41" t="str">
        <f>VLOOKUP($W2162,FlowHarmonization!$A$2:$H$16,5,FALSE)</f>
        <v>000354-33-6</v>
      </c>
      <c r="D2162" s="41" t="s">
        <v>584</v>
      </c>
      <c r="E2162" s="41" t="s">
        <v>582</v>
      </c>
      <c r="F2162" s="41" t="str">
        <f>VLOOKUP($W2162,FlowHarmonization!$A$2:$H$16,8,FALSE)</f>
        <v>281e1011-f121-4d5b-ad4d-22d562b2c2cd</v>
      </c>
      <c r="G2162" s="41" t="str">
        <f>INDEX(Activities!B$2:C$390,MATCH(H2162,Activities!C$2:C$390,0),1)</f>
        <v>Animal (except poultry) slaughtering, rendering, and processing</v>
      </c>
      <c r="H2162" s="41" t="s">
        <v>337</v>
      </c>
      <c r="I2162" s="41" t="s">
        <v>552</v>
      </c>
      <c r="J2162" s="41">
        <v>3.0008757445074707E-9</v>
      </c>
      <c r="K2162" s="41" t="s">
        <v>583</v>
      </c>
      <c r="L2162" s="41"/>
      <c r="M2162" s="41"/>
      <c r="N2162" s="41"/>
      <c r="O2162" s="41"/>
      <c r="P2162" s="41"/>
      <c r="Q2162" s="41">
        <v>4</v>
      </c>
      <c r="R2162" s="41">
        <v>2</v>
      </c>
      <c r="S2162" s="41">
        <v>1</v>
      </c>
      <c r="T2162" s="41">
        <v>4</v>
      </c>
      <c r="U2162" s="41">
        <v>1</v>
      </c>
      <c r="V2162" s="41">
        <v>2013</v>
      </c>
      <c r="W2162" s="41" t="s">
        <v>617</v>
      </c>
      <c r="X2162" s="41"/>
      <c r="Y2162" s="41"/>
    </row>
    <row r="2163" spans="2:25" x14ac:dyDescent="0.2">
      <c r="B2163" s="41" t="str">
        <f>VLOOKUP($W2163,FlowHarmonization!$A$2:$H$16,4,FALSE)</f>
        <v>Methane, difluoro-, HFC-32</v>
      </c>
      <c r="C2163" s="41" t="str">
        <f>VLOOKUP($W2163,FlowHarmonization!$A$2:$H$16,5,FALSE)</f>
        <v>000075-10-5</v>
      </c>
      <c r="D2163" s="41" t="s">
        <v>584</v>
      </c>
      <c r="E2163" s="41" t="s">
        <v>582</v>
      </c>
      <c r="F2163" s="41" t="str">
        <f>VLOOKUP($W2163,FlowHarmonization!$A$2:$H$16,8,FALSE)</f>
        <v>151212b4-079b-43a2-96d5-a6eef59166ac</v>
      </c>
      <c r="G2163" s="41" t="str">
        <f>INDEX(Activities!B$2:C$390,MATCH(H2163,Activities!C$2:C$390,0),1)</f>
        <v>Animal (except poultry) slaughtering, rendering, and processing</v>
      </c>
      <c r="H2163" s="41" t="s">
        <v>337</v>
      </c>
      <c r="I2163" s="41" t="s">
        <v>552</v>
      </c>
      <c r="J2163" s="41">
        <v>1.7475702279829126E-9</v>
      </c>
      <c r="K2163" s="41" t="s">
        <v>583</v>
      </c>
      <c r="L2163" s="41"/>
      <c r="M2163" s="41"/>
      <c r="N2163" s="41"/>
      <c r="O2163" s="41"/>
      <c r="P2163" s="41"/>
      <c r="Q2163" s="41">
        <v>4</v>
      </c>
      <c r="R2163" s="41">
        <v>2</v>
      </c>
      <c r="S2163" s="41">
        <v>1</v>
      </c>
      <c r="T2163" s="41">
        <v>4</v>
      </c>
      <c r="U2163" s="41">
        <v>1</v>
      </c>
      <c r="V2163" s="41">
        <v>2013</v>
      </c>
      <c r="W2163" s="41" t="s">
        <v>616</v>
      </c>
      <c r="X2163" s="41"/>
      <c r="Y2163" s="41"/>
    </row>
    <row r="2164" spans="2:25" x14ac:dyDescent="0.2">
      <c r="B2164" s="41" t="str">
        <f>VLOOKUP($W2164,FlowHarmonization!$A$2:$H$16,4,FALSE)</f>
        <v>Ethane, 1,1,1-trifluoro-, HFC-143a</v>
      </c>
      <c r="C2164" s="41" t="str">
        <f>VLOOKUP($W2164,FlowHarmonization!$A$2:$H$16,5,FALSE)</f>
        <v>000420-46-2</v>
      </c>
      <c r="D2164" s="41" t="s">
        <v>584</v>
      </c>
      <c r="E2164" s="41" t="s">
        <v>582</v>
      </c>
      <c r="F2164" s="41" t="str">
        <f>VLOOKUP($W2164,FlowHarmonization!$A$2:$H$16,8,FALSE)</f>
        <v>e86bfec2-1025-4fa2-90b1-81e35e621e91</v>
      </c>
      <c r="G2164" s="41" t="str">
        <f>INDEX(Activities!B$2:C$390,MATCH(H2164,Activities!C$2:C$390,0),1)</f>
        <v>Animal (except poultry) slaughtering, rendering, and processing</v>
      </c>
      <c r="H2164" s="41" t="s">
        <v>337</v>
      </c>
      <c r="I2164" s="41" t="s">
        <v>552</v>
      </c>
      <c r="J2164" s="41">
        <v>1.2839498609696347E-9</v>
      </c>
      <c r="K2164" s="41" t="s">
        <v>583</v>
      </c>
      <c r="L2164" s="41"/>
      <c r="M2164" s="41"/>
      <c r="N2164" s="41"/>
      <c r="O2164" s="41"/>
      <c r="P2164" s="41"/>
      <c r="Q2164" s="41">
        <v>4</v>
      </c>
      <c r="R2164" s="41">
        <v>2</v>
      </c>
      <c r="S2164" s="41">
        <v>1</v>
      </c>
      <c r="T2164" s="41">
        <v>4</v>
      </c>
      <c r="U2164" s="41">
        <v>1</v>
      </c>
      <c r="V2164" s="41">
        <v>2013</v>
      </c>
      <c r="W2164" s="41" t="s">
        <v>619</v>
      </c>
      <c r="X2164" s="41"/>
      <c r="Y2164" s="41"/>
    </row>
    <row r="2165" spans="2:25" x14ac:dyDescent="0.2">
      <c r="B2165" s="41" t="str">
        <f>VLOOKUP($W2165,FlowHarmonization!$A$2:$H$16,4,FALSE)</f>
        <v>Propane, 1,1,1,3,3,3-hexafluoro-, HCFC-236fa</v>
      </c>
      <c r="C2165" s="41" t="str">
        <f>VLOOKUP($W2165,FlowHarmonization!$A$2:$H$16,5,FALSE)</f>
        <v>000690-39-1</v>
      </c>
      <c r="D2165" s="41" t="s">
        <v>584</v>
      </c>
      <c r="E2165" s="41" t="s">
        <v>582</v>
      </c>
      <c r="F2165" s="41" t="str">
        <f>VLOOKUP($W2165,FlowHarmonization!$A$2:$H$16,8,FALSE)</f>
        <v>1963a3ba-6d77-4571-bb8f-0e9c8ac28a65</v>
      </c>
      <c r="G2165" s="41" t="str">
        <f>INDEX(Activities!B$2:C$390,MATCH(H2165,Activities!C$2:C$390,0),1)</f>
        <v>Animal (except poultry) slaughtering, rendering, and processing</v>
      </c>
      <c r="H2165" s="41" t="s">
        <v>337</v>
      </c>
      <c r="I2165" s="41" t="s">
        <v>552</v>
      </c>
      <c r="J2165" s="41">
        <v>3.4686247467903603E-11</v>
      </c>
      <c r="K2165" s="41" t="s">
        <v>583</v>
      </c>
      <c r="L2165" s="41"/>
      <c r="M2165" s="41"/>
      <c r="N2165" s="41"/>
      <c r="O2165" s="41"/>
      <c r="P2165" s="41"/>
      <c r="Q2165" s="41">
        <v>4</v>
      </c>
      <c r="R2165" s="41">
        <v>2</v>
      </c>
      <c r="S2165" s="41">
        <v>1</v>
      </c>
      <c r="T2165" s="41">
        <v>4</v>
      </c>
      <c r="U2165" s="41">
        <v>1</v>
      </c>
      <c r="V2165" s="41">
        <v>2013</v>
      </c>
      <c r="W2165" s="41" t="s">
        <v>620</v>
      </c>
      <c r="X2165" s="41"/>
      <c r="Y2165" s="41"/>
    </row>
    <row r="2166" spans="2:25" x14ac:dyDescent="0.2">
      <c r="B2166" s="41" t="str">
        <f>VLOOKUP($W2166,FlowHarmonization!$A$2:$H$16,4,FALSE)</f>
        <v>Carbon dioxide</v>
      </c>
      <c r="C2166" s="41" t="str">
        <f>VLOOKUP($W2166,FlowHarmonization!$A$2:$H$16,5,FALSE)</f>
        <v>000124-38-20</v>
      </c>
      <c r="D2166" s="41" t="s">
        <v>584</v>
      </c>
      <c r="E2166" s="41" t="s">
        <v>582</v>
      </c>
      <c r="F2166" s="41" t="str">
        <f>VLOOKUP($W2166,FlowHarmonization!$A$2:$H$16,8,FALSE)</f>
        <v>7ae371aa-8532-11e0-9d78-0800200c9a66</v>
      </c>
      <c r="G2166" s="41" t="str">
        <f>INDEX(Activities!B$2:C$390,MATCH(H2166,Activities!C$2:C$390,0),1)</f>
        <v>Cookie, cracker, pasta, and tortilla manufacturing</v>
      </c>
      <c r="H2166" s="41" t="s">
        <v>342</v>
      </c>
      <c r="I2166" s="41" t="s">
        <v>552</v>
      </c>
      <c r="J2166" s="41">
        <v>3.9373127608041618E-2</v>
      </c>
      <c r="K2166" s="41" t="s">
        <v>583</v>
      </c>
      <c r="L2166" s="41"/>
      <c r="M2166" s="41"/>
      <c r="N2166" s="41"/>
      <c r="O2166" s="41"/>
      <c r="P2166" s="41"/>
      <c r="Q2166" s="41">
        <v>4</v>
      </c>
      <c r="R2166" s="41">
        <v>2</v>
      </c>
      <c r="S2166" s="41">
        <v>1</v>
      </c>
      <c r="T2166" s="41">
        <v>4</v>
      </c>
      <c r="U2166" s="41">
        <v>1</v>
      </c>
      <c r="V2166" s="41">
        <v>2013</v>
      </c>
      <c r="W2166" s="41" t="s">
        <v>608</v>
      </c>
      <c r="X2166" s="41"/>
      <c r="Y2166" s="41"/>
    </row>
    <row r="2167" spans="2:25" x14ac:dyDescent="0.2">
      <c r="B2167" s="41" t="str">
        <f>VLOOKUP($W2167,FlowHarmonization!$A$2:$H$16,4,FALSE)</f>
        <v>Ethane, 1,1,1,2-tetrafluoro-, HFC-134a</v>
      </c>
      <c r="C2167" s="41" t="str">
        <f>VLOOKUP($W2167,FlowHarmonization!$A$2:$H$16,5,FALSE)</f>
        <v>000811-97-2</v>
      </c>
      <c r="D2167" s="41" t="s">
        <v>584</v>
      </c>
      <c r="E2167" s="41" t="s">
        <v>582</v>
      </c>
      <c r="F2167" s="41" t="str">
        <f>VLOOKUP($W2167,FlowHarmonization!$A$2:$H$16,8,FALSE)</f>
        <v>e87f039d-d9ce-4242-ac18-c9284cc80f3d</v>
      </c>
      <c r="G2167" s="41" t="str">
        <f>INDEX(Activities!B$2:C$390,MATCH(H2167,Activities!C$2:C$390,0),1)</f>
        <v>Cookie, cracker, pasta, and tortilla manufacturing</v>
      </c>
      <c r="H2167" s="41" t="s">
        <v>342</v>
      </c>
      <c r="I2167" s="41" t="s">
        <v>552</v>
      </c>
      <c r="J2167" s="41">
        <v>1.1407398362743817E-6</v>
      </c>
      <c r="K2167" s="41" t="s">
        <v>583</v>
      </c>
      <c r="L2167" s="41"/>
      <c r="M2167" s="41"/>
      <c r="N2167" s="41"/>
      <c r="O2167" s="41"/>
      <c r="P2167" s="41"/>
      <c r="Q2167" s="41">
        <v>4</v>
      </c>
      <c r="R2167" s="41">
        <v>2</v>
      </c>
      <c r="S2167" s="41">
        <v>1</v>
      </c>
      <c r="T2167" s="41">
        <v>4</v>
      </c>
      <c r="U2167" s="41">
        <v>1</v>
      </c>
      <c r="V2167" s="41">
        <v>2013</v>
      </c>
      <c r="W2167" s="41" t="s">
        <v>618</v>
      </c>
      <c r="X2167" s="41"/>
      <c r="Y2167" s="41"/>
    </row>
    <row r="2168" spans="2:25" x14ac:dyDescent="0.2">
      <c r="B2168" s="41" t="str">
        <f>VLOOKUP($W2168,FlowHarmonization!$A$2:$H$16,4,FALSE)</f>
        <v>Methane</v>
      </c>
      <c r="C2168" s="41" t="str">
        <f>VLOOKUP($W2168,FlowHarmonization!$A$2:$H$16,5,FALSE)</f>
        <v>000074-82-92</v>
      </c>
      <c r="D2168" s="41" t="s">
        <v>584</v>
      </c>
      <c r="E2168" s="41" t="s">
        <v>582</v>
      </c>
      <c r="F2168" s="41" t="str">
        <f>VLOOKUP($W2168,FlowHarmonization!$A$2:$H$16,8,FALSE)</f>
        <v>20408dd1-8534-11e0-9d78-0800200c9a66</v>
      </c>
      <c r="G2168" s="41" t="str">
        <f>INDEX(Activities!B$2:C$390,MATCH(H2168,Activities!C$2:C$390,0),1)</f>
        <v>Cookie, cracker, pasta, and tortilla manufacturing</v>
      </c>
      <c r="H2168" s="41" t="s">
        <v>342</v>
      </c>
      <c r="I2168" s="41" t="s">
        <v>552</v>
      </c>
      <c r="J2168" s="41">
        <v>7.4156864146108163E-7</v>
      </c>
      <c r="K2168" s="41" t="s">
        <v>583</v>
      </c>
      <c r="L2168" s="41"/>
      <c r="M2168" s="41"/>
      <c r="N2168" s="41"/>
      <c r="O2168" s="41"/>
      <c r="P2168" s="41"/>
      <c r="Q2168" s="41">
        <v>4</v>
      </c>
      <c r="R2168" s="41">
        <v>2</v>
      </c>
      <c r="S2168" s="41">
        <v>1</v>
      </c>
      <c r="T2168" s="41">
        <v>4</v>
      </c>
      <c r="U2168" s="41">
        <v>1</v>
      </c>
      <c r="V2168" s="41">
        <v>2013</v>
      </c>
      <c r="W2168" s="41" t="s">
        <v>611</v>
      </c>
      <c r="X2168" s="41"/>
      <c r="Y2168" s="41"/>
    </row>
    <row r="2169" spans="2:25" x14ac:dyDescent="0.2">
      <c r="B2169" s="41" t="str">
        <f>VLOOKUP($W2169,FlowHarmonization!$A$2:$H$16,4,FALSE)</f>
        <v>Ethane, pentafluoro-, HFC-125</v>
      </c>
      <c r="C2169" s="41" t="str">
        <f>VLOOKUP($W2169,FlowHarmonization!$A$2:$H$16,5,FALSE)</f>
        <v>000354-33-6</v>
      </c>
      <c r="D2169" s="41" t="s">
        <v>584</v>
      </c>
      <c r="E2169" s="41" t="s">
        <v>582</v>
      </c>
      <c r="F2169" s="41" t="str">
        <f>VLOOKUP($W2169,FlowHarmonization!$A$2:$H$16,8,FALSE)</f>
        <v>281e1011-f121-4d5b-ad4d-22d562b2c2cd</v>
      </c>
      <c r="G2169" s="41" t="str">
        <f>INDEX(Activities!B$2:C$390,MATCH(H2169,Activities!C$2:C$390,0),1)</f>
        <v>Cookie, cracker, pasta, and tortilla manufacturing</v>
      </c>
      <c r="H2169" s="41" t="s">
        <v>342</v>
      </c>
      <c r="I2169" s="41" t="s">
        <v>552</v>
      </c>
      <c r="J2169" s="41">
        <v>3.0265375203322193E-7</v>
      </c>
      <c r="K2169" s="41" t="s">
        <v>583</v>
      </c>
      <c r="L2169" s="41"/>
      <c r="M2169" s="41"/>
      <c r="N2169" s="41"/>
      <c r="O2169" s="41"/>
      <c r="P2169" s="41"/>
      <c r="Q2169" s="41">
        <v>4</v>
      </c>
      <c r="R2169" s="41">
        <v>2</v>
      </c>
      <c r="S2169" s="41">
        <v>1</v>
      </c>
      <c r="T2169" s="41">
        <v>4</v>
      </c>
      <c r="U2169" s="41">
        <v>1</v>
      </c>
      <c r="V2169" s="41">
        <v>2013</v>
      </c>
      <c r="W2169" s="41" t="s">
        <v>617</v>
      </c>
      <c r="X2169" s="41"/>
      <c r="Y2169" s="41"/>
    </row>
    <row r="2170" spans="2:25" x14ac:dyDescent="0.2">
      <c r="B2170" s="41" t="str">
        <f>VLOOKUP($W2170,FlowHarmonization!$A$2:$H$16,4,FALSE)</f>
        <v>Methane, difluoro-, HFC-32</v>
      </c>
      <c r="C2170" s="41" t="str">
        <f>VLOOKUP($W2170,FlowHarmonization!$A$2:$H$16,5,FALSE)</f>
        <v>000075-10-5</v>
      </c>
      <c r="D2170" s="41" t="s">
        <v>584</v>
      </c>
      <c r="E2170" s="41" t="s">
        <v>582</v>
      </c>
      <c r="F2170" s="41" t="str">
        <f>VLOOKUP($W2170,FlowHarmonization!$A$2:$H$16,8,FALSE)</f>
        <v>151212b4-079b-43a2-96d5-a6eef59166ac</v>
      </c>
      <c r="G2170" s="41" t="str">
        <f>INDEX(Activities!B$2:C$390,MATCH(H2170,Activities!C$2:C$390,0),1)</f>
        <v>Cookie, cracker, pasta, and tortilla manufacturing</v>
      </c>
      <c r="H2170" s="41" t="s">
        <v>342</v>
      </c>
      <c r="I2170" s="41" t="s">
        <v>552</v>
      </c>
      <c r="J2170" s="41">
        <v>1.76251445068543E-7</v>
      </c>
      <c r="K2170" s="41" t="s">
        <v>583</v>
      </c>
      <c r="L2170" s="41"/>
      <c r="M2170" s="41"/>
      <c r="N2170" s="41"/>
      <c r="O2170" s="41"/>
      <c r="P2170" s="41"/>
      <c r="Q2170" s="41">
        <v>4</v>
      </c>
      <c r="R2170" s="41">
        <v>2</v>
      </c>
      <c r="S2170" s="41">
        <v>1</v>
      </c>
      <c r="T2170" s="41">
        <v>4</v>
      </c>
      <c r="U2170" s="41">
        <v>1</v>
      </c>
      <c r="V2170" s="41">
        <v>2013</v>
      </c>
      <c r="W2170" s="41" t="s">
        <v>616</v>
      </c>
      <c r="X2170" s="41"/>
      <c r="Y2170" s="41"/>
    </row>
    <row r="2171" spans="2:25" x14ac:dyDescent="0.2">
      <c r="B2171" s="41" t="str">
        <f>VLOOKUP($W2171,FlowHarmonization!$A$2:$H$16,4,FALSE)</f>
        <v>Ethane, 1,1,1-trifluoro-, HFC-143a</v>
      </c>
      <c r="C2171" s="41" t="str">
        <f>VLOOKUP($W2171,FlowHarmonization!$A$2:$H$16,5,FALSE)</f>
        <v>000420-46-2</v>
      </c>
      <c r="D2171" s="41" t="s">
        <v>584</v>
      </c>
      <c r="E2171" s="41" t="s">
        <v>582</v>
      </c>
      <c r="F2171" s="41" t="str">
        <f>VLOOKUP($W2171,FlowHarmonization!$A$2:$H$16,8,FALSE)</f>
        <v>e86bfec2-1025-4fa2-90b1-81e35e621e91</v>
      </c>
      <c r="G2171" s="41" t="str">
        <f>INDEX(Activities!B$2:C$390,MATCH(H2171,Activities!C$2:C$390,0),1)</f>
        <v>Cookie, cracker, pasta, and tortilla manufacturing</v>
      </c>
      <c r="H2171" s="41" t="s">
        <v>342</v>
      </c>
      <c r="I2171" s="41" t="s">
        <v>552</v>
      </c>
      <c r="J2171" s="41">
        <v>1.2949294670272084E-7</v>
      </c>
      <c r="K2171" s="41" t="s">
        <v>583</v>
      </c>
      <c r="L2171" s="41"/>
      <c r="M2171" s="41"/>
      <c r="N2171" s="41"/>
      <c r="O2171" s="41"/>
      <c r="P2171" s="41"/>
      <c r="Q2171" s="41">
        <v>4</v>
      </c>
      <c r="R2171" s="41">
        <v>2</v>
      </c>
      <c r="S2171" s="41">
        <v>1</v>
      </c>
      <c r="T2171" s="41">
        <v>4</v>
      </c>
      <c r="U2171" s="41">
        <v>1</v>
      </c>
      <c r="V2171" s="41">
        <v>2013</v>
      </c>
      <c r="W2171" s="41" t="s">
        <v>619</v>
      </c>
      <c r="X2171" s="41"/>
      <c r="Y2171" s="41"/>
    </row>
    <row r="2172" spans="2:25" x14ac:dyDescent="0.2">
      <c r="B2172" s="41" t="str">
        <f>VLOOKUP($W2172,FlowHarmonization!$A$2:$H$16,4,FALSE)</f>
        <v>Dinitrogen monoxide</v>
      </c>
      <c r="C2172" s="41" t="str">
        <f>VLOOKUP($W2172,FlowHarmonization!$A$2:$H$16,5,FALSE)</f>
        <v>010024-97-366</v>
      </c>
      <c r="D2172" s="41" t="s">
        <v>584</v>
      </c>
      <c r="E2172" s="41" t="s">
        <v>582</v>
      </c>
      <c r="F2172" s="41" t="str">
        <f>VLOOKUP($W2172,FlowHarmonization!$A$2:$H$16,8,FALSE)</f>
        <v>20185046-64bb-4c09-a8e7-e8a9e144ca98</v>
      </c>
      <c r="G2172" s="41" t="str">
        <f>INDEX(Activities!B$2:C$390,MATCH(H2172,Activities!C$2:C$390,0),1)</f>
        <v>Cookie, cracker, pasta, and tortilla manufacturing</v>
      </c>
      <c r="H2172" s="41" t="s">
        <v>342</v>
      </c>
      <c r="I2172" s="41" t="s">
        <v>552</v>
      </c>
      <c r="J2172" s="41">
        <v>7.2105561791703451E-8</v>
      </c>
      <c r="K2172" s="41" t="s">
        <v>583</v>
      </c>
      <c r="L2172" s="41"/>
      <c r="M2172" s="41"/>
      <c r="N2172" s="41"/>
      <c r="O2172" s="41"/>
      <c r="P2172" s="41"/>
      <c r="Q2172" s="41">
        <v>4</v>
      </c>
      <c r="R2172" s="41">
        <v>2</v>
      </c>
      <c r="S2172" s="41">
        <v>1</v>
      </c>
      <c r="T2172" s="41">
        <v>4</v>
      </c>
      <c r="U2172" s="41">
        <v>1</v>
      </c>
      <c r="V2172" s="41">
        <v>2013</v>
      </c>
      <c r="W2172" s="41" t="s">
        <v>613</v>
      </c>
      <c r="X2172" s="41"/>
      <c r="Y2172" s="41"/>
    </row>
    <row r="2173" spans="2:25" x14ac:dyDescent="0.2">
      <c r="B2173" s="41" t="str">
        <f>VLOOKUP($W2173,FlowHarmonization!$A$2:$H$16,4,FALSE)</f>
        <v>Propane, 1,1,1,3,3,3-hexafluoro-, HCFC-236fa</v>
      </c>
      <c r="C2173" s="41" t="str">
        <f>VLOOKUP($W2173,FlowHarmonization!$A$2:$H$16,5,FALSE)</f>
        <v>000690-39-1</v>
      </c>
      <c r="D2173" s="41" t="s">
        <v>584</v>
      </c>
      <c r="E2173" s="41" t="s">
        <v>582</v>
      </c>
      <c r="F2173" s="41" t="str">
        <f>VLOOKUP($W2173,FlowHarmonization!$A$2:$H$16,8,FALSE)</f>
        <v>1963a3ba-6d77-4571-bb8f-0e9c8ac28a65</v>
      </c>
      <c r="G2173" s="41" t="str">
        <f>INDEX(Activities!B$2:C$390,MATCH(H2173,Activities!C$2:C$390,0),1)</f>
        <v>Cookie, cracker, pasta, and tortilla manufacturing</v>
      </c>
      <c r="H2173" s="41" t="s">
        <v>342</v>
      </c>
      <c r="I2173" s="41" t="s">
        <v>552</v>
      </c>
      <c r="J2173" s="41">
        <v>3.4982864449913701E-9</v>
      </c>
      <c r="K2173" s="41" t="s">
        <v>583</v>
      </c>
      <c r="L2173" s="41"/>
      <c r="M2173" s="41"/>
      <c r="N2173" s="41"/>
      <c r="O2173" s="41"/>
      <c r="P2173" s="41"/>
      <c r="Q2173" s="41">
        <v>4</v>
      </c>
      <c r="R2173" s="41">
        <v>2</v>
      </c>
      <c r="S2173" s="41">
        <v>1</v>
      </c>
      <c r="T2173" s="41">
        <v>4</v>
      </c>
      <c r="U2173" s="41">
        <v>1</v>
      </c>
      <c r="V2173" s="41">
        <v>2013</v>
      </c>
      <c r="W2173" s="41" t="s">
        <v>620</v>
      </c>
      <c r="X2173" s="41"/>
      <c r="Y2173" s="41"/>
    </row>
    <row r="2174" spans="2:25" x14ac:dyDescent="0.2">
      <c r="B2174" s="41" t="str">
        <f>VLOOKUP($W2174,FlowHarmonization!$A$2:$H$16,4,FALSE)</f>
        <v>Carbon dioxide</v>
      </c>
      <c r="C2174" s="41" t="str">
        <f>VLOOKUP($W2174,FlowHarmonization!$A$2:$H$16,5,FALSE)</f>
        <v>000124-38-20</v>
      </c>
      <c r="D2174" s="41" t="s">
        <v>584</v>
      </c>
      <c r="E2174" s="41" t="s">
        <v>582</v>
      </c>
      <c r="F2174" s="41" t="str">
        <f>VLOOKUP($W2174,FlowHarmonization!$A$2:$H$16,8,FALSE)</f>
        <v>7ae371aa-8532-11e0-9d78-0800200c9a66</v>
      </c>
      <c r="G2174" s="41" t="str">
        <f>INDEX(Activities!B$2:C$390,MATCH(H2174,Activities!C$2:C$390,0),1)</f>
        <v>All other wood product manufacturing</v>
      </c>
      <c r="H2174" s="41" t="s">
        <v>143</v>
      </c>
      <c r="I2174" s="41" t="s">
        <v>552</v>
      </c>
      <c r="J2174" s="41">
        <v>5.8241391605674278E-2</v>
      </c>
      <c r="K2174" s="41" t="s">
        <v>583</v>
      </c>
      <c r="L2174" s="41"/>
      <c r="M2174" s="41"/>
      <c r="N2174" s="41"/>
      <c r="O2174" s="41"/>
      <c r="P2174" s="41"/>
      <c r="Q2174" s="41">
        <v>4</v>
      </c>
      <c r="R2174" s="41">
        <v>2</v>
      </c>
      <c r="S2174" s="41">
        <v>1</v>
      </c>
      <c r="T2174" s="41">
        <v>4</v>
      </c>
      <c r="U2174" s="41">
        <v>1</v>
      </c>
      <c r="V2174" s="41">
        <v>2013</v>
      </c>
      <c r="W2174" s="41" t="s">
        <v>608</v>
      </c>
      <c r="X2174" s="41"/>
      <c r="Y2174" s="41"/>
    </row>
    <row r="2175" spans="2:25" x14ac:dyDescent="0.2">
      <c r="B2175" s="41" t="str">
        <f>VLOOKUP($W2175,FlowHarmonization!$A$2:$H$16,4,FALSE)</f>
        <v>Ethane, 1,1,1,2-tetrafluoro-, HFC-134a</v>
      </c>
      <c r="C2175" s="41" t="str">
        <f>VLOOKUP($W2175,FlowHarmonization!$A$2:$H$16,5,FALSE)</f>
        <v>000811-97-2</v>
      </c>
      <c r="D2175" s="41" t="s">
        <v>584</v>
      </c>
      <c r="E2175" s="41" t="s">
        <v>582</v>
      </c>
      <c r="F2175" s="41" t="str">
        <f>VLOOKUP($W2175,FlowHarmonization!$A$2:$H$16,8,FALSE)</f>
        <v>e87f039d-d9ce-4242-ac18-c9284cc80f3d</v>
      </c>
      <c r="G2175" s="41" t="str">
        <f>INDEX(Activities!B$2:C$390,MATCH(H2175,Activities!C$2:C$390,0),1)</f>
        <v>All other wood product manufacturing</v>
      </c>
      <c r="H2175" s="41" t="s">
        <v>143</v>
      </c>
      <c r="I2175" s="41" t="s">
        <v>552</v>
      </c>
      <c r="J2175" s="41">
        <v>4.7939313199370113E-6</v>
      </c>
      <c r="K2175" s="41" t="s">
        <v>583</v>
      </c>
      <c r="L2175" s="41"/>
      <c r="M2175" s="41"/>
      <c r="N2175" s="41"/>
      <c r="O2175" s="41"/>
      <c r="P2175" s="41"/>
      <c r="Q2175" s="41">
        <v>4</v>
      </c>
      <c r="R2175" s="41">
        <v>2</v>
      </c>
      <c r="S2175" s="41">
        <v>1</v>
      </c>
      <c r="T2175" s="41">
        <v>4</v>
      </c>
      <c r="U2175" s="41">
        <v>1</v>
      </c>
      <c r="V2175" s="41">
        <v>2013</v>
      </c>
      <c r="W2175" s="41" t="s">
        <v>618</v>
      </c>
      <c r="X2175" s="41"/>
      <c r="Y2175" s="41"/>
    </row>
    <row r="2176" spans="2:25" x14ac:dyDescent="0.2">
      <c r="B2176" s="41" t="str">
        <f>VLOOKUP($W2176,FlowHarmonization!$A$2:$H$16,4,FALSE)</f>
        <v>Ethane, pentafluoro-, HFC-125</v>
      </c>
      <c r="C2176" s="41" t="str">
        <f>VLOOKUP($W2176,FlowHarmonization!$A$2:$H$16,5,FALSE)</f>
        <v>000354-33-6</v>
      </c>
      <c r="D2176" s="41" t="s">
        <v>584</v>
      </c>
      <c r="E2176" s="41" t="s">
        <v>582</v>
      </c>
      <c r="F2176" s="41" t="str">
        <f>VLOOKUP($W2176,FlowHarmonization!$A$2:$H$16,8,FALSE)</f>
        <v>281e1011-f121-4d5b-ad4d-22d562b2c2cd</v>
      </c>
      <c r="G2176" s="41" t="str">
        <f>INDEX(Activities!B$2:C$390,MATCH(H2176,Activities!C$2:C$390,0),1)</f>
        <v>All other wood product manufacturing</v>
      </c>
      <c r="H2176" s="41" t="s">
        <v>143</v>
      </c>
      <c r="I2176" s="41" t="s">
        <v>552</v>
      </c>
      <c r="J2176" s="41">
        <v>1.2718950060577417E-6</v>
      </c>
      <c r="K2176" s="41" t="s">
        <v>583</v>
      </c>
      <c r="L2176" s="41"/>
      <c r="M2176" s="41"/>
      <c r="N2176" s="41"/>
      <c r="O2176" s="41"/>
      <c r="P2176" s="41"/>
      <c r="Q2176" s="41">
        <v>4</v>
      </c>
      <c r="R2176" s="41">
        <v>2</v>
      </c>
      <c r="S2176" s="41">
        <v>1</v>
      </c>
      <c r="T2176" s="41">
        <v>4</v>
      </c>
      <c r="U2176" s="41">
        <v>1</v>
      </c>
      <c r="V2176" s="41">
        <v>2013</v>
      </c>
      <c r="W2176" s="41" t="s">
        <v>617</v>
      </c>
      <c r="X2176" s="41"/>
      <c r="Y2176" s="41"/>
    </row>
    <row r="2177" spans="2:25" x14ac:dyDescent="0.2">
      <c r="B2177" s="41" t="str">
        <f>VLOOKUP($W2177,FlowHarmonization!$A$2:$H$16,4,FALSE)</f>
        <v>Methane</v>
      </c>
      <c r="C2177" s="41" t="str">
        <f>VLOOKUP($W2177,FlowHarmonization!$A$2:$H$16,5,FALSE)</f>
        <v>000074-82-92</v>
      </c>
      <c r="D2177" s="41" t="s">
        <v>584</v>
      </c>
      <c r="E2177" s="41" t="s">
        <v>582</v>
      </c>
      <c r="F2177" s="41" t="str">
        <f>VLOOKUP($W2177,FlowHarmonization!$A$2:$H$16,8,FALSE)</f>
        <v>20408dd1-8534-11e0-9d78-0800200c9a66</v>
      </c>
      <c r="G2177" s="41" t="str">
        <f>INDEX(Activities!B$2:C$390,MATCH(H2177,Activities!C$2:C$390,0),1)</f>
        <v>All other wood product manufacturing</v>
      </c>
      <c r="H2177" s="41" t="s">
        <v>143</v>
      </c>
      <c r="I2177" s="41" t="s">
        <v>552</v>
      </c>
      <c r="J2177" s="41">
        <v>9.7032593718531219E-7</v>
      </c>
      <c r="K2177" s="41" t="s">
        <v>583</v>
      </c>
      <c r="L2177" s="41"/>
      <c r="M2177" s="41"/>
      <c r="N2177" s="41"/>
      <c r="O2177" s="41"/>
      <c r="P2177" s="41"/>
      <c r="Q2177" s="41">
        <v>4</v>
      </c>
      <c r="R2177" s="41">
        <v>2</v>
      </c>
      <c r="S2177" s="41">
        <v>1</v>
      </c>
      <c r="T2177" s="41">
        <v>4</v>
      </c>
      <c r="U2177" s="41">
        <v>1</v>
      </c>
      <c r="V2177" s="41">
        <v>2013</v>
      </c>
      <c r="W2177" s="41" t="s">
        <v>611</v>
      </c>
      <c r="X2177" s="41"/>
      <c r="Y2177" s="41"/>
    </row>
    <row r="2178" spans="2:25" x14ac:dyDescent="0.2">
      <c r="B2178" s="41" t="str">
        <f>VLOOKUP($W2178,FlowHarmonization!$A$2:$H$16,4,FALSE)</f>
        <v>Methane, difluoro-, HFC-32</v>
      </c>
      <c r="C2178" s="41" t="str">
        <f>VLOOKUP($W2178,FlowHarmonization!$A$2:$H$16,5,FALSE)</f>
        <v>000075-10-5</v>
      </c>
      <c r="D2178" s="41" t="s">
        <v>584</v>
      </c>
      <c r="E2178" s="41" t="s">
        <v>582</v>
      </c>
      <c r="F2178" s="41" t="str">
        <f>VLOOKUP($W2178,FlowHarmonization!$A$2:$H$16,8,FALSE)</f>
        <v>151212b4-079b-43a2-96d5-a6eef59166ac</v>
      </c>
      <c r="G2178" s="41" t="str">
        <f>INDEX(Activities!B$2:C$390,MATCH(H2178,Activities!C$2:C$390,0),1)</f>
        <v>All other wood product manufacturing</v>
      </c>
      <c r="H2178" s="41" t="s">
        <v>143</v>
      </c>
      <c r="I2178" s="41" t="s">
        <v>552</v>
      </c>
      <c r="J2178" s="41">
        <v>7.406923961363379E-7</v>
      </c>
      <c r="K2178" s="41" t="s">
        <v>583</v>
      </c>
      <c r="L2178" s="41"/>
      <c r="M2178" s="41"/>
      <c r="N2178" s="41"/>
      <c r="O2178" s="41"/>
      <c r="P2178" s="41"/>
      <c r="Q2178" s="41">
        <v>4</v>
      </c>
      <c r="R2178" s="41">
        <v>2</v>
      </c>
      <c r="S2178" s="41">
        <v>1</v>
      </c>
      <c r="T2178" s="41">
        <v>4</v>
      </c>
      <c r="U2178" s="41">
        <v>1</v>
      </c>
      <c r="V2178" s="41">
        <v>2013</v>
      </c>
      <c r="W2178" s="41" t="s">
        <v>616</v>
      </c>
      <c r="X2178" s="41"/>
      <c r="Y2178" s="41"/>
    </row>
    <row r="2179" spans="2:25" x14ac:dyDescent="0.2">
      <c r="B2179" s="41" t="str">
        <f>VLOOKUP($W2179,FlowHarmonization!$A$2:$H$16,4,FALSE)</f>
        <v>Ethane, 1,1,1-trifluoro-, HFC-143a</v>
      </c>
      <c r="C2179" s="41" t="str">
        <f>VLOOKUP($W2179,FlowHarmonization!$A$2:$H$16,5,FALSE)</f>
        <v>000420-46-2</v>
      </c>
      <c r="D2179" s="41" t="s">
        <v>584</v>
      </c>
      <c r="E2179" s="41" t="s">
        <v>582</v>
      </c>
      <c r="F2179" s="41" t="str">
        <f>VLOOKUP($W2179,FlowHarmonization!$A$2:$H$16,8,FALSE)</f>
        <v>e86bfec2-1025-4fa2-90b1-81e35e621e91</v>
      </c>
      <c r="G2179" s="41" t="str">
        <f>INDEX(Activities!B$2:C$390,MATCH(H2179,Activities!C$2:C$390,0),1)</f>
        <v>All other wood product manufacturing</v>
      </c>
      <c r="H2179" s="41" t="s">
        <v>143</v>
      </c>
      <c r="I2179" s="41" t="s">
        <v>552</v>
      </c>
      <c r="J2179" s="41">
        <v>5.4419094798736492E-7</v>
      </c>
      <c r="K2179" s="41" t="s">
        <v>583</v>
      </c>
      <c r="L2179" s="41"/>
      <c r="M2179" s="41"/>
      <c r="N2179" s="41"/>
      <c r="O2179" s="41"/>
      <c r="P2179" s="41"/>
      <c r="Q2179" s="41">
        <v>4</v>
      </c>
      <c r="R2179" s="41">
        <v>2</v>
      </c>
      <c r="S2179" s="41">
        <v>1</v>
      </c>
      <c r="T2179" s="41">
        <v>4</v>
      </c>
      <c r="U2179" s="41">
        <v>1</v>
      </c>
      <c r="V2179" s="41">
        <v>2013</v>
      </c>
      <c r="W2179" s="41" t="s">
        <v>619</v>
      </c>
      <c r="X2179" s="41"/>
      <c r="Y2179" s="41"/>
    </row>
    <row r="2180" spans="2:25" x14ac:dyDescent="0.2">
      <c r="B2180" s="41" t="str">
        <f>VLOOKUP($W2180,FlowHarmonization!$A$2:$H$16,4,FALSE)</f>
        <v>Dinitrogen monoxide</v>
      </c>
      <c r="C2180" s="41" t="str">
        <f>VLOOKUP($W2180,FlowHarmonization!$A$2:$H$16,5,FALSE)</f>
        <v>010024-97-366</v>
      </c>
      <c r="D2180" s="41" t="s">
        <v>584</v>
      </c>
      <c r="E2180" s="41" t="s">
        <v>582</v>
      </c>
      <c r="F2180" s="41" t="str">
        <f>VLOOKUP($W2180,FlowHarmonization!$A$2:$H$16,8,FALSE)</f>
        <v>20185046-64bb-4c09-a8e7-e8a9e144ca98</v>
      </c>
      <c r="G2180" s="41" t="str">
        <f>INDEX(Activities!B$2:C$390,MATCH(H2180,Activities!C$2:C$390,0),1)</f>
        <v>All other wood product manufacturing</v>
      </c>
      <c r="H2180" s="41" t="s">
        <v>143</v>
      </c>
      <c r="I2180" s="41" t="s">
        <v>552</v>
      </c>
      <c r="J2180" s="41">
        <v>1.4896562459668217E-7</v>
      </c>
      <c r="K2180" s="41" t="s">
        <v>583</v>
      </c>
      <c r="L2180" s="41"/>
      <c r="M2180" s="41"/>
      <c r="N2180" s="41"/>
      <c r="O2180" s="41"/>
      <c r="P2180" s="41"/>
      <c r="Q2180" s="41">
        <v>4</v>
      </c>
      <c r="R2180" s="41">
        <v>2</v>
      </c>
      <c r="S2180" s="41">
        <v>1</v>
      </c>
      <c r="T2180" s="41">
        <v>4</v>
      </c>
      <c r="U2180" s="41">
        <v>1</v>
      </c>
      <c r="V2180" s="41">
        <v>2013</v>
      </c>
      <c r="W2180" s="41" t="s">
        <v>613</v>
      </c>
      <c r="X2180" s="41"/>
      <c r="Y2180" s="41"/>
    </row>
    <row r="2181" spans="2:25" x14ac:dyDescent="0.2">
      <c r="B2181" s="41" t="str">
        <f>VLOOKUP($W2181,FlowHarmonization!$A$2:$H$16,4,FALSE)</f>
        <v>Propane, 1,1,1,3,3,3-hexafluoro-, HCFC-236fa</v>
      </c>
      <c r="C2181" s="41" t="str">
        <f>VLOOKUP($W2181,FlowHarmonization!$A$2:$H$16,5,FALSE)</f>
        <v>000690-39-1</v>
      </c>
      <c r="D2181" s="41" t="s">
        <v>584</v>
      </c>
      <c r="E2181" s="41" t="s">
        <v>582</v>
      </c>
      <c r="F2181" s="41" t="str">
        <f>VLOOKUP($W2181,FlowHarmonization!$A$2:$H$16,8,FALSE)</f>
        <v>1963a3ba-6d77-4571-bb8f-0e9c8ac28a65</v>
      </c>
      <c r="G2181" s="41" t="str">
        <f>INDEX(Activities!B$2:C$390,MATCH(H2181,Activities!C$2:C$390,0),1)</f>
        <v>All other wood product manufacturing</v>
      </c>
      <c r="H2181" s="41" t="s">
        <v>143</v>
      </c>
      <c r="I2181" s="41" t="s">
        <v>552</v>
      </c>
      <c r="J2181" s="41">
        <v>1.4701463402494359E-8</v>
      </c>
      <c r="K2181" s="41" t="s">
        <v>583</v>
      </c>
      <c r="L2181" s="41"/>
      <c r="M2181" s="41"/>
      <c r="N2181" s="41"/>
      <c r="O2181" s="41"/>
      <c r="P2181" s="41"/>
      <c r="Q2181" s="41">
        <v>4</v>
      </c>
      <c r="R2181" s="41">
        <v>2</v>
      </c>
      <c r="S2181" s="41">
        <v>1</v>
      </c>
      <c r="T2181" s="41">
        <v>4</v>
      </c>
      <c r="U2181" s="41">
        <v>1</v>
      </c>
      <c r="V2181" s="41">
        <v>2013</v>
      </c>
      <c r="W2181" s="41" t="s">
        <v>620</v>
      </c>
      <c r="X2181" s="41"/>
      <c r="Y2181" s="41"/>
    </row>
    <row r="2182" spans="2:25" x14ac:dyDescent="0.2">
      <c r="B2182" s="41" t="str">
        <f>VLOOKUP($W2182,FlowHarmonization!$A$2:$H$16,4,FALSE)</f>
        <v>Carbon dioxide</v>
      </c>
      <c r="C2182" s="41" t="str">
        <f>VLOOKUP($W2182,FlowHarmonization!$A$2:$H$16,5,FALSE)</f>
        <v>000124-38-20</v>
      </c>
      <c r="D2182" s="41" t="s">
        <v>584</v>
      </c>
      <c r="E2182" s="41" t="s">
        <v>582</v>
      </c>
      <c r="F2182" s="41" t="str">
        <f>VLOOKUP($W2182,FlowHarmonization!$A$2:$H$16,8,FALSE)</f>
        <v>7ae371aa-8532-11e0-9d78-0800200c9a66</v>
      </c>
      <c r="G2182" s="41" t="str">
        <f>INDEX(Activities!B$2:C$390,MATCH(H2182,Activities!C$2:C$390,0),1)</f>
        <v>Synthetic rubber and artificial and synthetic fibers and filaments manufacturing</v>
      </c>
      <c r="H2182" s="41" t="s">
        <v>382</v>
      </c>
      <c r="I2182" s="41" t="s">
        <v>552</v>
      </c>
      <c r="J2182" s="41">
        <v>0.29123874286613705</v>
      </c>
      <c r="K2182" s="41" t="s">
        <v>583</v>
      </c>
      <c r="L2182" s="41"/>
      <c r="M2182" s="41"/>
      <c r="N2182" s="41"/>
      <c r="O2182" s="41"/>
      <c r="P2182" s="41"/>
      <c r="Q2182" s="41">
        <v>4</v>
      </c>
      <c r="R2182" s="41">
        <v>2</v>
      </c>
      <c r="S2182" s="41">
        <v>1</v>
      </c>
      <c r="T2182" s="41">
        <v>4</v>
      </c>
      <c r="U2182" s="41">
        <v>1</v>
      </c>
      <c r="V2182" s="41">
        <v>2013</v>
      </c>
      <c r="W2182" s="41" t="s">
        <v>608</v>
      </c>
      <c r="X2182" s="41"/>
      <c r="Y2182" s="41"/>
    </row>
    <row r="2183" spans="2:25" x14ac:dyDescent="0.2">
      <c r="B2183" s="41" t="str">
        <f>VLOOKUP($W2183,FlowHarmonization!$A$2:$H$16,4,FALSE)</f>
        <v>Methane</v>
      </c>
      <c r="C2183" s="41" t="str">
        <f>VLOOKUP($W2183,FlowHarmonization!$A$2:$H$16,5,FALSE)</f>
        <v>000074-82-92</v>
      </c>
      <c r="D2183" s="41" t="s">
        <v>584</v>
      </c>
      <c r="E2183" s="41" t="s">
        <v>582</v>
      </c>
      <c r="F2183" s="41" t="str">
        <f>VLOOKUP($W2183,FlowHarmonization!$A$2:$H$16,8,FALSE)</f>
        <v>20408dd1-8534-11e0-9d78-0800200c9a66</v>
      </c>
      <c r="G2183" s="41" t="str">
        <f>INDEX(Activities!B$2:C$390,MATCH(H2183,Activities!C$2:C$390,0),1)</f>
        <v>Synthetic rubber and artificial and synthetic fibers and filaments manufacturing</v>
      </c>
      <c r="H2183" s="41" t="s">
        <v>382</v>
      </c>
      <c r="I2183" s="41" t="s">
        <v>552</v>
      </c>
      <c r="J2183" s="41">
        <v>6.8001177861652869E-6</v>
      </c>
      <c r="K2183" s="41" t="s">
        <v>583</v>
      </c>
      <c r="L2183" s="41"/>
      <c r="M2183" s="41"/>
      <c r="N2183" s="41"/>
      <c r="O2183" s="41"/>
      <c r="P2183" s="41"/>
      <c r="Q2183" s="41">
        <v>4</v>
      </c>
      <c r="R2183" s="41">
        <v>2</v>
      </c>
      <c r="S2183" s="41">
        <v>1</v>
      </c>
      <c r="T2183" s="41">
        <v>4</v>
      </c>
      <c r="U2183" s="41">
        <v>1</v>
      </c>
      <c r="V2183" s="41">
        <v>2013</v>
      </c>
      <c r="W2183" s="41" t="s">
        <v>611</v>
      </c>
      <c r="X2183" s="41"/>
      <c r="Y2183" s="41"/>
    </row>
    <row r="2184" spans="2:25" x14ac:dyDescent="0.2">
      <c r="B2184" s="41" t="str">
        <f>VLOOKUP($W2184,FlowHarmonization!$A$2:$H$16,4,FALSE)</f>
        <v>Dinitrogen monoxide</v>
      </c>
      <c r="C2184" s="41" t="str">
        <f>VLOOKUP($W2184,FlowHarmonization!$A$2:$H$16,5,FALSE)</f>
        <v>010024-97-366</v>
      </c>
      <c r="D2184" s="41" t="s">
        <v>584</v>
      </c>
      <c r="E2184" s="41" t="s">
        <v>582</v>
      </c>
      <c r="F2184" s="41" t="str">
        <f>VLOOKUP($W2184,FlowHarmonization!$A$2:$H$16,8,FALSE)</f>
        <v>20185046-64bb-4c09-a8e7-e8a9e144ca98</v>
      </c>
      <c r="G2184" s="41" t="str">
        <f>INDEX(Activities!B$2:C$390,MATCH(H2184,Activities!C$2:C$390,0),1)</f>
        <v>Synthetic rubber and artificial and synthetic fibers and filaments manufacturing</v>
      </c>
      <c r="H2184" s="41" t="s">
        <v>382</v>
      </c>
      <c r="I2184" s="41" t="s">
        <v>552</v>
      </c>
      <c r="J2184" s="41">
        <v>1.0005149633275472E-6</v>
      </c>
      <c r="K2184" s="41" t="s">
        <v>583</v>
      </c>
      <c r="L2184" s="41"/>
      <c r="M2184" s="41"/>
      <c r="N2184" s="41"/>
      <c r="O2184" s="41"/>
      <c r="P2184" s="41"/>
      <c r="Q2184" s="41">
        <v>4</v>
      </c>
      <c r="R2184" s="41">
        <v>2</v>
      </c>
      <c r="S2184" s="41">
        <v>1</v>
      </c>
      <c r="T2184" s="41">
        <v>4</v>
      </c>
      <c r="U2184" s="41">
        <v>1</v>
      </c>
      <c r="V2184" s="41">
        <v>2013</v>
      </c>
      <c r="W2184" s="41" t="s">
        <v>613</v>
      </c>
      <c r="X2184" s="41"/>
      <c r="Y2184" s="41"/>
    </row>
    <row r="2185" spans="2:25" x14ac:dyDescent="0.2">
      <c r="B2185" s="41" t="str">
        <f>VLOOKUP($W2185,FlowHarmonization!$A$2:$H$16,4,FALSE)</f>
        <v>Carbon dioxide</v>
      </c>
      <c r="C2185" s="41" t="str">
        <f>VLOOKUP($W2185,FlowHarmonization!$A$2:$H$16,5,FALSE)</f>
        <v>000124-38-20</v>
      </c>
      <c r="D2185" s="41" t="s">
        <v>584</v>
      </c>
      <c r="E2185" s="41" t="s">
        <v>582</v>
      </c>
      <c r="F2185" s="41" t="str">
        <f>VLOOKUP($W2185,FlowHarmonization!$A$2:$H$16,8,FALSE)</f>
        <v>7ae371aa-8532-11e0-9d78-0800200c9a66</v>
      </c>
      <c r="G2185" s="41" t="str">
        <f>INDEX(Activities!B$2:C$390,MATCH(H2185,Activities!C$2:C$390,0),1)</f>
        <v>All other chemical product and preparation manufacturing</v>
      </c>
      <c r="H2185" s="41" t="s">
        <v>395</v>
      </c>
      <c r="I2185" s="41" t="s">
        <v>552</v>
      </c>
      <c r="J2185" s="41">
        <v>0.12078274789410115</v>
      </c>
      <c r="K2185" s="41" t="s">
        <v>583</v>
      </c>
      <c r="L2185" s="41"/>
      <c r="M2185" s="41"/>
      <c r="N2185" s="41"/>
      <c r="O2185" s="41"/>
      <c r="P2185" s="41"/>
      <c r="Q2185" s="41">
        <v>4</v>
      </c>
      <c r="R2185" s="41">
        <v>2</v>
      </c>
      <c r="S2185" s="41">
        <v>1</v>
      </c>
      <c r="T2185" s="41">
        <v>4</v>
      </c>
      <c r="U2185" s="41">
        <v>1</v>
      </c>
      <c r="V2185" s="41">
        <v>2013</v>
      </c>
      <c r="W2185" s="41" t="s">
        <v>608</v>
      </c>
      <c r="X2185" s="41"/>
      <c r="Y2185" s="41"/>
    </row>
    <row r="2186" spans="2:25" x14ac:dyDescent="0.2">
      <c r="B2186" s="41" t="str">
        <f>VLOOKUP($W2186,FlowHarmonization!$A$2:$H$16,4,FALSE)</f>
        <v>Ethane, 1,1,1,2-tetrafluoro-, HFC-134a</v>
      </c>
      <c r="C2186" s="41" t="str">
        <f>VLOOKUP($W2186,FlowHarmonization!$A$2:$H$16,5,FALSE)</f>
        <v>000811-97-2</v>
      </c>
      <c r="D2186" s="41" t="s">
        <v>584</v>
      </c>
      <c r="E2186" s="41" t="s">
        <v>582</v>
      </c>
      <c r="F2186" s="41" t="str">
        <f>VLOOKUP($W2186,FlowHarmonization!$A$2:$H$16,8,FALSE)</f>
        <v>e87f039d-d9ce-4242-ac18-c9284cc80f3d</v>
      </c>
      <c r="G2186" s="41" t="str">
        <f>INDEX(Activities!B$2:C$390,MATCH(H2186,Activities!C$2:C$390,0),1)</f>
        <v>All other chemical product and preparation manufacturing</v>
      </c>
      <c r="H2186" s="41" t="s">
        <v>395</v>
      </c>
      <c r="I2186" s="41" t="s">
        <v>552</v>
      </c>
      <c r="J2186" s="41">
        <v>3.5024809480039169E-6</v>
      </c>
      <c r="K2186" s="41" t="s">
        <v>583</v>
      </c>
      <c r="L2186" s="41"/>
      <c r="M2186" s="41"/>
      <c r="N2186" s="41"/>
      <c r="O2186" s="41"/>
      <c r="P2186" s="41"/>
      <c r="Q2186" s="41">
        <v>4</v>
      </c>
      <c r="R2186" s="41">
        <v>2</v>
      </c>
      <c r="S2186" s="41">
        <v>1</v>
      </c>
      <c r="T2186" s="41">
        <v>4</v>
      </c>
      <c r="U2186" s="41">
        <v>1</v>
      </c>
      <c r="V2186" s="41">
        <v>2013</v>
      </c>
      <c r="W2186" s="41" t="s">
        <v>618</v>
      </c>
      <c r="X2186" s="41"/>
      <c r="Y2186" s="41"/>
    </row>
    <row r="2187" spans="2:25" x14ac:dyDescent="0.2">
      <c r="B2187" s="41" t="str">
        <f>VLOOKUP($W2187,FlowHarmonization!$A$2:$H$16,4,FALSE)</f>
        <v>Methane</v>
      </c>
      <c r="C2187" s="41" t="str">
        <f>VLOOKUP($W2187,FlowHarmonization!$A$2:$H$16,5,FALSE)</f>
        <v>000074-82-92</v>
      </c>
      <c r="D2187" s="41" t="s">
        <v>584</v>
      </c>
      <c r="E2187" s="41" t="s">
        <v>582</v>
      </c>
      <c r="F2187" s="41" t="str">
        <f>VLOOKUP($W2187,FlowHarmonization!$A$2:$H$16,8,FALSE)</f>
        <v>20408dd1-8534-11e0-9d78-0800200c9a66</v>
      </c>
      <c r="G2187" s="41" t="str">
        <f>INDEX(Activities!B$2:C$390,MATCH(H2187,Activities!C$2:C$390,0),1)</f>
        <v>All other chemical product and preparation manufacturing</v>
      </c>
      <c r="H2187" s="41" t="s">
        <v>395</v>
      </c>
      <c r="I2187" s="41" t="s">
        <v>552</v>
      </c>
      <c r="J2187" s="41">
        <v>3.0932110939851021E-6</v>
      </c>
      <c r="K2187" s="41" t="s">
        <v>583</v>
      </c>
      <c r="L2187" s="41"/>
      <c r="M2187" s="41"/>
      <c r="N2187" s="41"/>
      <c r="O2187" s="41"/>
      <c r="P2187" s="41"/>
      <c r="Q2187" s="41">
        <v>4</v>
      </c>
      <c r="R2187" s="41">
        <v>2</v>
      </c>
      <c r="S2187" s="41">
        <v>1</v>
      </c>
      <c r="T2187" s="41">
        <v>4</v>
      </c>
      <c r="U2187" s="41">
        <v>1</v>
      </c>
      <c r="V2187" s="41">
        <v>2013</v>
      </c>
      <c r="W2187" s="41" t="s">
        <v>611</v>
      </c>
      <c r="X2187" s="41"/>
      <c r="Y2187" s="41"/>
    </row>
    <row r="2188" spans="2:25" x14ac:dyDescent="0.2">
      <c r="B2188" s="41" t="str">
        <f>VLOOKUP($W2188,FlowHarmonization!$A$2:$H$16,4,FALSE)</f>
        <v>Ethane, pentafluoro-, HFC-125</v>
      </c>
      <c r="C2188" s="41" t="str">
        <f>VLOOKUP($W2188,FlowHarmonization!$A$2:$H$16,5,FALSE)</f>
        <v>000354-33-6</v>
      </c>
      <c r="D2188" s="41" t="s">
        <v>584</v>
      </c>
      <c r="E2188" s="41" t="s">
        <v>582</v>
      </c>
      <c r="F2188" s="41" t="str">
        <f>VLOOKUP($W2188,FlowHarmonization!$A$2:$H$16,8,FALSE)</f>
        <v>281e1011-f121-4d5b-ad4d-22d562b2c2cd</v>
      </c>
      <c r="G2188" s="41" t="str">
        <f>INDEX(Activities!B$2:C$390,MATCH(H2188,Activities!C$2:C$390,0),1)</f>
        <v>All other chemical product and preparation manufacturing</v>
      </c>
      <c r="H2188" s="41" t="s">
        <v>395</v>
      </c>
      <c r="I2188" s="41" t="s">
        <v>552</v>
      </c>
      <c r="J2188" s="41">
        <v>9.2925570461387038E-7</v>
      </c>
      <c r="K2188" s="41" t="s">
        <v>583</v>
      </c>
      <c r="L2188" s="41"/>
      <c r="M2188" s="41"/>
      <c r="N2188" s="41"/>
      <c r="O2188" s="41"/>
      <c r="P2188" s="41"/>
      <c r="Q2188" s="41">
        <v>4</v>
      </c>
      <c r="R2188" s="41">
        <v>2</v>
      </c>
      <c r="S2188" s="41">
        <v>1</v>
      </c>
      <c r="T2188" s="41">
        <v>4</v>
      </c>
      <c r="U2188" s="41">
        <v>1</v>
      </c>
      <c r="V2188" s="41">
        <v>2013</v>
      </c>
      <c r="W2188" s="41" t="s">
        <v>617</v>
      </c>
      <c r="X2188" s="41"/>
      <c r="Y2188" s="41"/>
    </row>
    <row r="2189" spans="2:25" x14ac:dyDescent="0.2">
      <c r="B2189" s="41" t="str">
        <f>VLOOKUP($W2189,FlowHarmonization!$A$2:$H$16,4,FALSE)</f>
        <v>Methane, difluoro-, HFC-32</v>
      </c>
      <c r="C2189" s="41" t="str">
        <f>VLOOKUP($W2189,FlowHarmonization!$A$2:$H$16,5,FALSE)</f>
        <v>000075-10-5</v>
      </c>
      <c r="D2189" s="41" t="s">
        <v>584</v>
      </c>
      <c r="E2189" s="41" t="s">
        <v>582</v>
      </c>
      <c r="F2189" s="41" t="str">
        <f>VLOOKUP($W2189,FlowHarmonization!$A$2:$H$16,8,FALSE)</f>
        <v>151212b4-079b-43a2-96d5-a6eef59166ac</v>
      </c>
      <c r="G2189" s="41" t="str">
        <f>INDEX(Activities!B$2:C$390,MATCH(H2189,Activities!C$2:C$390,0),1)</f>
        <v>All other chemical product and preparation manufacturing</v>
      </c>
      <c r="H2189" s="41" t="s">
        <v>395</v>
      </c>
      <c r="I2189" s="41" t="s">
        <v>552</v>
      </c>
      <c r="J2189" s="41">
        <v>5.4115522994872223E-7</v>
      </c>
      <c r="K2189" s="41" t="s">
        <v>583</v>
      </c>
      <c r="L2189" s="41"/>
      <c r="M2189" s="41"/>
      <c r="N2189" s="41"/>
      <c r="O2189" s="41"/>
      <c r="P2189" s="41"/>
      <c r="Q2189" s="41">
        <v>4</v>
      </c>
      <c r="R2189" s="41">
        <v>2</v>
      </c>
      <c r="S2189" s="41">
        <v>1</v>
      </c>
      <c r="T2189" s="41">
        <v>4</v>
      </c>
      <c r="U2189" s="41">
        <v>1</v>
      </c>
      <c r="V2189" s="41">
        <v>2013</v>
      </c>
      <c r="W2189" s="41" t="s">
        <v>616</v>
      </c>
      <c r="X2189" s="41"/>
      <c r="Y2189" s="41"/>
    </row>
    <row r="2190" spans="2:25" x14ac:dyDescent="0.2">
      <c r="B2190" s="41" t="str">
        <f>VLOOKUP($W2190,FlowHarmonization!$A$2:$H$16,4,FALSE)</f>
        <v>Dinitrogen monoxide</v>
      </c>
      <c r="C2190" s="41" t="str">
        <f>VLOOKUP($W2190,FlowHarmonization!$A$2:$H$16,5,FALSE)</f>
        <v>010024-97-366</v>
      </c>
      <c r="D2190" s="41" t="s">
        <v>584</v>
      </c>
      <c r="E2190" s="41" t="s">
        <v>582</v>
      </c>
      <c r="F2190" s="41" t="str">
        <f>VLOOKUP($W2190,FlowHarmonization!$A$2:$H$16,8,FALSE)</f>
        <v>20185046-64bb-4c09-a8e7-e8a9e144ca98</v>
      </c>
      <c r="G2190" s="41" t="str">
        <f>INDEX(Activities!B$2:C$390,MATCH(H2190,Activities!C$2:C$390,0),1)</f>
        <v>All other chemical product and preparation manufacturing</v>
      </c>
      <c r="H2190" s="41" t="s">
        <v>395</v>
      </c>
      <c r="I2190" s="41" t="s">
        <v>552</v>
      </c>
      <c r="J2190" s="41">
        <v>5.0756801583746278E-7</v>
      </c>
      <c r="K2190" s="41" t="s">
        <v>583</v>
      </c>
      <c r="L2190" s="41"/>
      <c r="M2190" s="41"/>
      <c r="N2190" s="41"/>
      <c r="O2190" s="41"/>
      <c r="P2190" s="41"/>
      <c r="Q2190" s="41">
        <v>4</v>
      </c>
      <c r="R2190" s="41">
        <v>2</v>
      </c>
      <c r="S2190" s="41">
        <v>1</v>
      </c>
      <c r="T2190" s="41">
        <v>4</v>
      </c>
      <c r="U2190" s="41">
        <v>1</v>
      </c>
      <c r="V2190" s="41">
        <v>2013</v>
      </c>
      <c r="W2190" s="41" t="s">
        <v>613</v>
      </c>
      <c r="X2190" s="41"/>
      <c r="Y2190" s="41"/>
    </row>
    <row r="2191" spans="2:25" x14ac:dyDescent="0.2">
      <c r="B2191" s="41" t="str">
        <f>VLOOKUP($W2191,FlowHarmonization!$A$2:$H$16,4,FALSE)</f>
        <v>Ethane, 1,1,1-trifluoro-, HFC-143a</v>
      </c>
      <c r="C2191" s="41" t="str">
        <f>VLOOKUP($W2191,FlowHarmonization!$A$2:$H$16,5,FALSE)</f>
        <v>000420-46-2</v>
      </c>
      <c r="D2191" s="41" t="s">
        <v>584</v>
      </c>
      <c r="E2191" s="41" t="s">
        <v>582</v>
      </c>
      <c r="F2191" s="41" t="str">
        <f>VLOOKUP($W2191,FlowHarmonization!$A$2:$H$16,8,FALSE)</f>
        <v>e86bfec2-1025-4fa2-90b1-81e35e621e91</v>
      </c>
      <c r="G2191" s="41" t="str">
        <f>INDEX(Activities!B$2:C$390,MATCH(H2191,Activities!C$2:C$390,0),1)</f>
        <v>All other chemical product and preparation manufacturing</v>
      </c>
      <c r="H2191" s="41" t="s">
        <v>395</v>
      </c>
      <c r="I2191" s="41" t="s">
        <v>552</v>
      </c>
      <c r="J2191" s="41">
        <v>3.9758984853937796E-7</v>
      </c>
      <c r="K2191" s="41" t="s">
        <v>583</v>
      </c>
      <c r="L2191" s="41"/>
      <c r="M2191" s="41"/>
      <c r="N2191" s="41"/>
      <c r="O2191" s="41"/>
      <c r="P2191" s="41"/>
      <c r="Q2191" s="41">
        <v>4</v>
      </c>
      <c r="R2191" s="41">
        <v>2</v>
      </c>
      <c r="S2191" s="41">
        <v>1</v>
      </c>
      <c r="T2191" s="41">
        <v>4</v>
      </c>
      <c r="U2191" s="41">
        <v>1</v>
      </c>
      <c r="V2191" s="41">
        <v>2013</v>
      </c>
      <c r="W2191" s="41" t="s">
        <v>619</v>
      </c>
      <c r="X2191" s="41"/>
      <c r="Y2191" s="41"/>
    </row>
    <row r="2192" spans="2:25" x14ac:dyDescent="0.2">
      <c r="B2192" s="41" t="str">
        <f>VLOOKUP($W2192,FlowHarmonization!$A$2:$H$16,4,FALSE)</f>
        <v>Propane, 1,1,1,3,3,3-hexafluoro-, HCFC-236fa</v>
      </c>
      <c r="C2192" s="41" t="str">
        <f>VLOOKUP($W2192,FlowHarmonization!$A$2:$H$16,5,FALSE)</f>
        <v>000690-39-1</v>
      </c>
      <c r="D2192" s="41" t="s">
        <v>584</v>
      </c>
      <c r="E2192" s="41" t="s">
        <v>582</v>
      </c>
      <c r="F2192" s="41" t="str">
        <f>VLOOKUP($W2192,FlowHarmonization!$A$2:$H$16,8,FALSE)</f>
        <v>1963a3ba-6d77-4571-bb8f-0e9c8ac28a65</v>
      </c>
      <c r="G2192" s="41" t="str">
        <f>INDEX(Activities!B$2:C$390,MATCH(H2192,Activities!C$2:C$390,0),1)</f>
        <v>All other chemical product and preparation manufacturing</v>
      </c>
      <c r="H2192" s="41" t="s">
        <v>395</v>
      </c>
      <c r="I2192" s="41" t="s">
        <v>552</v>
      </c>
      <c r="J2192" s="41">
        <v>1.0740995654416241E-8</v>
      </c>
      <c r="K2192" s="41" t="s">
        <v>583</v>
      </c>
      <c r="L2192" s="41"/>
      <c r="M2192" s="41"/>
      <c r="N2192" s="41"/>
      <c r="O2192" s="41"/>
      <c r="P2192" s="41"/>
      <c r="Q2192" s="41">
        <v>4</v>
      </c>
      <c r="R2192" s="41">
        <v>2</v>
      </c>
      <c r="S2192" s="41">
        <v>1</v>
      </c>
      <c r="T2192" s="41">
        <v>4</v>
      </c>
      <c r="U2192" s="41">
        <v>1</v>
      </c>
      <c r="V2192" s="41">
        <v>2013</v>
      </c>
      <c r="W2192" s="41" t="s">
        <v>620</v>
      </c>
      <c r="X2192" s="41"/>
      <c r="Y2192" s="41"/>
    </row>
    <row r="2193" spans="2:25" x14ac:dyDescent="0.2">
      <c r="B2193" s="41" t="str">
        <f>VLOOKUP($W2193,FlowHarmonization!$A$2:$H$16,4,FALSE)</f>
        <v>Carbon dioxide</v>
      </c>
      <c r="C2193" s="41" t="str">
        <f>VLOOKUP($W2193,FlowHarmonization!$A$2:$H$16,5,FALSE)</f>
        <v>000124-38-20</v>
      </c>
      <c r="D2193" s="41" t="s">
        <v>584</v>
      </c>
      <c r="E2193" s="41" t="s">
        <v>582</v>
      </c>
      <c r="F2193" s="41" t="str">
        <f>VLOOKUP($W2193,FlowHarmonization!$A$2:$H$16,8,FALSE)</f>
        <v>7ae371aa-8532-11e0-9d78-0800200c9a66</v>
      </c>
      <c r="G2193" s="41" t="str">
        <f>INDEX(Activities!B$2:C$390,MATCH(H2193,Activities!C$2:C$390,0),1)</f>
        <v>Alumina refining and primary aluminum production</v>
      </c>
      <c r="H2193" s="41" t="s">
        <v>159</v>
      </c>
      <c r="I2193" s="41" t="s">
        <v>552</v>
      </c>
      <c r="J2193" s="41">
        <v>0.84243095063140605</v>
      </c>
      <c r="K2193" s="41" t="s">
        <v>583</v>
      </c>
      <c r="L2193" s="41"/>
      <c r="M2193" s="41"/>
      <c r="N2193" s="41"/>
      <c r="O2193" s="41"/>
      <c r="P2193" s="41"/>
      <c r="Q2193" s="41">
        <v>4</v>
      </c>
      <c r="R2193" s="41">
        <v>2</v>
      </c>
      <c r="S2193" s="41">
        <v>1</v>
      </c>
      <c r="T2193" s="41">
        <v>4</v>
      </c>
      <c r="U2193" s="41">
        <v>1</v>
      </c>
      <c r="V2193" s="41">
        <v>2013</v>
      </c>
      <c r="W2193" s="41" t="s">
        <v>608</v>
      </c>
      <c r="X2193" s="41"/>
      <c r="Y2193" s="41"/>
    </row>
    <row r="2194" spans="2:25" x14ac:dyDescent="0.2">
      <c r="B2194" s="41" t="str">
        <f>VLOOKUP($W2194,FlowHarmonization!$A$2:$H$16,4,FALSE)</f>
        <v>Methane, tetrafluoro-, R-14</v>
      </c>
      <c r="C2194" s="41" t="str">
        <f>VLOOKUP($W2194,FlowHarmonization!$A$2:$H$16,5,FALSE)</f>
        <v>000075-73-0</v>
      </c>
      <c r="D2194" s="41" t="s">
        <v>584</v>
      </c>
      <c r="E2194" s="41" t="s">
        <v>582</v>
      </c>
      <c r="F2194" s="41" t="str">
        <f>VLOOKUP($W2194,FlowHarmonization!$A$2:$H$16,8,FALSE)</f>
        <v>33681770-a0e1-4ce8-93c3-941fd607fa5f</v>
      </c>
      <c r="G2194" s="41" t="str">
        <f>INDEX(Activities!B$2:C$390,MATCH(H2194,Activities!C$2:C$390,0),1)</f>
        <v>Alumina refining and primary aluminum production</v>
      </c>
      <c r="H2194" s="41" t="s">
        <v>159</v>
      </c>
      <c r="I2194" s="41" t="s">
        <v>552</v>
      </c>
      <c r="J2194" s="41">
        <v>5.2080219841929738E-5</v>
      </c>
      <c r="K2194" s="41" t="s">
        <v>583</v>
      </c>
      <c r="L2194" s="41"/>
      <c r="M2194" s="41"/>
      <c r="N2194" s="41"/>
      <c r="O2194" s="41"/>
      <c r="P2194" s="41"/>
      <c r="Q2194" s="41">
        <v>2</v>
      </c>
      <c r="R2194" s="41">
        <v>1</v>
      </c>
      <c r="S2194" s="41">
        <v>1</v>
      </c>
      <c r="T2194" s="41">
        <v>1</v>
      </c>
      <c r="U2194" s="41">
        <v>1</v>
      </c>
      <c r="V2194" s="41">
        <v>2013</v>
      </c>
      <c r="W2194" s="41" t="s">
        <v>621</v>
      </c>
      <c r="X2194" s="41"/>
      <c r="Y2194" s="41"/>
    </row>
    <row r="2195" spans="2:25" x14ac:dyDescent="0.2">
      <c r="B2195" s="41" t="str">
        <f>VLOOKUP($W2195,FlowHarmonization!$A$2:$H$16,4,FALSE)</f>
        <v>Ethane, hexafluoro-, HFC-116</v>
      </c>
      <c r="C2195" s="41" t="str">
        <f>VLOOKUP($W2195,FlowHarmonization!$A$2:$H$16,5,FALSE)</f>
        <v>000076-16-4</v>
      </c>
      <c r="D2195" s="41" t="s">
        <v>584</v>
      </c>
      <c r="E2195" s="41" t="s">
        <v>582</v>
      </c>
      <c r="F2195" s="41" t="str">
        <f>VLOOKUP($W2195,FlowHarmonization!$A$2:$H$16,8,FALSE)</f>
        <v>acc39720-dda7-4b3a-80c7-c6394cad4191</v>
      </c>
      <c r="G2195" s="41" t="str">
        <f>INDEX(Activities!B$2:C$390,MATCH(H2195,Activities!C$2:C$390,0),1)</f>
        <v>Alumina refining and primary aluminum production</v>
      </c>
      <c r="H2195" s="41" t="s">
        <v>159</v>
      </c>
      <c r="I2195" s="41" t="s">
        <v>552</v>
      </c>
      <c r="J2195" s="41">
        <v>9.601246516119121E-6</v>
      </c>
      <c r="K2195" s="41" t="s">
        <v>583</v>
      </c>
      <c r="L2195" s="41"/>
      <c r="M2195" s="41"/>
      <c r="N2195" s="41"/>
      <c r="O2195" s="41"/>
      <c r="P2195" s="41"/>
      <c r="Q2195" s="41">
        <v>2</v>
      </c>
      <c r="R2195" s="41">
        <v>1</v>
      </c>
      <c r="S2195" s="41">
        <v>1</v>
      </c>
      <c r="T2195" s="41">
        <v>1</v>
      </c>
      <c r="U2195" s="41">
        <v>1</v>
      </c>
      <c r="V2195" s="41">
        <v>2013</v>
      </c>
      <c r="W2195" s="41" t="s">
        <v>622</v>
      </c>
      <c r="X2195" s="41"/>
      <c r="Y2195" s="41"/>
    </row>
    <row r="2196" spans="2:25" x14ac:dyDescent="0.2">
      <c r="B2196" s="41" t="str">
        <f>VLOOKUP($W2196,FlowHarmonization!$A$2:$H$16,4,FALSE)</f>
        <v>Methane</v>
      </c>
      <c r="C2196" s="41" t="str">
        <f>VLOOKUP($W2196,FlowHarmonization!$A$2:$H$16,5,FALSE)</f>
        <v>000074-82-92</v>
      </c>
      <c r="D2196" s="41" t="s">
        <v>584</v>
      </c>
      <c r="E2196" s="41" t="s">
        <v>582</v>
      </c>
      <c r="F2196" s="41" t="str">
        <f>VLOOKUP($W2196,FlowHarmonization!$A$2:$H$16,8,FALSE)</f>
        <v>20408dd1-8534-11e0-9d78-0800200c9a66</v>
      </c>
      <c r="G2196" s="41" t="str">
        <f>INDEX(Activities!B$2:C$390,MATCH(H2196,Activities!C$2:C$390,0),1)</f>
        <v>Alumina refining and primary aluminum production</v>
      </c>
      <c r="H2196" s="41" t="s">
        <v>159</v>
      </c>
      <c r="I2196" s="41" t="s">
        <v>552</v>
      </c>
      <c r="J2196" s="41">
        <v>5.3395761799965933E-6</v>
      </c>
      <c r="K2196" s="41" t="s">
        <v>583</v>
      </c>
      <c r="L2196" s="41"/>
      <c r="M2196" s="41"/>
      <c r="N2196" s="41"/>
      <c r="O2196" s="41"/>
      <c r="P2196" s="41"/>
      <c r="Q2196" s="41">
        <v>4</v>
      </c>
      <c r="R2196" s="41">
        <v>2</v>
      </c>
      <c r="S2196" s="41">
        <v>1</v>
      </c>
      <c r="T2196" s="41">
        <v>4</v>
      </c>
      <c r="U2196" s="41">
        <v>1</v>
      </c>
      <c r="V2196" s="41">
        <v>2013</v>
      </c>
      <c r="W2196" s="41" t="s">
        <v>611</v>
      </c>
      <c r="X2196" s="41"/>
      <c r="Y2196" s="41"/>
    </row>
    <row r="2197" spans="2:25" x14ac:dyDescent="0.2">
      <c r="B2197" s="41" t="str">
        <f>VLOOKUP($W2197,FlowHarmonization!$A$2:$H$16,4,FALSE)</f>
        <v>Dinitrogen monoxide</v>
      </c>
      <c r="C2197" s="41" t="str">
        <f>VLOOKUP($W2197,FlowHarmonization!$A$2:$H$16,5,FALSE)</f>
        <v>010024-97-366</v>
      </c>
      <c r="D2197" s="41" t="s">
        <v>584</v>
      </c>
      <c r="E2197" s="41" t="s">
        <v>582</v>
      </c>
      <c r="F2197" s="41" t="str">
        <f>VLOOKUP($W2197,FlowHarmonization!$A$2:$H$16,8,FALSE)</f>
        <v>20185046-64bb-4c09-a8e7-e8a9e144ca98</v>
      </c>
      <c r="G2197" s="41" t="str">
        <f>INDEX(Activities!B$2:C$390,MATCH(H2197,Activities!C$2:C$390,0),1)</f>
        <v>Alumina refining and primary aluminum production</v>
      </c>
      <c r="H2197" s="41" t="s">
        <v>159</v>
      </c>
      <c r="I2197" s="41" t="s">
        <v>552</v>
      </c>
      <c r="J2197" s="41">
        <v>5.0158528522326198E-7</v>
      </c>
      <c r="K2197" s="41" t="s">
        <v>583</v>
      </c>
      <c r="L2197" s="41"/>
      <c r="M2197" s="41"/>
      <c r="N2197" s="41"/>
      <c r="O2197" s="41"/>
      <c r="P2197" s="41"/>
      <c r="Q2197" s="41">
        <v>4</v>
      </c>
      <c r="R2197" s="41">
        <v>2</v>
      </c>
      <c r="S2197" s="41">
        <v>1</v>
      </c>
      <c r="T2197" s="41">
        <v>4</v>
      </c>
      <c r="U2197" s="41">
        <v>1</v>
      </c>
      <c r="V2197" s="41">
        <v>2013</v>
      </c>
      <c r="W2197" s="41" t="s">
        <v>613</v>
      </c>
      <c r="X2197" s="41"/>
      <c r="Y2197" s="41"/>
    </row>
    <row r="2198" spans="2:25" x14ac:dyDescent="0.2">
      <c r="B2198" s="41" t="str">
        <f>VLOOKUP($W2198,FlowHarmonization!$A$2:$H$16,4,FALSE)</f>
        <v>Ethane, 1,1,1,2-tetrafluoro-, HFC-134a</v>
      </c>
      <c r="C2198" s="41" t="str">
        <f>VLOOKUP($W2198,FlowHarmonization!$A$2:$H$16,5,FALSE)</f>
        <v>000811-97-2</v>
      </c>
      <c r="D2198" s="41" t="s">
        <v>584</v>
      </c>
      <c r="E2198" s="41" t="s">
        <v>582</v>
      </c>
      <c r="F2198" s="41" t="str">
        <f>VLOOKUP($W2198,FlowHarmonization!$A$2:$H$16,8,FALSE)</f>
        <v>e87f039d-d9ce-4242-ac18-c9284cc80f3d</v>
      </c>
      <c r="G2198" s="41" t="str">
        <f>INDEX(Activities!B$2:C$390,MATCH(H2198,Activities!C$2:C$390,0),1)</f>
        <v>Alumina refining and primary aluminum production</v>
      </c>
      <c r="H2198" s="41" t="s">
        <v>159</v>
      </c>
      <c r="I2198" s="41" t="s">
        <v>552</v>
      </c>
      <c r="J2198" s="41">
        <v>4.0485633258363267E-7</v>
      </c>
      <c r="K2198" s="41" t="s">
        <v>583</v>
      </c>
      <c r="L2198" s="41"/>
      <c r="M2198" s="41"/>
      <c r="N2198" s="41"/>
      <c r="O2198" s="41"/>
      <c r="P2198" s="41"/>
      <c r="Q2198" s="41">
        <v>4</v>
      </c>
      <c r="R2198" s="41">
        <v>2</v>
      </c>
      <c r="S2198" s="41">
        <v>1</v>
      </c>
      <c r="T2198" s="41">
        <v>4</v>
      </c>
      <c r="U2198" s="41">
        <v>1</v>
      </c>
      <c r="V2198" s="41">
        <v>2013</v>
      </c>
      <c r="W2198" s="41" t="s">
        <v>618</v>
      </c>
      <c r="X2198" s="41"/>
      <c r="Y2198" s="41"/>
    </row>
    <row r="2199" spans="2:25" x14ac:dyDescent="0.2">
      <c r="B2199" s="41" t="str">
        <f>VLOOKUP($W2199,FlowHarmonization!$A$2:$H$16,4,FALSE)</f>
        <v>Ethane, pentafluoro-, HFC-125</v>
      </c>
      <c r="C2199" s="41" t="str">
        <f>VLOOKUP($W2199,FlowHarmonization!$A$2:$H$16,5,FALSE)</f>
        <v>000354-33-6</v>
      </c>
      <c r="D2199" s="41" t="s">
        <v>584</v>
      </c>
      <c r="E2199" s="41" t="s">
        <v>582</v>
      </c>
      <c r="F2199" s="41" t="str">
        <f>VLOOKUP($W2199,FlowHarmonization!$A$2:$H$16,8,FALSE)</f>
        <v>281e1011-f121-4d5b-ad4d-22d562b2c2cd</v>
      </c>
      <c r="G2199" s="41" t="str">
        <f>INDEX(Activities!B$2:C$390,MATCH(H2199,Activities!C$2:C$390,0),1)</f>
        <v>Alumina refining and primary aluminum production</v>
      </c>
      <c r="H2199" s="41" t="s">
        <v>159</v>
      </c>
      <c r="I2199" s="41" t="s">
        <v>552</v>
      </c>
      <c r="J2199" s="41">
        <v>1.0741387667413238E-7</v>
      </c>
      <c r="K2199" s="41" t="s">
        <v>583</v>
      </c>
      <c r="L2199" s="41"/>
      <c r="M2199" s="41"/>
      <c r="N2199" s="41"/>
      <c r="O2199" s="41"/>
      <c r="P2199" s="41"/>
      <c r="Q2199" s="41">
        <v>4</v>
      </c>
      <c r="R2199" s="41">
        <v>2</v>
      </c>
      <c r="S2199" s="41">
        <v>1</v>
      </c>
      <c r="T2199" s="41">
        <v>4</v>
      </c>
      <c r="U2199" s="41">
        <v>1</v>
      </c>
      <c r="V2199" s="41">
        <v>2013</v>
      </c>
      <c r="W2199" s="41" t="s">
        <v>617</v>
      </c>
      <c r="X2199" s="41"/>
      <c r="Y2199" s="41"/>
    </row>
    <row r="2200" spans="2:25" x14ac:dyDescent="0.2">
      <c r="B2200" s="41" t="str">
        <f>VLOOKUP($W2200,FlowHarmonization!$A$2:$H$16,4,FALSE)</f>
        <v>Methane, difluoro-, HFC-32</v>
      </c>
      <c r="C2200" s="41" t="str">
        <f>VLOOKUP($W2200,FlowHarmonization!$A$2:$H$16,5,FALSE)</f>
        <v>000075-10-5</v>
      </c>
      <c r="D2200" s="41" t="s">
        <v>584</v>
      </c>
      <c r="E2200" s="41" t="s">
        <v>582</v>
      </c>
      <c r="F2200" s="41" t="str">
        <f>VLOOKUP($W2200,FlowHarmonization!$A$2:$H$16,8,FALSE)</f>
        <v>151212b4-079b-43a2-96d5-a6eef59166ac</v>
      </c>
      <c r="G2200" s="41" t="str">
        <f>INDEX(Activities!B$2:C$390,MATCH(H2200,Activities!C$2:C$390,0),1)</f>
        <v>Alumina refining and primary aluminum production</v>
      </c>
      <c r="H2200" s="41" t="s">
        <v>159</v>
      </c>
      <c r="I2200" s="41" t="s">
        <v>552</v>
      </c>
      <c r="J2200" s="41">
        <v>6.2552837548010857E-8</v>
      </c>
      <c r="K2200" s="41" t="s">
        <v>583</v>
      </c>
      <c r="L2200" s="41"/>
      <c r="M2200" s="41"/>
      <c r="N2200" s="41"/>
      <c r="O2200" s="41"/>
      <c r="P2200" s="41"/>
      <c r="Q2200" s="41">
        <v>4</v>
      </c>
      <c r="R2200" s="41">
        <v>2</v>
      </c>
      <c r="S2200" s="41">
        <v>1</v>
      </c>
      <c r="T2200" s="41">
        <v>4</v>
      </c>
      <c r="U2200" s="41">
        <v>1</v>
      </c>
      <c r="V2200" s="41">
        <v>2013</v>
      </c>
      <c r="W2200" s="41" t="s">
        <v>616</v>
      </c>
      <c r="X2200" s="41"/>
      <c r="Y2200" s="41"/>
    </row>
    <row r="2201" spans="2:25" x14ac:dyDescent="0.2">
      <c r="B2201" s="41" t="str">
        <f>VLOOKUP($W2201,FlowHarmonization!$A$2:$H$16,4,FALSE)</f>
        <v>Ethane, 1,1,1-trifluoro-, HFC-143a</v>
      </c>
      <c r="C2201" s="41" t="str">
        <f>VLOOKUP($W2201,FlowHarmonization!$A$2:$H$16,5,FALSE)</f>
        <v>000420-46-2</v>
      </c>
      <c r="D2201" s="41" t="s">
        <v>584</v>
      </c>
      <c r="E2201" s="41" t="s">
        <v>582</v>
      </c>
      <c r="F2201" s="41" t="str">
        <f>VLOOKUP($W2201,FlowHarmonization!$A$2:$H$16,8,FALSE)</f>
        <v>e86bfec2-1025-4fa2-90b1-81e35e621e91</v>
      </c>
      <c r="G2201" s="41" t="str">
        <f>INDEX(Activities!B$2:C$390,MATCH(H2201,Activities!C$2:C$390,0),1)</f>
        <v>Alumina refining and primary aluminum production</v>
      </c>
      <c r="H2201" s="41" t="s">
        <v>159</v>
      </c>
      <c r="I2201" s="41" t="s">
        <v>552</v>
      </c>
      <c r="J2201" s="41">
        <v>4.595792820625346E-8</v>
      </c>
      <c r="K2201" s="41" t="s">
        <v>583</v>
      </c>
      <c r="L2201" s="41"/>
      <c r="M2201" s="41"/>
      <c r="N2201" s="41"/>
      <c r="O2201" s="41"/>
      <c r="P2201" s="41"/>
      <c r="Q2201" s="41">
        <v>4</v>
      </c>
      <c r="R2201" s="41">
        <v>2</v>
      </c>
      <c r="S2201" s="41">
        <v>1</v>
      </c>
      <c r="T2201" s="41">
        <v>4</v>
      </c>
      <c r="U2201" s="41">
        <v>1</v>
      </c>
      <c r="V2201" s="41">
        <v>2013</v>
      </c>
      <c r="W2201" s="41" t="s">
        <v>619</v>
      </c>
      <c r="X2201" s="41"/>
      <c r="Y2201" s="41"/>
    </row>
    <row r="2202" spans="2:25" x14ac:dyDescent="0.2">
      <c r="B2202" s="41" t="str">
        <f>VLOOKUP($W2202,FlowHarmonization!$A$2:$H$16,4,FALSE)</f>
        <v>Propane, 1,1,1,3,3,3-hexafluoro-, HCFC-236fa</v>
      </c>
      <c r="C2202" s="41" t="str">
        <f>VLOOKUP($W2202,FlowHarmonization!$A$2:$H$16,5,FALSE)</f>
        <v>000690-39-1</v>
      </c>
      <c r="D2202" s="41" t="s">
        <v>584</v>
      </c>
      <c r="E2202" s="41" t="s">
        <v>582</v>
      </c>
      <c r="F2202" s="41" t="str">
        <f>VLOOKUP($W2202,FlowHarmonization!$A$2:$H$16,8,FALSE)</f>
        <v>1963a3ba-6d77-4571-bb8f-0e9c8ac28a65</v>
      </c>
      <c r="G2202" s="41" t="str">
        <f>INDEX(Activities!B$2:C$390,MATCH(H2202,Activities!C$2:C$390,0),1)</f>
        <v>Alumina refining and primary aluminum production</v>
      </c>
      <c r="H2202" s="41" t="s">
        <v>159</v>
      </c>
      <c r="I2202" s="41" t="s">
        <v>552</v>
      </c>
      <c r="J2202" s="41">
        <v>1.2415656711628832E-9</v>
      </c>
      <c r="K2202" s="41" t="s">
        <v>583</v>
      </c>
      <c r="L2202" s="41"/>
      <c r="M2202" s="41"/>
      <c r="N2202" s="41"/>
      <c r="O2202" s="41"/>
      <c r="P2202" s="41"/>
      <c r="Q2202" s="41">
        <v>4</v>
      </c>
      <c r="R2202" s="41">
        <v>2</v>
      </c>
      <c r="S2202" s="41">
        <v>1</v>
      </c>
      <c r="T2202" s="41">
        <v>4</v>
      </c>
      <c r="U2202" s="41">
        <v>1</v>
      </c>
      <c r="V2202" s="41">
        <v>2013</v>
      </c>
      <c r="W2202" s="41" t="s">
        <v>620</v>
      </c>
      <c r="X2202" s="41"/>
      <c r="Y2202" s="41"/>
    </row>
    <row r="2203" spans="2:25" x14ac:dyDescent="0.2">
      <c r="B2203" s="41" t="str">
        <f>VLOOKUP($W2203,FlowHarmonization!$A$2:$H$16,4,FALSE)</f>
        <v>Carbon dioxide</v>
      </c>
      <c r="C2203" s="41" t="str">
        <f>VLOOKUP($W2203,FlowHarmonization!$A$2:$H$16,5,FALSE)</f>
        <v>000124-38-20</v>
      </c>
      <c r="D2203" s="41" t="s">
        <v>584</v>
      </c>
      <c r="E2203" s="41" t="s">
        <v>582</v>
      </c>
      <c r="F2203" s="41" t="str">
        <f>VLOOKUP($W2203,FlowHarmonization!$A$2:$H$16,8,FALSE)</f>
        <v>7ae371aa-8532-11e0-9d78-0800200c9a66</v>
      </c>
      <c r="G2203" s="41" t="str">
        <f>INDEX(Activities!B$2:C$390,MATCH(H2203,Activities!C$2:C$390,0),1)</f>
        <v>Aluminum product manufacturing from purchased aluminum</v>
      </c>
      <c r="H2203" s="41" t="s">
        <v>162</v>
      </c>
      <c r="I2203" s="41" t="s">
        <v>552</v>
      </c>
      <c r="J2203" s="41">
        <v>0.11339912785418814</v>
      </c>
      <c r="K2203" s="41" t="s">
        <v>583</v>
      </c>
      <c r="L2203" s="41"/>
      <c r="M2203" s="41"/>
      <c r="N2203" s="41"/>
      <c r="O2203" s="41"/>
      <c r="P2203" s="41"/>
      <c r="Q2203" s="41">
        <v>4</v>
      </c>
      <c r="R2203" s="41">
        <v>2</v>
      </c>
      <c r="S2203" s="41">
        <v>1</v>
      </c>
      <c r="T2203" s="41">
        <v>4</v>
      </c>
      <c r="U2203" s="41">
        <v>1</v>
      </c>
      <c r="V2203" s="41">
        <v>2013</v>
      </c>
      <c r="W2203" s="41" t="s">
        <v>608</v>
      </c>
      <c r="X2203" s="41"/>
      <c r="Y2203" s="41"/>
    </row>
    <row r="2204" spans="2:25" x14ac:dyDescent="0.2">
      <c r="B2204" s="41" t="str">
        <f>VLOOKUP($W2204,FlowHarmonization!$A$2:$H$16,4,FALSE)</f>
        <v>Methane</v>
      </c>
      <c r="C2204" s="41" t="str">
        <f>VLOOKUP($W2204,FlowHarmonization!$A$2:$H$16,5,FALSE)</f>
        <v>000074-82-92</v>
      </c>
      <c r="D2204" s="41" t="s">
        <v>584</v>
      </c>
      <c r="E2204" s="41" t="s">
        <v>582</v>
      </c>
      <c r="F2204" s="41" t="str">
        <f>VLOOKUP($W2204,FlowHarmonization!$A$2:$H$16,8,FALSE)</f>
        <v>20408dd1-8534-11e0-9d78-0800200c9a66</v>
      </c>
      <c r="G2204" s="41" t="str">
        <f>INDEX(Activities!B$2:C$390,MATCH(H2204,Activities!C$2:C$390,0),1)</f>
        <v>Aluminum product manufacturing from purchased aluminum</v>
      </c>
      <c r="H2204" s="41" t="s">
        <v>162</v>
      </c>
      <c r="I2204" s="41" t="s">
        <v>552</v>
      </c>
      <c r="J2204" s="41">
        <v>2.0895183572759985E-6</v>
      </c>
      <c r="K2204" s="41" t="s">
        <v>583</v>
      </c>
      <c r="L2204" s="41"/>
      <c r="M2204" s="41"/>
      <c r="N2204" s="41"/>
      <c r="O2204" s="41"/>
      <c r="P2204" s="41"/>
      <c r="Q2204" s="41">
        <v>4</v>
      </c>
      <c r="R2204" s="41">
        <v>2</v>
      </c>
      <c r="S2204" s="41">
        <v>1</v>
      </c>
      <c r="T2204" s="41">
        <v>4</v>
      </c>
      <c r="U2204" s="41">
        <v>1</v>
      </c>
      <c r="V2204" s="41">
        <v>2013</v>
      </c>
      <c r="W2204" s="41" t="s">
        <v>611</v>
      </c>
      <c r="X2204" s="41"/>
      <c r="Y2204" s="41"/>
    </row>
    <row r="2205" spans="2:25" x14ac:dyDescent="0.2">
      <c r="B2205" s="41" t="str">
        <f>VLOOKUP($W2205,FlowHarmonization!$A$2:$H$16,4,FALSE)</f>
        <v>Dinitrogen monoxide</v>
      </c>
      <c r="C2205" s="41" t="str">
        <f>VLOOKUP($W2205,FlowHarmonization!$A$2:$H$16,5,FALSE)</f>
        <v>010024-97-366</v>
      </c>
      <c r="D2205" s="41" t="s">
        <v>584</v>
      </c>
      <c r="E2205" s="41" t="s">
        <v>582</v>
      </c>
      <c r="F2205" s="41" t="str">
        <f>VLOOKUP($W2205,FlowHarmonization!$A$2:$H$16,8,FALSE)</f>
        <v>20185046-64bb-4c09-a8e7-e8a9e144ca98</v>
      </c>
      <c r="G2205" s="41" t="str">
        <f>INDEX(Activities!B$2:C$390,MATCH(H2205,Activities!C$2:C$390,0),1)</f>
        <v>Aluminum product manufacturing from purchased aluminum</v>
      </c>
      <c r="H2205" s="41" t="s">
        <v>162</v>
      </c>
      <c r="I2205" s="41" t="s">
        <v>552</v>
      </c>
      <c r="J2205" s="41">
        <v>1.967305115239031E-7</v>
      </c>
      <c r="K2205" s="41" t="s">
        <v>583</v>
      </c>
      <c r="L2205" s="41"/>
      <c r="M2205" s="41"/>
      <c r="N2205" s="41"/>
      <c r="O2205" s="41"/>
      <c r="P2205" s="41"/>
      <c r="Q2205" s="41">
        <v>4</v>
      </c>
      <c r="R2205" s="41">
        <v>2</v>
      </c>
      <c r="S2205" s="41">
        <v>1</v>
      </c>
      <c r="T2205" s="41">
        <v>4</v>
      </c>
      <c r="U2205" s="41">
        <v>1</v>
      </c>
      <c r="V2205" s="41">
        <v>2013</v>
      </c>
      <c r="W2205" s="41" t="s">
        <v>613</v>
      </c>
      <c r="X2205" s="41"/>
      <c r="Y2205" s="41"/>
    </row>
    <row r="2206" spans="2:25" x14ac:dyDescent="0.2">
      <c r="B2206" s="41" t="str">
        <f>VLOOKUP($W2206,FlowHarmonization!$A$2:$H$16,4,FALSE)</f>
        <v>Carbon dioxide</v>
      </c>
      <c r="C2206" s="41" t="str">
        <f>VLOOKUP($W2206,FlowHarmonization!$A$2:$H$16,5,FALSE)</f>
        <v>000124-38-20</v>
      </c>
      <c r="D2206" s="41" t="s">
        <v>584</v>
      </c>
      <c r="E2206" s="41" t="s">
        <v>582</v>
      </c>
      <c r="F2206" s="41" t="str">
        <f>VLOOKUP($W2206,FlowHarmonization!$A$2:$H$16,8,FALSE)</f>
        <v>7ae371aa-8532-11e0-9d78-0800200c9a66</v>
      </c>
      <c r="G2206" s="41" t="str">
        <f>INDEX(Activities!B$2:C$390,MATCH(H2206,Activities!C$2:C$390,0),1)</f>
        <v>All other forging, stamping, and sintering</v>
      </c>
      <c r="H2206" s="41" t="s">
        <v>170</v>
      </c>
      <c r="I2206" s="41" t="s">
        <v>552</v>
      </c>
      <c r="J2206" s="41">
        <v>7.7842614696314691E-2</v>
      </c>
      <c r="K2206" s="41" t="s">
        <v>583</v>
      </c>
      <c r="L2206" s="41"/>
      <c r="M2206" s="41"/>
      <c r="N2206" s="41"/>
      <c r="O2206" s="41"/>
      <c r="P2206" s="41"/>
      <c r="Q2206" s="41">
        <v>4</v>
      </c>
      <c r="R2206" s="41">
        <v>2</v>
      </c>
      <c r="S2206" s="41">
        <v>1</v>
      </c>
      <c r="T2206" s="41">
        <v>4</v>
      </c>
      <c r="U2206" s="41">
        <v>1</v>
      </c>
      <c r="V2206" s="41">
        <v>2013</v>
      </c>
      <c r="W2206" s="41" t="s">
        <v>608</v>
      </c>
      <c r="X2206" s="41"/>
      <c r="Y2206" s="41"/>
    </row>
    <row r="2207" spans="2:25" x14ac:dyDescent="0.2">
      <c r="B2207" s="41" t="str">
        <f>VLOOKUP($W2207,FlowHarmonization!$A$2:$H$16,4,FALSE)</f>
        <v>Methane</v>
      </c>
      <c r="C2207" s="41" t="str">
        <f>VLOOKUP($W2207,FlowHarmonization!$A$2:$H$16,5,FALSE)</f>
        <v>000074-82-92</v>
      </c>
      <c r="D2207" s="41" t="s">
        <v>584</v>
      </c>
      <c r="E2207" s="41" t="s">
        <v>582</v>
      </c>
      <c r="F2207" s="41" t="str">
        <f>VLOOKUP($W2207,FlowHarmonization!$A$2:$H$16,8,FALSE)</f>
        <v>20408dd1-8534-11e0-9d78-0800200c9a66</v>
      </c>
      <c r="G2207" s="41" t="str">
        <f>INDEX(Activities!B$2:C$390,MATCH(H2207,Activities!C$2:C$390,0),1)</f>
        <v>All other forging, stamping, and sintering</v>
      </c>
      <c r="H2207" s="41" t="s">
        <v>170</v>
      </c>
      <c r="I2207" s="41" t="s">
        <v>552</v>
      </c>
      <c r="J2207" s="41">
        <v>1.4902608097287992E-6</v>
      </c>
      <c r="K2207" s="41" t="s">
        <v>583</v>
      </c>
      <c r="L2207" s="41"/>
      <c r="M2207" s="41"/>
      <c r="N2207" s="41"/>
      <c r="O2207" s="41"/>
      <c r="P2207" s="41"/>
      <c r="Q2207" s="41">
        <v>4</v>
      </c>
      <c r="R2207" s="41">
        <v>2</v>
      </c>
      <c r="S2207" s="41">
        <v>1</v>
      </c>
      <c r="T2207" s="41">
        <v>4</v>
      </c>
      <c r="U2207" s="41">
        <v>1</v>
      </c>
      <c r="V2207" s="41">
        <v>2013</v>
      </c>
      <c r="W2207" s="41" t="s">
        <v>611</v>
      </c>
      <c r="X2207" s="41"/>
      <c r="Y2207" s="41"/>
    </row>
    <row r="2208" spans="2:25" x14ac:dyDescent="0.2">
      <c r="B2208" s="41" t="str">
        <f>VLOOKUP($W2208,FlowHarmonization!$A$2:$H$16,4,FALSE)</f>
        <v>Dinitrogen monoxide</v>
      </c>
      <c r="C2208" s="41" t="str">
        <f>VLOOKUP($W2208,FlowHarmonization!$A$2:$H$16,5,FALSE)</f>
        <v>010024-97-366</v>
      </c>
      <c r="D2208" s="41" t="s">
        <v>584</v>
      </c>
      <c r="E2208" s="41" t="s">
        <v>582</v>
      </c>
      <c r="F2208" s="41" t="str">
        <f>VLOOKUP($W2208,FlowHarmonization!$A$2:$H$16,8,FALSE)</f>
        <v>20185046-64bb-4c09-a8e7-e8a9e144ca98</v>
      </c>
      <c r="G2208" s="41" t="str">
        <f>INDEX(Activities!B$2:C$390,MATCH(H2208,Activities!C$2:C$390,0),1)</f>
        <v>All other forging, stamping, and sintering</v>
      </c>
      <c r="H2208" s="41" t="s">
        <v>170</v>
      </c>
      <c r="I2208" s="41" t="s">
        <v>552</v>
      </c>
      <c r="J2208" s="41">
        <v>1.503152021786694E-7</v>
      </c>
      <c r="K2208" s="41" t="s">
        <v>583</v>
      </c>
      <c r="L2208" s="41"/>
      <c r="M2208" s="41"/>
      <c r="N2208" s="41"/>
      <c r="O2208" s="41"/>
      <c r="P2208" s="41"/>
      <c r="Q2208" s="41">
        <v>4</v>
      </c>
      <c r="R2208" s="41">
        <v>2</v>
      </c>
      <c r="S2208" s="41">
        <v>1</v>
      </c>
      <c r="T2208" s="41">
        <v>4</v>
      </c>
      <c r="U2208" s="41">
        <v>1</v>
      </c>
      <c r="V2208" s="41">
        <v>2013</v>
      </c>
      <c r="W2208" s="41" t="s">
        <v>613</v>
      </c>
      <c r="X2208" s="41"/>
      <c r="Y2208" s="41"/>
    </row>
    <row r="2209" spans="2:25" x14ac:dyDescent="0.2">
      <c r="B2209" s="41" t="str">
        <f>VLOOKUP($W2209,FlowHarmonization!$A$2:$H$16,4,FALSE)</f>
        <v>Carbon dioxide</v>
      </c>
      <c r="C2209" s="41" t="str">
        <f>VLOOKUP($W2209,FlowHarmonization!$A$2:$H$16,5,FALSE)</f>
        <v>000124-38-20</v>
      </c>
      <c r="D2209" s="41" t="s">
        <v>584</v>
      </c>
      <c r="E2209" s="41" t="s">
        <v>582</v>
      </c>
      <c r="F2209" s="41" t="str">
        <f>VLOOKUP($W2209,FlowHarmonization!$A$2:$H$16,8,FALSE)</f>
        <v>7ae371aa-8532-11e0-9d78-0800200c9a66</v>
      </c>
      <c r="G2209" s="41" t="str">
        <f>INDEX(Activities!B$2:C$390,MATCH(H2209,Activities!C$2:C$390,0),1)</f>
        <v>Crown and closure manufacturing and metal stamping</v>
      </c>
      <c r="H2209" s="41" t="s">
        <v>173</v>
      </c>
      <c r="I2209" s="41" t="s">
        <v>552</v>
      </c>
      <c r="J2209" s="41">
        <v>2.5357271696779135E-2</v>
      </c>
      <c r="K2209" s="41" t="s">
        <v>583</v>
      </c>
      <c r="L2209" s="41"/>
      <c r="M2209" s="41"/>
      <c r="N2209" s="41"/>
      <c r="O2209" s="41"/>
      <c r="P2209" s="41"/>
      <c r="Q2209" s="41">
        <v>4</v>
      </c>
      <c r="R2209" s="41">
        <v>2</v>
      </c>
      <c r="S2209" s="41">
        <v>1</v>
      </c>
      <c r="T2209" s="41">
        <v>4</v>
      </c>
      <c r="U2209" s="41">
        <v>1</v>
      </c>
      <c r="V2209" s="41">
        <v>2013</v>
      </c>
      <c r="W2209" s="41" t="s">
        <v>608</v>
      </c>
      <c r="X2209" s="41"/>
      <c r="Y2209" s="41"/>
    </row>
    <row r="2210" spans="2:25" x14ac:dyDescent="0.2">
      <c r="B2210" s="41" t="str">
        <f>VLOOKUP($W2210,FlowHarmonization!$A$2:$H$16,4,FALSE)</f>
        <v>Ethane, 1,1,1,2-tetrafluoro-, HFC-134a</v>
      </c>
      <c r="C2210" s="41" t="str">
        <f>VLOOKUP($W2210,FlowHarmonization!$A$2:$H$16,5,FALSE)</f>
        <v>000811-97-2</v>
      </c>
      <c r="D2210" s="41" t="s">
        <v>584</v>
      </c>
      <c r="E2210" s="41" t="s">
        <v>582</v>
      </c>
      <c r="F2210" s="41" t="str">
        <f>VLOOKUP($W2210,FlowHarmonization!$A$2:$H$16,8,FALSE)</f>
        <v>e87f039d-d9ce-4242-ac18-c9284cc80f3d</v>
      </c>
      <c r="G2210" s="41" t="str">
        <f>INDEX(Activities!B$2:C$390,MATCH(H2210,Activities!C$2:C$390,0),1)</f>
        <v>Crown and closure manufacturing and metal stamping</v>
      </c>
      <c r="H2210" s="41" t="s">
        <v>173</v>
      </c>
      <c r="I2210" s="41" t="s">
        <v>552</v>
      </c>
      <c r="J2210" s="41">
        <v>6.7902148228222299E-7</v>
      </c>
      <c r="K2210" s="41" t="s">
        <v>583</v>
      </c>
      <c r="L2210" s="41"/>
      <c r="M2210" s="41"/>
      <c r="N2210" s="41"/>
      <c r="O2210" s="41"/>
      <c r="P2210" s="41"/>
      <c r="Q2210" s="41">
        <v>4</v>
      </c>
      <c r="R2210" s="41">
        <v>2</v>
      </c>
      <c r="S2210" s="41">
        <v>1</v>
      </c>
      <c r="T2210" s="41">
        <v>4</v>
      </c>
      <c r="U2210" s="41">
        <v>1</v>
      </c>
      <c r="V2210" s="41">
        <v>2013</v>
      </c>
      <c r="W2210" s="41" t="s">
        <v>618</v>
      </c>
      <c r="X2210" s="41"/>
      <c r="Y2210" s="41"/>
    </row>
    <row r="2211" spans="2:25" x14ac:dyDescent="0.2">
      <c r="B2211" s="41" t="str">
        <f>VLOOKUP($W2211,FlowHarmonization!$A$2:$H$16,4,FALSE)</f>
        <v>Methane</v>
      </c>
      <c r="C2211" s="41" t="str">
        <f>VLOOKUP($W2211,FlowHarmonization!$A$2:$H$16,5,FALSE)</f>
        <v>000074-82-92</v>
      </c>
      <c r="D2211" s="41" t="s">
        <v>584</v>
      </c>
      <c r="E2211" s="41" t="s">
        <v>582</v>
      </c>
      <c r="F2211" s="41" t="str">
        <f>VLOOKUP($W2211,FlowHarmonization!$A$2:$H$16,8,FALSE)</f>
        <v>20408dd1-8534-11e0-9d78-0800200c9a66</v>
      </c>
      <c r="G2211" s="41" t="str">
        <f>INDEX(Activities!B$2:C$390,MATCH(H2211,Activities!C$2:C$390,0),1)</f>
        <v>Crown and closure manufacturing and metal stamping</v>
      </c>
      <c r="H2211" s="41" t="s">
        <v>173</v>
      </c>
      <c r="I2211" s="41" t="s">
        <v>552</v>
      </c>
      <c r="J2211" s="41">
        <v>4.8702552213454991E-7</v>
      </c>
      <c r="K2211" s="41" t="s">
        <v>583</v>
      </c>
      <c r="L2211" s="41"/>
      <c r="M2211" s="41"/>
      <c r="N2211" s="41"/>
      <c r="O2211" s="41"/>
      <c r="P2211" s="41"/>
      <c r="Q2211" s="41">
        <v>4</v>
      </c>
      <c r="R2211" s="41">
        <v>2</v>
      </c>
      <c r="S2211" s="41">
        <v>1</v>
      </c>
      <c r="T2211" s="41">
        <v>4</v>
      </c>
      <c r="U2211" s="41">
        <v>1</v>
      </c>
      <c r="V2211" s="41">
        <v>2013</v>
      </c>
      <c r="W2211" s="41" t="s">
        <v>611</v>
      </c>
      <c r="X2211" s="41"/>
      <c r="Y2211" s="41"/>
    </row>
    <row r="2212" spans="2:25" x14ac:dyDescent="0.2">
      <c r="B2212" s="41" t="str">
        <f>VLOOKUP($W2212,FlowHarmonization!$A$2:$H$16,4,FALSE)</f>
        <v>Ethane, pentafluoro-, HFC-125</v>
      </c>
      <c r="C2212" s="41" t="str">
        <f>VLOOKUP($W2212,FlowHarmonization!$A$2:$H$16,5,FALSE)</f>
        <v>000354-33-6</v>
      </c>
      <c r="D2212" s="41" t="s">
        <v>584</v>
      </c>
      <c r="E2212" s="41" t="s">
        <v>582</v>
      </c>
      <c r="F2212" s="41" t="str">
        <f>VLOOKUP($W2212,FlowHarmonization!$A$2:$H$16,8,FALSE)</f>
        <v>281e1011-f121-4d5b-ad4d-22d562b2c2cd</v>
      </c>
      <c r="G2212" s="41" t="str">
        <f>INDEX(Activities!B$2:C$390,MATCH(H2212,Activities!C$2:C$390,0),1)</f>
        <v>Crown and closure manufacturing and metal stamping</v>
      </c>
      <c r="H2212" s="41" t="s">
        <v>173</v>
      </c>
      <c r="I2212" s="41" t="s">
        <v>552</v>
      </c>
      <c r="J2212" s="41">
        <v>1.8015360977929755E-7</v>
      </c>
      <c r="K2212" s="41" t="s">
        <v>583</v>
      </c>
      <c r="L2212" s="41"/>
      <c r="M2212" s="41"/>
      <c r="N2212" s="41"/>
      <c r="O2212" s="41"/>
      <c r="P2212" s="41"/>
      <c r="Q2212" s="41">
        <v>4</v>
      </c>
      <c r="R2212" s="41">
        <v>2</v>
      </c>
      <c r="S2212" s="41">
        <v>1</v>
      </c>
      <c r="T2212" s="41">
        <v>4</v>
      </c>
      <c r="U2212" s="41">
        <v>1</v>
      </c>
      <c r="V2212" s="41">
        <v>2013</v>
      </c>
      <c r="W2212" s="41" t="s">
        <v>617</v>
      </c>
      <c r="X2212" s="41"/>
      <c r="Y2212" s="41"/>
    </row>
    <row r="2213" spans="2:25" x14ac:dyDescent="0.2">
      <c r="B2213" s="41" t="str">
        <f>VLOOKUP($W2213,FlowHarmonization!$A$2:$H$16,4,FALSE)</f>
        <v>Methane, difluoro-, HFC-32</v>
      </c>
      <c r="C2213" s="41" t="str">
        <f>VLOOKUP($W2213,FlowHarmonization!$A$2:$H$16,5,FALSE)</f>
        <v>000075-10-5</v>
      </c>
      <c r="D2213" s="41" t="s">
        <v>584</v>
      </c>
      <c r="E2213" s="41" t="s">
        <v>582</v>
      </c>
      <c r="F2213" s="41" t="str">
        <f>VLOOKUP($W2213,FlowHarmonization!$A$2:$H$16,8,FALSE)</f>
        <v>151212b4-079b-43a2-96d5-a6eef59166ac</v>
      </c>
      <c r="G2213" s="41" t="str">
        <f>INDEX(Activities!B$2:C$390,MATCH(H2213,Activities!C$2:C$390,0),1)</f>
        <v>Crown and closure manufacturing and metal stamping</v>
      </c>
      <c r="H2213" s="41" t="s">
        <v>173</v>
      </c>
      <c r="I2213" s="41" t="s">
        <v>552</v>
      </c>
      <c r="J2213" s="41">
        <v>1.0491306928991972E-7</v>
      </c>
      <c r="K2213" s="41" t="s">
        <v>583</v>
      </c>
      <c r="L2213" s="41"/>
      <c r="M2213" s="41"/>
      <c r="N2213" s="41"/>
      <c r="O2213" s="41"/>
      <c r="P2213" s="41"/>
      <c r="Q2213" s="41">
        <v>4</v>
      </c>
      <c r="R2213" s="41">
        <v>2</v>
      </c>
      <c r="S2213" s="41">
        <v>1</v>
      </c>
      <c r="T2213" s="41">
        <v>4</v>
      </c>
      <c r="U2213" s="41">
        <v>1</v>
      </c>
      <c r="V2213" s="41">
        <v>2013</v>
      </c>
      <c r="W2213" s="41" t="s">
        <v>616</v>
      </c>
      <c r="X2213" s="41"/>
      <c r="Y2213" s="41"/>
    </row>
    <row r="2214" spans="2:25" x14ac:dyDescent="0.2">
      <c r="B2214" s="41" t="str">
        <f>VLOOKUP($W2214,FlowHarmonization!$A$2:$H$16,4,FALSE)</f>
        <v>Ethane, 1,1,1-trifluoro-, HFC-143a</v>
      </c>
      <c r="C2214" s="41" t="str">
        <f>VLOOKUP($W2214,FlowHarmonization!$A$2:$H$16,5,FALSE)</f>
        <v>000420-46-2</v>
      </c>
      <c r="D2214" s="41" t="s">
        <v>584</v>
      </c>
      <c r="E2214" s="41" t="s">
        <v>582</v>
      </c>
      <c r="F2214" s="41" t="str">
        <f>VLOOKUP($W2214,FlowHarmonization!$A$2:$H$16,8,FALSE)</f>
        <v>e86bfec2-1025-4fa2-90b1-81e35e621e91</v>
      </c>
      <c r="G2214" s="41" t="str">
        <f>INDEX(Activities!B$2:C$390,MATCH(H2214,Activities!C$2:C$390,0),1)</f>
        <v>Crown and closure manufacturing and metal stamping</v>
      </c>
      <c r="H2214" s="41" t="s">
        <v>173</v>
      </c>
      <c r="I2214" s="41" t="s">
        <v>552</v>
      </c>
      <c r="J2214" s="41">
        <v>7.7080233212812076E-8</v>
      </c>
      <c r="K2214" s="41" t="s">
        <v>583</v>
      </c>
      <c r="L2214" s="41"/>
      <c r="M2214" s="41"/>
      <c r="N2214" s="41"/>
      <c r="O2214" s="41"/>
      <c r="P2214" s="41"/>
      <c r="Q2214" s="41">
        <v>4</v>
      </c>
      <c r="R2214" s="41">
        <v>2</v>
      </c>
      <c r="S2214" s="41">
        <v>1</v>
      </c>
      <c r="T2214" s="41">
        <v>4</v>
      </c>
      <c r="U2214" s="41">
        <v>1</v>
      </c>
      <c r="V2214" s="41">
        <v>2013</v>
      </c>
      <c r="W2214" s="41" t="s">
        <v>619</v>
      </c>
      <c r="X2214" s="41"/>
      <c r="Y2214" s="41"/>
    </row>
    <row r="2215" spans="2:25" x14ac:dyDescent="0.2">
      <c r="B2215" s="41" t="str">
        <f>VLOOKUP($W2215,FlowHarmonization!$A$2:$H$16,4,FALSE)</f>
        <v>Dinitrogen monoxide</v>
      </c>
      <c r="C2215" s="41" t="str">
        <f>VLOOKUP($W2215,FlowHarmonization!$A$2:$H$16,5,FALSE)</f>
        <v>010024-97-366</v>
      </c>
      <c r="D2215" s="41" t="s">
        <v>584</v>
      </c>
      <c r="E2215" s="41" t="s">
        <v>582</v>
      </c>
      <c r="F2215" s="41" t="str">
        <f>VLOOKUP($W2215,FlowHarmonization!$A$2:$H$16,8,FALSE)</f>
        <v>20185046-64bb-4c09-a8e7-e8a9e144ca98</v>
      </c>
      <c r="G2215" s="41" t="str">
        <f>INDEX(Activities!B$2:C$390,MATCH(H2215,Activities!C$2:C$390,0),1)</f>
        <v>Crown and closure manufacturing and metal stamping</v>
      </c>
      <c r="H2215" s="41" t="s">
        <v>173</v>
      </c>
      <c r="I2215" s="41" t="s">
        <v>552</v>
      </c>
      <c r="J2215" s="41">
        <v>4.9470550458032261E-8</v>
      </c>
      <c r="K2215" s="41" t="s">
        <v>583</v>
      </c>
      <c r="L2215" s="41"/>
      <c r="M2215" s="41"/>
      <c r="N2215" s="41"/>
      <c r="O2215" s="41"/>
      <c r="P2215" s="41"/>
      <c r="Q2215" s="41">
        <v>4</v>
      </c>
      <c r="R2215" s="41">
        <v>2</v>
      </c>
      <c r="S2215" s="41">
        <v>1</v>
      </c>
      <c r="T2215" s="41">
        <v>4</v>
      </c>
      <c r="U2215" s="41">
        <v>1</v>
      </c>
      <c r="V2215" s="41">
        <v>2013</v>
      </c>
      <c r="W2215" s="41" t="s">
        <v>613</v>
      </c>
      <c r="X2215" s="41"/>
      <c r="Y2215" s="41"/>
    </row>
    <row r="2216" spans="2:25" x14ac:dyDescent="0.2">
      <c r="B2216" s="41" t="str">
        <f>VLOOKUP($W2216,FlowHarmonization!$A$2:$H$16,4,FALSE)</f>
        <v>Propane, 1,1,1,3,3,3-hexafluoro-, HCFC-236fa</v>
      </c>
      <c r="C2216" s="41" t="str">
        <f>VLOOKUP($W2216,FlowHarmonization!$A$2:$H$16,5,FALSE)</f>
        <v>000690-39-1</v>
      </c>
      <c r="D2216" s="41" t="s">
        <v>584</v>
      </c>
      <c r="E2216" s="41" t="s">
        <v>582</v>
      </c>
      <c r="F2216" s="41" t="str">
        <f>VLOOKUP($W2216,FlowHarmonization!$A$2:$H$16,8,FALSE)</f>
        <v>1963a3ba-6d77-4571-bb8f-0e9c8ac28a65</v>
      </c>
      <c r="G2216" s="41" t="str">
        <f>INDEX(Activities!B$2:C$390,MATCH(H2216,Activities!C$2:C$390,0),1)</f>
        <v>Crown and closure manufacturing and metal stamping</v>
      </c>
      <c r="H2216" s="41" t="s">
        <v>173</v>
      </c>
      <c r="I2216" s="41" t="s">
        <v>552</v>
      </c>
      <c r="J2216" s="41">
        <v>2.0823430301898315E-9</v>
      </c>
      <c r="K2216" s="41" t="s">
        <v>583</v>
      </c>
      <c r="L2216" s="41"/>
      <c r="M2216" s="41"/>
      <c r="N2216" s="41"/>
      <c r="O2216" s="41"/>
      <c r="P2216" s="41"/>
      <c r="Q2216" s="41">
        <v>4</v>
      </c>
      <c r="R2216" s="41">
        <v>2</v>
      </c>
      <c r="S2216" s="41">
        <v>1</v>
      </c>
      <c r="T2216" s="41">
        <v>4</v>
      </c>
      <c r="U2216" s="41">
        <v>1</v>
      </c>
      <c r="V2216" s="41">
        <v>2013</v>
      </c>
      <c r="W2216" s="41" t="s">
        <v>620</v>
      </c>
      <c r="X2216" s="41"/>
      <c r="Y2216" s="41"/>
    </row>
    <row r="2217" spans="2:25" x14ac:dyDescent="0.2">
      <c r="B2217" s="41" t="str">
        <f>VLOOKUP($W2217,FlowHarmonization!$A$2:$H$16,4,FALSE)</f>
        <v>Carbon dioxide</v>
      </c>
      <c r="C2217" s="41" t="str">
        <f>VLOOKUP($W2217,FlowHarmonization!$A$2:$H$16,5,FALSE)</f>
        <v>000124-38-20</v>
      </c>
      <c r="D2217" s="41" t="s">
        <v>584</v>
      </c>
      <c r="E2217" s="41" t="s">
        <v>582</v>
      </c>
      <c r="F2217" s="41" t="str">
        <f>VLOOKUP($W2217,FlowHarmonization!$A$2:$H$16,8,FALSE)</f>
        <v>7ae371aa-8532-11e0-9d78-0800200c9a66</v>
      </c>
      <c r="G2217" s="41" t="str">
        <f>INDEX(Activities!B$2:C$390,MATCH(H2217,Activities!C$2:C$390,0),1)</f>
        <v>Valve and fittings other than plumbing</v>
      </c>
      <c r="H2217" s="41" t="s">
        <v>186</v>
      </c>
      <c r="I2217" s="41" t="s">
        <v>552</v>
      </c>
      <c r="J2217" s="41">
        <v>1.1450191424397363E-2</v>
      </c>
      <c r="K2217" s="41" t="s">
        <v>583</v>
      </c>
      <c r="L2217" s="41"/>
      <c r="M2217" s="41"/>
      <c r="N2217" s="41"/>
      <c r="O2217" s="41"/>
      <c r="P2217" s="41"/>
      <c r="Q2217" s="41">
        <v>4</v>
      </c>
      <c r="R2217" s="41">
        <v>2</v>
      </c>
      <c r="S2217" s="41">
        <v>1</v>
      </c>
      <c r="T2217" s="41">
        <v>4</v>
      </c>
      <c r="U2217" s="41">
        <v>1</v>
      </c>
      <c r="V2217" s="41">
        <v>2013</v>
      </c>
      <c r="W2217" s="41" t="s">
        <v>608</v>
      </c>
      <c r="X2217" s="41"/>
      <c r="Y2217" s="41"/>
    </row>
    <row r="2218" spans="2:25" x14ac:dyDescent="0.2">
      <c r="B2218" s="41" t="str">
        <f>VLOOKUP($W2218,FlowHarmonization!$A$2:$H$16,4,FALSE)</f>
        <v>Methane</v>
      </c>
      <c r="C2218" s="41" t="str">
        <f>VLOOKUP($W2218,FlowHarmonization!$A$2:$H$16,5,FALSE)</f>
        <v>000074-82-92</v>
      </c>
      <c r="D2218" s="41" t="s">
        <v>584</v>
      </c>
      <c r="E2218" s="41" t="s">
        <v>582</v>
      </c>
      <c r="F2218" s="41" t="str">
        <f>VLOOKUP($W2218,FlowHarmonization!$A$2:$H$16,8,FALSE)</f>
        <v>20408dd1-8534-11e0-9d78-0800200c9a66</v>
      </c>
      <c r="G2218" s="41" t="str">
        <f>INDEX(Activities!B$2:C$390,MATCH(H2218,Activities!C$2:C$390,0),1)</f>
        <v>Valve and fittings other than plumbing</v>
      </c>
      <c r="H2218" s="41" t="s">
        <v>186</v>
      </c>
      <c r="I2218" s="41" t="s">
        <v>552</v>
      </c>
      <c r="J2218" s="41">
        <v>2.1978541150276388E-7</v>
      </c>
      <c r="K2218" s="41" t="s">
        <v>583</v>
      </c>
      <c r="L2218" s="41"/>
      <c r="M2218" s="41"/>
      <c r="N2218" s="41"/>
      <c r="O2218" s="41"/>
      <c r="P2218" s="41"/>
      <c r="Q2218" s="41">
        <v>4</v>
      </c>
      <c r="R2218" s="41">
        <v>2</v>
      </c>
      <c r="S2218" s="41">
        <v>1</v>
      </c>
      <c r="T2218" s="41">
        <v>4</v>
      </c>
      <c r="U2218" s="41">
        <v>1</v>
      </c>
      <c r="V2218" s="41">
        <v>2013</v>
      </c>
      <c r="W2218" s="41" t="s">
        <v>611</v>
      </c>
      <c r="X2218" s="41"/>
      <c r="Y2218" s="41"/>
    </row>
    <row r="2219" spans="2:25" x14ac:dyDescent="0.2">
      <c r="B2219" s="41" t="str">
        <f>VLOOKUP($W2219,FlowHarmonization!$A$2:$H$16,4,FALSE)</f>
        <v>Ethane, 1,1,1,2-tetrafluoro-, HFC-134a</v>
      </c>
      <c r="C2219" s="41" t="str">
        <f>VLOOKUP($W2219,FlowHarmonization!$A$2:$H$16,5,FALSE)</f>
        <v>000811-97-2</v>
      </c>
      <c r="D2219" s="41" t="s">
        <v>584</v>
      </c>
      <c r="E2219" s="41" t="s">
        <v>582</v>
      </c>
      <c r="F2219" s="41" t="str">
        <f>VLOOKUP($W2219,FlowHarmonization!$A$2:$H$16,8,FALSE)</f>
        <v>e87f039d-d9ce-4242-ac18-c9284cc80f3d</v>
      </c>
      <c r="G2219" s="41" t="str">
        <f>INDEX(Activities!B$2:C$390,MATCH(H2219,Activities!C$2:C$390,0),1)</f>
        <v>Valve and fittings other than plumbing</v>
      </c>
      <c r="H2219" s="41" t="s">
        <v>186</v>
      </c>
      <c r="I2219" s="41" t="s">
        <v>552</v>
      </c>
      <c r="J2219" s="41">
        <v>5.7647388518301457E-8</v>
      </c>
      <c r="K2219" s="41" t="s">
        <v>583</v>
      </c>
      <c r="L2219" s="41"/>
      <c r="M2219" s="41"/>
      <c r="N2219" s="41"/>
      <c r="O2219" s="41"/>
      <c r="P2219" s="41"/>
      <c r="Q2219" s="41">
        <v>4</v>
      </c>
      <c r="R2219" s="41">
        <v>2</v>
      </c>
      <c r="S2219" s="41">
        <v>1</v>
      </c>
      <c r="T2219" s="41">
        <v>4</v>
      </c>
      <c r="U2219" s="41">
        <v>1</v>
      </c>
      <c r="V2219" s="41">
        <v>2013</v>
      </c>
      <c r="W2219" s="41" t="s">
        <v>618</v>
      </c>
      <c r="X2219" s="41"/>
      <c r="Y2219" s="41"/>
    </row>
    <row r="2220" spans="2:25" x14ac:dyDescent="0.2">
      <c r="B2220" s="41" t="str">
        <f>VLOOKUP($W2220,FlowHarmonization!$A$2:$H$16,4,FALSE)</f>
        <v>Dinitrogen monoxide</v>
      </c>
      <c r="C2220" s="41" t="str">
        <f>VLOOKUP($W2220,FlowHarmonization!$A$2:$H$16,5,FALSE)</f>
        <v>010024-97-366</v>
      </c>
      <c r="D2220" s="41" t="s">
        <v>584</v>
      </c>
      <c r="E2220" s="41" t="s">
        <v>582</v>
      </c>
      <c r="F2220" s="41" t="str">
        <f>VLOOKUP($W2220,FlowHarmonization!$A$2:$H$16,8,FALSE)</f>
        <v>20185046-64bb-4c09-a8e7-e8a9e144ca98</v>
      </c>
      <c r="G2220" s="41" t="str">
        <f>INDEX(Activities!B$2:C$390,MATCH(H2220,Activities!C$2:C$390,0),1)</f>
        <v>Valve and fittings other than plumbing</v>
      </c>
      <c r="H2220" s="41" t="s">
        <v>186</v>
      </c>
      <c r="I2220" s="41" t="s">
        <v>552</v>
      </c>
      <c r="J2220" s="41">
        <v>2.2295851796541163E-8</v>
      </c>
      <c r="K2220" s="41" t="s">
        <v>583</v>
      </c>
      <c r="L2220" s="41"/>
      <c r="M2220" s="41"/>
      <c r="N2220" s="41"/>
      <c r="O2220" s="41"/>
      <c r="P2220" s="41"/>
      <c r="Q2220" s="41">
        <v>4</v>
      </c>
      <c r="R2220" s="41">
        <v>2</v>
      </c>
      <c r="S2220" s="41">
        <v>1</v>
      </c>
      <c r="T2220" s="41">
        <v>4</v>
      </c>
      <c r="U2220" s="41">
        <v>1</v>
      </c>
      <c r="V2220" s="41">
        <v>2013</v>
      </c>
      <c r="W2220" s="41" t="s">
        <v>613</v>
      </c>
      <c r="X2220" s="41"/>
      <c r="Y2220" s="41"/>
    </row>
    <row r="2221" spans="2:25" x14ac:dyDescent="0.2">
      <c r="B2221" s="41" t="str">
        <f>VLOOKUP($W2221,FlowHarmonization!$A$2:$H$16,4,FALSE)</f>
        <v>Ethane, pentafluoro-, HFC-125</v>
      </c>
      <c r="C2221" s="41" t="str">
        <f>VLOOKUP($W2221,FlowHarmonization!$A$2:$H$16,5,FALSE)</f>
        <v>000354-33-6</v>
      </c>
      <c r="D2221" s="41" t="s">
        <v>584</v>
      </c>
      <c r="E2221" s="41" t="s">
        <v>582</v>
      </c>
      <c r="F2221" s="41" t="str">
        <f>VLOOKUP($W2221,FlowHarmonization!$A$2:$H$16,8,FALSE)</f>
        <v>281e1011-f121-4d5b-ad4d-22d562b2c2cd</v>
      </c>
      <c r="G2221" s="41" t="str">
        <f>INDEX(Activities!B$2:C$390,MATCH(H2221,Activities!C$2:C$390,0),1)</f>
        <v>Valve and fittings other than plumbing</v>
      </c>
      <c r="H2221" s="41" t="s">
        <v>186</v>
      </c>
      <c r="I2221" s="41" t="s">
        <v>552</v>
      </c>
      <c r="J2221" s="41">
        <v>1.5294634127061597E-8</v>
      </c>
      <c r="K2221" s="41" t="s">
        <v>583</v>
      </c>
      <c r="L2221" s="41"/>
      <c r="M2221" s="41"/>
      <c r="N2221" s="41"/>
      <c r="O2221" s="41"/>
      <c r="P2221" s="41"/>
      <c r="Q2221" s="41">
        <v>4</v>
      </c>
      <c r="R2221" s="41">
        <v>2</v>
      </c>
      <c r="S2221" s="41">
        <v>1</v>
      </c>
      <c r="T2221" s="41">
        <v>4</v>
      </c>
      <c r="U2221" s="41">
        <v>1</v>
      </c>
      <c r="V2221" s="41">
        <v>2013</v>
      </c>
      <c r="W2221" s="41" t="s">
        <v>617</v>
      </c>
      <c r="X2221" s="41"/>
      <c r="Y2221" s="41"/>
    </row>
    <row r="2222" spans="2:25" x14ac:dyDescent="0.2">
      <c r="B2222" s="41" t="str">
        <f>VLOOKUP($W2222,FlowHarmonization!$A$2:$H$16,4,FALSE)</f>
        <v>Methane, difluoro-, HFC-32</v>
      </c>
      <c r="C2222" s="41" t="str">
        <f>VLOOKUP($W2222,FlowHarmonization!$A$2:$H$16,5,FALSE)</f>
        <v>000075-10-5</v>
      </c>
      <c r="D2222" s="41" t="s">
        <v>584</v>
      </c>
      <c r="E2222" s="41" t="s">
        <v>582</v>
      </c>
      <c r="F2222" s="41" t="str">
        <f>VLOOKUP($W2222,FlowHarmonization!$A$2:$H$16,8,FALSE)</f>
        <v>151212b4-079b-43a2-96d5-a6eef59166ac</v>
      </c>
      <c r="G2222" s="41" t="str">
        <f>INDEX(Activities!B$2:C$390,MATCH(H2222,Activities!C$2:C$390,0),1)</f>
        <v>Valve and fittings other than plumbing</v>
      </c>
      <c r="H2222" s="41" t="s">
        <v>186</v>
      </c>
      <c r="I2222" s="41" t="s">
        <v>552</v>
      </c>
      <c r="J2222" s="41">
        <v>8.9068823650114749E-9</v>
      </c>
      <c r="K2222" s="41" t="s">
        <v>583</v>
      </c>
      <c r="L2222" s="41"/>
      <c r="M2222" s="41"/>
      <c r="N2222" s="41"/>
      <c r="O2222" s="41"/>
      <c r="P2222" s="41"/>
      <c r="Q2222" s="41">
        <v>4</v>
      </c>
      <c r="R2222" s="41">
        <v>2</v>
      </c>
      <c r="S2222" s="41">
        <v>1</v>
      </c>
      <c r="T2222" s="41">
        <v>4</v>
      </c>
      <c r="U2222" s="41">
        <v>1</v>
      </c>
      <c r="V2222" s="41">
        <v>2013</v>
      </c>
      <c r="W2222" s="41" t="s">
        <v>616</v>
      </c>
      <c r="X2222" s="41"/>
      <c r="Y2222" s="41"/>
    </row>
    <row r="2223" spans="2:25" x14ac:dyDescent="0.2">
      <c r="B2223" s="41" t="str">
        <f>VLOOKUP($W2223,FlowHarmonization!$A$2:$H$16,4,FALSE)</f>
        <v>Ethane, 1,1,1-trifluoro-, HFC-143a</v>
      </c>
      <c r="C2223" s="41" t="str">
        <f>VLOOKUP($W2223,FlowHarmonization!$A$2:$H$16,5,FALSE)</f>
        <v>000420-46-2</v>
      </c>
      <c r="D2223" s="41" t="s">
        <v>584</v>
      </c>
      <c r="E2223" s="41" t="s">
        <v>582</v>
      </c>
      <c r="F2223" s="41" t="str">
        <f>VLOOKUP($W2223,FlowHarmonization!$A$2:$H$16,8,FALSE)</f>
        <v>e86bfec2-1025-4fa2-90b1-81e35e621e91</v>
      </c>
      <c r="G2223" s="41" t="str">
        <f>INDEX(Activities!B$2:C$390,MATCH(H2223,Activities!C$2:C$390,0),1)</f>
        <v>Valve and fittings other than plumbing</v>
      </c>
      <c r="H2223" s="41" t="s">
        <v>186</v>
      </c>
      <c r="I2223" s="41" t="s">
        <v>552</v>
      </c>
      <c r="J2223" s="41">
        <v>6.5439375145621843E-9</v>
      </c>
      <c r="K2223" s="41" t="s">
        <v>583</v>
      </c>
      <c r="L2223" s="41"/>
      <c r="M2223" s="41"/>
      <c r="N2223" s="41"/>
      <c r="O2223" s="41"/>
      <c r="P2223" s="41"/>
      <c r="Q2223" s="41">
        <v>4</v>
      </c>
      <c r="R2223" s="41">
        <v>2</v>
      </c>
      <c r="S2223" s="41">
        <v>1</v>
      </c>
      <c r="T2223" s="41">
        <v>4</v>
      </c>
      <c r="U2223" s="41">
        <v>1</v>
      </c>
      <c r="V2223" s="41">
        <v>2013</v>
      </c>
      <c r="W2223" s="41" t="s">
        <v>619</v>
      </c>
      <c r="X2223" s="41"/>
      <c r="Y2223" s="41"/>
    </row>
    <row r="2224" spans="2:25" x14ac:dyDescent="0.2">
      <c r="B2224" s="41" t="str">
        <f>VLOOKUP($W2224,FlowHarmonization!$A$2:$H$16,4,FALSE)</f>
        <v>Propane, 1,1,1,3,3,3-hexafluoro-, HCFC-236fa</v>
      </c>
      <c r="C2224" s="41" t="str">
        <f>VLOOKUP($W2224,FlowHarmonization!$A$2:$H$16,5,FALSE)</f>
        <v>000690-39-1</v>
      </c>
      <c r="D2224" s="41" t="s">
        <v>584</v>
      </c>
      <c r="E2224" s="41" t="s">
        <v>582</v>
      </c>
      <c r="F2224" s="41" t="str">
        <f>VLOOKUP($W2224,FlowHarmonization!$A$2:$H$16,8,FALSE)</f>
        <v>1963a3ba-6d77-4571-bb8f-0e9c8ac28a65</v>
      </c>
      <c r="G2224" s="41" t="str">
        <f>INDEX(Activities!B$2:C$390,MATCH(H2224,Activities!C$2:C$390,0),1)</f>
        <v>Valve and fittings other than plumbing</v>
      </c>
      <c r="H2224" s="41" t="s">
        <v>186</v>
      </c>
      <c r="I2224" s="41" t="s">
        <v>552</v>
      </c>
      <c r="J2224" s="41">
        <v>1.7678621490186852E-10</v>
      </c>
      <c r="K2224" s="41" t="s">
        <v>583</v>
      </c>
      <c r="L2224" s="41"/>
      <c r="M2224" s="41"/>
      <c r="N2224" s="41"/>
      <c r="O2224" s="41"/>
      <c r="P2224" s="41"/>
      <c r="Q2224" s="41">
        <v>4</v>
      </c>
      <c r="R2224" s="41">
        <v>2</v>
      </c>
      <c r="S2224" s="41">
        <v>1</v>
      </c>
      <c r="T2224" s="41">
        <v>4</v>
      </c>
      <c r="U2224" s="41">
        <v>1</v>
      </c>
      <c r="V2224" s="41">
        <v>2013</v>
      </c>
      <c r="W2224" s="41" t="s">
        <v>620</v>
      </c>
      <c r="X2224" s="41"/>
      <c r="Y2224" s="41"/>
    </row>
    <row r="2225" spans="2:25" x14ac:dyDescent="0.2">
      <c r="B2225" s="41" t="str">
        <f>VLOOKUP($W2225,FlowHarmonization!$A$2:$H$16,4,FALSE)</f>
        <v>Carbon dioxide</v>
      </c>
      <c r="C2225" s="41" t="str">
        <f>VLOOKUP($W2225,FlowHarmonization!$A$2:$H$16,5,FALSE)</f>
        <v>000124-38-20</v>
      </c>
      <c r="D2225" s="41" t="s">
        <v>584</v>
      </c>
      <c r="E2225" s="41" t="s">
        <v>582</v>
      </c>
      <c r="F2225" s="41" t="str">
        <f>VLOOKUP($W2225,FlowHarmonization!$A$2:$H$16,8,FALSE)</f>
        <v>7ae371aa-8532-11e0-9d78-0800200c9a66</v>
      </c>
      <c r="G2225" s="41" t="str">
        <f>INDEX(Activities!B$2:C$390,MATCH(H2225,Activities!C$2:C$390,0),1)</f>
        <v>Ammunition, arms, ordnance, and accessories manufacturing</v>
      </c>
      <c r="H2225" s="41" t="s">
        <v>190</v>
      </c>
      <c r="I2225" s="41" t="s">
        <v>552</v>
      </c>
      <c r="J2225" s="41">
        <v>1.0456951152103829E-2</v>
      </c>
      <c r="K2225" s="41" t="s">
        <v>583</v>
      </c>
      <c r="L2225" s="41"/>
      <c r="M2225" s="41"/>
      <c r="N2225" s="41"/>
      <c r="O2225" s="41"/>
      <c r="P2225" s="41"/>
      <c r="Q2225" s="41">
        <v>4</v>
      </c>
      <c r="R2225" s="41">
        <v>2</v>
      </c>
      <c r="S2225" s="41">
        <v>1</v>
      </c>
      <c r="T2225" s="41">
        <v>4</v>
      </c>
      <c r="U2225" s="41">
        <v>1</v>
      </c>
      <c r="V2225" s="41">
        <v>2013</v>
      </c>
      <c r="W2225" s="41" t="s">
        <v>608</v>
      </c>
      <c r="X2225" s="41"/>
      <c r="Y2225" s="41"/>
    </row>
    <row r="2226" spans="2:25" x14ac:dyDescent="0.2">
      <c r="B2226" s="41" t="str">
        <f>VLOOKUP($W2226,FlowHarmonization!$A$2:$H$16,4,FALSE)</f>
        <v>Methane</v>
      </c>
      <c r="C2226" s="41" t="str">
        <f>VLOOKUP($W2226,FlowHarmonization!$A$2:$H$16,5,FALSE)</f>
        <v>000074-82-92</v>
      </c>
      <c r="D2226" s="41" t="s">
        <v>584</v>
      </c>
      <c r="E2226" s="41" t="s">
        <v>582</v>
      </c>
      <c r="F2226" s="41" t="str">
        <f>VLOOKUP($W2226,FlowHarmonization!$A$2:$H$16,8,FALSE)</f>
        <v>20408dd1-8534-11e0-9d78-0800200c9a66</v>
      </c>
      <c r="G2226" s="41" t="str">
        <f>INDEX(Activities!B$2:C$390,MATCH(H2226,Activities!C$2:C$390,0),1)</f>
        <v>Ammunition, arms, ordnance, and accessories manufacturing</v>
      </c>
      <c r="H2226" s="41" t="s">
        <v>190</v>
      </c>
      <c r="I2226" s="41" t="s">
        <v>552</v>
      </c>
      <c r="J2226" s="41">
        <v>2.0189173274074233E-7</v>
      </c>
      <c r="K2226" s="41" t="s">
        <v>583</v>
      </c>
      <c r="L2226" s="41"/>
      <c r="M2226" s="41"/>
      <c r="N2226" s="41"/>
      <c r="O2226" s="41"/>
      <c r="P2226" s="41"/>
      <c r="Q2226" s="41">
        <v>4</v>
      </c>
      <c r="R2226" s="41">
        <v>2</v>
      </c>
      <c r="S2226" s="41">
        <v>1</v>
      </c>
      <c r="T2226" s="41">
        <v>4</v>
      </c>
      <c r="U2226" s="41">
        <v>1</v>
      </c>
      <c r="V2226" s="41">
        <v>2013</v>
      </c>
      <c r="W2226" s="41" t="s">
        <v>611</v>
      </c>
      <c r="X2226" s="41"/>
      <c r="Y2226" s="41"/>
    </row>
    <row r="2227" spans="2:25" x14ac:dyDescent="0.2">
      <c r="B2227" s="41" t="str">
        <f>VLOOKUP($W2227,FlowHarmonization!$A$2:$H$16,4,FALSE)</f>
        <v>Dinitrogen monoxide</v>
      </c>
      <c r="C2227" s="41" t="str">
        <f>VLOOKUP($W2227,FlowHarmonization!$A$2:$H$16,5,FALSE)</f>
        <v>010024-97-366</v>
      </c>
      <c r="D2227" s="41" t="s">
        <v>584</v>
      </c>
      <c r="E2227" s="41" t="s">
        <v>582</v>
      </c>
      <c r="F2227" s="41" t="str">
        <f>VLOOKUP($W2227,FlowHarmonization!$A$2:$H$16,8,FALSE)</f>
        <v>20185046-64bb-4c09-a8e7-e8a9e144ca98</v>
      </c>
      <c r="G2227" s="41" t="str">
        <f>INDEX(Activities!B$2:C$390,MATCH(H2227,Activities!C$2:C$390,0),1)</f>
        <v>Ammunition, arms, ordnance, and accessories manufacturing</v>
      </c>
      <c r="H2227" s="41" t="s">
        <v>190</v>
      </c>
      <c r="I2227" s="41" t="s">
        <v>552</v>
      </c>
      <c r="J2227" s="41">
        <v>2.0738294571123441E-8</v>
      </c>
      <c r="K2227" s="41" t="s">
        <v>583</v>
      </c>
      <c r="L2227" s="41"/>
      <c r="M2227" s="41"/>
      <c r="N2227" s="41"/>
      <c r="O2227" s="41"/>
      <c r="P2227" s="41"/>
      <c r="Q2227" s="41">
        <v>4</v>
      </c>
      <c r="R2227" s="41">
        <v>2</v>
      </c>
      <c r="S2227" s="41">
        <v>1</v>
      </c>
      <c r="T2227" s="41">
        <v>4</v>
      </c>
      <c r="U2227" s="41">
        <v>1</v>
      </c>
      <c r="V2227" s="41">
        <v>2013</v>
      </c>
      <c r="W2227" s="41" t="s">
        <v>613</v>
      </c>
      <c r="X2227" s="41"/>
      <c r="Y2227" s="41"/>
    </row>
    <row r="2228" spans="2:25" x14ac:dyDescent="0.2">
      <c r="B2228" s="41" t="str">
        <f>VLOOKUP($W2228,FlowHarmonization!$A$2:$H$16,4,FALSE)</f>
        <v>Carbon dioxide</v>
      </c>
      <c r="C2228" s="41" t="str">
        <f>VLOOKUP($W2228,FlowHarmonization!$A$2:$H$16,5,FALSE)</f>
        <v>000124-38-20</v>
      </c>
      <c r="D2228" s="41" t="s">
        <v>584</v>
      </c>
      <c r="E2228" s="41" t="s">
        <v>582</v>
      </c>
      <c r="F2228" s="41" t="str">
        <f>VLOOKUP($W2228,FlowHarmonization!$A$2:$H$16,8,FALSE)</f>
        <v>7ae371aa-8532-11e0-9d78-0800200c9a66</v>
      </c>
      <c r="G2228" s="41" t="str">
        <f>INDEX(Activities!B$2:C$390,MATCH(H2228,Activities!C$2:C$390,0),1)</f>
        <v>Other fabricated metal manufacturing</v>
      </c>
      <c r="H2228" s="41" t="s">
        <v>193</v>
      </c>
      <c r="I2228" s="41" t="s">
        <v>552</v>
      </c>
      <c r="J2228" s="41">
        <v>2.2441776606269434E-2</v>
      </c>
      <c r="K2228" s="41" t="s">
        <v>583</v>
      </c>
      <c r="L2228" s="41"/>
      <c r="M2228" s="41"/>
      <c r="N2228" s="41"/>
      <c r="O2228" s="41"/>
      <c r="P2228" s="41"/>
      <c r="Q2228" s="41">
        <v>4</v>
      </c>
      <c r="R2228" s="41">
        <v>2</v>
      </c>
      <c r="S2228" s="41">
        <v>1</v>
      </c>
      <c r="T2228" s="41">
        <v>4</v>
      </c>
      <c r="U2228" s="41">
        <v>1</v>
      </c>
      <c r="V2228" s="41">
        <v>2013</v>
      </c>
      <c r="W2228" s="41" t="s">
        <v>608</v>
      </c>
      <c r="X2228" s="41"/>
      <c r="Y2228" s="41"/>
    </row>
    <row r="2229" spans="2:25" x14ac:dyDescent="0.2">
      <c r="B2229" s="41" t="str">
        <f>VLOOKUP($W2229,FlowHarmonization!$A$2:$H$16,4,FALSE)</f>
        <v>Methane</v>
      </c>
      <c r="C2229" s="41" t="str">
        <f>VLOOKUP($W2229,FlowHarmonization!$A$2:$H$16,5,FALSE)</f>
        <v>000074-82-92</v>
      </c>
      <c r="D2229" s="41" t="s">
        <v>584</v>
      </c>
      <c r="E2229" s="41" t="s">
        <v>582</v>
      </c>
      <c r="F2229" s="41" t="str">
        <f>VLOOKUP($W2229,FlowHarmonization!$A$2:$H$16,8,FALSE)</f>
        <v>20408dd1-8534-11e0-9d78-0800200c9a66</v>
      </c>
      <c r="G2229" s="41" t="str">
        <f>INDEX(Activities!B$2:C$390,MATCH(H2229,Activities!C$2:C$390,0),1)</f>
        <v>Other fabricated metal manufacturing</v>
      </c>
      <c r="H2229" s="41" t="s">
        <v>193</v>
      </c>
      <c r="I2229" s="41" t="s">
        <v>552</v>
      </c>
      <c r="J2229" s="41">
        <v>4.6488439054607082E-7</v>
      </c>
      <c r="K2229" s="41" t="s">
        <v>583</v>
      </c>
      <c r="L2229" s="41"/>
      <c r="M2229" s="41"/>
      <c r="N2229" s="41"/>
      <c r="O2229" s="41"/>
      <c r="P2229" s="41"/>
      <c r="Q2229" s="41">
        <v>4</v>
      </c>
      <c r="R2229" s="41">
        <v>2</v>
      </c>
      <c r="S2229" s="41">
        <v>1</v>
      </c>
      <c r="T2229" s="41">
        <v>4</v>
      </c>
      <c r="U2229" s="41">
        <v>1</v>
      </c>
      <c r="V2229" s="41">
        <v>2013</v>
      </c>
      <c r="W2229" s="41" t="s">
        <v>611</v>
      </c>
      <c r="X2229" s="41"/>
      <c r="Y2229" s="41"/>
    </row>
    <row r="2230" spans="2:25" x14ac:dyDescent="0.2">
      <c r="B2230" s="41" t="str">
        <f>VLOOKUP($W2230,FlowHarmonization!$A$2:$H$16,4,FALSE)</f>
        <v>Ethane, 1,1,1,2-tetrafluoro-, HFC-134a</v>
      </c>
      <c r="C2230" s="41" t="str">
        <f>VLOOKUP($W2230,FlowHarmonization!$A$2:$H$16,5,FALSE)</f>
        <v>000811-97-2</v>
      </c>
      <c r="D2230" s="41" t="s">
        <v>584</v>
      </c>
      <c r="E2230" s="41" t="s">
        <v>582</v>
      </c>
      <c r="F2230" s="41" t="str">
        <f>VLOOKUP($W2230,FlowHarmonization!$A$2:$H$16,8,FALSE)</f>
        <v>e87f039d-d9ce-4242-ac18-c9284cc80f3d</v>
      </c>
      <c r="G2230" s="41" t="str">
        <f>INDEX(Activities!B$2:C$390,MATCH(H2230,Activities!C$2:C$390,0),1)</f>
        <v>Other fabricated metal manufacturing</v>
      </c>
      <c r="H2230" s="41" t="s">
        <v>193</v>
      </c>
      <c r="I2230" s="41" t="s">
        <v>552</v>
      </c>
      <c r="J2230" s="41">
        <v>2.6843984106334133E-7</v>
      </c>
      <c r="K2230" s="41" t="s">
        <v>583</v>
      </c>
      <c r="L2230" s="41"/>
      <c r="M2230" s="41"/>
      <c r="N2230" s="41"/>
      <c r="O2230" s="41"/>
      <c r="P2230" s="41"/>
      <c r="Q2230" s="41">
        <v>4</v>
      </c>
      <c r="R2230" s="41">
        <v>2</v>
      </c>
      <c r="S2230" s="41">
        <v>1</v>
      </c>
      <c r="T2230" s="41">
        <v>4</v>
      </c>
      <c r="U2230" s="41">
        <v>1</v>
      </c>
      <c r="V2230" s="41">
        <v>2013</v>
      </c>
      <c r="W2230" s="41" t="s">
        <v>618</v>
      </c>
      <c r="X2230" s="41"/>
      <c r="Y2230" s="41"/>
    </row>
    <row r="2231" spans="2:25" x14ac:dyDescent="0.2">
      <c r="B2231" s="41" t="str">
        <f>VLOOKUP($W2231,FlowHarmonization!$A$2:$H$16,4,FALSE)</f>
        <v>Ethane, pentafluoro-, HFC-125</v>
      </c>
      <c r="C2231" s="41" t="str">
        <f>VLOOKUP($W2231,FlowHarmonization!$A$2:$H$16,5,FALSE)</f>
        <v>000354-33-6</v>
      </c>
      <c r="D2231" s="41" t="s">
        <v>584</v>
      </c>
      <c r="E2231" s="41" t="s">
        <v>582</v>
      </c>
      <c r="F2231" s="41" t="str">
        <f>VLOOKUP($W2231,FlowHarmonization!$A$2:$H$16,8,FALSE)</f>
        <v>281e1011-f121-4d5b-ad4d-22d562b2c2cd</v>
      </c>
      <c r="G2231" s="41" t="str">
        <f>INDEX(Activities!B$2:C$390,MATCH(H2231,Activities!C$2:C$390,0),1)</f>
        <v>Other fabricated metal manufacturing</v>
      </c>
      <c r="H2231" s="41" t="s">
        <v>193</v>
      </c>
      <c r="I2231" s="41" t="s">
        <v>552</v>
      </c>
      <c r="J2231" s="41">
        <v>7.1220731063765835E-8</v>
      </c>
      <c r="K2231" s="41" t="s">
        <v>583</v>
      </c>
      <c r="L2231" s="41"/>
      <c r="M2231" s="41"/>
      <c r="N2231" s="41"/>
      <c r="O2231" s="41"/>
      <c r="P2231" s="41"/>
      <c r="Q2231" s="41">
        <v>4</v>
      </c>
      <c r="R2231" s="41">
        <v>2</v>
      </c>
      <c r="S2231" s="41">
        <v>1</v>
      </c>
      <c r="T2231" s="41">
        <v>4</v>
      </c>
      <c r="U2231" s="41">
        <v>1</v>
      </c>
      <c r="V2231" s="41">
        <v>2013</v>
      </c>
      <c r="W2231" s="41" t="s">
        <v>617</v>
      </c>
      <c r="X2231" s="41"/>
      <c r="Y2231" s="41"/>
    </row>
    <row r="2232" spans="2:25" x14ac:dyDescent="0.2">
      <c r="B2232" s="41" t="str">
        <f>VLOOKUP($W2232,FlowHarmonization!$A$2:$H$16,4,FALSE)</f>
        <v>Dinitrogen monoxide</v>
      </c>
      <c r="C2232" s="41" t="str">
        <f>VLOOKUP($W2232,FlowHarmonization!$A$2:$H$16,5,FALSE)</f>
        <v>010024-97-366</v>
      </c>
      <c r="D2232" s="41" t="s">
        <v>584</v>
      </c>
      <c r="E2232" s="41" t="s">
        <v>582</v>
      </c>
      <c r="F2232" s="41" t="str">
        <f>VLOOKUP($W2232,FlowHarmonization!$A$2:$H$16,8,FALSE)</f>
        <v>20185046-64bb-4c09-a8e7-e8a9e144ca98</v>
      </c>
      <c r="G2232" s="41" t="str">
        <f>INDEX(Activities!B$2:C$390,MATCH(H2232,Activities!C$2:C$390,0),1)</f>
        <v>Other fabricated metal manufacturing</v>
      </c>
      <c r="H2232" s="41" t="s">
        <v>193</v>
      </c>
      <c r="I2232" s="41" t="s">
        <v>552</v>
      </c>
      <c r="J2232" s="41">
        <v>5.4662859694047444E-8</v>
      </c>
      <c r="K2232" s="41" t="s">
        <v>583</v>
      </c>
      <c r="L2232" s="41"/>
      <c r="M2232" s="41"/>
      <c r="N2232" s="41"/>
      <c r="O2232" s="41"/>
      <c r="P2232" s="41"/>
      <c r="Q2232" s="41">
        <v>4</v>
      </c>
      <c r="R2232" s="41">
        <v>2</v>
      </c>
      <c r="S2232" s="41">
        <v>1</v>
      </c>
      <c r="T2232" s="41">
        <v>4</v>
      </c>
      <c r="U2232" s="41">
        <v>1</v>
      </c>
      <c r="V2232" s="41">
        <v>2013</v>
      </c>
      <c r="W2232" s="41" t="s">
        <v>613</v>
      </c>
      <c r="X2232" s="41"/>
      <c r="Y2232" s="41"/>
    </row>
    <row r="2233" spans="2:25" x14ac:dyDescent="0.2">
      <c r="B2233" s="41" t="str">
        <f>VLOOKUP($W2233,FlowHarmonization!$A$2:$H$16,4,FALSE)</f>
        <v>Methane, difluoro-, HFC-32</v>
      </c>
      <c r="C2233" s="41" t="str">
        <f>VLOOKUP($W2233,FlowHarmonization!$A$2:$H$16,5,FALSE)</f>
        <v>000075-10-5</v>
      </c>
      <c r="D2233" s="41" t="s">
        <v>584</v>
      </c>
      <c r="E2233" s="41" t="s">
        <v>582</v>
      </c>
      <c r="F2233" s="41" t="str">
        <f>VLOOKUP($W2233,FlowHarmonization!$A$2:$H$16,8,FALSE)</f>
        <v>151212b4-079b-43a2-96d5-a6eef59166ac</v>
      </c>
      <c r="G2233" s="41" t="str">
        <f>INDEX(Activities!B$2:C$390,MATCH(H2233,Activities!C$2:C$390,0),1)</f>
        <v>Other fabricated metal manufacturing</v>
      </c>
      <c r="H2233" s="41" t="s">
        <v>193</v>
      </c>
      <c r="I2233" s="41" t="s">
        <v>552</v>
      </c>
      <c r="J2233" s="41">
        <v>4.1475635720679573E-8</v>
      </c>
      <c r="K2233" s="41" t="s">
        <v>583</v>
      </c>
      <c r="L2233" s="41"/>
      <c r="M2233" s="41"/>
      <c r="N2233" s="41"/>
      <c r="O2233" s="41"/>
      <c r="P2233" s="41"/>
      <c r="Q2233" s="41">
        <v>4</v>
      </c>
      <c r="R2233" s="41">
        <v>2</v>
      </c>
      <c r="S2233" s="41">
        <v>1</v>
      </c>
      <c r="T2233" s="41">
        <v>4</v>
      </c>
      <c r="U2233" s="41">
        <v>1</v>
      </c>
      <c r="V2233" s="41">
        <v>2013</v>
      </c>
      <c r="W2233" s="41" t="s">
        <v>616</v>
      </c>
      <c r="X2233" s="41"/>
      <c r="Y2233" s="41"/>
    </row>
    <row r="2234" spans="2:25" x14ac:dyDescent="0.2">
      <c r="B2234" s="41" t="str">
        <f>VLOOKUP($W2234,FlowHarmonization!$A$2:$H$16,4,FALSE)</f>
        <v>Ethane, 1,1,1-trifluoro-, HFC-143a</v>
      </c>
      <c r="C2234" s="41" t="str">
        <f>VLOOKUP($W2234,FlowHarmonization!$A$2:$H$16,5,FALSE)</f>
        <v>000420-46-2</v>
      </c>
      <c r="D2234" s="41" t="s">
        <v>584</v>
      </c>
      <c r="E2234" s="41" t="s">
        <v>582</v>
      </c>
      <c r="F2234" s="41" t="str">
        <f>VLOOKUP($W2234,FlowHarmonization!$A$2:$H$16,8,FALSE)</f>
        <v>e86bfec2-1025-4fa2-90b1-81e35e621e91</v>
      </c>
      <c r="G2234" s="41" t="str">
        <f>INDEX(Activities!B$2:C$390,MATCH(H2234,Activities!C$2:C$390,0),1)</f>
        <v>Other fabricated metal manufacturing</v>
      </c>
      <c r="H2234" s="41" t="s">
        <v>193</v>
      </c>
      <c r="I2234" s="41" t="s">
        <v>552</v>
      </c>
      <c r="J2234" s="41">
        <v>3.047238724057415E-8</v>
      </c>
      <c r="K2234" s="41" t="s">
        <v>583</v>
      </c>
      <c r="L2234" s="41"/>
      <c r="M2234" s="41"/>
      <c r="N2234" s="41"/>
      <c r="O2234" s="41"/>
      <c r="P2234" s="41"/>
      <c r="Q2234" s="41">
        <v>4</v>
      </c>
      <c r="R2234" s="41">
        <v>2</v>
      </c>
      <c r="S2234" s="41">
        <v>1</v>
      </c>
      <c r="T2234" s="41">
        <v>4</v>
      </c>
      <c r="U2234" s="41">
        <v>1</v>
      </c>
      <c r="V2234" s="41">
        <v>2013</v>
      </c>
      <c r="W2234" s="41" t="s">
        <v>619</v>
      </c>
      <c r="X2234" s="41"/>
      <c r="Y2234" s="41"/>
    </row>
    <row r="2235" spans="2:25" x14ac:dyDescent="0.2">
      <c r="B2235" s="41" t="str">
        <f>VLOOKUP($W2235,FlowHarmonization!$A$2:$H$16,4,FALSE)</f>
        <v>Propane, 1,1,1,3,3,3-hexafluoro-, HCFC-236fa</v>
      </c>
      <c r="C2235" s="41" t="str">
        <f>VLOOKUP($W2235,FlowHarmonization!$A$2:$H$16,5,FALSE)</f>
        <v>000690-39-1</v>
      </c>
      <c r="D2235" s="41" t="s">
        <v>584</v>
      </c>
      <c r="E2235" s="41" t="s">
        <v>582</v>
      </c>
      <c r="F2235" s="41" t="str">
        <f>VLOOKUP($W2235,FlowHarmonization!$A$2:$H$16,8,FALSE)</f>
        <v>1963a3ba-6d77-4571-bb8f-0e9c8ac28a65</v>
      </c>
      <c r="G2235" s="41" t="str">
        <f>INDEX(Activities!B$2:C$390,MATCH(H2235,Activities!C$2:C$390,0),1)</f>
        <v>Other fabricated metal manufacturing</v>
      </c>
      <c r="H2235" s="41" t="s">
        <v>193</v>
      </c>
      <c r="I2235" s="41" t="s">
        <v>552</v>
      </c>
      <c r="J2235" s="41">
        <v>8.2321965747643812E-10</v>
      </c>
      <c r="K2235" s="41" t="s">
        <v>583</v>
      </c>
      <c r="L2235" s="41"/>
      <c r="M2235" s="41"/>
      <c r="N2235" s="41"/>
      <c r="O2235" s="41"/>
      <c r="P2235" s="41"/>
      <c r="Q2235" s="41">
        <v>4</v>
      </c>
      <c r="R2235" s="41">
        <v>2</v>
      </c>
      <c r="S2235" s="41">
        <v>1</v>
      </c>
      <c r="T2235" s="41">
        <v>4</v>
      </c>
      <c r="U2235" s="41">
        <v>1</v>
      </c>
      <c r="V2235" s="41">
        <v>2013</v>
      </c>
      <c r="W2235" s="41" t="s">
        <v>620</v>
      </c>
      <c r="X2235" s="41"/>
      <c r="Y2235" s="41"/>
    </row>
    <row r="2236" spans="2:25" x14ac:dyDescent="0.2">
      <c r="B2236" s="41" t="str">
        <f>VLOOKUP($W2236,FlowHarmonization!$A$2:$H$16,4,FALSE)</f>
        <v>Carbon dioxide</v>
      </c>
      <c r="C2236" s="41" t="str">
        <f>VLOOKUP($W2236,FlowHarmonization!$A$2:$H$16,5,FALSE)</f>
        <v>000124-38-20</v>
      </c>
      <c r="D2236" s="41" t="s">
        <v>584</v>
      </c>
      <c r="E2236" s="41" t="s">
        <v>582</v>
      </c>
      <c r="F2236" s="41" t="str">
        <f>VLOOKUP($W2236,FlowHarmonization!$A$2:$H$16,8,FALSE)</f>
        <v>7ae371aa-8532-11e0-9d78-0800200c9a66</v>
      </c>
      <c r="G2236" s="41" t="str">
        <f>INDEX(Activities!B$2:C$390,MATCH(H2236,Activities!C$2:C$390,0),1)</f>
        <v>Other industrial machinery manufacturing</v>
      </c>
      <c r="H2236" s="41" t="s">
        <v>199</v>
      </c>
      <c r="I2236" s="41" t="s">
        <v>552</v>
      </c>
      <c r="J2236" s="41">
        <v>1.3641762493673583E-2</v>
      </c>
      <c r="K2236" s="41" t="s">
        <v>583</v>
      </c>
      <c r="L2236" s="41"/>
      <c r="M2236" s="41"/>
      <c r="N2236" s="41"/>
      <c r="O2236" s="41"/>
      <c r="P2236" s="41"/>
      <c r="Q2236" s="41">
        <v>4</v>
      </c>
      <c r="R2236" s="41">
        <v>2</v>
      </c>
      <c r="S2236" s="41">
        <v>1</v>
      </c>
      <c r="T2236" s="41">
        <v>4</v>
      </c>
      <c r="U2236" s="41">
        <v>1</v>
      </c>
      <c r="V2236" s="41">
        <v>2013</v>
      </c>
      <c r="W2236" s="41" t="s">
        <v>608</v>
      </c>
      <c r="X2236" s="41"/>
      <c r="Y2236" s="41"/>
    </row>
    <row r="2237" spans="2:25" x14ac:dyDescent="0.2">
      <c r="B2237" s="41" t="str">
        <f>VLOOKUP($W2237,FlowHarmonization!$A$2:$H$16,4,FALSE)</f>
        <v>Methane</v>
      </c>
      <c r="C2237" s="41" t="str">
        <f>VLOOKUP($W2237,FlowHarmonization!$A$2:$H$16,5,FALSE)</f>
        <v>000074-82-92</v>
      </c>
      <c r="D2237" s="41" t="s">
        <v>584</v>
      </c>
      <c r="E2237" s="41" t="s">
        <v>582</v>
      </c>
      <c r="F2237" s="41" t="str">
        <f>VLOOKUP($W2237,FlowHarmonization!$A$2:$H$16,8,FALSE)</f>
        <v>20408dd1-8534-11e0-9d78-0800200c9a66</v>
      </c>
      <c r="G2237" s="41" t="str">
        <f>INDEX(Activities!B$2:C$390,MATCH(H2237,Activities!C$2:C$390,0),1)</f>
        <v>Other industrial machinery manufacturing</v>
      </c>
      <c r="H2237" s="41" t="s">
        <v>199</v>
      </c>
      <c r="I2237" s="41" t="s">
        <v>552</v>
      </c>
      <c r="J2237" s="41">
        <v>2.7555148691110267E-7</v>
      </c>
      <c r="K2237" s="41" t="s">
        <v>583</v>
      </c>
      <c r="L2237" s="41"/>
      <c r="M2237" s="41"/>
      <c r="N2237" s="41"/>
      <c r="O2237" s="41"/>
      <c r="P2237" s="41"/>
      <c r="Q2237" s="41">
        <v>4</v>
      </c>
      <c r="R2237" s="41">
        <v>2</v>
      </c>
      <c r="S2237" s="41">
        <v>1</v>
      </c>
      <c r="T2237" s="41">
        <v>4</v>
      </c>
      <c r="U2237" s="41">
        <v>1</v>
      </c>
      <c r="V2237" s="41">
        <v>2013</v>
      </c>
      <c r="W2237" s="41" t="s">
        <v>611</v>
      </c>
      <c r="X2237" s="41"/>
      <c r="Y2237" s="41"/>
    </row>
    <row r="2238" spans="2:25" x14ac:dyDescent="0.2">
      <c r="B2238" s="41" t="str">
        <f>VLOOKUP($W2238,FlowHarmonization!$A$2:$H$16,4,FALSE)</f>
        <v>Ethane, 1,1,1,2-tetrafluoro-, HFC-134a</v>
      </c>
      <c r="C2238" s="41" t="str">
        <f>VLOOKUP($W2238,FlowHarmonization!$A$2:$H$16,5,FALSE)</f>
        <v>000811-97-2</v>
      </c>
      <c r="D2238" s="41" t="s">
        <v>584</v>
      </c>
      <c r="E2238" s="41" t="s">
        <v>582</v>
      </c>
      <c r="F2238" s="41" t="str">
        <f>VLOOKUP($W2238,FlowHarmonization!$A$2:$H$16,8,FALSE)</f>
        <v>e87f039d-d9ce-4242-ac18-c9284cc80f3d</v>
      </c>
      <c r="G2238" s="41" t="str">
        <f>INDEX(Activities!B$2:C$390,MATCH(H2238,Activities!C$2:C$390,0),1)</f>
        <v>Other industrial machinery manufacturing</v>
      </c>
      <c r="H2238" s="41" t="s">
        <v>199</v>
      </c>
      <c r="I2238" s="41" t="s">
        <v>552</v>
      </c>
      <c r="J2238" s="41">
        <v>1.2920270713730811E-7</v>
      </c>
      <c r="K2238" s="41" t="s">
        <v>583</v>
      </c>
      <c r="L2238" s="41"/>
      <c r="M2238" s="41"/>
      <c r="N2238" s="41"/>
      <c r="O2238" s="41"/>
      <c r="P2238" s="41"/>
      <c r="Q2238" s="41">
        <v>4</v>
      </c>
      <c r="R2238" s="41">
        <v>2</v>
      </c>
      <c r="S2238" s="41">
        <v>1</v>
      </c>
      <c r="T2238" s="41">
        <v>4</v>
      </c>
      <c r="U2238" s="41">
        <v>1</v>
      </c>
      <c r="V2238" s="41">
        <v>2013</v>
      </c>
      <c r="W2238" s="41" t="s">
        <v>618</v>
      </c>
      <c r="X2238" s="41"/>
      <c r="Y2238" s="41"/>
    </row>
    <row r="2239" spans="2:25" x14ac:dyDescent="0.2">
      <c r="B2239" s="41" t="str">
        <f>VLOOKUP($W2239,FlowHarmonization!$A$2:$H$16,4,FALSE)</f>
        <v>Ethane, pentafluoro-, HFC-125</v>
      </c>
      <c r="C2239" s="41" t="str">
        <f>VLOOKUP($W2239,FlowHarmonization!$A$2:$H$16,5,FALSE)</f>
        <v>000354-33-6</v>
      </c>
      <c r="D2239" s="41" t="s">
        <v>584</v>
      </c>
      <c r="E2239" s="41" t="s">
        <v>582</v>
      </c>
      <c r="F2239" s="41" t="str">
        <f>VLOOKUP($W2239,FlowHarmonization!$A$2:$H$16,8,FALSE)</f>
        <v>281e1011-f121-4d5b-ad4d-22d562b2c2cd</v>
      </c>
      <c r="G2239" s="41" t="str">
        <f>INDEX(Activities!B$2:C$390,MATCH(H2239,Activities!C$2:C$390,0),1)</f>
        <v>Other industrial machinery manufacturing</v>
      </c>
      <c r="H2239" s="41" t="s">
        <v>199</v>
      </c>
      <c r="I2239" s="41" t="s">
        <v>552</v>
      </c>
      <c r="J2239" s="41">
        <v>3.4279230762789147E-8</v>
      </c>
      <c r="K2239" s="41" t="s">
        <v>583</v>
      </c>
      <c r="L2239" s="41"/>
      <c r="M2239" s="41"/>
      <c r="N2239" s="41"/>
      <c r="O2239" s="41"/>
      <c r="P2239" s="41"/>
      <c r="Q2239" s="41">
        <v>4</v>
      </c>
      <c r="R2239" s="41">
        <v>2</v>
      </c>
      <c r="S2239" s="41">
        <v>1</v>
      </c>
      <c r="T2239" s="41">
        <v>4</v>
      </c>
      <c r="U2239" s="41">
        <v>1</v>
      </c>
      <c r="V2239" s="41">
        <v>2013</v>
      </c>
      <c r="W2239" s="41" t="s">
        <v>617</v>
      </c>
      <c r="X2239" s="41"/>
      <c r="Y2239" s="41"/>
    </row>
    <row r="2240" spans="2:25" x14ac:dyDescent="0.2">
      <c r="B2240" s="41" t="str">
        <f>VLOOKUP($W2240,FlowHarmonization!$A$2:$H$16,4,FALSE)</f>
        <v>Dinitrogen monoxide</v>
      </c>
      <c r="C2240" s="41" t="str">
        <f>VLOOKUP($W2240,FlowHarmonization!$A$2:$H$16,5,FALSE)</f>
        <v>010024-97-366</v>
      </c>
      <c r="D2240" s="41" t="s">
        <v>584</v>
      </c>
      <c r="E2240" s="41" t="s">
        <v>582</v>
      </c>
      <c r="F2240" s="41" t="str">
        <f>VLOOKUP($W2240,FlowHarmonization!$A$2:$H$16,8,FALSE)</f>
        <v>20185046-64bb-4c09-a8e7-e8a9e144ca98</v>
      </c>
      <c r="G2240" s="41" t="str">
        <f>INDEX(Activities!B$2:C$390,MATCH(H2240,Activities!C$2:C$390,0),1)</f>
        <v>Other industrial machinery manufacturing</v>
      </c>
      <c r="H2240" s="41" t="s">
        <v>199</v>
      </c>
      <c r="I2240" s="41" t="s">
        <v>552</v>
      </c>
      <c r="J2240" s="41">
        <v>3.096581225069928E-8</v>
      </c>
      <c r="K2240" s="41" t="s">
        <v>583</v>
      </c>
      <c r="L2240" s="41"/>
      <c r="M2240" s="41"/>
      <c r="N2240" s="41"/>
      <c r="O2240" s="41"/>
      <c r="P2240" s="41"/>
      <c r="Q2240" s="41">
        <v>4</v>
      </c>
      <c r="R2240" s="41">
        <v>2</v>
      </c>
      <c r="S2240" s="41">
        <v>1</v>
      </c>
      <c r="T2240" s="41">
        <v>4</v>
      </c>
      <c r="U2240" s="41">
        <v>1</v>
      </c>
      <c r="V2240" s="41">
        <v>2013</v>
      </c>
      <c r="W2240" s="41" t="s">
        <v>613</v>
      </c>
      <c r="X2240" s="41"/>
      <c r="Y2240" s="41"/>
    </row>
    <row r="2241" spans="2:25" x14ac:dyDescent="0.2">
      <c r="B2241" s="41" t="str">
        <f>VLOOKUP($W2241,FlowHarmonization!$A$2:$H$16,4,FALSE)</f>
        <v>Methane, difluoro-, HFC-32</v>
      </c>
      <c r="C2241" s="41" t="str">
        <f>VLOOKUP($W2241,FlowHarmonization!$A$2:$H$16,5,FALSE)</f>
        <v>000075-10-5</v>
      </c>
      <c r="D2241" s="41" t="s">
        <v>584</v>
      </c>
      <c r="E2241" s="41" t="s">
        <v>582</v>
      </c>
      <c r="F2241" s="41" t="str">
        <f>VLOOKUP($W2241,FlowHarmonization!$A$2:$H$16,8,FALSE)</f>
        <v>151212b4-079b-43a2-96d5-a6eef59166ac</v>
      </c>
      <c r="G2241" s="41" t="str">
        <f>INDEX(Activities!B$2:C$390,MATCH(H2241,Activities!C$2:C$390,0),1)</f>
        <v>Other industrial machinery manufacturing</v>
      </c>
      <c r="H2241" s="41" t="s">
        <v>199</v>
      </c>
      <c r="I2241" s="41" t="s">
        <v>552</v>
      </c>
      <c r="J2241" s="41">
        <v>1.9962626986089514E-8</v>
      </c>
      <c r="K2241" s="41" t="s">
        <v>583</v>
      </c>
      <c r="L2241" s="41"/>
      <c r="M2241" s="41"/>
      <c r="N2241" s="41"/>
      <c r="O2241" s="41"/>
      <c r="P2241" s="41"/>
      <c r="Q2241" s="41">
        <v>4</v>
      </c>
      <c r="R2241" s="41">
        <v>2</v>
      </c>
      <c r="S2241" s="41">
        <v>1</v>
      </c>
      <c r="T2241" s="41">
        <v>4</v>
      </c>
      <c r="U2241" s="41">
        <v>1</v>
      </c>
      <c r="V2241" s="41">
        <v>2013</v>
      </c>
      <c r="W2241" s="41" t="s">
        <v>616</v>
      </c>
      <c r="X2241" s="41"/>
      <c r="Y2241" s="41"/>
    </row>
    <row r="2242" spans="2:25" x14ac:dyDescent="0.2">
      <c r="B2242" s="41" t="str">
        <f>VLOOKUP($W2242,FlowHarmonization!$A$2:$H$16,4,FALSE)</f>
        <v>Ethane, 1,1,1-trifluoro-, HFC-143a</v>
      </c>
      <c r="C2242" s="41" t="str">
        <f>VLOOKUP($W2242,FlowHarmonization!$A$2:$H$16,5,FALSE)</f>
        <v>000420-46-2</v>
      </c>
      <c r="D2242" s="41" t="s">
        <v>584</v>
      </c>
      <c r="E2242" s="41" t="s">
        <v>582</v>
      </c>
      <c r="F2242" s="41" t="str">
        <f>VLOOKUP($W2242,FlowHarmonization!$A$2:$H$16,8,FALSE)</f>
        <v>e86bfec2-1025-4fa2-90b1-81e35e621e91</v>
      </c>
      <c r="G2242" s="41" t="str">
        <f>INDEX(Activities!B$2:C$390,MATCH(H2242,Activities!C$2:C$390,0),1)</f>
        <v>Other industrial machinery manufacturing</v>
      </c>
      <c r="H2242" s="41" t="s">
        <v>199</v>
      </c>
      <c r="I2242" s="41" t="s">
        <v>552</v>
      </c>
      <c r="J2242" s="41">
        <v>1.4666656442735489E-8</v>
      </c>
      <c r="K2242" s="41" t="s">
        <v>583</v>
      </c>
      <c r="L2242" s="41"/>
      <c r="M2242" s="41"/>
      <c r="N2242" s="41"/>
      <c r="O2242" s="41"/>
      <c r="P2242" s="41"/>
      <c r="Q2242" s="41">
        <v>4</v>
      </c>
      <c r="R2242" s="41">
        <v>2</v>
      </c>
      <c r="S2242" s="41">
        <v>1</v>
      </c>
      <c r="T2242" s="41">
        <v>4</v>
      </c>
      <c r="U2242" s="41">
        <v>1</v>
      </c>
      <c r="V2242" s="41">
        <v>2013</v>
      </c>
      <c r="W2242" s="41" t="s">
        <v>619</v>
      </c>
      <c r="X2242" s="41"/>
      <c r="Y2242" s="41"/>
    </row>
    <row r="2243" spans="2:25" x14ac:dyDescent="0.2">
      <c r="B2243" s="41" t="str">
        <f>VLOOKUP($W2243,FlowHarmonization!$A$2:$H$16,4,FALSE)</f>
        <v>Propane, 1,1,1,3,3,3-hexafluoro-, HCFC-236fa</v>
      </c>
      <c r="C2243" s="41" t="str">
        <f>VLOOKUP($W2243,FlowHarmonization!$A$2:$H$16,5,FALSE)</f>
        <v>000690-39-1</v>
      </c>
      <c r="D2243" s="41" t="s">
        <v>584</v>
      </c>
      <c r="E2243" s="41" t="s">
        <v>582</v>
      </c>
      <c r="F2243" s="41" t="str">
        <f>VLOOKUP($W2243,FlowHarmonization!$A$2:$H$16,8,FALSE)</f>
        <v>1963a3ba-6d77-4571-bb8f-0e9c8ac28a65</v>
      </c>
      <c r="G2243" s="41" t="str">
        <f>INDEX(Activities!B$2:C$390,MATCH(H2243,Activities!C$2:C$390,0),1)</f>
        <v>Other industrial machinery manufacturing</v>
      </c>
      <c r="H2243" s="41" t="s">
        <v>199</v>
      </c>
      <c r="I2243" s="41" t="s">
        <v>552</v>
      </c>
      <c r="J2243" s="41">
        <v>3.9622363019320219E-10</v>
      </c>
      <c r="K2243" s="41" t="s">
        <v>583</v>
      </c>
      <c r="L2243" s="41"/>
      <c r="M2243" s="41"/>
      <c r="N2243" s="41"/>
      <c r="O2243" s="41"/>
      <c r="P2243" s="41"/>
      <c r="Q2243" s="41">
        <v>4</v>
      </c>
      <c r="R2243" s="41">
        <v>2</v>
      </c>
      <c r="S2243" s="41">
        <v>1</v>
      </c>
      <c r="T2243" s="41">
        <v>4</v>
      </c>
      <c r="U2243" s="41">
        <v>1</v>
      </c>
      <c r="V2243" s="41">
        <v>2013</v>
      </c>
      <c r="W2243" s="41" t="s">
        <v>620</v>
      </c>
      <c r="X2243" s="41"/>
      <c r="Y2243" s="41"/>
    </row>
    <row r="2244" spans="2:25" x14ac:dyDescent="0.2">
      <c r="B2244" s="41" t="str">
        <f>VLOOKUP($W2244,FlowHarmonization!$A$2:$H$16,4,FALSE)</f>
        <v>Carbon dioxide</v>
      </c>
      <c r="C2244" s="41" t="str">
        <f>VLOOKUP($W2244,FlowHarmonization!$A$2:$H$16,5,FALSE)</f>
        <v>000124-38-20</v>
      </c>
      <c r="D2244" s="41" t="s">
        <v>584</v>
      </c>
      <c r="E2244" s="41" t="s">
        <v>582</v>
      </c>
      <c r="F2244" s="41" t="str">
        <f>VLOOKUP($W2244,FlowHarmonization!$A$2:$H$16,8,FALSE)</f>
        <v>7ae371aa-8532-11e0-9d78-0800200c9a66</v>
      </c>
      <c r="G2244" s="41" t="str">
        <f>INDEX(Activities!B$2:C$390,MATCH(H2244,Activities!C$2:C$390,0),1)</f>
        <v>Vending, commercial laundry, and other commercial and service industry machinery manufacturing</v>
      </c>
      <c r="H2244" s="41" t="s">
        <v>203</v>
      </c>
      <c r="I2244" s="41" t="s">
        <v>552</v>
      </c>
      <c r="J2244" s="41">
        <v>0.18150961984008687</v>
      </c>
      <c r="K2244" s="41" t="s">
        <v>583</v>
      </c>
      <c r="L2244" s="41"/>
      <c r="M2244" s="41"/>
      <c r="N2244" s="41"/>
      <c r="O2244" s="41"/>
      <c r="P2244" s="41"/>
      <c r="Q2244" s="41">
        <v>4</v>
      </c>
      <c r="R2244" s="41">
        <v>2</v>
      </c>
      <c r="S2244" s="41">
        <v>1</v>
      </c>
      <c r="T2244" s="41">
        <v>4</v>
      </c>
      <c r="U2244" s="41">
        <v>1</v>
      </c>
      <c r="V2244" s="41">
        <v>2013</v>
      </c>
      <c r="W2244" s="41" t="s">
        <v>608</v>
      </c>
      <c r="X2244" s="41"/>
      <c r="Y2244" s="41"/>
    </row>
    <row r="2245" spans="2:25" x14ac:dyDescent="0.2">
      <c r="B2245" s="41" t="str">
        <f>VLOOKUP($W2245,FlowHarmonization!$A$2:$H$16,4,FALSE)</f>
        <v>Ethane, 1,1,1,2-tetrafluoro-, HFC-134a</v>
      </c>
      <c r="C2245" s="41" t="str">
        <f>VLOOKUP($W2245,FlowHarmonization!$A$2:$H$16,5,FALSE)</f>
        <v>000811-97-2</v>
      </c>
      <c r="D2245" s="41" t="s">
        <v>584</v>
      </c>
      <c r="E2245" s="41" t="s">
        <v>582</v>
      </c>
      <c r="F2245" s="41" t="str">
        <f>VLOOKUP($W2245,FlowHarmonization!$A$2:$H$16,8,FALSE)</f>
        <v>e87f039d-d9ce-4242-ac18-c9284cc80f3d</v>
      </c>
      <c r="G2245" s="41" t="str">
        <f>INDEX(Activities!B$2:C$390,MATCH(H2245,Activities!C$2:C$390,0),1)</f>
        <v>Vending, commercial laundry, and other commercial and service industry machinery manufacturing</v>
      </c>
      <c r="H2245" s="41" t="s">
        <v>203</v>
      </c>
      <c r="I2245" s="41" t="s">
        <v>552</v>
      </c>
      <c r="J2245" s="41">
        <v>6.4848422929004568E-6</v>
      </c>
      <c r="K2245" s="41" t="s">
        <v>583</v>
      </c>
      <c r="L2245" s="41"/>
      <c r="M2245" s="41"/>
      <c r="N2245" s="41"/>
      <c r="O2245" s="41"/>
      <c r="P2245" s="41"/>
      <c r="Q2245" s="41">
        <v>4</v>
      </c>
      <c r="R2245" s="41">
        <v>2</v>
      </c>
      <c r="S2245" s="41">
        <v>1</v>
      </c>
      <c r="T2245" s="41">
        <v>4</v>
      </c>
      <c r="U2245" s="41">
        <v>1</v>
      </c>
      <c r="V2245" s="41">
        <v>2013</v>
      </c>
      <c r="W2245" s="41" t="s">
        <v>618</v>
      </c>
      <c r="X2245" s="41"/>
      <c r="Y2245" s="41"/>
    </row>
    <row r="2246" spans="2:25" x14ac:dyDescent="0.2">
      <c r="B2246" s="41" t="str">
        <f>VLOOKUP($W2246,FlowHarmonization!$A$2:$H$16,4,FALSE)</f>
        <v>Methane</v>
      </c>
      <c r="C2246" s="41" t="str">
        <f>VLOOKUP($W2246,FlowHarmonization!$A$2:$H$16,5,FALSE)</f>
        <v>000074-82-92</v>
      </c>
      <c r="D2246" s="41" t="s">
        <v>584</v>
      </c>
      <c r="E2246" s="41" t="s">
        <v>582</v>
      </c>
      <c r="F2246" s="41" t="str">
        <f>VLOOKUP($W2246,FlowHarmonization!$A$2:$H$16,8,FALSE)</f>
        <v>20408dd1-8534-11e0-9d78-0800200c9a66</v>
      </c>
      <c r="G2246" s="41" t="str">
        <f>INDEX(Activities!B$2:C$390,MATCH(H2246,Activities!C$2:C$390,0),1)</f>
        <v>Vending, commercial laundry, and other commercial and service industry machinery manufacturing</v>
      </c>
      <c r="H2246" s="41" t="s">
        <v>203</v>
      </c>
      <c r="I2246" s="41" t="s">
        <v>552</v>
      </c>
      <c r="J2246" s="41">
        <v>4.9118084897995304E-6</v>
      </c>
      <c r="K2246" s="41" t="s">
        <v>583</v>
      </c>
      <c r="L2246" s="41"/>
      <c r="M2246" s="41"/>
      <c r="N2246" s="41"/>
      <c r="O2246" s="41"/>
      <c r="P2246" s="41"/>
      <c r="Q2246" s="41">
        <v>4</v>
      </c>
      <c r="R2246" s="41">
        <v>2</v>
      </c>
      <c r="S2246" s="41">
        <v>1</v>
      </c>
      <c r="T2246" s="41">
        <v>4</v>
      </c>
      <c r="U2246" s="41">
        <v>1</v>
      </c>
      <c r="V2246" s="41">
        <v>2013</v>
      </c>
      <c r="W2246" s="41" t="s">
        <v>611</v>
      </c>
      <c r="X2246" s="41"/>
      <c r="Y2246" s="41"/>
    </row>
    <row r="2247" spans="2:25" x14ac:dyDescent="0.2">
      <c r="B2247" s="41" t="str">
        <f>VLOOKUP($W2247,FlowHarmonization!$A$2:$H$16,4,FALSE)</f>
        <v>Ethane, pentafluoro-, HFC-125</v>
      </c>
      <c r="C2247" s="41" t="str">
        <f>VLOOKUP($W2247,FlowHarmonization!$A$2:$H$16,5,FALSE)</f>
        <v>000354-33-6</v>
      </c>
      <c r="D2247" s="41" t="s">
        <v>584</v>
      </c>
      <c r="E2247" s="41" t="s">
        <v>582</v>
      </c>
      <c r="F2247" s="41" t="str">
        <f>VLOOKUP($W2247,FlowHarmonization!$A$2:$H$16,8,FALSE)</f>
        <v>281e1011-f121-4d5b-ad4d-22d562b2c2cd</v>
      </c>
      <c r="G2247" s="41" t="str">
        <f>INDEX(Activities!B$2:C$390,MATCH(H2247,Activities!C$2:C$390,0),1)</f>
        <v>Vending, commercial laundry, and other commercial and service industry machinery manufacturing</v>
      </c>
      <c r="H2247" s="41" t="s">
        <v>203</v>
      </c>
      <c r="I2247" s="41" t="s">
        <v>552</v>
      </c>
      <c r="J2247" s="41">
        <v>1.720516623404714E-6</v>
      </c>
      <c r="K2247" s="41" t="s">
        <v>583</v>
      </c>
      <c r="L2247" s="41"/>
      <c r="M2247" s="41"/>
      <c r="N2247" s="41"/>
      <c r="O2247" s="41"/>
      <c r="P2247" s="41"/>
      <c r="Q2247" s="41">
        <v>4</v>
      </c>
      <c r="R2247" s="41">
        <v>2</v>
      </c>
      <c r="S2247" s="41">
        <v>1</v>
      </c>
      <c r="T2247" s="41">
        <v>4</v>
      </c>
      <c r="U2247" s="41">
        <v>1</v>
      </c>
      <c r="V2247" s="41">
        <v>2013</v>
      </c>
      <c r="W2247" s="41" t="s">
        <v>617</v>
      </c>
      <c r="X2247" s="41"/>
      <c r="Y2247" s="41"/>
    </row>
    <row r="2248" spans="2:25" x14ac:dyDescent="0.2">
      <c r="B2248" s="41" t="str">
        <f>VLOOKUP($W2248,FlowHarmonization!$A$2:$H$16,4,FALSE)</f>
        <v>Methane, difluoro-, HFC-32</v>
      </c>
      <c r="C2248" s="41" t="str">
        <f>VLOOKUP($W2248,FlowHarmonization!$A$2:$H$16,5,FALSE)</f>
        <v>000075-10-5</v>
      </c>
      <c r="D2248" s="41" t="s">
        <v>584</v>
      </c>
      <c r="E2248" s="41" t="s">
        <v>582</v>
      </c>
      <c r="F2248" s="41" t="str">
        <f>VLOOKUP($W2248,FlowHarmonization!$A$2:$H$16,8,FALSE)</f>
        <v>151212b4-079b-43a2-96d5-a6eef59166ac</v>
      </c>
      <c r="G2248" s="41" t="str">
        <f>INDEX(Activities!B$2:C$390,MATCH(H2248,Activities!C$2:C$390,0),1)</f>
        <v>Vending, commercial laundry, and other commercial and service industry machinery manufacturing</v>
      </c>
      <c r="H2248" s="41" t="s">
        <v>203</v>
      </c>
      <c r="I2248" s="41" t="s">
        <v>552</v>
      </c>
      <c r="J2248" s="41">
        <v>1.0019487255728595E-6</v>
      </c>
      <c r="K2248" s="41" t="s">
        <v>583</v>
      </c>
      <c r="L2248" s="41"/>
      <c r="M2248" s="41"/>
      <c r="N2248" s="41"/>
      <c r="O2248" s="41"/>
      <c r="P2248" s="41"/>
      <c r="Q2248" s="41">
        <v>4</v>
      </c>
      <c r="R2248" s="41">
        <v>2</v>
      </c>
      <c r="S2248" s="41">
        <v>1</v>
      </c>
      <c r="T2248" s="41">
        <v>4</v>
      </c>
      <c r="U2248" s="41">
        <v>1</v>
      </c>
      <c r="V2248" s="41">
        <v>2013</v>
      </c>
      <c r="W2248" s="41" t="s">
        <v>616</v>
      </c>
      <c r="X2248" s="41"/>
      <c r="Y2248" s="41"/>
    </row>
    <row r="2249" spans="2:25" x14ac:dyDescent="0.2">
      <c r="B2249" s="41" t="str">
        <f>VLOOKUP($W2249,FlowHarmonization!$A$2:$H$16,4,FALSE)</f>
        <v>Dinitrogen monoxide</v>
      </c>
      <c r="C2249" s="41" t="str">
        <f>VLOOKUP($W2249,FlowHarmonization!$A$2:$H$16,5,FALSE)</f>
        <v>010024-97-366</v>
      </c>
      <c r="D2249" s="41" t="s">
        <v>584</v>
      </c>
      <c r="E2249" s="41" t="s">
        <v>582</v>
      </c>
      <c r="F2249" s="41" t="str">
        <f>VLOOKUP($W2249,FlowHarmonization!$A$2:$H$16,8,FALSE)</f>
        <v>20185046-64bb-4c09-a8e7-e8a9e144ca98</v>
      </c>
      <c r="G2249" s="41" t="str">
        <f>INDEX(Activities!B$2:C$390,MATCH(H2249,Activities!C$2:C$390,0),1)</f>
        <v>Vending, commercial laundry, and other commercial and service industry machinery manufacturing</v>
      </c>
      <c r="H2249" s="41" t="s">
        <v>203</v>
      </c>
      <c r="I2249" s="41" t="s">
        <v>552</v>
      </c>
      <c r="J2249" s="41">
        <v>8.1227738023830885E-7</v>
      </c>
      <c r="K2249" s="41" t="s">
        <v>583</v>
      </c>
      <c r="L2249" s="41"/>
      <c r="M2249" s="41"/>
      <c r="N2249" s="41"/>
      <c r="O2249" s="41"/>
      <c r="P2249" s="41"/>
      <c r="Q2249" s="41">
        <v>4</v>
      </c>
      <c r="R2249" s="41">
        <v>2</v>
      </c>
      <c r="S2249" s="41">
        <v>1</v>
      </c>
      <c r="T2249" s="41">
        <v>4</v>
      </c>
      <c r="U2249" s="41">
        <v>1</v>
      </c>
      <c r="V2249" s="41">
        <v>2013</v>
      </c>
      <c r="W2249" s="41" t="s">
        <v>613</v>
      </c>
      <c r="X2249" s="41"/>
      <c r="Y2249" s="41"/>
    </row>
    <row r="2250" spans="2:25" x14ac:dyDescent="0.2">
      <c r="B2250" s="41" t="str">
        <f>VLOOKUP($W2250,FlowHarmonization!$A$2:$H$16,4,FALSE)</f>
        <v>Ethane, 1,1,1-trifluoro-, HFC-143a</v>
      </c>
      <c r="C2250" s="41" t="str">
        <f>VLOOKUP($W2250,FlowHarmonization!$A$2:$H$16,5,FALSE)</f>
        <v>000420-46-2</v>
      </c>
      <c r="D2250" s="41" t="s">
        <v>584</v>
      </c>
      <c r="E2250" s="41" t="s">
        <v>582</v>
      </c>
      <c r="F2250" s="41" t="str">
        <f>VLOOKUP($W2250,FlowHarmonization!$A$2:$H$16,8,FALSE)</f>
        <v>e86bfec2-1025-4fa2-90b1-81e35e621e91</v>
      </c>
      <c r="G2250" s="41" t="str">
        <f>INDEX(Activities!B$2:C$390,MATCH(H2250,Activities!C$2:C$390,0),1)</f>
        <v>Vending, commercial laundry, and other commercial and service industry machinery manufacturing</v>
      </c>
      <c r="H2250" s="41" t="s">
        <v>203</v>
      </c>
      <c r="I2250" s="41" t="s">
        <v>552</v>
      </c>
      <c r="J2250" s="41">
        <v>7.3613747035667298E-7</v>
      </c>
      <c r="K2250" s="41" t="s">
        <v>583</v>
      </c>
      <c r="L2250" s="41"/>
      <c r="M2250" s="41"/>
      <c r="N2250" s="41"/>
      <c r="O2250" s="41"/>
      <c r="P2250" s="41"/>
      <c r="Q2250" s="41">
        <v>4</v>
      </c>
      <c r="R2250" s="41">
        <v>2</v>
      </c>
      <c r="S2250" s="41">
        <v>1</v>
      </c>
      <c r="T2250" s="41">
        <v>4</v>
      </c>
      <c r="U2250" s="41">
        <v>1</v>
      </c>
      <c r="V2250" s="41">
        <v>2013</v>
      </c>
      <c r="W2250" s="41" t="s">
        <v>619</v>
      </c>
      <c r="X2250" s="41"/>
      <c r="Y2250" s="41"/>
    </row>
    <row r="2251" spans="2:25" x14ac:dyDescent="0.2">
      <c r="B2251" s="41" t="str">
        <f>VLOOKUP($W2251,FlowHarmonization!$A$2:$H$16,4,FALSE)</f>
        <v>Propane, 1,1,1,3,3,3-hexafluoro-, HCFC-236fa</v>
      </c>
      <c r="C2251" s="41" t="str">
        <f>VLOOKUP($W2251,FlowHarmonization!$A$2:$H$16,5,FALSE)</f>
        <v>000690-39-1</v>
      </c>
      <c r="D2251" s="41" t="s">
        <v>584</v>
      </c>
      <c r="E2251" s="41" t="s">
        <v>582</v>
      </c>
      <c r="F2251" s="41" t="str">
        <f>VLOOKUP($W2251,FlowHarmonization!$A$2:$H$16,8,FALSE)</f>
        <v>1963a3ba-6d77-4571-bb8f-0e9c8ac28a65</v>
      </c>
      <c r="G2251" s="41" t="str">
        <f>INDEX(Activities!B$2:C$390,MATCH(H2251,Activities!C$2:C$390,0),1)</f>
        <v>Vending, commercial laundry, and other commercial and service industry machinery manufacturing</v>
      </c>
      <c r="H2251" s="41" t="s">
        <v>203</v>
      </c>
      <c r="I2251" s="41" t="s">
        <v>552</v>
      </c>
      <c r="J2251" s="41">
        <v>1.9886949828325101E-8</v>
      </c>
      <c r="K2251" s="41" t="s">
        <v>583</v>
      </c>
      <c r="L2251" s="41"/>
      <c r="M2251" s="41"/>
      <c r="N2251" s="41"/>
      <c r="O2251" s="41"/>
      <c r="P2251" s="41"/>
      <c r="Q2251" s="41">
        <v>4</v>
      </c>
      <c r="R2251" s="41">
        <v>2</v>
      </c>
      <c r="S2251" s="41">
        <v>1</v>
      </c>
      <c r="T2251" s="41">
        <v>4</v>
      </c>
      <c r="U2251" s="41">
        <v>1</v>
      </c>
      <c r="V2251" s="41">
        <v>2013</v>
      </c>
      <c r="W2251" s="41" t="s">
        <v>620</v>
      </c>
      <c r="X2251" s="41"/>
      <c r="Y2251" s="41"/>
    </row>
    <row r="2252" spans="2:25" x14ac:dyDescent="0.2">
      <c r="B2252" s="41" t="str">
        <f>VLOOKUP($W2252,FlowHarmonization!$A$2:$H$16,4,FALSE)</f>
        <v>Carbon dioxide</v>
      </c>
      <c r="C2252" s="41" t="str">
        <f>VLOOKUP($W2252,FlowHarmonization!$A$2:$H$16,5,FALSE)</f>
        <v>000124-38-20</v>
      </c>
      <c r="D2252" s="41" t="s">
        <v>584</v>
      </c>
      <c r="E2252" s="41" t="s">
        <v>582</v>
      </c>
      <c r="F2252" s="41" t="str">
        <f>VLOOKUP($W2252,FlowHarmonization!$A$2:$H$16,8,FALSE)</f>
        <v>7ae371aa-8532-11e0-9d78-0800200c9a66</v>
      </c>
      <c r="G2252" s="41" t="str">
        <f>INDEX(Activities!B$2:C$390,MATCH(H2252,Activities!C$2:C$390,0),1)</f>
        <v>Air purification and ventilation equipment manufacturing</v>
      </c>
      <c r="H2252" s="41" t="s">
        <v>208</v>
      </c>
      <c r="I2252" s="41" t="s">
        <v>552</v>
      </c>
      <c r="J2252" s="41">
        <v>1.2037686379937339E-2</v>
      </c>
      <c r="K2252" s="41" t="s">
        <v>583</v>
      </c>
      <c r="L2252" s="41"/>
      <c r="M2252" s="41"/>
      <c r="N2252" s="41"/>
      <c r="O2252" s="41"/>
      <c r="P2252" s="41"/>
      <c r="Q2252" s="41">
        <v>4</v>
      </c>
      <c r="R2252" s="41">
        <v>2</v>
      </c>
      <c r="S2252" s="41">
        <v>1</v>
      </c>
      <c r="T2252" s="41">
        <v>4</v>
      </c>
      <c r="U2252" s="41">
        <v>1</v>
      </c>
      <c r="V2252" s="41">
        <v>2013</v>
      </c>
      <c r="W2252" s="41" t="s">
        <v>608</v>
      </c>
      <c r="X2252" s="41"/>
      <c r="Y2252" s="41"/>
    </row>
    <row r="2253" spans="2:25" x14ac:dyDescent="0.2">
      <c r="B2253" s="41" t="str">
        <f>VLOOKUP($W2253,FlowHarmonization!$A$2:$H$16,4,FALSE)</f>
        <v>Ethane, 1,1,1,2-tetrafluoro-, HFC-134a</v>
      </c>
      <c r="C2253" s="41" t="str">
        <f>VLOOKUP($W2253,FlowHarmonization!$A$2:$H$16,5,FALSE)</f>
        <v>000811-97-2</v>
      </c>
      <c r="D2253" s="41" t="s">
        <v>584</v>
      </c>
      <c r="E2253" s="41" t="s">
        <v>582</v>
      </c>
      <c r="F2253" s="41" t="str">
        <f>VLOOKUP($W2253,FlowHarmonization!$A$2:$H$16,8,FALSE)</f>
        <v>e87f039d-d9ce-4242-ac18-c9284cc80f3d</v>
      </c>
      <c r="G2253" s="41" t="str">
        <f>INDEX(Activities!B$2:C$390,MATCH(H2253,Activities!C$2:C$390,0),1)</f>
        <v>Air purification and ventilation equipment manufacturing</v>
      </c>
      <c r="H2253" s="41" t="s">
        <v>208</v>
      </c>
      <c r="I2253" s="41" t="s">
        <v>552</v>
      </c>
      <c r="J2253" s="41">
        <v>2.9214423338218018E-6</v>
      </c>
      <c r="K2253" s="41" t="s">
        <v>583</v>
      </c>
      <c r="L2253" s="41"/>
      <c r="M2253" s="41"/>
      <c r="N2253" s="41"/>
      <c r="O2253" s="41"/>
      <c r="P2253" s="41"/>
      <c r="Q2253" s="41">
        <v>4</v>
      </c>
      <c r="R2253" s="41">
        <v>2</v>
      </c>
      <c r="S2253" s="41">
        <v>1</v>
      </c>
      <c r="T2253" s="41">
        <v>4</v>
      </c>
      <c r="U2253" s="41">
        <v>1</v>
      </c>
      <c r="V2253" s="41">
        <v>2013</v>
      </c>
      <c r="W2253" s="41" t="s">
        <v>618</v>
      </c>
      <c r="X2253" s="41"/>
      <c r="Y2253" s="41"/>
    </row>
    <row r="2254" spans="2:25" x14ac:dyDescent="0.2">
      <c r="B2254" s="41" t="str">
        <f>VLOOKUP($W2254,FlowHarmonization!$A$2:$H$16,4,FALSE)</f>
        <v>Ethane, pentafluoro-, HFC-125</v>
      </c>
      <c r="C2254" s="41" t="str">
        <f>VLOOKUP($W2254,FlowHarmonization!$A$2:$H$16,5,FALSE)</f>
        <v>000354-33-6</v>
      </c>
      <c r="D2254" s="41" t="s">
        <v>584</v>
      </c>
      <c r="E2254" s="41" t="s">
        <v>582</v>
      </c>
      <c r="F2254" s="41" t="str">
        <f>VLOOKUP($W2254,FlowHarmonization!$A$2:$H$16,8,FALSE)</f>
        <v>281e1011-f121-4d5b-ad4d-22d562b2c2cd</v>
      </c>
      <c r="G2254" s="41" t="str">
        <f>INDEX(Activities!B$2:C$390,MATCH(H2254,Activities!C$2:C$390,0),1)</f>
        <v>Air purification and ventilation equipment manufacturing</v>
      </c>
      <c r="H2254" s="41" t="s">
        <v>208</v>
      </c>
      <c r="I2254" s="41" t="s">
        <v>552</v>
      </c>
      <c r="J2254" s="41">
        <v>7.7509827882191016E-7</v>
      </c>
      <c r="K2254" s="41" t="s">
        <v>583</v>
      </c>
      <c r="L2254" s="41"/>
      <c r="M2254" s="41"/>
      <c r="N2254" s="41"/>
      <c r="O2254" s="41"/>
      <c r="P2254" s="41"/>
      <c r="Q2254" s="41">
        <v>4</v>
      </c>
      <c r="R2254" s="41">
        <v>2</v>
      </c>
      <c r="S2254" s="41">
        <v>1</v>
      </c>
      <c r="T2254" s="41">
        <v>4</v>
      </c>
      <c r="U2254" s="41">
        <v>1</v>
      </c>
      <c r="V2254" s="41">
        <v>2013</v>
      </c>
      <c r="W2254" s="41" t="s">
        <v>617</v>
      </c>
      <c r="X2254" s="41"/>
      <c r="Y2254" s="41"/>
    </row>
    <row r="2255" spans="2:25" x14ac:dyDescent="0.2">
      <c r="B2255" s="41" t="str">
        <f>VLOOKUP($W2255,FlowHarmonization!$A$2:$H$16,4,FALSE)</f>
        <v>Methane, difluoro-, HFC-32</v>
      </c>
      <c r="C2255" s="41" t="str">
        <f>VLOOKUP($W2255,FlowHarmonization!$A$2:$H$16,5,FALSE)</f>
        <v>000075-10-5</v>
      </c>
      <c r="D2255" s="41" t="s">
        <v>584</v>
      </c>
      <c r="E2255" s="41" t="s">
        <v>582</v>
      </c>
      <c r="F2255" s="41" t="str">
        <f>VLOOKUP($W2255,FlowHarmonization!$A$2:$H$16,8,FALSE)</f>
        <v>151212b4-079b-43a2-96d5-a6eef59166ac</v>
      </c>
      <c r="G2255" s="41" t="str">
        <f>INDEX(Activities!B$2:C$390,MATCH(H2255,Activities!C$2:C$390,0),1)</f>
        <v>Air purification and ventilation equipment manufacturing</v>
      </c>
      <c r="H2255" s="41" t="s">
        <v>208</v>
      </c>
      <c r="I2255" s="41" t="s">
        <v>552</v>
      </c>
      <c r="J2255" s="41">
        <v>4.5138112709571284E-7</v>
      </c>
      <c r="K2255" s="41" t="s">
        <v>583</v>
      </c>
      <c r="L2255" s="41"/>
      <c r="M2255" s="41"/>
      <c r="N2255" s="41"/>
      <c r="O2255" s="41"/>
      <c r="P2255" s="41"/>
      <c r="Q2255" s="41">
        <v>4</v>
      </c>
      <c r="R2255" s="41">
        <v>2</v>
      </c>
      <c r="S2255" s="41">
        <v>1</v>
      </c>
      <c r="T2255" s="41">
        <v>4</v>
      </c>
      <c r="U2255" s="41">
        <v>1</v>
      </c>
      <c r="V2255" s="41">
        <v>2013</v>
      </c>
      <c r="W2255" s="41" t="s">
        <v>616</v>
      </c>
      <c r="X2255" s="41"/>
      <c r="Y2255" s="41"/>
    </row>
    <row r="2256" spans="2:25" x14ac:dyDescent="0.2">
      <c r="B2256" s="41" t="str">
        <f>VLOOKUP($W2256,FlowHarmonization!$A$2:$H$16,4,FALSE)</f>
        <v>Ethane, 1,1,1-trifluoro-, HFC-143a</v>
      </c>
      <c r="C2256" s="41" t="str">
        <f>VLOOKUP($W2256,FlowHarmonization!$A$2:$H$16,5,FALSE)</f>
        <v>000420-46-2</v>
      </c>
      <c r="D2256" s="41" t="s">
        <v>584</v>
      </c>
      <c r="E2256" s="41" t="s">
        <v>582</v>
      </c>
      <c r="F2256" s="41" t="str">
        <f>VLOOKUP($W2256,FlowHarmonization!$A$2:$H$16,8,FALSE)</f>
        <v>e86bfec2-1025-4fa2-90b1-81e35e621e91</v>
      </c>
      <c r="G2256" s="41" t="str">
        <f>INDEX(Activities!B$2:C$390,MATCH(H2256,Activities!C$2:C$390,0),1)</f>
        <v>Air purification and ventilation equipment manufacturing</v>
      </c>
      <c r="H2256" s="41" t="s">
        <v>208</v>
      </c>
      <c r="I2256" s="41" t="s">
        <v>552</v>
      </c>
      <c r="J2256" s="41">
        <v>3.3163230072177921E-7</v>
      </c>
      <c r="K2256" s="41" t="s">
        <v>583</v>
      </c>
      <c r="L2256" s="41"/>
      <c r="M2256" s="41"/>
      <c r="N2256" s="41"/>
      <c r="O2256" s="41"/>
      <c r="P2256" s="41"/>
      <c r="Q2256" s="41">
        <v>4</v>
      </c>
      <c r="R2256" s="41">
        <v>2</v>
      </c>
      <c r="S2256" s="41">
        <v>1</v>
      </c>
      <c r="T2256" s="41">
        <v>4</v>
      </c>
      <c r="U2256" s="41">
        <v>1</v>
      </c>
      <c r="V2256" s="41">
        <v>2013</v>
      </c>
      <c r="W2256" s="41" t="s">
        <v>619</v>
      </c>
      <c r="X2256" s="41"/>
      <c r="Y2256" s="41"/>
    </row>
    <row r="2257" spans="2:25" x14ac:dyDescent="0.2">
      <c r="B2257" s="41" t="str">
        <f>VLOOKUP($W2257,FlowHarmonization!$A$2:$H$16,4,FALSE)</f>
        <v>Methane</v>
      </c>
      <c r="C2257" s="41" t="str">
        <f>VLOOKUP($W2257,FlowHarmonization!$A$2:$H$16,5,FALSE)</f>
        <v>000074-82-92</v>
      </c>
      <c r="D2257" s="41" t="s">
        <v>584</v>
      </c>
      <c r="E2257" s="41" t="s">
        <v>582</v>
      </c>
      <c r="F2257" s="41" t="str">
        <f>VLOOKUP($W2257,FlowHarmonization!$A$2:$H$16,8,FALSE)</f>
        <v>20408dd1-8534-11e0-9d78-0800200c9a66</v>
      </c>
      <c r="G2257" s="41" t="str">
        <f>INDEX(Activities!B$2:C$390,MATCH(H2257,Activities!C$2:C$390,0),1)</f>
        <v>Air purification and ventilation equipment manufacturing</v>
      </c>
      <c r="H2257" s="41" t="s">
        <v>208</v>
      </c>
      <c r="I2257" s="41" t="s">
        <v>552</v>
      </c>
      <c r="J2257" s="41">
        <v>2.3613284258473289E-7</v>
      </c>
      <c r="K2257" s="41" t="s">
        <v>583</v>
      </c>
      <c r="L2257" s="41"/>
      <c r="M2257" s="41"/>
      <c r="N2257" s="41"/>
      <c r="O2257" s="41"/>
      <c r="P2257" s="41"/>
      <c r="Q2257" s="41">
        <v>4</v>
      </c>
      <c r="R2257" s="41">
        <v>2</v>
      </c>
      <c r="S2257" s="41">
        <v>1</v>
      </c>
      <c r="T2257" s="41">
        <v>4</v>
      </c>
      <c r="U2257" s="41">
        <v>1</v>
      </c>
      <c r="V2257" s="41">
        <v>2013</v>
      </c>
      <c r="W2257" s="41" t="s">
        <v>611</v>
      </c>
      <c r="X2257" s="41"/>
      <c r="Y2257" s="41"/>
    </row>
    <row r="2258" spans="2:25" x14ac:dyDescent="0.2">
      <c r="B2258" s="41" t="str">
        <f>VLOOKUP($W2258,FlowHarmonization!$A$2:$H$16,4,FALSE)</f>
        <v>Dinitrogen monoxide</v>
      </c>
      <c r="C2258" s="41" t="str">
        <f>VLOOKUP($W2258,FlowHarmonization!$A$2:$H$16,5,FALSE)</f>
        <v>010024-97-366</v>
      </c>
      <c r="D2258" s="41" t="s">
        <v>584</v>
      </c>
      <c r="E2258" s="41" t="s">
        <v>582</v>
      </c>
      <c r="F2258" s="41" t="str">
        <f>VLOOKUP($W2258,FlowHarmonization!$A$2:$H$16,8,FALSE)</f>
        <v>20185046-64bb-4c09-a8e7-e8a9e144ca98</v>
      </c>
      <c r="G2258" s="41" t="str">
        <f>INDEX(Activities!B$2:C$390,MATCH(H2258,Activities!C$2:C$390,0),1)</f>
        <v>Air purification and ventilation equipment manufacturing</v>
      </c>
      <c r="H2258" s="41" t="s">
        <v>208</v>
      </c>
      <c r="I2258" s="41" t="s">
        <v>552</v>
      </c>
      <c r="J2258" s="41">
        <v>2.5069357632885858E-8</v>
      </c>
      <c r="K2258" s="41" t="s">
        <v>583</v>
      </c>
      <c r="L2258" s="41"/>
      <c r="M2258" s="41"/>
      <c r="N2258" s="41"/>
      <c r="O2258" s="41"/>
      <c r="P2258" s="41"/>
      <c r="Q2258" s="41">
        <v>4</v>
      </c>
      <c r="R2258" s="41">
        <v>2</v>
      </c>
      <c r="S2258" s="41">
        <v>1</v>
      </c>
      <c r="T2258" s="41">
        <v>4</v>
      </c>
      <c r="U2258" s="41">
        <v>1</v>
      </c>
      <c r="V2258" s="41">
        <v>2013</v>
      </c>
      <c r="W2258" s="41" t="s">
        <v>613</v>
      </c>
      <c r="X2258" s="41"/>
      <c r="Y2258" s="41"/>
    </row>
    <row r="2259" spans="2:25" x14ac:dyDescent="0.2">
      <c r="B2259" s="41" t="str">
        <f>VLOOKUP($W2259,FlowHarmonization!$A$2:$H$16,4,FALSE)</f>
        <v>Propane, 1,1,1,3,3,3-hexafluoro-, HCFC-236fa</v>
      </c>
      <c r="C2259" s="41" t="str">
        <f>VLOOKUP($W2259,FlowHarmonization!$A$2:$H$16,5,FALSE)</f>
        <v>000690-39-1</v>
      </c>
      <c r="D2259" s="41" t="s">
        <v>584</v>
      </c>
      <c r="E2259" s="41" t="s">
        <v>582</v>
      </c>
      <c r="F2259" s="41" t="str">
        <f>VLOOKUP($W2259,FlowHarmonization!$A$2:$H$16,8,FALSE)</f>
        <v>1963a3ba-6d77-4571-bb8f-0e9c8ac28a65</v>
      </c>
      <c r="G2259" s="41" t="str">
        <f>INDEX(Activities!B$2:C$390,MATCH(H2259,Activities!C$2:C$390,0),1)</f>
        <v>Air purification and ventilation equipment manufacturing</v>
      </c>
      <c r="H2259" s="41" t="s">
        <v>208</v>
      </c>
      <c r="I2259" s="41" t="s">
        <v>552</v>
      </c>
      <c r="J2259" s="41">
        <v>8.9591349326513212E-9</v>
      </c>
      <c r="K2259" s="41" t="s">
        <v>583</v>
      </c>
      <c r="L2259" s="41"/>
      <c r="M2259" s="41"/>
      <c r="N2259" s="41"/>
      <c r="O2259" s="41"/>
      <c r="P2259" s="41"/>
      <c r="Q2259" s="41">
        <v>4</v>
      </c>
      <c r="R2259" s="41">
        <v>2</v>
      </c>
      <c r="S2259" s="41">
        <v>1</v>
      </c>
      <c r="T2259" s="41">
        <v>4</v>
      </c>
      <c r="U2259" s="41">
        <v>1</v>
      </c>
      <c r="V2259" s="41">
        <v>2013</v>
      </c>
      <c r="W2259" s="41" t="s">
        <v>620</v>
      </c>
      <c r="X2259" s="41"/>
      <c r="Y2259" s="41"/>
    </row>
    <row r="2260" spans="2:25" x14ac:dyDescent="0.2">
      <c r="B2260" s="41" t="str">
        <f>VLOOKUP($W2260,FlowHarmonization!$A$2:$H$16,4,FALSE)</f>
        <v>Carbon dioxide</v>
      </c>
      <c r="C2260" s="41" t="str">
        <f>VLOOKUP($W2260,FlowHarmonization!$A$2:$H$16,5,FALSE)</f>
        <v>000124-38-20</v>
      </c>
      <c r="D2260" s="41" t="s">
        <v>584</v>
      </c>
      <c r="E2260" s="41" t="s">
        <v>582</v>
      </c>
      <c r="F2260" s="41" t="str">
        <f>VLOOKUP($W2260,FlowHarmonization!$A$2:$H$16,8,FALSE)</f>
        <v>7ae371aa-8532-11e0-9d78-0800200c9a66</v>
      </c>
      <c r="G2260" s="41" t="str">
        <f>INDEX(Activities!B$2:C$390,MATCH(H2260,Activities!C$2:C$390,0),1)</f>
        <v>Metal cutting and forming machine tool manufacturing</v>
      </c>
      <c r="H2260" s="41" t="s">
        <v>213</v>
      </c>
      <c r="I2260" s="41" t="s">
        <v>552</v>
      </c>
      <c r="J2260" s="41">
        <v>1.0663215811134821E-2</v>
      </c>
      <c r="K2260" s="41" t="s">
        <v>583</v>
      </c>
      <c r="L2260" s="41"/>
      <c r="M2260" s="41"/>
      <c r="N2260" s="41"/>
      <c r="O2260" s="41"/>
      <c r="P2260" s="41"/>
      <c r="Q2260" s="41">
        <v>4</v>
      </c>
      <c r="R2260" s="41">
        <v>2</v>
      </c>
      <c r="S2260" s="41">
        <v>1</v>
      </c>
      <c r="T2260" s="41">
        <v>4</v>
      </c>
      <c r="U2260" s="41">
        <v>1</v>
      </c>
      <c r="V2260" s="41">
        <v>2013</v>
      </c>
      <c r="W2260" s="41" t="s">
        <v>608</v>
      </c>
      <c r="X2260" s="41"/>
      <c r="Y2260" s="41"/>
    </row>
    <row r="2261" spans="2:25" x14ac:dyDescent="0.2">
      <c r="B2261" s="41" t="str">
        <f>VLOOKUP($W2261,FlowHarmonization!$A$2:$H$16,4,FALSE)</f>
        <v>Ethane, 1,1,1,2-tetrafluoro-, HFC-134a</v>
      </c>
      <c r="C2261" s="41" t="str">
        <f>VLOOKUP($W2261,FlowHarmonization!$A$2:$H$16,5,FALSE)</f>
        <v>000811-97-2</v>
      </c>
      <c r="D2261" s="41" t="s">
        <v>584</v>
      </c>
      <c r="E2261" s="41" t="s">
        <v>582</v>
      </c>
      <c r="F2261" s="41" t="str">
        <f>VLOOKUP($W2261,FlowHarmonization!$A$2:$H$16,8,FALSE)</f>
        <v>e87f039d-d9ce-4242-ac18-c9284cc80f3d</v>
      </c>
      <c r="G2261" s="41" t="str">
        <f>INDEX(Activities!B$2:C$390,MATCH(H2261,Activities!C$2:C$390,0),1)</f>
        <v>Metal cutting and forming machine tool manufacturing</v>
      </c>
      <c r="H2261" s="41" t="s">
        <v>213</v>
      </c>
      <c r="I2261" s="41" t="s">
        <v>552</v>
      </c>
      <c r="J2261" s="41">
        <v>2.1234170998067305E-7</v>
      </c>
      <c r="K2261" s="41" t="s">
        <v>583</v>
      </c>
      <c r="L2261" s="41"/>
      <c r="M2261" s="41"/>
      <c r="N2261" s="41"/>
      <c r="O2261" s="41"/>
      <c r="P2261" s="41"/>
      <c r="Q2261" s="41">
        <v>4</v>
      </c>
      <c r="R2261" s="41">
        <v>2</v>
      </c>
      <c r="S2261" s="41">
        <v>1</v>
      </c>
      <c r="T2261" s="41">
        <v>4</v>
      </c>
      <c r="U2261" s="41">
        <v>1</v>
      </c>
      <c r="V2261" s="41">
        <v>2013</v>
      </c>
      <c r="W2261" s="41" t="s">
        <v>618</v>
      </c>
      <c r="X2261" s="41"/>
      <c r="Y2261" s="41"/>
    </row>
    <row r="2262" spans="2:25" x14ac:dyDescent="0.2">
      <c r="B2262" s="41" t="str">
        <f>VLOOKUP($W2262,FlowHarmonization!$A$2:$H$16,4,FALSE)</f>
        <v>Methane</v>
      </c>
      <c r="C2262" s="41" t="str">
        <f>VLOOKUP($W2262,FlowHarmonization!$A$2:$H$16,5,FALSE)</f>
        <v>000074-82-92</v>
      </c>
      <c r="D2262" s="41" t="s">
        <v>584</v>
      </c>
      <c r="E2262" s="41" t="s">
        <v>582</v>
      </c>
      <c r="F2262" s="41" t="str">
        <f>VLOOKUP($W2262,FlowHarmonization!$A$2:$H$16,8,FALSE)</f>
        <v>20408dd1-8534-11e0-9d78-0800200c9a66</v>
      </c>
      <c r="G2262" s="41" t="str">
        <f>INDEX(Activities!B$2:C$390,MATCH(H2262,Activities!C$2:C$390,0),1)</f>
        <v>Metal cutting and forming machine tool manufacturing</v>
      </c>
      <c r="H2262" s="41" t="s">
        <v>213</v>
      </c>
      <c r="I2262" s="41" t="s">
        <v>552</v>
      </c>
      <c r="J2262" s="41">
        <v>2.1223514082866141E-7</v>
      </c>
      <c r="K2262" s="41" t="s">
        <v>583</v>
      </c>
      <c r="L2262" s="41"/>
      <c r="M2262" s="41"/>
      <c r="N2262" s="41"/>
      <c r="O2262" s="41"/>
      <c r="P2262" s="41"/>
      <c r="Q2262" s="41">
        <v>4</v>
      </c>
      <c r="R2262" s="41">
        <v>2</v>
      </c>
      <c r="S2262" s="41">
        <v>1</v>
      </c>
      <c r="T2262" s="41">
        <v>4</v>
      </c>
      <c r="U2262" s="41">
        <v>1</v>
      </c>
      <c r="V2262" s="41">
        <v>2013</v>
      </c>
      <c r="W2262" s="41" t="s">
        <v>611</v>
      </c>
      <c r="X2262" s="41"/>
      <c r="Y2262" s="41"/>
    </row>
    <row r="2263" spans="2:25" x14ac:dyDescent="0.2">
      <c r="B2263" s="41" t="str">
        <f>VLOOKUP($W2263,FlowHarmonization!$A$2:$H$16,4,FALSE)</f>
        <v>Ethane, pentafluoro-, HFC-125</v>
      </c>
      <c r="C2263" s="41" t="str">
        <f>VLOOKUP($W2263,FlowHarmonization!$A$2:$H$16,5,FALSE)</f>
        <v>000354-33-6</v>
      </c>
      <c r="D2263" s="41" t="s">
        <v>584</v>
      </c>
      <c r="E2263" s="41" t="s">
        <v>582</v>
      </c>
      <c r="F2263" s="41" t="str">
        <f>VLOOKUP($W2263,FlowHarmonization!$A$2:$H$16,8,FALSE)</f>
        <v>281e1011-f121-4d5b-ad4d-22d562b2c2cd</v>
      </c>
      <c r="G2263" s="41" t="str">
        <f>INDEX(Activities!B$2:C$390,MATCH(H2263,Activities!C$2:C$390,0),1)</f>
        <v>Metal cutting and forming machine tool manufacturing</v>
      </c>
      <c r="H2263" s="41" t="s">
        <v>213</v>
      </c>
      <c r="I2263" s="41" t="s">
        <v>552</v>
      </c>
      <c r="J2263" s="41">
        <v>5.6337135949149992E-8</v>
      </c>
      <c r="K2263" s="41" t="s">
        <v>583</v>
      </c>
      <c r="L2263" s="41"/>
      <c r="M2263" s="41"/>
      <c r="N2263" s="41"/>
      <c r="O2263" s="41"/>
      <c r="P2263" s="41"/>
      <c r="Q2263" s="41">
        <v>4</v>
      </c>
      <c r="R2263" s="41">
        <v>2</v>
      </c>
      <c r="S2263" s="41">
        <v>1</v>
      </c>
      <c r="T2263" s="41">
        <v>4</v>
      </c>
      <c r="U2263" s="41">
        <v>1</v>
      </c>
      <c r="V2263" s="41">
        <v>2013</v>
      </c>
      <c r="W2263" s="41" t="s">
        <v>617</v>
      </c>
      <c r="X2263" s="41"/>
      <c r="Y2263" s="41"/>
    </row>
    <row r="2264" spans="2:25" x14ac:dyDescent="0.2">
      <c r="B2264" s="41" t="str">
        <f>VLOOKUP($W2264,FlowHarmonization!$A$2:$H$16,4,FALSE)</f>
        <v>Methane, difluoro-, HFC-32</v>
      </c>
      <c r="C2264" s="41" t="str">
        <f>VLOOKUP($W2264,FlowHarmonization!$A$2:$H$16,5,FALSE)</f>
        <v>000075-10-5</v>
      </c>
      <c r="D2264" s="41" t="s">
        <v>584</v>
      </c>
      <c r="E2264" s="41" t="s">
        <v>582</v>
      </c>
      <c r="F2264" s="41" t="str">
        <f>VLOOKUP($W2264,FlowHarmonization!$A$2:$H$16,8,FALSE)</f>
        <v>151212b4-079b-43a2-96d5-a6eef59166ac</v>
      </c>
      <c r="G2264" s="41" t="str">
        <f>INDEX(Activities!B$2:C$390,MATCH(H2264,Activities!C$2:C$390,0),1)</f>
        <v>Metal cutting and forming machine tool manufacturing</v>
      </c>
      <c r="H2264" s="41" t="s">
        <v>213</v>
      </c>
      <c r="I2264" s="41" t="s">
        <v>552</v>
      </c>
      <c r="J2264" s="41">
        <v>3.2808123326918806E-8</v>
      </c>
      <c r="K2264" s="41" t="s">
        <v>583</v>
      </c>
      <c r="L2264" s="41"/>
      <c r="M2264" s="41"/>
      <c r="N2264" s="41"/>
      <c r="O2264" s="41"/>
      <c r="P2264" s="41"/>
      <c r="Q2264" s="41">
        <v>4</v>
      </c>
      <c r="R2264" s="41">
        <v>2</v>
      </c>
      <c r="S2264" s="41">
        <v>1</v>
      </c>
      <c r="T2264" s="41">
        <v>4</v>
      </c>
      <c r="U2264" s="41">
        <v>1</v>
      </c>
      <c r="V2264" s="41">
        <v>2013</v>
      </c>
      <c r="W2264" s="41" t="s">
        <v>616</v>
      </c>
      <c r="X2264" s="41"/>
      <c r="Y2264" s="41"/>
    </row>
    <row r="2265" spans="2:25" x14ac:dyDescent="0.2">
      <c r="B2265" s="41" t="str">
        <f>VLOOKUP($W2265,FlowHarmonization!$A$2:$H$16,4,FALSE)</f>
        <v>Ethane, 1,1,1-trifluoro-, HFC-143a</v>
      </c>
      <c r="C2265" s="41" t="str">
        <f>VLOOKUP($W2265,FlowHarmonization!$A$2:$H$16,5,FALSE)</f>
        <v>000420-46-2</v>
      </c>
      <c r="D2265" s="41" t="s">
        <v>584</v>
      </c>
      <c r="E2265" s="41" t="s">
        <v>582</v>
      </c>
      <c r="F2265" s="41" t="str">
        <f>VLOOKUP($W2265,FlowHarmonization!$A$2:$H$16,8,FALSE)</f>
        <v>e86bfec2-1025-4fa2-90b1-81e35e621e91</v>
      </c>
      <c r="G2265" s="41" t="str">
        <f>INDEX(Activities!B$2:C$390,MATCH(H2265,Activities!C$2:C$390,0),1)</f>
        <v>Metal cutting and forming machine tool manufacturing</v>
      </c>
      <c r="H2265" s="41" t="s">
        <v>213</v>
      </c>
      <c r="I2265" s="41" t="s">
        <v>552</v>
      </c>
      <c r="J2265" s="41">
        <v>2.4104316215602132E-8</v>
      </c>
      <c r="K2265" s="41" t="s">
        <v>583</v>
      </c>
      <c r="L2265" s="41"/>
      <c r="M2265" s="41"/>
      <c r="N2265" s="41"/>
      <c r="O2265" s="41"/>
      <c r="P2265" s="41"/>
      <c r="Q2265" s="41">
        <v>4</v>
      </c>
      <c r="R2265" s="41">
        <v>2</v>
      </c>
      <c r="S2265" s="41">
        <v>1</v>
      </c>
      <c r="T2265" s="41">
        <v>4</v>
      </c>
      <c r="U2265" s="41">
        <v>1</v>
      </c>
      <c r="V2265" s="41">
        <v>2013</v>
      </c>
      <c r="W2265" s="41" t="s">
        <v>619</v>
      </c>
      <c r="X2265" s="41"/>
      <c r="Y2265" s="41"/>
    </row>
    <row r="2266" spans="2:25" x14ac:dyDescent="0.2">
      <c r="B2266" s="41" t="str">
        <f>VLOOKUP($W2266,FlowHarmonization!$A$2:$H$16,4,FALSE)</f>
        <v>Dinitrogen monoxide</v>
      </c>
      <c r="C2266" s="41" t="str">
        <f>VLOOKUP($W2266,FlowHarmonization!$A$2:$H$16,5,FALSE)</f>
        <v>010024-97-366</v>
      </c>
      <c r="D2266" s="41" t="s">
        <v>584</v>
      </c>
      <c r="E2266" s="41" t="s">
        <v>582</v>
      </c>
      <c r="F2266" s="41" t="str">
        <f>VLOOKUP($W2266,FlowHarmonization!$A$2:$H$16,8,FALSE)</f>
        <v>20185046-64bb-4c09-a8e7-e8a9e144ca98</v>
      </c>
      <c r="G2266" s="41" t="str">
        <f>INDEX(Activities!B$2:C$390,MATCH(H2266,Activities!C$2:C$390,0),1)</f>
        <v>Metal cutting and forming machine tool manufacturing</v>
      </c>
      <c r="H2266" s="41" t="s">
        <v>213</v>
      </c>
      <c r="I2266" s="41" t="s">
        <v>552</v>
      </c>
      <c r="J2266" s="41">
        <v>2.3191643576103353E-8</v>
      </c>
      <c r="K2266" s="41" t="s">
        <v>583</v>
      </c>
      <c r="L2266" s="41"/>
      <c r="M2266" s="41"/>
      <c r="N2266" s="41"/>
      <c r="O2266" s="41"/>
      <c r="P2266" s="41"/>
      <c r="Q2266" s="41">
        <v>4</v>
      </c>
      <c r="R2266" s="41">
        <v>2</v>
      </c>
      <c r="S2266" s="41">
        <v>1</v>
      </c>
      <c r="T2266" s="41">
        <v>4</v>
      </c>
      <c r="U2266" s="41">
        <v>1</v>
      </c>
      <c r="V2266" s="41">
        <v>2013</v>
      </c>
      <c r="W2266" s="41" t="s">
        <v>613</v>
      </c>
      <c r="X2266" s="41"/>
      <c r="Y2266" s="41"/>
    </row>
    <row r="2267" spans="2:25" x14ac:dyDescent="0.2">
      <c r="B2267" s="41" t="str">
        <f>VLOOKUP($W2267,FlowHarmonization!$A$2:$H$16,4,FALSE)</f>
        <v>Propane, 1,1,1,3,3,3-hexafluoro-, HCFC-236fa</v>
      </c>
      <c r="C2267" s="41" t="str">
        <f>VLOOKUP($W2267,FlowHarmonization!$A$2:$H$16,5,FALSE)</f>
        <v>000690-39-1</v>
      </c>
      <c r="D2267" s="41" t="s">
        <v>584</v>
      </c>
      <c r="E2267" s="41" t="s">
        <v>582</v>
      </c>
      <c r="F2267" s="41" t="str">
        <f>VLOOKUP($W2267,FlowHarmonization!$A$2:$H$16,8,FALSE)</f>
        <v>1963a3ba-6d77-4571-bb8f-0e9c8ac28a65</v>
      </c>
      <c r="G2267" s="41" t="str">
        <f>INDEX(Activities!B$2:C$390,MATCH(H2267,Activities!C$2:C$390,0),1)</f>
        <v>Metal cutting and forming machine tool manufacturing</v>
      </c>
      <c r="H2267" s="41" t="s">
        <v>213</v>
      </c>
      <c r="I2267" s="41" t="s">
        <v>552</v>
      </c>
      <c r="J2267" s="41">
        <v>6.5118452263203338E-10</v>
      </c>
      <c r="K2267" s="41" t="s">
        <v>583</v>
      </c>
      <c r="L2267" s="41"/>
      <c r="M2267" s="41"/>
      <c r="N2267" s="41"/>
      <c r="O2267" s="41"/>
      <c r="P2267" s="41"/>
      <c r="Q2267" s="41">
        <v>4</v>
      </c>
      <c r="R2267" s="41">
        <v>2</v>
      </c>
      <c r="S2267" s="41">
        <v>1</v>
      </c>
      <c r="T2267" s="41">
        <v>4</v>
      </c>
      <c r="U2267" s="41">
        <v>1</v>
      </c>
      <c r="V2267" s="41">
        <v>2013</v>
      </c>
      <c r="W2267" s="41" t="s">
        <v>620</v>
      </c>
      <c r="X2267" s="41"/>
      <c r="Y2267" s="41"/>
    </row>
    <row r="2268" spans="2:25" x14ac:dyDescent="0.2">
      <c r="B2268" s="41" t="str">
        <f>VLOOKUP($W2268,FlowHarmonization!$A$2:$H$16,4,FALSE)</f>
        <v>Carbon dioxide</v>
      </c>
      <c r="C2268" s="41" t="str">
        <f>VLOOKUP($W2268,FlowHarmonization!$A$2:$H$16,5,FALSE)</f>
        <v>000124-38-20</v>
      </c>
      <c r="D2268" s="41" t="s">
        <v>584</v>
      </c>
      <c r="E2268" s="41" t="s">
        <v>582</v>
      </c>
      <c r="F2268" s="41" t="str">
        <f>VLOOKUP($W2268,FlowHarmonization!$A$2:$H$16,8,FALSE)</f>
        <v>7ae371aa-8532-11e0-9d78-0800200c9a66</v>
      </c>
      <c r="G2268" s="41" t="str">
        <f>INDEX(Activities!B$2:C$390,MATCH(H2268,Activities!C$2:C$390,0),1)</f>
        <v>Cutting and machine tool accessory, rolling mill, and other metalworking machinery manufacturing</v>
      </c>
      <c r="H2268" s="41" t="s">
        <v>216</v>
      </c>
      <c r="I2268" s="41" t="s">
        <v>552</v>
      </c>
      <c r="J2268" s="41">
        <v>1.5204242097233926E-2</v>
      </c>
      <c r="K2268" s="41" t="s">
        <v>583</v>
      </c>
      <c r="L2268" s="41"/>
      <c r="M2268" s="41"/>
      <c r="N2268" s="41"/>
      <c r="O2268" s="41"/>
      <c r="P2268" s="41"/>
      <c r="Q2268" s="41">
        <v>4</v>
      </c>
      <c r="R2268" s="41">
        <v>2</v>
      </c>
      <c r="S2268" s="41">
        <v>1</v>
      </c>
      <c r="T2268" s="41">
        <v>4</v>
      </c>
      <c r="U2268" s="41">
        <v>1</v>
      </c>
      <c r="V2268" s="41">
        <v>2013</v>
      </c>
      <c r="W2268" s="41" t="s">
        <v>608</v>
      </c>
      <c r="X2268" s="41"/>
      <c r="Y2268" s="41"/>
    </row>
    <row r="2269" spans="2:25" x14ac:dyDescent="0.2">
      <c r="B2269" s="41" t="str">
        <f>VLOOKUP($W2269,FlowHarmonization!$A$2:$H$16,4,FALSE)</f>
        <v>Methane</v>
      </c>
      <c r="C2269" s="41" t="str">
        <f>VLOOKUP($W2269,FlowHarmonization!$A$2:$H$16,5,FALSE)</f>
        <v>000074-82-92</v>
      </c>
      <c r="D2269" s="41" t="s">
        <v>584</v>
      </c>
      <c r="E2269" s="41" t="s">
        <v>582</v>
      </c>
      <c r="F2269" s="41" t="str">
        <f>VLOOKUP($W2269,FlowHarmonization!$A$2:$H$16,8,FALSE)</f>
        <v>20408dd1-8534-11e0-9d78-0800200c9a66</v>
      </c>
      <c r="G2269" s="41" t="str">
        <f>INDEX(Activities!B$2:C$390,MATCH(H2269,Activities!C$2:C$390,0),1)</f>
        <v>Cutting and machine tool accessory, rolling mill, and other metalworking machinery manufacturing</v>
      </c>
      <c r="H2269" s="41" t="s">
        <v>216</v>
      </c>
      <c r="I2269" s="41" t="s">
        <v>552</v>
      </c>
      <c r="J2269" s="41">
        <v>3.006412615879821E-7</v>
      </c>
      <c r="K2269" s="41" t="s">
        <v>583</v>
      </c>
      <c r="L2269" s="41"/>
      <c r="M2269" s="41"/>
      <c r="N2269" s="41"/>
      <c r="O2269" s="41"/>
      <c r="P2269" s="41"/>
      <c r="Q2269" s="41">
        <v>4</v>
      </c>
      <c r="R2269" s="41">
        <v>2</v>
      </c>
      <c r="S2269" s="41">
        <v>1</v>
      </c>
      <c r="T2269" s="41">
        <v>4</v>
      </c>
      <c r="U2269" s="41">
        <v>1</v>
      </c>
      <c r="V2269" s="41">
        <v>2013</v>
      </c>
      <c r="W2269" s="41" t="s">
        <v>611</v>
      </c>
      <c r="X2269" s="41"/>
      <c r="Y2269" s="41"/>
    </row>
    <row r="2270" spans="2:25" x14ac:dyDescent="0.2">
      <c r="B2270" s="41" t="str">
        <f>VLOOKUP($W2270,FlowHarmonization!$A$2:$H$16,4,FALSE)</f>
        <v>Dinitrogen monoxide</v>
      </c>
      <c r="C2270" s="41" t="str">
        <f>VLOOKUP($W2270,FlowHarmonization!$A$2:$H$16,5,FALSE)</f>
        <v>010024-97-366</v>
      </c>
      <c r="D2270" s="41" t="s">
        <v>584</v>
      </c>
      <c r="E2270" s="41" t="s">
        <v>582</v>
      </c>
      <c r="F2270" s="41" t="str">
        <f>VLOOKUP($W2270,FlowHarmonization!$A$2:$H$16,8,FALSE)</f>
        <v>20185046-64bb-4c09-a8e7-e8a9e144ca98</v>
      </c>
      <c r="G2270" s="41" t="str">
        <f>INDEX(Activities!B$2:C$390,MATCH(H2270,Activities!C$2:C$390,0),1)</f>
        <v>Cutting and machine tool accessory, rolling mill, and other metalworking machinery manufacturing</v>
      </c>
      <c r="H2270" s="41" t="s">
        <v>216</v>
      </c>
      <c r="I2270" s="41" t="s">
        <v>552</v>
      </c>
      <c r="J2270" s="41">
        <v>3.2432938923636493E-8</v>
      </c>
      <c r="K2270" s="41" t="s">
        <v>583</v>
      </c>
      <c r="L2270" s="41"/>
      <c r="M2270" s="41"/>
      <c r="N2270" s="41"/>
      <c r="O2270" s="41"/>
      <c r="P2270" s="41"/>
      <c r="Q2270" s="41">
        <v>4</v>
      </c>
      <c r="R2270" s="41">
        <v>2</v>
      </c>
      <c r="S2270" s="41">
        <v>1</v>
      </c>
      <c r="T2270" s="41">
        <v>4</v>
      </c>
      <c r="U2270" s="41">
        <v>1</v>
      </c>
      <c r="V2270" s="41">
        <v>2013</v>
      </c>
      <c r="W2270" s="41" t="s">
        <v>613</v>
      </c>
      <c r="X2270" s="41"/>
      <c r="Y2270" s="41"/>
    </row>
    <row r="2271" spans="2:25" x14ac:dyDescent="0.2">
      <c r="B2271" s="41" t="str">
        <f>VLOOKUP($W2271,FlowHarmonization!$A$2:$H$16,4,FALSE)</f>
        <v>Carbon dioxide</v>
      </c>
      <c r="C2271" s="41" t="str">
        <f>VLOOKUP($W2271,FlowHarmonization!$A$2:$H$16,5,FALSE)</f>
        <v>000124-38-20</v>
      </c>
      <c r="D2271" s="41" t="s">
        <v>584</v>
      </c>
      <c r="E2271" s="41" t="s">
        <v>582</v>
      </c>
      <c r="F2271" s="41" t="str">
        <f>VLOOKUP($W2271,FlowHarmonization!$A$2:$H$16,8,FALSE)</f>
        <v>7ae371aa-8532-11e0-9d78-0800200c9a66</v>
      </c>
      <c r="G2271" s="41" t="str">
        <f>INDEX(Activities!B$2:C$390,MATCH(H2271,Activities!C$2:C$390,0),1)</f>
        <v>Pump and pumping equipment manufacturing</v>
      </c>
      <c r="H2271" s="41" t="s">
        <v>222</v>
      </c>
      <c r="I2271" s="41" t="s">
        <v>552</v>
      </c>
      <c r="J2271" s="41">
        <v>7.874093307757719E-3</v>
      </c>
      <c r="K2271" s="41" t="s">
        <v>583</v>
      </c>
      <c r="L2271" s="41"/>
      <c r="M2271" s="41"/>
      <c r="N2271" s="41"/>
      <c r="O2271" s="41"/>
      <c r="P2271" s="41"/>
      <c r="Q2271" s="41">
        <v>4</v>
      </c>
      <c r="R2271" s="41">
        <v>2</v>
      </c>
      <c r="S2271" s="41">
        <v>1</v>
      </c>
      <c r="T2271" s="41">
        <v>4</v>
      </c>
      <c r="U2271" s="41">
        <v>1</v>
      </c>
      <c r="V2271" s="41">
        <v>2013</v>
      </c>
      <c r="W2271" s="41" t="s">
        <v>608</v>
      </c>
      <c r="X2271" s="41"/>
      <c r="Y2271" s="41"/>
    </row>
    <row r="2272" spans="2:25" x14ac:dyDescent="0.2">
      <c r="B2272" s="41" t="str">
        <f>VLOOKUP($W2272,FlowHarmonization!$A$2:$H$16,4,FALSE)</f>
        <v>Methane</v>
      </c>
      <c r="C2272" s="41" t="str">
        <f>VLOOKUP($W2272,FlowHarmonization!$A$2:$H$16,5,FALSE)</f>
        <v>000074-82-92</v>
      </c>
      <c r="D2272" s="41" t="s">
        <v>584</v>
      </c>
      <c r="E2272" s="41" t="s">
        <v>582</v>
      </c>
      <c r="F2272" s="41" t="str">
        <f>VLOOKUP($W2272,FlowHarmonization!$A$2:$H$16,8,FALSE)</f>
        <v>20408dd1-8534-11e0-9d78-0800200c9a66</v>
      </c>
      <c r="G2272" s="41" t="str">
        <f>INDEX(Activities!B$2:C$390,MATCH(H2272,Activities!C$2:C$390,0),1)</f>
        <v>Pump and pumping equipment manufacturing</v>
      </c>
      <c r="H2272" s="41" t="s">
        <v>222</v>
      </c>
      <c r="I2272" s="41" t="s">
        <v>552</v>
      </c>
      <c r="J2272" s="41">
        <v>1.5201836984679598E-7</v>
      </c>
      <c r="K2272" s="41" t="s">
        <v>583</v>
      </c>
      <c r="L2272" s="41"/>
      <c r="M2272" s="41"/>
      <c r="N2272" s="41"/>
      <c r="O2272" s="41"/>
      <c r="P2272" s="41"/>
      <c r="Q2272" s="41">
        <v>4</v>
      </c>
      <c r="R2272" s="41">
        <v>2</v>
      </c>
      <c r="S2272" s="41">
        <v>1</v>
      </c>
      <c r="T2272" s="41">
        <v>4</v>
      </c>
      <c r="U2272" s="41">
        <v>1</v>
      </c>
      <c r="V2272" s="41">
        <v>2013</v>
      </c>
      <c r="W2272" s="41" t="s">
        <v>611</v>
      </c>
      <c r="X2272" s="41"/>
      <c r="Y2272" s="41"/>
    </row>
    <row r="2273" spans="2:25" x14ac:dyDescent="0.2">
      <c r="B2273" s="41" t="str">
        <f>VLOOKUP($W2273,FlowHarmonization!$A$2:$H$16,4,FALSE)</f>
        <v>Ethane, 1,1,1,2-tetrafluoro-, HFC-134a</v>
      </c>
      <c r="C2273" s="41" t="str">
        <f>VLOOKUP($W2273,FlowHarmonization!$A$2:$H$16,5,FALSE)</f>
        <v>000811-97-2</v>
      </c>
      <c r="D2273" s="41" t="s">
        <v>584</v>
      </c>
      <c r="E2273" s="41" t="s">
        <v>582</v>
      </c>
      <c r="F2273" s="41" t="str">
        <f>VLOOKUP($W2273,FlowHarmonization!$A$2:$H$16,8,FALSE)</f>
        <v>e87f039d-d9ce-4242-ac18-c9284cc80f3d</v>
      </c>
      <c r="G2273" s="41" t="str">
        <f>INDEX(Activities!B$2:C$390,MATCH(H2273,Activities!C$2:C$390,0),1)</f>
        <v>Pump and pumping equipment manufacturing</v>
      </c>
      <c r="H2273" s="41" t="s">
        <v>222</v>
      </c>
      <c r="I2273" s="41" t="s">
        <v>552</v>
      </c>
      <c r="J2273" s="41">
        <v>4.9388159472767958E-8</v>
      </c>
      <c r="K2273" s="41" t="s">
        <v>583</v>
      </c>
      <c r="L2273" s="41"/>
      <c r="M2273" s="41"/>
      <c r="N2273" s="41"/>
      <c r="O2273" s="41"/>
      <c r="P2273" s="41"/>
      <c r="Q2273" s="41">
        <v>4</v>
      </c>
      <c r="R2273" s="41">
        <v>2</v>
      </c>
      <c r="S2273" s="41">
        <v>1</v>
      </c>
      <c r="T2273" s="41">
        <v>4</v>
      </c>
      <c r="U2273" s="41">
        <v>1</v>
      </c>
      <c r="V2273" s="41">
        <v>2013</v>
      </c>
      <c r="W2273" s="41" t="s">
        <v>618</v>
      </c>
      <c r="X2273" s="41"/>
      <c r="Y2273" s="41"/>
    </row>
    <row r="2274" spans="2:25" x14ac:dyDescent="0.2">
      <c r="B2274" s="41" t="str">
        <f>VLOOKUP($W2274,FlowHarmonization!$A$2:$H$16,4,FALSE)</f>
        <v>Dinitrogen monoxide</v>
      </c>
      <c r="C2274" s="41" t="str">
        <f>VLOOKUP($W2274,FlowHarmonization!$A$2:$H$16,5,FALSE)</f>
        <v>010024-97-366</v>
      </c>
      <c r="D2274" s="41" t="s">
        <v>584</v>
      </c>
      <c r="E2274" s="41" t="s">
        <v>582</v>
      </c>
      <c r="F2274" s="41" t="str">
        <f>VLOOKUP($W2274,FlowHarmonization!$A$2:$H$16,8,FALSE)</f>
        <v>20185046-64bb-4c09-a8e7-e8a9e144ca98</v>
      </c>
      <c r="G2274" s="41" t="str">
        <f>INDEX(Activities!B$2:C$390,MATCH(H2274,Activities!C$2:C$390,0),1)</f>
        <v>Pump and pumping equipment manufacturing</v>
      </c>
      <c r="H2274" s="41" t="s">
        <v>222</v>
      </c>
      <c r="I2274" s="41" t="s">
        <v>552</v>
      </c>
      <c r="J2274" s="41">
        <v>1.561393547742882E-8</v>
      </c>
      <c r="K2274" s="41" t="s">
        <v>583</v>
      </c>
      <c r="L2274" s="41"/>
      <c r="M2274" s="41"/>
      <c r="N2274" s="41"/>
      <c r="O2274" s="41"/>
      <c r="P2274" s="41"/>
      <c r="Q2274" s="41">
        <v>4</v>
      </c>
      <c r="R2274" s="41">
        <v>2</v>
      </c>
      <c r="S2274" s="41">
        <v>1</v>
      </c>
      <c r="T2274" s="41">
        <v>4</v>
      </c>
      <c r="U2274" s="41">
        <v>1</v>
      </c>
      <c r="V2274" s="41">
        <v>2013</v>
      </c>
      <c r="W2274" s="41" t="s">
        <v>613</v>
      </c>
      <c r="X2274" s="41"/>
      <c r="Y2274" s="41"/>
    </row>
    <row r="2275" spans="2:25" x14ac:dyDescent="0.2">
      <c r="B2275" s="41" t="str">
        <f>VLOOKUP($W2275,FlowHarmonization!$A$2:$H$16,4,FALSE)</f>
        <v>Ethane, pentafluoro-, HFC-125</v>
      </c>
      <c r="C2275" s="41" t="str">
        <f>VLOOKUP($W2275,FlowHarmonization!$A$2:$H$16,5,FALSE)</f>
        <v>000354-33-6</v>
      </c>
      <c r="D2275" s="41" t="s">
        <v>584</v>
      </c>
      <c r="E2275" s="41" t="s">
        <v>582</v>
      </c>
      <c r="F2275" s="41" t="str">
        <f>VLOOKUP($W2275,FlowHarmonization!$A$2:$H$16,8,FALSE)</f>
        <v>281e1011-f121-4d5b-ad4d-22d562b2c2cd</v>
      </c>
      <c r="G2275" s="41" t="str">
        <f>INDEX(Activities!B$2:C$390,MATCH(H2275,Activities!C$2:C$390,0),1)</f>
        <v>Pump and pumping equipment manufacturing</v>
      </c>
      <c r="H2275" s="41" t="s">
        <v>222</v>
      </c>
      <c r="I2275" s="41" t="s">
        <v>552</v>
      </c>
      <c r="J2275" s="41">
        <v>1.3103348629663369E-8</v>
      </c>
      <c r="K2275" s="41" t="s">
        <v>583</v>
      </c>
      <c r="L2275" s="41"/>
      <c r="M2275" s="41"/>
      <c r="N2275" s="41"/>
      <c r="O2275" s="41"/>
      <c r="P2275" s="41"/>
      <c r="Q2275" s="41">
        <v>4</v>
      </c>
      <c r="R2275" s="41">
        <v>2</v>
      </c>
      <c r="S2275" s="41">
        <v>1</v>
      </c>
      <c r="T2275" s="41">
        <v>4</v>
      </c>
      <c r="U2275" s="41">
        <v>1</v>
      </c>
      <c r="V2275" s="41">
        <v>2013</v>
      </c>
      <c r="W2275" s="41" t="s">
        <v>617</v>
      </c>
      <c r="X2275" s="41"/>
      <c r="Y2275" s="41"/>
    </row>
    <row r="2276" spans="2:25" x14ac:dyDescent="0.2">
      <c r="B2276" s="41" t="str">
        <f>VLOOKUP($W2276,FlowHarmonization!$A$2:$H$16,4,FALSE)</f>
        <v>Methane, difluoro-, HFC-32</v>
      </c>
      <c r="C2276" s="41" t="str">
        <f>VLOOKUP($W2276,FlowHarmonization!$A$2:$H$16,5,FALSE)</f>
        <v>000075-10-5</v>
      </c>
      <c r="D2276" s="41" t="s">
        <v>584</v>
      </c>
      <c r="E2276" s="41" t="s">
        <v>582</v>
      </c>
      <c r="F2276" s="41" t="str">
        <f>VLOOKUP($W2276,FlowHarmonization!$A$2:$H$16,8,FALSE)</f>
        <v>151212b4-079b-43a2-96d5-a6eef59166ac</v>
      </c>
      <c r="G2276" s="41" t="str">
        <f>INDEX(Activities!B$2:C$390,MATCH(H2276,Activities!C$2:C$390,0),1)</f>
        <v>Pump and pumping equipment manufacturing</v>
      </c>
      <c r="H2276" s="41" t="s">
        <v>222</v>
      </c>
      <c r="I2276" s="41" t="s">
        <v>552</v>
      </c>
      <c r="J2276" s="41">
        <v>7.6307797795335829E-9</v>
      </c>
      <c r="K2276" s="41" t="s">
        <v>583</v>
      </c>
      <c r="L2276" s="41"/>
      <c r="M2276" s="41"/>
      <c r="N2276" s="41"/>
      <c r="O2276" s="41"/>
      <c r="P2276" s="41"/>
      <c r="Q2276" s="41">
        <v>4</v>
      </c>
      <c r="R2276" s="41">
        <v>2</v>
      </c>
      <c r="S2276" s="41">
        <v>1</v>
      </c>
      <c r="T2276" s="41">
        <v>4</v>
      </c>
      <c r="U2276" s="41">
        <v>1</v>
      </c>
      <c r="V2276" s="41">
        <v>2013</v>
      </c>
      <c r="W2276" s="41" t="s">
        <v>616</v>
      </c>
      <c r="X2276" s="41"/>
      <c r="Y2276" s="41"/>
    </row>
    <row r="2277" spans="2:25" x14ac:dyDescent="0.2">
      <c r="B2277" s="41" t="str">
        <f>VLOOKUP($W2277,FlowHarmonization!$A$2:$H$16,4,FALSE)</f>
        <v>Ethane, 1,1,1-trifluoro-, HFC-143a</v>
      </c>
      <c r="C2277" s="41" t="str">
        <f>VLOOKUP($W2277,FlowHarmonization!$A$2:$H$16,5,FALSE)</f>
        <v>000420-46-2</v>
      </c>
      <c r="D2277" s="41" t="s">
        <v>584</v>
      </c>
      <c r="E2277" s="41" t="s">
        <v>582</v>
      </c>
      <c r="F2277" s="41" t="str">
        <f>VLOOKUP($W2277,FlowHarmonization!$A$2:$H$16,8,FALSE)</f>
        <v>e86bfec2-1025-4fa2-90b1-81e35e621e91</v>
      </c>
      <c r="G2277" s="41" t="str">
        <f>INDEX(Activities!B$2:C$390,MATCH(H2277,Activities!C$2:C$390,0),1)</f>
        <v>Pump and pumping equipment manufacturing</v>
      </c>
      <c r="H2277" s="41" t="s">
        <v>222</v>
      </c>
      <c r="I2277" s="41" t="s">
        <v>552</v>
      </c>
      <c r="J2277" s="41">
        <v>5.606377632291549E-9</v>
      </c>
      <c r="K2277" s="41" t="s">
        <v>583</v>
      </c>
      <c r="L2277" s="41"/>
      <c r="M2277" s="41"/>
      <c r="N2277" s="41"/>
      <c r="O2277" s="41"/>
      <c r="P2277" s="41"/>
      <c r="Q2277" s="41">
        <v>4</v>
      </c>
      <c r="R2277" s="41">
        <v>2</v>
      </c>
      <c r="S2277" s="41">
        <v>1</v>
      </c>
      <c r="T2277" s="41">
        <v>4</v>
      </c>
      <c r="U2277" s="41">
        <v>1</v>
      </c>
      <c r="V2277" s="41">
        <v>2013</v>
      </c>
      <c r="W2277" s="41" t="s">
        <v>619</v>
      </c>
      <c r="X2277" s="41"/>
      <c r="Y2277" s="41"/>
    </row>
    <row r="2278" spans="2:25" x14ac:dyDescent="0.2">
      <c r="B2278" s="41" t="str">
        <f>VLOOKUP($W2278,FlowHarmonization!$A$2:$H$16,4,FALSE)</f>
        <v>Propane, 1,1,1,3,3,3-hexafluoro-, HCFC-236fa</v>
      </c>
      <c r="C2278" s="41" t="str">
        <f>VLOOKUP($W2278,FlowHarmonization!$A$2:$H$16,5,FALSE)</f>
        <v>000690-39-1</v>
      </c>
      <c r="D2278" s="41" t="s">
        <v>584</v>
      </c>
      <c r="E2278" s="41" t="s">
        <v>582</v>
      </c>
      <c r="F2278" s="41" t="str">
        <f>VLOOKUP($W2278,FlowHarmonization!$A$2:$H$16,8,FALSE)</f>
        <v>1963a3ba-6d77-4571-bb8f-0e9c8ac28a65</v>
      </c>
      <c r="G2278" s="41" t="str">
        <f>INDEX(Activities!B$2:C$390,MATCH(H2278,Activities!C$2:C$390,0),1)</f>
        <v>Pump and pumping equipment manufacturing</v>
      </c>
      <c r="H2278" s="41" t="s">
        <v>222</v>
      </c>
      <c r="I2278" s="41" t="s">
        <v>552</v>
      </c>
      <c r="J2278" s="41">
        <v>1.5145778496780667E-10</v>
      </c>
      <c r="K2278" s="41" t="s">
        <v>583</v>
      </c>
      <c r="L2278" s="41"/>
      <c r="M2278" s="41"/>
      <c r="N2278" s="41"/>
      <c r="O2278" s="41"/>
      <c r="P2278" s="41"/>
      <c r="Q2278" s="41">
        <v>4</v>
      </c>
      <c r="R2278" s="41">
        <v>2</v>
      </c>
      <c r="S2278" s="41">
        <v>1</v>
      </c>
      <c r="T2278" s="41">
        <v>4</v>
      </c>
      <c r="U2278" s="41">
        <v>1</v>
      </c>
      <c r="V2278" s="41">
        <v>2013</v>
      </c>
      <c r="W2278" s="41" t="s">
        <v>620</v>
      </c>
      <c r="X2278" s="41"/>
      <c r="Y2278" s="41"/>
    </row>
    <row r="2279" spans="2:25" x14ac:dyDescent="0.2">
      <c r="B2279" s="41" t="str">
        <f>VLOOKUP($W2279,FlowHarmonization!$A$2:$H$16,4,FALSE)</f>
        <v>Carbon dioxide</v>
      </c>
      <c r="C2279" s="41" t="str">
        <f>VLOOKUP($W2279,FlowHarmonization!$A$2:$H$16,5,FALSE)</f>
        <v>000124-38-20</v>
      </c>
      <c r="D2279" s="41" t="s">
        <v>584</v>
      </c>
      <c r="E2279" s="41" t="s">
        <v>582</v>
      </c>
      <c r="F2279" s="41" t="str">
        <f>VLOOKUP($W2279,FlowHarmonization!$A$2:$H$16,8,FALSE)</f>
        <v>7ae371aa-8532-11e0-9d78-0800200c9a66</v>
      </c>
      <c r="G2279" s="41" t="str">
        <f>INDEX(Activities!B$2:C$390,MATCH(H2279,Activities!C$2:C$390,0),1)</f>
        <v>Other general purpose machinery manufacturing</v>
      </c>
      <c r="H2279" s="41" t="s">
        <v>227</v>
      </c>
      <c r="I2279" s="41" t="s">
        <v>552</v>
      </c>
      <c r="J2279" s="41">
        <v>1.2615605250796124E-2</v>
      </c>
      <c r="K2279" s="41" t="s">
        <v>583</v>
      </c>
      <c r="L2279" s="41"/>
      <c r="M2279" s="41"/>
      <c r="N2279" s="41"/>
      <c r="O2279" s="41"/>
      <c r="P2279" s="41"/>
      <c r="Q2279" s="41">
        <v>4</v>
      </c>
      <c r="R2279" s="41">
        <v>2</v>
      </c>
      <c r="S2279" s="41">
        <v>1</v>
      </c>
      <c r="T2279" s="41">
        <v>4</v>
      </c>
      <c r="U2279" s="41">
        <v>1</v>
      </c>
      <c r="V2279" s="41">
        <v>2013</v>
      </c>
      <c r="W2279" s="41" t="s">
        <v>608</v>
      </c>
      <c r="X2279" s="41"/>
      <c r="Y2279" s="41"/>
    </row>
    <row r="2280" spans="2:25" x14ac:dyDescent="0.2">
      <c r="B2280" s="41" t="str">
        <f>VLOOKUP($W2280,FlowHarmonization!$A$2:$H$16,4,FALSE)</f>
        <v>Methane</v>
      </c>
      <c r="C2280" s="41" t="str">
        <f>VLOOKUP($W2280,FlowHarmonization!$A$2:$H$16,5,FALSE)</f>
        <v>000074-82-92</v>
      </c>
      <c r="D2280" s="41" t="s">
        <v>584</v>
      </c>
      <c r="E2280" s="41" t="s">
        <v>582</v>
      </c>
      <c r="F2280" s="41" t="str">
        <f>VLOOKUP($W2280,FlowHarmonization!$A$2:$H$16,8,FALSE)</f>
        <v>20408dd1-8534-11e0-9d78-0800200c9a66</v>
      </c>
      <c r="G2280" s="41" t="str">
        <f>INDEX(Activities!B$2:C$390,MATCH(H2280,Activities!C$2:C$390,0),1)</f>
        <v>Other general purpose machinery manufacturing</v>
      </c>
      <c r="H2280" s="41" t="s">
        <v>227</v>
      </c>
      <c r="I2280" s="41" t="s">
        <v>552</v>
      </c>
      <c r="J2280" s="41">
        <v>2.4733946430324955E-7</v>
      </c>
      <c r="K2280" s="41" t="s">
        <v>583</v>
      </c>
      <c r="L2280" s="41"/>
      <c r="M2280" s="41"/>
      <c r="N2280" s="41"/>
      <c r="O2280" s="41"/>
      <c r="P2280" s="41"/>
      <c r="Q2280" s="41">
        <v>4</v>
      </c>
      <c r="R2280" s="41">
        <v>2</v>
      </c>
      <c r="S2280" s="41">
        <v>1</v>
      </c>
      <c r="T2280" s="41">
        <v>4</v>
      </c>
      <c r="U2280" s="41">
        <v>1</v>
      </c>
      <c r="V2280" s="41">
        <v>2013</v>
      </c>
      <c r="W2280" s="41" t="s">
        <v>611</v>
      </c>
      <c r="X2280" s="41"/>
      <c r="Y2280" s="41"/>
    </row>
    <row r="2281" spans="2:25" x14ac:dyDescent="0.2">
      <c r="B2281" s="41" t="str">
        <f>VLOOKUP($W2281,FlowHarmonization!$A$2:$H$16,4,FALSE)</f>
        <v>Ethane, 1,1,1,2-tetrafluoro-, HFC-134a</v>
      </c>
      <c r="C2281" s="41" t="str">
        <f>VLOOKUP($W2281,FlowHarmonization!$A$2:$H$16,5,FALSE)</f>
        <v>000811-97-2</v>
      </c>
      <c r="D2281" s="41" t="s">
        <v>584</v>
      </c>
      <c r="E2281" s="41" t="s">
        <v>582</v>
      </c>
      <c r="F2281" s="41" t="str">
        <f>VLOOKUP($W2281,FlowHarmonization!$A$2:$H$16,8,FALSE)</f>
        <v>e87f039d-d9ce-4242-ac18-c9284cc80f3d</v>
      </c>
      <c r="G2281" s="41" t="str">
        <f>INDEX(Activities!B$2:C$390,MATCH(H2281,Activities!C$2:C$390,0),1)</f>
        <v>Other general purpose machinery manufacturing</v>
      </c>
      <c r="H2281" s="41" t="s">
        <v>227</v>
      </c>
      <c r="I2281" s="41" t="s">
        <v>552</v>
      </c>
      <c r="J2281" s="41">
        <v>1.0803400060369675E-7</v>
      </c>
      <c r="K2281" s="41" t="s">
        <v>583</v>
      </c>
      <c r="L2281" s="41"/>
      <c r="M2281" s="41"/>
      <c r="N2281" s="41"/>
      <c r="O2281" s="41"/>
      <c r="P2281" s="41"/>
      <c r="Q2281" s="41">
        <v>4</v>
      </c>
      <c r="R2281" s="41">
        <v>2</v>
      </c>
      <c r="S2281" s="41">
        <v>1</v>
      </c>
      <c r="T2281" s="41">
        <v>4</v>
      </c>
      <c r="U2281" s="41">
        <v>1</v>
      </c>
      <c r="V2281" s="41">
        <v>2013</v>
      </c>
      <c r="W2281" s="41" t="s">
        <v>618</v>
      </c>
      <c r="X2281" s="41"/>
      <c r="Y2281" s="41"/>
    </row>
    <row r="2282" spans="2:25" x14ac:dyDescent="0.2">
      <c r="B2282" s="41" t="str">
        <f>VLOOKUP($W2282,FlowHarmonization!$A$2:$H$16,4,FALSE)</f>
        <v>Ethane, pentafluoro-, HFC-125</v>
      </c>
      <c r="C2282" s="41" t="str">
        <f>VLOOKUP($W2282,FlowHarmonization!$A$2:$H$16,5,FALSE)</f>
        <v>000354-33-6</v>
      </c>
      <c r="D2282" s="41" t="s">
        <v>584</v>
      </c>
      <c r="E2282" s="41" t="s">
        <v>582</v>
      </c>
      <c r="F2282" s="41" t="str">
        <f>VLOOKUP($W2282,FlowHarmonization!$A$2:$H$16,8,FALSE)</f>
        <v>281e1011-f121-4d5b-ad4d-22d562b2c2cd</v>
      </c>
      <c r="G2282" s="41" t="str">
        <f>INDEX(Activities!B$2:C$390,MATCH(H2282,Activities!C$2:C$390,0),1)</f>
        <v>Other general purpose machinery manufacturing</v>
      </c>
      <c r="H2282" s="41" t="s">
        <v>227</v>
      </c>
      <c r="I2282" s="41" t="s">
        <v>552</v>
      </c>
      <c r="J2282" s="41">
        <v>2.8662885778281542E-8</v>
      </c>
      <c r="K2282" s="41" t="s">
        <v>583</v>
      </c>
      <c r="L2282" s="41"/>
      <c r="M2282" s="41"/>
      <c r="N2282" s="41"/>
      <c r="O2282" s="41"/>
      <c r="P2282" s="41"/>
      <c r="Q2282" s="41">
        <v>4</v>
      </c>
      <c r="R2282" s="41">
        <v>2</v>
      </c>
      <c r="S2282" s="41">
        <v>1</v>
      </c>
      <c r="T2282" s="41">
        <v>4</v>
      </c>
      <c r="U2282" s="41">
        <v>1</v>
      </c>
      <c r="V2282" s="41">
        <v>2013</v>
      </c>
      <c r="W2282" s="41" t="s">
        <v>617</v>
      </c>
      <c r="X2282" s="41"/>
      <c r="Y2282" s="41"/>
    </row>
    <row r="2283" spans="2:25" x14ac:dyDescent="0.2">
      <c r="B2283" s="41" t="str">
        <f>VLOOKUP($W2283,FlowHarmonization!$A$2:$H$16,4,FALSE)</f>
        <v>Dinitrogen monoxide</v>
      </c>
      <c r="C2283" s="41" t="str">
        <f>VLOOKUP($W2283,FlowHarmonization!$A$2:$H$16,5,FALSE)</f>
        <v>010024-97-366</v>
      </c>
      <c r="D2283" s="41" t="s">
        <v>584</v>
      </c>
      <c r="E2283" s="41" t="s">
        <v>582</v>
      </c>
      <c r="F2283" s="41" t="str">
        <f>VLOOKUP($W2283,FlowHarmonization!$A$2:$H$16,8,FALSE)</f>
        <v>20185046-64bb-4c09-a8e7-e8a9e144ca98</v>
      </c>
      <c r="G2283" s="41" t="str">
        <f>INDEX(Activities!B$2:C$390,MATCH(H2283,Activities!C$2:C$390,0),1)</f>
        <v>Other general purpose machinery manufacturing</v>
      </c>
      <c r="H2283" s="41" t="s">
        <v>227</v>
      </c>
      <c r="I2283" s="41" t="s">
        <v>552</v>
      </c>
      <c r="J2283" s="41">
        <v>2.6231165669881057E-8</v>
      </c>
      <c r="K2283" s="41" t="s">
        <v>583</v>
      </c>
      <c r="L2283" s="41"/>
      <c r="M2283" s="41"/>
      <c r="N2283" s="41"/>
      <c r="O2283" s="41"/>
      <c r="P2283" s="41"/>
      <c r="Q2283" s="41">
        <v>4</v>
      </c>
      <c r="R2283" s="41">
        <v>2</v>
      </c>
      <c r="S2283" s="41">
        <v>1</v>
      </c>
      <c r="T2283" s="41">
        <v>4</v>
      </c>
      <c r="U2283" s="41">
        <v>1</v>
      </c>
      <c r="V2283" s="41">
        <v>2013</v>
      </c>
      <c r="W2283" s="41" t="s">
        <v>613</v>
      </c>
      <c r="X2283" s="41"/>
      <c r="Y2283" s="41"/>
    </row>
    <row r="2284" spans="2:25" x14ac:dyDescent="0.2">
      <c r="B2284" s="41" t="str">
        <f>VLOOKUP($W2284,FlowHarmonization!$A$2:$H$16,4,FALSE)</f>
        <v>Methane, difluoro-, HFC-32</v>
      </c>
      <c r="C2284" s="41" t="str">
        <f>VLOOKUP($W2284,FlowHarmonization!$A$2:$H$16,5,FALSE)</f>
        <v>000075-10-5</v>
      </c>
      <c r="D2284" s="41" t="s">
        <v>584</v>
      </c>
      <c r="E2284" s="41" t="s">
        <v>582</v>
      </c>
      <c r="F2284" s="41" t="str">
        <f>VLOOKUP($W2284,FlowHarmonization!$A$2:$H$16,8,FALSE)</f>
        <v>151212b4-079b-43a2-96d5-a6eef59166ac</v>
      </c>
      <c r="G2284" s="41" t="str">
        <f>INDEX(Activities!B$2:C$390,MATCH(H2284,Activities!C$2:C$390,0),1)</f>
        <v>Other general purpose machinery manufacturing</v>
      </c>
      <c r="H2284" s="41" t="s">
        <v>227</v>
      </c>
      <c r="I2284" s="41" t="s">
        <v>552</v>
      </c>
      <c r="J2284" s="41">
        <v>1.6691929322925334E-8</v>
      </c>
      <c r="K2284" s="41" t="s">
        <v>583</v>
      </c>
      <c r="L2284" s="41"/>
      <c r="M2284" s="41"/>
      <c r="N2284" s="41"/>
      <c r="O2284" s="41"/>
      <c r="P2284" s="41"/>
      <c r="Q2284" s="41">
        <v>4</v>
      </c>
      <c r="R2284" s="41">
        <v>2</v>
      </c>
      <c r="S2284" s="41">
        <v>1</v>
      </c>
      <c r="T2284" s="41">
        <v>4</v>
      </c>
      <c r="U2284" s="41">
        <v>1</v>
      </c>
      <c r="V2284" s="41">
        <v>2013</v>
      </c>
      <c r="W2284" s="41" t="s">
        <v>616</v>
      </c>
      <c r="X2284" s="41"/>
      <c r="Y2284" s="41"/>
    </row>
    <row r="2285" spans="2:25" x14ac:dyDescent="0.2">
      <c r="B2285" s="41" t="str">
        <f>VLOOKUP($W2285,FlowHarmonization!$A$2:$H$16,4,FALSE)</f>
        <v>Ethane, 1,1,1-trifluoro-, HFC-143a</v>
      </c>
      <c r="C2285" s="41" t="str">
        <f>VLOOKUP($W2285,FlowHarmonization!$A$2:$H$16,5,FALSE)</f>
        <v>000420-46-2</v>
      </c>
      <c r="D2285" s="41" t="s">
        <v>584</v>
      </c>
      <c r="E2285" s="41" t="s">
        <v>582</v>
      </c>
      <c r="F2285" s="41" t="str">
        <f>VLOOKUP($W2285,FlowHarmonization!$A$2:$H$16,8,FALSE)</f>
        <v>e86bfec2-1025-4fa2-90b1-81e35e621e91</v>
      </c>
      <c r="G2285" s="41" t="str">
        <f>INDEX(Activities!B$2:C$390,MATCH(H2285,Activities!C$2:C$390,0),1)</f>
        <v>Other general purpose machinery manufacturing</v>
      </c>
      <c r="H2285" s="41" t="s">
        <v>227</v>
      </c>
      <c r="I2285" s="41" t="s">
        <v>552</v>
      </c>
      <c r="J2285" s="41">
        <v>1.2263656126839502E-8</v>
      </c>
      <c r="K2285" s="41" t="s">
        <v>583</v>
      </c>
      <c r="L2285" s="41"/>
      <c r="M2285" s="41"/>
      <c r="N2285" s="41"/>
      <c r="O2285" s="41"/>
      <c r="P2285" s="41"/>
      <c r="Q2285" s="41">
        <v>4</v>
      </c>
      <c r="R2285" s="41">
        <v>2</v>
      </c>
      <c r="S2285" s="41">
        <v>1</v>
      </c>
      <c r="T2285" s="41">
        <v>4</v>
      </c>
      <c r="U2285" s="41">
        <v>1</v>
      </c>
      <c r="V2285" s="41">
        <v>2013</v>
      </c>
      <c r="W2285" s="41" t="s">
        <v>619</v>
      </c>
      <c r="X2285" s="41"/>
      <c r="Y2285" s="41"/>
    </row>
    <row r="2286" spans="2:25" x14ac:dyDescent="0.2">
      <c r="B2286" s="41" t="str">
        <f>VLOOKUP($W2286,FlowHarmonization!$A$2:$H$16,4,FALSE)</f>
        <v>Propane, 1,1,1,3,3,3-hexafluoro-, HCFC-236fa</v>
      </c>
      <c r="C2286" s="41" t="str">
        <f>VLOOKUP($W2286,FlowHarmonization!$A$2:$H$16,5,FALSE)</f>
        <v>000690-39-1</v>
      </c>
      <c r="D2286" s="41" t="s">
        <v>584</v>
      </c>
      <c r="E2286" s="41" t="s">
        <v>582</v>
      </c>
      <c r="F2286" s="41" t="str">
        <f>VLOOKUP($W2286,FlowHarmonization!$A$2:$H$16,8,FALSE)</f>
        <v>1963a3ba-6d77-4571-bb8f-0e9c8ac28a65</v>
      </c>
      <c r="G2286" s="41" t="str">
        <f>INDEX(Activities!B$2:C$390,MATCH(H2286,Activities!C$2:C$390,0),1)</f>
        <v>Other general purpose machinery manufacturing</v>
      </c>
      <c r="H2286" s="41" t="s">
        <v>227</v>
      </c>
      <c r="I2286" s="41" t="s">
        <v>552</v>
      </c>
      <c r="J2286" s="41">
        <v>3.3130593663181022E-10</v>
      </c>
      <c r="K2286" s="41" t="s">
        <v>583</v>
      </c>
      <c r="L2286" s="41"/>
      <c r="M2286" s="41"/>
      <c r="N2286" s="41"/>
      <c r="O2286" s="41"/>
      <c r="P2286" s="41"/>
      <c r="Q2286" s="41">
        <v>4</v>
      </c>
      <c r="R2286" s="41">
        <v>2</v>
      </c>
      <c r="S2286" s="41">
        <v>1</v>
      </c>
      <c r="T2286" s="41">
        <v>4</v>
      </c>
      <c r="U2286" s="41">
        <v>1</v>
      </c>
      <c r="V2286" s="41">
        <v>2013</v>
      </c>
      <c r="W2286" s="41" t="s">
        <v>620</v>
      </c>
      <c r="X2286" s="41"/>
      <c r="Y2286" s="41"/>
    </row>
    <row r="2287" spans="2:25" x14ac:dyDescent="0.2">
      <c r="B2287" s="41" t="str">
        <f>VLOOKUP($W2287,FlowHarmonization!$A$2:$H$16,4,FALSE)</f>
        <v>Carbon dioxide</v>
      </c>
      <c r="C2287" s="41" t="str">
        <f>VLOOKUP($W2287,FlowHarmonization!$A$2:$H$16,5,FALSE)</f>
        <v>000124-38-20</v>
      </c>
      <c r="D2287" s="41" t="s">
        <v>584</v>
      </c>
      <c r="E2287" s="41" t="s">
        <v>582</v>
      </c>
      <c r="F2287" s="41" t="str">
        <f>VLOOKUP($W2287,FlowHarmonization!$A$2:$H$16,8,FALSE)</f>
        <v>7ae371aa-8532-11e0-9d78-0800200c9a66</v>
      </c>
      <c r="G2287" s="41" t="str">
        <f>INDEX(Activities!B$2:C$390,MATCH(H2287,Activities!C$2:C$390,0),1)</f>
        <v>Fluid power process machinery</v>
      </c>
      <c r="H2287" s="41" t="s">
        <v>231</v>
      </c>
      <c r="I2287" s="41" t="s">
        <v>552</v>
      </c>
      <c r="J2287" s="41">
        <v>1.2838352836276016E-2</v>
      </c>
      <c r="K2287" s="41" t="s">
        <v>583</v>
      </c>
      <c r="L2287" s="41"/>
      <c r="M2287" s="41"/>
      <c r="N2287" s="41"/>
      <c r="O2287" s="41"/>
      <c r="P2287" s="41"/>
      <c r="Q2287" s="41">
        <v>4</v>
      </c>
      <c r="R2287" s="41">
        <v>2</v>
      </c>
      <c r="S2287" s="41">
        <v>1</v>
      </c>
      <c r="T2287" s="41">
        <v>4</v>
      </c>
      <c r="U2287" s="41">
        <v>1</v>
      </c>
      <c r="V2287" s="41">
        <v>2013</v>
      </c>
      <c r="W2287" s="41" t="s">
        <v>608</v>
      </c>
      <c r="X2287" s="41"/>
      <c r="Y2287" s="41"/>
    </row>
    <row r="2288" spans="2:25" x14ac:dyDescent="0.2">
      <c r="B2288" s="41" t="str">
        <f>VLOOKUP($W2288,FlowHarmonization!$A$2:$H$16,4,FALSE)</f>
        <v>Methane</v>
      </c>
      <c r="C2288" s="41" t="str">
        <f>VLOOKUP($W2288,FlowHarmonization!$A$2:$H$16,5,FALSE)</f>
        <v>000074-82-92</v>
      </c>
      <c r="D2288" s="41" t="s">
        <v>584</v>
      </c>
      <c r="E2288" s="41" t="s">
        <v>582</v>
      </c>
      <c r="F2288" s="41" t="str">
        <f>VLOOKUP($W2288,FlowHarmonization!$A$2:$H$16,8,FALSE)</f>
        <v>20408dd1-8534-11e0-9d78-0800200c9a66</v>
      </c>
      <c r="G2288" s="41" t="str">
        <f>INDEX(Activities!B$2:C$390,MATCH(H2288,Activities!C$2:C$390,0),1)</f>
        <v>Fluid power process machinery</v>
      </c>
      <c r="H2288" s="41" t="s">
        <v>231</v>
      </c>
      <c r="I2288" s="41" t="s">
        <v>552</v>
      </c>
      <c r="J2288" s="41">
        <v>2.5083628605930889E-7</v>
      </c>
      <c r="K2288" s="41" t="s">
        <v>583</v>
      </c>
      <c r="L2288" s="41"/>
      <c r="M2288" s="41"/>
      <c r="N2288" s="41"/>
      <c r="O2288" s="41"/>
      <c r="P2288" s="41"/>
      <c r="Q2288" s="41">
        <v>4</v>
      </c>
      <c r="R2288" s="41">
        <v>2</v>
      </c>
      <c r="S2288" s="41">
        <v>1</v>
      </c>
      <c r="T2288" s="41">
        <v>4</v>
      </c>
      <c r="U2288" s="41">
        <v>1</v>
      </c>
      <c r="V2288" s="41">
        <v>2013</v>
      </c>
      <c r="W2288" s="41" t="s">
        <v>611</v>
      </c>
      <c r="X2288" s="41"/>
      <c r="Y2288" s="41"/>
    </row>
    <row r="2289" spans="2:25" x14ac:dyDescent="0.2">
      <c r="B2289" s="41" t="str">
        <f>VLOOKUP($W2289,FlowHarmonization!$A$2:$H$16,4,FALSE)</f>
        <v>Dinitrogen monoxide</v>
      </c>
      <c r="C2289" s="41" t="str">
        <f>VLOOKUP($W2289,FlowHarmonization!$A$2:$H$16,5,FALSE)</f>
        <v>010024-97-366</v>
      </c>
      <c r="D2289" s="41" t="s">
        <v>584</v>
      </c>
      <c r="E2289" s="41" t="s">
        <v>582</v>
      </c>
      <c r="F2289" s="41" t="str">
        <f>VLOOKUP($W2289,FlowHarmonization!$A$2:$H$16,8,FALSE)</f>
        <v>20185046-64bb-4c09-a8e7-e8a9e144ca98</v>
      </c>
      <c r="G2289" s="41" t="str">
        <f>INDEX(Activities!B$2:C$390,MATCH(H2289,Activities!C$2:C$390,0),1)</f>
        <v>Fluid power process machinery</v>
      </c>
      <c r="H2289" s="41" t="s">
        <v>231</v>
      </c>
      <c r="I2289" s="41" t="s">
        <v>552</v>
      </c>
      <c r="J2289" s="41">
        <v>2.6414614772616168E-8</v>
      </c>
      <c r="K2289" s="41" t="s">
        <v>583</v>
      </c>
      <c r="L2289" s="41"/>
      <c r="M2289" s="41"/>
      <c r="N2289" s="41"/>
      <c r="O2289" s="41"/>
      <c r="P2289" s="41"/>
      <c r="Q2289" s="41">
        <v>4</v>
      </c>
      <c r="R2289" s="41">
        <v>2</v>
      </c>
      <c r="S2289" s="41">
        <v>1</v>
      </c>
      <c r="T2289" s="41">
        <v>4</v>
      </c>
      <c r="U2289" s="41">
        <v>1</v>
      </c>
      <c r="V2289" s="41">
        <v>2013</v>
      </c>
      <c r="W2289" s="41" t="s">
        <v>613</v>
      </c>
      <c r="X2289" s="41"/>
      <c r="Y2289" s="41"/>
    </row>
    <row r="2290" spans="2:25" x14ac:dyDescent="0.2">
      <c r="B2290" s="41" t="str">
        <f>VLOOKUP($W2290,FlowHarmonization!$A$2:$H$16,4,FALSE)</f>
        <v>Carbon dioxide</v>
      </c>
      <c r="C2290" s="41" t="str">
        <f>VLOOKUP($W2290,FlowHarmonization!$A$2:$H$16,5,FALSE)</f>
        <v>000124-38-20</v>
      </c>
      <c r="D2290" s="41" t="s">
        <v>584</v>
      </c>
      <c r="E2290" s="41" t="s">
        <v>582</v>
      </c>
      <c r="F2290" s="41" t="str">
        <f>VLOOKUP($W2290,FlowHarmonization!$A$2:$H$16,8,FALSE)</f>
        <v>7ae371aa-8532-11e0-9d78-0800200c9a66</v>
      </c>
      <c r="G2290" s="41" t="str">
        <f>INDEX(Activities!B$2:C$390,MATCH(H2290,Activities!C$2:C$390,0),1)</f>
        <v>Computer terminals and other computer peripheral equipment manufacturing</v>
      </c>
      <c r="H2290" s="41" t="s">
        <v>235</v>
      </c>
      <c r="I2290" s="41" t="s">
        <v>552</v>
      </c>
      <c r="J2290" s="41">
        <v>2.0286066153149221E-2</v>
      </c>
      <c r="K2290" s="41" t="s">
        <v>583</v>
      </c>
      <c r="L2290" s="41"/>
      <c r="M2290" s="41"/>
      <c r="N2290" s="41"/>
      <c r="O2290" s="41"/>
      <c r="P2290" s="41"/>
      <c r="Q2290" s="41">
        <v>4</v>
      </c>
      <c r="R2290" s="41">
        <v>2</v>
      </c>
      <c r="S2290" s="41">
        <v>1</v>
      </c>
      <c r="T2290" s="41">
        <v>4</v>
      </c>
      <c r="U2290" s="41">
        <v>1</v>
      </c>
      <c r="V2290" s="41">
        <v>2013</v>
      </c>
      <c r="W2290" s="41" t="s">
        <v>608</v>
      </c>
      <c r="X2290" s="41"/>
      <c r="Y2290" s="41"/>
    </row>
    <row r="2291" spans="2:25" x14ac:dyDescent="0.2">
      <c r="B2291" s="41" t="str">
        <f>VLOOKUP($W2291,FlowHarmonization!$A$2:$H$16,4,FALSE)</f>
        <v>Methane</v>
      </c>
      <c r="C2291" s="41" t="str">
        <f>VLOOKUP($W2291,FlowHarmonization!$A$2:$H$16,5,FALSE)</f>
        <v>000074-82-92</v>
      </c>
      <c r="D2291" s="41" t="s">
        <v>584</v>
      </c>
      <c r="E2291" s="41" t="s">
        <v>582</v>
      </c>
      <c r="F2291" s="41" t="str">
        <f>VLOOKUP($W2291,FlowHarmonization!$A$2:$H$16,8,FALSE)</f>
        <v>20408dd1-8534-11e0-9d78-0800200c9a66</v>
      </c>
      <c r="G2291" s="41" t="str">
        <f>INDEX(Activities!B$2:C$390,MATCH(H2291,Activities!C$2:C$390,0),1)</f>
        <v>Computer terminals and other computer peripheral equipment manufacturing</v>
      </c>
      <c r="H2291" s="41" t="s">
        <v>235</v>
      </c>
      <c r="I2291" s="41" t="s">
        <v>552</v>
      </c>
      <c r="J2291" s="41">
        <v>4.363181788293184E-7</v>
      </c>
      <c r="K2291" s="41" t="s">
        <v>583</v>
      </c>
      <c r="L2291" s="41"/>
      <c r="M2291" s="41"/>
      <c r="N2291" s="41"/>
      <c r="O2291" s="41"/>
      <c r="P2291" s="41"/>
      <c r="Q2291" s="41">
        <v>4</v>
      </c>
      <c r="R2291" s="41">
        <v>2</v>
      </c>
      <c r="S2291" s="41">
        <v>1</v>
      </c>
      <c r="T2291" s="41">
        <v>4</v>
      </c>
      <c r="U2291" s="41">
        <v>1</v>
      </c>
      <c r="V2291" s="41">
        <v>2013</v>
      </c>
      <c r="W2291" s="41" t="s">
        <v>611</v>
      </c>
      <c r="X2291" s="41"/>
      <c r="Y2291" s="41"/>
    </row>
    <row r="2292" spans="2:25" x14ac:dyDescent="0.2">
      <c r="B2292" s="41" t="str">
        <f>VLOOKUP($W2292,FlowHarmonization!$A$2:$H$16,4,FALSE)</f>
        <v>Dinitrogen monoxide</v>
      </c>
      <c r="C2292" s="41" t="str">
        <f>VLOOKUP($W2292,FlowHarmonization!$A$2:$H$16,5,FALSE)</f>
        <v>010024-97-366</v>
      </c>
      <c r="D2292" s="41" t="s">
        <v>584</v>
      </c>
      <c r="E2292" s="41" t="s">
        <v>582</v>
      </c>
      <c r="F2292" s="41" t="str">
        <f>VLOOKUP($W2292,FlowHarmonization!$A$2:$H$16,8,FALSE)</f>
        <v>20185046-64bb-4c09-a8e7-e8a9e144ca98</v>
      </c>
      <c r="G2292" s="41" t="str">
        <f>INDEX(Activities!B$2:C$390,MATCH(H2292,Activities!C$2:C$390,0),1)</f>
        <v>Computer terminals and other computer peripheral equipment manufacturing</v>
      </c>
      <c r="H2292" s="41" t="s">
        <v>235</v>
      </c>
      <c r="I2292" s="41" t="s">
        <v>552</v>
      </c>
      <c r="J2292" s="41">
        <v>6.5861521001626178E-8</v>
      </c>
      <c r="K2292" s="41" t="s">
        <v>583</v>
      </c>
      <c r="L2292" s="41"/>
      <c r="M2292" s="41"/>
      <c r="N2292" s="41"/>
      <c r="O2292" s="41"/>
      <c r="P2292" s="41"/>
      <c r="Q2292" s="41">
        <v>4</v>
      </c>
      <c r="R2292" s="41">
        <v>2</v>
      </c>
      <c r="S2292" s="41">
        <v>1</v>
      </c>
      <c r="T2292" s="41">
        <v>4</v>
      </c>
      <c r="U2292" s="41">
        <v>1</v>
      </c>
      <c r="V2292" s="41">
        <v>2013</v>
      </c>
      <c r="W2292" s="41" t="s">
        <v>613</v>
      </c>
      <c r="X2292" s="41"/>
      <c r="Y2292" s="41"/>
    </row>
    <row r="2293" spans="2:25" x14ac:dyDescent="0.2">
      <c r="B2293" s="41" t="str">
        <f>VLOOKUP($W2293,FlowHarmonization!$A$2:$H$16,4,FALSE)</f>
        <v>Ethane, 1,1,1,2-tetrafluoro-, HFC-134a</v>
      </c>
      <c r="C2293" s="41" t="str">
        <f>VLOOKUP($W2293,FlowHarmonization!$A$2:$H$16,5,FALSE)</f>
        <v>000811-97-2</v>
      </c>
      <c r="D2293" s="41" t="s">
        <v>584</v>
      </c>
      <c r="E2293" s="41" t="s">
        <v>582</v>
      </c>
      <c r="F2293" s="41" t="str">
        <f>VLOOKUP($W2293,FlowHarmonization!$A$2:$H$16,8,FALSE)</f>
        <v>e87f039d-d9ce-4242-ac18-c9284cc80f3d</v>
      </c>
      <c r="G2293" s="41" t="str">
        <f>INDEX(Activities!B$2:C$390,MATCH(H2293,Activities!C$2:C$390,0),1)</f>
        <v>Computer terminals and other computer peripheral equipment manufacturing</v>
      </c>
      <c r="H2293" s="41" t="s">
        <v>235</v>
      </c>
      <c r="I2293" s="41" t="s">
        <v>552</v>
      </c>
      <c r="J2293" s="41">
        <v>1.7705618231880888E-8</v>
      </c>
      <c r="K2293" s="41" t="s">
        <v>583</v>
      </c>
      <c r="L2293" s="41"/>
      <c r="M2293" s="41"/>
      <c r="N2293" s="41"/>
      <c r="O2293" s="41"/>
      <c r="P2293" s="41"/>
      <c r="Q2293" s="41">
        <v>4</v>
      </c>
      <c r="R2293" s="41">
        <v>2</v>
      </c>
      <c r="S2293" s="41">
        <v>1</v>
      </c>
      <c r="T2293" s="41">
        <v>4</v>
      </c>
      <c r="U2293" s="41">
        <v>1</v>
      </c>
      <c r="V2293" s="41">
        <v>2013</v>
      </c>
      <c r="W2293" s="41" t="s">
        <v>618</v>
      </c>
      <c r="X2293" s="41"/>
      <c r="Y2293" s="41"/>
    </row>
    <row r="2294" spans="2:25" x14ac:dyDescent="0.2">
      <c r="B2294" s="41" t="str">
        <f>VLOOKUP($W2294,FlowHarmonization!$A$2:$H$16,4,FALSE)</f>
        <v>Ethane, pentafluoro-, HFC-125</v>
      </c>
      <c r="C2294" s="41" t="str">
        <f>VLOOKUP($W2294,FlowHarmonization!$A$2:$H$16,5,FALSE)</f>
        <v>000354-33-6</v>
      </c>
      <c r="D2294" s="41" t="s">
        <v>584</v>
      </c>
      <c r="E2294" s="41" t="s">
        <v>582</v>
      </c>
      <c r="F2294" s="41" t="str">
        <f>VLOOKUP($W2294,FlowHarmonization!$A$2:$H$16,8,FALSE)</f>
        <v>281e1011-f121-4d5b-ad4d-22d562b2c2cd</v>
      </c>
      <c r="G2294" s="41" t="str">
        <f>INDEX(Activities!B$2:C$390,MATCH(H2294,Activities!C$2:C$390,0),1)</f>
        <v>Computer terminals and other computer peripheral equipment manufacturing</v>
      </c>
      <c r="H2294" s="41" t="s">
        <v>235</v>
      </c>
      <c r="I2294" s="41" t="s">
        <v>552</v>
      </c>
      <c r="J2294" s="41">
        <v>4.6975406832883263E-9</v>
      </c>
      <c r="K2294" s="41" t="s">
        <v>583</v>
      </c>
      <c r="L2294" s="41"/>
      <c r="M2294" s="41"/>
      <c r="N2294" s="41"/>
      <c r="O2294" s="41"/>
      <c r="P2294" s="41"/>
      <c r="Q2294" s="41">
        <v>4</v>
      </c>
      <c r="R2294" s="41">
        <v>2</v>
      </c>
      <c r="S2294" s="41">
        <v>1</v>
      </c>
      <c r="T2294" s="41">
        <v>4</v>
      </c>
      <c r="U2294" s="41">
        <v>1</v>
      </c>
      <c r="V2294" s="41">
        <v>2013</v>
      </c>
      <c r="W2294" s="41" t="s">
        <v>617</v>
      </c>
      <c r="X2294" s="41"/>
      <c r="Y2294" s="41"/>
    </row>
    <row r="2295" spans="2:25" x14ac:dyDescent="0.2">
      <c r="B2295" s="41" t="str">
        <f>VLOOKUP($W2295,FlowHarmonization!$A$2:$H$16,4,FALSE)</f>
        <v>Methane, difluoro-, HFC-32</v>
      </c>
      <c r="C2295" s="41" t="str">
        <f>VLOOKUP($W2295,FlowHarmonization!$A$2:$H$16,5,FALSE)</f>
        <v>000075-10-5</v>
      </c>
      <c r="D2295" s="41" t="s">
        <v>584</v>
      </c>
      <c r="E2295" s="41" t="s">
        <v>582</v>
      </c>
      <c r="F2295" s="41" t="str">
        <f>VLOOKUP($W2295,FlowHarmonization!$A$2:$H$16,8,FALSE)</f>
        <v>151212b4-079b-43a2-96d5-a6eef59166ac</v>
      </c>
      <c r="G2295" s="41" t="str">
        <f>INDEX(Activities!B$2:C$390,MATCH(H2295,Activities!C$2:C$390,0),1)</f>
        <v>Computer terminals and other computer peripheral equipment manufacturing</v>
      </c>
      <c r="H2295" s="41" t="s">
        <v>235</v>
      </c>
      <c r="I2295" s="41" t="s">
        <v>552</v>
      </c>
      <c r="J2295" s="41">
        <v>2.7356288436396301E-9</v>
      </c>
      <c r="K2295" s="41" t="s">
        <v>583</v>
      </c>
      <c r="L2295" s="41"/>
      <c r="M2295" s="41"/>
      <c r="N2295" s="41"/>
      <c r="O2295" s="41"/>
      <c r="P2295" s="41"/>
      <c r="Q2295" s="41">
        <v>4</v>
      </c>
      <c r="R2295" s="41">
        <v>2</v>
      </c>
      <c r="S2295" s="41">
        <v>1</v>
      </c>
      <c r="T2295" s="41">
        <v>4</v>
      </c>
      <c r="U2295" s="41">
        <v>1</v>
      </c>
      <c r="V2295" s="41">
        <v>2013</v>
      </c>
      <c r="W2295" s="41" t="s">
        <v>616</v>
      </c>
      <c r="X2295" s="41"/>
      <c r="Y2295" s="41"/>
    </row>
    <row r="2296" spans="2:25" x14ac:dyDescent="0.2">
      <c r="B2296" s="41" t="str">
        <f>VLOOKUP($W2296,FlowHarmonization!$A$2:$H$16,4,FALSE)</f>
        <v>Ethane, 1,1,1-trifluoro-, HFC-143a</v>
      </c>
      <c r="C2296" s="41" t="str">
        <f>VLOOKUP($W2296,FlowHarmonization!$A$2:$H$16,5,FALSE)</f>
        <v>000420-46-2</v>
      </c>
      <c r="D2296" s="41" t="s">
        <v>584</v>
      </c>
      <c r="E2296" s="41" t="s">
        <v>582</v>
      </c>
      <c r="F2296" s="41" t="str">
        <f>VLOOKUP($W2296,FlowHarmonization!$A$2:$H$16,8,FALSE)</f>
        <v>e86bfec2-1025-4fa2-90b1-81e35e621e91</v>
      </c>
      <c r="G2296" s="41" t="str">
        <f>INDEX(Activities!B$2:C$390,MATCH(H2296,Activities!C$2:C$390,0),1)</f>
        <v>Computer terminals and other computer peripheral equipment manufacturing</v>
      </c>
      <c r="H2296" s="41" t="s">
        <v>235</v>
      </c>
      <c r="I2296" s="41" t="s">
        <v>552</v>
      </c>
      <c r="J2296" s="41">
        <v>2.0098821879734895E-9</v>
      </c>
      <c r="K2296" s="41" t="s">
        <v>583</v>
      </c>
      <c r="L2296" s="41"/>
      <c r="M2296" s="41"/>
      <c r="N2296" s="41"/>
      <c r="O2296" s="41"/>
      <c r="P2296" s="41"/>
      <c r="Q2296" s="41">
        <v>4</v>
      </c>
      <c r="R2296" s="41">
        <v>2</v>
      </c>
      <c r="S2296" s="41">
        <v>1</v>
      </c>
      <c r="T2296" s="41">
        <v>4</v>
      </c>
      <c r="U2296" s="41">
        <v>1</v>
      </c>
      <c r="V2296" s="41">
        <v>2013</v>
      </c>
      <c r="W2296" s="41" t="s">
        <v>619</v>
      </c>
      <c r="X2296" s="41"/>
      <c r="Y2296" s="41"/>
    </row>
    <row r="2297" spans="2:25" x14ac:dyDescent="0.2">
      <c r="B2297" s="41" t="str">
        <f>VLOOKUP($W2297,FlowHarmonization!$A$2:$H$16,4,FALSE)</f>
        <v>Propane, 1,1,1,3,3,3-hexafluoro-, HCFC-236fa</v>
      </c>
      <c r="C2297" s="41" t="str">
        <f>VLOOKUP($W2297,FlowHarmonization!$A$2:$H$16,5,FALSE)</f>
        <v>000690-39-1</v>
      </c>
      <c r="D2297" s="41" t="s">
        <v>584</v>
      </c>
      <c r="E2297" s="41" t="s">
        <v>582</v>
      </c>
      <c r="F2297" s="41" t="str">
        <f>VLOOKUP($W2297,FlowHarmonization!$A$2:$H$16,8,FALSE)</f>
        <v>1963a3ba-6d77-4571-bb8f-0e9c8ac28a65</v>
      </c>
      <c r="G2297" s="41" t="str">
        <f>INDEX(Activities!B$2:C$390,MATCH(H2297,Activities!C$2:C$390,0),1)</f>
        <v>Computer terminals and other computer peripheral equipment manufacturing</v>
      </c>
      <c r="H2297" s="41" t="s">
        <v>235</v>
      </c>
      <c r="I2297" s="41" t="s">
        <v>552</v>
      </c>
      <c r="J2297" s="41">
        <v>5.4297502630461975E-11</v>
      </c>
      <c r="K2297" s="41" t="s">
        <v>583</v>
      </c>
      <c r="L2297" s="41"/>
      <c r="M2297" s="41"/>
      <c r="N2297" s="41"/>
      <c r="O2297" s="41"/>
      <c r="P2297" s="41"/>
      <c r="Q2297" s="41">
        <v>4</v>
      </c>
      <c r="R2297" s="41">
        <v>2</v>
      </c>
      <c r="S2297" s="41">
        <v>1</v>
      </c>
      <c r="T2297" s="41">
        <v>4</v>
      </c>
      <c r="U2297" s="41">
        <v>1</v>
      </c>
      <c r="V2297" s="41">
        <v>2013</v>
      </c>
      <c r="W2297" s="41" t="s">
        <v>620</v>
      </c>
      <c r="X2297" s="41"/>
      <c r="Y2297" s="41"/>
    </row>
    <row r="2298" spans="2:25" x14ac:dyDescent="0.2">
      <c r="B2298" s="41" t="str">
        <f>VLOOKUP($W2298,FlowHarmonization!$A$2:$H$16,4,FALSE)</f>
        <v>Carbon dioxide</v>
      </c>
      <c r="C2298" s="41" t="str">
        <f>VLOOKUP($W2298,FlowHarmonization!$A$2:$H$16,5,FALSE)</f>
        <v>000124-38-20</v>
      </c>
      <c r="D2298" s="41" t="s">
        <v>584</v>
      </c>
      <c r="E2298" s="41" t="s">
        <v>582</v>
      </c>
      <c r="F2298" s="41" t="str">
        <f>VLOOKUP($W2298,FlowHarmonization!$A$2:$H$16,8,FALSE)</f>
        <v>7ae371aa-8532-11e0-9d78-0800200c9a66</v>
      </c>
      <c r="G2298" s="41" t="str">
        <f>INDEX(Activities!B$2:C$390,MATCH(H2298,Activities!C$2:C$390,0),1)</f>
        <v>Other electronic component manufacturing</v>
      </c>
      <c r="H2298" s="41" t="s">
        <v>241</v>
      </c>
      <c r="I2298" s="41" t="s">
        <v>552</v>
      </c>
      <c r="J2298" s="41">
        <v>6.2967412919025774E-3</v>
      </c>
      <c r="K2298" s="41" t="s">
        <v>583</v>
      </c>
      <c r="L2298" s="41"/>
      <c r="M2298" s="41"/>
      <c r="N2298" s="41"/>
      <c r="O2298" s="41"/>
      <c r="P2298" s="41"/>
      <c r="Q2298" s="41">
        <v>4</v>
      </c>
      <c r="R2298" s="41">
        <v>2</v>
      </c>
      <c r="S2298" s="41">
        <v>1</v>
      </c>
      <c r="T2298" s="41">
        <v>4</v>
      </c>
      <c r="U2298" s="41">
        <v>1</v>
      </c>
      <c r="V2298" s="41">
        <v>2013</v>
      </c>
      <c r="W2298" s="41" t="s">
        <v>608</v>
      </c>
      <c r="X2298" s="41"/>
      <c r="Y2298" s="41"/>
    </row>
    <row r="2299" spans="2:25" x14ac:dyDescent="0.2">
      <c r="B2299" s="41" t="str">
        <f>VLOOKUP($W2299,FlowHarmonization!$A$2:$H$16,4,FALSE)</f>
        <v>Ethane, 1,1,1,2-tetrafluoro-, HFC-134a</v>
      </c>
      <c r="C2299" s="41" t="str">
        <f>VLOOKUP($W2299,FlowHarmonization!$A$2:$H$16,5,FALSE)</f>
        <v>000811-97-2</v>
      </c>
      <c r="D2299" s="41" t="s">
        <v>584</v>
      </c>
      <c r="E2299" s="41" t="s">
        <v>582</v>
      </c>
      <c r="F2299" s="41" t="str">
        <f>VLOOKUP($W2299,FlowHarmonization!$A$2:$H$16,8,FALSE)</f>
        <v>e87f039d-d9ce-4242-ac18-c9284cc80f3d</v>
      </c>
      <c r="G2299" s="41" t="str">
        <f>INDEX(Activities!B$2:C$390,MATCH(H2299,Activities!C$2:C$390,0),1)</f>
        <v>Other electronic component manufacturing</v>
      </c>
      <c r="H2299" s="41" t="s">
        <v>241</v>
      </c>
      <c r="I2299" s="41" t="s">
        <v>552</v>
      </c>
      <c r="J2299" s="41">
        <v>1.2804366094961027E-7</v>
      </c>
      <c r="K2299" s="41" t="s">
        <v>583</v>
      </c>
      <c r="L2299" s="41"/>
      <c r="M2299" s="41"/>
      <c r="N2299" s="41"/>
      <c r="O2299" s="41"/>
      <c r="P2299" s="41"/>
      <c r="Q2299" s="41">
        <v>4</v>
      </c>
      <c r="R2299" s="41">
        <v>2</v>
      </c>
      <c r="S2299" s="41">
        <v>1</v>
      </c>
      <c r="T2299" s="41">
        <v>4</v>
      </c>
      <c r="U2299" s="41">
        <v>1</v>
      </c>
      <c r="V2299" s="41">
        <v>2013</v>
      </c>
      <c r="W2299" s="41" t="s">
        <v>618</v>
      </c>
      <c r="X2299" s="41"/>
      <c r="Y2299" s="41"/>
    </row>
    <row r="2300" spans="2:25" x14ac:dyDescent="0.2">
      <c r="B2300" s="41" t="str">
        <f>VLOOKUP($W2300,FlowHarmonization!$A$2:$H$16,4,FALSE)</f>
        <v>Methane</v>
      </c>
      <c r="C2300" s="41" t="str">
        <f>VLOOKUP($W2300,FlowHarmonization!$A$2:$H$16,5,FALSE)</f>
        <v>000074-82-92</v>
      </c>
      <c r="D2300" s="41" t="s">
        <v>584</v>
      </c>
      <c r="E2300" s="41" t="s">
        <v>582</v>
      </c>
      <c r="F2300" s="41" t="str">
        <f>VLOOKUP($W2300,FlowHarmonization!$A$2:$H$16,8,FALSE)</f>
        <v>20408dd1-8534-11e0-9d78-0800200c9a66</v>
      </c>
      <c r="G2300" s="41" t="str">
        <f>INDEX(Activities!B$2:C$390,MATCH(H2300,Activities!C$2:C$390,0),1)</f>
        <v>Other electronic component manufacturing</v>
      </c>
      <c r="H2300" s="41" t="s">
        <v>241</v>
      </c>
      <c r="I2300" s="41" t="s">
        <v>552</v>
      </c>
      <c r="J2300" s="41">
        <v>1.2353292889279764E-7</v>
      </c>
      <c r="K2300" s="41" t="s">
        <v>583</v>
      </c>
      <c r="L2300" s="41"/>
      <c r="M2300" s="41"/>
      <c r="N2300" s="41"/>
      <c r="O2300" s="41"/>
      <c r="P2300" s="41"/>
      <c r="Q2300" s="41">
        <v>4</v>
      </c>
      <c r="R2300" s="41">
        <v>2</v>
      </c>
      <c r="S2300" s="41">
        <v>1</v>
      </c>
      <c r="T2300" s="41">
        <v>4</v>
      </c>
      <c r="U2300" s="41">
        <v>1</v>
      </c>
      <c r="V2300" s="41">
        <v>2013</v>
      </c>
      <c r="W2300" s="41" t="s">
        <v>611</v>
      </c>
      <c r="X2300" s="41"/>
      <c r="Y2300" s="41"/>
    </row>
    <row r="2301" spans="2:25" x14ac:dyDescent="0.2">
      <c r="B2301" s="41" t="str">
        <f>VLOOKUP($W2301,FlowHarmonization!$A$2:$H$16,4,FALSE)</f>
        <v>Ethane, pentafluoro-, HFC-125</v>
      </c>
      <c r="C2301" s="41" t="str">
        <f>VLOOKUP($W2301,FlowHarmonization!$A$2:$H$16,5,FALSE)</f>
        <v>000354-33-6</v>
      </c>
      <c r="D2301" s="41" t="s">
        <v>584</v>
      </c>
      <c r="E2301" s="41" t="s">
        <v>582</v>
      </c>
      <c r="F2301" s="41" t="str">
        <f>VLOOKUP($W2301,FlowHarmonization!$A$2:$H$16,8,FALSE)</f>
        <v>281e1011-f121-4d5b-ad4d-22d562b2c2cd</v>
      </c>
      <c r="G2301" s="41" t="str">
        <f>INDEX(Activities!B$2:C$390,MATCH(H2301,Activities!C$2:C$390,0),1)</f>
        <v>Other electronic component manufacturing</v>
      </c>
      <c r="H2301" s="41" t="s">
        <v>241</v>
      </c>
      <c r="I2301" s="41" t="s">
        <v>552</v>
      </c>
      <c r="J2301" s="41">
        <v>3.3971720087408312E-8</v>
      </c>
      <c r="K2301" s="41" t="s">
        <v>583</v>
      </c>
      <c r="L2301" s="41"/>
      <c r="M2301" s="41"/>
      <c r="N2301" s="41"/>
      <c r="O2301" s="41"/>
      <c r="P2301" s="41"/>
      <c r="Q2301" s="41">
        <v>4</v>
      </c>
      <c r="R2301" s="41">
        <v>2</v>
      </c>
      <c r="S2301" s="41">
        <v>1</v>
      </c>
      <c r="T2301" s="41">
        <v>4</v>
      </c>
      <c r="U2301" s="41">
        <v>1</v>
      </c>
      <c r="V2301" s="41">
        <v>2013</v>
      </c>
      <c r="W2301" s="41" t="s">
        <v>617</v>
      </c>
      <c r="X2301" s="41"/>
      <c r="Y2301" s="41"/>
    </row>
    <row r="2302" spans="2:25" x14ac:dyDescent="0.2">
      <c r="B2302" s="41" t="str">
        <f>VLOOKUP($W2302,FlowHarmonization!$A$2:$H$16,4,FALSE)</f>
        <v>Methane, difluoro-, HFC-32</v>
      </c>
      <c r="C2302" s="41" t="str">
        <f>VLOOKUP($W2302,FlowHarmonization!$A$2:$H$16,5,FALSE)</f>
        <v>000075-10-5</v>
      </c>
      <c r="D2302" s="41" t="s">
        <v>584</v>
      </c>
      <c r="E2302" s="41" t="s">
        <v>582</v>
      </c>
      <c r="F2302" s="41" t="str">
        <f>VLOOKUP($W2302,FlowHarmonization!$A$2:$H$16,8,FALSE)</f>
        <v>151212b4-079b-43a2-96d5-a6eef59166ac</v>
      </c>
      <c r="G2302" s="41" t="str">
        <f>INDEX(Activities!B$2:C$390,MATCH(H2302,Activities!C$2:C$390,0),1)</f>
        <v>Other electronic component manufacturing</v>
      </c>
      <c r="H2302" s="41" t="s">
        <v>241</v>
      </c>
      <c r="I2302" s="41" t="s">
        <v>552</v>
      </c>
      <c r="J2302" s="41">
        <v>1.9783547095138997E-8</v>
      </c>
      <c r="K2302" s="41" t="s">
        <v>583</v>
      </c>
      <c r="L2302" s="41"/>
      <c r="M2302" s="41"/>
      <c r="N2302" s="41"/>
      <c r="O2302" s="41"/>
      <c r="P2302" s="41"/>
      <c r="Q2302" s="41">
        <v>4</v>
      </c>
      <c r="R2302" s="41">
        <v>2</v>
      </c>
      <c r="S2302" s="41">
        <v>1</v>
      </c>
      <c r="T2302" s="41">
        <v>4</v>
      </c>
      <c r="U2302" s="41">
        <v>1</v>
      </c>
      <c r="V2302" s="41">
        <v>2013</v>
      </c>
      <c r="W2302" s="41" t="s">
        <v>616</v>
      </c>
      <c r="X2302" s="41"/>
      <c r="Y2302" s="41"/>
    </row>
    <row r="2303" spans="2:25" x14ac:dyDescent="0.2">
      <c r="B2303" s="41" t="str">
        <f>VLOOKUP($W2303,FlowHarmonization!$A$2:$H$16,4,FALSE)</f>
        <v>Ethane, 1,1,1-trifluoro-, HFC-143a</v>
      </c>
      <c r="C2303" s="41" t="str">
        <f>VLOOKUP($W2303,FlowHarmonization!$A$2:$H$16,5,FALSE)</f>
        <v>000420-46-2</v>
      </c>
      <c r="D2303" s="41" t="s">
        <v>584</v>
      </c>
      <c r="E2303" s="41" t="s">
        <v>582</v>
      </c>
      <c r="F2303" s="41" t="str">
        <f>VLOOKUP($W2303,FlowHarmonization!$A$2:$H$16,8,FALSE)</f>
        <v>e86bfec2-1025-4fa2-90b1-81e35e621e91</v>
      </c>
      <c r="G2303" s="41" t="str">
        <f>INDEX(Activities!B$2:C$390,MATCH(H2303,Activities!C$2:C$390,0),1)</f>
        <v>Other electronic component manufacturing</v>
      </c>
      <c r="H2303" s="41" t="s">
        <v>241</v>
      </c>
      <c r="I2303" s="41" t="s">
        <v>552</v>
      </c>
      <c r="J2303" s="41">
        <v>1.4535085420634838E-8</v>
      </c>
      <c r="K2303" s="41" t="s">
        <v>583</v>
      </c>
      <c r="L2303" s="41"/>
      <c r="M2303" s="41"/>
      <c r="N2303" s="41"/>
      <c r="O2303" s="41"/>
      <c r="P2303" s="41"/>
      <c r="Q2303" s="41">
        <v>4</v>
      </c>
      <c r="R2303" s="41">
        <v>2</v>
      </c>
      <c r="S2303" s="41">
        <v>1</v>
      </c>
      <c r="T2303" s="41">
        <v>4</v>
      </c>
      <c r="U2303" s="41">
        <v>1</v>
      </c>
      <c r="V2303" s="41">
        <v>2013</v>
      </c>
      <c r="W2303" s="41" t="s">
        <v>619</v>
      </c>
      <c r="X2303" s="41"/>
      <c r="Y2303" s="41"/>
    </row>
    <row r="2304" spans="2:25" x14ac:dyDescent="0.2">
      <c r="B2304" s="41" t="str">
        <f>VLOOKUP($W2304,FlowHarmonization!$A$2:$H$16,4,FALSE)</f>
        <v>Dinitrogen monoxide</v>
      </c>
      <c r="C2304" s="41" t="str">
        <f>VLOOKUP($W2304,FlowHarmonization!$A$2:$H$16,5,FALSE)</f>
        <v>010024-97-366</v>
      </c>
      <c r="D2304" s="41" t="s">
        <v>584</v>
      </c>
      <c r="E2304" s="41" t="s">
        <v>582</v>
      </c>
      <c r="F2304" s="41" t="str">
        <f>VLOOKUP($W2304,FlowHarmonization!$A$2:$H$16,8,FALSE)</f>
        <v>20185046-64bb-4c09-a8e7-e8a9e144ca98</v>
      </c>
      <c r="G2304" s="41" t="str">
        <f>INDEX(Activities!B$2:C$390,MATCH(H2304,Activities!C$2:C$390,0),1)</f>
        <v>Other electronic component manufacturing</v>
      </c>
      <c r="H2304" s="41" t="s">
        <v>241</v>
      </c>
      <c r="I2304" s="41" t="s">
        <v>552</v>
      </c>
      <c r="J2304" s="41">
        <v>1.3118313727272558E-8</v>
      </c>
      <c r="K2304" s="41" t="s">
        <v>583</v>
      </c>
      <c r="L2304" s="41"/>
      <c r="M2304" s="41"/>
      <c r="N2304" s="41"/>
      <c r="O2304" s="41"/>
      <c r="P2304" s="41"/>
      <c r="Q2304" s="41">
        <v>4</v>
      </c>
      <c r="R2304" s="41">
        <v>2</v>
      </c>
      <c r="S2304" s="41">
        <v>1</v>
      </c>
      <c r="T2304" s="41">
        <v>4</v>
      </c>
      <c r="U2304" s="41">
        <v>1</v>
      </c>
      <c r="V2304" s="41">
        <v>2013</v>
      </c>
      <c r="W2304" s="41" t="s">
        <v>613</v>
      </c>
      <c r="X2304" s="41"/>
      <c r="Y2304" s="41"/>
    </row>
    <row r="2305" spans="2:25" x14ac:dyDescent="0.2">
      <c r="B2305" s="41" t="str">
        <f>VLOOKUP($W2305,FlowHarmonization!$A$2:$H$16,4,FALSE)</f>
        <v>Propane, 1,1,1,3,3,3-hexafluoro-, HCFC-236fa</v>
      </c>
      <c r="C2305" s="41" t="str">
        <f>VLOOKUP($W2305,FlowHarmonization!$A$2:$H$16,5,FALSE)</f>
        <v>000690-39-1</v>
      </c>
      <c r="D2305" s="41" t="s">
        <v>584</v>
      </c>
      <c r="E2305" s="41" t="s">
        <v>582</v>
      </c>
      <c r="F2305" s="41" t="str">
        <f>VLOOKUP($W2305,FlowHarmonization!$A$2:$H$16,8,FALSE)</f>
        <v>1963a3ba-6d77-4571-bb8f-0e9c8ac28a65</v>
      </c>
      <c r="G2305" s="41" t="str">
        <f>INDEX(Activities!B$2:C$390,MATCH(H2305,Activities!C$2:C$390,0),1)</f>
        <v>Other electronic component manufacturing</v>
      </c>
      <c r="H2305" s="41" t="s">
        <v>241</v>
      </c>
      <c r="I2305" s="41" t="s">
        <v>552</v>
      </c>
      <c r="J2305" s="41">
        <v>3.9266920398785045E-10</v>
      </c>
      <c r="K2305" s="41" t="s">
        <v>583</v>
      </c>
      <c r="L2305" s="41"/>
      <c r="M2305" s="41"/>
      <c r="N2305" s="41"/>
      <c r="O2305" s="41"/>
      <c r="P2305" s="41"/>
      <c r="Q2305" s="41">
        <v>4</v>
      </c>
      <c r="R2305" s="41">
        <v>2</v>
      </c>
      <c r="S2305" s="41">
        <v>1</v>
      </c>
      <c r="T2305" s="41">
        <v>4</v>
      </c>
      <c r="U2305" s="41">
        <v>1</v>
      </c>
      <c r="V2305" s="41">
        <v>2013</v>
      </c>
      <c r="W2305" s="41" t="s">
        <v>620</v>
      </c>
      <c r="X2305" s="41"/>
      <c r="Y2305" s="41"/>
    </row>
    <row r="2306" spans="2:25" x14ac:dyDescent="0.2">
      <c r="B2306" s="41" t="str">
        <f>VLOOKUP($W2306,FlowHarmonization!$A$2:$H$16,4,FALSE)</f>
        <v>Carbon dioxide</v>
      </c>
      <c r="C2306" s="41" t="str">
        <f>VLOOKUP($W2306,FlowHarmonization!$A$2:$H$16,5,FALSE)</f>
        <v>000124-38-20</v>
      </c>
      <c r="D2306" s="41" t="s">
        <v>584</v>
      </c>
      <c r="E2306" s="41" t="s">
        <v>582</v>
      </c>
      <c r="F2306" s="41" t="str">
        <f>VLOOKUP($W2306,FlowHarmonization!$A$2:$H$16,8,FALSE)</f>
        <v>7ae371aa-8532-11e0-9d78-0800200c9a66</v>
      </c>
      <c r="G2306" s="41" t="str">
        <f>INDEX(Activities!B$2:C$390,MATCH(H2306,Activities!C$2:C$390,0),1)</f>
        <v>Watch, clock, and other measuring and controlling device manufacturing</v>
      </c>
      <c r="H2306" s="41" t="s">
        <v>253</v>
      </c>
      <c r="I2306" s="41" t="s">
        <v>552</v>
      </c>
      <c r="J2306" s="41">
        <v>3.1621050521727927E-3</v>
      </c>
      <c r="K2306" s="41" t="s">
        <v>583</v>
      </c>
      <c r="L2306" s="41"/>
      <c r="M2306" s="41"/>
      <c r="N2306" s="41"/>
      <c r="O2306" s="41"/>
      <c r="P2306" s="41"/>
      <c r="Q2306" s="41">
        <v>4</v>
      </c>
      <c r="R2306" s="41">
        <v>2</v>
      </c>
      <c r="S2306" s="41">
        <v>1</v>
      </c>
      <c r="T2306" s="41">
        <v>4</v>
      </c>
      <c r="U2306" s="41">
        <v>1</v>
      </c>
      <c r="V2306" s="41">
        <v>2013</v>
      </c>
      <c r="W2306" s="41" t="s">
        <v>608</v>
      </c>
      <c r="X2306" s="41"/>
      <c r="Y2306" s="41"/>
    </row>
    <row r="2307" spans="2:25" x14ac:dyDescent="0.2">
      <c r="B2307" s="41" t="str">
        <f>VLOOKUP($W2307,FlowHarmonization!$A$2:$H$16,4,FALSE)</f>
        <v>Methane</v>
      </c>
      <c r="C2307" s="41" t="str">
        <f>VLOOKUP($W2307,FlowHarmonization!$A$2:$H$16,5,FALSE)</f>
        <v>000074-82-92</v>
      </c>
      <c r="D2307" s="41" t="s">
        <v>584</v>
      </c>
      <c r="E2307" s="41" t="s">
        <v>582</v>
      </c>
      <c r="F2307" s="41" t="str">
        <f>VLOOKUP($W2307,FlowHarmonization!$A$2:$H$16,8,FALSE)</f>
        <v>20408dd1-8534-11e0-9d78-0800200c9a66</v>
      </c>
      <c r="G2307" s="41" t="str">
        <f>INDEX(Activities!B$2:C$390,MATCH(H2307,Activities!C$2:C$390,0),1)</f>
        <v>Watch, clock, and other measuring and controlling device manufacturing</v>
      </c>
      <c r="H2307" s="41" t="s">
        <v>253</v>
      </c>
      <c r="I2307" s="41" t="s">
        <v>552</v>
      </c>
      <c r="J2307" s="41">
        <v>6.4924279009706997E-8</v>
      </c>
      <c r="K2307" s="41" t="s">
        <v>583</v>
      </c>
      <c r="L2307" s="41"/>
      <c r="M2307" s="41"/>
      <c r="N2307" s="41"/>
      <c r="O2307" s="41"/>
      <c r="P2307" s="41"/>
      <c r="Q2307" s="41">
        <v>4</v>
      </c>
      <c r="R2307" s="41">
        <v>2</v>
      </c>
      <c r="S2307" s="41">
        <v>1</v>
      </c>
      <c r="T2307" s="41">
        <v>4</v>
      </c>
      <c r="U2307" s="41">
        <v>1</v>
      </c>
      <c r="V2307" s="41">
        <v>2013</v>
      </c>
      <c r="W2307" s="41" t="s">
        <v>611</v>
      </c>
      <c r="X2307" s="41"/>
      <c r="Y2307" s="41"/>
    </row>
    <row r="2308" spans="2:25" x14ac:dyDescent="0.2">
      <c r="B2308" s="41" t="str">
        <f>VLOOKUP($W2308,FlowHarmonization!$A$2:$H$16,4,FALSE)</f>
        <v>Dinitrogen monoxide</v>
      </c>
      <c r="C2308" s="41" t="str">
        <f>VLOOKUP($W2308,FlowHarmonization!$A$2:$H$16,5,FALSE)</f>
        <v>010024-97-366</v>
      </c>
      <c r="D2308" s="41" t="s">
        <v>584</v>
      </c>
      <c r="E2308" s="41" t="s">
        <v>582</v>
      </c>
      <c r="F2308" s="41" t="str">
        <f>VLOOKUP($W2308,FlowHarmonization!$A$2:$H$16,8,FALSE)</f>
        <v>20185046-64bb-4c09-a8e7-e8a9e144ca98</v>
      </c>
      <c r="G2308" s="41" t="str">
        <f>INDEX(Activities!B$2:C$390,MATCH(H2308,Activities!C$2:C$390,0),1)</f>
        <v>Watch, clock, and other measuring and controlling device manufacturing</v>
      </c>
      <c r="H2308" s="41" t="s">
        <v>253</v>
      </c>
      <c r="I2308" s="41" t="s">
        <v>552</v>
      </c>
      <c r="J2308" s="41">
        <v>7.516016673493609E-9</v>
      </c>
      <c r="K2308" s="41" t="s">
        <v>583</v>
      </c>
      <c r="L2308" s="41"/>
      <c r="M2308" s="41"/>
      <c r="N2308" s="41"/>
      <c r="O2308" s="41"/>
      <c r="P2308" s="41"/>
      <c r="Q2308" s="41">
        <v>4</v>
      </c>
      <c r="R2308" s="41">
        <v>2</v>
      </c>
      <c r="S2308" s="41">
        <v>1</v>
      </c>
      <c r="T2308" s="41">
        <v>4</v>
      </c>
      <c r="U2308" s="41">
        <v>1</v>
      </c>
      <c r="V2308" s="41">
        <v>2013</v>
      </c>
      <c r="W2308" s="41" t="s">
        <v>613</v>
      </c>
      <c r="X2308" s="41"/>
      <c r="Y2308" s="41"/>
    </row>
    <row r="2309" spans="2:25" x14ac:dyDescent="0.2">
      <c r="B2309" s="41" t="str">
        <f>VLOOKUP($W2309,FlowHarmonization!$A$2:$H$16,4,FALSE)</f>
        <v>Carbon dioxide</v>
      </c>
      <c r="C2309" s="41" t="str">
        <f>VLOOKUP($W2309,FlowHarmonization!$A$2:$H$16,5,FALSE)</f>
        <v>000124-38-20</v>
      </c>
      <c r="D2309" s="41" t="s">
        <v>584</v>
      </c>
      <c r="E2309" s="41" t="s">
        <v>582</v>
      </c>
      <c r="F2309" s="41" t="str">
        <f>VLOOKUP($W2309,FlowHarmonization!$A$2:$H$16,8,FALSE)</f>
        <v>7ae371aa-8532-11e0-9d78-0800200c9a66</v>
      </c>
      <c r="G2309" s="41" t="str">
        <f>INDEX(Activities!B$2:C$390,MATCH(H2309,Activities!C$2:C$390,0),1)</f>
        <v>Motor vehicle steering, suspension component (except spring), and brake systems manufacturing</v>
      </c>
      <c r="H2309" s="41" t="s">
        <v>282</v>
      </c>
      <c r="I2309" s="41" t="s">
        <v>552</v>
      </c>
      <c r="J2309" s="41">
        <v>1.2800971443437453E-2</v>
      </c>
      <c r="K2309" s="41" t="s">
        <v>583</v>
      </c>
      <c r="L2309" s="41"/>
      <c r="M2309" s="41"/>
      <c r="N2309" s="41"/>
      <c r="O2309" s="41"/>
      <c r="P2309" s="41"/>
      <c r="Q2309" s="41">
        <v>4</v>
      </c>
      <c r="R2309" s="41">
        <v>2</v>
      </c>
      <c r="S2309" s="41">
        <v>1</v>
      </c>
      <c r="T2309" s="41">
        <v>4</v>
      </c>
      <c r="U2309" s="41">
        <v>1</v>
      </c>
      <c r="V2309" s="41">
        <v>2013</v>
      </c>
      <c r="W2309" s="41" t="s">
        <v>608</v>
      </c>
      <c r="X2309" s="41"/>
      <c r="Y2309" s="41"/>
    </row>
    <row r="2310" spans="2:25" x14ac:dyDescent="0.2">
      <c r="B2310" s="41" t="str">
        <f>VLOOKUP($W2310,FlowHarmonization!$A$2:$H$16,4,FALSE)</f>
        <v>Methane</v>
      </c>
      <c r="C2310" s="41" t="str">
        <f>VLOOKUP($W2310,FlowHarmonization!$A$2:$H$16,5,FALSE)</f>
        <v>000074-82-92</v>
      </c>
      <c r="D2310" s="41" t="s">
        <v>584</v>
      </c>
      <c r="E2310" s="41" t="s">
        <v>582</v>
      </c>
      <c r="F2310" s="41" t="str">
        <f>VLOOKUP($W2310,FlowHarmonization!$A$2:$H$16,8,FALSE)</f>
        <v>20408dd1-8534-11e0-9d78-0800200c9a66</v>
      </c>
      <c r="G2310" s="41" t="str">
        <f>INDEX(Activities!B$2:C$390,MATCH(H2310,Activities!C$2:C$390,0),1)</f>
        <v>Motor vehicle steering, suspension component (except spring), and brake systems manufacturing</v>
      </c>
      <c r="H2310" s="41" t="s">
        <v>282</v>
      </c>
      <c r="I2310" s="41" t="s">
        <v>552</v>
      </c>
      <c r="J2310" s="41">
        <v>2.4396884248744577E-7</v>
      </c>
      <c r="K2310" s="41" t="s">
        <v>583</v>
      </c>
      <c r="L2310" s="41"/>
      <c r="M2310" s="41"/>
      <c r="N2310" s="41"/>
      <c r="O2310" s="41"/>
      <c r="P2310" s="41"/>
      <c r="Q2310" s="41">
        <v>4</v>
      </c>
      <c r="R2310" s="41">
        <v>2</v>
      </c>
      <c r="S2310" s="41">
        <v>1</v>
      </c>
      <c r="T2310" s="41">
        <v>4</v>
      </c>
      <c r="U2310" s="41">
        <v>1</v>
      </c>
      <c r="V2310" s="41">
        <v>2013</v>
      </c>
      <c r="W2310" s="41" t="s">
        <v>611</v>
      </c>
      <c r="X2310" s="41"/>
      <c r="Y2310" s="41"/>
    </row>
    <row r="2311" spans="2:25" x14ac:dyDescent="0.2">
      <c r="B2311" s="41" t="str">
        <f>VLOOKUP($W2311,FlowHarmonization!$A$2:$H$16,4,FALSE)</f>
        <v>Ethane, 1,1,1,2-tetrafluoro-, HFC-134a</v>
      </c>
      <c r="C2311" s="41" t="str">
        <f>VLOOKUP($W2311,FlowHarmonization!$A$2:$H$16,5,FALSE)</f>
        <v>000811-97-2</v>
      </c>
      <c r="D2311" s="41" t="s">
        <v>584</v>
      </c>
      <c r="E2311" s="41" t="s">
        <v>582</v>
      </c>
      <c r="F2311" s="41" t="str">
        <f>VLOOKUP($W2311,FlowHarmonization!$A$2:$H$16,8,FALSE)</f>
        <v>e87f039d-d9ce-4242-ac18-c9284cc80f3d</v>
      </c>
      <c r="G2311" s="41" t="str">
        <f>INDEX(Activities!B$2:C$390,MATCH(H2311,Activities!C$2:C$390,0),1)</f>
        <v>Motor vehicle steering, suspension component (except spring), and brake systems manufacturing</v>
      </c>
      <c r="H2311" s="41" t="s">
        <v>282</v>
      </c>
      <c r="I2311" s="41" t="s">
        <v>552</v>
      </c>
      <c r="J2311" s="41">
        <v>7.2766032916626129E-8</v>
      </c>
      <c r="K2311" s="41" t="s">
        <v>583</v>
      </c>
      <c r="L2311" s="41"/>
      <c r="M2311" s="41"/>
      <c r="N2311" s="41"/>
      <c r="O2311" s="41"/>
      <c r="P2311" s="41"/>
      <c r="Q2311" s="41">
        <v>4</v>
      </c>
      <c r="R2311" s="41">
        <v>2</v>
      </c>
      <c r="S2311" s="41">
        <v>1</v>
      </c>
      <c r="T2311" s="41">
        <v>4</v>
      </c>
      <c r="U2311" s="41">
        <v>1</v>
      </c>
      <c r="V2311" s="41">
        <v>2013</v>
      </c>
      <c r="W2311" s="41" t="s">
        <v>618</v>
      </c>
      <c r="X2311" s="41"/>
      <c r="Y2311" s="41"/>
    </row>
    <row r="2312" spans="2:25" x14ac:dyDescent="0.2">
      <c r="B2312" s="41" t="str">
        <f>VLOOKUP($W2312,FlowHarmonization!$A$2:$H$16,4,FALSE)</f>
        <v>Dinitrogen monoxide</v>
      </c>
      <c r="C2312" s="41" t="str">
        <f>VLOOKUP($W2312,FlowHarmonization!$A$2:$H$16,5,FALSE)</f>
        <v>010024-97-366</v>
      </c>
      <c r="D2312" s="41" t="s">
        <v>584</v>
      </c>
      <c r="E2312" s="41" t="s">
        <v>582</v>
      </c>
      <c r="F2312" s="41" t="str">
        <f>VLOOKUP($W2312,FlowHarmonization!$A$2:$H$16,8,FALSE)</f>
        <v>20185046-64bb-4c09-a8e7-e8a9e144ca98</v>
      </c>
      <c r="G2312" s="41" t="str">
        <f>INDEX(Activities!B$2:C$390,MATCH(H2312,Activities!C$2:C$390,0),1)</f>
        <v>Motor vehicle steering, suspension component (except spring), and brake systems manufacturing</v>
      </c>
      <c r="H2312" s="41" t="s">
        <v>282</v>
      </c>
      <c r="I2312" s="41" t="s">
        <v>552</v>
      </c>
      <c r="J2312" s="41">
        <v>2.5285607845226662E-8</v>
      </c>
      <c r="K2312" s="41" t="s">
        <v>583</v>
      </c>
      <c r="L2312" s="41"/>
      <c r="M2312" s="41"/>
      <c r="N2312" s="41"/>
      <c r="O2312" s="41"/>
      <c r="P2312" s="41"/>
      <c r="Q2312" s="41">
        <v>4</v>
      </c>
      <c r="R2312" s="41">
        <v>2</v>
      </c>
      <c r="S2312" s="41">
        <v>1</v>
      </c>
      <c r="T2312" s="41">
        <v>4</v>
      </c>
      <c r="U2312" s="41">
        <v>1</v>
      </c>
      <c r="V2312" s="41">
        <v>2013</v>
      </c>
      <c r="W2312" s="41" t="s">
        <v>613</v>
      </c>
      <c r="X2312" s="41"/>
      <c r="Y2312" s="41"/>
    </row>
    <row r="2313" spans="2:25" x14ac:dyDescent="0.2">
      <c r="B2313" s="41" t="str">
        <f>VLOOKUP($W2313,FlowHarmonization!$A$2:$H$16,4,FALSE)</f>
        <v>Ethane, pentafluoro-, HFC-125</v>
      </c>
      <c r="C2313" s="41" t="str">
        <f>VLOOKUP($W2313,FlowHarmonization!$A$2:$H$16,5,FALSE)</f>
        <v>000354-33-6</v>
      </c>
      <c r="D2313" s="41" t="s">
        <v>584</v>
      </c>
      <c r="E2313" s="41" t="s">
        <v>582</v>
      </c>
      <c r="F2313" s="41" t="str">
        <f>VLOOKUP($W2313,FlowHarmonization!$A$2:$H$16,8,FALSE)</f>
        <v>281e1011-f121-4d5b-ad4d-22d562b2c2cd</v>
      </c>
      <c r="G2313" s="41" t="str">
        <f>INDEX(Activities!B$2:C$390,MATCH(H2313,Activities!C$2:C$390,0),1)</f>
        <v>Motor vehicle steering, suspension component (except spring), and brake systems manufacturing</v>
      </c>
      <c r="H2313" s="41" t="s">
        <v>282</v>
      </c>
      <c r="I2313" s="41" t="s">
        <v>552</v>
      </c>
      <c r="J2313" s="41">
        <v>1.9305815561518332E-8</v>
      </c>
      <c r="K2313" s="41" t="s">
        <v>583</v>
      </c>
      <c r="L2313" s="41"/>
      <c r="M2313" s="41"/>
      <c r="N2313" s="41"/>
      <c r="O2313" s="41"/>
      <c r="P2313" s="41"/>
      <c r="Q2313" s="41">
        <v>4</v>
      </c>
      <c r="R2313" s="41">
        <v>2</v>
      </c>
      <c r="S2313" s="41">
        <v>1</v>
      </c>
      <c r="T2313" s="41">
        <v>4</v>
      </c>
      <c r="U2313" s="41">
        <v>1</v>
      </c>
      <c r="V2313" s="41">
        <v>2013</v>
      </c>
      <c r="W2313" s="41" t="s">
        <v>617</v>
      </c>
      <c r="X2313" s="41"/>
      <c r="Y2313" s="41"/>
    </row>
    <row r="2314" spans="2:25" x14ac:dyDescent="0.2">
      <c r="B2314" s="41" t="str">
        <f>VLOOKUP($W2314,FlowHarmonization!$A$2:$H$16,4,FALSE)</f>
        <v>Methane, difluoro-, HFC-32</v>
      </c>
      <c r="C2314" s="41" t="str">
        <f>VLOOKUP($W2314,FlowHarmonization!$A$2:$H$16,5,FALSE)</f>
        <v>000075-10-5</v>
      </c>
      <c r="D2314" s="41" t="s">
        <v>584</v>
      </c>
      <c r="E2314" s="41" t="s">
        <v>582</v>
      </c>
      <c r="F2314" s="41" t="str">
        <f>VLOOKUP($W2314,FlowHarmonization!$A$2:$H$16,8,FALSE)</f>
        <v>151212b4-079b-43a2-96d5-a6eef59166ac</v>
      </c>
      <c r="G2314" s="41" t="str">
        <f>INDEX(Activities!B$2:C$390,MATCH(H2314,Activities!C$2:C$390,0),1)</f>
        <v>Motor vehicle steering, suspension component (except spring), and brake systems manufacturing</v>
      </c>
      <c r="H2314" s="41" t="s">
        <v>282</v>
      </c>
      <c r="I2314" s="41" t="s">
        <v>552</v>
      </c>
      <c r="J2314" s="41">
        <v>1.1242807558423605E-8</v>
      </c>
      <c r="K2314" s="41" t="s">
        <v>583</v>
      </c>
      <c r="L2314" s="41"/>
      <c r="M2314" s="41"/>
      <c r="N2314" s="41"/>
      <c r="O2314" s="41"/>
      <c r="P2314" s="41"/>
      <c r="Q2314" s="41">
        <v>4</v>
      </c>
      <c r="R2314" s="41">
        <v>2</v>
      </c>
      <c r="S2314" s="41">
        <v>1</v>
      </c>
      <c r="T2314" s="41">
        <v>4</v>
      </c>
      <c r="U2314" s="41">
        <v>1</v>
      </c>
      <c r="V2314" s="41">
        <v>2013</v>
      </c>
      <c r="W2314" s="41" t="s">
        <v>616</v>
      </c>
      <c r="X2314" s="41"/>
      <c r="Y2314" s="41"/>
    </row>
    <row r="2315" spans="2:25" x14ac:dyDescent="0.2">
      <c r="B2315" s="41" t="str">
        <f>VLOOKUP($W2315,FlowHarmonization!$A$2:$H$16,4,FALSE)</f>
        <v>Ethane, 1,1,1-trifluoro-, HFC-143a</v>
      </c>
      <c r="C2315" s="41" t="str">
        <f>VLOOKUP($W2315,FlowHarmonization!$A$2:$H$16,5,FALSE)</f>
        <v>000420-46-2</v>
      </c>
      <c r="D2315" s="41" t="s">
        <v>584</v>
      </c>
      <c r="E2315" s="41" t="s">
        <v>582</v>
      </c>
      <c r="F2315" s="41" t="str">
        <f>VLOOKUP($W2315,FlowHarmonization!$A$2:$H$16,8,FALSE)</f>
        <v>e86bfec2-1025-4fa2-90b1-81e35e621e91</v>
      </c>
      <c r="G2315" s="41" t="str">
        <f>INDEX(Activities!B$2:C$390,MATCH(H2315,Activities!C$2:C$390,0),1)</f>
        <v>Motor vehicle steering, suspension component (except spring), and brake systems manufacturing</v>
      </c>
      <c r="H2315" s="41" t="s">
        <v>282</v>
      </c>
      <c r="I2315" s="41" t="s">
        <v>552</v>
      </c>
      <c r="J2315" s="41">
        <v>8.2601551402073246E-9</v>
      </c>
      <c r="K2315" s="41" t="s">
        <v>583</v>
      </c>
      <c r="L2315" s="41"/>
      <c r="M2315" s="41"/>
      <c r="N2315" s="41"/>
      <c r="O2315" s="41"/>
      <c r="P2315" s="41"/>
      <c r="Q2315" s="41">
        <v>4</v>
      </c>
      <c r="R2315" s="41">
        <v>2</v>
      </c>
      <c r="S2315" s="41">
        <v>1</v>
      </c>
      <c r="T2315" s="41">
        <v>4</v>
      </c>
      <c r="U2315" s="41">
        <v>1</v>
      </c>
      <c r="V2315" s="41">
        <v>2013</v>
      </c>
      <c r="W2315" s="41" t="s">
        <v>619</v>
      </c>
      <c r="X2315" s="41"/>
      <c r="Y2315" s="41"/>
    </row>
    <row r="2316" spans="2:25" x14ac:dyDescent="0.2">
      <c r="B2316" s="41" t="str">
        <f>VLOOKUP($W2316,FlowHarmonization!$A$2:$H$16,4,FALSE)</f>
        <v>Propane, 1,1,1,3,3,3-hexafluoro-, HCFC-236fa</v>
      </c>
      <c r="C2316" s="41" t="str">
        <f>VLOOKUP($W2316,FlowHarmonization!$A$2:$H$16,5,FALSE)</f>
        <v>000690-39-1</v>
      </c>
      <c r="D2316" s="41" t="s">
        <v>584</v>
      </c>
      <c r="E2316" s="41" t="s">
        <v>582</v>
      </c>
      <c r="F2316" s="41" t="str">
        <f>VLOOKUP($W2316,FlowHarmonization!$A$2:$H$16,8,FALSE)</f>
        <v>1963a3ba-6d77-4571-bb8f-0e9c8ac28a65</v>
      </c>
      <c r="G2316" s="41" t="str">
        <f>INDEX(Activities!B$2:C$390,MATCH(H2316,Activities!C$2:C$390,0),1)</f>
        <v>Motor vehicle steering, suspension component (except spring), and brake systems manufacturing</v>
      </c>
      <c r="H2316" s="41" t="s">
        <v>282</v>
      </c>
      <c r="I2316" s="41" t="s">
        <v>552</v>
      </c>
      <c r="J2316" s="41">
        <v>2.2315029116490041E-10</v>
      </c>
      <c r="K2316" s="41" t="s">
        <v>583</v>
      </c>
      <c r="L2316" s="41"/>
      <c r="M2316" s="41"/>
      <c r="N2316" s="41"/>
      <c r="O2316" s="41"/>
      <c r="P2316" s="41"/>
      <c r="Q2316" s="41">
        <v>4</v>
      </c>
      <c r="R2316" s="41">
        <v>2</v>
      </c>
      <c r="S2316" s="41">
        <v>1</v>
      </c>
      <c r="T2316" s="41">
        <v>4</v>
      </c>
      <c r="U2316" s="41">
        <v>1</v>
      </c>
      <c r="V2316" s="41">
        <v>2013</v>
      </c>
      <c r="W2316" s="41" t="s">
        <v>620</v>
      </c>
      <c r="X2316" s="41"/>
      <c r="Y2316" s="41"/>
    </row>
    <row r="2317" spans="2:25" x14ac:dyDescent="0.2">
      <c r="B2317" s="41" t="str">
        <f>VLOOKUP($W2317,FlowHarmonization!$A$2:$H$16,4,FALSE)</f>
        <v>Carbon dioxide</v>
      </c>
      <c r="C2317" s="41" t="str">
        <f>VLOOKUP($W2317,FlowHarmonization!$A$2:$H$16,5,FALSE)</f>
        <v>000124-38-20</v>
      </c>
      <c r="D2317" s="41" t="s">
        <v>584</v>
      </c>
      <c r="E2317" s="41" t="s">
        <v>582</v>
      </c>
      <c r="F2317" s="41" t="str">
        <f>VLOOKUP($W2317,FlowHarmonization!$A$2:$H$16,8,FALSE)</f>
        <v>7ae371aa-8532-11e0-9d78-0800200c9a66</v>
      </c>
      <c r="G2317" s="41" t="str">
        <f>INDEX(Activities!B$2:C$390,MATCH(H2317,Activities!C$2:C$390,0),1)</f>
        <v>Propulsion units and parts for space vehicles and guided missiles</v>
      </c>
      <c r="H2317" s="41" t="s">
        <v>292</v>
      </c>
      <c r="I2317" s="41" t="s">
        <v>552</v>
      </c>
      <c r="J2317" s="41">
        <v>2.418652078145505E-2</v>
      </c>
      <c r="K2317" s="41" t="s">
        <v>583</v>
      </c>
      <c r="L2317" s="41"/>
      <c r="M2317" s="41"/>
      <c r="N2317" s="41"/>
      <c r="O2317" s="41"/>
      <c r="P2317" s="41"/>
      <c r="Q2317" s="41">
        <v>4</v>
      </c>
      <c r="R2317" s="41">
        <v>2</v>
      </c>
      <c r="S2317" s="41">
        <v>1</v>
      </c>
      <c r="T2317" s="41">
        <v>4</v>
      </c>
      <c r="U2317" s="41">
        <v>1</v>
      </c>
      <c r="V2317" s="41">
        <v>2013</v>
      </c>
      <c r="W2317" s="41" t="s">
        <v>608</v>
      </c>
      <c r="X2317" s="41"/>
      <c r="Y2317" s="41"/>
    </row>
    <row r="2318" spans="2:25" x14ac:dyDescent="0.2">
      <c r="B2318" s="41" t="str">
        <f>VLOOKUP($W2318,FlowHarmonization!$A$2:$H$16,4,FALSE)</f>
        <v>Methane</v>
      </c>
      <c r="C2318" s="41" t="str">
        <f>VLOOKUP($W2318,FlowHarmonization!$A$2:$H$16,5,FALSE)</f>
        <v>000074-82-92</v>
      </c>
      <c r="D2318" s="41" t="s">
        <v>584</v>
      </c>
      <c r="E2318" s="41" t="s">
        <v>582</v>
      </c>
      <c r="F2318" s="41" t="str">
        <f>VLOOKUP($W2318,FlowHarmonization!$A$2:$H$16,8,FALSE)</f>
        <v>20408dd1-8534-11e0-9d78-0800200c9a66</v>
      </c>
      <c r="G2318" s="41" t="str">
        <f>INDEX(Activities!B$2:C$390,MATCH(H2318,Activities!C$2:C$390,0),1)</f>
        <v>Propulsion units and parts for space vehicles and guided missiles</v>
      </c>
      <c r="H2318" s="41" t="s">
        <v>292</v>
      </c>
      <c r="I2318" s="41" t="s">
        <v>552</v>
      </c>
      <c r="J2318" s="41">
        <v>4.4881089176360529E-7</v>
      </c>
      <c r="K2318" s="41" t="s">
        <v>583</v>
      </c>
      <c r="L2318" s="41"/>
      <c r="M2318" s="41"/>
      <c r="N2318" s="41"/>
      <c r="O2318" s="41"/>
      <c r="P2318" s="41"/>
      <c r="Q2318" s="41">
        <v>4</v>
      </c>
      <c r="R2318" s="41">
        <v>2</v>
      </c>
      <c r="S2318" s="41">
        <v>1</v>
      </c>
      <c r="T2318" s="41">
        <v>4</v>
      </c>
      <c r="U2318" s="41">
        <v>1</v>
      </c>
      <c r="V2318" s="41">
        <v>2013</v>
      </c>
      <c r="W2318" s="41" t="s">
        <v>611</v>
      </c>
      <c r="X2318" s="41"/>
      <c r="Y2318" s="41"/>
    </row>
    <row r="2319" spans="2:25" x14ac:dyDescent="0.2">
      <c r="B2319" s="41" t="str">
        <f>VLOOKUP($W2319,FlowHarmonization!$A$2:$H$16,4,FALSE)</f>
        <v>Dinitrogen monoxide</v>
      </c>
      <c r="C2319" s="41" t="str">
        <f>VLOOKUP($W2319,FlowHarmonization!$A$2:$H$16,5,FALSE)</f>
        <v>010024-97-366</v>
      </c>
      <c r="D2319" s="41" t="s">
        <v>584</v>
      </c>
      <c r="E2319" s="41" t="s">
        <v>582</v>
      </c>
      <c r="F2319" s="41" t="str">
        <f>VLOOKUP($W2319,FlowHarmonization!$A$2:$H$16,8,FALSE)</f>
        <v>20185046-64bb-4c09-a8e7-e8a9e144ca98</v>
      </c>
      <c r="G2319" s="41" t="str">
        <f>INDEX(Activities!B$2:C$390,MATCH(H2319,Activities!C$2:C$390,0),1)</f>
        <v>Propulsion units and parts for space vehicles and guided missiles</v>
      </c>
      <c r="H2319" s="41" t="s">
        <v>292</v>
      </c>
      <c r="I2319" s="41" t="s">
        <v>552</v>
      </c>
      <c r="J2319" s="41">
        <v>4.256202033983572E-8</v>
      </c>
      <c r="K2319" s="41" t="s">
        <v>583</v>
      </c>
      <c r="L2319" s="41"/>
      <c r="M2319" s="41"/>
      <c r="N2319" s="41"/>
      <c r="O2319" s="41"/>
      <c r="P2319" s="41"/>
      <c r="Q2319" s="41">
        <v>4</v>
      </c>
      <c r="R2319" s="41">
        <v>2</v>
      </c>
      <c r="S2319" s="41">
        <v>1</v>
      </c>
      <c r="T2319" s="41">
        <v>4</v>
      </c>
      <c r="U2319" s="41">
        <v>1</v>
      </c>
      <c r="V2319" s="41">
        <v>2013</v>
      </c>
      <c r="W2319" s="41" t="s">
        <v>613</v>
      </c>
      <c r="X2319" s="41"/>
      <c r="Y2319" s="41"/>
    </row>
    <row r="2320" spans="2:25" x14ac:dyDescent="0.2">
      <c r="B2320" s="41" t="str">
        <f>VLOOKUP($W2320,FlowHarmonization!$A$2:$H$16,4,FALSE)</f>
        <v>Carbon dioxide</v>
      </c>
      <c r="C2320" s="41" t="str">
        <f>VLOOKUP($W2320,FlowHarmonization!$A$2:$H$16,5,FALSE)</f>
        <v>000124-38-20</v>
      </c>
      <c r="D2320" s="41" t="s">
        <v>584</v>
      </c>
      <c r="E2320" s="41" t="s">
        <v>582</v>
      </c>
      <c r="F2320" s="41" t="str">
        <f>VLOOKUP($W2320,FlowHarmonization!$A$2:$H$16,8,FALSE)</f>
        <v>7ae371aa-8532-11e0-9d78-0800200c9a66</v>
      </c>
      <c r="G2320" s="41" t="str">
        <f>INDEX(Activities!B$2:C$390,MATCH(H2320,Activities!C$2:C$390,0),1)</f>
        <v>Other household nonupholstered furniture</v>
      </c>
      <c r="H2320" s="41" t="s">
        <v>303</v>
      </c>
      <c r="I2320" s="41" t="s">
        <v>552</v>
      </c>
      <c r="J2320" s="41">
        <v>1.3749245663708718E-2</v>
      </c>
      <c r="K2320" s="41" t="s">
        <v>583</v>
      </c>
      <c r="L2320" s="41"/>
      <c r="M2320" s="41"/>
      <c r="N2320" s="41"/>
      <c r="O2320" s="41"/>
      <c r="P2320" s="41"/>
      <c r="Q2320" s="41">
        <v>4</v>
      </c>
      <c r="R2320" s="41">
        <v>2</v>
      </c>
      <c r="S2320" s="41">
        <v>1</v>
      </c>
      <c r="T2320" s="41">
        <v>4</v>
      </c>
      <c r="U2320" s="41">
        <v>1</v>
      </c>
      <c r="V2320" s="41">
        <v>2013</v>
      </c>
      <c r="W2320" s="41" t="s">
        <v>608</v>
      </c>
      <c r="X2320" s="41"/>
      <c r="Y2320" s="41"/>
    </row>
    <row r="2321" spans="2:25" x14ac:dyDescent="0.2">
      <c r="B2321" s="41" t="str">
        <f>VLOOKUP($W2321,FlowHarmonization!$A$2:$H$16,4,FALSE)</f>
        <v>Ethane, 1,1,1,2-tetrafluoro-, HFC-134a</v>
      </c>
      <c r="C2321" s="41" t="str">
        <f>VLOOKUP($W2321,FlowHarmonization!$A$2:$H$16,5,FALSE)</f>
        <v>000811-97-2</v>
      </c>
      <c r="D2321" s="41" t="s">
        <v>584</v>
      </c>
      <c r="E2321" s="41" t="s">
        <v>582</v>
      </c>
      <c r="F2321" s="41" t="str">
        <f>VLOOKUP($W2321,FlowHarmonization!$A$2:$H$16,8,FALSE)</f>
        <v>e87f039d-d9ce-4242-ac18-c9284cc80f3d</v>
      </c>
      <c r="G2321" s="41" t="str">
        <f>INDEX(Activities!B$2:C$390,MATCH(H2321,Activities!C$2:C$390,0),1)</f>
        <v>Other household nonupholstered furniture</v>
      </c>
      <c r="H2321" s="41" t="s">
        <v>303</v>
      </c>
      <c r="I2321" s="41" t="s">
        <v>552</v>
      </c>
      <c r="J2321" s="41">
        <v>3.5721337399439989E-6</v>
      </c>
      <c r="K2321" s="41" t="s">
        <v>583</v>
      </c>
      <c r="L2321" s="41"/>
      <c r="M2321" s="41"/>
      <c r="N2321" s="41"/>
      <c r="O2321" s="41"/>
      <c r="P2321" s="41"/>
      <c r="Q2321" s="41">
        <v>4</v>
      </c>
      <c r="R2321" s="41">
        <v>2</v>
      </c>
      <c r="S2321" s="41">
        <v>1</v>
      </c>
      <c r="T2321" s="41">
        <v>4</v>
      </c>
      <c r="U2321" s="41">
        <v>1</v>
      </c>
      <c r="V2321" s="41">
        <v>2013</v>
      </c>
      <c r="W2321" s="41" t="s">
        <v>618</v>
      </c>
      <c r="X2321" s="41"/>
      <c r="Y2321" s="41"/>
    </row>
    <row r="2322" spans="2:25" x14ac:dyDescent="0.2">
      <c r="B2322" s="41" t="str">
        <f>VLOOKUP($W2322,FlowHarmonization!$A$2:$H$16,4,FALSE)</f>
        <v>Ethane, pentafluoro-, HFC-125</v>
      </c>
      <c r="C2322" s="41" t="str">
        <f>VLOOKUP($W2322,FlowHarmonization!$A$2:$H$16,5,FALSE)</f>
        <v>000354-33-6</v>
      </c>
      <c r="D2322" s="41" t="s">
        <v>584</v>
      </c>
      <c r="E2322" s="41" t="s">
        <v>582</v>
      </c>
      <c r="F2322" s="41" t="str">
        <f>VLOOKUP($W2322,FlowHarmonization!$A$2:$H$16,8,FALSE)</f>
        <v>281e1011-f121-4d5b-ad4d-22d562b2c2cd</v>
      </c>
      <c r="G2322" s="41" t="str">
        <f>INDEX(Activities!B$2:C$390,MATCH(H2322,Activities!C$2:C$390,0),1)</f>
        <v>Other household nonupholstered furniture</v>
      </c>
      <c r="H2322" s="41" t="s">
        <v>303</v>
      </c>
      <c r="I2322" s="41" t="s">
        <v>552</v>
      </c>
      <c r="J2322" s="41">
        <v>9.4773553511501595E-7</v>
      </c>
      <c r="K2322" s="41" t="s">
        <v>583</v>
      </c>
      <c r="L2322" s="41"/>
      <c r="M2322" s="41"/>
      <c r="N2322" s="41"/>
      <c r="O2322" s="41"/>
      <c r="P2322" s="41"/>
      <c r="Q2322" s="41">
        <v>4</v>
      </c>
      <c r="R2322" s="41">
        <v>2</v>
      </c>
      <c r="S2322" s="41">
        <v>1</v>
      </c>
      <c r="T2322" s="41">
        <v>4</v>
      </c>
      <c r="U2322" s="41">
        <v>1</v>
      </c>
      <c r="V2322" s="41">
        <v>2013</v>
      </c>
      <c r="W2322" s="41" t="s">
        <v>617</v>
      </c>
      <c r="X2322" s="41"/>
      <c r="Y2322" s="41"/>
    </row>
    <row r="2323" spans="2:25" x14ac:dyDescent="0.2">
      <c r="B2323" s="41" t="str">
        <f>VLOOKUP($W2323,FlowHarmonization!$A$2:$H$16,4,FALSE)</f>
        <v>Methane, difluoro-, HFC-32</v>
      </c>
      <c r="C2323" s="41" t="str">
        <f>VLOOKUP($W2323,FlowHarmonization!$A$2:$H$16,5,FALSE)</f>
        <v>000075-10-5</v>
      </c>
      <c r="D2323" s="41" t="s">
        <v>584</v>
      </c>
      <c r="E2323" s="41" t="s">
        <v>582</v>
      </c>
      <c r="F2323" s="41" t="str">
        <f>VLOOKUP($W2323,FlowHarmonization!$A$2:$H$16,8,FALSE)</f>
        <v>151212b4-079b-43a2-96d5-a6eef59166ac</v>
      </c>
      <c r="G2323" s="41" t="str">
        <f>INDEX(Activities!B$2:C$390,MATCH(H2323,Activities!C$2:C$390,0),1)</f>
        <v>Other household nonupholstered furniture</v>
      </c>
      <c r="H2323" s="41" t="s">
        <v>303</v>
      </c>
      <c r="I2323" s="41" t="s">
        <v>552</v>
      </c>
      <c r="J2323" s="41">
        <v>5.5191702228920233E-7</v>
      </c>
      <c r="K2323" s="41" t="s">
        <v>583</v>
      </c>
      <c r="L2323" s="41"/>
      <c r="M2323" s="41"/>
      <c r="N2323" s="41"/>
      <c r="O2323" s="41"/>
      <c r="P2323" s="41"/>
      <c r="Q2323" s="41">
        <v>4</v>
      </c>
      <c r="R2323" s="41">
        <v>2</v>
      </c>
      <c r="S2323" s="41">
        <v>1</v>
      </c>
      <c r="T2323" s="41">
        <v>4</v>
      </c>
      <c r="U2323" s="41">
        <v>1</v>
      </c>
      <c r="V2323" s="41">
        <v>2013</v>
      </c>
      <c r="W2323" s="41" t="s">
        <v>616</v>
      </c>
      <c r="X2323" s="41"/>
      <c r="Y2323" s="41"/>
    </row>
    <row r="2324" spans="2:25" x14ac:dyDescent="0.2">
      <c r="B2324" s="41" t="str">
        <f>VLOOKUP($W2324,FlowHarmonization!$A$2:$H$16,4,FALSE)</f>
        <v>Ethane, 1,1,1-trifluoro-, HFC-143a</v>
      </c>
      <c r="C2324" s="41" t="str">
        <f>VLOOKUP($W2324,FlowHarmonization!$A$2:$H$16,5,FALSE)</f>
        <v>000420-46-2</v>
      </c>
      <c r="D2324" s="41" t="s">
        <v>584</v>
      </c>
      <c r="E2324" s="41" t="s">
        <v>582</v>
      </c>
      <c r="F2324" s="41" t="str">
        <f>VLOOKUP($W2324,FlowHarmonization!$A$2:$H$16,8,FALSE)</f>
        <v>e86bfec2-1025-4fa2-90b1-81e35e621e91</v>
      </c>
      <c r="G2324" s="41" t="str">
        <f>INDEX(Activities!B$2:C$390,MATCH(H2324,Activities!C$2:C$390,0),1)</f>
        <v>Other household nonupholstered furniture</v>
      </c>
      <c r="H2324" s="41" t="s">
        <v>303</v>
      </c>
      <c r="I2324" s="41" t="s">
        <v>552</v>
      </c>
      <c r="J2324" s="41">
        <v>4.0549659904249927E-7</v>
      </c>
      <c r="K2324" s="41" t="s">
        <v>583</v>
      </c>
      <c r="L2324" s="41"/>
      <c r="M2324" s="41"/>
      <c r="N2324" s="41"/>
      <c r="O2324" s="41"/>
      <c r="P2324" s="41"/>
      <c r="Q2324" s="41">
        <v>4</v>
      </c>
      <c r="R2324" s="41">
        <v>2</v>
      </c>
      <c r="S2324" s="41">
        <v>1</v>
      </c>
      <c r="T2324" s="41">
        <v>4</v>
      </c>
      <c r="U2324" s="41">
        <v>1</v>
      </c>
      <c r="V2324" s="41">
        <v>2013</v>
      </c>
      <c r="W2324" s="41" t="s">
        <v>619</v>
      </c>
      <c r="X2324" s="41"/>
      <c r="Y2324" s="41"/>
    </row>
    <row r="2325" spans="2:25" x14ac:dyDescent="0.2">
      <c r="B2325" s="41" t="str">
        <f>VLOOKUP($W2325,FlowHarmonization!$A$2:$H$16,4,FALSE)</f>
        <v>Methane</v>
      </c>
      <c r="C2325" s="41" t="str">
        <f>VLOOKUP($W2325,FlowHarmonization!$A$2:$H$16,5,FALSE)</f>
        <v>000074-82-92</v>
      </c>
      <c r="D2325" s="41" t="s">
        <v>584</v>
      </c>
      <c r="E2325" s="41" t="s">
        <v>582</v>
      </c>
      <c r="F2325" s="41" t="str">
        <f>VLOOKUP($W2325,FlowHarmonization!$A$2:$H$16,8,FALSE)</f>
        <v>20408dd1-8534-11e0-9d78-0800200c9a66</v>
      </c>
      <c r="G2325" s="41" t="str">
        <f>INDEX(Activities!B$2:C$390,MATCH(H2325,Activities!C$2:C$390,0),1)</f>
        <v>Other household nonupholstered furniture</v>
      </c>
      <c r="H2325" s="41" t="s">
        <v>303</v>
      </c>
      <c r="I2325" s="41" t="s">
        <v>552</v>
      </c>
      <c r="J2325" s="41">
        <v>2.8082944757416775E-7</v>
      </c>
      <c r="K2325" s="41" t="s">
        <v>583</v>
      </c>
      <c r="L2325" s="41"/>
      <c r="M2325" s="41"/>
      <c r="N2325" s="41"/>
      <c r="O2325" s="41"/>
      <c r="P2325" s="41"/>
      <c r="Q2325" s="41">
        <v>4</v>
      </c>
      <c r="R2325" s="41">
        <v>2</v>
      </c>
      <c r="S2325" s="41">
        <v>1</v>
      </c>
      <c r="T2325" s="41">
        <v>4</v>
      </c>
      <c r="U2325" s="41">
        <v>1</v>
      </c>
      <c r="V2325" s="41">
        <v>2013</v>
      </c>
      <c r="W2325" s="41" t="s">
        <v>611</v>
      </c>
      <c r="X2325" s="41"/>
      <c r="Y2325" s="41"/>
    </row>
    <row r="2326" spans="2:25" x14ac:dyDescent="0.2">
      <c r="B2326" s="41" t="str">
        <f>VLOOKUP($W2326,FlowHarmonization!$A$2:$H$16,4,FALSE)</f>
        <v>Dinitrogen monoxide</v>
      </c>
      <c r="C2326" s="41" t="str">
        <f>VLOOKUP($W2326,FlowHarmonization!$A$2:$H$16,5,FALSE)</f>
        <v>010024-97-366</v>
      </c>
      <c r="D2326" s="41" t="s">
        <v>584</v>
      </c>
      <c r="E2326" s="41" t="s">
        <v>582</v>
      </c>
      <c r="F2326" s="41" t="str">
        <f>VLOOKUP($W2326,FlowHarmonization!$A$2:$H$16,8,FALSE)</f>
        <v>20185046-64bb-4c09-a8e7-e8a9e144ca98</v>
      </c>
      <c r="G2326" s="41" t="str">
        <f>INDEX(Activities!B$2:C$390,MATCH(H2326,Activities!C$2:C$390,0),1)</f>
        <v>Other household nonupholstered furniture</v>
      </c>
      <c r="H2326" s="41" t="s">
        <v>303</v>
      </c>
      <c r="I2326" s="41" t="s">
        <v>552</v>
      </c>
      <c r="J2326" s="41">
        <v>3.2208267616909212E-8</v>
      </c>
      <c r="K2326" s="41" t="s">
        <v>583</v>
      </c>
      <c r="L2326" s="41"/>
      <c r="M2326" s="41"/>
      <c r="N2326" s="41"/>
      <c r="O2326" s="41"/>
      <c r="P2326" s="41"/>
      <c r="Q2326" s="41">
        <v>4</v>
      </c>
      <c r="R2326" s="41">
        <v>2</v>
      </c>
      <c r="S2326" s="41">
        <v>1</v>
      </c>
      <c r="T2326" s="41">
        <v>4</v>
      </c>
      <c r="U2326" s="41">
        <v>1</v>
      </c>
      <c r="V2326" s="41">
        <v>2013</v>
      </c>
      <c r="W2326" s="41" t="s">
        <v>613</v>
      </c>
      <c r="X2326" s="41"/>
      <c r="Y2326" s="41"/>
    </row>
    <row r="2327" spans="2:25" x14ac:dyDescent="0.2">
      <c r="B2327" s="41" t="str">
        <f>VLOOKUP($W2327,FlowHarmonization!$A$2:$H$16,4,FALSE)</f>
        <v>Propane, 1,1,1,3,3,3-hexafluoro-, HCFC-236fa</v>
      </c>
      <c r="C2327" s="41" t="str">
        <f>VLOOKUP($W2327,FlowHarmonization!$A$2:$H$16,5,FALSE)</f>
        <v>000690-39-1</v>
      </c>
      <c r="D2327" s="41" t="s">
        <v>584</v>
      </c>
      <c r="E2327" s="41" t="s">
        <v>582</v>
      </c>
      <c r="F2327" s="41" t="str">
        <f>VLOOKUP($W2327,FlowHarmonization!$A$2:$H$16,8,FALSE)</f>
        <v>1963a3ba-6d77-4571-bb8f-0e9c8ac28a65</v>
      </c>
      <c r="G2327" s="41" t="str">
        <f>INDEX(Activities!B$2:C$390,MATCH(H2327,Activities!C$2:C$390,0),1)</f>
        <v>Other household nonupholstered furniture</v>
      </c>
      <c r="H2327" s="41" t="s">
        <v>303</v>
      </c>
      <c r="I2327" s="41" t="s">
        <v>552</v>
      </c>
      <c r="J2327" s="41">
        <v>1.0954598625182651E-8</v>
      </c>
      <c r="K2327" s="41" t="s">
        <v>583</v>
      </c>
      <c r="L2327" s="41"/>
      <c r="M2327" s="41"/>
      <c r="N2327" s="41"/>
      <c r="O2327" s="41"/>
      <c r="P2327" s="41"/>
      <c r="Q2327" s="41">
        <v>4</v>
      </c>
      <c r="R2327" s="41">
        <v>2</v>
      </c>
      <c r="S2327" s="41">
        <v>1</v>
      </c>
      <c r="T2327" s="41">
        <v>4</v>
      </c>
      <c r="U2327" s="41">
        <v>1</v>
      </c>
      <c r="V2327" s="41">
        <v>2013</v>
      </c>
      <c r="W2327" s="41" t="s">
        <v>620</v>
      </c>
      <c r="X2327" s="41"/>
      <c r="Y2327" s="41"/>
    </row>
    <row r="2328" spans="2:25" x14ac:dyDescent="0.2">
      <c r="B2328" s="41" t="str">
        <f>VLOOKUP($W2328,FlowHarmonization!$A$2:$H$16,4,FALSE)</f>
        <v>Carbon dioxide</v>
      </c>
      <c r="C2328" s="41" t="str">
        <f>VLOOKUP($W2328,FlowHarmonization!$A$2:$H$16,5,FALSE)</f>
        <v>000124-38-20</v>
      </c>
      <c r="D2328" s="41" t="s">
        <v>584</v>
      </c>
      <c r="E2328" s="41" t="s">
        <v>582</v>
      </c>
      <c r="F2328" s="41" t="str">
        <f>VLOOKUP($W2328,FlowHarmonization!$A$2:$H$16,8,FALSE)</f>
        <v>7ae371aa-8532-11e0-9d78-0800200c9a66</v>
      </c>
      <c r="G2328" s="41" t="str">
        <f>INDEX(Activities!B$2:C$390,MATCH(H2328,Activities!C$2:C$390,0),1)</f>
        <v>Office furniture and custom architectural woodwork and millwork manufacturing</v>
      </c>
      <c r="H2328" s="41" t="s">
        <v>306</v>
      </c>
      <c r="I2328" s="41" t="s">
        <v>552</v>
      </c>
      <c r="J2328" s="41">
        <v>1.587056887946469E-2</v>
      </c>
      <c r="K2328" s="41" t="s">
        <v>583</v>
      </c>
      <c r="L2328" s="41"/>
      <c r="M2328" s="41"/>
      <c r="N2328" s="41"/>
      <c r="O2328" s="41"/>
      <c r="P2328" s="41"/>
      <c r="Q2328" s="41">
        <v>4</v>
      </c>
      <c r="R2328" s="41">
        <v>2</v>
      </c>
      <c r="S2328" s="41">
        <v>1</v>
      </c>
      <c r="T2328" s="41">
        <v>4</v>
      </c>
      <c r="U2328" s="41">
        <v>1</v>
      </c>
      <c r="V2328" s="41">
        <v>2013</v>
      </c>
      <c r="W2328" s="41" t="s">
        <v>608</v>
      </c>
      <c r="X2328" s="41"/>
      <c r="Y2328" s="41"/>
    </row>
    <row r="2329" spans="2:25" x14ac:dyDescent="0.2">
      <c r="B2329" s="41" t="str">
        <f>VLOOKUP($W2329,FlowHarmonization!$A$2:$H$16,4,FALSE)</f>
        <v>Ethane, 1,1,1,2-tetrafluoro-, HFC-134a</v>
      </c>
      <c r="C2329" s="41" t="str">
        <f>VLOOKUP($W2329,FlowHarmonization!$A$2:$H$16,5,FALSE)</f>
        <v>000811-97-2</v>
      </c>
      <c r="D2329" s="41" t="s">
        <v>584</v>
      </c>
      <c r="E2329" s="41" t="s">
        <v>582</v>
      </c>
      <c r="F2329" s="41" t="str">
        <f>VLOOKUP($W2329,FlowHarmonization!$A$2:$H$16,8,FALSE)</f>
        <v>e87f039d-d9ce-4242-ac18-c9284cc80f3d</v>
      </c>
      <c r="G2329" s="41" t="str">
        <f>INDEX(Activities!B$2:C$390,MATCH(H2329,Activities!C$2:C$390,0),1)</f>
        <v>Office furniture and custom architectural woodwork and millwork manufacturing</v>
      </c>
      <c r="H2329" s="41" t="s">
        <v>306</v>
      </c>
      <c r="I2329" s="41" t="s">
        <v>552</v>
      </c>
      <c r="J2329" s="41">
        <v>1.1921804049468734E-6</v>
      </c>
      <c r="K2329" s="41" t="s">
        <v>583</v>
      </c>
      <c r="L2329" s="41"/>
      <c r="M2329" s="41"/>
      <c r="N2329" s="41"/>
      <c r="O2329" s="41"/>
      <c r="P2329" s="41"/>
      <c r="Q2329" s="41">
        <v>4</v>
      </c>
      <c r="R2329" s="41">
        <v>2</v>
      </c>
      <c r="S2329" s="41">
        <v>1</v>
      </c>
      <c r="T2329" s="41">
        <v>4</v>
      </c>
      <c r="U2329" s="41">
        <v>1</v>
      </c>
      <c r="V2329" s="41">
        <v>2013</v>
      </c>
      <c r="W2329" s="41" t="s">
        <v>618</v>
      </c>
      <c r="X2329" s="41"/>
      <c r="Y2329" s="41"/>
    </row>
    <row r="2330" spans="2:25" x14ac:dyDescent="0.2">
      <c r="B2330" s="41" t="str">
        <f>VLOOKUP($W2330,FlowHarmonization!$A$2:$H$16,4,FALSE)</f>
        <v>Methane</v>
      </c>
      <c r="C2330" s="41" t="str">
        <f>VLOOKUP($W2330,FlowHarmonization!$A$2:$H$16,5,FALSE)</f>
        <v>000074-82-92</v>
      </c>
      <c r="D2330" s="41" t="s">
        <v>584</v>
      </c>
      <c r="E2330" s="41" t="s">
        <v>582</v>
      </c>
      <c r="F2330" s="41" t="str">
        <f>VLOOKUP($W2330,FlowHarmonization!$A$2:$H$16,8,FALSE)</f>
        <v>20408dd1-8534-11e0-9d78-0800200c9a66</v>
      </c>
      <c r="G2330" s="41" t="str">
        <f>INDEX(Activities!B$2:C$390,MATCH(H2330,Activities!C$2:C$390,0),1)</f>
        <v>Office furniture and custom architectural woodwork and millwork manufacturing</v>
      </c>
      <c r="H2330" s="41" t="s">
        <v>306</v>
      </c>
      <c r="I2330" s="41" t="s">
        <v>552</v>
      </c>
      <c r="J2330" s="41">
        <v>3.2877500654312525E-7</v>
      </c>
      <c r="K2330" s="41" t="s">
        <v>583</v>
      </c>
      <c r="L2330" s="41"/>
      <c r="M2330" s="41"/>
      <c r="N2330" s="41"/>
      <c r="O2330" s="41"/>
      <c r="P2330" s="41"/>
      <c r="Q2330" s="41">
        <v>4</v>
      </c>
      <c r="R2330" s="41">
        <v>2</v>
      </c>
      <c r="S2330" s="41">
        <v>1</v>
      </c>
      <c r="T2330" s="41">
        <v>4</v>
      </c>
      <c r="U2330" s="41">
        <v>1</v>
      </c>
      <c r="V2330" s="41">
        <v>2013</v>
      </c>
      <c r="W2330" s="41" t="s">
        <v>611</v>
      </c>
      <c r="X2330" s="41"/>
      <c r="Y2330" s="41"/>
    </row>
    <row r="2331" spans="2:25" x14ac:dyDescent="0.2">
      <c r="B2331" s="41" t="str">
        <f>VLOOKUP($W2331,FlowHarmonization!$A$2:$H$16,4,FALSE)</f>
        <v>Ethane, pentafluoro-, HFC-125</v>
      </c>
      <c r="C2331" s="41" t="str">
        <f>VLOOKUP($W2331,FlowHarmonization!$A$2:$H$16,5,FALSE)</f>
        <v>000354-33-6</v>
      </c>
      <c r="D2331" s="41" t="s">
        <v>584</v>
      </c>
      <c r="E2331" s="41" t="s">
        <v>582</v>
      </c>
      <c r="F2331" s="41" t="str">
        <f>VLOOKUP($W2331,FlowHarmonization!$A$2:$H$16,8,FALSE)</f>
        <v>281e1011-f121-4d5b-ad4d-22d562b2c2cd</v>
      </c>
      <c r="G2331" s="41" t="str">
        <f>INDEX(Activities!B$2:C$390,MATCH(H2331,Activities!C$2:C$390,0),1)</f>
        <v>Office furniture and custom architectural woodwork and millwork manufacturing</v>
      </c>
      <c r="H2331" s="41" t="s">
        <v>306</v>
      </c>
      <c r="I2331" s="41" t="s">
        <v>552</v>
      </c>
      <c r="J2331" s="41">
        <v>3.1630163266330407E-7</v>
      </c>
      <c r="K2331" s="41" t="s">
        <v>583</v>
      </c>
      <c r="L2331" s="41"/>
      <c r="M2331" s="41"/>
      <c r="N2331" s="41"/>
      <c r="O2331" s="41"/>
      <c r="P2331" s="41"/>
      <c r="Q2331" s="41">
        <v>4</v>
      </c>
      <c r="R2331" s="41">
        <v>2</v>
      </c>
      <c r="S2331" s="41">
        <v>1</v>
      </c>
      <c r="T2331" s="41">
        <v>4</v>
      </c>
      <c r="U2331" s="41">
        <v>1</v>
      </c>
      <c r="V2331" s="41">
        <v>2013</v>
      </c>
      <c r="W2331" s="41" t="s">
        <v>617</v>
      </c>
      <c r="X2331" s="41"/>
      <c r="Y2331" s="41"/>
    </row>
    <row r="2332" spans="2:25" x14ac:dyDescent="0.2">
      <c r="B2332" s="41" t="str">
        <f>VLOOKUP($W2332,FlowHarmonization!$A$2:$H$16,4,FALSE)</f>
        <v>Methane, difluoro-, HFC-32</v>
      </c>
      <c r="C2332" s="41" t="str">
        <f>VLOOKUP($W2332,FlowHarmonization!$A$2:$H$16,5,FALSE)</f>
        <v>000075-10-5</v>
      </c>
      <c r="D2332" s="41" t="s">
        <v>584</v>
      </c>
      <c r="E2332" s="41" t="s">
        <v>582</v>
      </c>
      <c r="F2332" s="41" t="str">
        <f>VLOOKUP($W2332,FlowHarmonization!$A$2:$H$16,8,FALSE)</f>
        <v>151212b4-079b-43a2-96d5-a6eef59166ac</v>
      </c>
      <c r="G2332" s="41" t="str">
        <f>INDEX(Activities!B$2:C$390,MATCH(H2332,Activities!C$2:C$390,0),1)</f>
        <v>Office furniture and custom architectural woodwork and millwork manufacturing</v>
      </c>
      <c r="H2332" s="41" t="s">
        <v>306</v>
      </c>
      <c r="I2332" s="41" t="s">
        <v>552</v>
      </c>
      <c r="J2332" s="41">
        <v>1.8419933491631499E-7</v>
      </c>
      <c r="K2332" s="41" t="s">
        <v>583</v>
      </c>
      <c r="L2332" s="41"/>
      <c r="M2332" s="41"/>
      <c r="N2332" s="41"/>
      <c r="O2332" s="41"/>
      <c r="P2332" s="41"/>
      <c r="Q2332" s="41">
        <v>4</v>
      </c>
      <c r="R2332" s="41">
        <v>2</v>
      </c>
      <c r="S2332" s="41">
        <v>1</v>
      </c>
      <c r="T2332" s="41">
        <v>4</v>
      </c>
      <c r="U2332" s="41">
        <v>1</v>
      </c>
      <c r="V2332" s="41">
        <v>2013</v>
      </c>
      <c r="W2332" s="41" t="s">
        <v>616</v>
      </c>
      <c r="X2332" s="41"/>
      <c r="Y2332" s="41"/>
    </row>
    <row r="2333" spans="2:25" x14ac:dyDescent="0.2">
      <c r="B2333" s="41" t="str">
        <f>VLOOKUP($W2333,FlowHarmonization!$A$2:$H$16,4,FALSE)</f>
        <v>Ethane, 1,1,1-trifluoro-, HFC-143a</v>
      </c>
      <c r="C2333" s="41" t="str">
        <f>VLOOKUP($W2333,FlowHarmonization!$A$2:$H$16,5,FALSE)</f>
        <v>000420-46-2</v>
      </c>
      <c r="D2333" s="41" t="s">
        <v>584</v>
      </c>
      <c r="E2333" s="41" t="s">
        <v>582</v>
      </c>
      <c r="F2333" s="41" t="str">
        <f>VLOOKUP($W2333,FlowHarmonization!$A$2:$H$16,8,FALSE)</f>
        <v>e86bfec2-1025-4fa2-90b1-81e35e621e91</v>
      </c>
      <c r="G2333" s="41" t="str">
        <f>INDEX(Activities!B$2:C$390,MATCH(H2333,Activities!C$2:C$390,0),1)</f>
        <v>Office furniture and custom architectural woodwork and millwork manufacturing</v>
      </c>
      <c r="H2333" s="41" t="s">
        <v>306</v>
      </c>
      <c r="I2333" s="41" t="s">
        <v>552</v>
      </c>
      <c r="J2333" s="41">
        <v>1.3533230691934993E-7</v>
      </c>
      <c r="K2333" s="41" t="s">
        <v>583</v>
      </c>
      <c r="L2333" s="41"/>
      <c r="M2333" s="41"/>
      <c r="N2333" s="41"/>
      <c r="O2333" s="41"/>
      <c r="P2333" s="41"/>
      <c r="Q2333" s="41">
        <v>4</v>
      </c>
      <c r="R2333" s="41">
        <v>2</v>
      </c>
      <c r="S2333" s="41">
        <v>1</v>
      </c>
      <c r="T2333" s="41">
        <v>4</v>
      </c>
      <c r="U2333" s="41">
        <v>1</v>
      </c>
      <c r="V2333" s="41">
        <v>2013</v>
      </c>
      <c r="W2333" s="41" t="s">
        <v>619</v>
      </c>
      <c r="X2333" s="41"/>
      <c r="Y2333" s="41"/>
    </row>
    <row r="2334" spans="2:25" x14ac:dyDescent="0.2">
      <c r="B2334" s="41" t="str">
        <f>VLOOKUP($W2334,FlowHarmonization!$A$2:$H$16,4,FALSE)</f>
        <v>Dinitrogen monoxide</v>
      </c>
      <c r="C2334" s="41" t="str">
        <f>VLOOKUP($W2334,FlowHarmonization!$A$2:$H$16,5,FALSE)</f>
        <v>010024-97-366</v>
      </c>
      <c r="D2334" s="41" t="s">
        <v>584</v>
      </c>
      <c r="E2334" s="41" t="s">
        <v>582</v>
      </c>
      <c r="F2334" s="41" t="str">
        <f>VLOOKUP($W2334,FlowHarmonization!$A$2:$H$16,8,FALSE)</f>
        <v>20185046-64bb-4c09-a8e7-e8a9e144ca98</v>
      </c>
      <c r="G2334" s="41" t="str">
        <f>INDEX(Activities!B$2:C$390,MATCH(H2334,Activities!C$2:C$390,0),1)</f>
        <v>Office furniture and custom architectural woodwork and millwork manufacturing</v>
      </c>
      <c r="H2334" s="41" t="s">
        <v>306</v>
      </c>
      <c r="I2334" s="41" t="s">
        <v>552</v>
      </c>
      <c r="J2334" s="41">
        <v>3.8661470156442713E-8</v>
      </c>
      <c r="K2334" s="41" t="s">
        <v>583</v>
      </c>
      <c r="L2334" s="41"/>
      <c r="M2334" s="41"/>
      <c r="N2334" s="41"/>
      <c r="O2334" s="41"/>
      <c r="P2334" s="41"/>
      <c r="Q2334" s="41">
        <v>4</v>
      </c>
      <c r="R2334" s="41">
        <v>2</v>
      </c>
      <c r="S2334" s="41">
        <v>1</v>
      </c>
      <c r="T2334" s="41">
        <v>4</v>
      </c>
      <c r="U2334" s="41">
        <v>1</v>
      </c>
      <c r="V2334" s="41">
        <v>2013</v>
      </c>
      <c r="W2334" s="41" t="s">
        <v>613</v>
      </c>
      <c r="X2334" s="41"/>
      <c r="Y2334" s="41"/>
    </row>
    <row r="2335" spans="2:25" x14ac:dyDescent="0.2">
      <c r="B2335" s="41" t="str">
        <f>VLOOKUP($W2335,FlowHarmonization!$A$2:$H$16,4,FALSE)</f>
        <v>Propane, 1,1,1,3,3,3-hexafluoro-, HCFC-236fa</v>
      </c>
      <c r="C2335" s="41" t="str">
        <f>VLOOKUP($W2335,FlowHarmonization!$A$2:$H$16,5,FALSE)</f>
        <v>000690-39-1</v>
      </c>
      <c r="D2335" s="41" t="s">
        <v>584</v>
      </c>
      <c r="E2335" s="41" t="s">
        <v>582</v>
      </c>
      <c r="F2335" s="41" t="str">
        <f>VLOOKUP($W2335,FlowHarmonization!$A$2:$H$16,8,FALSE)</f>
        <v>1963a3ba-6d77-4571-bb8f-0e9c8ac28a65</v>
      </c>
      <c r="G2335" s="41" t="str">
        <f>INDEX(Activities!B$2:C$390,MATCH(H2335,Activities!C$2:C$390,0),1)</f>
        <v>Office furniture and custom architectural woodwork and millwork manufacturing</v>
      </c>
      <c r="H2335" s="41" t="s">
        <v>306</v>
      </c>
      <c r="I2335" s="41" t="s">
        <v>552</v>
      </c>
      <c r="J2335" s="41">
        <v>3.6560383165288359E-9</v>
      </c>
      <c r="K2335" s="41" t="s">
        <v>583</v>
      </c>
      <c r="L2335" s="41"/>
      <c r="M2335" s="41"/>
      <c r="N2335" s="41"/>
      <c r="O2335" s="41"/>
      <c r="P2335" s="41"/>
      <c r="Q2335" s="41">
        <v>4</v>
      </c>
      <c r="R2335" s="41">
        <v>2</v>
      </c>
      <c r="S2335" s="41">
        <v>1</v>
      </c>
      <c r="T2335" s="41">
        <v>4</v>
      </c>
      <c r="U2335" s="41">
        <v>1</v>
      </c>
      <c r="V2335" s="41">
        <v>2013</v>
      </c>
      <c r="W2335" s="41" t="s">
        <v>620</v>
      </c>
      <c r="X2335" s="41"/>
      <c r="Y2335" s="41"/>
    </row>
    <row r="2336" spans="2:25" x14ac:dyDescent="0.2">
      <c r="B2336" s="41" t="str">
        <f>VLOOKUP($W2336,FlowHarmonization!$A$2:$H$16,4,FALSE)</f>
        <v>Carbon dioxide</v>
      </c>
      <c r="C2336" s="41" t="str">
        <f>VLOOKUP($W2336,FlowHarmonization!$A$2:$H$16,5,FALSE)</f>
        <v>000124-38-20</v>
      </c>
      <c r="D2336" s="41" t="s">
        <v>584</v>
      </c>
      <c r="E2336" s="41" t="s">
        <v>582</v>
      </c>
      <c r="F2336" s="41" t="str">
        <f>VLOOKUP($W2336,FlowHarmonization!$A$2:$H$16,8,FALSE)</f>
        <v>7ae371aa-8532-11e0-9d78-0800200c9a66</v>
      </c>
      <c r="G2336" s="41" t="str">
        <f>INDEX(Activities!B$2:C$390,MATCH(H2336,Activities!C$2:C$390,0),1)</f>
        <v>Scenic and sightseeing transportation and support activities for transportation</v>
      </c>
      <c r="H2336" s="41" t="s">
        <v>419</v>
      </c>
      <c r="I2336" s="41" t="s">
        <v>552</v>
      </c>
      <c r="J2336" s="41">
        <v>1.6508692850637026E-3</v>
      </c>
      <c r="K2336" s="41" t="s">
        <v>583</v>
      </c>
      <c r="L2336" s="41"/>
      <c r="M2336" s="41"/>
      <c r="N2336" s="41"/>
      <c r="O2336" s="41"/>
      <c r="P2336" s="41"/>
      <c r="Q2336" s="41">
        <v>4</v>
      </c>
      <c r="R2336" s="41">
        <v>2</v>
      </c>
      <c r="S2336" s="41">
        <v>1</v>
      </c>
      <c r="T2336" s="41">
        <v>4</v>
      </c>
      <c r="U2336" s="41">
        <v>1</v>
      </c>
      <c r="V2336" s="41">
        <v>2013</v>
      </c>
      <c r="W2336" s="41" t="s">
        <v>608</v>
      </c>
      <c r="X2336" s="41"/>
      <c r="Y2336" s="41"/>
    </row>
    <row r="2337" spans="2:25" x14ac:dyDescent="0.2">
      <c r="B2337" s="41" t="str">
        <f>VLOOKUP($W2337,FlowHarmonization!$A$2:$H$16,4,FALSE)</f>
        <v>Ethane, 1,1,1,2-tetrafluoro-, HFC-134a</v>
      </c>
      <c r="C2337" s="41" t="str">
        <f>VLOOKUP($W2337,FlowHarmonization!$A$2:$H$16,5,FALSE)</f>
        <v>000811-97-2</v>
      </c>
      <c r="D2337" s="41" t="s">
        <v>584</v>
      </c>
      <c r="E2337" s="41" t="s">
        <v>582</v>
      </c>
      <c r="F2337" s="41" t="str">
        <f>VLOOKUP($W2337,FlowHarmonization!$A$2:$H$16,8,FALSE)</f>
        <v>e87f039d-d9ce-4242-ac18-c9284cc80f3d</v>
      </c>
      <c r="G2337" s="41" t="str">
        <f>INDEX(Activities!B$2:C$390,MATCH(H2337,Activities!C$2:C$390,0),1)</f>
        <v>Scenic and sightseeing transportation and support activities for transportation</v>
      </c>
      <c r="H2337" s="41" t="s">
        <v>419</v>
      </c>
      <c r="I2337" s="41" t="s">
        <v>552</v>
      </c>
      <c r="J2337" s="41">
        <v>1.3535671228674405E-7</v>
      </c>
      <c r="K2337" s="41" t="s">
        <v>583</v>
      </c>
      <c r="L2337" s="41"/>
      <c r="M2337" s="41"/>
      <c r="N2337" s="41"/>
      <c r="O2337" s="41"/>
      <c r="P2337" s="41"/>
      <c r="Q2337" s="41">
        <v>4</v>
      </c>
      <c r="R2337" s="41">
        <v>2</v>
      </c>
      <c r="S2337" s="41">
        <v>1</v>
      </c>
      <c r="T2337" s="41">
        <v>4</v>
      </c>
      <c r="U2337" s="41">
        <v>1</v>
      </c>
      <c r="V2337" s="41">
        <v>2013</v>
      </c>
      <c r="W2337" s="41" t="s">
        <v>618</v>
      </c>
      <c r="X2337" s="41"/>
      <c r="Y2337" s="41"/>
    </row>
    <row r="2338" spans="2:25" x14ac:dyDescent="0.2">
      <c r="B2338" s="41" t="str">
        <f>VLOOKUP($W2338,FlowHarmonization!$A$2:$H$16,4,FALSE)</f>
        <v>Ethane, pentafluoro-, HFC-125</v>
      </c>
      <c r="C2338" s="41" t="str">
        <f>VLOOKUP($W2338,FlowHarmonization!$A$2:$H$16,5,FALSE)</f>
        <v>000354-33-6</v>
      </c>
      <c r="D2338" s="41" t="s">
        <v>584</v>
      </c>
      <c r="E2338" s="41" t="s">
        <v>582</v>
      </c>
      <c r="F2338" s="41" t="str">
        <f>VLOOKUP($W2338,FlowHarmonization!$A$2:$H$16,8,FALSE)</f>
        <v>281e1011-f121-4d5b-ad4d-22d562b2c2cd</v>
      </c>
      <c r="G2338" s="41" t="str">
        <f>INDEX(Activities!B$2:C$390,MATCH(H2338,Activities!C$2:C$390,0),1)</f>
        <v>Scenic and sightseeing transportation and support activities for transportation</v>
      </c>
      <c r="H2338" s="41" t="s">
        <v>419</v>
      </c>
      <c r="I2338" s="41" t="s">
        <v>552</v>
      </c>
      <c r="J2338" s="41">
        <v>3.5911971804420094E-8</v>
      </c>
      <c r="K2338" s="41" t="s">
        <v>583</v>
      </c>
      <c r="L2338" s="41"/>
      <c r="M2338" s="41"/>
      <c r="N2338" s="41"/>
      <c r="O2338" s="41"/>
      <c r="P2338" s="41"/>
      <c r="Q2338" s="41">
        <v>4</v>
      </c>
      <c r="R2338" s="41">
        <v>2</v>
      </c>
      <c r="S2338" s="41">
        <v>1</v>
      </c>
      <c r="T2338" s="41">
        <v>4</v>
      </c>
      <c r="U2338" s="41">
        <v>1</v>
      </c>
      <c r="V2338" s="41">
        <v>2013</v>
      </c>
      <c r="W2338" s="41" t="s">
        <v>617</v>
      </c>
      <c r="X2338" s="41"/>
      <c r="Y2338" s="41"/>
    </row>
    <row r="2339" spans="2:25" x14ac:dyDescent="0.2">
      <c r="B2339" s="41" t="str">
        <f>VLOOKUP($W2339,FlowHarmonization!$A$2:$H$16,4,FALSE)</f>
        <v>Methane, difluoro-, HFC-32</v>
      </c>
      <c r="C2339" s="41" t="str">
        <f>VLOOKUP($W2339,FlowHarmonization!$A$2:$H$16,5,FALSE)</f>
        <v>000075-10-5</v>
      </c>
      <c r="D2339" s="41" t="s">
        <v>584</v>
      </c>
      <c r="E2339" s="41" t="s">
        <v>582</v>
      </c>
      <c r="F2339" s="41" t="str">
        <f>VLOOKUP($W2339,FlowHarmonization!$A$2:$H$16,8,FALSE)</f>
        <v>151212b4-079b-43a2-96d5-a6eef59166ac</v>
      </c>
      <c r="G2339" s="41" t="str">
        <f>INDEX(Activities!B$2:C$390,MATCH(H2339,Activities!C$2:C$390,0),1)</f>
        <v>Scenic and sightseeing transportation and support activities for transportation</v>
      </c>
      <c r="H2339" s="41" t="s">
        <v>419</v>
      </c>
      <c r="I2339" s="41" t="s">
        <v>552</v>
      </c>
      <c r="J2339" s="41">
        <v>2.0913459302150093E-8</v>
      </c>
      <c r="K2339" s="41" t="s">
        <v>583</v>
      </c>
      <c r="L2339" s="41"/>
      <c r="M2339" s="41"/>
      <c r="N2339" s="41"/>
      <c r="O2339" s="41"/>
      <c r="P2339" s="41"/>
      <c r="Q2339" s="41">
        <v>4</v>
      </c>
      <c r="R2339" s="41">
        <v>2</v>
      </c>
      <c r="S2339" s="41">
        <v>1</v>
      </c>
      <c r="T2339" s="41">
        <v>4</v>
      </c>
      <c r="U2339" s="41">
        <v>1</v>
      </c>
      <c r="V2339" s="41">
        <v>2013</v>
      </c>
      <c r="W2339" s="41" t="s">
        <v>616</v>
      </c>
      <c r="X2339" s="41"/>
      <c r="Y2339" s="41"/>
    </row>
    <row r="2340" spans="2:25" x14ac:dyDescent="0.2">
      <c r="B2340" s="41" t="str">
        <f>VLOOKUP($W2340,FlowHarmonization!$A$2:$H$16,4,FALSE)</f>
        <v>Ethane, 1,1,1-trifluoro-, HFC-143a</v>
      </c>
      <c r="C2340" s="41" t="str">
        <f>VLOOKUP($W2340,FlowHarmonization!$A$2:$H$16,5,FALSE)</f>
        <v>000420-46-2</v>
      </c>
      <c r="D2340" s="41" t="s">
        <v>584</v>
      </c>
      <c r="E2340" s="41" t="s">
        <v>582</v>
      </c>
      <c r="F2340" s="41" t="str">
        <f>VLOOKUP($W2340,FlowHarmonization!$A$2:$H$16,8,FALSE)</f>
        <v>e86bfec2-1025-4fa2-90b1-81e35e621e91</v>
      </c>
      <c r="G2340" s="41" t="str">
        <f>INDEX(Activities!B$2:C$390,MATCH(H2340,Activities!C$2:C$390,0),1)</f>
        <v>Scenic and sightseeing transportation and support activities for transportation</v>
      </c>
      <c r="H2340" s="41" t="s">
        <v>419</v>
      </c>
      <c r="I2340" s="41" t="s">
        <v>552</v>
      </c>
      <c r="J2340" s="41">
        <v>1.5365238394100338E-8</v>
      </c>
      <c r="K2340" s="41" t="s">
        <v>583</v>
      </c>
      <c r="L2340" s="41"/>
      <c r="M2340" s="41"/>
      <c r="N2340" s="41"/>
      <c r="O2340" s="41"/>
      <c r="P2340" s="41"/>
      <c r="Q2340" s="41">
        <v>4</v>
      </c>
      <c r="R2340" s="41">
        <v>2</v>
      </c>
      <c r="S2340" s="41">
        <v>1</v>
      </c>
      <c r="T2340" s="41">
        <v>4</v>
      </c>
      <c r="U2340" s="41">
        <v>1</v>
      </c>
      <c r="V2340" s="41">
        <v>2013</v>
      </c>
      <c r="W2340" s="41" t="s">
        <v>619</v>
      </c>
      <c r="X2340" s="41"/>
      <c r="Y2340" s="41"/>
    </row>
    <row r="2341" spans="2:25" x14ac:dyDescent="0.2">
      <c r="B2341" s="41" t="str">
        <f>VLOOKUP($W2341,FlowHarmonization!$A$2:$H$16,4,FALSE)</f>
        <v>Propane, 1,1,1,3,3,3-hexafluoro-, HCFC-236fa</v>
      </c>
      <c r="C2341" s="41" t="str">
        <f>VLOOKUP($W2341,FlowHarmonization!$A$2:$H$16,5,FALSE)</f>
        <v>000690-39-1</v>
      </c>
      <c r="D2341" s="41" t="s">
        <v>584</v>
      </c>
      <c r="E2341" s="41" t="s">
        <v>582</v>
      </c>
      <c r="F2341" s="41" t="str">
        <f>VLOOKUP($W2341,FlowHarmonization!$A$2:$H$16,8,FALSE)</f>
        <v>1963a3ba-6d77-4571-bb8f-0e9c8ac28a65</v>
      </c>
      <c r="G2341" s="41" t="str">
        <f>INDEX(Activities!B$2:C$390,MATCH(H2341,Activities!C$2:C$390,0),1)</f>
        <v>Scenic and sightseeing transportation and support activities for transportation</v>
      </c>
      <c r="H2341" s="41" t="s">
        <v>419</v>
      </c>
      <c r="I2341" s="41" t="s">
        <v>552</v>
      </c>
      <c r="J2341" s="41">
        <v>4.1509600767323322E-10</v>
      </c>
      <c r="K2341" s="41" t="s">
        <v>583</v>
      </c>
      <c r="L2341" s="41"/>
      <c r="M2341" s="41"/>
      <c r="N2341" s="41"/>
      <c r="O2341" s="41"/>
      <c r="P2341" s="41"/>
      <c r="Q2341" s="41">
        <v>4</v>
      </c>
      <c r="R2341" s="41">
        <v>2</v>
      </c>
      <c r="S2341" s="41">
        <v>1</v>
      </c>
      <c r="T2341" s="41">
        <v>4</v>
      </c>
      <c r="U2341" s="41">
        <v>1</v>
      </c>
      <c r="V2341" s="41">
        <v>2013</v>
      </c>
      <c r="W2341" s="41" t="s">
        <v>620</v>
      </c>
      <c r="X2341" s="41"/>
      <c r="Y2341" s="41"/>
    </row>
    <row r="2342" spans="2:25" x14ac:dyDescent="0.2">
      <c r="B2342" s="41" t="str">
        <f>VLOOKUP($W2342,FlowHarmonization!$A$2:$H$16,4,FALSE)</f>
        <v>Carbon dioxide</v>
      </c>
      <c r="C2342" s="41" t="str">
        <f>VLOOKUP($W2342,FlowHarmonization!$A$2:$H$16,5,FALSE)</f>
        <v>000124-38-20</v>
      </c>
      <c r="D2342" s="41" t="s">
        <v>584</v>
      </c>
      <c r="E2342" s="41" t="s">
        <v>582</v>
      </c>
      <c r="F2342" s="41" t="str">
        <f>VLOOKUP($W2342,FlowHarmonization!$A$2:$H$16,8,FALSE)</f>
        <v>7ae371aa-8532-11e0-9d78-0800200c9a66</v>
      </c>
      <c r="G2342" s="41" t="str">
        <f>INDEX(Activities!B$2:C$390,MATCH(H2342,Activities!C$2:C$390,0),1)</f>
        <v>Other retail</v>
      </c>
      <c r="H2342" s="41" t="s">
        <v>411</v>
      </c>
      <c r="I2342" s="41" t="s">
        <v>552</v>
      </c>
      <c r="J2342" s="41">
        <v>4.3755115724977379E-3</v>
      </c>
      <c r="K2342" s="41" t="s">
        <v>583</v>
      </c>
      <c r="L2342" s="41"/>
      <c r="M2342" s="41"/>
      <c r="N2342" s="41"/>
      <c r="O2342" s="41"/>
      <c r="P2342" s="41"/>
      <c r="Q2342" s="41">
        <v>4</v>
      </c>
      <c r="R2342" s="41">
        <v>2</v>
      </c>
      <c r="S2342" s="41">
        <v>1</v>
      </c>
      <c r="T2342" s="41">
        <v>4</v>
      </c>
      <c r="U2342" s="41">
        <v>1</v>
      </c>
      <c r="V2342" s="41">
        <v>2013</v>
      </c>
      <c r="W2342" s="41" t="s">
        <v>608</v>
      </c>
      <c r="X2342" s="41"/>
      <c r="Y2342" s="41"/>
    </row>
    <row r="2343" spans="2:25" x14ac:dyDescent="0.2">
      <c r="B2343" s="41" t="str">
        <f>VLOOKUP($W2343,FlowHarmonization!$A$2:$H$16,4,FALSE)</f>
        <v>Methane</v>
      </c>
      <c r="C2343" s="41" t="str">
        <f>VLOOKUP($W2343,FlowHarmonization!$A$2:$H$16,5,FALSE)</f>
        <v>000074-82-92</v>
      </c>
      <c r="D2343" s="41" t="s">
        <v>584</v>
      </c>
      <c r="E2343" s="41" t="s">
        <v>582</v>
      </c>
      <c r="F2343" s="41" t="str">
        <f>VLOOKUP($W2343,FlowHarmonization!$A$2:$H$16,8,FALSE)</f>
        <v>20408dd1-8534-11e0-9d78-0800200c9a66</v>
      </c>
      <c r="G2343" s="41" t="str">
        <f>INDEX(Activities!B$2:C$390,MATCH(H2343,Activities!C$2:C$390,0),1)</f>
        <v>Other retail</v>
      </c>
      <c r="H2343" s="41" t="s">
        <v>411</v>
      </c>
      <c r="I2343" s="41" t="s">
        <v>552</v>
      </c>
      <c r="J2343" s="41">
        <v>4.0114660957281249E-7</v>
      </c>
      <c r="K2343" s="41" t="s">
        <v>583</v>
      </c>
      <c r="L2343" s="41"/>
      <c r="M2343" s="41"/>
      <c r="N2343" s="41"/>
      <c r="O2343" s="41"/>
      <c r="P2343" s="41"/>
      <c r="Q2343" s="41">
        <v>4</v>
      </c>
      <c r="R2343" s="41">
        <v>2</v>
      </c>
      <c r="S2343" s="41">
        <v>1</v>
      </c>
      <c r="T2343" s="41">
        <v>4</v>
      </c>
      <c r="U2343" s="41">
        <v>1</v>
      </c>
      <c r="V2343" s="41">
        <v>2013</v>
      </c>
      <c r="W2343" s="41" t="s">
        <v>611</v>
      </c>
      <c r="X2343" s="41"/>
      <c r="Y2343" s="41"/>
    </row>
    <row r="2344" spans="2:25" x14ac:dyDescent="0.2">
      <c r="B2344" s="41" t="str">
        <f>VLOOKUP($W2344,FlowHarmonization!$A$2:$H$16,4,FALSE)</f>
        <v>Ethane, 1,1,1,2-tetrafluoro-, HFC-134a</v>
      </c>
      <c r="C2344" s="41" t="str">
        <f>VLOOKUP($W2344,FlowHarmonization!$A$2:$H$16,5,FALSE)</f>
        <v>000811-97-2</v>
      </c>
      <c r="D2344" s="41" t="s">
        <v>584</v>
      </c>
      <c r="E2344" s="41" t="s">
        <v>582</v>
      </c>
      <c r="F2344" s="41" t="str">
        <f>VLOOKUP($W2344,FlowHarmonization!$A$2:$H$16,8,FALSE)</f>
        <v>e87f039d-d9ce-4242-ac18-c9284cc80f3d</v>
      </c>
      <c r="G2344" s="41" t="str">
        <f>INDEX(Activities!B$2:C$390,MATCH(H2344,Activities!C$2:C$390,0),1)</f>
        <v>Other retail</v>
      </c>
      <c r="H2344" s="41" t="s">
        <v>411</v>
      </c>
      <c r="I2344" s="41" t="s">
        <v>552</v>
      </c>
      <c r="J2344" s="41">
        <v>2.2235487991215323E-7</v>
      </c>
      <c r="K2344" s="41" t="s">
        <v>583</v>
      </c>
      <c r="L2344" s="41"/>
      <c r="M2344" s="41"/>
      <c r="N2344" s="41"/>
      <c r="O2344" s="41"/>
      <c r="P2344" s="41"/>
      <c r="Q2344" s="41">
        <v>4</v>
      </c>
      <c r="R2344" s="41">
        <v>2</v>
      </c>
      <c r="S2344" s="41">
        <v>1</v>
      </c>
      <c r="T2344" s="41">
        <v>4</v>
      </c>
      <c r="U2344" s="41">
        <v>1</v>
      </c>
      <c r="V2344" s="41">
        <v>2013</v>
      </c>
      <c r="W2344" s="41" t="s">
        <v>618</v>
      </c>
      <c r="X2344" s="41"/>
      <c r="Y2344" s="41"/>
    </row>
    <row r="2345" spans="2:25" x14ac:dyDescent="0.2">
      <c r="B2345" s="41" t="str">
        <f>VLOOKUP($W2345,FlowHarmonization!$A$2:$H$16,4,FALSE)</f>
        <v>Ethane, pentafluoro-, HFC-125</v>
      </c>
      <c r="C2345" s="41" t="str">
        <f>VLOOKUP($W2345,FlowHarmonization!$A$2:$H$16,5,FALSE)</f>
        <v>000354-33-6</v>
      </c>
      <c r="D2345" s="41" t="s">
        <v>584</v>
      </c>
      <c r="E2345" s="41" t="s">
        <v>582</v>
      </c>
      <c r="F2345" s="41" t="str">
        <f>VLOOKUP($W2345,FlowHarmonization!$A$2:$H$16,8,FALSE)</f>
        <v>281e1011-f121-4d5b-ad4d-22d562b2c2cd</v>
      </c>
      <c r="G2345" s="41" t="str">
        <f>INDEX(Activities!B$2:C$390,MATCH(H2345,Activities!C$2:C$390,0),1)</f>
        <v>Other retail</v>
      </c>
      <c r="H2345" s="41" t="s">
        <v>411</v>
      </c>
      <c r="I2345" s="41" t="s">
        <v>552</v>
      </c>
      <c r="J2345" s="41">
        <v>5.8993765754773596E-8</v>
      </c>
      <c r="K2345" s="41" t="s">
        <v>583</v>
      </c>
      <c r="L2345" s="41"/>
      <c r="M2345" s="41"/>
      <c r="N2345" s="41"/>
      <c r="O2345" s="41"/>
      <c r="P2345" s="41"/>
      <c r="Q2345" s="41">
        <v>4</v>
      </c>
      <c r="R2345" s="41">
        <v>2</v>
      </c>
      <c r="S2345" s="41">
        <v>1</v>
      </c>
      <c r="T2345" s="41">
        <v>4</v>
      </c>
      <c r="U2345" s="41">
        <v>1</v>
      </c>
      <c r="V2345" s="41">
        <v>2013</v>
      </c>
      <c r="W2345" s="41" t="s">
        <v>617</v>
      </c>
      <c r="X2345" s="41"/>
      <c r="Y2345" s="41"/>
    </row>
    <row r="2346" spans="2:25" x14ac:dyDescent="0.2">
      <c r="B2346" s="41" t="str">
        <f>VLOOKUP($W2346,FlowHarmonization!$A$2:$H$16,4,FALSE)</f>
        <v>Methane, difluoro-, HFC-32</v>
      </c>
      <c r="C2346" s="41" t="str">
        <f>VLOOKUP($W2346,FlowHarmonization!$A$2:$H$16,5,FALSE)</f>
        <v>000075-10-5</v>
      </c>
      <c r="D2346" s="41" t="s">
        <v>584</v>
      </c>
      <c r="E2346" s="41" t="s">
        <v>582</v>
      </c>
      <c r="F2346" s="41" t="str">
        <f>VLOOKUP($W2346,FlowHarmonization!$A$2:$H$16,8,FALSE)</f>
        <v>151212b4-079b-43a2-96d5-a6eef59166ac</v>
      </c>
      <c r="G2346" s="41" t="str">
        <f>INDEX(Activities!B$2:C$390,MATCH(H2346,Activities!C$2:C$390,0),1)</f>
        <v>Other retail</v>
      </c>
      <c r="H2346" s="41" t="s">
        <v>411</v>
      </c>
      <c r="I2346" s="41" t="s">
        <v>552</v>
      </c>
      <c r="J2346" s="41">
        <v>3.4355220757919519E-8</v>
      </c>
      <c r="K2346" s="41" t="s">
        <v>583</v>
      </c>
      <c r="L2346" s="41"/>
      <c r="M2346" s="41"/>
      <c r="N2346" s="41"/>
      <c r="O2346" s="41"/>
      <c r="P2346" s="41"/>
      <c r="Q2346" s="41">
        <v>4</v>
      </c>
      <c r="R2346" s="41">
        <v>2</v>
      </c>
      <c r="S2346" s="41">
        <v>1</v>
      </c>
      <c r="T2346" s="41">
        <v>4</v>
      </c>
      <c r="U2346" s="41">
        <v>1</v>
      </c>
      <c r="V2346" s="41">
        <v>2013</v>
      </c>
      <c r="W2346" s="41" t="s">
        <v>616</v>
      </c>
      <c r="X2346" s="41"/>
      <c r="Y2346" s="41"/>
    </row>
    <row r="2347" spans="2:25" x14ac:dyDescent="0.2">
      <c r="B2347" s="41" t="str">
        <f>VLOOKUP($W2347,FlowHarmonization!$A$2:$H$16,4,FALSE)</f>
        <v>Ethane, 1,1,1-trifluoro-, HFC-143a</v>
      </c>
      <c r="C2347" s="41" t="str">
        <f>VLOOKUP($W2347,FlowHarmonization!$A$2:$H$16,5,FALSE)</f>
        <v>000420-46-2</v>
      </c>
      <c r="D2347" s="41" t="s">
        <v>584</v>
      </c>
      <c r="E2347" s="41" t="s">
        <v>582</v>
      </c>
      <c r="F2347" s="41" t="str">
        <f>VLOOKUP($W2347,FlowHarmonization!$A$2:$H$16,8,FALSE)</f>
        <v>e86bfec2-1025-4fa2-90b1-81e35e621e91</v>
      </c>
      <c r="G2347" s="41" t="str">
        <f>INDEX(Activities!B$2:C$390,MATCH(H2347,Activities!C$2:C$390,0),1)</f>
        <v>Other retail</v>
      </c>
      <c r="H2347" s="41" t="s">
        <v>411</v>
      </c>
      <c r="I2347" s="41" t="s">
        <v>552</v>
      </c>
      <c r="J2347" s="41">
        <v>2.524097756381735E-8</v>
      </c>
      <c r="K2347" s="41" t="s">
        <v>583</v>
      </c>
      <c r="L2347" s="41"/>
      <c r="M2347" s="41"/>
      <c r="N2347" s="41"/>
      <c r="O2347" s="41"/>
      <c r="P2347" s="41"/>
      <c r="Q2347" s="41">
        <v>4</v>
      </c>
      <c r="R2347" s="41">
        <v>2</v>
      </c>
      <c r="S2347" s="41">
        <v>1</v>
      </c>
      <c r="T2347" s="41">
        <v>4</v>
      </c>
      <c r="U2347" s="41">
        <v>1</v>
      </c>
      <c r="V2347" s="41">
        <v>2013</v>
      </c>
      <c r="W2347" s="41" t="s">
        <v>619</v>
      </c>
      <c r="X2347" s="41"/>
      <c r="Y2347" s="41"/>
    </row>
    <row r="2348" spans="2:25" x14ac:dyDescent="0.2">
      <c r="B2348" s="41" t="str">
        <f>VLOOKUP($W2348,FlowHarmonization!$A$2:$H$16,4,FALSE)</f>
        <v>Dinitrogen monoxide</v>
      </c>
      <c r="C2348" s="41" t="str">
        <f>VLOOKUP($W2348,FlowHarmonization!$A$2:$H$16,5,FALSE)</f>
        <v>010024-97-366</v>
      </c>
      <c r="D2348" s="41" t="s">
        <v>584</v>
      </c>
      <c r="E2348" s="41" t="s">
        <v>582</v>
      </c>
      <c r="F2348" s="41" t="str">
        <f>VLOOKUP($W2348,FlowHarmonization!$A$2:$H$16,8,FALSE)</f>
        <v>20185046-64bb-4c09-a8e7-e8a9e144ca98</v>
      </c>
      <c r="G2348" s="41" t="str">
        <f>INDEX(Activities!B$2:C$390,MATCH(H2348,Activities!C$2:C$390,0),1)</f>
        <v>Other retail</v>
      </c>
      <c r="H2348" s="41" t="s">
        <v>411</v>
      </c>
      <c r="I2348" s="41" t="s">
        <v>552</v>
      </c>
      <c r="J2348" s="41">
        <v>1.2315745820849702E-8</v>
      </c>
      <c r="K2348" s="41" t="s">
        <v>583</v>
      </c>
      <c r="L2348" s="41"/>
      <c r="M2348" s="41"/>
      <c r="N2348" s="41"/>
      <c r="O2348" s="41"/>
      <c r="P2348" s="41"/>
      <c r="Q2348" s="41">
        <v>4</v>
      </c>
      <c r="R2348" s="41">
        <v>2</v>
      </c>
      <c r="S2348" s="41">
        <v>1</v>
      </c>
      <c r="T2348" s="41">
        <v>4</v>
      </c>
      <c r="U2348" s="41">
        <v>1</v>
      </c>
      <c r="V2348" s="41">
        <v>2013</v>
      </c>
      <c r="W2348" s="41" t="s">
        <v>613</v>
      </c>
      <c r="X2348" s="41"/>
      <c r="Y2348" s="41"/>
    </row>
    <row r="2349" spans="2:25" x14ac:dyDescent="0.2">
      <c r="B2349" s="41" t="str">
        <f>VLOOKUP($W2349,FlowHarmonization!$A$2:$H$16,4,FALSE)</f>
        <v>Propane, 1,1,1,3,3,3-hexafluoro-, HCFC-236fa</v>
      </c>
      <c r="C2349" s="41" t="str">
        <f>VLOOKUP($W2349,FlowHarmonization!$A$2:$H$16,5,FALSE)</f>
        <v>000690-39-1</v>
      </c>
      <c r="D2349" s="41" t="s">
        <v>584</v>
      </c>
      <c r="E2349" s="41" t="s">
        <v>582</v>
      </c>
      <c r="F2349" s="41" t="str">
        <f>VLOOKUP($W2349,FlowHarmonization!$A$2:$H$16,8,FALSE)</f>
        <v>1963a3ba-6d77-4571-bb8f-0e9c8ac28a65</v>
      </c>
      <c r="G2349" s="41" t="str">
        <f>INDEX(Activities!B$2:C$390,MATCH(H2349,Activities!C$2:C$390,0),1)</f>
        <v>Other retail</v>
      </c>
      <c r="H2349" s="41" t="s">
        <v>411</v>
      </c>
      <c r="I2349" s="41" t="s">
        <v>552</v>
      </c>
      <c r="J2349" s="41">
        <v>6.8189173169829668E-10</v>
      </c>
      <c r="K2349" s="41" t="s">
        <v>583</v>
      </c>
      <c r="L2349" s="41"/>
      <c r="M2349" s="41"/>
      <c r="N2349" s="41"/>
      <c r="O2349" s="41"/>
      <c r="P2349" s="41"/>
      <c r="Q2349" s="41">
        <v>4</v>
      </c>
      <c r="R2349" s="41">
        <v>2</v>
      </c>
      <c r="S2349" s="41">
        <v>1</v>
      </c>
      <c r="T2349" s="41">
        <v>4</v>
      </c>
      <c r="U2349" s="41">
        <v>1</v>
      </c>
      <c r="V2349" s="41">
        <v>2013</v>
      </c>
      <c r="W2349" s="41" t="s">
        <v>620</v>
      </c>
      <c r="X2349" s="41"/>
      <c r="Y2349" s="41"/>
    </row>
    <row r="2350" spans="2:25" x14ac:dyDescent="0.2">
      <c r="B2350" s="41" t="str">
        <f>VLOOKUP($W2350,FlowHarmonization!$A$2:$H$16,4,FALSE)</f>
        <v>Carbon dioxide</v>
      </c>
      <c r="C2350" s="41" t="str">
        <f>VLOOKUP($W2350,FlowHarmonization!$A$2:$H$16,5,FALSE)</f>
        <v>000124-38-20</v>
      </c>
      <c r="D2350" s="41" t="s">
        <v>584</v>
      </c>
      <c r="E2350" s="41" t="s">
        <v>582</v>
      </c>
      <c r="F2350" s="41" t="str">
        <f>VLOOKUP($W2350,FlowHarmonization!$A$2:$H$16,8,FALSE)</f>
        <v>7ae371aa-8532-11e0-9d78-0800200c9a66</v>
      </c>
      <c r="G2350" s="41" t="str">
        <f>INDEX(Activities!B$2:C$390,MATCH(H2350,Activities!C$2:C$390,0),1)</f>
        <v>Directory, mailing list, and other publishers</v>
      </c>
      <c r="H2350" s="41" t="s">
        <v>426</v>
      </c>
      <c r="I2350" s="41" t="s">
        <v>552</v>
      </c>
      <c r="J2350" s="41">
        <v>9.107531850057228E-4</v>
      </c>
      <c r="K2350" s="41" t="s">
        <v>583</v>
      </c>
      <c r="L2350" s="41"/>
      <c r="M2350" s="41"/>
      <c r="N2350" s="41"/>
      <c r="O2350" s="41"/>
      <c r="P2350" s="41"/>
      <c r="Q2350" s="41">
        <v>4</v>
      </c>
      <c r="R2350" s="41">
        <v>2</v>
      </c>
      <c r="S2350" s="41">
        <v>1</v>
      </c>
      <c r="T2350" s="41">
        <v>4</v>
      </c>
      <c r="U2350" s="41">
        <v>1</v>
      </c>
      <c r="V2350" s="41">
        <v>2013</v>
      </c>
      <c r="W2350" s="41" t="s">
        <v>608</v>
      </c>
      <c r="X2350" s="41"/>
      <c r="Y2350" s="41"/>
    </row>
    <row r="2351" spans="2:25" x14ac:dyDescent="0.2">
      <c r="B2351" s="41" t="str">
        <f>VLOOKUP($W2351,FlowHarmonization!$A$2:$H$16,4,FALSE)</f>
        <v>Ethane, 1,1,1,2-tetrafluoro-, HFC-134a</v>
      </c>
      <c r="C2351" s="41" t="str">
        <f>VLOOKUP($W2351,FlowHarmonization!$A$2:$H$16,5,FALSE)</f>
        <v>000811-97-2</v>
      </c>
      <c r="D2351" s="41" t="s">
        <v>584</v>
      </c>
      <c r="E2351" s="41" t="s">
        <v>582</v>
      </c>
      <c r="F2351" s="41" t="str">
        <f>VLOOKUP($W2351,FlowHarmonization!$A$2:$H$16,8,FALSE)</f>
        <v>e87f039d-d9ce-4242-ac18-c9284cc80f3d</v>
      </c>
      <c r="G2351" s="41" t="str">
        <f>INDEX(Activities!B$2:C$390,MATCH(H2351,Activities!C$2:C$390,0),1)</f>
        <v>Directory, mailing list, and other publishers</v>
      </c>
      <c r="H2351" s="41" t="s">
        <v>426</v>
      </c>
      <c r="I2351" s="41" t="s">
        <v>552</v>
      </c>
      <c r="J2351" s="41">
        <v>2.2051418640525375E-7</v>
      </c>
      <c r="K2351" s="41" t="s">
        <v>583</v>
      </c>
      <c r="L2351" s="41"/>
      <c r="M2351" s="41"/>
      <c r="N2351" s="41"/>
      <c r="O2351" s="41"/>
      <c r="P2351" s="41"/>
      <c r="Q2351" s="41">
        <v>4</v>
      </c>
      <c r="R2351" s="41">
        <v>2</v>
      </c>
      <c r="S2351" s="41">
        <v>1</v>
      </c>
      <c r="T2351" s="41">
        <v>4</v>
      </c>
      <c r="U2351" s="41">
        <v>1</v>
      </c>
      <c r="V2351" s="41">
        <v>2013</v>
      </c>
      <c r="W2351" s="41" t="s">
        <v>618</v>
      </c>
      <c r="X2351" s="41"/>
      <c r="Y2351" s="41"/>
    </row>
    <row r="2352" spans="2:25" x14ac:dyDescent="0.2">
      <c r="B2352" s="41" t="str">
        <f>VLOOKUP($W2352,FlowHarmonization!$A$2:$H$16,4,FALSE)</f>
        <v>Methane</v>
      </c>
      <c r="C2352" s="41" t="str">
        <f>VLOOKUP($W2352,FlowHarmonization!$A$2:$H$16,5,FALSE)</f>
        <v>000074-82-92</v>
      </c>
      <c r="D2352" s="41" t="s">
        <v>584</v>
      </c>
      <c r="E2352" s="41" t="s">
        <v>582</v>
      </c>
      <c r="F2352" s="41" t="str">
        <f>VLOOKUP($W2352,FlowHarmonization!$A$2:$H$16,8,FALSE)</f>
        <v>20408dd1-8534-11e0-9d78-0800200c9a66</v>
      </c>
      <c r="G2352" s="41" t="str">
        <f>INDEX(Activities!B$2:C$390,MATCH(H2352,Activities!C$2:C$390,0),1)</f>
        <v>Directory, mailing list, and other publishers</v>
      </c>
      <c r="H2352" s="41" t="s">
        <v>426</v>
      </c>
      <c r="I2352" s="41" t="s">
        <v>552</v>
      </c>
      <c r="J2352" s="41">
        <v>8.5846479980175334E-8</v>
      </c>
      <c r="K2352" s="41" t="s">
        <v>583</v>
      </c>
      <c r="L2352" s="41"/>
      <c r="M2352" s="41"/>
      <c r="N2352" s="41"/>
      <c r="O2352" s="41"/>
      <c r="P2352" s="41"/>
      <c r="Q2352" s="41">
        <v>4</v>
      </c>
      <c r="R2352" s="41">
        <v>2</v>
      </c>
      <c r="S2352" s="41">
        <v>1</v>
      </c>
      <c r="T2352" s="41">
        <v>4</v>
      </c>
      <c r="U2352" s="41">
        <v>1</v>
      </c>
      <c r="V2352" s="41">
        <v>2013</v>
      </c>
      <c r="W2352" s="41" t="s">
        <v>611</v>
      </c>
      <c r="X2352" s="41"/>
      <c r="Y2352" s="41"/>
    </row>
    <row r="2353" spans="2:25" x14ac:dyDescent="0.2">
      <c r="B2353" s="41" t="str">
        <f>VLOOKUP($W2353,FlowHarmonization!$A$2:$H$16,4,FALSE)</f>
        <v>Ethane, pentafluoro-, HFC-125</v>
      </c>
      <c r="C2353" s="41" t="str">
        <f>VLOOKUP($W2353,FlowHarmonization!$A$2:$H$16,5,FALSE)</f>
        <v>000354-33-6</v>
      </c>
      <c r="D2353" s="41" t="s">
        <v>584</v>
      </c>
      <c r="E2353" s="41" t="s">
        <v>582</v>
      </c>
      <c r="F2353" s="41" t="str">
        <f>VLOOKUP($W2353,FlowHarmonization!$A$2:$H$16,8,FALSE)</f>
        <v>281e1011-f121-4d5b-ad4d-22d562b2c2cd</v>
      </c>
      <c r="G2353" s="41" t="str">
        <f>INDEX(Activities!B$2:C$390,MATCH(H2353,Activities!C$2:C$390,0),1)</f>
        <v>Directory, mailing list, and other publishers</v>
      </c>
      <c r="H2353" s="41" t="s">
        <v>426</v>
      </c>
      <c r="I2353" s="41" t="s">
        <v>552</v>
      </c>
      <c r="J2353" s="41">
        <v>5.8505404799460821E-8</v>
      </c>
      <c r="K2353" s="41" t="s">
        <v>583</v>
      </c>
      <c r="L2353" s="41"/>
      <c r="M2353" s="41"/>
      <c r="N2353" s="41"/>
      <c r="O2353" s="41"/>
      <c r="P2353" s="41"/>
      <c r="Q2353" s="41">
        <v>4</v>
      </c>
      <c r="R2353" s="41">
        <v>2</v>
      </c>
      <c r="S2353" s="41">
        <v>1</v>
      </c>
      <c r="T2353" s="41">
        <v>4</v>
      </c>
      <c r="U2353" s="41">
        <v>1</v>
      </c>
      <c r="V2353" s="41">
        <v>2013</v>
      </c>
      <c r="W2353" s="41" t="s">
        <v>617</v>
      </c>
      <c r="X2353" s="41"/>
      <c r="Y2353" s="41"/>
    </row>
    <row r="2354" spans="2:25" x14ac:dyDescent="0.2">
      <c r="B2354" s="41" t="str">
        <f>VLOOKUP($W2354,FlowHarmonization!$A$2:$H$16,4,FALSE)</f>
        <v>Methane, difluoro-, HFC-32</v>
      </c>
      <c r="C2354" s="41" t="str">
        <f>VLOOKUP($W2354,FlowHarmonization!$A$2:$H$16,5,FALSE)</f>
        <v>000075-10-5</v>
      </c>
      <c r="D2354" s="41" t="s">
        <v>584</v>
      </c>
      <c r="E2354" s="41" t="s">
        <v>582</v>
      </c>
      <c r="F2354" s="41" t="str">
        <f>VLOOKUP($W2354,FlowHarmonization!$A$2:$H$16,8,FALSE)</f>
        <v>151212b4-079b-43a2-96d5-a6eef59166ac</v>
      </c>
      <c r="G2354" s="41" t="str">
        <f>INDEX(Activities!B$2:C$390,MATCH(H2354,Activities!C$2:C$390,0),1)</f>
        <v>Directory, mailing list, and other publishers</v>
      </c>
      <c r="H2354" s="41" t="s">
        <v>426</v>
      </c>
      <c r="I2354" s="41" t="s">
        <v>552</v>
      </c>
      <c r="J2354" s="41">
        <v>3.4070822089438822E-8</v>
      </c>
      <c r="K2354" s="41" t="s">
        <v>583</v>
      </c>
      <c r="L2354" s="41"/>
      <c r="M2354" s="41"/>
      <c r="N2354" s="41"/>
      <c r="O2354" s="41"/>
      <c r="P2354" s="41"/>
      <c r="Q2354" s="41">
        <v>4</v>
      </c>
      <c r="R2354" s="41">
        <v>2</v>
      </c>
      <c r="S2354" s="41">
        <v>1</v>
      </c>
      <c r="T2354" s="41">
        <v>4</v>
      </c>
      <c r="U2354" s="41">
        <v>1</v>
      </c>
      <c r="V2354" s="41">
        <v>2013</v>
      </c>
      <c r="W2354" s="41" t="s">
        <v>616</v>
      </c>
      <c r="X2354" s="41"/>
      <c r="Y2354" s="41"/>
    </row>
    <row r="2355" spans="2:25" x14ac:dyDescent="0.2">
      <c r="B2355" s="41" t="str">
        <f>VLOOKUP($W2355,FlowHarmonization!$A$2:$H$16,4,FALSE)</f>
        <v>Ethane, 1,1,1-trifluoro-, HFC-143a</v>
      </c>
      <c r="C2355" s="41" t="str">
        <f>VLOOKUP($W2355,FlowHarmonization!$A$2:$H$16,5,FALSE)</f>
        <v>000420-46-2</v>
      </c>
      <c r="D2355" s="41" t="s">
        <v>584</v>
      </c>
      <c r="E2355" s="41" t="s">
        <v>582</v>
      </c>
      <c r="F2355" s="41" t="str">
        <f>VLOOKUP($W2355,FlowHarmonization!$A$2:$H$16,8,FALSE)</f>
        <v>e86bfec2-1025-4fa2-90b1-81e35e621e91</v>
      </c>
      <c r="G2355" s="41" t="str">
        <f>INDEX(Activities!B$2:C$390,MATCH(H2355,Activities!C$2:C$390,0),1)</f>
        <v>Directory, mailing list, and other publishers</v>
      </c>
      <c r="H2355" s="41" t="s">
        <v>426</v>
      </c>
      <c r="I2355" s="41" t="s">
        <v>552</v>
      </c>
      <c r="J2355" s="41">
        <v>2.5032028232334862E-8</v>
      </c>
      <c r="K2355" s="41" t="s">
        <v>583</v>
      </c>
      <c r="L2355" s="41"/>
      <c r="M2355" s="41"/>
      <c r="N2355" s="41"/>
      <c r="O2355" s="41"/>
      <c r="P2355" s="41"/>
      <c r="Q2355" s="41">
        <v>4</v>
      </c>
      <c r="R2355" s="41">
        <v>2</v>
      </c>
      <c r="S2355" s="41">
        <v>1</v>
      </c>
      <c r="T2355" s="41">
        <v>4</v>
      </c>
      <c r="U2355" s="41">
        <v>1</v>
      </c>
      <c r="V2355" s="41">
        <v>2013</v>
      </c>
      <c r="W2355" s="41" t="s">
        <v>619</v>
      </c>
      <c r="X2355" s="41"/>
      <c r="Y2355" s="41"/>
    </row>
    <row r="2356" spans="2:25" x14ac:dyDescent="0.2">
      <c r="B2356" s="41" t="str">
        <f>VLOOKUP($W2356,FlowHarmonization!$A$2:$H$16,4,FALSE)</f>
        <v>Dinitrogen monoxide</v>
      </c>
      <c r="C2356" s="41" t="str">
        <f>VLOOKUP($W2356,FlowHarmonization!$A$2:$H$16,5,FALSE)</f>
        <v>010024-97-366</v>
      </c>
      <c r="D2356" s="41" t="s">
        <v>584</v>
      </c>
      <c r="E2356" s="41" t="s">
        <v>582</v>
      </c>
      <c r="F2356" s="41" t="str">
        <f>VLOOKUP($W2356,FlowHarmonization!$A$2:$H$16,8,FALSE)</f>
        <v>20185046-64bb-4c09-a8e7-e8a9e144ca98</v>
      </c>
      <c r="G2356" s="41" t="str">
        <f>INDEX(Activities!B$2:C$390,MATCH(H2356,Activities!C$2:C$390,0),1)</f>
        <v>Directory, mailing list, and other publishers</v>
      </c>
      <c r="H2356" s="41" t="s">
        <v>426</v>
      </c>
      <c r="I2356" s="41" t="s">
        <v>552</v>
      </c>
      <c r="J2356" s="41">
        <v>3.7192289815993175E-9</v>
      </c>
      <c r="K2356" s="41" t="s">
        <v>583</v>
      </c>
      <c r="L2356" s="41"/>
      <c r="M2356" s="41"/>
      <c r="N2356" s="41"/>
      <c r="O2356" s="41"/>
      <c r="P2356" s="41"/>
      <c r="Q2356" s="41">
        <v>4</v>
      </c>
      <c r="R2356" s="41">
        <v>2</v>
      </c>
      <c r="S2356" s="41">
        <v>1</v>
      </c>
      <c r="T2356" s="41">
        <v>4</v>
      </c>
      <c r="U2356" s="41">
        <v>1</v>
      </c>
      <c r="V2356" s="41">
        <v>2013</v>
      </c>
      <c r="W2356" s="41" t="s">
        <v>613</v>
      </c>
      <c r="X2356" s="41"/>
      <c r="Y2356" s="41"/>
    </row>
    <row r="2357" spans="2:25" x14ac:dyDescent="0.2">
      <c r="B2357" s="41" t="str">
        <f>VLOOKUP($W2357,FlowHarmonization!$A$2:$H$16,4,FALSE)</f>
        <v>Propane, 1,1,1,3,3,3-hexafluoro-, HCFC-236fa</v>
      </c>
      <c r="C2357" s="41" t="str">
        <f>VLOOKUP($W2357,FlowHarmonization!$A$2:$H$16,5,FALSE)</f>
        <v>000690-39-1</v>
      </c>
      <c r="D2357" s="41" t="s">
        <v>584</v>
      </c>
      <c r="E2357" s="41" t="s">
        <v>582</v>
      </c>
      <c r="F2357" s="41" t="str">
        <f>VLOOKUP($W2357,FlowHarmonization!$A$2:$H$16,8,FALSE)</f>
        <v>1963a3ba-6d77-4571-bb8f-0e9c8ac28a65</v>
      </c>
      <c r="G2357" s="41" t="str">
        <f>INDEX(Activities!B$2:C$390,MATCH(H2357,Activities!C$2:C$390,0),1)</f>
        <v>Directory, mailing list, and other publishers</v>
      </c>
      <c r="H2357" s="41" t="s">
        <v>426</v>
      </c>
      <c r="I2357" s="41" t="s">
        <v>552</v>
      </c>
      <c r="J2357" s="41">
        <v>6.7624690985565781E-10</v>
      </c>
      <c r="K2357" s="41" t="s">
        <v>583</v>
      </c>
      <c r="L2357" s="41"/>
      <c r="M2357" s="41"/>
      <c r="N2357" s="41"/>
      <c r="O2357" s="41"/>
      <c r="P2357" s="41"/>
      <c r="Q2357" s="41">
        <v>4</v>
      </c>
      <c r="R2357" s="41">
        <v>2</v>
      </c>
      <c r="S2357" s="41">
        <v>1</v>
      </c>
      <c r="T2357" s="41">
        <v>4</v>
      </c>
      <c r="U2357" s="41">
        <v>1</v>
      </c>
      <c r="V2357" s="41">
        <v>2013</v>
      </c>
      <c r="W2357" s="41" t="s">
        <v>620</v>
      </c>
      <c r="X2357" s="41"/>
      <c r="Y2357" s="41"/>
    </row>
    <row r="2358" spans="2:25" x14ac:dyDescent="0.2">
      <c r="B2358" s="41" t="str">
        <f>VLOOKUP($W2358,FlowHarmonization!$A$2:$H$16,4,FALSE)</f>
        <v>Carbon dioxide</v>
      </c>
      <c r="C2358" s="41" t="str">
        <f>VLOOKUP($W2358,FlowHarmonization!$A$2:$H$16,5,FALSE)</f>
        <v>000124-38-20</v>
      </c>
      <c r="D2358" s="41" t="s">
        <v>584</v>
      </c>
      <c r="E2358" s="41" t="s">
        <v>582</v>
      </c>
      <c r="F2358" s="41" t="str">
        <f>VLOOKUP($W2358,FlowHarmonization!$A$2:$H$16,8,FALSE)</f>
        <v>7ae371aa-8532-11e0-9d78-0800200c9a66</v>
      </c>
      <c r="G2358" s="41" t="str">
        <f>INDEX(Activities!B$2:C$390,MATCH(H2358,Activities!C$2:C$390,0),1)</f>
        <v>Satellite, telecommunications resellers, and all other telecommunications</v>
      </c>
      <c r="H2358" s="41" t="s">
        <v>435</v>
      </c>
      <c r="I2358" s="41" t="s">
        <v>552</v>
      </c>
      <c r="J2358" s="41">
        <v>5.635761517195655E-4</v>
      </c>
      <c r="K2358" s="41" t="s">
        <v>583</v>
      </c>
      <c r="L2358" s="41"/>
      <c r="M2358" s="41"/>
      <c r="N2358" s="41"/>
      <c r="O2358" s="41"/>
      <c r="P2358" s="41"/>
      <c r="Q2358" s="41">
        <v>4</v>
      </c>
      <c r="R2358" s="41">
        <v>2</v>
      </c>
      <c r="S2358" s="41">
        <v>1</v>
      </c>
      <c r="T2358" s="41">
        <v>4</v>
      </c>
      <c r="U2358" s="41">
        <v>1</v>
      </c>
      <c r="V2358" s="41">
        <v>2013</v>
      </c>
      <c r="W2358" s="41" t="s">
        <v>608</v>
      </c>
      <c r="X2358" s="41"/>
      <c r="Y2358" s="41"/>
    </row>
    <row r="2359" spans="2:25" x14ac:dyDescent="0.2">
      <c r="B2359" s="41" t="str">
        <f>VLOOKUP($W2359,FlowHarmonization!$A$2:$H$16,4,FALSE)</f>
        <v>Methane</v>
      </c>
      <c r="C2359" s="41" t="str">
        <f>VLOOKUP($W2359,FlowHarmonization!$A$2:$H$16,5,FALSE)</f>
        <v>000074-82-92</v>
      </c>
      <c r="D2359" s="41" t="s">
        <v>584</v>
      </c>
      <c r="E2359" s="41" t="s">
        <v>582</v>
      </c>
      <c r="F2359" s="41" t="str">
        <f>VLOOKUP($W2359,FlowHarmonization!$A$2:$H$16,8,FALSE)</f>
        <v>20408dd1-8534-11e0-9d78-0800200c9a66</v>
      </c>
      <c r="G2359" s="41" t="str">
        <f>INDEX(Activities!B$2:C$390,MATCH(H2359,Activities!C$2:C$390,0),1)</f>
        <v>Satellite, telecommunications resellers, and all other telecommunications</v>
      </c>
      <c r="H2359" s="41" t="s">
        <v>435</v>
      </c>
      <c r="I2359" s="41" t="s">
        <v>552</v>
      </c>
      <c r="J2359" s="41">
        <v>5.2770883348108627E-8</v>
      </c>
      <c r="K2359" s="41" t="s">
        <v>583</v>
      </c>
      <c r="L2359" s="41"/>
      <c r="M2359" s="41"/>
      <c r="N2359" s="41"/>
      <c r="O2359" s="41"/>
      <c r="P2359" s="41"/>
      <c r="Q2359" s="41">
        <v>4</v>
      </c>
      <c r="R2359" s="41">
        <v>2</v>
      </c>
      <c r="S2359" s="41">
        <v>1</v>
      </c>
      <c r="T2359" s="41">
        <v>4</v>
      </c>
      <c r="U2359" s="41">
        <v>1</v>
      </c>
      <c r="V2359" s="41">
        <v>2013</v>
      </c>
      <c r="W2359" s="41" t="s">
        <v>611</v>
      </c>
      <c r="X2359" s="41"/>
      <c r="Y2359" s="41"/>
    </row>
    <row r="2360" spans="2:25" x14ac:dyDescent="0.2">
      <c r="B2360" s="41" t="str">
        <f>VLOOKUP($W2360,FlowHarmonization!$A$2:$H$16,4,FALSE)</f>
        <v>Ethane, 1,1,1,2-tetrafluoro-, HFC-134a</v>
      </c>
      <c r="C2360" s="41" t="str">
        <f>VLOOKUP($W2360,FlowHarmonization!$A$2:$H$16,5,FALSE)</f>
        <v>000811-97-2</v>
      </c>
      <c r="D2360" s="41" t="s">
        <v>584</v>
      </c>
      <c r="E2360" s="41" t="s">
        <v>582</v>
      </c>
      <c r="F2360" s="41" t="str">
        <f>VLOOKUP($W2360,FlowHarmonization!$A$2:$H$16,8,FALSE)</f>
        <v>e87f039d-d9ce-4242-ac18-c9284cc80f3d</v>
      </c>
      <c r="G2360" s="41" t="str">
        <f>INDEX(Activities!B$2:C$390,MATCH(H2360,Activities!C$2:C$390,0),1)</f>
        <v>Satellite, telecommunications resellers, and all other telecommunications</v>
      </c>
      <c r="H2360" s="41" t="s">
        <v>435</v>
      </c>
      <c r="I2360" s="41" t="s">
        <v>552</v>
      </c>
      <c r="J2360" s="41">
        <v>2.9645953274276413E-8</v>
      </c>
      <c r="K2360" s="41" t="s">
        <v>583</v>
      </c>
      <c r="L2360" s="41"/>
      <c r="M2360" s="41"/>
      <c r="N2360" s="41"/>
      <c r="O2360" s="41"/>
      <c r="P2360" s="41"/>
      <c r="Q2360" s="41">
        <v>4</v>
      </c>
      <c r="R2360" s="41">
        <v>2</v>
      </c>
      <c r="S2360" s="41">
        <v>1</v>
      </c>
      <c r="T2360" s="41">
        <v>4</v>
      </c>
      <c r="U2360" s="41">
        <v>1</v>
      </c>
      <c r="V2360" s="41">
        <v>2013</v>
      </c>
      <c r="W2360" s="41" t="s">
        <v>618</v>
      </c>
      <c r="X2360" s="41"/>
      <c r="Y2360" s="41"/>
    </row>
    <row r="2361" spans="2:25" x14ac:dyDescent="0.2">
      <c r="B2361" s="41" t="str">
        <f>VLOOKUP($W2361,FlowHarmonization!$A$2:$H$16,4,FALSE)</f>
        <v>Ethane, pentafluoro-, HFC-125</v>
      </c>
      <c r="C2361" s="41" t="str">
        <f>VLOOKUP($W2361,FlowHarmonization!$A$2:$H$16,5,FALSE)</f>
        <v>000354-33-6</v>
      </c>
      <c r="D2361" s="41" t="s">
        <v>584</v>
      </c>
      <c r="E2361" s="41" t="s">
        <v>582</v>
      </c>
      <c r="F2361" s="41" t="str">
        <f>VLOOKUP($W2361,FlowHarmonization!$A$2:$H$16,8,FALSE)</f>
        <v>281e1011-f121-4d5b-ad4d-22d562b2c2cd</v>
      </c>
      <c r="G2361" s="41" t="str">
        <f>INDEX(Activities!B$2:C$390,MATCH(H2361,Activities!C$2:C$390,0),1)</f>
        <v>Satellite, telecommunications resellers, and all other telecommunications</v>
      </c>
      <c r="H2361" s="41" t="s">
        <v>435</v>
      </c>
      <c r="I2361" s="41" t="s">
        <v>552</v>
      </c>
      <c r="J2361" s="41">
        <v>7.86547353370694E-9</v>
      </c>
      <c r="K2361" s="41" t="s">
        <v>583</v>
      </c>
      <c r="L2361" s="41"/>
      <c r="M2361" s="41"/>
      <c r="N2361" s="41"/>
      <c r="O2361" s="41"/>
      <c r="P2361" s="41"/>
      <c r="Q2361" s="41">
        <v>4</v>
      </c>
      <c r="R2361" s="41">
        <v>2</v>
      </c>
      <c r="S2361" s="41">
        <v>1</v>
      </c>
      <c r="T2361" s="41">
        <v>4</v>
      </c>
      <c r="U2361" s="41">
        <v>1</v>
      </c>
      <c r="V2361" s="41">
        <v>2013</v>
      </c>
      <c r="W2361" s="41" t="s">
        <v>617</v>
      </c>
      <c r="X2361" s="41"/>
      <c r="Y2361" s="41"/>
    </row>
    <row r="2362" spans="2:25" x14ac:dyDescent="0.2">
      <c r="B2362" s="41" t="str">
        <f>VLOOKUP($W2362,FlowHarmonization!$A$2:$H$16,4,FALSE)</f>
        <v>Methane, difluoro-, HFC-32</v>
      </c>
      <c r="C2362" s="41" t="str">
        <f>VLOOKUP($W2362,FlowHarmonization!$A$2:$H$16,5,FALSE)</f>
        <v>000075-10-5</v>
      </c>
      <c r="D2362" s="41" t="s">
        <v>584</v>
      </c>
      <c r="E2362" s="41" t="s">
        <v>582</v>
      </c>
      <c r="F2362" s="41" t="str">
        <f>VLOOKUP($W2362,FlowHarmonization!$A$2:$H$16,8,FALSE)</f>
        <v>151212b4-079b-43a2-96d5-a6eef59166ac</v>
      </c>
      <c r="G2362" s="41" t="str">
        <f>INDEX(Activities!B$2:C$390,MATCH(H2362,Activities!C$2:C$390,0),1)</f>
        <v>Satellite, telecommunications resellers, and all other telecommunications</v>
      </c>
      <c r="H2362" s="41" t="s">
        <v>435</v>
      </c>
      <c r="I2362" s="41" t="s">
        <v>552</v>
      </c>
      <c r="J2362" s="41">
        <v>4.5804853472031464E-9</v>
      </c>
      <c r="K2362" s="41" t="s">
        <v>583</v>
      </c>
      <c r="L2362" s="41"/>
      <c r="M2362" s="41"/>
      <c r="N2362" s="41"/>
      <c r="O2362" s="41"/>
      <c r="P2362" s="41"/>
      <c r="Q2362" s="41">
        <v>4</v>
      </c>
      <c r="R2362" s="41">
        <v>2</v>
      </c>
      <c r="S2362" s="41">
        <v>1</v>
      </c>
      <c r="T2362" s="41">
        <v>4</v>
      </c>
      <c r="U2362" s="41">
        <v>1</v>
      </c>
      <c r="V2362" s="41">
        <v>2013</v>
      </c>
      <c r="W2362" s="41" t="s">
        <v>616</v>
      </c>
      <c r="X2362" s="41"/>
      <c r="Y2362" s="41"/>
    </row>
    <row r="2363" spans="2:25" x14ac:dyDescent="0.2">
      <c r="B2363" s="41" t="str">
        <f>VLOOKUP($W2363,FlowHarmonization!$A$2:$H$16,4,FALSE)</f>
        <v>Ethane, 1,1,1-trifluoro-, HFC-143a</v>
      </c>
      <c r="C2363" s="41" t="str">
        <f>VLOOKUP($W2363,FlowHarmonization!$A$2:$H$16,5,FALSE)</f>
        <v>000420-46-2</v>
      </c>
      <c r="D2363" s="41" t="s">
        <v>584</v>
      </c>
      <c r="E2363" s="41" t="s">
        <v>582</v>
      </c>
      <c r="F2363" s="41" t="str">
        <f>VLOOKUP($W2363,FlowHarmonization!$A$2:$H$16,8,FALSE)</f>
        <v>e86bfec2-1025-4fa2-90b1-81e35e621e91</v>
      </c>
      <c r="G2363" s="41" t="str">
        <f>INDEX(Activities!B$2:C$390,MATCH(H2363,Activities!C$2:C$390,0),1)</f>
        <v>Satellite, telecommunications resellers, and all other telecommunications</v>
      </c>
      <c r="H2363" s="41" t="s">
        <v>435</v>
      </c>
      <c r="I2363" s="41" t="s">
        <v>552</v>
      </c>
      <c r="J2363" s="41">
        <v>3.3653088331122755E-9</v>
      </c>
      <c r="K2363" s="41" t="s">
        <v>583</v>
      </c>
      <c r="L2363" s="41"/>
      <c r="M2363" s="41"/>
      <c r="N2363" s="41"/>
      <c r="O2363" s="41"/>
      <c r="P2363" s="41"/>
      <c r="Q2363" s="41">
        <v>4</v>
      </c>
      <c r="R2363" s="41">
        <v>2</v>
      </c>
      <c r="S2363" s="41">
        <v>1</v>
      </c>
      <c r="T2363" s="41">
        <v>4</v>
      </c>
      <c r="U2363" s="41">
        <v>1</v>
      </c>
      <c r="V2363" s="41">
        <v>2013</v>
      </c>
      <c r="W2363" s="41" t="s">
        <v>619</v>
      </c>
      <c r="X2363" s="41"/>
      <c r="Y2363" s="41"/>
    </row>
    <row r="2364" spans="2:25" x14ac:dyDescent="0.2">
      <c r="B2364" s="41" t="str">
        <f>VLOOKUP($W2364,FlowHarmonization!$A$2:$H$16,4,FALSE)</f>
        <v>Dinitrogen monoxide</v>
      </c>
      <c r="C2364" s="41" t="str">
        <f>VLOOKUP($W2364,FlowHarmonization!$A$2:$H$16,5,FALSE)</f>
        <v>010024-97-366</v>
      </c>
      <c r="D2364" s="41" t="s">
        <v>584</v>
      </c>
      <c r="E2364" s="41" t="s">
        <v>582</v>
      </c>
      <c r="F2364" s="41" t="str">
        <f>VLOOKUP($W2364,FlowHarmonization!$A$2:$H$16,8,FALSE)</f>
        <v>20185046-64bb-4c09-a8e7-e8a9e144ca98</v>
      </c>
      <c r="G2364" s="41" t="str">
        <f>INDEX(Activities!B$2:C$390,MATCH(H2364,Activities!C$2:C$390,0),1)</f>
        <v>Satellite, telecommunications resellers, and all other telecommunications</v>
      </c>
      <c r="H2364" s="41" t="s">
        <v>435</v>
      </c>
      <c r="I2364" s="41" t="s">
        <v>552</v>
      </c>
      <c r="J2364" s="41">
        <v>2.1286923141714273E-9</v>
      </c>
      <c r="K2364" s="41" t="s">
        <v>583</v>
      </c>
      <c r="L2364" s="41"/>
      <c r="M2364" s="41"/>
      <c r="N2364" s="41"/>
      <c r="O2364" s="41"/>
      <c r="P2364" s="41"/>
      <c r="Q2364" s="41">
        <v>4</v>
      </c>
      <c r="R2364" s="41">
        <v>2</v>
      </c>
      <c r="S2364" s="41">
        <v>1</v>
      </c>
      <c r="T2364" s="41">
        <v>4</v>
      </c>
      <c r="U2364" s="41">
        <v>1</v>
      </c>
      <c r="V2364" s="41">
        <v>2013</v>
      </c>
      <c r="W2364" s="41" t="s">
        <v>613</v>
      </c>
      <c r="X2364" s="41"/>
      <c r="Y2364" s="41"/>
    </row>
    <row r="2365" spans="2:25" x14ac:dyDescent="0.2">
      <c r="B2365" s="41" t="str">
        <f>VLOOKUP($W2365,FlowHarmonization!$A$2:$H$16,4,FALSE)</f>
        <v>Propane, 1,1,1,3,3,3-hexafluoro-, HCFC-236fa</v>
      </c>
      <c r="C2365" s="41" t="str">
        <f>VLOOKUP($W2365,FlowHarmonization!$A$2:$H$16,5,FALSE)</f>
        <v>000690-39-1</v>
      </c>
      <c r="D2365" s="41" t="s">
        <v>584</v>
      </c>
      <c r="E2365" s="41" t="s">
        <v>582</v>
      </c>
      <c r="F2365" s="41" t="str">
        <f>VLOOKUP($W2365,FlowHarmonization!$A$2:$H$16,8,FALSE)</f>
        <v>1963a3ba-6d77-4571-bb8f-0e9c8ac28a65</v>
      </c>
      <c r="G2365" s="41" t="str">
        <f>INDEX(Activities!B$2:C$390,MATCH(H2365,Activities!C$2:C$390,0),1)</f>
        <v>Satellite, telecommunications resellers, and all other telecommunications</v>
      </c>
      <c r="H2365" s="41" t="s">
        <v>435</v>
      </c>
      <c r="I2365" s="41" t="s">
        <v>552</v>
      </c>
      <c r="J2365" s="41">
        <v>9.0914714460189468E-11</v>
      </c>
      <c r="K2365" s="41" t="s">
        <v>583</v>
      </c>
      <c r="L2365" s="41"/>
      <c r="M2365" s="41"/>
      <c r="N2365" s="41"/>
      <c r="O2365" s="41"/>
      <c r="P2365" s="41"/>
      <c r="Q2365" s="41">
        <v>4</v>
      </c>
      <c r="R2365" s="41">
        <v>2</v>
      </c>
      <c r="S2365" s="41">
        <v>1</v>
      </c>
      <c r="T2365" s="41">
        <v>4</v>
      </c>
      <c r="U2365" s="41">
        <v>1</v>
      </c>
      <c r="V2365" s="41">
        <v>2013</v>
      </c>
      <c r="W2365" s="41" t="s">
        <v>620</v>
      </c>
      <c r="X2365" s="41"/>
      <c r="Y2365" s="41"/>
    </row>
    <row r="2366" spans="2:25" x14ac:dyDescent="0.2">
      <c r="B2366" s="41" t="str">
        <f>VLOOKUP($W2366,FlowHarmonization!$A$2:$H$16,4,FALSE)</f>
        <v>Carbon dioxide</v>
      </c>
      <c r="C2366" s="41" t="str">
        <f>VLOOKUP($W2366,FlowHarmonization!$A$2:$H$16,5,FALSE)</f>
        <v>000124-38-20</v>
      </c>
      <c r="D2366" s="41" t="s">
        <v>584</v>
      </c>
      <c r="E2366" s="41" t="s">
        <v>582</v>
      </c>
      <c r="F2366" s="41" t="str">
        <f>VLOOKUP($W2366,FlowHarmonization!$A$2:$H$16,8,FALSE)</f>
        <v>7ae371aa-8532-11e0-9d78-0800200c9a66</v>
      </c>
      <c r="G2366" s="41" t="str">
        <f>INDEX(Activities!B$2:C$390,MATCH(H2366,Activities!C$2:C$390,0),1)</f>
        <v>News syndicates, libraries, archives and all other information services</v>
      </c>
      <c r="H2366" s="41" t="s">
        <v>438</v>
      </c>
      <c r="I2366" s="41" t="s">
        <v>552</v>
      </c>
      <c r="J2366" s="41">
        <v>2.449415400467057E-3</v>
      </c>
      <c r="K2366" s="41" t="s">
        <v>583</v>
      </c>
      <c r="L2366" s="41"/>
      <c r="M2366" s="41"/>
      <c r="N2366" s="41"/>
      <c r="O2366" s="41"/>
      <c r="P2366" s="41"/>
      <c r="Q2366" s="41">
        <v>4</v>
      </c>
      <c r="R2366" s="41">
        <v>2</v>
      </c>
      <c r="S2366" s="41">
        <v>1</v>
      </c>
      <c r="T2366" s="41">
        <v>4</v>
      </c>
      <c r="U2366" s="41">
        <v>1</v>
      </c>
      <c r="V2366" s="41">
        <v>2013</v>
      </c>
      <c r="W2366" s="41" t="s">
        <v>608</v>
      </c>
      <c r="X2366" s="41"/>
      <c r="Y2366" s="41"/>
    </row>
    <row r="2367" spans="2:25" x14ac:dyDescent="0.2">
      <c r="B2367" s="41" t="str">
        <f>VLOOKUP($W2367,FlowHarmonization!$A$2:$H$16,4,FALSE)</f>
        <v>Methane</v>
      </c>
      <c r="C2367" s="41" t="str">
        <f>VLOOKUP($W2367,FlowHarmonization!$A$2:$H$16,5,FALSE)</f>
        <v>000074-82-92</v>
      </c>
      <c r="D2367" s="41" t="s">
        <v>584</v>
      </c>
      <c r="E2367" s="41" t="s">
        <v>582</v>
      </c>
      <c r="F2367" s="41" t="str">
        <f>VLOOKUP($W2367,FlowHarmonization!$A$2:$H$16,8,FALSE)</f>
        <v>20408dd1-8534-11e0-9d78-0800200c9a66</v>
      </c>
      <c r="G2367" s="41" t="str">
        <f>INDEX(Activities!B$2:C$390,MATCH(H2367,Activities!C$2:C$390,0),1)</f>
        <v>News syndicates, libraries, archives and all other information services</v>
      </c>
      <c r="H2367" s="41" t="s">
        <v>438</v>
      </c>
      <c r="I2367" s="41" t="s">
        <v>552</v>
      </c>
      <c r="J2367" s="41">
        <v>2.2302084836534659E-7</v>
      </c>
      <c r="K2367" s="41" t="s">
        <v>583</v>
      </c>
      <c r="L2367" s="41"/>
      <c r="M2367" s="41"/>
      <c r="N2367" s="41"/>
      <c r="O2367" s="41"/>
      <c r="P2367" s="41"/>
      <c r="Q2367" s="41">
        <v>4</v>
      </c>
      <c r="R2367" s="41">
        <v>2</v>
      </c>
      <c r="S2367" s="41">
        <v>1</v>
      </c>
      <c r="T2367" s="41">
        <v>4</v>
      </c>
      <c r="U2367" s="41">
        <v>1</v>
      </c>
      <c r="V2367" s="41">
        <v>2013</v>
      </c>
      <c r="W2367" s="41" t="s">
        <v>611</v>
      </c>
      <c r="X2367" s="41"/>
      <c r="Y2367" s="41"/>
    </row>
    <row r="2368" spans="2:25" x14ac:dyDescent="0.2">
      <c r="B2368" s="41" t="str">
        <f>VLOOKUP($W2368,FlowHarmonization!$A$2:$H$16,4,FALSE)</f>
        <v>Dinitrogen monoxide</v>
      </c>
      <c r="C2368" s="41" t="str">
        <f>VLOOKUP($W2368,FlowHarmonization!$A$2:$H$16,5,FALSE)</f>
        <v>010024-97-366</v>
      </c>
      <c r="D2368" s="41" t="s">
        <v>584</v>
      </c>
      <c r="E2368" s="41" t="s">
        <v>582</v>
      </c>
      <c r="F2368" s="41" t="str">
        <f>VLOOKUP($W2368,FlowHarmonization!$A$2:$H$16,8,FALSE)</f>
        <v>20185046-64bb-4c09-a8e7-e8a9e144ca98</v>
      </c>
      <c r="G2368" s="41" t="str">
        <f>INDEX(Activities!B$2:C$390,MATCH(H2368,Activities!C$2:C$390,0),1)</f>
        <v>News syndicates, libraries, archives and all other information services</v>
      </c>
      <c r="H2368" s="41" t="s">
        <v>438</v>
      </c>
      <c r="I2368" s="41" t="s">
        <v>552</v>
      </c>
      <c r="J2368" s="41">
        <v>6.1358835732533858E-9</v>
      </c>
      <c r="K2368" s="41" t="s">
        <v>583</v>
      </c>
      <c r="L2368" s="41"/>
      <c r="M2368" s="41"/>
      <c r="N2368" s="41"/>
      <c r="O2368" s="41"/>
      <c r="P2368" s="41"/>
      <c r="Q2368" s="41">
        <v>4</v>
      </c>
      <c r="R2368" s="41">
        <v>2</v>
      </c>
      <c r="S2368" s="41">
        <v>1</v>
      </c>
      <c r="T2368" s="41">
        <v>4</v>
      </c>
      <c r="U2368" s="41">
        <v>1</v>
      </c>
      <c r="V2368" s="41">
        <v>2013</v>
      </c>
      <c r="W2368" s="41" t="s">
        <v>613</v>
      </c>
      <c r="X2368" s="41"/>
      <c r="Y2368" s="41"/>
    </row>
    <row r="2369" spans="2:25" x14ac:dyDescent="0.2">
      <c r="B2369" s="41" t="str">
        <f>VLOOKUP($W2369,FlowHarmonization!$A$2:$H$16,4,FALSE)</f>
        <v>Carbon dioxide</v>
      </c>
      <c r="C2369" s="41" t="str">
        <f>VLOOKUP($W2369,FlowHarmonization!$A$2:$H$16,5,FALSE)</f>
        <v>000124-38-20</v>
      </c>
      <c r="D2369" s="41" t="s">
        <v>584</v>
      </c>
      <c r="E2369" s="41" t="s">
        <v>582</v>
      </c>
      <c r="F2369" s="41" t="str">
        <f>VLOOKUP($W2369,FlowHarmonization!$A$2:$H$16,8,FALSE)</f>
        <v>7ae371aa-8532-11e0-9d78-0800200c9a66</v>
      </c>
      <c r="G2369" s="41" t="str">
        <f>INDEX(Activities!B$2:C$390,MATCH(H2369,Activities!C$2:C$390,0),1)</f>
        <v>Nondepository credit intermediation and related activities</v>
      </c>
      <c r="H2369" s="41" t="s">
        <v>443</v>
      </c>
      <c r="I2369" s="41" t="s">
        <v>552</v>
      </c>
      <c r="J2369" s="41">
        <v>1.1610860415759925E-2</v>
      </c>
      <c r="K2369" s="41" t="s">
        <v>583</v>
      </c>
      <c r="L2369" s="41"/>
      <c r="M2369" s="41"/>
      <c r="N2369" s="41"/>
      <c r="O2369" s="41"/>
      <c r="P2369" s="41"/>
      <c r="Q2369" s="41">
        <v>4</v>
      </c>
      <c r="R2369" s="41">
        <v>2</v>
      </c>
      <c r="S2369" s="41">
        <v>1</v>
      </c>
      <c r="T2369" s="41">
        <v>4</v>
      </c>
      <c r="U2369" s="41">
        <v>1</v>
      </c>
      <c r="V2369" s="41">
        <v>2013</v>
      </c>
      <c r="W2369" s="41" t="s">
        <v>608</v>
      </c>
      <c r="X2369" s="41"/>
      <c r="Y2369" s="41"/>
    </row>
    <row r="2370" spans="2:25" x14ac:dyDescent="0.2">
      <c r="B2370" s="41" t="str">
        <f>VLOOKUP($W2370,FlowHarmonization!$A$2:$H$16,4,FALSE)</f>
        <v>Methane</v>
      </c>
      <c r="C2370" s="41" t="str">
        <f>VLOOKUP($W2370,FlowHarmonization!$A$2:$H$16,5,FALSE)</f>
        <v>000074-82-92</v>
      </c>
      <c r="D2370" s="41" t="s">
        <v>584</v>
      </c>
      <c r="E2370" s="41" t="s">
        <v>582</v>
      </c>
      <c r="F2370" s="41" t="str">
        <f>VLOOKUP($W2370,FlowHarmonization!$A$2:$H$16,8,FALSE)</f>
        <v>20408dd1-8534-11e0-9d78-0800200c9a66</v>
      </c>
      <c r="G2370" s="41" t="str">
        <f>INDEX(Activities!B$2:C$390,MATCH(H2370,Activities!C$2:C$390,0),1)</f>
        <v>Nondepository credit intermediation and related activities</v>
      </c>
      <c r="H2370" s="41" t="s">
        <v>443</v>
      </c>
      <c r="I2370" s="41" t="s">
        <v>552</v>
      </c>
      <c r="J2370" s="41">
        <v>1.0624098963709654E-6</v>
      </c>
      <c r="K2370" s="41" t="s">
        <v>583</v>
      </c>
      <c r="L2370" s="41"/>
      <c r="M2370" s="41"/>
      <c r="N2370" s="41"/>
      <c r="O2370" s="41"/>
      <c r="P2370" s="41"/>
      <c r="Q2370" s="41">
        <v>4</v>
      </c>
      <c r="R2370" s="41">
        <v>2</v>
      </c>
      <c r="S2370" s="41">
        <v>1</v>
      </c>
      <c r="T2370" s="41">
        <v>4</v>
      </c>
      <c r="U2370" s="41">
        <v>1</v>
      </c>
      <c r="V2370" s="41">
        <v>2013</v>
      </c>
      <c r="W2370" s="41" t="s">
        <v>611</v>
      </c>
      <c r="X2370" s="41"/>
      <c r="Y2370" s="41"/>
    </row>
    <row r="2371" spans="2:25" x14ac:dyDescent="0.2">
      <c r="B2371" s="41" t="str">
        <f>VLOOKUP($W2371,FlowHarmonization!$A$2:$H$16,4,FALSE)</f>
        <v>Dinitrogen monoxide</v>
      </c>
      <c r="C2371" s="41" t="str">
        <f>VLOOKUP($W2371,FlowHarmonization!$A$2:$H$16,5,FALSE)</f>
        <v>010024-97-366</v>
      </c>
      <c r="D2371" s="41" t="s">
        <v>584</v>
      </c>
      <c r="E2371" s="41" t="s">
        <v>582</v>
      </c>
      <c r="F2371" s="41" t="str">
        <f>VLOOKUP($W2371,FlowHarmonization!$A$2:$H$16,8,FALSE)</f>
        <v>20185046-64bb-4c09-a8e7-e8a9e144ca98</v>
      </c>
      <c r="G2371" s="41" t="str">
        <f>INDEX(Activities!B$2:C$390,MATCH(H2371,Activities!C$2:C$390,0),1)</f>
        <v>Nondepository credit intermediation and related activities</v>
      </c>
      <c r="H2371" s="41" t="s">
        <v>443</v>
      </c>
      <c r="I2371" s="41" t="s">
        <v>552</v>
      </c>
      <c r="J2371" s="41">
        <v>3.166099114639485E-8</v>
      </c>
      <c r="K2371" s="41" t="s">
        <v>583</v>
      </c>
      <c r="L2371" s="41"/>
      <c r="M2371" s="41"/>
      <c r="N2371" s="41"/>
      <c r="O2371" s="41"/>
      <c r="P2371" s="41"/>
      <c r="Q2371" s="41">
        <v>4</v>
      </c>
      <c r="R2371" s="41">
        <v>2</v>
      </c>
      <c r="S2371" s="41">
        <v>1</v>
      </c>
      <c r="T2371" s="41">
        <v>4</v>
      </c>
      <c r="U2371" s="41">
        <v>1</v>
      </c>
      <c r="V2371" s="41">
        <v>2013</v>
      </c>
      <c r="W2371" s="41" t="s">
        <v>613</v>
      </c>
      <c r="X2371" s="41"/>
      <c r="Y2371" s="41"/>
    </row>
    <row r="2372" spans="2:25" x14ac:dyDescent="0.2">
      <c r="B2372" s="41" t="str">
        <f>VLOOKUP($W2372,FlowHarmonization!$A$2:$H$16,4,FALSE)</f>
        <v>Carbon dioxide</v>
      </c>
      <c r="C2372" s="41" t="str">
        <f>VLOOKUP($W2372,FlowHarmonization!$A$2:$H$16,5,FALSE)</f>
        <v>000124-38-20</v>
      </c>
      <c r="D2372" s="41" t="s">
        <v>584</v>
      </c>
      <c r="E2372" s="41" t="s">
        <v>582</v>
      </c>
      <c r="F2372" s="41" t="str">
        <f>VLOOKUP($W2372,FlowHarmonization!$A$2:$H$16,8,FALSE)</f>
        <v>7ae371aa-8532-11e0-9d78-0800200c9a66</v>
      </c>
      <c r="G2372" s="41" t="str">
        <f>INDEX(Activities!B$2:C$390,MATCH(H2372,Activities!C$2:C$390,0),1)</f>
        <v>Securities and commodity contracts intermediation and brokerage</v>
      </c>
      <c r="H2372" s="41" t="s">
        <v>445</v>
      </c>
      <c r="I2372" s="41" t="s">
        <v>552</v>
      </c>
      <c r="J2372" s="41">
        <v>5.9204868597440301E-4</v>
      </c>
      <c r="K2372" s="41" t="s">
        <v>583</v>
      </c>
      <c r="L2372" s="41"/>
      <c r="M2372" s="41"/>
      <c r="N2372" s="41"/>
      <c r="O2372" s="41"/>
      <c r="P2372" s="41"/>
      <c r="Q2372" s="41">
        <v>4</v>
      </c>
      <c r="R2372" s="41">
        <v>2</v>
      </c>
      <c r="S2372" s="41">
        <v>1</v>
      </c>
      <c r="T2372" s="41">
        <v>4</v>
      </c>
      <c r="U2372" s="41">
        <v>1</v>
      </c>
      <c r="V2372" s="41">
        <v>2013</v>
      </c>
      <c r="W2372" s="41" t="s">
        <v>608</v>
      </c>
      <c r="X2372" s="41"/>
      <c r="Y2372" s="41"/>
    </row>
    <row r="2373" spans="2:25" x14ac:dyDescent="0.2">
      <c r="B2373" s="41" t="str">
        <f>VLOOKUP($W2373,FlowHarmonization!$A$2:$H$16,4,FALSE)</f>
        <v>Methane</v>
      </c>
      <c r="C2373" s="41" t="str">
        <f>VLOOKUP($W2373,FlowHarmonization!$A$2:$H$16,5,FALSE)</f>
        <v>000074-82-92</v>
      </c>
      <c r="D2373" s="41" t="s">
        <v>584</v>
      </c>
      <c r="E2373" s="41" t="s">
        <v>582</v>
      </c>
      <c r="F2373" s="41" t="str">
        <f>VLOOKUP($W2373,FlowHarmonization!$A$2:$H$16,8,FALSE)</f>
        <v>20408dd1-8534-11e0-9d78-0800200c9a66</v>
      </c>
      <c r="G2373" s="41" t="str">
        <f>INDEX(Activities!B$2:C$390,MATCH(H2373,Activities!C$2:C$390,0),1)</f>
        <v>Securities and commodity contracts intermediation and brokerage</v>
      </c>
      <c r="H2373" s="41" t="s">
        <v>445</v>
      </c>
      <c r="I2373" s="41" t="s">
        <v>552</v>
      </c>
      <c r="J2373" s="41">
        <v>5.6943030578339378E-8</v>
      </c>
      <c r="K2373" s="41" t="s">
        <v>583</v>
      </c>
      <c r="L2373" s="41"/>
      <c r="M2373" s="41"/>
      <c r="N2373" s="41"/>
      <c r="O2373" s="41"/>
      <c r="P2373" s="41"/>
      <c r="Q2373" s="41">
        <v>4</v>
      </c>
      <c r="R2373" s="41">
        <v>2</v>
      </c>
      <c r="S2373" s="41">
        <v>1</v>
      </c>
      <c r="T2373" s="41">
        <v>4</v>
      </c>
      <c r="U2373" s="41">
        <v>1</v>
      </c>
      <c r="V2373" s="41">
        <v>2013</v>
      </c>
      <c r="W2373" s="41" t="s">
        <v>611</v>
      </c>
      <c r="X2373" s="41"/>
      <c r="Y2373" s="41"/>
    </row>
    <row r="2374" spans="2:25" x14ac:dyDescent="0.2">
      <c r="B2374" s="41" t="str">
        <f>VLOOKUP($W2374,FlowHarmonization!$A$2:$H$16,4,FALSE)</f>
        <v>Dinitrogen monoxide</v>
      </c>
      <c r="C2374" s="41" t="str">
        <f>VLOOKUP($W2374,FlowHarmonization!$A$2:$H$16,5,FALSE)</f>
        <v>010024-97-366</v>
      </c>
      <c r="D2374" s="41" t="s">
        <v>584</v>
      </c>
      <c r="E2374" s="41" t="s">
        <v>582</v>
      </c>
      <c r="F2374" s="41" t="str">
        <f>VLOOKUP($W2374,FlowHarmonization!$A$2:$H$16,8,FALSE)</f>
        <v>20185046-64bb-4c09-a8e7-e8a9e144ca98</v>
      </c>
      <c r="G2374" s="41" t="str">
        <f>INDEX(Activities!B$2:C$390,MATCH(H2374,Activities!C$2:C$390,0),1)</f>
        <v>Securities and commodity contracts intermediation and brokerage</v>
      </c>
      <c r="H2374" s="41" t="s">
        <v>445</v>
      </c>
      <c r="I2374" s="41" t="s">
        <v>552</v>
      </c>
      <c r="J2374" s="41">
        <v>2.9773519437825694E-9</v>
      </c>
      <c r="K2374" s="41" t="s">
        <v>583</v>
      </c>
      <c r="L2374" s="41"/>
      <c r="M2374" s="41"/>
      <c r="N2374" s="41"/>
      <c r="O2374" s="41"/>
      <c r="P2374" s="41"/>
      <c r="Q2374" s="41">
        <v>4</v>
      </c>
      <c r="R2374" s="41">
        <v>2</v>
      </c>
      <c r="S2374" s="41">
        <v>1</v>
      </c>
      <c r="T2374" s="41">
        <v>4</v>
      </c>
      <c r="U2374" s="41">
        <v>1</v>
      </c>
      <c r="V2374" s="41">
        <v>2013</v>
      </c>
      <c r="W2374" s="41" t="s">
        <v>613</v>
      </c>
      <c r="X2374" s="41"/>
      <c r="Y2374" s="41"/>
    </row>
    <row r="2375" spans="2:25" x14ac:dyDescent="0.2">
      <c r="B2375" s="41" t="str">
        <f>VLOOKUP($W2375,FlowHarmonization!$A$2:$H$16,4,FALSE)</f>
        <v>Carbon dioxide</v>
      </c>
      <c r="C2375" s="41" t="str">
        <f>VLOOKUP($W2375,FlowHarmonization!$A$2:$H$16,5,FALSE)</f>
        <v>000124-38-20</v>
      </c>
      <c r="D2375" s="41" t="s">
        <v>584</v>
      </c>
      <c r="E2375" s="41" t="s">
        <v>582</v>
      </c>
      <c r="F2375" s="41" t="str">
        <f>VLOOKUP($W2375,FlowHarmonization!$A$2:$H$16,8,FALSE)</f>
        <v>7ae371aa-8532-11e0-9d78-0800200c9a66</v>
      </c>
      <c r="G2375" s="41" t="str">
        <f>INDEX(Activities!B$2:C$390,MATCH(H2375,Activities!C$2:C$390,0),1)</f>
        <v>Monetary authorities and depository credit intermediation</v>
      </c>
      <c r="H2375" s="41" t="s">
        <v>441</v>
      </c>
      <c r="I2375" s="41" t="s">
        <v>552</v>
      </c>
      <c r="J2375" s="41">
        <v>3.6893709987199587E-3</v>
      </c>
      <c r="K2375" s="41" t="s">
        <v>583</v>
      </c>
      <c r="L2375" s="41"/>
      <c r="M2375" s="41"/>
      <c r="N2375" s="41"/>
      <c r="O2375" s="41"/>
      <c r="P2375" s="41"/>
      <c r="Q2375" s="41">
        <v>4</v>
      </c>
      <c r="R2375" s="41">
        <v>2</v>
      </c>
      <c r="S2375" s="41">
        <v>1</v>
      </c>
      <c r="T2375" s="41">
        <v>4</v>
      </c>
      <c r="U2375" s="41">
        <v>1</v>
      </c>
      <c r="V2375" s="41">
        <v>2013</v>
      </c>
      <c r="W2375" s="41" t="s">
        <v>608</v>
      </c>
      <c r="X2375" s="41"/>
      <c r="Y2375" s="41"/>
    </row>
    <row r="2376" spans="2:25" x14ac:dyDescent="0.2">
      <c r="B2376" s="41" t="str">
        <f>VLOOKUP($W2376,FlowHarmonization!$A$2:$H$16,4,FALSE)</f>
        <v>Methane</v>
      </c>
      <c r="C2376" s="41" t="str">
        <f>VLOOKUP($W2376,FlowHarmonization!$A$2:$H$16,5,FALSE)</f>
        <v>000074-82-92</v>
      </c>
      <c r="D2376" s="41" t="s">
        <v>584</v>
      </c>
      <c r="E2376" s="41" t="s">
        <v>582</v>
      </c>
      <c r="F2376" s="41" t="str">
        <f>VLOOKUP($W2376,FlowHarmonization!$A$2:$H$16,8,FALSE)</f>
        <v>20408dd1-8534-11e0-9d78-0800200c9a66</v>
      </c>
      <c r="G2376" s="41" t="str">
        <f>INDEX(Activities!B$2:C$390,MATCH(H2376,Activities!C$2:C$390,0),1)</f>
        <v>Monetary authorities and depository credit intermediation</v>
      </c>
      <c r="H2376" s="41" t="s">
        <v>441</v>
      </c>
      <c r="I2376" s="41" t="s">
        <v>552</v>
      </c>
      <c r="J2376" s="41">
        <v>3.3613179512334179E-7</v>
      </c>
      <c r="K2376" s="41" t="s">
        <v>583</v>
      </c>
      <c r="L2376" s="41"/>
      <c r="M2376" s="41"/>
      <c r="N2376" s="41"/>
      <c r="O2376" s="41"/>
      <c r="P2376" s="41"/>
      <c r="Q2376" s="41">
        <v>4</v>
      </c>
      <c r="R2376" s="41">
        <v>2</v>
      </c>
      <c r="S2376" s="41">
        <v>1</v>
      </c>
      <c r="T2376" s="41">
        <v>4</v>
      </c>
      <c r="U2376" s="41">
        <v>1</v>
      </c>
      <c r="V2376" s="41">
        <v>2013</v>
      </c>
      <c r="W2376" s="41" t="s">
        <v>611</v>
      </c>
      <c r="X2376" s="41"/>
      <c r="Y2376" s="41"/>
    </row>
    <row r="2377" spans="2:25" x14ac:dyDescent="0.2">
      <c r="B2377" s="41" t="str">
        <f>VLOOKUP($W2377,FlowHarmonization!$A$2:$H$16,4,FALSE)</f>
        <v>Dinitrogen monoxide</v>
      </c>
      <c r="C2377" s="41" t="str">
        <f>VLOOKUP($W2377,FlowHarmonization!$A$2:$H$16,5,FALSE)</f>
        <v>010024-97-366</v>
      </c>
      <c r="D2377" s="41" t="s">
        <v>584</v>
      </c>
      <c r="E2377" s="41" t="s">
        <v>582</v>
      </c>
      <c r="F2377" s="41" t="str">
        <f>VLOOKUP($W2377,FlowHarmonization!$A$2:$H$16,8,FALSE)</f>
        <v>20185046-64bb-4c09-a8e7-e8a9e144ca98</v>
      </c>
      <c r="G2377" s="41" t="str">
        <f>INDEX(Activities!B$2:C$390,MATCH(H2377,Activities!C$2:C$390,0),1)</f>
        <v>Monetary authorities and depository credit intermediation</v>
      </c>
      <c r="H2377" s="41" t="s">
        <v>441</v>
      </c>
      <c r="I2377" s="41" t="s">
        <v>552</v>
      </c>
      <c r="J2377" s="41">
        <v>9.9290384044538181E-9</v>
      </c>
      <c r="K2377" s="41" t="s">
        <v>583</v>
      </c>
      <c r="L2377" s="41"/>
      <c r="M2377" s="41"/>
      <c r="N2377" s="41"/>
      <c r="O2377" s="41"/>
      <c r="P2377" s="41"/>
      <c r="Q2377" s="41">
        <v>4</v>
      </c>
      <c r="R2377" s="41">
        <v>2</v>
      </c>
      <c r="S2377" s="41">
        <v>1</v>
      </c>
      <c r="T2377" s="41">
        <v>4</v>
      </c>
      <c r="U2377" s="41">
        <v>1</v>
      </c>
      <c r="V2377" s="41">
        <v>2013</v>
      </c>
      <c r="W2377" s="41" t="s">
        <v>613</v>
      </c>
      <c r="X2377" s="41"/>
      <c r="Y2377" s="41"/>
    </row>
    <row r="2378" spans="2:25" x14ac:dyDescent="0.2">
      <c r="B2378" s="41" t="str">
        <f>VLOOKUP($W2378,FlowHarmonization!$A$2:$H$16,4,FALSE)</f>
        <v>Ethane, 1,1,1,2-tetrafluoro-, HFC-134a</v>
      </c>
      <c r="C2378" s="41" t="str">
        <f>VLOOKUP($W2378,FlowHarmonization!$A$2:$H$16,5,FALSE)</f>
        <v>000811-97-2</v>
      </c>
      <c r="D2378" s="41" t="s">
        <v>584</v>
      </c>
      <c r="E2378" s="41" t="s">
        <v>582</v>
      </c>
      <c r="F2378" s="41" t="str">
        <f>VLOOKUP($W2378,FlowHarmonization!$A$2:$H$16,8,FALSE)</f>
        <v>e87f039d-d9ce-4242-ac18-c9284cc80f3d</v>
      </c>
      <c r="G2378" s="41" t="str">
        <f>INDEX(Activities!B$2:C$390,MATCH(H2378,Activities!C$2:C$390,0),1)</f>
        <v>Monetary authorities and depository credit intermediation</v>
      </c>
      <c r="H2378" s="41" t="s">
        <v>441</v>
      </c>
      <c r="I2378" s="41" t="s">
        <v>552</v>
      </c>
      <c r="J2378" s="41">
        <v>3.3048548501050959E-9</v>
      </c>
      <c r="K2378" s="41" t="s">
        <v>583</v>
      </c>
      <c r="L2378" s="41"/>
      <c r="M2378" s="41"/>
      <c r="N2378" s="41"/>
      <c r="O2378" s="41"/>
      <c r="P2378" s="41"/>
      <c r="Q2378" s="41">
        <v>4</v>
      </c>
      <c r="R2378" s="41">
        <v>2</v>
      </c>
      <c r="S2378" s="41">
        <v>1</v>
      </c>
      <c r="T2378" s="41">
        <v>4</v>
      </c>
      <c r="U2378" s="41">
        <v>1</v>
      </c>
      <c r="V2378" s="41">
        <v>2013</v>
      </c>
      <c r="W2378" s="41" t="s">
        <v>618</v>
      </c>
      <c r="X2378" s="41"/>
      <c r="Y2378" s="41"/>
    </row>
    <row r="2379" spans="2:25" x14ac:dyDescent="0.2">
      <c r="B2379" s="41" t="str">
        <f>VLOOKUP($W2379,FlowHarmonization!$A$2:$H$16,4,FALSE)</f>
        <v>Ethane, pentafluoro-, HFC-125</v>
      </c>
      <c r="C2379" s="41" t="str">
        <f>VLOOKUP($W2379,FlowHarmonization!$A$2:$H$16,5,FALSE)</f>
        <v>000354-33-6</v>
      </c>
      <c r="D2379" s="41" t="s">
        <v>584</v>
      </c>
      <c r="E2379" s="41" t="s">
        <v>582</v>
      </c>
      <c r="F2379" s="41" t="str">
        <f>VLOOKUP($W2379,FlowHarmonization!$A$2:$H$16,8,FALSE)</f>
        <v>281e1011-f121-4d5b-ad4d-22d562b2c2cd</v>
      </c>
      <c r="G2379" s="41" t="str">
        <f>INDEX(Activities!B$2:C$390,MATCH(H2379,Activities!C$2:C$390,0),1)</f>
        <v>Monetary authorities and depository credit intermediation</v>
      </c>
      <c r="H2379" s="41" t="s">
        <v>441</v>
      </c>
      <c r="I2379" s="41" t="s">
        <v>552</v>
      </c>
      <c r="J2379" s="41">
        <v>8.7682282015871882E-10</v>
      </c>
      <c r="K2379" s="41" t="s">
        <v>583</v>
      </c>
      <c r="L2379" s="41"/>
      <c r="M2379" s="41"/>
      <c r="N2379" s="41"/>
      <c r="O2379" s="41"/>
      <c r="P2379" s="41"/>
      <c r="Q2379" s="41">
        <v>4</v>
      </c>
      <c r="R2379" s="41">
        <v>2</v>
      </c>
      <c r="S2379" s="41">
        <v>1</v>
      </c>
      <c r="T2379" s="41">
        <v>4</v>
      </c>
      <c r="U2379" s="41">
        <v>1</v>
      </c>
      <c r="V2379" s="41">
        <v>2013</v>
      </c>
      <c r="W2379" s="41" t="s">
        <v>617</v>
      </c>
      <c r="X2379" s="41"/>
      <c r="Y2379" s="41"/>
    </row>
    <row r="2380" spans="2:25" x14ac:dyDescent="0.2">
      <c r="B2380" s="41" t="str">
        <f>VLOOKUP($W2380,FlowHarmonization!$A$2:$H$16,4,FALSE)</f>
        <v>Methane, difluoro-, HFC-32</v>
      </c>
      <c r="C2380" s="41" t="str">
        <f>VLOOKUP($W2380,FlowHarmonization!$A$2:$H$16,5,FALSE)</f>
        <v>000075-10-5</v>
      </c>
      <c r="D2380" s="41" t="s">
        <v>584</v>
      </c>
      <c r="E2380" s="41" t="s">
        <v>582</v>
      </c>
      <c r="F2380" s="41" t="str">
        <f>VLOOKUP($W2380,FlowHarmonization!$A$2:$H$16,8,FALSE)</f>
        <v>151212b4-079b-43a2-96d5-a6eef59166ac</v>
      </c>
      <c r="G2380" s="41" t="str">
        <f>INDEX(Activities!B$2:C$390,MATCH(H2380,Activities!C$2:C$390,0),1)</f>
        <v>Monetary authorities and depository credit intermediation</v>
      </c>
      <c r="H2380" s="41" t="s">
        <v>441</v>
      </c>
      <c r="I2380" s="41" t="s">
        <v>552</v>
      </c>
      <c r="J2380" s="41">
        <v>5.1062076079957399E-10</v>
      </c>
      <c r="K2380" s="41" t="s">
        <v>583</v>
      </c>
      <c r="L2380" s="41"/>
      <c r="M2380" s="41"/>
      <c r="N2380" s="41"/>
      <c r="O2380" s="41"/>
      <c r="P2380" s="41"/>
      <c r="Q2380" s="41">
        <v>4</v>
      </c>
      <c r="R2380" s="41">
        <v>2</v>
      </c>
      <c r="S2380" s="41">
        <v>1</v>
      </c>
      <c r="T2380" s="41">
        <v>4</v>
      </c>
      <c r="U2380" s="41">
        <v>1</v>
      </c>
      <c r="V2380" s="41">
        <v>2013</v>
      </c>
      <c r="W2380" s="41" t="s">
        <v>616</v>
      </c>
      <c r="X2380" s="41"/>
      <c r="Y2380" s="41"/>
    </row>
    <row r="2381" spans="2:25" x14ac:dyDescent="0.2">
      <c r="B2381" s="41" t="str">
        <f>VLOOKUP($W2381,FlowHarmonization!$A$2:$H$16,4,FALSE)</f>
        <v>Ethane, 1,1,1-trifluoro-, HFC-143a</v>
      </c>
      <c r="C2381" s="41" t="str">
        <f>VLOOKUP($W2381,FlowHarmonization!$A$2:$H$16,5,FALSE)</f>
        <v>000420-46-2</v>
      </c>
      <c r="D2381" s="41" t="s">
        <v>584</v>
      </c>
      <c r="E2381" s="41" t="s">
        <v>582</v>
      </c>
      <c r="F2381" s="41" t="str">
        <f>VLOOKUP($W2381,FlowHarmonization!$A$2:$H$16,8,FALSE)</f>
        <v>e86bfec2-1025-4fa2-90b1-81e35e621e91</v>
      </c>
      <c r="G2381" s="41" t="str">
        <f>INDEX(Activities!B$2:C$390,MATCH(H2381,Activities!C$2:C$390,0),1)</f>
        <v>Monetary authorities and depository credit intermediation</v>
      </c>
      <c r="H2381" s="41" t="s">
        <v>441</v>
      </c>
      <c r="I2381" s="41" t="s">
        <v>552</v>
      </c>
      <c r="J2381" s="41">
        <v>3.7515599907738445E-10</v>
      </c>
      <c r="K2381" s="41" t="s">
        <v>583</v>
      </c>
      <c r="L2381" s="41"/>
      <c r="M2381" s="41"/>
      <c r="N2381" s="41"/>
      <c r="O2381" s="41"/>
      <c r="P2381" s="41"/>
      <c r="Q2381" s="41">
        <v>4</v>
      </c>
      <c r="R2381" s="41">
        <v>2</v>
      </c>
      <c r="S2381" s="41">
        <v>1</v>
      </c>
      <c r="T2381" s="41">
        <v>4</v>
      </c>
      <c r="U2381" s="41">
        <v>1</v>
      </c>
      <c r="V2381" s="41">
        <v>2013</v>
      </c>
      <c r="W2381" s="41" t="s">
        <v>619</v>
      </c>
      <c r="X2381" s="41"/>
      <c r="Y2381" s="41"/>
    </row>
    <row r="2382" spans="2:25" x14ac:dyDescent="0.2">
      <c r="B2382" s="41" t="str">
        <f>VLOOKUP($W2382,FlowHarmonization!$A$2:$H$16,4,FALSE)</f>
        <v>Propane, 1,1,1,3,3,3-hexafluoro-, HCFC-236fa</v>
      </c>
      <c r="C2382" s="41" t="str">
        <f>VLOOKUP($W2382,FlowHarmonization!$A$2:$H$16,5,FALSE)</f>
        <v>000690-39-1</v>
      </c>
      <c r="D2382" s="41" t="s">
        <v>584</v>
      </c>
      <c r="E2382" s="41" t="s">
        <v>582</v>
      </c>
      <c r="F2382" s="41" t="str">
        <f>VLOOKUP($W2382,FlowHarmonization!$A$2:$H$16,8,FALSE)</f>
        <v>1963a3ba-6d77-4571-bb8f-0e9c8ac28a65</v>
      </c>
      <c r="G2382" s="41" t="str">
        <f>INDEX(Activities!B$2:C$390,MATCH(H2382,Activities!C$2:C$390,0),1)</f>
        <v>Monetary authorities and depository credit intermediation</v>
      </c>
      <c r="H2382" s="41" t="s">
        <v>441</v>
      </c>
      <c r="I2382" s="41" t="s">
        <v>552</v>
      </c>
      <c r="J2382" s="41">
        <v>1.0134939236053644E-11</v>
      </c>
      <c r="K2382" s="41" t="s">
        <v>583</v>
      </c>
      <c r="L2382" s="41"/>
      <c r="M2382" s="41"/>
      <c r="N2382" s="41"/>
      <c r="O2382" s="41"/>
      <c r="P2382" s="41"/>
      <c r="Q2382" s="41">
        <v>4</v>
      </c>
      <c r="R2382" s="41">
        <v>2</v>
      </c>
      <c r="S2382" s="41">
        <v>1</v>
      </c>
      <c r="T2382" s="41">
        <v>4</v>
      </c>
      <c r="U2382" s="41">
        <v>1</v>
      </c>
      <c r="V2382" s="41">
        <v>2013</v>
      </c>
      <c r="W2382" s="41" t="s">
        <v>620</v>
      </c>
      <c r="X2382" s="41"/>
      <c r="Y2382" s="41"/>
    </row>
    <row r="2383" spans="2:25" x14ac:dyDescent="0.2">
      <c r="B2383" s="41" t="str">
        <f>VLOOKUP($W2383,FlowHarmonization!$A$2:$H$16,4,FALSE)</f>
        <v>Carbon dioxide</v>
      </c>
      <c r="C2383" s="41" t="str">
        <f>VLOOKUP($W2383,FlowHarmonization!$A$2:$H$16,5,FALSE)</f>
        <v>000124-38-20</v>
      </c>
      <c r="D2383" s="41" t="s">
        <v>584</v>
      </c>
      <c r="E2383" s="41" t="s">
        <v>582</v>
      </c>
      <c r="F2383" s="41" t="str">
        <f>VLOOKUP($W2383,FlowHarmonization!$A$2:$H$16,8,FALSE)</f>
        <v>7ae371aa-8532-11e0-9d78-0800200c9a66</v>
      </c>
      <c r="G2383" s="41" t="str">
        <f>INDEX(Activities!B$2:C$390,MATCH(H2383,Activities!C$2:C$390,0),1)</f>
        <v>Housing</v>
      </c>
      <c r="H2383" s="41" t="s">
        <v>451</v>
      </c>
      <c r="I2383" s="41" t="s">
        <v>552</v>
      </c>
      <c r="J2383" s="41">
        <v>9.7153555417471587E-5</v>
      </c>
      <c r="K2383" s="41" t="s">
        <v>583</v>
      </c>
      <c r="L2383" s="41"/>
      <c r="M2383" s="41"/>
      <c r="N2383" s="41"/>
      <c r="O2383" s="41"/>
      <c r="P2383" s="41"/>
      <c r="Q2383" s="41">
        <v>4</v>
      </c>
      <c r="R2383" s="41">
        <v>2</v>
      </c>
      <c r="S2383" s="41">
        <v>1</v>
      </c>
      <c r="T2383" s="41">
        <v>4</v>
      </c>
      <c r="U2383" s="41">
        <v>1</v>
      </c>
      <c r="V2383" s="41">
        <v>2013</v>
      </c>
      <c r="W2383" s="41" t="s">
        <v>608</v>
      </c>
      <c r="X2383" s="41"/>
      <c r="Y2383" s="41"/>
    </row>
    <row r="2384" spans="2:25" x14ac:dyDescent="0.2">
      <c r="B2384" s="41" t="str">
        <f>VLOOKUP($W2384,FlowHarmonization!$A$2:$H$16,4,FALSE)</f>
        <v>Ethane, 1,1,1,2-tetrafluoro-, HFC-134a</v>
      </c>
      <c r="C2384" s="41" t="str">
        <f>VLOOKUP($W2384,FlowHarmonization!$A$2:$H$16,5,FALSE)</f>
        <v>000811-97-2</v>
      </c>
      <c r="D2384" s="41" t="s">
        <v>584</v>
      </c>
      <c r="E2384" s="41" t="s">
        <v>582</v>
      </c>
      <c r="F2384" s="41" t="str">
        <f>VLOOKUP($W2384,FlowHarmonization!$A$2:$H$16,8,FALSE)</f>
        <v>e87f039d-d9ce-4242-ac18-c9284cc80f3d</v>
      </c>
      <c r="G2384" s="41" t="str">
        <f>INDEX(Activities!B$2:C$390,MATCH(H2384,Activities!C$2:C$390,0),1)</f>
        <v>Housing</v>
      </c>
      <c r="H2384" s="41" t="s">
        <v>451</v>
      </c>
      <c r="I2384" s="41" t="s">
        <v>552</v>
      </c>
      <c r="J2384" s="41">
        <v>2.0908763653117608E-8</v>
      </c>
      <c r="K2384" s="41" t="s">
        <v>583</v>
      </c>
      <c r="L2384" s="41"/>
      <c r="M2384" s="41"/>
      <c r="N2384" s="41"/>
      <c r="O2384" s="41"/>
      <c r="P2384" s="41"/>
      <c r="Q2384" s="41">
        <v>4</v>
      </c>
      <c r="R2384" s="41">
        <v>2</v>
      </c>
      <c r="S2384" s="41">
        <v>1</v>
      </c>
      <c r="T2384" s="41">
        <v>4</v>
      </c>
      <c r="U2384" s="41">
        <v>1</v>
      </c>
      <c r="V2384" s="41">
        <v>2013</v>
      </c>
      <c r="W2384" s="41" t="s">
        <v>618</v>
      </c>
      <c r="X2384" s="41"/>
      <c r="Y2384" s="41"/>
    </row>
    <row r="2385" spans="2:25" x14ac:dyDescent="0.2">
      <c r="B2385" s="41" t="str">
        <f>VLOOKUP($W2385,FlowHarmonization!$A$2:$H$16,4,FALSE)</f>
        <v>Methane</v>
      </c>
      <c r="C2385" s="41" t="str">
        <f>VLOOKUP($W2385,FlowHarmonization!$A$2:$H$16,5,FALSE)</f>
        <v>000074-82-92</v>
      </c>
      <c r="D2385" s="41" t="s">
        <v>584</v>
      </c>
      <c r="E2385" s="41" t="s">
        <v>582</v>
      </c>
      <c r="F2385" s="41" t="str">
        <f>VLOOKUP($W2385,FlowHarmonization!$A$2:$H$16,8,FALSE)</f>
        <v>20408dd1-8534-11e0-9d78-0800200c9a66</v>
      </c>
      <c r="G2385" s="41" t="str">
        <f>INDEX(Activities!B$2:C$390,MATCH(H2385,Activities!C$2:C$390,0),1)</f>
        <v>Housing</v>
      </c>
      <c r="H2385" s="41" t="s">
        <v>451</v>
      </c>
      <c r="I2385" s="41" t="s">
        <v>552</v>
      </c>
      <c r="J2385" s="41">
        <v>1.0067725949997056E-8</v>
      </c>
      <c r="K2385" s="41" t="s">
        <v>583</v>
      </c>
      <c r="L2385" s="41"/>
      <c r="M2385" s="41"/>
      <c r="N2385" s="41"/>
      <c r="O2385" s="41"/>
      <c r="P2385" s="41"/>
      <c r="Q2385" s="41">
        <v>4</v>
      </c>
      <c r="R2385" s="41">
        <v>2</v>
      </c>
      <c r="S2385" s="41">
        <v>1</v>
      </c>
      <c r="T2385" s="41">
        <v>4</v>
      </c>
      <c r="U2385" s="41">
        <v>1</v>
      </c>
      <c r="V2385" s="41">
        <v>2013</v>
      </c>
      <c r="W2385" s="41" t="s">
        <v>611</v>
      </c>
      <c r="X2385" s="41"/>
      <c r="Y2385" s="41"/>
    </row>
    <row r="2386" spans="2:25" x14ac:dyDescent="0.2">
      <c r="B2386" s="41" t="str">
        <f>VLOOKUP($W2386,FlowHarmonization!$A$2:$H$16,4,FALSE)</f>
        <v>Ethane, pentafluoro-, HFC-125</v>
      </c>
      <c r="C2386" s="41" t="str">
        <f>VLOOKUP($W2386,FlowHarmonization!$A$2:$H$16,5,FALSE)</f>
        <v>000354-33-6</v>
      </c>
      <c r="D2386" s="41" t="s">
        <v>584</v>
      </c>
      <c r="E2386" s="41" t="s">
        <v>582</v>
      </c>
      <c r="F2386" s="41" t="str">
        <f>VLOOKUP($W2386,FlowHarmonization!$A$2:$H$16,8,FALSE)</f>
        <v>281e1011-f121-4d5b-ad4d-22d562b2c2cd</v>
      </c>
      <c r="G2386" s="41" t="str">
        <f>INDEX(Activities!B$2:C$390,MATCH(H2386,Activities!C$2:C$390,0),1)</f>
        <v>Housing</v>
      </c>
      <c r="H2386" s="41" t="s">
        <v>451</v>
      </c>
      <c r="I2386" s="41" t="s">
        <v>552</v>
      </c>
      <c r="J2386" s="41">
        <v>5.5473786123392648E-9</v>
      </c>
      <c r="K2386" s="41" t="s">
        <v>583</v>
      </c>
      <c r="L2386" s="41"/>
      <c r="M2386" s="41"/>
      <c r="N2386" s="41"/>
      <c r="O2386" s="41"/>
      <c r="P2386" s="41"/>
      <c r="Q2386" s="41">
        <v>4</v>
      </c>
      <c r="R2386" s="41">
        <v>2</v>
      </c>
      <c r="S2386" s="41">
        <v>1</v>
      </c>
      <c r="T2386" s="41">
        <v>4</v>
      </c>
      <c r="U2386" s="41">
        <v>1</v>
      </c>
      <c r="V2386" s="41">
        <v>2013</v>
      </c>
      <c r="W2386" s="41" t="s">
        <v>617</v>
      </c>
      <c r="X2386" s="41"/>
      <c r="Y2386" s="41"/>
    </row>
    <row r="2387" spans="2:25" x14ac:dyDescent="0.2">
      <c r="B2387" s="41" t="str">
        <f>VLOOKUP($W2387,FlowHarmonization!$A$2:$H$16,4,FALSE)</f>
        <v>Methane, difluoro-, HFC-32</v>
      </c>
      <c r="C2387" s="41" t="str">
        <f>VLOOKUP($W2387,FlowHarmonization!$A$2:$H$16,5,FALSE)</f>
        <v>000075-10-5</v>
      </c>
      <c r="D2387" s="41" t="s">
        <v>584</v>
      </c>
      <c r="E2387" s="41" t="s">
        <v>582</v>
      </c>
      <c r="F2387" s="41" t="str">
        <f>VLOOKUP($W2387,FlowHarmonization!$A$2:$H$16,8,FALSE)</f>
        <v>151212b4-079b-43a2-96d5-a6eef59166ac</v>
      </c>
      <c r="G2387" s="41" t="str">
        <f>INDEX(Activities!B$2:C$390,MATCH(H2387,Activities!C$2:C$390,0),1)</f>
        <v>Housing</v>
      </c>
      <c r="H2387" s="41" t="s">
        <v>451</v>
      </c>
      <c r="I2387" s="41" t="s">
        <v>552</v>
      </c>
      <c r="J2387" s="41">
        <v>3.2305348610375047E-9</v>
      </c>
      <c r="K2387" s="41" t="s">
        <v>583</v>
      </c>
      <c r="L2387" s="41"/>
      <c r="M2387" s="41"/>
      <c r="N2387" s="41"/>
      <c r="O2387" s="41"/>
      <c r="P2387" s="41"/>
      <c r="Q2387" s="41">
        <v>4</v>
      </c>
      <c r="R2387" s="41">
        <v>2</v>
      </c>
      <c r="S2387" s="41">
        <v>1</v>
      </c>
      <c r="T2387" s="41">
        <v>4</v>
      </c>
      <c r="U2387" s="41">
        <v>1</v>
      </c>
      <c r="V2387" s="41">
        <v>2013</v>
      </c>
      <c r="W2387" s="41" t="s">
        <v>616</v>
      </c>
      <c r="X2387" s="41"/>
      <c r="Y2387" s="41"/>
    </row>
    <row r="2388" spans="2:25" x14ac:dyDescent="0.2">
      <c r="B2388" s="41" t="str">
        <f>VLOOKUP($W2388,FlowHarmonization!$A$2:$H$16,4,FALSE)</f>
        <v>Ethane, 1,1,1-trifluoro-, HFC-143a</v>
      </c>
      <c r="C2388" s="41" t="str">
        <f>VLOOKUP($W2388,FlowHarmonization!$A$2:$H$16,5,FALSE)</f>
        <v>000420-46-2</v>
      </c>
      <c r="D2388" s="41" t="s">
        <v>584</v>
      </c>
      <c r="E2388" s="41" t="s">
        <v>582</v>
      </c>
      <c r="F2388" s="41" t="str">
        <f>VLOOKUP($W2388,FlowHarmonization!$A$2:$H$16,8,FALSE)</f>
        <v>e86bfec2-1025-4fa2-90b1-81e35e621e91</v>
      </c>
      <c r="G2388" s="41" t="str">
        <f>INDEX(Activities!B$2:C$390,MATCH(H2388,Activities!C$2:C$390,0),1)</f>
        <v>Housing</v>
      </c>
      <c r="H2388" s="41" t="s">
        <v>451</v>
      </c>
      <c r="I2388" s="41" t="s">
        <v>552</v>
      </c>
      <c r="J2388" s="41">
        <v>2.3734924750201342E-9</v>
      </c>
      <c r="K2388" s="41" t="s">
        <v>583</v>
      </c>
      <c r="L2388" s="41"/>
      <c r="M2388" s="41"/>
      <c r="N2388" s="41"/>
      <c r="O2388" s="41"/>
      <c r="P2388" s="41"/>
      <c r="Q2388" s="41">
        <v>4</v>
      </c>
      <c r="R2388" s="41">
        <v>2</v>
      </c>
      <c r="S2388" s="41">
        <v>1</v>
      </c>
      <c r="T2388" s="41">
        <v>4</v>
      </c>
      <c r="U2388" s="41">
        <v>1</v>
      </c>
      <c r="V2388" s="41">
        <v>2013</v>
      </c>
      <c r="W2388" s="41" t="s">
        <v>619</v>
      </c>
      <c r="X2388" s="41"/>
      <c r="Y2388" s="41"/>
    </row>
    <row r="2389" spans="2:25" x14ac:dyDescent="0.2">
      <c r="B2389" s="41" t="str">
        <f>VLOOKUP($W2389,FlowHarmonization!$A$2:$H$16,4,FALSE)</f>
        <v>Dinitrogen monoxide</v>
      </c>
      <c r="C2389" s="41" t="str">
        <f>VLOOKUP($W2389,FlowHarmonization!$A$2:$H$16,5,FALSE)</f>
        <v>010024-97-366</v>
      </c>
      <c r="D2389" s="41" t="s">
        <v>584</v>
      </c>
      <c r="E2389" s="41" t="s">
        <v>582</v>
      </c>
      <c r="F2389" s="41" t="str">
        <f>VLOOKUP($W2389,FlowHarmonization!$A$2:$H$16,8,FALSE)</f>
        <v>20185046-64bb-4c09-a8e7-e8a9e144ca98</v>
      </c>
      <c r="G2389" s="41" t="str">
        <f>INDEX(Activities!B$2:C$390,MATCH(H2389,Activities!C$2:C$390,0),1)</f>
        <v>Housing</v>
      </c>
      <c r="H2389" s="41" t="s">
        <v>451</v>
      </c>
      <c r="I2389" s="41" t="s">
        <v>552</v>
      </c>
      <c r="J2389" s="41">
        <v>8.4460788171116238E-10</v>
      </c>
      <c r="K2389" s="41" t="s">
        <v>583</v>
      </c>
      <c r="L2389" s="41"/>
      <c r="M2389" s="41"/>
      <c r="N2389" s="41"/>
      <c r="O2389" s="41"/>
      <c r="P2389" s="41"/>
      <c r="Q2389" s="41">
        <v>4</v>
      </c>
      <c r="R2389" s="41">
        <v>2</v>
      </c>
      <c r="S2389" s="41">
        <v>1</v>
      </c>
      <c r="T2389" s="41">
        <v>4</v>
      </c>
      <c r="U2389" s="41">
        <v>1</v>
      </c>
      <c r="V2389" s="41">
        <v>2013</v>
      </c>
      <c r="W2389" s="41" t="s">
        <v>613</v>
      </c>
      <c r="X2389" s="41"/>
      <c r="Y2389" s="41"/>
    </row>
    <row r="2390" spans="2:25" x14ac:dyDescent="0.2">
      <c r="B2390" s="41" t="str">
        <f>VLOOKUP($W2390,FlowHarmonization!$A$2:$H$16,4,FALSE)</f>
        <v>Propane, 1,1,1,3,3,3-hexafluoro-, HCFC-236fa</v>
      </c>
      <c r="C2390" s="41" t="str">
        <f>VLOOKUP($W2390,FlowHarmonization!$A$2:$H$16,5,FALSE)</f>
        <v>000690-39-1</v>
      </c>
      <c r="D2390" s="41" t="s">
        <v>584</v>
      </c>
      <c r="E2390" s="41" t="s">
        <v>582</v>
      </c>
      <c r="F2390" s="41" t="str">
        <f>VLOOKUP($W2390,FlowHarmonization!$A$2:$H$16,8,FALSE)</f>
        <v>1963a3ba-6d77-4571-bb8f-0e9c8ac28a65</v>
      </c>
      <c r="G2390" s="41" t="str">
        <f>INDEX(Activities!B$2:C$390,MATCH(H2390,Activities!C$2:C$390,0),1)</f>
        <v>Housing</v>
      </c>
      <c r="H2390" s="41" t="s">
        <v>451</v>
      </c>
      <c r="I2390" s="41" t="s">
        <v>552</v>
      </c>
      <c r="J2390" s="41">
        <v>6.4120531380860847E-11</v>
      </c>
      <c r="K2390" s="41" t="s">
        <v>583</v>
      </c>
      <c r="L2390" s="41"/>
      <c r="M2390" s="41"/>
      <c r="N2390" s="41"/>
      <c r="O2390" s="41"/>
      <c r="P2390" s="41"/>
      <c r="Q2390" s="41">
        <v>4</v>
      </c>
      <c r="R2390" s="41">
        <v>2</v>
      </c>
      <c r="S2390" s="41">
        <v>1</v>
      </c>
      <c r="T2390" s="41">
        <v>4</v>
      </c>
      <c r="U2390" s="41">
        <v>1</v>
      </c>
      <c r="V2390" s="41">
        <v>2013</v>
      </c>
      <c r="W2390" s="41" t="s">
        <v>620</v>
      </c>
      <c r="X2390" s="41"/>
      <c r="Y2390" s="41"/>
    </row>
    <row r="2391" spans="2:25" x14ac:dyDescent="0.2">
      <c r="B2391" s="41" t="str">
        <f>VLOOKUP($W2391,FlowHarmonization!$A$2:$H$16,4,FALSE)</f>
        <v>Carbon dioxide</v>
      </c>
      <c r="C2391" s="41" t="str">
        <f>VLOOKUP($W2391,FlowHarmonization!$A$2:$H$16,5,FALSE)</f>
        <v>000124-38-20</v>
      </c>
      <c r="D2391" s="41" t="s">
        <v>584</v>
      </c>
      <c r="E2391" s="41" t="s">
        <v>582</v>
      </c>
      <c r="F2391" s="41" t="str">
        <f>VLOOKUP($W2391,FlowHarmonization!$A$2:$H$16,8,FALSE)</f>
        <v>7ae371aa-8532-11e0-9d78-0800200c9a66</v>
      </c>
      <c r="G2391" s="41" t="str">
        <f>INDEX(Activities!B$2:C$390,MATCH(H2391,Activities!C$2:C$390,0),1)</f>
        <v>Other real estate</v>
      </c>
      <c r="H2391" s="41" t="s">
        <v>453</v>
      </c>
      <c r="I2391" s="41" t="s">
        <v>552</v>
      </c>
      <c r="J2391" s="41">
        <v>3.9785953079938867E-2</v>
      </c>
      <c r="K2391" s="41" t="s">
        <v>583</v>
      </c>
      <c r="L2391" s="41"/>
      <c r="M2391" s="41"/>
      <c r="N2391" s="41"/>
      <c r="O2391" s="41"/>
      <c r="P2391" s="41"/>
      <c r="Q2391" s="41">
        <v>4</v>
      </c>
      <c r="R2391" s="41">
        <v>2</v>
      </c>
      <c r="S2391" s="41">
        <v>1</v>
      </c>
      <c r="T2391" s="41">
        <v>4</v>
      </c>
      <c r="U2391" s="41">
        <v>1</v>
      </c>
      <c r="V2391" s="41">
        <v>2013</v>
      </c>
      <c r="W2391" s="41" t="s">
        <v>608</v>
      </c>
      <c r="X2391" s="41"/>
      <c r="Y2391" s="41"/>
    </row>
    <row r="2392" spans="2:25" x14ac:dyDescent="0.2">
      <c r="B2392" s="41" t="str">
        <f>VLOOKUP($W2392,FlowHarmonization!$A$2:$H$16,4,FALSE)</f>
        <v>Methane</v>
      </c>
      <c r="C2392" s="41" t="str">
        <f>VLOOKUP($W2392,FlowHarmonization!$A$2:$H$16,5,FALSE)</f>
        <v>000074-82-92</v>
      </c>
      <c r="D2392" s="41" t="s">
        <v>584</v>
      </c>
      <c r="E2392" s="41" t="s">
        <v>582</v>
      </c>
      <c r="F2392" s="41" t="str">
        <f>VLOOKUP($W2392,FlowHarmonization!$A$2:$H$16,8,FALSE)</f>
        <v>20408dd1-8534-11e0-9d78-0800200c9a66</v>
      </c>
      <c r="G2392" s="41" t="str">
        <f>INDEX(Activities!B$2:C$390,MATCH(H2392,Activities!C$2:C$390,0),1)</f>
        <v>Other real estate</v>
      </c>
      <c r="H2392" s="41" t="s">
        <v>453</v>
      </c>
      <c r="I2392" s="41" t="s">
        <v>552</v>
      </c>
      <c r="J2392" s="41">
        <v>3.3335382980152273E-6</v>
      </c>
      <c r="K2392" s="41" t="s">
        <v>583</v>
      </c>
      <c r="L2392" s="41"/>
      <c r="M2392" s="41"/>
      <c r="N2392" s="41"/>
      <c r="O2392" s="41"/>
      <c r="P2392" s="41"/>
      <c r="Q2392" s="41">
        <v>4</v>
      </c>
      <c r="R2392" s="41">
        <v>2</v>
      </c>
      <c r="S2392" s="41">
        <v>1</v>
      </c>
      <c r="T2392" s="41">
        <v>4</v>
      </c>
      <c r="U2392" s="41">
        <v>1</v>
      </c>
      <c r="V2392" s="41">
        <v>2013</v>
      </c>
      <c r="W2392" s="41" t="s">
        <v>611</v>
      </c>
      <c r="X2392" s="41"/>
      <c r="Y2392" s="41"/>
    </row>
    <row r="2393" spans="2:25" x14ac:dyDescent="0.2">
      <c r="B2393" s="41" t="str">
        <f>VLOOKUP($W2393,FlowHarmonization!$A$2:$H$16,4,FALSE)</f>
        <v>Dinitrogen monoxide</v>
      </c>
      <c r="C2393" s="41" t="str">
        <f>VLOOKUP($W2393,FlowHarmonization!$A$2:$H$16,5,FALSE)</f>
        <v>010024-97-366</v>
      </c>
      <c r="D2393" s="41" t="s">
        <v>584</v>
      </c>
      <c r="E2393" s="41" t="s">
        <v>582</v>
      </c>
      <c r="F2393" s="41" t="str">
        <f>VLOOKUP($W2393,FlowHarmonization!$A$2:$H$16,8,FALSE)</f>
        <v>20185046-64bb-4c09-a8e7-e8a9e144ca98</v>
      </c>
      <c r="G2393" s="41" t="str">
        <f>INDEX(Activities!B$2:C$390,MATCH(H2393,Activities!C$2:C$390,0),1)</f>
        <v>Other real estate</v>
      </c>
      <c r="H2393" s="41" t="s">
        <v>453</v>
      </c>
      <c r="I2393" s="41" t="s">
        <v>552</v>
      </c>
      <c r="J2393" s="41">
        <v>7.3590452559875859E-8</v>
      </c>
      <c r="K2393" s="41" t="s">
        <v>583</v>
      </c>
      <c r="L2393" s="41"/>
      <c r="M2393" s="41"/>
      <c r="N2393" s="41"/>
      <c r="O2393" s="41"/>
      <c r="P2393" s="41"/>
      <c r="Q2393" s="41">
        <v>4</v>
      </c>
      <c r="R2393" s="41">
        <v>2</v>
      </c>
      <c r="S2393" s="41">
        <v>1</v>
      </c>
      <c r="T2393" s="41">
        <v>4</v>
      </c>
      <c r="U2393" s="41">
        <v>1</v>
      </c>
      <c r="V2393" s="41">
        <v>2013</v>
      </c>
      <c r="W2393" s="41" t="s">
        <v>613</v>
      </c>
      <c r="X2393" s="41"/>
      <c r="Y2393" s="41"/>
    </row>
    <row r="2394" spans="2:25" x14ac:dyDescent="0.2">
      <c r="B2394" s="41" t="str">
        <f>VLOOKUP($W2394,FlowHarmonization!$A$2:$H$16,4,FALSE)</f>
        <v>Ethane, 1,1,1,2-tetrafluoro-, HFC-134a</v>
      </c>
      <c r="C2394" s="41" t="str">
        <f>VLOOKUP($W2394,FlowHarmonization!$A$2:$H$16,5,FALSE)</f>
        <v>000811-97-2</v>
      </c>
      <c r="D2394" s="41" t="s">
        <v>584</v>
      </c>
      <c r="E2394" s="41" t="s">
        <v>582</v>
      </c>
      <c r="F2394" s="41" t="str">
        <f>VLOOKUP($W2394,FlowHarmonization!$A$2:$H$16,8,FALSE)</f>
        <v>e87f039d-d9ce-4242-ac18-c9284cc80f3d</v>
      </c>
      <c r="G2394" s="41" t="str">
        <f>INDEX(Activities!B$2:C$390,MATCH(H2394,Activities!C$2:C$390,0),1)</f>
        <v>Other real estate</v>
      </c>
      <c r="H2394" s="41" t="s">
        <v>453</v>
      </c>
      <c r="I2394" s="41" t="s">
        <v>552</v>
      </c>
      <c r="J2394" s="41">
        <v>1.6975800349226746E-8</v>
      </c>
      <c r="K2394" s="41" t="s">
        <v>583</v>
      </c>
      <c r="L2394" s="41"/>
      <c r="M2394" s="41"/>
      <c r="N2394" s="41"/>
      <c r="O2394" s="41"/>
      <c r="P2394" s="41"/>
      <c r="Q2394" s="41">
        <v>4</v>
      </c>
      <c r="R2394" s="41">
        <v>2</v>
      </c>
      <c r="S2394" s="41">
        <v>1</v>
      </c>
      <c r="T2394" s="41">
        <v>4</v>
      </c>
      <c r="U2394" s="41">
        <v>1</v>
      </c>
      <c r="V2394" s="41">
        <v>2013</v>
      </c>
      <c r="W2394" s="41" t="s">
        <v>618</v>
      </c>
      <c r="X2394" s="41"/>
      <c r="Y2394" s="41"/>
    </row>
    <row r="2395" spans="2:25" x14ac:dyDescent="0.2">
      <c r="B2395" s="41" t="str">
        <f>VLOOKUP($W2395,FlowHarmonization!$A$2:$H$16,4,FALSE)</f>
        <v>Ethane, pentafluoro-, HFC-125</v>
      </c>
      <c r="C2395" s="41" t="str">
        <f>VLOOKUP($W2395,FlowHarmonization!$A$2:$H$16,5,FALSE)</f>
        <v>000354-33-6</v>
      </c>
      <c r="D2395" s="41" t="s">
        <v>584</v>
      </c>
      <c r="E2395" s="41" t="s">
        <v>582</v>
      </c>
      <c r="F2395" s="41" t="str">
        <f>VLOOKUP($W2395,FlowHarmonization!$A$2:$H$16,8,FALSE)</f>
        <v>281e1011-f121-4d5b-ad4d-22d562b2c2cd</v>
      </c>
      <c r="G2395" s="41" t="str">
        <f>INDEX(Activities!B$2:C$390,MATCH(H2395,Activities!C$2:C$390,0),1)</f>
        <v>Other real estate</v>
      </c>
      <c r="H2395" s="41" t="s">
        <v>453</v>
      </c>
      <c r="I2395" s="41" t="s">
        <v>552</v>
      </c>
      <c r="J2395" s="41">
        <v>4.5039100994668536E-9</v>
      </c>
      <c r="K2395" s="41" t="s">
        <v>583</v>
      </c>
      <c r="L2395" s="41"/>
      <c r="M2395" s="41"/>
      <c r="N2395" s="41"/>
      <c r="O2395" s="41"/>
      <c r="P2395" s="41"/>
      <c r="Q2395" s="41">
        <v>4</v>
      </c>
      <c r="R2395" s="41">
        <v>2</v>
      </c>
      <c r="S2395" s="41">
        <v>1</v>
      </c>
      <c r="T2395" s="41">
        <v>4</v>
      </c>
      <c r="U2395" s="41">
        <v>1</v>
      </c>
      <c r="V2395" s="41">
        <v>2013</v>
      </c>
      <c r="W2395" s="41" t="s">
        <v>617</v>
      </c>
      <c r="X2395" s="41"/>
      <c r="Y2395" s="41"/>
    </row>
    <row r="2396" spans="2:25" x14ac:dyDescent="0.2">
      <c r="B2396" s="41" t="str">
        <f>VLOOKUP($W2396,FlowHarmonization!$A$2:$H$16,4,FALSE)</f>
        <v>Methane, difluoro-, HFC-32</v>
      </c>
      <c r="C2396" s="41" t="str">
        <f>VLOOKUP($W2396,FlowHarmonization!$A$2:$H$16,5,FALSE)</f>
        <v>000075-10-5</v>
      </c>
      <c r="D2396" s="41" t="s">
        <v>584</v>
      </c>
      <c r="E2396" s="41" t="s">
        <v>582</v>
      </c>
      <c r="F2396" s="41" t="str">
        <f>VLOOKUP($W2396,FlowHarmonization!$A$2:$H$16,8,FALSE)</f>
        <v>151212b4-079b-43a2-96d5-a6eef59166ac</v>
      </c>
      <c r="G2396" s="41" t="str">
        <f>INDEX(Activities!B$2:C$390,MATCH(H2396,Activities!C$2:C$390,0),1)</f>
        <v>Other real estate</v>
      </c>
      <c r="H2396" s="41" t="s">
        <v>453</v>
      </c>
      <c r="I2396" s="41" t="s">
        <v>552</v>
      </c>
      <c r="J2396" s="41">
        <v>2.6228674125364926E-9</v>
      </c>
      <c r="K2396" s="41" t="s">
        <v>583</v>
      </c>
      <c r="L2396" s="41"/>
      <c r="M2396" s="41"/>
      <c r="N2396" s="41"/>
      <c r="O2396" s="41"/>
      <c r="P2396" s="41"/>
      <c r="Q2396" s="41">
        <v>4</v>
      </c>
      <c r="R2396" s="41">
        <v>2</v>
      </c>
      <c r="S2396" s="41">
        <v>1</v>
      </c>
      <c r="T2396" s="41">
        <v>4</v>
      </c>
      <c r="U2396" s="41">
        <v>1</v>
      </c>
      <c r="V2396" s="41">
        <v>2013</v>
      </c>
      <c r="W2396" s="41" t="s">
        <v>616</v>
      </c>
      <c r="X2396" s="41"/>
      <c r="Y2396" s="41"/>
    </row>
    <row r="2397" spans="2:25" x14ac:dyDescent="0.2">
      <c r="B2397" s="41" t="str">
        <f>VLOOKUP($W2397,FlowHarmonization!$A$2:$H$16,4,FALSE)</f>
        <v>Ethane, 1,1,1-trifluoro-, HFC-143a</v>
      </c>
      <c r="C2397" s="41" t="str">
        <f>VLOOKUP($W2397,FlowHarmonization!$A$2:$H$16,5,FALSE)</f>
        <v>000420-46-2</v>
      </c>
      <c r="D2397" s="41" t="s">
        <v>584</v>
      </c>
      <c r="E2397" s="41" t="s">
        <v>582</v>
      </c>
      <c r="F2397" s="41" t="str">
        <f>VLOOKUP($W2397,FlowHarmonization!$A$2:$H$16,8,FALSE)</f>
        <v>e86bfec2-1025-4fa2-90b1-81e35e621e91</v>
      </c>
      <c r="G2397" s="41" t="str">
        <f>INDEX(Activities!B$2:C$390,MATCH(H2397,Activities!C$2:C$390,0),1)</f>
        <v>Other real estate</v>
      </c>
      <c r="H2397" s="41" t="s">
        <v>453</v>
      </c>
      <c r="I2397" s="41" t="s">
        <v>552</v>
      </c>
      <c r="J2397" s="41">
        <v>1.9270357183613816E-9</v>
      </c>
      <c r="K2397" s="41" t="s">
        <v>583</v>
      </c>
      <c r="L2397" s="41"/>
      <c r="M2397" s="41"/>
      <c r="N2397" s="41"/>
      <c r="O2397" s="41"/>
      <c r="P2397" s="41"/>
      <c r="Q2397" s="41">
        <v>4</v>
      </c>
      <c r="R2397" s="41">
        <v>2</v>
      </c>
      <c r="S2397" s="41">
        <v>1</v>
      </c>
      <c r="T2397" s="41">
        <v>4</v>
      </c>
      <c r="U2397" s="41">
        <v>1</v>
      </c>
      <c r="V2397" s="41">
        <v>2013</v>
      </c>
      <c r="W2397" s="41" t="s">
        <v>619</v>
      </c>
      <c r="X2397" s="41"/>
      <c r="Y2397" s="41"/>
    </row>
    <row r="2398" spans="2:25" x14ac:dyDescent="0.2">
      <c r="B2398" s="41" t="str">
        <f>VLOOKUP($W2398,FlowHarmonization!$A$2:$H$16,4,FALSE)</f>
        <v>Propane, 1,1,1,3,3,3-hexafluoro-, HCFC-236fa</v>
      </c>
      <c r="C2398" s="41" t="str">
        <f>VLOOKUP($W2398,FlowHarmonization!$A$2:$H$16,5,FALSE)</f>
        <v>000690-39-1</v>
      </c>
      <c r="D2398" s="41" t="s">
        <v>584</v>
      </c>
      <c r="E2398" s="41" t="s">
        <v>582</v>
      </c>
      <c r="F2398" s="41" t="str">
        <f>VLOOKUP($W2398,FlowHarmonization!$A$2:$H$16,8,FALSE)</f>
        <v>1963a3ba-6d77-4571-bb8f-0e9c8ac28a65</v>
      </c>
      <c r="G2398" s="41" t="str">
        <f>INDEX(Activities!B$2:C$390,MATCH(H2398,Activities!C$2:C$390,0),1)</f>
        <v>Other real estate</v>
      </c>
      <c r="H2398" s="41" t="s">
        <v>453</v>
      </c>
      <c r="I2398" s="41" t="s">
        <v>552</v>
      </c>
      <c r="J2398" s="41">
        <v>5.2059383188136102E-11</v>
      </c>
      <c r="K2398" s="41" t="s">
        <v>583</v>
      </c>
      <c r="L2398" s="41"/>
      <c r="M2398" s="41"/>
      <c r="N2398" s="41"/>
      <c r="O2398" s="41"/>
      <c r="P2398" s="41"/>
      <c r="Q2398" s="41">
        <v>4</v>
      </c>
      <c r="R2398" s="41">
        <v>2</v>
      </c>
      <c r="S2398" s="41">
        <v>1</v>
      </c>
      <c r="T2398" s="41">
        <v>4</v>
      </c>
      <c r="U2398" s="41">
        <v>1</v>
      </c>
      <c r="V2398" s="41">
        <v>2013</v>
      </c>
      <c r="W2398" s="41" t="s">
        <v>620</v>
      </c>
      <c r="X2398" s="41"/>
      <c r="Y2398" s="41"/>
    </row>
    <row r="2399" spans="2:25" x14ac:dyDescent="0.2">
      <c r="B2399" s="41" t="str">
        <f>VLOOKUP($W2399,FlowHarmonization!$A$2:$H$16,4,FALSE)</f>
        <v>Carbon dioxide</v>
      </c>
      <c r="C2399" s="41" t="str">
        <f>VLOOKUP($W2399,FlowHarmonization!$A$2:$H$16,5,FALSE)</f>
        <v>000124-38-20</v>
      </c>
      <c r="D2399" s="41" t="s">
        <v>584</v>
      </c>
      <c r="E2399" s="41" t="s">
        <v>582</v>
      </c>
      <c r="F2399" s="41" t="str">
        <f>VLOOKUP($W2399,FlowHarmonization!$A$2:$H$16,8,FALSE)</f>
        <v>7ae371aa-8532-11e0-9d78-0800200c9a66</v>
      </c>
      <c r="G2399" s="41" t="str">
        <f>INDEX(Activities!B$2:C$390,MATCH(H2399,Activities!C$2:C$390,0),1)</f>
        <v>Consumer goods and general rental centers</v>
      </c>
      <c r="H2399" s="41" t="s">
        <v>456</v>
      </c>
      <c r="I2399" s="41" t="s">
        <v>552</v>
      </c>
      <c r="J2399" s="41">
        <v>1.1173867577709924E-2</v>
      </c>
      <c r="K2399" s="41" t="s">
        <v>583</v>
      </c>
      <c r="L2399" s="41"/>
      <c r="M2399" s="41"/>
      <c r="N2399" s="41"/>
      <c r="O2399" s="41"/>
      <c r="P2399" s="41"/>
      <c r="Q2399" s="41">
        <v>4</v>
      </c>
      <c r="R2399" s="41">
        <v>2</v>
      </c>
      <c r="S2399" s="41">
        <v>1</v>
      </c>
      <c r="T2399" s="41">
        <v>4</v>
      </c>
      <c r="U2399" s="41">
        <v>1</v>
      </c>
      <c r="V2399" s="41">
        <v>2013</v>
      </c>
      <c r="W2399" s="41" t="s">
        <v>608</v>
      </c>
      <c r="X2399" s="41"/>
      <c r="Y2399" s="41"/>
    </row>
    <row r="2400" spans="2:25" x14ac:dyDescent="0.2">
      <c r="B2400" s="41" t="str">
        <f>VLOOKUP($W2400,FlowHarmonization!$A$2:$H$16,4,FALSE)</f>
        <v>Methane</v>
      </c>
      <c r="C2400" s="41" t="str">
        <f>VLOOKUP($W2400,FlowHarmonization!$A$2:$H$16,5,FALSE)</f>
        <v>000074-82-92</v>
      </c>
      <c r="D2400" s="41" t="s">
        <v>584</v>
      </c>
      <c r="E2400" s="41" t="s">
        <v>582</v>
      </c>
      <c r="F2400" s="41" t="str">
        <f>VLOOKUP($W2400,FlowHarmonization!$A$2:$H$16,8,FALSE)</f>
        <v>20408dd1-8534-11e0-9d78-0800200c9a66</v>
      </c>
      <c r="G2400" s="41" t="str">
        <f>INDEX(Activities!B$2:C$390,MATCH(H2400,Activities!C$2:C$390,0),1)</f>
        <v>Consumer goods and general rental centers</v>
      </c>
      <c r="H2400" s="41" t="s">
        <v>456</v>
      </c>
      <c r="I2400" s="41" t="s">
        <v>552</v>
      </c>
      <c r="J2400" s="41">
        <v>1.0200385229288504E-6</v>
      </c>
      <c r="K2400" s="41" t="s">
        <v>583</v>
      </c>
      <c r="L2400" s="41"/>
      <c r="M2400" s="41"/>
      <c r="N2400" s="41"/>
      <c r="O2400" s="41"/>
      <c r="P2400" s="41"/>
      <c r="Q2400" s="41">
        <v>4</v>
      </c>
      <c r="R2400" s="41">
        <v>2</v>
      </c>
      <c r="S2400" s="41">
        <v>1</v>
      </c>
      <c r="T2400" s="41">
        <v>4</v>
      </c>
      <c r="U2400" s="41">
        <v>1</v>
      </c>
      <c r="V2400" s="41">
        <v>2013</v>
      </c>
      <c r="W2400" s="41" t="s">
        <v>611</v>
      </c>
      <c r="X2400" s="41"/>
      <c r="Y2400" s="41"/>
    </row>
    <row r="2401" spans="2:25" x14ac:dyDescent="0.2">
      <c r="B2401" s="41" t="str">
        <f>VLOOKUP($W2401,FlowHarmonization!$A$2:$H$16,4,FALSE)</f>
        <v>Dinitrogen monoxide</v>
      </c>
      <c r="C2401" s="41" t="str">
        <f>VLOOKUP($W2401,FlowHarmonization!$A$2:$H$16,5,FALSE)</f>
        <v>010024-97-366</v>
      </c>
      <c r="D2401" s="41" t="s">
        <v>584</v>
      </c>
      <c r="E2401" s="41" t="s">
        <v>582</v>
      </c>
      <c r="F2401" s="41" t="str">
        <f>VLOOKUP($W2401,FlowHarmonization!$A$2:$H$16,8,FALSE)</f>
        <v>20185046-64bb-4c09-a8e7-e8a9e144ca98</v>
      </c>
      <c r="G2401" s="41" t="str">
        <f>INDEX(Activities!B$2:C$390,MATCH(H2401,Activities!C$2:C$390,0),1)</f>
        <v>Consumer goods and general rental centers</v>
      </c>
      <c r="H2401" s="41" t="s">
        <v>456</v>
      </c>
      <c r="I2401" s="41" t="s">
        <v>552</v>
      </c>
      <c r="J2401" s="41">
        <v>2.9295326223663391E-8</v>
      </c>
      <c r="K2401" s="41" t="s">
        <v>583</v>
      </c>
      <c r="L2401" s="41"/>
      <c r="M2401" s="41"/>
      <c r="N2401" s="41"/>
      <c r="O2401" s="41"/>
      <c r="P2401" s="41"/>
      <c r="Q2401" s="41">
        <v>4</v>
      </c>
      <c r="R2401" s="41">
        <v>2</v>
      </c>
      <c r="S2401" s="41">
        <v>1</v>
      </c>
      <c r="T2401" s="41">
        <v>4</v>
      </c>
      <c r="U2401" s="41">
        <v>1</v>
      </c>
      <c r="V2401" s="41">
        <v>2013</v>
      </c>
      <c r="W2401" s="41" t="s">
        <v>613</v>
      </c>
      <c r="X2401" s="41"/>
      <c r="Y2401" s="41"/>
    </row>
    <row r="2402" spans="2:25" x14ac:dyDescent="0.2">
      <c r="B2402" s="41" t="str">
        <f>VLOOKUP($W2402,FlowHarmonization!$A$2:$H$16,4,FALSE)</f>
        <v>Ethane, 1,1,1,2-tetrafluoro-, HFC-134a</v>
      </c>
      <c r="C2402" s="41" t="str">
        <f>VLOOKUP($W2402,FlowHarmonization!$A$2:$H$16,5,FALSE)</f>
        <v>000811-97-2</v>
      </c>
      <c r="D2402" s="41" t="s">
        <v>584</v>
      </c>
      <c r="E2402" s="41" t="s">
        <v>582</v>
      </c>
      <c r="F2402" s="41" t="str">
        <f>VLOOKUP($W2402,FlowHarmonization!$A$2:$H$16,8,FALSE)</f>
        <v>e87f039d-d9ce-4242-ac18-c9284cc80f3d</v>
      </c>
      <c r="G2402" s="41" t="str">
        <f>INDEX(Activities!B$2:C$390,MATCH(H2402,Activities!C$2:C$390,0),1)</f>
        <v>Consumer goods and general rental centers</v>
      </c>
      <c r="H2402" s="41" t="s">
        <v>456</v>
      </c>
      <c r="I2402" s="41" t="s">
        <v>552</v>
      </c>
      <c r="J2402" s="41">
        <v>2.8129536606438654E-8</v>
      </c>
      <c r="K2402" s="41" t="s">
        <v>583</v>
      </c>
      <c r="L2402" s="41"/>
      <c r="M2402" s="41"/>
      <c r="N2402" s="41"/>
      <c r="O2402" s="41"/>
      <c r="P2402" s="41"/>
      <c r="Q2402" s="41">
        <v>4</v>
      </c>
      <c r="R2402" s="41">
        <v>2</v>
      </c>
      <c r="S2402" s="41">
        <v>1</v>
      </c>
      <c r="T2402" s="41">
        <v>4</v>
      </c>
      <c r="U2402" s="41">
        <v>1</v>
      </c>
      <c r="V2402" s="41">
        <v>2013</v>
      </c>
      <c r="W2402" s="41" t="s">
        <v>618</v>
      </c>
      <c r="X2402" s="41"/>
      <c r="Y2402" s="41"/>
    </row>
    <row r="2403" spans="2:25" x14ac:dyDescent="0.2">
      <c r="B2403" s="41" t="str">
        <f>VLOOKUP($W2403,FlowHarmonization!$A$2:$H$16,4,FALSE)</f>
        <v>Ethane, pentafluoro-, HFC-125</v>
      </c>
      <c r="C2403" s="41" t="str">
        <f>VLOOKUP($W2403,FlowHarmonization!$A$2:$H$16,5,FALSE)</f>
        <v>000354-33-6</v>
      </c>
      <c r="D2403" s="41" t="s">
        <v>584</v>
      </c>
      <c r="E2403" s="41" t="s">
        <v>582</v>
      </c>
      <c r="F2403" s="41" t="str">
        <f>VLOOKUP($W2403,FlowHarmonization!$A$2:$H$16,8,FALSE)</f>
        <v>281e1011-f121-4d5b-ad4d-22d562b2c2cd</v>
      </c>
      <c r="G2403" s="41" t="str">
        <f>INDEX(Activities!B$2:C$390,MATCH(H2403,Activities!C$2:C$390,0),1)</f>
        <v>Consumer goods and general rental centers</v>
      </c>
      <c r="H2403" s="41" t="s">
        <v>456</v>
      </c>
      <c r="I2403" s="41" t="s">
        <v>552</v>
      </c>
      <c r="J2403" s="41">
        <v>7.4631476224231486E-9</v>
      </c>
      <c r="K2403" s="41" t="s">
        <v>583</v>
      </c>
      <c r="L2403" s="41"/>
      <c r="M2403" s="41"/>
      <c r="N2403" s="41"/>
      <c r="O2403" s="41"/>
      <c r="P2403" s="41"/>
      <c r="Q2403" s="41">
        <v>4</v>
      </c>
      <c r="R2403" s="41">
        <v>2</v>
      </c>
      <c r="S2403" s="41">
        <v>1</v>
      </c>
      <c r="T2403" s="41">
        <v>4</v>
      </c>
      <c r="U2403" s="41">
        <v>1</v>
      </c>
      <c r="V2403" s="41">
        <v>2013</v>
      </c>
      <c r="W2403" s="41" t="s">
        <v>617</v>
      </c>
      <c r="X2403" s="41"/>
      <c r="Y2403" s="41"/>
    </row>
    <row r="2404" spans="2:25" x14ac:dyDescent="0.2">
      <c r="B2404" s="41" t="str">
        <f>VLOOKUP($W2404,FlowHarmonization!$A$2:$H$16,4,FALSE)</f>
        <v>Methane, difluoro-, HFC-32</v>
      </c>
      <c r="C2404" s="41" t="str">
        <f>VLOOKUP($W2404,FlowHarmonization!$A$2:$H$16,5,FALSE)</f>
        <v>000075-10-5</v>
      </c>
      <c r="D2404" s="41" t="s">
        <v>584</v>
      </c>
      <c r="E2404" s="41" t="s">
        <v>582</v>
      </c>
      <c r="F2404" s="41" t="str">
        <f>VLOOKUP($W2404,FlowHarmonization!$A$2:$H$16,8,FALSE)</f>
        <v>151212b4-079b-43a2-96d5-a6eef59166ac</v>
      </c>
      <c r="G2404" s="41" t="str">
        <f>INDEX(Activities!B$2:C$390,MATCH(H2404,Activities!C$2:C$390,0),1)</f>
        <v>Consumer goods and general rental centers</v>
      </c>
      <c r="H2404" s="41" t="s">
        <v>456</v>
      </c>
      <c r="I2404" s="41" t="s">
        <v>552</v>
      </c>
      <c r="J2404" s="41">
        <v>4.3461894801408317E-9</v>
      </c>
      <c r="K2404" s="41" t="s">
        <v>583</v>
      </c>
      <c r="L2404" s="41"/>
      <c r="M2404" s="41"/>
      <c r="N2404" s="41"/>
      <c r="O2404" s="41"/>
      <c r="P2404" s="41"/>
      <c r="Q2404" s="41">
        <v>4</v>
      </c>
      <c r="R2404" s="41">
        <v>2</v>
      </c>
      <c r="S2404" s="41">
        <v>1</v>
      </c>
      <c r="T2404" s="41">
        <v>4</v>
      </c>
      <c r="U2404" s="41">
        <v>1</v>
      </c>
      <c r="V2404" s="41">
        <v>2013</v>
      </c>
      <c r="W2404" s="41" t="s">
        <v>616</v>
      </c>
      <c r="X2404" s="41"/>
      <c r="Y2404" s="41"/>
    </row>
    <row r="2405" spans="2:25" x14ac:dyDescent="0.2">
      <c r="B2405" s="41" t="str">
        <f>VLOOKUP($W2405,FlowHarmonization!$A$2:$H$16,4,FALSE)</f>
        <v>Ethane, 1,1,1-trifluoro-, HFC-143a</v>
      </c>
      <c r="C2405" s="41" t="str">
        <f>VLOOKUP($W2405,FlowHarmonization!$A$2:$H$16,5,FALSE)</f>
        <v>000420-46-2</v>
      </c>
      <c r="D2405" s="41" t="s">
        <v>584</v>
      </c>
      <c r="E2405" s="41" t="s">
        <v>582</v>
      </c>
      <c r="F2405" s="41" t="str">
        <f>VLOOKUP($W2405,FlowHarmonization!$A$2:$H$16,8,FALSE)</f>
        <v>e86bfec2-1025-4fa2-90b1-81e35e621e91</v>
      </c>
      <c r="G2405" s="41" t="str">
        <f>INDEX(Activities!B$2:C$390,MATCH(H2405,Activities!C$2:C$390,0),1)</f>
        <v>Consumer goods and general rental centers</v>
      </c>
      <c r="H2405" s="41" t="s">
        <v>456</v>
      </c>
      <c r="I2405" s="41" t="s">
        <v>552</v>
      </c>
      <c r="J2405" s="41">
        <v>3.1931703169465259E-9</v>
      </c>
      <c r="K2405" s="41" t="s">
        <v>583</v>
      </c>
      <c r="L2405" s="41"/>
      <c r="M2405" s="41"/>
      <c r="N2405" s="41"/>
      <c r="O2405" s="41"/>
      <c r="P2405" s="41"/>
      <c r="Q2405" s="41">
        <v>4</v>
      </c>
      <c r="R2405" s="41">
        <v>2</v>
      </c>
      <c r="S2405" s="41">
        <v>1</v>
      </c>
      <c r="T2405" s="41">
        <v>4</v>
      </c>
      <c r="U2405" s="41">
        <v>1</v>
      </c>
      <c r="V2405" s="41">
        <v>2013</v>
      </c>
      <c r="W2405" s="41" t="s">
        <v>619</v>
      </c>
      <c r="X2405" s="41"/>
      <c r="Y2405" s="41"/>
    </row>
    <row r="2406" spans="2:25" x14ac:dyDescent="0.2">
      <c r="B2406" s="41" t="str">
        <f>VLOOKUP($W2406,FlowHarmonization!$A$2:$H$16,4,FALSE)</f>
        <v>Propane, 1,1,1,3,3,3-hexafluoro-, HCFC-236fa</v>
      </c>
      <c r="C2406" s="41" t="str">
        <f>VLOOKUP($W2406,FlowHarmonization!$A$2:$H$16,5,FALSE)</f>
        <v>000690-39-1</v>
      </c>
      <c r="D2406" s="41" t="s">
        <v>584</v>
      </c>
      <c r="E2406" s="41" t="s">
        <v>582</v>
      </c>
      <c r="F2406" s="41" t="str">
        <f>VLOOKUP($W2406,FlowHarmonization!$A$2:$H$16,8,FALSE)</f>
        <v>1963a3ba-6d77-4571-bb8f-0e9c8ac28a65</v>
      </c>
      <c r="G2406" s="41" t="str">
        <f>INDEX(Activities!B$2:C$390,MATCH(H2406,Activities!C$2:C$390,0),1)</f>
        <v>Consumer goods and general rental centers</v>
      </c>
      <c r="H2406" s="41" t="s">
        <v>456</v>
      </c>
      <c r="I2406" s="41" t="s">
        <v>552</v>
      </c>
      <c r="J2406" s="41">
        <v>8.6264346597714076E-11</v>
      </c>
      <c r="K2406" s="41" t="s">
        <v>583</v>
      </c>
      <c r="L2406" s="41"/>
      <c r="M2406" s="41"/>
      <c r="N2406" s="41"/>
      <c r="O2406" s="41"/>
      <c r="P2406" s="41"/>
      <c r="Q2406" s="41">
        <v>4</v>
      </c>
      <c r="R2406" s="41">
        <v>2</v>
      </c>
      <c r="S2406" s="41">
        <v>1</v>
      </c>
      <c r="T2406" s="41">
        <v>4</v>
      </c>
      <c r="U2406" s="41">
        <v>1</v>
      </c>
      <c r="V2406" s="41">
        <v>2013</v>
      </c>
      <c r="W2406" s="41" t="s">
        <v>620</v>
      </c>
      <c r="X2406" s="41"/>
      <c r="Y2406" s="41"/>
    </row>
    <row r="2407" spans="2:25" x14ac:dyDescent="0.2">
      <c r="B2407" s="41" t="str">
        <f>VLOOKUP($W2407,FlowHarmonization!$A$2:$H$16,4,FALSE)</f>
        <v>Carbon dioxide</v>
      </c>
      <c r="C2407" s="41" t="str">
        <f>VLOOKUP($W2407,FlowHarmonization!$A$2:$H$16,5,FALSE)</f>
        <v>000124-38-20</v>
      </c>
      <c r="D2407" s="41" t="s">
        <v>584</v>
      </c>
      <c r="E2407" s="41" t="s">
        <v>582</v>
      </c>
      <c r="F2407" s="41" t="str">
        <f>VLOOKUP($W2407,FlowHarmonization!$A$2:$H$16,8,FALSE)</f>
        <v>7ae371aa-8532-11e0-9d78-0800200c9a66</v>
      </c>
      <c r="G2407" s="41" t="str">
        <f>INDEX(Activities!B$2:C$390,MATCH(H2407,Activities!C$2:C$390,0),1)</f>
        <v>Other computer related services, including facilities management</v>
      </c>
      <c r="H2407" s="41" t="s">
        <v>463</v>
      </c>
      <c r="I2407" s="41" t="s">
        <v>552</v>
      </c>
      <c r="J2407" s="41">
        <v>4.8438336662069595E-4</v>
      </c>
      <c r="K2407" s="41" t="s">
        <v>583</v>
      </c>
      <c r="L2407" s="41"/>
      <c r="M2407" s="41"/>
      <c r="N2407" s="41"/>
      <c r="O2407" s="41"/>
      <c r="P2407" s="41"/>
      <c r="Q2407" s="41">
        <v>4</v>
      </c>
      <c r="R2407" s="41">
        <v>2</v>
      </c>
      <c r="S2407" s="41">
        <v>1</v>
      </c>
      <c r="T2407" s="41">
        <v>4</v>
      </c>
      <c r="U2407" s="41">
        <v>1</v>
      </c>
      <c r="V2407" s="41">
        <v>2013</v>
      </c>
      <c r="W2407" s="41" t="s">
        <v>608</v>
      </c>
      <c r="X2407" s="41"/>
      <c r="Y2407" s="41"/>
    </row>
    <row r="2408" spans="2:25" x14ac:dyDescent="0.2">
      <c r="B2408" s="41" t="str">
        <f>VLOOKUP($W2408,FlowHarmonization!$A$2:$H$16,4,FALSE)</f>
        <v>Methane</v>
      </c>
      <c r="C2408" s="41" t="str">
        <f>VLOOKUP($W2408,FlowHarmonization!$A$2:$H$16,5,FALSE)</f>
        <v>000074-82-92</v>
      </c>
      <c r="D2408" s="41" t="s">
        <v>584</v>
      </c>
      <c r="E2408" s="41" t="s">
        <v>582</v>
      </c>
      <c r="F2408" s="41" t="str">
        <f>VLOOKUP($W2408,FlowHarmonization!$A$2:$H$16,8,FALSE)</f>
        <v>20408dd1-8534-11e0-9d78-0800200c9a66</v>
      </c>
      <c r="G2408" s="41" t="str">
        <f>INDEX(Activities!B$2:C$390,MATCH(H2408,Activities!C$2:C$390,0),1)</f>
        <v>Other computer related services, including facilities management</v>
      </c>
      <c r="H2408" s="41" t="s">
        <v>463</v>
      </c>
      <c r="I2408" s="41" t="s">
        <v>552</v>
      </c>
      <c r="J2408" s="41">
        <v>4.6579672262929124E-8</v>
      </c>
      <c r="K2408" s="41" t="s">
        <v>583</v>
      </c>
      <c r="L2408" s="41"/>
      <c r="M2408" s="41"/>
      <c r="N2408" s="41"/>
      <c r="O2408" s="41"/>
      <c r="P2408" s="41"/>
      <c r="Q2408" s="41">
        <v>4</v>
      </c>
      <c r="R2408" s="41">
        <v>2</v>
      </c>
      <c r="S2408" s="41">
        <v>1</v>
      </c>
      <c r="T2408" s="41">
        <v>4</v>
      </c>
      <c r="U2408" s="41">
        <v>1</v>
      </c>
      <c r="V2408" s="41">
        <v>2013</v>
      </c>
      <c r="W2408" s="41" t="s">
        <v>611</v>
      </c>
      <c r="X2408" s="41"/>
      <c r="Y2408" s="41"/>
    </row>
    <row r="2409" spans="2:25" x14ac:dyDescent="0.2">
      <c r="B2409" s="41" t="str">
        <f>VLOOKUP($W2409,FlowHarmonization!$A$2:$H$16,4,FALSE)</f>
        <v>Ethane, 1,1,1,2-tetrafluoro-, HFC-134a</v>
      </c>
      <c r="C2409" s="41" t="str">
        <f>VLOOKUP($W2409,FlowHarmonization!$A$2:$H$16,5,FALSE)</f>
        <v>000811-97-2</v>
      </c>
      <c r="D2409" s="41" t="s">
        <v>584</v>
      </c>
      <c r="E2409" s="41" t="s">
        <v>582</v>
      </c>
      <c r="F2409" s="41" t="str">
        <f>VLOOKUP($W2409,FlowHarmonization!$A$2:$H$16,8,FALSE)</f>
        <v>e87f039d-d9ce-4242-ac18-c9284cc80f3d</v>
      </c>
      <c r="G2409" s="41" t="str">
        <f>INDEX(Activities!B$2:C$390,MATCH(H2409,Activities!C$2:C$390,0),1)</f>
        <v>Other computer related services, including facilities management</v>
      </c>
      <c r="H2409" s="41" t="s">
        <v>463</v>
      </c>
      <c r="I2409" s="41" t="s">
        <v>552</v>
      </c>
      <c r="J2409" s="41">
        <v>3.1534088988058346E-8</v>
      </c>
      <c r="K2409" s="41" t="s">
        <v>583</v>
      </c>
      <c r="L2409" s="41"/>
      <c r="M2409" s="41"/>
      <c r="N2409" s="41"/>
      <c r="O2409" s="41"/>
      <c r="P2409" s="41"/>
      <c r="Q2409" s="41">
        <v>4</v>
      </c>
      <c r="R2409" s="41">
        <v>2</v>
      </c>
      <c r="S2409" s="41">
        <v>1</v>
      </c>
      <c r="T2409" s="41">
        <v>4</v>
      </c>
      <c r="U2409" s="41">
        <v>1</v>
      </c>
      <c r="V2409" s="41">
        <v>2013</v>
      </c>
      <c r="W2409" s="41" t="s">
        <v>618</v>
      </c>
      <c r="X2409" s="41"/>
      <c r="Y2409" s="41"/>
    </row>
    <row r="2410" spans="2:25" x14ac:dyDescent="0.2">
      <c r="B2410" s="41" t="str">
        <f>VLOOKUP($W2410,FlowHarmonization!$A$2:$H$16,4,FALSE)</f>
        <v>Ethane, pentafluoro-, HFC-125</v>
      </c>
      <c r="C2410" s="41" t="str">
        <f>VLOOKUP($W2410,FlowHarmonization!$A$2:$H$16,5,FALSE)</f>
        <v>000354-33-6</v>
      </c>
      <c r="D2410" s="41" t="s">
        <v>584</v>
      </c>
      <c r="E2410" s="41" t="s">
        <v>582</v>
      </c>
      <c r="F2410" s="41" t="str">
        <f>VLOOKUP($W2410,FlowHarmonization!$A$2:$H$16,8,FALSE)</f>
        <v>281e1011-f121-4d5b-ad4d-22d562b2c2cd</v>
      </c>
      <c r="G2410" s="41" t="str">
        <f>INDEX(Activities!B$2:C$390,MATCH(H2410,Activities!C$2:C$390,0),1)</f>
        <v>Other computer related services, including facilities management</v>
      </c>
      <c r="H2410" s="41" t="s">
        <v>463</v>
      </c>
      <c r="I2410" s="41" t="s">
        <v>552</v>
      </c>
      <c r="J2410" s="41">
        <v>8.366421550031479E-9</v>
      </c>
      <c r="K2410" s="41" t="s">
        <v>583</v>
      </c>
      <c r="L2410" s="41"/>
      <c r="M2410" s="41"/>
      <c r="N2410" s="41"/>
      <c r="O2410" s="41"/>
      <c r="P2410" s="41"/>
      <c r="Q2410" s="41">
        <v>4</v>
      </c>
      <c r="R2410" s="41">
        <v>2</v>
      </c>
      <c r="S2410" s="41">
        <v>1</v>
      </c>
      <c r="T2410" s="41">
        <v>4</v>
      </c>
      <c r="U2410" s="41">
        <v>1</v>
      </c>
      <c r="V2410" s="41">
        <v>2013</v>
      </c>
      <c r="W2410" s="41" t="s">
        <v>617</v>
      </c>
      <c r="X2410" s="41"/>
      <c r="Y2410" s="41"/>
    </row>
    <row r="2411" spans="2:25" x14ac:dyDescent="0.2">
      <c r="B2411" s="41" t="str">
        <f>VLOOKUP($W2411,FlowHarmonization!$A$2:$H$16,4,FALSE)</f>
        <v>Methane, difluoro-, HFC-32</v>
      </c>
      <c r="C2411" s="41" t="str">
        <f>VLOOKUP($W2411,FlowHarmonization!$A$2:$H$16,5,FALSE)</f>
        <v>000075-10-5</v>
      </c>
      <c r="D2411" s="41" t="s">
        <v>584</v>
      </c>
      <c r="E2411" s="41" t="s">
        <v>582</v>
      </c>
      <c r="F2411" s="41" t="str">
        <f>VLOOKUP($W2411,FlowHarmonization!$A$2:$H$16,8,FALSE)</f>
        <v>151212b4-079b-43a2-96d5-a6eef59166ac</v>
      </c>
      <c r="G2411" s="41" t="str">
        <f>INDEX(Activities!B$2:C$390,MATCH(H2411,Activities!C$2:C$390,0),1)</f>
        <v>Other computer related services, including facilities management</v>
      </c>
      <c r="H2411" s="41" t="s">
        <v>463</v>
      </c>
      <c r="I2411" s="41" t="s">
        <v>552</v>
      </c>
      <c r="J2411" s="41">
        <v>4.8722141336076445E-9</v>
      </c>
      <c r="K2411" s="41" t="s">
        <v>583</v>
      </c>
      <c r="L2411" s="41"/>
      <c r="M2411" s="41"/>
      <c r="N2411" s="41"/>
      <c r="O2411" s="41"/>
      <c r="P2411" s="41"/>
      <c r="Q2411" s="41">
        <v>4</v>
      </c>
      <c r="R2411" s="41">
        <v>2</v>
      </c>
      <c r="S2411" s="41">
        <v>1</v>
      </c>
      <c r="T2411" s="41">
        <v>4</v>
      </c>
      <c r="U2411" s="41">
        <v>1</v>
      </c>
      <c r="V2411" s="41">
        <v>2013</v>
      </c>
      <c r="W2411" s="41" t="s">
        <v>616</v>
      </c>
      <c r="X2411" s="41"/>
      <c r="Y2411" s="41"/>
    </row>
    <row r="2412" spans="2:25" x14ac:dyDescent="0.2">
      <c r="B2412" s="41" t="str">
        <f>VLOOKUP($W2412,FlowHarmonization!$A$2:$H$16,4,FALSE)</f>
        <v>Ethane, 1,1,1-trifluoro-, HFC-143a</v>
      </c>
      <c r="C2412" s="41" t="str">
        <f>VLOOKUP($W2412,FlowHarmonization!$A$2:$H$16,5,FALSE)</f>
        <v>000420-46-2</v>
      </c>
      <c r="D2412" s="41" t="s">
        <v>584</v>
      </c>
      <c r="E2412" s="41" t="s">
        <v>582</v>
      </c>
      <c r="F2412" s="41" t="str">
        <f>VLOOKUP($W2412,FlowHarmonization!$A$2:$H$16,8,FALSE)</f>
        <v>e86bfec2-1025-4fa2-90b1-81e35e621e91</v>
      </c>
      <c r="G2412" s="41" t="str">
        <f>INDEX(Activities!B$2:C$390,MATCH(H2412,Activities!C$2:C$390,0),1)</f>
        <v>Other computer related services, including facilities management</v>
      </c>
      <c r="H2412" s="41" t="s">
        <v>463</v>
      </c>
      <c r="I2412" s="41" t="s">
        <v>552</v>
      </c>
      <c r="J2412" s="41">
        <v>3.5796436442387083E-9</v>
      </c>
      <c r="K2412" s="41" t="s">
        <v>583</v>
      </c>
      <c r="L2412" s="41"/>
      <c r="M2412" s="41"/>
      <c r="N2412" s="41"/>
      <c r="O2412" s="41"/>
      <c r="P2412" s="41"/>
      <c r="Q2412" s="41">
        <v>4</v>
      </c>
      <c r="R2412" s="41">
        <v>2</v>
      </c>
      <c r="S2412" s="41">
        <v>1</v>
      </c>
      <c r="T2412" s="41">
        <v>4</v>
      </c>
      <c r="U2412" s="41">
        <v>1</v>
      </c>
      <c r="V2412" s="41">
        <v>2013</v>
      </c>
      <c r="W2412" s="41" t="s">
        <v>619</v>
      </c>
      <c r="X2412" s="41"/>
      <c r="Y2412" s="41"/>
    </row>
    <row r="2413" spans="2:25" x14ac:dyDescent="0.2">
      <c r="B2413" s="41" t="str">
        <f>VLOOKUP($W2413,FlowHarmonization!$A$2:$H$16,4,FALSE)</f>
        <v>Dinitrogen monoxide</v>
      </c>
      <c r="C2413" s="41" t="str">
        <f>VLOOKUP($W2413,FlowHarmonization!$A$2:$H$16,5,FALSE)</f>
        <v>010024-97-366</v>
      </c>
      <c r="D2413" s="41" t="s">
        <v>584</v>
      </c>
      <c r="E2413" s="41" t="s">
        <v>582</v>
      </c>
      <c r="F2413" s="41" t="str">
        <f>VLOOKUP($W2413,FlowHarmonization!$A$2:$H$16,8,FALSE)</f>
        <v>20185046-64bb-4c09-a8e7-e8a9e144ca98</v>
      </c>
      <c r="G2413" s="41" t="str">
        <f>INDEX(Activities!B$2:C$390,MATCH(H2413,Activities!C$2:C$390,0),1)</f>
        <v>Other computer related services, including facilities management</v>
      </c>
      <c r="H2413" s="41" t="s">
        <v>463</v>
      </c>
      <c r="I2413" s="41" t="s">
        <v>552</v>
      </c>
      <c r="J2413" s="41">
        <v>2.4319054496945842E-9</v>
      </c>
      <c r="K2413" s="41" t="s">
        <v>583</v>
      </c>
      <c r="L2413" s="41"/>
      <c r="M2413" s="41"/>
      <c r="N2413" s="41"/>
      <c r="O2413" s="41"/>
      <c r="P2413" s="41"/>
      <c r="Q2413" s="41">
        <v>4</v>
      </c>
      <c r="R2413" s="41">
        <v>2</v>
      </c>
      <c r="S2413" s="41">
        <v>1</v>
      </c>
      <c r="T2413" s="41">
        <v>4</v>
      </c>
      <c r="U2413" s="41">
        <v>1</v>
      </c>
      <c r="V2413" s="41">
        <v>2013</v>
      </c>
      <c r="W2413" s="41" t="s">
        <v>613</v>
      </c>
      <c r="X2413" s="41"/>
      <c r="Y2413" s="41"/>
    </row>
    <row r="2414" spans="2:25" x14ac:dyDescent="0.2">
      <c r="B2414" s="41" t="str">
        <f>VLOOKUP($W2414,FlowHarmonization!$A$2:$H$16,4,FALSE)</f>
        <v>Propane, 1,1,1,3,3,3-hexafluoro-, HCFC-236fa</v>
      </c>
      <c r="C2414" s="41" t="str">
        <f>VLOOKUP($W2414,FlowHarmonization!$A$2:$H$16,5,FALSE)</f>
        <v>000690-39-1</v>
      </c>
      <c r="D2414" s="41" t="s">
        <v>584</v>
      </c>
      <c r="E2414" s="41" t="s">
        <v>582</v>
      </c>
      <c r="F2414" s="41" t="str">
        <f>VLOOKUP($W2414,FlowHarmonization!$A$2:$H$16,8,FALSE)</f>
        <v>1963a3ba-6d77-4571-bb8f-0e9c8ac28a65</v>
      </c>
      <c r="G2414" s="41" t="str">
        <f>INDEX(Activities!B$2:C$390,MATCH(H2414,Activities!C$2:C$390,0),1)</f>
        <v>Other computer related services, including facilities management</v>
      </c>
      <c r="H2414" s="41" t="s">
        <v>463</v>
      </c>
      <c r="I2414" s="41" t="s">
        <v>552</v>
      </c>
      <c r="J2414" s="41">
        <v>9.6705026469805933E-11</v>
      </c>
      <c r="K2414" s="41" t="s">
        <v>583</v>
      </c>
      <c r="L2414" s="41"/>
      <c r="M2414" s="41"/>
      <c r="N2414" s="41"/>
      <c r="O2414" s="41"/>
      <c r="P2414" s="41"/>
      <c r="Q2414" s="41">
        <v>4</v>
      </c>
      <c r="R2414" s="41">
        <v>2</v>
      </c>
      <c r="S2414" s="41">
        <v>1</v>
      </c>
      <c r="T2414" s="41">
        <v>4</v>
      </c>
      <c r="U2414" s="41">
        <v>1</v>
      </c>
      <c r="V2414" s="41">
        <v>2013</v>
      </c>
      <c r="W2414" s="41" t="s">
        <v>620</v>
      </c>
      <c r="X2414" s="41"/>
      <c r="Y2414" s="41"/>
    </row>
    <row r="2415" spans="2:25" x14ac:dyDescent="0.2">
      <c r="B2415" s="41" t="str">
        <f>VLOOKUP($W2415,FlowHarmonization!$A$2:$H$16,4,FALSE)</f>
        <v>Carbon dioxide</v>
      </c>
      <c r="C2415" s="41" t="str">
        <f>VLOOKUP($W2415,FlowHarmonization!$A$2:$H$16,5,FALSE)</f>
        <v>000124-38-20</v>
      </c>
      <c r="D2415" s="41" t="s">
        <v>584</v>
      </c>
      <c r="E2415" s="41" t="s">
        <v>582</v>
      </c>
      <c r="F2415" s="41" t="str">
        <f>VLOOKUP($W2415,FlowHarmonization!$A$2:$H$16,8,FALSE)</f>
        <v>7ae371aa-8532-11e0-9d78-0800200c9a66</v>
      </c>
      <c r="G2415" s="41" t="str">
        <f>INDEX(Activities!B$2:C$390,MATCH(H2415,Activities!C$2:C$390,0),1)</f>
        <v>Environmental and other technical consulting services</v>
      </c>
      <c r="H2415" s="41" t="s">
        <v>469</v>
      </c>
      <c r="I2415" s="41" t="s">
        <v>552</v>
      </c>
      <c r="J2415" s="41">
        <v>1.2155091784715061E-3</v>
      </c>
      <c r="K2415" s="41" t="s">
        <v>583</v>
      </c>
      <c r="L2415" s="41"/>
      <c r="M2415" s="41"/>
      <c r="N2415" s="41"/>
      <c r="O2415" s="41"/>
      <c r="P2415" s="41"/>
      <c r="Q2415" s="41">
        <v>4</v>
      </c>
      <c r="R2415" s="41">
        <v>2</v>
      </c>
      <c r="S2415" s="41">
        <v>1</v>
      </c>
      <c r="T2415" s="41">
        <v>4</v>
      </c>
      <c r="U2415" s="41">
        <v>1</v>
      </c>
      <c r="V2415" s="41">
        <v>2013</v>
      </c>
      <c r="W2415" s="41" t="s">
        <v>608</v>
      </c>
      <c r="X2415" s="41"/>
      <c r="Y2415" s="41"/>
    </row>
    <row r="2416" spans="2:25" x14ac:dyDescent="0.2">
      <c r="B2416" s="41" t="str">
        <f>VLOOKUP($W2416,FlowHarmonization!$A$2:$H$16,4,FALSE)</f>
        <v>Methane</v>
      </c>
      <c r="C2416" s="41" t="str">
        <f>VLOOKUP($W2416,FlowHarmonization!$A$2:$H$16,5,FALSE)</f>
        <v>000074-82-92</v>
      </c>
      <c r="D2416" s="41" t="s">
        <v>584</v>
      </c>
      <c r="E2416" s="41" t="s">
        <v>582</v>
      </c>
      <c r="F2416" s="41" t="str">
        <f>VLOOKUP($W2416,FlowHarmonization!$A$2:$H$16,8,FALSE)</f>
        <v>20408dd1-8534-11e0-9d78-0800200c9a66</v>
      </c>
      <c r="G2416" s="41" t="str">
        <f>INDEX(Activities!B$2:C$390,MATCH(H2416,Activities!C$2:C$390,0),1)</f>
        <v>Environmental and other technical consulting services</v>
      </c>
      <c r="H2416" s="41" t="s">
        <v>469</v>
      </c>
      <c r="I2416" s="41" t="s">
        <v>552</v>
      </c>
      <c r="J2416" s="41">
        <v>1.1112447155969484E-7</v>
      </c>
      <c r="K2416" s="41" t="s">
        <v>583</v>
      </c>
      <c r="L2416" s="41"/>
      <c r="M2416" s="41"/>
      <c r="N2416" s="41"/>
      <c r="O2416" s="41"/>
      <c r="P2416" s="41"/>
      <c r="Q2416" s="41">
        <v>4</v>
      </c>
      <c r="R2416" s="41">
        <v>2</v>
      </c>
      <c r="S2416" s="41">
        <v>1</v>
      </c>
      <c r="T2416" s="41">
        <v>4</v>
      </c>
      <c r="U2416" s="41">
        <v>1</v>
      </c>
      <c r="V2416" s="41">
        <v>2013</v>
      </c>
      <c r="W2416" s="41" t="s">
        <v>611</v>
      </c>
      <c r="X2416" s="41"/>
      <c r="Y2416" s="41"/>
    </row>
    <row r="2417" spans="2:25" x14ac:dyDescent="0.2">
      <c r="B2417" s="41" t="str">
        <f>VLOOKUP($W2417,FlowHarmonization!$A$2:$H$16,4,FALSE)</f>
        <v>Ethane, 1,1,1,2-tetrafluoro-, HFC-134a</v>
      </c>
      <c r="C2417" s="41" t="str">
        <f>VLOOKUP($W2417,FlowHarmonization!$A$2:$H$16,5,FALSE)</f>
        <v>000811-97-2</v>
      </c>
      <c r="D2417" s="41" t="s">
        <v>584</v>
      </c>
      <c r="E2417" s="41" t="s">
        <v>582</v>
      </c>
      <c r="F2417" s="41" t="str">
        <f>VLOOKUP($W2417,FlowHarmonization!$A$2:$H$16,8,FALSE)</f>
        <v>e87f039d-d9ce-4242-ac18-c9284cc80f3d</v>
      </c>
      <c r="G2417" s="41" t="str">
        <f>INDEX(Activities!B$2:C$390,MATCH(H2417,Activities!C$2:C$390,0),1)</f>
        <v>Environmental and other technical consulting services</v>
      </c>
      <c r="H2417" s="41" t="s">
        <v>469</v>
      </c>
      <c r="I2417" s="41" t="s">
        <v>552</v>
      </c>
      <c r="J2417" s="41">
        <v>7.9771967821783141E-8</v>
      </c>
      <c r="K2417" s="41" t="s">
        <v>583</v>
      </c>
      <c r="L2417" s="41"/>
      <c r="M2417" s="41"/>
      <c r="N2417" s="41"/>
      <c r="O2417" s="41"/>
      <c r="P2417" s="41"/>
      <c r="Q2417" s="41">
        <v>4</v>
      </c>
      <c r="R2417" s="41">
        <v>2</v>
      </c>
      <c r="S2417" s="41">
        <v>1</v>
      </c>
      <c r="T2417" s="41">
        <v>4</v>
      </c>
      <c r="U2417" s="41">
        <v>1</v>
      </c>
      <c r="V2417" s="41">
        <v>2013</v>
      </c>
      <c r="W2417" s="41" t="s">
        <v>618</v>
      </c>
      <c r="X2417" s="41"/>
      <c r="Y2417" s="41"/>
    </row>
    <row r="2418" spans="2:25" x14ac:dyDescent="0.2">
      <c r="B2418" s="41" t="str">
        <f>VLOOKUP($W2418,FlowHarmonization!$A$2:$H$16,4,FALSE)</f>
        <v>Ethane, pentafluoro-, HFC-125</v>
      </c>
      <c r="C2418" s="41" t="str">
        <f>VLOOKUP($W2418,FlowHarmonization!$A$2:$H$16,5,FALSE)</f>
        <v>000354-33-6</v>
      </c>
      <c r="D2418" s="41" t="s">
        <v>584</v>
      </c>
      <c r="E2418" s="41" t="s">
        <v>582</v>
      </c>
      <c r="F2418" s="41" t="str">
        <f>VLOOKUP($W2418,FlowHarmonization!$A$2:$H$16,8,FALSE)</f>
        <v>281e1011-f121-4d5b-ad4d-22d562b2c2cd</v>
      </c>
      <c r="G2418" s="41" t="str">
        <f>INDEX(Activities!B$2:C$390,MATCH(H2418,Activities!C$2:C$390,0),1)</f>
        <v>Environmental and other technical consulting services</v>
      </c>
      <c r="H2418" s="41" t="s">
        <v>469</v>
      </c>
      <c r="I2418" s="41" t="s">
        <v>552</v>
      </c>
      <c r="J2418" s="41">
        <v>2.1164585123271648E-8</v>
      </c>
      <c r="K2418" s="41" t="s">
        <v>583</v>
      </c>
      <c r="L2418" s="41"/>
      <c r="M2418" s="41"/>
      <c r="N2418" s="41"/>
      <c r="O2418" s="41"/>
      <c r="P2418" s="41"/>
      <c r="Q2418" s="41">
        <v>4</v>
      </c>
      <c r="R2418" s="41">
        <v>2</v>
      </c>
      <c r="S2418" s="41">
        <v>1</v>
      </c>
      <c r="T2418" s="41">
        <v>4</v>
      </c>
      <c r="U2418" s="41">
        <v>1</v>
      </c>
      <c r="V2418" s="41">
        <v>2013</v>
      </c>
      <c r="W2418" s="41" t="s">
        <v>617</v>
      </c>
      <c r="X2418" s="41"/>
      <c r="Y2418" s="41"/>
    </row>
    <row r="2419" spans="2:25" x14ac:dyDescent="0.2">
      <c r="B2419" s="41" t="str">
        <f>VLOOKUP($W2419,FlowHarmonization!$A$2:$H$16,4,FALSE)</f>
        <v>Methane, difluoro-, HFC-32</v>
      </c>
      <c r="C2419" s="41" t="str">
        <f>VLOOKUP($W2419,FlowHarmonization!$A$2:$H$16,5,FALSE)</f>
        <v>000075-10-5</v>
      </c>
      <c r="D2419" s="41" t="s">
        <v>584</v>
      </c>
      <c r="E2419" s="41" t="s">
        <v>582</v>
      </c>
      <c r="F2419" s="41" t="str">
        <f>VLOOKUP($W2419,FlowHarmonization!$A$2:$H$16,8,FALSE)</f>
        <v>151212b4-079b-43a2-96d5-a6eef59166ac</v>
      </c>
      <c r="G2419" s="41" t="str">
        <f>INDEX(Activities!B$2:C$390,MATCH(H2419,Activities!C$2:C$390,0),1)</f>
        <v>Environmental and other technical consulting services</v>
      </c>
      <c r="H2419" s="41" t="s">
        <v>469</v>
      </c>
      <c r="I2419" s="41" t="s">
        <v>552</v>
      </c>
      <c r="J2419" s="41">
        <v>1.2325268354325064E-8</v>
      </c>
      <c r="K2419" s="41" t="s">
        <v>583</v>
      </c>
      <c r="L2419" s="41"/>
      <c r="M2419" s="41"/>
      <c r="N2419" s="41"/>
      <c r="O2419" s="41"/>
      <c r="P2419" s="41"/>
      <c r="Q2419" s="41">
        <v>4</v>
      </c>
      <c r="R2419" s="41">
        <v>2</v>
      </c>
      <c r="S2419" s="41">
        <v>1</v>
      </c>
      <c r="T2419" s="41">
        <v>4</v>
      </c>
      <c r="U2419" s="41">
        <v>1</v>
      </c>
      <c r="V2419" s="41">
        <v>2013</v>
      </c>
      <c r="W2419" s="41" t="s">
        <v>616</v>
      </c>
      <c r="X2419" s="41"/>
      <c r="Y2419" s="41"/>
    </row>
    <row r="2420" spans="2:25" x14ac:dyDescent="0.2">
      <c r="B2420" s="41" t="str">
        <f>VLOOKUP($W2420,FlowHarmonization!$A$2:$H$16,4,FALSE)</f>
        <v>Ethane, 1,1,1-trifluoro-, HFC-143a</v>
      </c>
      <c r="C2420" s="41" t="str">
        <f>VLOOKUP($W2420,FlowHarmonization!$A$2:$H$16,5,FALSE)</f>
        <v>000420-46-2</v>
      </c>
      <c r="D2420" s="41" t="s">
        <v>584</v>
      </c>
      <c r="E2420" s="41" t="s">
        <v>582</v>
      </c>
      <c r="F2420" s="41" t="str">
        <f>VLOOKUP($W2420,FlowHarmonization!$A$2:$H$16,8,FALSE)</f>
        <v>e86bfec2-1025-4fa2-90b1-81e35e621e91</v>
      </c>
      <c r="G2420" s="41" t="str">
        <f>INDEX(Activities!B$2:C$390,MATCH(H2420,Activities!C$2:C$390,0),1)</f>
        <v>Environmental and other technical consulting services</v>
      </c>
      <c r="H2420" s="41" t="s">
        <v>469</v>
      </c>
      <c r="I2420" s="41" t="s">
        <v>552</v>
      </c>
      <c r="J2420" s="41">
        <v>9.0554452900097331E-9</v>
      </c>
      <c r="K2420" s="41" t="s">
        <v>583</v>
      </c>
      <c r="L2420" s="41"/>
      <c r="M2420" s="41"/>
      <c r="N2420" s="41"/>
      <c r="O2420" s="41"/>
      <c r="P2420" s="41"/>
      <c r="Q2420" s="41">
        <v>4</v>
      </c>
      <c r="R2420" s="41">
        <v>2</v>
      </c>
      <c r="S2420" s="41">
        <v>1</v>
      </c>
      <c r="T2420" s="41">
        <v>4</v>
      </c>
      <c r="U2420" s="41">
        <v>1</v>
      </c>
      <c r="V2420" s="41">
        <v>2013</v>
      </c>
      <c r="W2420" s="41" t="s">
        <v>619</v>
      </c>
      <c r="X2420" s="41"/>
      <c r="Y2420" s="41"/>
    </row>
    <row r="2421" spans="2:25" x14ac:dyDescent="0.2">
      <c r="B2421" s="41" t="str">
        <f>VLOOKUP($W2421,FlowHarmonization!$A$2:$H$16,4,FALSE)</f>
        <v>Dinitrogen monoxide</v>
      </c>
      <c r="C2421" s="41" t="str">
        <f>VLOOKUP($W2421,FlowHarmonization!$A$2:$H$16,5,FALSE)</f>
        <v>010024-97-366</v>
      </c>
      <c r="D2421" s="41" t="s">
        <v>584</v>
      </c>
      <c r="E2421" s="41" t="s">
        <v>582</v>
      </c>
      <c r="F2421" s="41" t="str">
        <f>VLOOKUP($W2421,FlowHarmonization!$A$2:$H$16,8,FALSE)</f>
        <v>20185046-64bb-4c09-a8e7-e8a9e144ca98</v>
      </c>
      <c r="G2421" s="41" t="str">
        <f>INDEX(Activities!B$2:C$390,MATCH(H2421,Activities!C$2:C$390,0),1)</f>
        <v>Environmental and other technical consulting services</v>
      </c>
      <c r="H2421" s="41" t="s">
        <v>469</v>
      </c>
      <c r="I2421" s="41" t="s">
        <v>552</v>
      </c>
      <c r="J2421" s="41">
        <v>3.2671101745365629E-9</v>
      </c>
      <c r="K2421" s="41" t="s">
        <v>583</v>
      </c>
      <c r="L2421" s="41"/>
      <c r="M2421" s="41"/>
      <c r="N2421" s="41"/>
      <c r="O2421" s="41"/>
      <c r="P2421" s="41"/>
      <c r="Q2421" s="41">
        <v>4</v>
      </c>
      <c r="R2421" s="41">
        <v>2</v>
      </c>
      <c r="S2421" s="41">
        <v>1</v>
      </c>
      <c r="T2421" s="41">
        <v>4</v>
      </c>
      <c r="U2421" s="41">
        <v>1</v>
      </c>
      <c r="V2421" s="41">
        <v>2013</v>
      </c>
      <c r="W2421" s="41" t="s">
        <v>613</v>
      </c>
      <c r="X2421" s="41"/>
      <c r="Y2421" s="41"/>
    </row>
    <row r="2422" spans="2:25" x14ac:dyDescent="0.2">
      <c r="B2422" s="41" t="str">
        <f>VLOOKUP($W2422,FlowHarmonization!$A$2:$H$16,4,FALSE)</f>
        <v>Propane, 1,1,1,3,3,3-hexafluoro-, HCFC-236fa</v>
      </c>
      <c r="C2422" s="41" t="str">
        <f>VLOOKUP($W2422,FlowHarmonization!$A$2:$H$16,5,FALSE)</f>
        <v>000690-39-1</v>
      </c>
      <c r="D2422" s="41" t="s">
        <v>584</v>
      </c>
      <c r="E2422" s="41" t="s">
        <v>582</v>
      </c>
      <c r="F2422" s="41" t="str">
        <f>VLOOKUP($W2422,FlowHarmonization!$A$2:$H$16,8,FALSE)</f>
        <v>1963a3ba-6d77-4571-bb8f-0e9c8ac28a65</v>
      </c>
      <c r="G2422" s="41" t="str">
        <f>INDEX(Activities!B$2:C$390,MATCH(H2422,Activities!C$2:C$390,0),1)</f>
        <v>Environmental and other technical consulting services</v>
      </c>
      <c r="H2422" s="41" t="s">
        <v>469</v>
      </c>
      <c r="I2422" s="41" t="s">
        <v>552</v>
      </c>
      <c r="J2422" s="41">
        <v>2.4463526638348082E-10</v>
      </c>
      <c r="K2422" s="41" t="s">
        <v>583</v>
      </c>
      <c r="L2422" s="41"/>
      <c r="M2422" s="41"/>
      <c r="N2422" s="41"/>
      <c r="O2422" s="41"/>
      <c r="P2422" s="41"/>
      <c r="Q2422" s="41">
        <v>4</v>
      </c>
      <c r="R2422" s="41">
        <v>2</v>
      </c>
      <c r="S2422" s="41">
        <v>1</v>
      </c>
      <c r="T2422" s="41">
        <v>4</v>
      </c>
      <c r="U2422" s="41">
        <v>1</v>
      </c>
      <c r="V2422" s="41">
        <v>2013</v>
      </c>
      <c r="W2422" s="41" t="s">
        <v>620</v>
      </c>
      <c r="X2422" s="41"/>
      <c r="Y2422" s="41"/>
    </row>
    <row r="2423" spans="2:25" x14ac:dyDescent="0.2">
      <c r="B2423" s="41" t="str">
        <f>VLOOKUP($W2423,FlowHarmonization!$A$2:$H$16,4,FALSE)</f>
        <v>Carbon dioxide</v>
      </c>
      <c r="C2423" s="41" t="str">
        <f>VLOOKUP($W2423,FlowHarmonization!$A$2:$H$16,5,FALSE)</f>
        <v>000124-38-20</v>
      </c>
      <c r="D2423" s="41" t="s">
        <v>584</v>
      </c>
      <c r="E2423" s="41" t="s">
        <v>582</v>
      </c>
      <c r="F2423" s="41" t="str">
        <f>VLOOKUP($W2423,FlowHarmonization!$A$2:$H$16,8,FALSE)</f>
        <v>7ae371aa-8532-11e0-9d78-0800200c9a66</v>
      </c>
      <c r="G2423" s="41" t="str">
        <f>INDEX(Activities!B$2:C$390,MATCH(H2423,Activities!C$2:C$390,0),1)</f>
        <v>Marketing research and all other miscellaneous professional, scientific, and technical services</v>
      </c>
      <c r="H2423" s="41" t="s">
        <v>473</v>
      </c>
      <c r="I2423" s="41" t="s">
        <v>552</v>
      </c>
      <c r="J2423" s="41">
        <v>2.8249521445885342E-3</v>
      </c>
      <c r="K2423" s="41" t="s">
        <v>583</v>
      </c>
      <c r="L2423" s="41"/>
      <c r="M2423" s="41"/>
      <c r="N2423" s="41"/>
      <c r="O2423" s="41"/>
      <c r="P2423" s="41"/>
      <c r="Q2423" s="41">
        <v>4</v>
      </c>
      <c r="R2423" s="41">
        <v>2</v>
      </c>
      <c r="S2423" s="41">
        <v>1</v>
      </c>
      <c r="T2423" s="41">
        <v>4</v>
      </c>
      <c r="U2423" s="41">
        <v>1</v>
      </c>
      <c r="V2423" s="41">
        <v>2013</v>
      </c>
      <c r="W2423" s="41" t="s">
        <v>608</v>
      </c>
      <c r="X2423" s="41"/>
      <c r="Y2423" s="41"/>
    </row>
    <row r="2424" spans="2:25" x14ac:dyDescent="0.2">
      <c r="B2424" s="41" t="str">
        <f>VLOOKUP($W2424,FlowHarmonization!$A$2:$H$16,4,FALSE)</f>
        <v>Methane</v>
      </c>
      <c r="C2424" s="41" t="str">
        <f>VLOOKUP($W2424,FlowHarmonization!$A$2:$H$16,5,FALSE)</f>
        <v>000074-82-92</v>
      </c>
      <c r="D2424" s="41" t="s">
        <v>584</v>
      </c>
      <c r="E2424" s="41" t="s">
        <v>582</v>
      </c>
      <c r="F2424" s="41" t="str">
        <f>VLOOKUP($W2424,FlowHarmonization!$A$2:$H$16,8,FALSE)</f>
        <v>20408dd1-8534-11e0-9d78-0800200c9a66</v>
      </c>
      <c r="G2424" s="41" t="str">
        <f>INDEX(Activities!B$2:C$390,MATCH(H2424,Activities!C$2:C$390,0),1)</f>
        <v>Marketing research and all other miscellaneous professional, scientific, and technical services</v>
      </c>
      <c r="H2424" s="41" t="s">
        <v>473</v>
      </c>
      <c r="I2424" s="41" t="s">
        <v>552</v>
      </c>
      <c r="J2424" s="41">
        <v>2.5599727833047471E-7</v>
      </c>
      <c r="K2424" s="41" t="s">
        <v>583</v>
      </c>
      <c r="L2424" s="41"/>
      <c r="M2424" s="41"/>
      <c r="N2424" s="41"/>
      <c r="O2424" s="41"/>
      <c r="P2424" s="41"/>
      <c r="Q2424" s="41">
        <v>4</v>
      </c>
      <c r="R2424" s="41">
        <v>2</v>
      </c>
      <c r="S2424" s="41">
        <v>1</v>
      </c>
      <c r="T2424" s="41">
        <v>4</v>
      </c>
      <c r="U2424" s="41">
        <v>1</v>
      </c>
      <c r="V2424" s="41">
        <v>2013</v>
      </c>
      <c r="W2424" s="41" t="s">
        <v>611</v>
      </c>
      <c r="X2424" s="41"/>
      <c r="Y2424" s="41"/>
    </row>
    <row r="2425" spans="2:25" x14ac:dyDescent="0.2">
      <c r="B2425" s="41" t="str">
        <f>VLOOKUP($W2425,FlowHarmonization!$A$2:$H$16,4,FALSE)</f>
        <v>Ethane, 1,1,1,2-tetrafluoro-, HFC-134a</v>
      </c>
      <c r="C2425" s="41" t="str">
        <f>VLOOKUP($W2425,FlowHarmonization!$A$2:$H$16,5,FALSE)</f>
        <v>000811-97-2</v>
      </c>
      <c r="D2425" s="41" t="s">
        <v>584</v>
      </c>
      <c r="E2425" s="41" t="s">
        <v>582</v>
      </c>
      <c r="F2425" s="41" t="str">
        <f>VLOOKUP($W2425,FlowHarmonization!$A$2:$H$16,8,FALSE)</f>
        <v>e87f039d-d9ce-4242-ac18-c9284cc80f3d</v>
      </c>
      <c r="G2425" s="41" t="str">
        <f>INDEX(Activities!B$2:C$390,MATCH(H2425,Activities!C$2:C$390,0),1)</f>
        <v>Marketing research and all other miscellaneous professional, scientific, and technical services</v>
      </c>
      <c r="H2425" s="41" t="s">
        <v>473</v>
      </c>
      <c r="I2425" s="41" t="s">
        <v>552</v>
      </c>
      <c r="J2425" s="41">
        <v>5.332822117990373E-8</v>
      </c>
      <c r="K2425" s="41" t="s">
        <v>583</v>
      </c>
      <c r="L2425" s="41"/>
      <c r="M2425" s="41"/>
      <c r="N2425" s="41"/>
      <c r="O2425" s="41"/>
      <c r="P2425" s="41"/>
      <c r="Q2425" s="41">
        <v>4</v>
      </c>
      <c r="R2425" s="41">
        <v>2</v>
      </c>
      <c r="S2425" s="41">
        <v>1</v>
      </c>
      <c r="T2425" s="41">
        <v>4</v>
      </c>
      <c r="U2425" s="41">
        <v>1</v>
      </c>
      <c r="V2425" s="41">
        <v>2013</v>
      </c>
      <c r="W2425" s="41" t="s">
        <v>618</v>
      </c>
      <c r="X2425" s="41"/>
      <c r="Y2425" s="41"/>
    </row>
    <row r="2426" spans="2:25" x14ac:dyDescent="0.2">
      <c r="B2426" s="41" t="str">
        <f>VLOOKUP($W2426,FlowHarmonization!$A$2:$H$16,4,FALSE)</f>
        <v>Ethane, pentafluoro-, HFC-125</v>
      </c>
      <c r="C2426" s="41" t="str">
        <f>VLOOKUP($W2426,FlowHarmonization!$A$2:$H$16,5,FALSE)</f>
        <v>000354-33-6</v>
      </c>
      <c r="D2426" s="41" t="s">
        <v>584</v>
      </c>
      <c r="E2426" s="41" t="s">
        <v>582</v>
      </c>
      <c r="F2426" s="41" t="str">
        <f>VLOOKUP($W2426,FlowHarmonization!$A$2:$H$16,8,FALSE)</f>
        <v>281e1011-f121-4d5b-ad4d-22d562b2c2cd</v>
      </c>
      <c r="G2426" s="41" t="str">
        <f>INDEX(Activities!B$2:C$390,MATCH(H2426,Activities!C$2:C$390,0),1)</f>
        <v>Marketing research and all other miscellaneous professional, scientific, and technical services</v>
      </c>
      <c r="H2426" s="41" t="s">
        <v>473</v>
      </c>
      <c r="I2426" s="41" t="s">
        <v>552</v>
      </c>
      <c r="J2426" s="41">
        <v>1.414870044520235E-8</v>
      </c>
      <c r="K2426" s="41" t="s">
        <v>583</v>
      </c>
      <c r="L2426" s="41"/>
      <c r="M2426" s="41"/>
      <c r="N2426" s="41"/>
      <c r="O2426" s="41"/>
      <c r="P2426" s="41"/>
      <c r="Q2426" s="41">
        <v>4</v>
      </c>
      <c r="R2426" s="41">
        <v>2</v>
      </c>
      <c r="S2426" s="41">
        <v>1</v>
      </c>
      <c r="T2426" s="41">
        <v>4</v>
      </c>
      <c r="U2426" s="41">
        <v>1</v>
      </c>
      <c r="V2426" s="41">
        <v>2013</v>
      </c>
      <c r="W2426" s="41" t="s">
        <v>617</v>
      </c>
      <c r="X2426" s="41"/>
      <c r="Y2426" s="41"/>
    </row>
    <row r="2427" spans="2:25" x14ac:dyDescent="0.2">
      <c r="B2427" s="41" t="str">
        <f>VLOOKUP($W2427,FlowHarmonization!$A$2:$H$16,4,FALSE)</f>
        <v>Methane, difluoro-, HFC-32</v>
      </c>
      <c r="C2427" s="41" t="str">
        <f>VLOOKUP($W2427,FlowHarmonization!$A$2:$H$16,5,FALSE)</f>
        <v>000075-10-5</v>
      </c>
      <c r="D2427" s="41" t="s">
        <v>584</v>
      </c>
      <c r="E2427" s="41" t="s">
        <v>582</v>
      </c>
      <c r="F2427" s="41" t="str">
        <f>VLOOKUP($W2427,FlowHarmonization!$A$2:$H$16,8,FALSE)</f>
        <v>151212b4-079b-43a2-96d5-a6eef59166ac</v>
      </c>
      <c r="G2427" s="41" t="str">
        <f>INDEX(Activities!B$2:C$390,MATCH(H2427,Activities!C$2:C$390,0),1)</f>
        <v>Marketing research and all other miscellaneous professional, scientific, and technical services</v>
      </c>
      <c r="H2427" s="41" t="s">
        <v>473</v>
      </c>
      <c r="I2427" s="41" t="s">
        <v>552</v>
      </c>
      <c r="J2427" s="41">
        <v>8.2395439757677869E-9</v>
      </c>
      <c r="K2427" s="41" t="s">
        <v>583</v>
      </c>
      <c r="L2427" s="41"/>
      <c r="M2427" s="41"/>
      <c r="N2427" s="41"/>
      <c r="O2427" s="41"/>
      <c r="P2427" s="41"/>
      <c r="Q2427" s="41">
        <v>4</v>
      </c>
      <c r="R2427" s="41">
        <v>2</v>
      </c>
      <c r="S2427" s="41">
        <v>1</v>
      </c>
      <c r="T2427" s="41">
        <v>4</v>
      </c>
      <c r="U2427" s="41">
        <v>1</v>
      </c>
      <c r="V2427" s="41">
        <v>2013</v>
      </c>
      <c r="W2427" s="41" t="s">
        <v>616</v>
      </c>
      <c r="X2427" s="41"/>
      <c r="Y2427" s="41"/>
    </row>
    <row r="2428" spans="2:25" x14ac:dyDescent="0.2">
      <c r="B2428" s="41" t="str">
        <f>VLOOKUP($W2428,FlowHarmonization!$A$2:$H$16,4,FALSE)</f>
        <v>Dinitrogen monoxide</v>
      </c>
      <c r="C2428" s="41" t="str">
        <f>VLOOKUP($W2428,FlowHarmonization!$A$2:$H$16,5,FALSE)</f>
        <v>010024-97-366</v>
      </c>
      <c r="D2428" s="41" t="s">
        <v>584</v>
      </c>
      <c r="E2428" s="41" t="s">
        <v>582</v>
      </c>
      <c r="F2428" s="41" t="str">
        <f>VLOOKUP($W2428,FlowHarmonization!$A$2:$H$16,8,FALSE)</f>
        <v>20185046-64bb-4c09-a8e7-e8a9e144ca98</v>
      </c>
      <c r="G2428" s="41" t="str">
        <f>INDEX(Activities!B$2:C$390,MATCH(H2428,Activities!C$2:C$390,0),1)</f>
        <v>Marketing research and all other miscellaneous professional, scientific, and technical services</v>
      </c>
      <c r="H2428" s="41" t="s">
        <v>473</v>
      </c>
      <c r="I2428" s="41" t="s">
        <v>552</v>
      </c>
      <c r="J2428" s="41">
        <v>7.0805559180246177E-9</v>
      </c>
      <c r="K2428" s="41" t="s">
        <v>583</v>
      </c>
      <c r="L2428" s="41"/>
      <c r="M2428" s="41"/>
      <c r="N2428" s="41"/>
      <c r="O2428" s="41"/>
      <c r="P2428" s="41"/>
      <c r="Q2428" s="41">
        <v>4</v>
      </c>
      <c r="R2428" s="41">
        <v>2</v>
      </c>
      <c r="S2428" s="41">
        <v>1</v>
      </c>
      <c r="T2428" s="41">
        <v>4</v>
      </c>
      <c r="U2428" s="41">
        <v>1</v>
      </c>
      <c r="V2428" s="41">
        <v>2013</v>
      </c>
      <c r="W2428" s="41" t="s">
        <v>613</v>
      </c>
      <c r="X2428" s="41"/>
      <c r="Y2428" s="41"/>
    </row>
    <row r="2429" spans="2:25" x14ac:dyDescent="0.2">
      <c r="B2429" s="41" t="str">
        <f>VLOOKUP($W2429,FlowHarmonization!$A$2:$H$16,4,FALSE)</f>
        <v>Ethane, 1,1,1-trifluoro-, HFC-143a</v>
      </c>
      <c r="C2429" s="41" t="str">
        <f>VLOOKUP($W2429,FlowHarmonization!$A$2:$H$16,5,FALSE)</f>
        <v>000420-46-2</v>
      </c>
      <c r="D2429" s="41" t="s">
        <v>584</v>
      </c>
      <c r="E2429" s="41" t="s">
        <v>582</v>
      </c>
      <c r="F2429" s="41" t="str">
        <f>VLOOKUP($W2429,FlowHarmonization!$A$2:$H$16,8,FALSE)</f>
        <v>e86bfec2-1025-4fa2-90b1-81e35e621e91</v>
      </c>
      <c r="G2429" s="41" t="str">
        <f>INDEX(Activities!B$2:C$390,MATCH(H2429,Activities!C$2:C$390,0),1)</f>
        <v>Marketing research and all other miscellaneous professional, scientific, and technical services</v>
      </c>
      <c r="H2429" s="41" t="s">
        <v>473</v>
      </c>
      <c r="I2429" s="41" t="s">
        <v>552</v>
      </c>
      <c r="J2429" s="41">
        <v>6.0536401757948013E-9</v>
      </c>
      <c r="K2429" s="41" t="s">
        <v>583</v>
      </c>
      <c r="L2429" s="41"/>
      <c r="M2429" s="41"/>
      <c r="N2429" s="41"/>
      <c r="O2429" s="41"/>
      <c r="P2429" s="41"/>
      <c r="Q2429" s="41">
        <v>4</v>
      </c>
      <c r="R2429" s="41">
        <v>2</v>
      </c>
      <c r="S2429" s="41">
        <v>1</v>
      </c>
      <c r="T2429" s="41">
        <v>4</v>
      </c>
      <c r="U2429" s="41">
        <v>1</v>
      </c>
      <c r="V2429" s="41">
        <v>2013</v>
      </c>
      <c r="W2429" s="41" t="s">
        <v>619</v>
      </c>
      <c r="X2429" s="41"/>
      <c r="Y2429" s="41"/>
    </row>
    <row r="2430" spans="2:25" x14ac:dyDescent="0.2">
      <c r="B2430" s="41" t="str">
        <f>VLOOKUP($W2430,FlowHarmonization!$A$2:$H$16,4,FALSE)</f>
        <v>Propane, 1,1,1,3,3,3-hexafluoro-, HCFC-236fa</v>
      </c>
      <c r="C2430" s="41" t="str">
        <f>VLOOKUP($W2430,FlowHarmonization!$A$2:$H$16,5,FALSE)</f>
        <v>000690-39-1</v>
      </c>
      <c r="D2430" s="41" t="s">
        <v>584</v>
      </c>
      <c r="E2430" s="41" t="s">
        <v>582</v>
      </c>
      <c r="F2430" s="41" t="str">
        <f>VLOOKUP($W2430,FlowHarmonization!$A$2:$H$16,8,FALSE)</f>
        <v>1963a3ba-6d77-4571-bb8f-0e9c8ac28a65</v>
      </c>
      <c r="G2430" s="41" t="str">
        <f>INDEX(Activities!B$2:C$390,MATCH(H2430,Activities!C$2:C$390,0),1)</f>
        <v>Marketing research and all other miscellaneous professional, scientific, and technical services</v>
      </c>
      <c r="H2430" s="41" t="s">
        <v>473</v>
      </c>
      <c r="I2430" s="41" t="s">
        <v>552</v>
      </c>
      <c r="J2430" s="41">
        <v>1.6354070170675301E-10</v>
      </c>
      <c r="K2430" s="41" t="s">
        <v>583</v>
      </c>
      <c r="L2430" s="41"/>
      <c r="M2430" s="41"/>
      <c r="N2430" s="41"/>
      <c r="O2430" s="41"/>
      <c r="P2430" s="41"/>
      <c r="Q2430" s="41">
        <v>4</v>
      </c>
      <c r="R2430" s="41">
        <v>2</v>
      </c>
      <c r="S2430" s="41">
        <v>1</v>
      </c>
      <c r="T2430" s="41">
        <v>4</v>
      </c>
      <c r="U2430" s="41">
        <v>1</v>
      </c>
      <c r="V2430" s="41">
        <v>2013</v>
      </c>
      <c r="W2430" s="41" t="s">
        <v>620</v>
      </c>
      <c r="X2430" s="41"/>
      <c r="Y2430" s="41"/>
    </row>
    <row r="2431" spans="2:25" x14ac:dyDescent="0.2">
      <c r="B2431" s="41" t="str">
        <f>VLOOKUP($W2431,FlowHarmonization!$A$2:$H$16,4,FALSE)</f>
        <v>Carbon dioxide</v>
      </c>
      <c r="C2431" s="41" t="str">
        <f>VLOOKUP($W2431,FlowHarmonization!$A$2:$H$16,5,FALSE)</f>
        <v>000124-38-20</v>
      </c>
      <c r="D2431" s="41" t="s">
        <v>584</v>
      </c>
      <c r="E2431" s="41" t="s">
        <v>582</v>
      </c>
      <c r="F2431" s="41" t="str">
        <f>VLOOKUP($W2431,FlowHarmonization!$A$2:$H$16,8,FALSE)</f>
        <v>7ae371aa-8532-11e0-9d78-0800200c9a66</v>
      </c>
      <c r="G2431" s="41" t="str">
        <f>INDEX(Activities!B$2:C$390,MATCH(H2431,Activities!C$2:C$390,0),1)</f>
        <v>Junior colleges, colleges, universities, and professional schools</v>
      </c>
      <c r="H2431" s="41" t="s">
        <v>488</v>
      </c>
      <c r="I2431" s="41" t="s">
        <v>552</v>
      </c>
      <c r="J2431" s="41">
        <v>7.4468020612678709E-2</v>
      </c>
      <c r="K2431" s="41" t="s">
        <v>583</v>
      </c>
      <c r="L2431" s="41"/>
      <c r="M2431" s="41"/>
      <c r="N2431" s="41"/>
      <c r="O2431" s="41"/>
      <c r="P2431" s="41"/>
      <c r="Q2431" s="41">
        <v>4</v>
      </c>
      <c r="R2431" s="41">
        <v>2</v>
      </c>
      <c r="S2431" s="41">
        <v>1</v>
      </c>
      <c r="T2431" s="41">
        <v>4</v>
      </c>
      <c r="U2431" s="41">
        <v>1</v>
      </c>
      <c r="V2431" s="41">
        <v>2013</v>
      </c>
      <c r="W2431" s="41" t="s">
        <v>608</v>
      </c>
      <c r="X2431" s="41"/>
      <c r="Y2431" s="41"/>
    </row>
    <row r="2432" spans="2:25" x14ac:dyDescent="0.2">
      <c r="B2432" s="41" t="str">
        <f>VLOOKUP($W2432,FlowHarmonization!$A$2:$H$16,4,FALSE)</f>
        <v>Methane</v>
      </c>
      <c r="C2432" s="41" t="str">
        <f>VLOOKUP($W2432,FlowHarmonization!$A$2:$H$16,5,FALSE)</f>
        <v>000074-82-92</v>
      </c>
      <c r="D2432" s="41" t="s">
        <v>584</v>
      </c>
      <c r="E2432" s="41" t="s">
        <v>582</v>
      </c>
      <c r="F2432" s="41" t="str">
        <f>VLOOKUP($W2432,FlowHarmonization!$A$2:$H$16,8,FALSE)</f>
        <v>20408dd1-8534-11e0-9d78-0800200c9a66</v>
      </c>
      <c r="G2432" s="41" t="str">
        <f>INDEX(Activities!B$2:C$390,MATCH(H2432,Activities!C$2:C$390,0),1)</f>
        <v>Junior colleges, colleges, universities, and professional schools</v>
      </c>
      <c r="H2432" s="41" t="s">
        <v>488</v>
      </c>
      <c r="I2432" s="41" t="s">
        <v>552</v>
      </c>
      <c r="J2432" s="41">
        <v>6.6906469453001524E-6</v>
      </c>
      <c r="K2432" s="41" t="s">
        <v>583</v>
      </c>
      <c r="L2432" s="41"/>
      <c r="M2432" s="41"/>
      <c r="N2432" s="41"/>
      <c r="O2432" s="41"/>
      <c r="P2432" s="41"/>
      <c r="Q2432" s="41">
        <v>4</v>
      </c>
      <c r="R2432" s="41">
        <v>2</v>
      </c>
      <c r="S2432" s="41">
        <v>1</v>
      </c>
      <c r="T2432" s="41">
        <v>4</v>
      </c>
      <c r="U2432" s="41">
        <v>1</v>
      </c>
      <c r="V2432" s="41">
        <v>2013</v>
      </c>
      <c r="W2432" s="41" t="s">
        <v>611</v>
      </c>
      <c r="X2432" s="41"/>
      <c r="Y2432" s="41"/>
    </row>
    <row r="2433" spans="2:25" x14ac:dyDescent="0.2">
      <c r="B2433" s="41" t="str">
        <f>VLOOKUP($W2433,FlowHarmonization!$A$2:$H$16,4,FALSE)</f>
        <v>Ethane, 1,1,1,2-tetrafluoro-, HFC-134a</v>
      </c>
      <c r="C2433" s="41" t="str">
        <f>VLOOKUP($W2433,FlowHarmonization!$A$2:$H$16,5,FALSE)</f>
        <v>000811-97-2</v>
      </c>
      <c r="D2433" s="41" t="s">
        <v>584</v>
      </c>
      <c r="E2433" s="41" t="s">
        <v>582</v>
      </c>
      <c r="F2433" s="41" t="str">
        <f>VLOOKUP($W2433,FlowHarmonization!$A$2:$H$16,8,FALSE)</f>
        <v>e87f039d-d9ce-4242-ac18-c9284cc80f3d</v>
      </c>
      <c r="G2433" s="41" t="str">
        <f>INDEX(Activities!B$2:C$390,MATCH(H2433,Activities!C$2:C$390,0),1)</f>
        <v>Junior colleges, colleges, universities, and professional schools</v>
      </c>
      <c r="H2433" s="41" t="s">
        <v>488</v>
      </c>
      <c r="I2433" s="41" t="s">
        <v>552</v>
      </c>
      <c r="J2433" s="41">
        <v>1.4344505634955447E-6</v>
      </c>
      <c r="K2433" s="42" t="s">
        <v>583</v>
      </c>
      <c r="L2433" s="42"/>
      <c r="M2433" s="42"/>
      <c r="N2433" s="42"/>
      <c r="O2433" s="42"/>
      <c r="P2433" s="42"/>
      <c r="Q2433" s="42">
        <v>4</v>
      </c>
      <c r="R2433" s="42">
        <v>2</v>
      </c>
      <c r="S2433" s="42">
        <v>1</v>
      </c>
      <c r="T2433" s="42">
        <v>4</v>
      </c>
      <c r="U2433" s="42">
        <v>1</v>
      </c>
      <c r="V2433" s="41">
        <v>2013</v>
      </c>
      <c r="W2433" s="41" t="s">
        <v>618</v>
      </c>
      <c r="X2433" s="41"/>
      <c r="Y2433" s="42"/>
    </row>
    <row r="2434" spans="2:25" x14ac:dyDescent="0.2">
      <c r="B2434" s="41" t="str">
        <f>VLOOKUP($W2434,FlowHarmonization!$A$2:$H$16,4,FALSE)</f>
        <v>Ethane, pentafluoro-, HFC-125</v>
      </c>
      <c r="C2434" s="41" t="str">
        <f>VLOOKUP($W2434,FlowHarmonization!$A$2:$H$16,5,FALSE)</f>
        <v>000354-33-6</v>
      </c>
      <c r="D2434" s="41" t="s">
        <v>584</v>
      </c>
      <c r="E2434" s="41" t="s">
        <v>582</v>
      </c>
      <c r="F2434" s="41" t="str">
        <f>VLOOKUP($W2434,FlowHarmonization!$A$2:$H$16,8,FALSE)</f>
        <v>281e1011-f121-4d5b-ad4d-22d562b2c2cd</v>
      </c>
      <c r="G2434" s="41" t="str">
        <f>INDEX(Activities!B$2:C$390,MATCH(H2434,Activities!C$2:C$390,0),1)</f>
        <v>Junior colleges, colleges, universities, and professional schools</v>
      </c>
      <c r="H2434" s="41" t="s">
        <v>488</v>
      </c>
      <c r="I2434" s="41" t="s">
        <v>552</v>
      </c>
      <c r="J2434" s="41">
        <v>3.8057919197946921E-7</v>
      </c>
      <c r="K2434" s="42" t="s">
        <v>583</v>
      </c>
      <c r="L2434" s="42"/>
      <c r="M2434" s="42"/>
      <c r="N2434" s="42"/>
      <c r="O2434" s="42"/>
      <c r="P2434" s="42"/>
      <c r="Q2434" s="42">
        <v>4</v>
      </c>
      <c r="R2434" s="42">
        <v>2</v>
      </c>
      <c r="S2434" s="42">
        <v>1</v>
      </c>
      <c r="T2434" s="42">
        <v>4</v>
      </c>
      <c r="U2434" s="42">
        <v>1</v>
      </c>
      <c r="V2434" s="41">
        <v>2013</v>
      </c>
      <c r="W2434" s="41" t="s">
        <v>617</v>
      </c>
      <c r="X2434" s="41"/>
      <c r="Y2434" s="42"/>
    </row>
    <row r="2435" spans="2:25" x14ac:dyDescent="0.2">
      <c r="B2435" s="41" t="str">
        <f>VLOOKUP($W2435,FlowHarmonization!$A$2:$H$16,4,FALSE)</f>
        <v>Methane, difluoro-, HFC-32</v>
      </c>
      <c r="C2435" s="41" t="str">
        <f>VLOOKUP($W2435,FlowHarmonization!$A$2:$H$16,5,FALSE)</f>
        <v>000075-10-5</v>
      </c>
      <c r="D2435" s="41" t="s">
        <v>584</v>
      </c>
      <c r="E2435" s="41" t="s">
        <v>582</v>
      </c>
      <c r="F2435" s="41" t="str">
        <f>VLOOKUP($W2435,FlowHarmonization!$A$2:$H$16,8,FALSE)</f>
        <v>151212b4-079b-43a2-96d5-a6eef59166ac</v>
      </c>
      <c r="G2435" s="41" t="str">
        <f>INDEX(Activities!B$2:C$390,MATCH(H2435,Activities!C$2:C$390,0),1)</f>
        <v>Junior colleges, colleges, universities, and professional schools</v>
      </c>
      <c r="H2435" s="41" t="s">
        <v>488</v>
      </c>
      <c r="I2435" s="41" t="s">
        <v>552</v>
      </c>
      <c r="J2435" s="41">
        <v>2.2163159088157228E-7</v>
      </c>
      <c r="K2435" s="42" t="s">
        <v>583</v>
      </c>
      <c r="L2435" s="42"/>
      <c r="M2435" s="42"/>
      <c r="N2435" s="42"/>
      <c r="O2435" s="42"/>
      <c r="P2435" s="42"/>
      <c r="Q2435" s="42">
        <v>4</v>
      </c>
      <c r="R2435" s="42">
        <v>2</v>
      </c>
      <c r="S2435" s="42">
        <v>1</v>
      </c>
      <c r="T2435" s="42">
        <v>4</v>
      </c>
      <c r="U2435" s="42">
        <v>1</v>
      </c>
      <c r="V2435" s="41">
        <v>2013</v>
      </c>
      <c r="W2435" s="41" t="s">
        <v>616</v>
      </c>
      <c r="X2435" s="41"/>
      <c r="Y2435" s="42"/>
    </row>
    <row r="2436" spans="2:25" x14ac:dyDescent="0.2">
      <c r="B2436" s="41" t="str">
        <f>VLOOKUP($W2436,FlowHarmonization!$A$2:$H$16,4,FALSE)</f>
        <v>Ethane, 1,1,1-trifluoro-, HFC-143a</v>
      </c>
      <c r="C2436" s="41" t="str">
        <f>VLOOKUP($W2436,FlowHarmonization!$A$2:$H$16,5,FALSE)</f>
        <v>000420-46-2</v>
      </c>
      <c r="D2436" s="41" t="s">
        <v>584</v>
      </c>
      <c r="E2436" s="41" t="s">
        <v>582</v>
      </c>
      <c r="F2436" s="41" t="str">
        <f>VLOOKUP($W2436,FlowHarmonization!$A$2:$H$16,8,FALSE)</f>
        <v>e86bfec2-1025-4fa2-90b1-81e35e621e91</v>
      </c>
      <c r="G2436" s="41" t="str">
        <f>INDEX(Activities!B$2:C$390,MATCH(H2436,Activities!C$2:C$390,0),1)</f>
        <v>Junior colleges, colleges, universities, and professional schools</v>
      </c>
      <c r="H2436" s="41" t="s">
        <v>488</v>
      </c>
      <c r="I2436" s="41" t="s">
        <v>552</v>
      </c>
      <c r="J2436" s="41">
        <v>1.628339998829827E-7</v>
      </c>
      <c r="K2436" s="42" t="s">
        <v>583</v>
      </c>
      <c r="L2436" s="42"/>
      <c r="M2436" s="42"/>
      <c r="N2436" s="42"/>
      <c r="O2436" s="42"/>
      <c r="P2436" s="42"/>
      <c r="Q2436" s="42">
        <v>4</v>
      </c>
      <c r="R2436" s="42">
        <v>2</v>
      </c>
      <c r="S2436" s="42">
        <v>1</v>
      </c>
      <c r="T2436" s="42">
        <v>4</v>
      </c>
      <c r="U2436" s="42">
        <v>1</v>
      </c>
      <c r="V2436" s="41">
        <v>2013</v>
      </c>
      <c r="W2436" s="41" t="s">
        <v>619</v>
      </c>
      <c r="X2436" s="41"/>
      <c r="Y2436" s="42"/>
    </row>
    <row r="2437" spans="2:25" x14ac:dyDescent="0.2">
      <c r="B2437" s="41" t="str">
        <f>VLOOKUP($W2437,FlowHarmonization!$A$2:$H$16,4,FALSE)</f>
        <v>Dinitrogen monoxide</v>
      </c>
      <c r="C2437" s="41" t="str">
        <f>VLOOKUP($W2437,FlowHarmonization!$A$2:$H$16,5,FALSE)</f>
        <v>010024-97-366</v>
      </c>
      <c r="D2437" s="41" t="s">
        <v>584</v>
      </c>
      <c r="E2437" s="41" t="s">
        <v>582</v>
      </c>
      <c r="F2437" s="41" t="str">
        <f>VLOOKUP($W2437,FlowHarmonization!$A$2:$H$16,8,FALSE)</f>
        <v>20185046-64bb-4c09-a8e7-e8a9e144ca98</v>
      </c>
      <c r="G2437" s="41" t="str">
        <f>INDEX(Activities!B$2:C$390,MATCH(H2437,Activities!C$2:C$390,0),1)</f>
        <v>Junior colleges, colleges, universities, and professional schools</v>
      </c>
      <c r="H2437" s="41" t="s">
        <v>488</v>
      </c>
      <c r="I2437" s="41" t="s">
        <v>552</v>
      </c>
      <c r="J2437" s="41">
        <v>1.4263673180209479E-7</v>
      </c>
      <c r="K2437" s="42" t="s">
        <v>583</v>
      </c>
      <c r="L2437" s="42"/>
      <c r="M2437" s="42"/>
      <c r="N2437" s="42"/>
      <c r="O2437" s="42"/>
      <c r="P2437" s="42"/>
      <c r="Q2437" s="42">
        <v>4</v>
      </c>
      <c r="R2437" s="42">
        <v>2</v>
      </c>
      <c r="S2437" s="42">
        <v>1</v>
      </c>
      <c r="T2437" s="42">
        <v>4</v>
      </c>
      <c r="U2437" s="42">
        <v>1</v>
      </c>
      <c r="V2437" s="41">
        <v>2013</v>
      </c>
      <c r="W2437" s="41" t="s">
        <v>613</v>
      </c>
      <c r="X2437" s="41"/>
      <c r="Y2437" s="42"/>
    </row>
    <row r="2438" spans="2:25" x14ac:dyDescent="0.2">
      <c r="B2438" s="41" t="str">
        <f>VLOOKUP($W2438,FlowHarmonization!$A$2:$H$16,4,FALSE)</f>
        <v>Propane, 1,1,1,3,3,3-hexafluoro-, HCFC-236fa</v>
      </c>
      <c r="C2438" s="41" t="str">
        <f>VLOOKUP($W2438,FlowHarmonization!$A$2:$H$16,5,FALSE)</f>
        <v>000690-39-1</v>
      </c>
      <c r="D2438" s="41" t="s">
        <v>584</v>
      </c>
      <c r="E2438" s="41" t="s">
        <v>582</v>
      </c>
      <c r="F2438" s="41" t="str">
        <f>VLOOKUP($W2438,FlowHarmonization!$A$2:$H$16,8,FALSE)</f>
        <v>1963a3ba-6d77-4571-bb8f-0e9c8ac28a65</v>
      </c>
      <c r="G2438" s="41" t="str">
        <f>INDEX(Activities!B$2:C$390,MATCH(H2438,Activities!C$2:C$390,0),1)</f>
        <v>Junior colleges, colleges, universities, and professional schools</v>
      </c>
      <c r="H2438" s="41" t="s">
        <v>488</v>
      </c>
      <c r="I2438" s="41" t="s">
        <v>552</v>
      </c>
      <c r="J2438" s="41">
        <v>4.3990038768837113E-9</v>
      </c>
      <c r="K2438" s="42" t="s">
        <v>583</v>
      </c>
      <c r="L2438" s="42"/>
      <c r="M2438" s="42"/>
      <c r="N2438" s="42"/>
      <c r="O2438" s="42"/>
      <c r="P2438" s="42"/>
      <c r="Q2438" s="42">
        <v>4</v>
      </c>
      <c r="R2438" s="42">
        <v>2</v>
      </c>
      <c r="S2438" s="42">
        <v>1</v>
      </c>
      <c r="T2438" s="42">
        <v>4</v>
      </c>
      <c r="U2438" s="42">
        <v>1</v>
      </c>
      <c r="V2438" s="41">
        <v>2013</v>
      </c>
      <c r="W2438" s="41" t="s">
        <v>620</v>
      </c>
      <c r="X2438" s="41"/>
      <c r="Y2438" s="42"/>
    </row>
    <row r="2439" spans="2:25" x14ac:dyDescent="0.2">
      <c r="B2439" s="41" t="str">
        <f>VLOOKUP($W2439,FlowHarmonization!$A$2:$H$16,4,FALSE)</f>
        <v>Carbon dioxide</v>
      </c>
      <c r="C2439" s="41" t="str">
        <f>VLOOKUP($W2439,FlowHarmonization!$A$2:$H$16,5,FALSE)</f>
        <v>000124-38-20</v>
      </c>
      <c r="D2439" s="41" t="s">
        <v>584</v>
      </c>
      <c r="E2439" s="41" t="s">
        <v>582</v>
      </c>
      <c r="F2439" s="41" t="str">
        <f>VLOOKUP($W2439,FlowHarmonization!$A$2:$H$16,8,FALSE)</f>
        <v>7ae371aa-8532-11e0-9d78-0800200c9a66</v>
      </c>
      <c r="G2439" s="41" t="str">
        <f>INDEX(Activities!B$2:C$390,MATCH(H2439,Activities!C$2:C$390,0),1)</f>
        <v>Other educational services</v>
      </c>
      <c r="H2439" s="41" t="s">
        <v>490</v>
      </c>
      <c r="I2439" s="41" t="s">
        <v>552</v>
      </c>
      <c r="J2439" s="41">
        <v>1.0566884172651543E-2</v>
      </c>
      <c r="K2439" s="42" t="s">
        <v>583</v>
      </c>
      <c r="L2439" s="42"/>
      <c r="M2439" s="42"/>
      <c r="N2439" s="42"/>
      <c r="O2439" s="42"/>
      <c r="P2439" s="42"/>
      <c r="Q2439" s="42">
        <v>4</v>
      </c>
      <c r="R2439" s="42">
        <v>2</v>
      </c>
      <c r="S2439" s="42">
        <v>1</v>
      </c>
      <c r="T2439" s="42">
        <v>4</v>
      </c>
      <c r="U2439" s="42">
        <v>1</v>
      </c>
      <c r="V2439" s="41">
        <v>2013</v>
      </c>
      <c r="W2439" s="41" t="s">
        <v>608</v>
      </c>
      <c r="X2439" s="41"/>
      <c r="Y2439" s="42"/>
    </row>
    <row r="2440" spans="2:25" x14ac:dyDescent="0.2">
      <c r="B2440" s="41" t="str">
        <f>VLOOKUP($W2440,FlowHarmonization!$A$2:$H$16,4,FALSE)</f>
        <v>Methane</v>
      </c>
      <c r="C2440" s="41" t="str">
        <f>VLOOKUP($W2440,FlowHarmonization!$A$2:$H$16,5,FALSE)</f>
        <v>000074-82-92</v>
      </c>
      <c r="D2440" s="41" t="s">
        <v>584</v>
      </c>
      <c r="E2440" s="41" t="s">
        <v>582</v>
      </c>
      <c r="F2440" s="41" t="str">
        <f>VLOOKUP($W2440,FlowHarmonization!$A$2:$H$16,8,FALSE)</f>
        <v>20408dd1-8534-11e0-9d78-0800200c9a66</v>
      </c>
      <c r="G2440" s="41" t="str">
        <f>INDEX(Activities!B$2:C$390,MATCH(H2440,Activities!C$2:C$390,0),1)</f>
        <v>Other educational services</v>
      </c>
      <c r="H2440" s="41" t="s">
        <v>490</v>
      </c>
      <c r="I2440" s="41" t="s">
        <v>552</v>
      </c>
      <c r="J2440" s="41">
        <v>9.6224693216604563E-7</v>
      </c>
      <c r="K2440" s="42" t="s">
        <v>583</v>
      </c>
      <c r="L2440" s="42"/>
      <c r="M2440" s="42"/>
      <c r="N2440" s="42"/>
      <c r="O2440" s="42"/>
      <c r="P2440" s="42"/>
      <c r="Q2440" s="42">
        <v>4</v>
      </c>
      <c r="R2440" s="42">
        <v>2</v>
      </c>
      <c r="S2440" s="42">
        <v>1</v>
      </c>
      <c r="T2440" s="42">
        <v>4</v>
      </c>
      <c r="U2440" s="42">
        <v>1</v>
      </c>
      <c r="V2440" s="41">
        <v>2013</v>
      </c>
      <c r="W2440" s="41" t="s">
        <v>611</v>
      </c>
      <c r="X2440" s="41"/>
      <c r="Y2440" s="42"/>
    </row>
    <row r="2441" spans="2:25" x14ac:dyDescent="0.2">
      <c r="B2441" s="41" t="str">
        <f>VLOOKUP($W2441,FlowHarmonization!$A$2:$H$16,4,FALSE)</f>
        <v>Ethane, 1,1,1,2-tetrafluoro-, HFC-134a</v>
      </c>
      <c r="C2441" s="41" t="str">
        <f>VLOOKUP($W2441,FlowHarmonization!$A$2:$H$16,5,FALSE)</f>
        <v>000811-97-2</v>
      </c>
      <c r="D2441" s="41" t="s">
        <v>584</v>
      </c>
      <c r="E2441" s="41" t="s">
        <v>582</v>
      </c>
      <c r="F2441" s="41" t="str">
        <f>VLOOKUP($W2441,FlowHarmonization!$A$2:$H$16,8,FALSE)</f>
        <v>e87f039d-d9ce-4242-ac18-c9284cc80f3d</v>
      </c>
      <c r="G2441" s="41" t="str">
        <f>INDEX(Activities!B$2:C$390,MATCH(H2441,Activities!C$2:C$390,0),1)</f>
        <v>Other educational services</v>
      </c>
      <c r="H2441" s="41" t="s">
        <v>490</v>
      </c>
      <c r="I2441" s="41" t="s">
        <v>552</v>
      </c>
      <c r="J2441" s="41">
        <v>4.5858202544976681E-8</v>
      </c>
      <c r="K2441" s="42" t="s">
        <v>583</v>
      </c>
      <c r="L2441" s="42"/>
      <c r="M2441" s="42"/>
      <c r="N2441" s="42"/>
      <c r="O2441" s="42"/>
      <c r="P2441" s="42"/>
      <c r="Q2441" s="42">
        <v>4</v>
      </c>
      <c r="R2441" s="42">
        <v>2</v>
      </c>
      <c r="S2441" s="42">
        <v>1</v>
      </c>
      <c r="T2441" s="42">
        <v>4</v>
      </c>
      <c r="U2441" s="42">
        <v>1</v>
      </c>
      <c r="V2441" s="41">
        <v>2013</v>
      </c>
      <c r="W2441" s="41" t="s">
        <v>618</v>
      </c>
      <c r="X2441" s="41"/>
      <c r="Y2441" s="42"/>
    </row>
    <row r="2442" spans="2:25" x14ac:dyDescent="0.2">
      <c r="B2442" s="41" t="str">
        <f>VLOOKUP($W2442,FlowHarmonization!$A$2:$H$16,4,FALSE)</f>
        <v>Dinitrogen monoxide</v>
      </c>
      <c r="C2442" s="41" t="str">
        <f>VLOOKUP($W2442,FlowHarmonization!$A$2:$H$16,5,FALSE)</f>
        <v>010024-97-366</v>
      </c>
      <c r="D2442" s="41" t="s">
        <v>584</v>
      </c>
      <c r="E2442" s="41" t="s">
        <v>582</v>
      </c>
      <c r="F2442" s="41" t="str">
        <f>VLOOKUP($W2442,FlowHarmonization!$A$2:$H$16,8,FALSE)</f>
        <v>20185046-64bb-4c09-a8e7-e8a9e144ca98</v>
      </c>
      <c r="G2442" s="41" t="str">
        <f>INDEX(Activities!B$2:C$390,MATCH(H2442,Activities!C$2:C$390,0),1)</f>
        <v>Other educational services</v>
      </c>
      <c r="H2442" s="41" t="s">
        <v>490</v>
      </c>
      <c r="I2442" s="41" t="s">
        <v>552</v>
      </c>
      <c r="J2442" s="41">
        <v>2.7205821515741584E-8</v>
      </c>
      <c r="K2442" s="42" t="s">
        <v>583</v>
      </c>
      <c r="L2442" s="42"/>
      <c r="M2442" s="42"/>
      <c r="N2442" s="42"/>
      <c r="O2442" s="42"/>
      <c r="P2442" s="42"/>
      <c r="Q2442" s="42">
        <v>4</v>
      </c>
      <c r="R2442" s="42">
        <v>2</v>
      </c>
      <c r="S2442" s="42">
        <v>1</v>
      </c>
      <c r="T2442" s="42">
        <v>4</v>
      </c>
      <c r="U2442" s="42">
        <v>1</v>
      </c>
      <c r="V2442" s="41">
        <v>2013</v>
      </c>
      <c r="W2442" s="41" t="s">
        <v>613</v>
      </c>
      <c r="X2442" s="41"/>
      <c r="Y2442" s="42"/>
    </row>
    <row r="2443" spans="2:25" x14ac:dyDescent="0.2">
      <c r="B2443" s="41" t="str">
        <f>VLOOKUP($W2443,FlowHarmonization!$A$2:$H$16,4,FALSE)</f>
        <v>Ethane, pentafluoro-, HFC-125</v>
      </c>
      <c r="C2443" s="41" t="str">
        <f>VLOOKUP($W2443,FlowHarmonization!$A$2:$H$16,5,FALSE)</f>
        <v>000354-33-6</v>
      </c>
      <c r="D2443" s="41" t="s">
        <v>584</v>
      </c>
      <c r="E2443" s="41" t="s">
        <v>582</v>
      </c>
      <c r="F2443" s="41" t="str">
        <f>VLOOKUP($W2443,FlowHarmonization!$A$2:$H$16,8,FALSE)</f>
        <v>281e1011-f121-4d5b-ad4d-22d562b2c2cd</v>
      </c>
      <c r="G2443" s="41" t="str">
        <f>INDEX(Activities!B$2:C$390,MATCH(H2443,Activities!C$2:C$390,0),1)</f>
        <v>Other educational services</v>
      </c>
      <c r="H2443" s="41" t="s">
        <v>490</v>
      </c>
      <c r="I2443" s="41" t="s">
        <v>552</v>
      </c>
      <c r="J2443" s="41">
        <v>1.2166803174916295E-8</v>
      </c>
      <c r="K2443" s="42" t="s">
        <v>583</v>
      </c>
      <c r="L2443" s="42"/>
      <c r="M2443" s="42"/>
      <c r="N2443" s="42"/>
      <c r="O2443" s="42"/>
      <c r="P2443" s="42"/>
      <c r="Q2443" s="42">
        <v>4</v>
      </c>
      <c r="R2443" s="42">
        <v>2</v>
      </c>
      <c r="S2443" s="42">
        <v>1</v>
      </c>
      <c r="T2443" s="42">
        <v>4</v>
      </c>
      <c r="U2443" s="42">
        <v>1</v>
      </c>
      <c r="V2443" s="41">
        <v>2013</v>
      </c>
      <c r="W2443" s="41" t="s">
        <v>617</v>
      </c>
      <c r="X2443" s="41"/>
      <c r="Y2443" s="42"/>
    </row>
    <row r="2444" spans="2:25" x14ac:dyDescent="0.2">
      <c r="B2444" s="41" t="str">
        <f>VLOOKUP($W2444,FlowHarmonization!$A$2:$H$16,4,FALSE)</f>
        <v>Methane, difluoro-, HFC-32</v>
      </c>
      <c r="C2444" s="41" t="str">
        <f>VLOOKUP($W2444,FlowHarmonization!$A$2:$H$16,5,FALSE)</f>
        <v>000075-10-5</v>
      </c>
      <c r="D2444" s="41" t="s">
        <v>584</v>
      </c>
      <c r="E2444" s="41" t="s">
        <v>582</v>
      </c>
      <c r="F2444" s="41" t="str">
        <f>VLOOKUP($W2444,FlowHarmonization!$A$2:$H$16,8,FALSE)</f>
        <v>151212b4-079b-43a2-96d5-a6eef59166ac</v>
      </c>
      <c r="G2444" s="41" t="str">
        <f>INDEX(Activities!B$2:C$390,MATCH(H2444,Activities!C$2:C$390,0),1)</f>
        <v>Other educational services</v>
      </c>
      <c r="H2444" s="41" t="s">
        <v>490</v>
      </c>
      <c r="I2444" s="41" t="s">
        <v>552</v>
      </c>
      <c r="J2444" s="41">
        <v>7.0853793387241531E-9</v>
      </c>
      <c r="K2444" s="42" t="s">
        <v>583</v>
      </c>
      <c r="L2444" s="42"/>
      <c r="M2444" s="42"/>
      <c r="N2444" s="42"/>
      <c r="O2444" s="42"/>
      <c r="P2444" s="42"/>
      <c r="Q2444" s="42">
        <v>4</v>
      </c>
      <c r="R2444" s="42">
        <v>2</v>
      </c>
      <c r="S2444" s="42">
        <v>1</v>
      </c>
      <c r="T2444" s="42">
        <v>4</v>
      </c>
      <c r="U2444" s="42">
        <v>1</v>
      </c>
      <c r="V2444" s="41">
        <v>2013</v>
      </c>
      <c r="W2444" s="41" t="s">
        <v>616</v>
      </c>
      <c r="X2444" s="41"/>
      <c r="Y2444" s="42"/>
    </row>
    <row r="2445" spans="2:25" x14ac:dyDescent="0.2">
      <c r="B2445" s="41" t="str">
        <f>VLOOKUP($W2445,FlowHarmonization!$A$2:$H$16,4,FALSE)</f>
        <v>Ethane, 1,1,1-trifluoro-, HFC-143a</v>
      </c>
      <c r="C2445" s="41" t="str">
        <f>VLOOKUP($W2445,FlowHarmonization!$A$2:$H$16,5,FALSE)</f>
        <v>000420-46-2</v>
      </c>
      <c r="D2445" s="41" t="s">
        <v>584</v>
      </c>
      <c r="E2445" s="41" t="s">
        <v>582</v>
      </c>
      <c r="F2445" s="41" t="str">
        <f>VLOOKUP($W2445,FlowHarmonization!$A$2:$H$16,8,FALSE)</f>
        <v>e86bfec2-1025-4fa2-90b1-81e35e621e91</v>
      </c>
      <c r="G2445" s="41" t="str">
        <f>INDEX(Activities!B$2:C$390,MATCH(H2445,Activities!C$2:C$390,0),1)</f>
        <v>Other educational services</v>
      </c>
      <c r="H2445" s="41" t="s">
        <v>490</v>
      </c>
      <c r="I2445" s="41" t="s">
        <v>552</v>
      </c>
      <c r="J2445" s="41">
        <v>5.2056688030055805E-9</v>
      </c>
      <c r="K2445" s="42" t="s">
        <v>583</v>
      </c>
      <c r="L2445" s="42"/>
      <c r="M2445" s="42"/>
      <c r="N2445" s="42"/>
      <c r="O2445" s="42"/>
      <c r="P2445" s="42"/>
      <c r="Q2445" s="42">
        <v>4</v>
      </c>
      <c r="R2445" s="42">
        <v>2</v>
      </c>
      <c r="S2445" s="42">
        <v>1</v>
      </c>
      <c r="T2445" s="42">
        <v>4</v>
      </c>
      <c r="U2445" s="42">
        <v>1</v>
      </c>
      <c r="V2445" s="41">
        <v>2013</v>
      </c>
      <c r="W2445" s="41" t="s">
        <v>619</v>
      </c>
      <c r="X2445" s="41"/>
      <c r="Y2445" s="42"/>
    </row>
    <row r="2446" spans="2:25" x14ac:dyDescent="0.2">
      <c r="B2446" s="41" t="str">
        <f>VLOOKUP($W2446,FlowHarmonization!$A$2:$H$16,4,FALSE)</f>
        <v>Propane, 1,1,1,3,3,3-hexafluoro-, HCFC-236fa</v>
      </c>
      <c r="C2446" s="41" t="str">
        <f>VLOOKUP($W2446,FlowHarmonization!$A$2:$H$16,5,FALSE)</f>
        <v>000690-39-1</v>
      </c>
      <c r="D2446" s="41" t="s">
        <v>584</v>
      </c>
      <c r="E2446" s="41" t="s">
        <v>582</v>
      </c>
      <c r="F2446" s="41" t="str">
        <f>VLOOKUP($W2446,FlowHarmonization!$A$2:$H$16,8,FALSE)</f>
        <v>1963a3ba-6d77-4571-bb8f-0e9c8ac28a65</v>
      </c>
      <c r="G2446" s="41" t="str">
        <f>INDEX(Activities!B$2:C$390,MATCH(H2446,Activities!C$2:C$390,0),1)</f>
        <v>Other educational services</v>
      </c>
      <c r="H2446" s="41" t="s">
        <v>490</v>
      </c>
      <c r="I2446" s="41" t="s">
        <v>552</v>
      </c>
      <c r="J2446" s="41">
        <v>1.4063252921779587E-10</v>
      </c>
      <c r="K2446" s="42" t="s">
        <v>583</v>
      </c>
      <c r="L2446" s="42"/>
      <c r="M2446" s="42"/>
      <c r="N2446" s="42"/>
      <c r="O2446" s="42"/>
      <c r="P2446" s="42"/>
      <c r="Q2446" s="42">
        <v>4</v>
      </c>
      <c r="R2446" s="42">
        <v>2</v>
      </c>
      <c r="S2446" s="42">
        <v>1</v>
      </c>
      <c r="T2446" s="42">
        <v>4</v>
      </c>
      <c r="U2446" s="42">
        <v>1</v>
      </c>
      <c r="V2446" s="41">
        <v>2013</v>
      </c>
      <c r="W2446" s="41" t="s">
        <v>620</v>
      </c>
      <c r="X2446" s="41"/>
      <c r="Y2446" s="42"/>
    </row>
    <row r="2447" spans="2:25" x14ac:dyDescent="0.2">
      <c r="B2447" s="41" t="str">
        <f>VLOOKUP($W2447,FlowHarmonization!$A$2:$H$16,4,FALSE)</f>
        <v>Carbon dioxide</v>
      </c>
      <c r="C2447" s="41" t="str">
        <f>VLOOKUP($W2447,FlowHarmonization!$A$2:$H$16,5,FALSE)</f>
        <v>000124-38-20</v>
      </c>
      <c r="D2447" s="41" t="s">
        <v>584</v>
      </c>
      <c r="E2447" s="41" t="s">
        <v>582</v>
      </c>
      <c r="F2447" s="41" t="str">
        <f>VLOOKUP($W2447,FlowHarmonization!$A$2:$H$16,8,FALSE)</f>
        <v>7ae371aa-8532-11e0-9d78-0800200c9a66</v>
      </c>
      <c r="G2447" s="41" t="str">
        <f>INDEX(Activities!B$2:C$390,MATCH(H2447,Activities!C$2:C$390,0),1)</f>
        <v>Nursing and community care facilities</v>
      </c>
      <c r="H2447" s="41" t="s">
        <v>500</v>
      </c>
      <c r="I2447" s="41" t="s">
        <v>552</v>
      </c>
      <c r="J2447" s="41">
        <v>1.602180358108456E-2</v>
      </c>
      <c r="K2447" s="42" t="s">
        <v>583</v>
      </c>
      <c r="L2447" s="42"/>
      <c r="M2447" s="42"/>
      <c r="N2447" s="42"/>
      <c r="O2447" s="42"/>
      <c r="P2447" s="42"/>
      <c r="Q2447" s="42">
        <v>4</v>
      </c>
      <c r="R2447" s="42">
        <v>2</v>
      </c>
      <c r="S2447" s="42">
        <v>1</v>
      </c>
      <c r="T2447" s="42">
        <v>4</v>
      </c>
      <c r="U2447" s="42">
        <v>1</v>
      </c>
      <c r="V2447" s="41">
        <v>2013</v>
      </c>
      <c r="W2447" s="41" t="s">
        <v>608</v>
      </c>
      <c r="X2447" s="41"/>
      <c r="Y2447" s="42"/>
    </row>
    <row r="2448" spans="2:25" x14ac:dyDescent="0.2">
      <c r="B2448" s="41" t="str">
        <f>VLOOKUP($W2448,FlowHarmonization!$A$2:$H$16,4,FALSE)</f>
        <v>Methane</v>
      </c>
      <c r="C2448" s="41" t="str">
        <f>VLOOKUP($W2448,FlowHarmonization!$A$2:$H$16,5,FALSE)</f>
        <v>000074-82-92</v>
      </c>
      <c r="D2448" s="41" t="s">
        <v>584</v>
      </c>
      <c r="E2448" s="41" t="s">
        <v>582</v>
      </c>
      <c r="F2448" s="41" t="str">
        <f>VLOOKUP($W2448,FlowHarmonization!$A$2:$H$16,8,FALSE)</f>
        <v>20408dd1-8534-11e0-9d78-0800200c9a66</v>
      </c>
      <c r="G2448" s="41" t="str">
        <f>INDEX(Activities!B$2:C$390,MATCH(H2448,Activities!C$2:C$390,0),1)</f>
        <v>Nursing and community care facilities</v>
      </c>
      <c r="H2448" s="41" t="s">
        <v>500</v>
      </c>
      <c r="I2448" s="41" t="s">
        <v>552</v>
      </c>
      <c r="J2448" s="41">
        <v>1.4516067930062098E-6</v>
      </c>
      <c r="K2448" s="42" t="s">
        <v>583</v>
      </c>
      <c r="L2448" s="42"/>
      <c r="M2448" s="42"/>
      <c r="N2448" s="42"/>
      <c r="O2448" s="42"/>
      <c r="P2448" s="42"/>
      <c r="Q2448" s="42">
        <v>4</v>
      </c>
      <c r="R2448" s="42">
        <v>2</v>
      </c>
      <c r="S2448" s="42">
        <v>1</v>
      </c>
      <c r="T2448" s="42">
        <v>4</v>
      </c>
      <c r="U2448" s="42">
        <v>1</v>
      </c>
      <c r="V2448" s="41">
        <v>2013</v>
      </c>
      <c r="W2448" s="41" t="s">
        <v>611</v>
      </c>
      <c r="X2448" s="41"/>
      <c r="Y2448" s="42"/>
    </row>
    <row r="2449" spans="2:25" x14ac:dyDescent="0.2">
      <c r="B2449" s="41" t="str">
        <f>VLOOKUP($W2449,FlowHarmonization!$A$2:$H$16,4,FALSE)</f>
        <v>Ethane, 1,1,1,2-tetrafluoro-, HFC-134a</v>
      </c>
      <c r="C2449" s="41" t="str">
        <f>VLOOKUP($W2449,FlowHarmonization!$A$2:$H$16,5,FALSE)</f>
        <v>000811-97-2</v>
      </c>
      <c r="D2449" s="41" t="s">
        <v>584</v>
      </c>
      <c r="E2449" s="41" t="s">
        <v>582</v>
      </c>
      <c r="F2449" s="41" t="str">
        <f>VLOOKUP($W2449,FlowHarmonization!$A$2:$H$16,8,FALSE)</f>
        <v>e87f039d-d9ce-4242-ac18-c9284cc80f3d</v>
      </c>
      <c r="G2449" s="41" t="str">
        <f>INDEX(Activities!B$2:C$390,MATCH(H2449,Activities!C$2:C$390,0),1)</f>
        <v>Nursing and community care facilities</v>
      </c>
      <c r="H2449" s="41" t="s">
        <v>500</v>
      </c>
      <c r="I2449" s="41" t="s">
        <v>552</v>
      </c>
      <c r="J2449" s="41">
        <v>5.4149031516487575E-7</v>
      </c>
      <c r="K2449" s="42" t="s">
        <v>583</v>
      </c>
      <c r="L2449" s="42"/>
      <c r="M2449" s="42"/>
      <c r="N2449" s="42"/>
      <c r="O2449" s="42"/>
      <c r="P2449" s="42"/>
      <c r="Q2449" s="42">
        <v>4</v>
      </c>
      <c r="R2449" s="42">
        <v>2</v>
      </c>
      <c r="S2449" s="42">
        <v>1</v>
      </c>
      <c r="T2449" s="42">
        <v>4</v>
      </c>
      <c r="U2449" s="42">
        <v>1</v>
      </c>
      <c r="V2449" s="41">
        <v>2013</v>
      </c>
      <c r="W2449" s="41" t="s">
        <v>618</v>
      </c>
      <c r="X2449" s="41"/>
      <c r="Y2449" s="42"/>
    </row>
    <row r="2450" spans="2:25" x14ac:dyDescent="0.2">
      <c r="B2450" s="41" t="str">
        <f>VLOOKUP($W2450,FlowHarmonization!$A$2:$H$16,4,FALSE)</f>
        <v>Ethane, pentafluoro-, HFC-125</v>
      </c>
      <c r="C2450" s="41" t="str">
        <f>VLOOKUP($W2450,FlowHarmonization!$A$2:$H$16,5,FALSE)</f>
        <v>000354-33-6</v>
      </c>
      <c r="D2450" s="41" t="s">
        <v>584</v>
      </c>
      <c r="E2450" s="41" t="s">
        <v>582</v>
      </c>
      <c r="F2450" s="41" t="str">
        <f>VLOOKUP($W2450,FlowHarmonization!$A$2:$H$16,8,FALSE)</f>
        <v>281e1011-f121-4d5b-ad4d-22d562b2c2cd</v>
      </c>
      <c r="G2450" s="41" t="str">
        <f>INDEX(Activities!B$2:C$390,MATCH(H2450,Activities!C$2:C$390,0),1)</f>
        <v>Nursing and community care facilities</v>
      </c>
      <c r="H2450" s="41" t="s">
        <v>500</v>
      </c>
      <c r="I2450" s="41" t="s">
        <v>552</v>
      </c>
      <c r="J2450" s="41">
        <v>1.4366472561310867E-7</v>
      </c>
      <c r="K2450" s="42" t="s">
        <v>583</v>
      </c>
      <c r="L2450" s="42"/>
      <c r="M2450" s="42"/>
      <c r="N2450" s="42"/>
      <c r="O2450" s="42"/>
      <c r="P2450" s="42"/>
      <c r="Q2450" s="42">
        <v>4</v>
      </c>
      <c r="R2450" s="42">
        <v>2</v>
      </c>
      <c r="S2450" s="42">
        <v>1</v>
      </c>
      <c r="T2450" s="42">
        <v>4</v>
      </c>
      <c r="U2450" s="42">
        <v>1</v>
      </c>
      <c r="V2450" s="41">
        <v>2013</v>
      </c>
      <c r="W2450" s="41" t="s">
        <v>617</v>
      </c>
      <c r="X2450" s="41"/>
      <c r="Y2450" s="42"/>
    </row>
    <row r="2451" spans="2:25" x14ac:dyDescent="0.2">
      <c r="B2451" s="41" t="str">
        <f>VLOOKUP($W2451,FlowHarmonization!$A$2:$H$16,4,FALSE)</f>
        <v>Methane, difluoro-, HFC-32</v>
      </c>
      <c r="C2451" s="41" t="str">
        <f>VLOOKUP($W2451,FlowHarmonization!$A$2:$H$16,5,FALSE)</f>
        <v>000075-10-5</v>
      </c>
      <c r="D2451" s="41" t="s">
        <v>584</v>
      </c>
      <c r="E2451" s="41" t="s">
        <v>582</v>
      </c>
      <c r="F2451" s="41" t="str">
        <f>VLOOKUP($W2451,FlowHarmonization!$A$2:$H$16,8,FALSE)</f>
        <v>151212b4-079b-43a2-96d5-a6eef59166ac</v>
      </c>
      <c r="G2451" s="41" t="str">
        <f>INDEX(Activities!B$2:C$390,MATCH(H2451,Activities!C$2:C$390,0),1)</f>
        <v>Nursing and community care facilities</v>
      </c>
      <c r="H2451" s="41" t="s">
        <v>500</v>
      </c>
      <c r="I2451" s="41" t="s">
        <v>552</v>
      </c>
      <c r="J2451" s="41">
        <v>8.3663643105626043E-8</v>
      </c>
      <c r="K2451" s="42" t="s">
        <v>583</v>
      </c>
      <c r="L2451" s="42"/>
      <c r="M2451" s="42"/>
      <c r="N2451" s="42"/>
      <c r="O2451" s="42"/>
      <c r="P2451" s="42"/>
      <c r="Q2451" s="42">
        <v>4</v>
      </c>
      <c r="R2451" s="42">
        <v>2</v>
      </c>
      <c r="S2451" s="42">
        <v>1</v>
      </c>
      <c r="T2451" s="42">
        <v>4</v>
      </c>
      <c r="U2451" s="42">
        <v>1</v>
      </c>
      <c r="V2451" s="41">
        <v>2013</v>
      </c>
      <c r="W2451" s="41" t="s">
        <v>616</v>
      </c>
      <c r="X2451" s="41"/>
      <c r="Y2451" s="42"/>
    </row>
    <row r="2452" spans="2:25" x14ac:dyDescent="0.2">
      <c r="B2452" s="41" t="str">
        <f>VLOOKUP($W2452,FlowHarmonization!$A$2:$H$16,4,FALSE)</f>
        <v>Ethane, 1,1,1-trifluoro-, HFC-143a</v>
      </c>
      <c r="C2452" s="41" t="str">
        <f>VLOOKUP($W2452,FlowHarmonization!$A$2:$H$16,5,FALSE)</f>
        <v>000420-46-2</v>
      </c>
      <c r="D2452" s="41" t="s">
        <v>584</v>
      </c>
      <c r="E2452" s="41" t="s">
        <v>582</v>
      </c>
      <c r="F2452" s="41" t="str">
        <f>VLOOKUP($W2452,FlowHarmonization!$A$2:$H$16,8,FALSE)</f>
        <v>e86bfec2-1025-4fa2-90b1-81e35e621e91</v>
      </c>
      <c r="G2452" s="41" t="str">
        <f>INDEX(Activities!B$2:C$390,MATCH(H2452,Activities!C$2:C$390,0),1)</f>
        <v>Nursing and community care facilities</v>
      </c>
      <c r="H2452" s="41" t="s">
        <v>500</v>
      </c>
      <c r="I2452" s="41" t="s">
        <v>552</v>
      </c>
      <c r="J2452" s="41">
        <v>6.1468158025138901E-8</v>
      </c>
      <c r="K2452" s="42" t="s">
        <v>583</v>
      </c>
      <c r="L2452" s="42"/>
      <c r="M2452" s="42"/>
      <c r="N2452" s="42"/>
      <c r="O2452" s="42"/>
      <c r="P2452" s="42"/>
      <c r="Q2452" s="42">
        <v>4</v>
      </c>
      <c r="R2452" s="42">
        <v>2</v>
      </c>
      <c r="S2452" s="42">
        <v>1</v>
      </c>
      <c r="T2452" s="42">
        <v>4</v>
      </c>
      <c r="U2452" s="42">
        <v>1</v>
      </c>
      <c r="V2452" s="41">
        <v>2013</v>
      </c>
      <c r="W2452" s="41" t="s">
        <v>619</v>
      </c>
      <c r="X2452" s="41"/>
      <c r="Y2452" s="42"/>
    </row>
    <row r="2453" spans="2:25" x14ac:dyDescent="0.2">
      <c r="B2453" s="41" t="str">
        <f>VLOOKUP($W2453,FlowHarmonization!$A$2:$H$16,4,FALSE)</f>
        <v>Dinitrogen monoxide</v>
      </c>
      <c r="C2453" s="41" t="str">
        <f>VLOOKUP($W2453,FlowHarmonization!$A$2:$H$16,5,FALSE)</f>
        <v>010024-97-366</v>
      </c>
      <c r="D2453" s="41" t="s">
        <v>584</v>
      </c>
      <c r="E2453" s="41" t="s">
        <v>582</v>
      </c>
      <c r="F2453" s="41" t="str">
        <f>VLOOKUP($W2453,FlowHarmonization!$A$2:$H$16,8,FALSE)</f>
        <v>20185046-64bb-4c09-a8e7-e8a9e144ca98</v>
      </c>
      <c r="G2453" s="41" t="str">
        <f>INDEX(Activities!B$2:C$390,MATCH(H2453,Activities!C$2:C$390,0),1)</f>
        <v>Nursing and community care facilities</v>
      </c>
      <c r="H2453" s="41" t="s">
        <v>500</v>
      </c>
      <c r="I2453" s="41" t="s">
        <v>552</v>
      </c>
      <c r="J2453" s="41">
        <v>3.9946139321592205E-8</v>
      </c>
      <c r="K2453" s="42" t="s">
        <v>583</v>
      </c>
      <c r="L2453" s="42"/>
      <c r="M2453" s="42"/>
      <c r="N2453" s="42"/>
      <c r="O2453" s="42"/>
      <c r="P2453" s="42"/>
      <c r="Q2453" s="42">
        <v>4</v>
      </c>
      <c r="R2453" s="42">
        <v>2</v>
      </c>
      <c r="S2453" s="42">
        <v>1</v>
      </c>
      <c r="T2453" s="42">
        <v>4</v>
      </c>
      <c r="U2453" s="42">
        <v>1</v>
      </c>
      <c r="V2453" s="41">
        <v>2013</v>
      </c>
      <c r="W2453" s="41" t="s">
        <v>613</v>
      </c>
      <c r="X2453" s="41"/>
      <c r="Y2453" s="42"/>
    </row>
    <row r="2454" spans="2:25" x14ac:dyDescent="0.2">
      <c r="B2454" s="41" t="str">
        <f>VLOOKUP($W2454,FlowHarmonization!$A$2:$H$16,4,FALSE)</f>
        <v>Propane, 1,1,1,3,3,3-hexafluoro-, HCFC-236fa</v>
      </c>
      <c r="C2454" s="41" t="str">
        <f>VLOOKUP($W2454,FlowHarmonization!$A$2:$H$16,5,FALSE)</f>
        <v>000690-39-1</v>
      </c>
      <c r="D2454" s="41" t="s">
        <v>584</v>
      </c>
      <c r="E2454" s="41" t="s">
        <v>582</v>
      </c>
      <c r="F2454" s="41" t="str">
        <f>VLOOKUP($W2454,FlowHarmonization!$A$2:$H$16,8,FALSE)</f>
        <v>1963a3ba-6d77-4571-bb8f-0e9c8ac28a65</v>
      </c>
      <c r="G2454" s="41" t="str">
        <f>INDEX(Activities!B$2:C$390,MATCH(H2454,Activities!C$2:C$390,0),1)</f>
        <v>Nursing and community care facilities</v>
      </c>
      <c r="H2454" s="41" t="s">
        <v>500</v>
      </c>
      <c r="I2454" s="41" t="s">
        <v>552</v>
      </c>
      <c r="J2454" s="41">
        <v>1.6605786607944479E-9</v>
      </c>
      <c r="K2454" s="42" t="s">
        <v>583</v>
      </c>
      <c r="L2454" s="42"/>
      <c r="M2454" s="42"/>
      <c r="N2454" s="42"/>
      <c r="O2454" s="42"/>
      <c r="P2454" s="42"/>
      <c r="Q2454" s="42">
        <v>4</v>
      </c>
      <c r="R2454" s="42">
        <v>2</v>
      </c>
      <c r="S2454" s="42">
        <v>1</v>
      </c>
      <c r="T2454" s="42">
        <v>4</v>
      </c>
      <c r="U2454" s="42">
        <v>1</v>
      </c>
      <c r="V2454" s="41">
        <v>2013</v>
      </c>
      <c r="W2454" s="41" t="s">
        <v>620</v>
      </c>
      <c r="X2454" s="41"/>
      <c r="Y2454" s="42"/>
    </row>
    <row r="2455" spans="2:25" x14ac:dyDescent="0.2">
      <c r="B2455" s="41" t="str">
        <f>VLOOKUP($W2455,FlowHarmonization!$A$2:$H$16,4,FALSE)</f>
        <v>Carbon dioxide</v>
      </c>
      <c r="C2455" s="41" t="str">
        <f>VLOOKUP($W2455,FlowHarmonization!$A$2:$H$16,5,FALSE)</f>
        <v>000124-38-20</v>
      </c>
      <c r="D2455" s="41" t="s">
        <v>584</v>
      </c>
      <c r="E2455" s="41" t="s">
        <v>582</v>
      </c>
      <c r="F2455" s="41" t="str">
        <f>VLOOKUP($W2455,FlowHarmonization!$A$2:$H$16,8,FALSE)</f>
        <v>7ae371aa-8532-11e0-9d78-0800200c9a66</v>
      </c>
      <c r="G2455" s="41" t="str">
        <f>INDEX(Activities!B$2:C$390,MATCH(H2455,Activities!C$2:C$390,0),1)</f>
        <v>Residential mental retardation, mental health, substance abuse and other facilities</v>
      </c>
      <c r="H2455" s="41" t="s">
        <v>502</v>
      </c>
      <c r="I2455" s="41" t="s">
        <v>552</v>
      </c>
      <c r="J2455" s="41">
        <v>1.0572596931744289E-2</v>
      </c>
      <c r="K2455" s="42" t="s">
        <v>583</v>
      </c>
      <c r="L2455" s="42"/>
      <c r="M2455" s="42"/>
      <c r="N2455" s="42"/>
      <c r="O2455" s="42"/>
      <c r="P2455" s="42"/>
      <c r="Q2455" s="42">
        <v>4</v>
      </c>
      <c r="R2455" s="42">
        <v>2</v>
      </c>
      <c r="S2455" s="42">
        <v>1</v>
      </c>
      <c r="T2455" s="42">
        <v>4</v>
      </c>
      <c r="U2455" s="42">
        <v>1</v>
      </c>
      <c r="V2455" s="41">
        <v>2013</v>
      </c>
      <c r="W2455" s="41" t="s">
        <v>608</v>
      </c>
      <c r="X2455" s="41"/>
      <c r="Y2455" s="42"/>
    </row>
    <row r="2456" spans="2:25" x14ac:dyDescent="0.2">
      <c r="B2456" s="41" t="str">
        <f>VLOOKUP($W2456,FlowHarmonization!$A$2:$H$16,4,FALSE)</f>
        <v>Methane</v>
      </c>
      <c r="C2456" s="41" t="str">
        <f>VLOOKUP($W2456,FlowHarmonization!$A$2:$H$16,5,FALSE)</f>
        <v>000074-82-92</v>
      </c>
      <c r="D2456" s="41" t="s">
        <v>584</v>
      </c>
      <c r="E2456" s="41" t="s">
        <v>582</v>
      </c>
      <c r="F2456" s="41" t="str">
        <f>VLOOKUP($W2456,FlowHarmonization!$A$2:$H$16,8,FALSE)</f>
        <v>20408dd1-8534-11e0-9d78-0800200c9a66</v>
      </c>
      <c r="G2456" s="41" t="str">
        <f>INDEX(Activities!B$2:C$390,MATCH(H2456,Activities!C$2:C$390,0),1)</f>
        <v>Residential mental retardation, mental health, substance abuse and other facilities</v>
      </c>
      <c r="H2456" s="41" t="s">
        <v>502</v>
      </c>
      <c r="I2456" s="41" t="s">
        <v>552</v>
      </c>
      <c r="J2456" s="41">
        <v>9.5800734911589089E-7</v>
      </c>
      <c r="K2456" s="42" t="s">
        <v>583</v>
      </c>
      <c r="L2456" s="42"/>
      <c r="M2456" s="42"/>
      <c r="N2456" s="42"/>
      <c r="O2456" s="42"/>
      <c r="P2456" s="42"/>
      <c r="Q2456" s="42">
        <v>4</v>
      </c>
      <c r="R2456" s="42">
        <v>2</v>
      </c>
      <c r="S2456" s="42">
        <v>1</v>
      </c>
      <c r="T2456" s="42">
        <v>4</v>
      </c>
      <c r="U2456" s="42">
        <v>1</v>
      </c>
      <c r="V2456" s="41">
        <v>2013</v>
      </c>
      <c r="W2456" s="41" t="s">
        <v>611</v>
      </c>
      <c r="X2456" s="41"/>
      <c r="Y2456" s="42"/>
    </row>
    <row r="2457" spans="2:25" x14ac:dyDescent="0.2">
      <c r="B2457" s="41" t="str">
        <f>VLOOKUP($W2457,FlowHarmonization!$A$2:$H$16,4,FALSE)</f>
        <v>Ethane, 1,1,1,2-tetrafluoro-, HFC-134a</v>
      </c>
      <c r="C2457" s="41" t="str">
        <f>VLOOKUP($W2457,FlowHarmonization!$A$2:$H$16,5,FALSE)</f>
        <v>000811-97-2</v>
      </c>
      <c r="D2457" s="41" t="s">
        <v>584</v>
      </c>
      <c r="E2457" s="41" t="s">
        <v>582</v>
      </c>
      <c r="F2457" s="41" t="str">
        <f>VLOOKUP($W2457,FlowHarmonization!$A$2:$H$16,8,FALSE)</f>
        <v>e87f039d-d9ce-4242-ac18-c9284cc80f3d</v>
      </c>
      <c r="G2457" s="41" t="str">
        <f>INDEX(Activities!B$2:C$390,MATCH(H2457,Activities!C$2:C$390,0),1)</f>
        <v>Residential mental retardation, mental health, substance abuse and other facilities</v>
      </c>
      <c r="H2457" s="41" t="s">
        <v>502</v>
      </c>
      <c r="I2457" s="41" t="s">
        <v>552</v>
      </c>
      <c r="J2457" s="41">
        <v>7.0951608546677185E-7</v>
      </c>
      <c r="K2457" s="42" t="s">
        <v>583</v>
      </c>
      <c r="L2457" s="42"/>
      <c r="M2457" s="42"/>
      <c r="N2457" s="42"/>
      <c r="O2457" s="42"/>
      <c r="P2457" s="42"/>
      <c r="Q2457" s="42">
        <v>4</v>
      </c>
      <c r="R2457" s="42">
        <v>2</v>
      </c>
      <c r="S2457" s="42">
        <v>1</v>
      </c>
      <c r="T2457" s="42">
        <v>4</v>
      </c>
      <c r="U2457" s="42">
        <v>1</v>
      </c>
      <c r="V2457" s="41">
        <v>2013</v>
      </c>
      <c r="W2457" s="41" t="s">
        <v>618</v>
      </c>
      <c r="X2457" s="41"/>
      <c r="Y2457" s="42"/>
    </row>
    <row r="2458" spans="2:25" x14ac:dyDescent="0.2">
      <c r="B2458" s="41" t="str">
        <f>VLOOKUP($W2458,FlowHarmonization!$A$2:$H$16,4,FALSE)</f>
        <v>Ethane, pentafluoro-, HFC-125</v>
      </c>
      <c r="C2458" s="41" t="str">
        <f>VLOOKUP($W2458,FlowHarmonization!$A$2:$H$16,5,FALSE)</f>
        <v>000354-33-6</v>
      </c>
      <c r="D2458" s="41" t="s">
        <v>584</v>
      </c>
      <c r="E2458" s="41" t="s">
        <v>582</v>
      </c>
      <c r="F2458" s="41" t="str">
        <f>VLOOKUP($W2458,FlowHarmonization!$A$2:$H$16,8,FALSE)</f>
        <v>281e1011-f121-4d5b-ad4d-22d562b2c2cd</v>
      </c>
      <c r="G2458" s="41" t="str">
        <f>INDEX(Activities!B$2:C$390,MATCH(H2458,Activities!C$2:C$390,0),1)</f>
        <v>Residential mental retardation, mental health, substance abuse and other facilities</v>
      </c>
      <c r="H2458" s="41" t="s">
        <v>502</v>
      </c>
      <c r="I2458" s="41" t="s">
        <v>552</v>
      </c>
      <c r="J2458" s="41">
        <v>1.8824424164564015E-7</v>
      </c>
      <c r="K2458" s="42" t="s">
        <v>583</v>
      </c>
      <c r="L2458" s="42"/>
      <c r="M2458" s="42"/>
      <c r="N2458" s="42"/>
      <c r="O2458" s="42"/>
      <c r="P2458" s="42"/>
      <c r="Q2458" s="42">
        <v>4</v>
      </c>
      <c r="R2458" s="42">
        <v>2</v>
      </c>
      <c r="S2458" s="42">
        <v>1</v>
      </c>
      <c r="T2458" s="42">
        <v>4</v>
      </c>
      <c r="U2458" s="42">
        <v>1</v>
      </c>
      <c r="V2458" s="41">
        <v>2013</v>
      </c>
      <c r="W2458" s="41" t="s">
        <v>617</v>
      </c>
      <c r="X2458" s="41"/>
      <c r="Y2458" s="42"/>
    </row>
    <row r="2459" spans="2:25" x14ac:dyDescent="0.2">
      <c r="B2459" s="41" t="str">
        <f>VLOOKUP($W2459,FlowHarmonization!$A$2:$H$16,4,FALSE)</f>
        <v>Methane, difluoro-, HFC-32</v>
      </c>
      <c r="C2459" s="41" t="str">
        <f>VLOOKUP($W2459,FlowHarmonization!$A$2:$H$16,5,FALSE)</f>
        <v>000075-10-5</v>
      </c>
      <c r="D2459" s="41" t="s">
        <v>584</v>
      </c>
      <c r="E2459" s="41" t="s">
        <v>582</v>
      </c>
      <c r="F2459" s="41" t="str">
        <f>VLOOKUP($W2459,FlowHarmonization!$A$2:$H$16,8,FALSE)</f>
        <v>151212b4-079b-43a2-96d5-a6eef59166ac</v>
      </c>
      <c r="G2459" s="41" t="str">
        <f>INDEX(Activities!B$2:C$390,MATCH(H2459,Activities!C$2:C$390,0),1)</f>
        <v>Residential mental retardation, mental health, substance abuse and other facilities</v>
      </c>
      <c r="H2459" s="41" t="s">
        <v>502</v>
      </c>
      <c r="I2459" s="41" t="s">
        <v>552</v>
      </c>
      <c r="J2459" s="41">
        <v>1.0962467636031199E-7</v>
      </c>
      <c r="K2459" s="42" t="s">
        <v>583</v>
      </c>
      <c r="L2459" s="42"/>
      <c r="M2459" s="42"/>
      <c r="N2459" s="42"/>
      <c r="O2459" s="42"/>
      <c r="P2459" s="42"/>
      <c r="Q2459" s="42">
        <v>4</v>
      </c>
      <c r="R2459" s="42">
        <v>2</v>
      </c>
      <c r="S2459" s="42">
        <v>1</v>
      </c>
      <c r="T2459" s="42">
        <v>4</v>
      </c>
      <c r="U2459" s="42">
        <v>1</v>
      </c>
      <c r="V2459" s="41">
        <v>2013</v>
      </c>
      <c r="W2459" s="41" t="s">
        <v>616</v>
      </c>
      <c r="X2459" s="41"/>
      <c r="Y2459" s="42"/>
    </row>
    <row r="2460" spans="2:25" x14ac:dyDescent="0.2">
      <c r="B2460" s="41" t="str">
        <f>VLOOKUP($W2460,FlowHarmonization!$A$2:$H$16,4,FALSE)</f>
        <v>Ethane, 1,1,1-trifluoro-, HFC-143a</v>
      </c>
      <c r="C2460" s="41" t="str">
        <f>VLOOKUP($W2460,FlowHarmonization!$A$2:$H$16,5,FALSE)</f>
        <v>000420-46-2</v>
      </c>
      <c r="D2460" s="41" t="s">
        <v>584</v>
      </c>
      <c r="E2460" s="41" t="s">
        <v>582</v>
      </c>
      <c r="F2460" s="41" t="str">
        <f>VLOOKUP($W2460,FlowHarmonization!$A$2:$H$16,8,FALSE)</f>
        <v>e86bfec2-1025-4fa2-90b1-81e35e621e91</v>
      </c>
      <c r="G2460" s="41" t="str">
        <f>INDEX(Activities!B$2:C$390,MATCH(H2460,Activities!C$2:C$390,0),1)</f>
        <v>Residential mental retardation, mental health, substance abuse and other facilities</v>
      </c>
      <c r="H2460" s="41" t="s">
        <v>502</v>
      </c>
      <c r="I2460" s="41" t="s">
        <v>552</v>
      </c>
      <c r="J2460" s="41">
        <v>8.0541877927345883E-8</v>
      </c>
      <c r="K2460" s="42" t="s">
        <v>583</v>
      </c>
      <c r="L2460" s="42"/>
      <c r="M2460" s="42"/>
      <c r="N2460" s="42"/>
      <c r="O2460" s="42"/>
      <c r="P2460" s="42"/>
      <c r="Q2460" s="42">
        <v>4</v>
      </c>
      <c r="R2460" s="42">
        <v>2</v>
      </c>
      <c r="S2460" s="42">
        <v>1</v>
      </c>
      <c r="T2460" s="42">
        <v>4</v>
      </c>
      <c r="U2460" s="42">
        <v>1</v>
      </c>
      <c r="V2460" s="41">
        <v>2013</v>
      </c>
      <c r="W2460" s="41" t="s">
        <v>619</v>
      </c>
      <c r="X2460" s="41"/>
      <c r="Y2460" s="42"/>
    </row>
    <row r="2461" spans="2:25" x14ac:dyDescent="0.2">
      <c r="B2461" s="41" t="str">
        <f>VLOOKUP($W2461,FlowHarmonization!$A$2:$H$16,4,FALSE)</f>
        <v>Dinitrogen monoxide</v>
      </c>
      <c r="C2461" s="41" t="str">
        <f>VLOOKUP($W2461,FlowHarmonization!$A$2:$H$16,5,FALSE)</f>
        <v>010024-97-366</v>
      </c>
      <c r="D2461" s="41" t="s">
        <v>584</v>
      </c>
      <c r="E2461" s="41" t="s">
        <v>582</v>
      </c>
      <c r="F2461" s="41" t="str">
        <f>VLOOKUP($W2461,FlowHarmonization!$A$2:$H$16,8,FALSE)</f>
        <v>20185046-64bb-4c09-a8e7-e8a9e144ca98</v>
      </c>
      <c r="G2461" s="41" t="str">
        <f>INDEX(Activities!B$2:C$390,MATCH(H2461,Activities!C$2:C$390,0),1)</f>
        <v>Residential mental retardation, mental health, substance abuse and other facilities</v>
      </c>
      <c r="H2461" s="41" t="s">
        <v>502</v>
      </c>
      <c r="I2461" s="41" t="s">
        <v>552</v>
      </c>
      <c r="J2461" s="41">
        <v>2.635727376871367E-8</v>
      </c>
      <c r="K2461" s="42" t="s">
        <v>583</v>
      </c>
      <c r="L2461" s="42"/>
      <c r="M2461" s="42"/>
      <c r="N2461" s="42"/>
      <c r="O2461" s="42"/>
      <c r="P2461" s="42"/>
      <c r="Q2461" s="42">
        <v>4</v>
      </c>
      <c r="R2461" s="42">
        <v>2</v>
      </c>
      <c r="S2461" s="42">
        <v>1</v>
      </c>
      <c r="T2461" s="42">
        <v>4</v>
      </c>
      <c r="U2461" s="42">
        <v>1</v>
      </c>
      <c r="V2461" s="41">
        <v>2013</v>
      </c>
      <c r="W2461" s="41" t="s">
        <v>613</v>
      </c>
      <c r="X2461" s="41"/>
      <c r="Y2461" s="42"/>
    </row>
    <row r="2462" spans="2:25" x14ac:dyDescent="0.2">
      <c r="B2462" s="41" t="str">
        <f>VLOOKUP($W2462,FlowHarmonization!$A$2:$H$16,4,FALSE)</f>
        <v>Propane, 1,1,1,3,3,3-hexafluoro-, HCFC-236fa</v>
      </c>
      <c r="C2462" s="41" t="str">
        <f>VLOOKUP($W2462,FlowHarmonization!$A$2:$H$16,5,FALSE)</f>
        <v>000690-39-1</v>
      </c>
      <c r="D2462" s="41" t="s">
        <v>584</v>
      </c>
      <c r="E2462" s="41" t="s">
        <v>582</v>
      </c>
      <c r="F2462" s="41" t="str">
        <f>VLOOKUP($W2462,FlowHarmonization!$A$2:$H$16,8,FALSE)</f>
        <v>1963a3ba-6d77-4571-bb8f-0e9c8ac28a65</v>
      </c>
      <c r="G2462" s="41" t="str">
        <f>INDEX(Activities!B$2:C$390,MATCH(H2462,Activities!C$2:C$390,0),1)</f>
        <v>Residential mental retardation, mental health, substance abuse and other facilities</v>
      </c>
      <c r="H2462" s="41" t="s">
        <v>502</v>
      </c>
      <c r="I2462" s="41" t="s">
        <v>552</v>
      </c>
      <c r="J2462" s="41">
        <v>2.1758602841452187E-9</v>
      </c>
      <c r="K2462" s="42" t="s">
        <v>583</v>
      </c>
      <c r="L2462" s="42"/>
      <c r="M2462" s="42"/>
      <c r="N2462" s="42"/>
      <c r="O2462" s="42"/>
      <c r="P2462" s="42"/>
      <c r="Q2462" s="42">
        <v>4</v>
      </c>
      <c r="R2462" s="42">
        <v>2</v>
      </c>
      <c r="S2462" s="42">
        <v>1</v>
      </c>
      <c r="T2462" s="42">
        <v>4</v>
      </c>
      <c r="U2462" s="42">
        <v>1</v>
      </c>
      <c r="V2462" s="41">
        <v>2013</v>
      </c>
      <c r="W2462" s="41" t="s">
        <v>620</v>
      </c>
      <c r="X2462" s="41"/>
      <c r="Y2462" s="42"/>
    </row>
    <row r="2463" spans="2:25" x14ac:dyDescent="0.2">
      <c r="B2463" s="41" t="str">
        <f>VLOOKUP($W2463,FlowHarmonization!$A$2:$H$16,4,FALSE)</f>
        <v>Carbon dioxide</v>
      </c>
      <c r="C2463" s="41" t="str">
        <f>VLOOKUP($W2463,FlowHarmonization!$A$2:$H$16,5,FALSE)</f>
        <v>000124-38-20</v>
      </c>
      <c r="D2463" s="41" t="s">
        <v>584</v>
      </c>
      <c r="E2463" s="41" t="s">
        <v>582</v>
      </c>
      <c r="F2463" s="41" t="str">
        <f>VLOOKUP($W2463,FlowHarmonization!$A$2:$H$16,8,FALSE)</f>
        <v>7ae371aa-8532-11e0-9d78-0800200c9a66</v>
      </c>
      <c r="G2463" s="41" t="str">
        <f>INDEX(Activities!B$2:C$390,MATCH(H2463,Activities!C$2:C$390,0),1)</f>
        <v>Community food, housing, and other relief services, including rehabilitation services</v>
      </c>
      <c r="H2463" s="41" t="s">
        <v>505</v>
      </c>
      <c r="I2463" s="41" t="s">
        <v>552</v>
      </c>
      <c r="J2463" s="41">
        <v>6.1483203028191028E-3</v>
      </c>
      <c r="K2463" s="42" t="s">
        <v>583</v>
      </c>
      <c r="L2463" s="42"/>
      <c r="M2463" s="42"/>
      <c r="N2463" s="42"/>
      <c r="O2463" s="42"/>
      <c r="P2463" s="42"/>
      <c r="Q2463" s="42">
        <v>4</v>
      </c>
      <c r="R2463" s="42">
        <v>2</v>
      </c>
      <c r="S2463" s="42">
        <v>1</v>
      </c>
      <c r="T2463" s="42">
        <v>4</v>
      </c>
      <c r="U2463" s="42">
        <v>1</v>
      </c>
      <c r="V2463" s="41">
        <v>2013</v>
      </c>
      <c r="W2463" s="41" t="s">
        <v>608</v>
      </c>
      <c r="X2463" s="41"/>
      <c r="Y2463" s="42"/>
    </row>
    <row r="2464" spans="2:25" x14ac:dyDescent="0.2">
      <c r="B2464" s="41" t="str">
        <f>VLOOKUP($W2464,FlowHarmonization!$A$2:$H$16,4,FALSE)</f>
        <v>Methane</v>
      </c>
      <c r="C2464" s="41" t="str">
        <f>VLOOKUP($W2464,FlowHarmonization!$A$2:$H$16,5,FALSE)</f>
        <v>000074-82-92</v>
      </c>
      <c r="D2464" s="41" t="s">
        <v>584</v>
      </c>
      <c r="E2464" s="41" t="s">
        <v>582</v>
      </c>
      <c r="F2464" s="41" t="str">
        <f>VLOOKUP($W2464,FlowHarmonization!$A$2:$H$16,8,FALSE)</f>
        <v>20408dd1-8534-11e0-9d78-0800200c9a66</v>
      </c>
      <c r="G2464" s="41" t="str">
        <f>INDEX(Activities!B$2:C$390,MATCH(H2464,Activities!C$2:C$390,0),1)</f>
        <v>Community food, housing, and other relief services, including rehabilitation services</v>
      </c>
      <c r="H2464" s="41" t="s">
        <v>505</v>
      </c>
      <c r="I2464" s="41" t="s">
        <v>552</v>
      </c>
      <c r="J2464" s="41">
        <v>5.5793231930643504E-7</v>
      </c>
      <c r="K2464" s="42" t="s">
        <v>583</v>
      </c>
      <c r="L2464" s="42"/>
      <c r="M2464" s="42"/>
      <c r="N2464" s="42"/>
      <c r="O2464" s="42"/>
      <c r="P2464" s="42"/>
      <c r="Q2464" s="42">
        <v>4</v>
      </c>
      <c r="R2464" s="42">
        <v>2</v>
      </c>
      <c r="S2464" s="42">
        <v>1</v>
      </c>
      <c r="T2464" s="42">
        <v>4</v>
      </c>
      <c r="U2464" s="42">
        <v>1</v>
      </c>
      <c r="V2464" s="41">
        <v>2013</v>
      </c>
      <c r="W2464" s="41" t="s">
        <v>611</v>
      </c>
      <c r="X2464" s="41"/>
      <c r="Y2464" s="42"/>
    </row>
    <row r="2465" spans="2:25" x14ac:dyDescent="0.2">
      <c r="B2465" s="41" t="str">
        <f>VLOOKUP($W2465,FlowHarmonization!$A$2:$H$16,4,FALSE)</f>
        <v>Ethane, 1,1,1,2-tetrafluoro-, HFC-134a</v>
      </c>
      <c r="C2465" s="41" t="str">
        <f>VLOOKUP($W2465,FlowHarmonization!$A$2:$H$16,5,FALSE)</f>
        <v>000811-97-2</v>
      </c>
      <c r="D2465" s="41" t="s">
        <v>584</v>
      </c>
      <c r="E2465" s="41" t="s">
        <v>582</v>
      </c>
      <c r="F2465" s="41" t="str">
        <f>VLOOKUP($W2465,FlowHarmonization!$A$2:$H$16,8,FALSE)</f>
        <v>e87f039d-d9ce-4242-ac18-c9284cc80f3d</v>
      </c>
      <c r="G2465" s="41" t="str">
        <f>INDEX(Activities!B$2:C$390,MATCH(H2465,Activities!C$2:C$390,0),1)</f>
        <v>Community food, housing, and other relief services, including rehabilitation services</v>
      </c>
      <c r="H2465" s="41" t="s">
        <v>505</v>
      </c>
      <c r="I2465" s="41" t="s">
        <v>552</v>
      </c>
      <c r="J2465" s="41">
        <v>5.271461625294578E-7</v>
      </c>
      <c r="K2465" s="42" t="s">
        <v>583</v>
      </c>
      <c r="L2465" s="42"/>
      <c r="M2465" s="42"/>
      <c r="N2465" s="42"/>
      <c r="O2465" s="42"/>
      <c r="P2465" s="42"/>
      <c r="Q2465" s="42">
        <v>4</v>
      </c>
      <c r="R2465" s="42">
        <v>2</v>
      </c>
      <c r="S2465" s="42">
        <v>1</v>
      </c>
      <c r="T2465" s="42">
        <v>4</v>
      </c>
      <c r="U2465" s="42">
        <v>1</v>
      </c>
      <c r="V2465" s="41">
        <v>2013</v>
      </c>
      <c r="W2465" s="41" t="s">
        <v>618</v>
      </c>
      <c r="X2465" s="41"/>
      <c r="Y2465" s="42"/>
    </row>
    <row r="2466" spans="2:25" x14ac:dyDescent="0.2">
      <c r="B2466" s="41" t="str">
        <f>VLOOKUP($W2466,FlowHarmonization!$A$2:$H$16,4,FALSE)</f>
        <v>Ethane, pentafluoro-, HFC-125</v>
      </c>
      <c r="C2466" s="41" t="str">
        <f>VLOOKUP($W2466,FlowHarmonization!$A$2:$H$16,5,FALSE)</f>
        <v>000354-33-6</v>
      </c>
      <c r="D2466" s="41" t="s">
        <v>584</v>
      </c>
      <c r="E2466" s="41" t="s">
        <v>582</v>
      </c>
      <c r="F2466" s="41" t="str">
        <f>VLOOKUP($W2466,FlowHarmonization!$A$2:$H$16,8,FALSE)</f>
        <v>281e1011-f121-4d5b-ad4d-22d562b2c2cd</v>
      </c>
      <c r="G2466" s="41" t="str">
        <f>INDEX(Activities!B$2:C$390,MATCH(H2466,Activities!C$2:C$390,0),1)</f>
        <v>Community food, housing, and other relief services, including rehabilitation services</v>
      </c>
      <c r="H2466" s="41" t="s">
        <v>505</v>
      </c>
      <c r="I2466" s="41" t="s">
        <v>552</v>
      </c>
      <c r="J2466" s="41">
        <v>1.3985902734887948E-7</v>
      </c>
      <c r="K2466" s="42" t="s">
        <v>583</v>
      </c>
      <c r="L2466" s="42"/>
      <c r="M2466" s="42"/>
      <c r="N2466" s="42"/>
      <c r="O2466" s="42"/>
      <c r="P2466" s="42"/>
      <c r="Q2466" s="42">
        <v>4</v>
      </c>
      <c r="R2466" s="42">
        <v>2</v>
      </c>
      <c r="S2466" s="42">
        <v>1</v>
      </c>
      <c r="T2466" s="42">
        <v>4</v>
      </c>
      <c r="U2466" s="42">
        <v>1</v>
      </c>
      <c r="V2466" s="41">
        <v>2013</v>
      </c>
      <c r="W2466" s="41" t="s">
        <v>617</v>
      </c>
      <c r="X2466" s="41"/>
      <c r="Y2466" s="42"/>
    </row>
    <row r="2467" spans="2:25" x14ac:dyDescent="0.2">
      <c r="B2467" s="41" t="str">
        <f>VLOOKUP($W2467,FlowHarmonization!$A$2:$H$16,4,FALSE)</f>
        <v>Methane, difluoro-, HFC-32</v>
      </c>
      <c r="C2467" s="41" t="str">
        <f>VLOOKUP($W2467,FlowHarmonization!$A$2:$H$16,5,FALSE)</f>
        <v>000075-10-5</v>
      </c>
      <c r="D2467" s="41" t="s">
        <v>584</v>
      </c>
      <c r="E2467" s="41" t="s">
        <v>582</v>
      </c>
      <c r="F2467" s="41" t="str">
        <f>VLOOKUP($W2467,FlowHarmonization!$A$2:$H$16,8,FALSE)</f>
        <v>151212b4-079b-43a2-96d5-a6eef59166ac</v>
      </c>
      <c r="G2467" s="41" t="str">
        <f>INDEX(Activities!B$2:C$390,MATCH(H2467,Activities!C$2:C$390,0),1)</f>
        <v>Community food, housing, and other relief services, including rehabilitation services</v>
      </c>
      <c r="H2467" s="41" t="s">
        <v>505</v>
      </c>
      <c r="I2467" s="41" t="s">
        <v>552</v>
      </c>
      <c r="J2467" s="41">
        <v>8.1447381737448411E-8</v>
      </c>
      <c r="K2467" s="42" t="s">
        <v>583</v>
      </c>
      <c r="L2467" s="42"/>
      <c r="M2467" s="42"/>
      <c r="N2467" s="42"/>
      <c r="O2467" s="42"/>
      <c r="P2467" s="42"/>
      <c r="Q2467" s="42">
        <v>4</v>
      </c>
      <c r="R2467" s="42">
        <v>2</v>
      </c>
      <c r="S2467" s="42">
        <v>1</v>
      </c>
      <c r="T2467" s="42">
        <v>4</v>
      </c>
      <c r="U2467" s="42">
        <v>1</v>
      </c>
      <c r="V2467" s="41">
        <v>2013</v>
      </c>
      <c r="W2467" s="41" t="s">
        <v>616</v>
      </c>
      <c r="X2467" s="41"/>
      <c r="Y2467" s="42"/>
    </row>
    <row r="2468" spans="2:25" x14ac:dyDescent="0.2">
      <c r="B2468" s="41" t="str">
        <f>VLOOKUP($W2468,FlowHarmonization!$A$2:$H$16,4,FALSE)</f>
        <v>Ethane, 1,1,1-trifluoro-, HFC-143a</v>
      </c>
      <c r="C2468" s="41" t="str">
        <f>VLOOKUP($W2468,FlowHarmonization!$A$2:$H$16,5,FALSE)</f>
        <v>000420-46-2</v>
      </c>
      <c r="D2468" s="41" t="s">
        <v>584</v>
      </c>
      <c r="E2468" s="41" t="s">
        <v>582</v>
      </c>
      <c r="F2468" s="41" t="str">
        <f>VLOOKUP($W2468,FlowHarmonization!$A$2:$H$16,8,FALSE)</f>
        <v>e86bfec2-1025-4fa2-90b1-81e35e621e91</v>
      </c>
      <c r="G2468" s="41" t="str">
        <f>INDEX(Activities!B$2:C$390,MATCH(H2468,Activities!C$2:C$390,0),1)</f>
        <v>Community food, housing, and other relief services, including rehabilitation services</v>
      </c>
      <c r="H2468" s="41" t="s">
        <v>505</v>
      </c>
      <c r="I2468" s="41" t="s">
        <v>552</v>
      </c>
      <c r="J2468" s="41">
        <v>5.9839858097628421E-8</v>
      </c>
      <c r="K2468" s="42" t="s">
        <v>583</v>
      </c>
      <c r="L2468" s="42"/>
      <c r="M2468" s="42"/>
      <c r="N2468" s="42"/>
      <c r="O2468" s="42"/>
      <c r="P2468" s="42"/>
      <c r="Q2468" s="42">
        <v>4</v>
      </c>
      <c r="R2468" s="42">
        <v>2</v>
      </c>
      <c r="S2468" s="42">
        <v>1</v>
      </c>
      <c r="T2468" s="42">
        <v>4</v>
      </c>
      <c r="U2468" s="42">
        <v>1</v>
      </c>
      <c r="V2468" s="41">
        <v>2013</v>
      </c>
      <c r="W2468" s="41" t="s">
        <v>619</v>
      </c>
      <c r="X2468" s="41"/>
      <c r="Y2468" s="42"/>
    </row>
    <row r="2469" spans="2:25" x14ac:dyDescent="0.2">
      <c r="B2469" s="41" t="str">
        <f>VLOOKUP($W2469,FlowHarmonization!$A$2:$H$16,4,FALSE)</f>
        <v>Dinitrogen monoxide</v>
      </c>
      <c r="C2469" s="41" t="str">
        <f>VLOOKUP($W2469,FlowHarmonization!$A$2:$H$16,5,FALSE)</f>
        <v>010024-97-366</v>
      </c>
      <c r="D2469" s="41" t="s">
        <v>584</v>
      </c>
      <c r="E2469" s="41" t="s">
        <v>582</v>
      </c>
      <c r="F2469" s="41" t="str">
        <f>VLOOKUP($W2469,FlowHarmonization!$A$2:$H$16,8,FALSE)</f>
        <v>20185046-64bb-4c09-a8e7-e8a9e144ca98</v>
      </c>
      <c r="G2469" s="41" t="str">
        <f>INDEX(Activities!B$2:C$390,MATCH(H2469,Activities!C$2:C$390,0),1)</f>
        <v>Community food, housing, and other relief services, including rehabilitation services</v>
      </c>
      <c r="H2469" s="41" t="s">
        <v>505</v>
      </c>
      <c r="I2469" s="41" t="s">
        <v>552</v>
      </c>
      <c r="J2469" s="41">
        <v>1.5638118692952207E-8</v>
      </c>
      <c r="K2469" s="42" t="s">
        <v>583</v>
      </c>
      <c r="L2469" s="42"/>
      <c r="M2469" s="42"/>
      <c r="N2469" s="42"/>
      <c r="O2469" s="42"/>
      <c r="P2469" s="42"/>
      <c r="Q2469" s="42">
        <v>4</v>
      </c>
      <c r="R2469" s="42">
        <v>2</v>
      </c>
      <c r="S2469" s="42">
        <v>1</v>
      </c>
      <c r="T2469" s="42">
        <v>4</v>
      </c>
      <c r="U2469" s="42">
        <v>1</v>
      </c>
      <c r="V2469" s="41">
        <v>2013</v>
      </c>
      <c r="W2469" s="41" t="s">
        <v>613</v>
      </c>
      <c r="X2469" s="41"/>
      <c r="Y2469" s="42"/>
    </row>
    <row r="2470" spans="2:25" x14ac:dyDescent="0.2">
      <c r="B2470" s="41" t="str">
        <f>VLOOKUP($W2470,FlowHarmonization!$A$2:$H$16,4,FALSE)</f>
        <v>Propane, 1,1,1,3,3,3-hexafluoro-, HCFC-236fa</v>
      </c>
      <c r="C2470" s="41" t="str">
        <f>VLOOKUP($W2470,FlowHarmonization!$A$2:$H$16,5,FALSE)</f>
        <v>000690-39-1</v>
      </c>
      <c r="D2470" s="41" t="s">
        <v>584</v>
      </c>
      <c r="E2470" s="41" t="s">
        <v>582</v>
      </c>
      <c r="F2470" s="41" t="str">
        <f>VLOOKUP($W2470,FlowHarmonization!$A$2:$H$16,8,FALSE)</f>
        <v>1963a3ba-6d77-4571-bb8f-0e9c8ac28a65</v>
      </c>
      <c r="G2470" s="41" t="str">
        <f>INDEX(Activities!B$2:C$390,MATCH(H2470,Activities!C$2:C$390,0),1)</f>
        <v>Community food, housing, and other relief services, including rehabilitation services</v>
      </c>
      <c r="H2470" s="41" t="s">
        <v>505</v>
      </c>
      <c r="I2470" s="41" t="s">
        <v>552</v>
      </c>
      <c r="J2470" s="41">
        <v>1.6165897045629756E-9</v>
      </c>
      <c r="K2470" s="42" t="s">
        <v>583</v>
      </c>
      <c r="L2470" s="42"/>
      <c r="M2470" s="42"/>
      <c r="N2470" s="42"/>
      <c r="O2470" s="42"/>
      <c r="P2470" s="42"/>
      <c r="Q2470" s="42">
        <v>4</v>
      </c>
      <c r="R2470" s="42">
        <v>2</v>
      </c>
      <c r="S2470" s="42">
        <v>1</v>
      </c>
      <c r="T2470" s="42">
        <v>4</v>
      </c>
      <c r="U2470" s="42">
        <v>1</v>
      </c>
      <c r="V2470" s="41">
        <v>2013</v>
      </c>
      <c r="W2470" s="41" t="s">
        <v>620</v>
      </c>
      <c r="X2470" s="41"/>
      <c r="Y2470" s="42"/>
    </row>
    <row r="2471" spans="2:25" x14ac:dyDescent="0.2">
      <c r="B2471" s="41" t="str">
        <f>VLOOKUP($W2471,FlowHarmonization!$A$2:$H$16,4,FALSE)</f>
        <v>Carbon dioxide</v>
      </c>
      <c r="C2471" s="41" t="str">
        <f>VLOOKUP($W2471,FlowHarmonization!$A$2:$H$16,5,FALSE)</f>
        <v>000124-38-20</v>
      </c>
      <c r="D2471" s="41" t="s">
        <v>584</v>
      </c>
      <c r="E2471" s="41" t="s">
        <v>582</v>
      </c>
      <c r="F2471" s="41" t="str">
        <f>VLOOKUP($W2471,FlowHarmonization!$A$2:$H$16,8,FALSE)</f>
        <v>7ae371aa-8532-11e0-9d78-0800200c9a66</v>
      </c>
      <c r="G2471" s="41" t="str">
        <f>INDEX(Activities!B$2:C$390,MATCH(H2471,Activities!C$2:C$390,0),1)</f>
        <v>Promoters of performing arts and sports and agents for public figures</v>
      </c>
      <c r="H2471" s="41" t="s">
        <v>510</v>
      </c>
      <c r="I2471" s="41" t="s">
        <v>552</v>
      </c>
      <c r="J2471" s="41">
        <v>7.6302542559848682E-3</v>
      </c>
      <c r="K2471" s="42" t="s">
        <v>583</v>
      </c>
      <c r="L2471" s="42"/>
      <c r="M2471" s="42"/>
      <c r="N2471" s="42"/>
      <c r="O2471" s="42"/>
      <c r="P2471" s="42"/>
      <c r="Q2471" s="42">
        <v>4</v>
      </c>
      <c r="R2471" s="42">
        <v>2</v>
      </c>
      <c r="S2471" s="42">
        <v>1</v>
      </c>
      <c r="T2471" s="42">
        <v>4</v>
      </c>
      <c r="U2471" s="42">
        <v>1</v>
      </c>
      <c r="V2471" s="41">
        <v>2013</v>
      </c>
      <c r="W2471" s="41" t="s">
        <v>608</v>
      </c>
      <c r="X2471" s="41"/>
      <c r="Y2471" s="42"/>
    </row>
    <row r="2472" spans="2:25" x14ac:dyDescent="0.2">
      <c r="B2472" s="41" t="str">
        <f>VLOOKUP($W2472,FlowHarmonization!$A$2:$H$16,4,FALSE)</f>
        <v>Methane</v>
      </c>
      <c r="C2472" s="41" t="str">
        <f>VLOOKUP($W2472,FlowHarmonization!$A$2:$H$16,5,FALSE)</f>
        <v>000074-82-92</v>
      </c>
      <c r="D2472" s="41" t="s">
        <v>584</v>
      </c>
      <c r="E2472" s="41" t="s">
        <v>582</v>
      </c>
      <c r="F2472" s="41" t="str">
        <f>VLOOKUP($W2472,FlowHarmonization!$A$2:$H$16,8,FALSE)</f>
        <v>20408dd1-8534-11e0-9d78-0800200c9a66</v>
      </c>
      <c r="G2472" s="41" t="str">
        <f>INDEX(Activities!B$2:C$390,MATCH(H2472,Activities!C$2:C$390,0),1)</f>
        <v>Promoters of performing arts and sports and agents for public figures</v>
      </c>
      <c r="H2472" s="41" t="s">
        <v>510</v>
      </c>
      <c r="I2472" s="41" t="s">
        <v>552</v>
      </c>
      <c r="J2472" s="41">
        <v>6.9483903748177111E-7</v>
      </c>
      <c r="K2472" s="42" t="s">
        <v>583</v>
      </c>
      <c r="L2472" s="42"/>
      <c r="M2472" s="42"/>
      <c r="N2472" s="42"/>
      <c r="O2472" s="42"/>
      <c r="P2472" s="42"/>
      <c r="Q2472" s="42">
        <v>4</v>
      </c>
      <c r="R2472" s="42">
        <v>2</v>
      </c>
      <c r="S2472" s="42">
        <v>1</v>
      </c>
      <c r="T2472" s="42">
        <v>4</v>
      </c>
      <c r="U2472" s="42">
        <v>1</v>
      </c>
      <c r="V2472" s="41">
        <v>2013</v>
      </c>
      <c r="W2472" s="41" t="s">
        <v>611</v>
      </c>
      <c r="X2472" s="41"/>
      <c r="Y2472" s="42"/>
    </row>
    <row r="2473" spans="2:25" x14ac:dyDescent="0.2">
      <c r="B2473" s="41" t="str">
        <f>VLOOKUP($W2473,FlowHarmonization!$A$2:$H$16,4,FALSE)</f>
        <v>Ethane, 1,1,1,2-tetrafluoro-, HFC-134a</v>
      </c>
      <c r="C2473" s="41" t="str">
        <f>VLOOKUP($W2473,FlowHarmonization!$A$2:$H$16,5,FALSE)</f>
        <v>000811-97-2</v>
      </c>
      <c r="D2473" s="41" t="s">
        <v>584</v>
      </c>
      <c r="E2473" s="41" t="s">
        <v>582</v>
      </c>
      <c r="F2473" s="41" t="str">
        <f>VLOOKUP($W2473,FlowHarmonization!$A$2:$H$16,8,FALSE)</f>
        <v>e87f039d-d9ce-4242-ac18-c9284cc80f3d</v>
      </c>
      <c r="G2473" s="41" t="str">
        <f>INDEX(Activities!B$2:C$390,MATCH(H2473,Activities!C$2:C$390,0),1)</f>
        <v>Promoters of performing arts and sports and agents for public figures</v>
      </c>
      <c r="H2473" s="41" t="s">
        <v>510</v>
      </c>
      <c r="I2473" s="41" t="s">
        <v>552</v>
      </c>
      <c r="J2473" s="41">
        <v>3.3521276706667936E-8</v>
      </c>
      <c r="K2473" s="42" t="s">
        <v>583</v>
      </c>
      <c r="L2473" s="42"/>
      <c r="M2473" s="42"/>
      <c r="N2473" s="42"/>
      <c r="O2473" s="42"/>
      <c r="P2473" s="42"/>
      <c r="Q2473" s="42">
        <v>4</v>
      </c>
      <c r="R2473" s="42">
        <v>2</v>
      </c>
      <c r="S2473" s="42">
        <v>1</v>
      </c>
      <c r="T2473" s="42">
        <v>4</v>
      </c>
      <c r="U2473" s="42">
        <v>1</v>
      </c>
      <c r="V2473" s="41">
        <v>2013</v>
      </c>
      <c r="W2473" s="41" t="s">
        <v>618</v>
      </c>
      <c r="X2473" s="41"/>
      <c r="Y2473" s="42"/>
    </row>
    <row r="2474" spans="2:25" x14ac:dyDescent="0.2">
      <c r="B2474" s="41" t="str">
        <f>VLOOKUP($W2474,FlowHarmonization!$A$2:$H$16,4,FALSE)</f>
        <v>Dinitrogen monoxide</v>
      </c>
      <c r="C2474" s="41" t="str">
        <f>VLOOKUP($W2474,FlowHarmonization!$A$2:$H$16,5,FALSE)</f>
        <v>010024-97-366</v>
      </c>
      <c r="D2474" s="41" t="s">
        <v>584</v>
      </c>
      <c r="E2474" s="41" t="s">
        <v>582</v>
      </c>
      <c r="F2474" s="41" t="str">
        <f>VLOOKUP($W2474,FlowHarmonization!$A$2:$H$16,8,FALSE)</f>
        <v>20185046-64bb-4c09-a8e7-e8a9e144ca98</v>
      </c>
      <c r="G2474" s="41" t="str">
        <f>INDEX(Activities!B$2:C$390,MATCH(H2474,Activities!C$2:C$390,0),1)</f>
        <v>Promoters of performing arts and sports and agents for public figures</v>
      </c>
      <c r="H2474" s="41" t="s">
        <v>510</v>
      </c>
      <c r="I2474" s="41" t="s">
        <v>552</v>
      </c>
      <c r="J2474" s="41">
        <v>1.9163042695832197E-8</v>
      </c>
      <c r="K2474" s="42" t="s">
        <v>583</v>
      </c>
      <c r="L2474" s="42"/>
      <c r="M2474" s="42"/>
      <c r="N2474" s="42"/>
      <c r="O2474" s="42"/>
      <c r="P2474" s="42"/>
      <c r="Q2474" s="42">
        <v>4</v>
      </c>
      <c r="R2474" s="42">
        <v>2</v>
      </c>
      <c r="S2474" s="42">
        <v>1</v>
      </c>
      <c r="T2474" s="42">
        <v>4</v>
      </c>
      <c r="U2474" s="42">
        <v>1</v>
      </c>
      <c r="V2474" s="41">
        <v>2013</v>
      </c>
      <c r="W2474" s="41" t="s">
        <v>613</v>
      </c>
      <c r="X2474" s="41"/>
      <c r="Y2474" s="42"/>
    </row>
    <row r="2475" spans="2:25" x14ac:dyDescent="0.2">
      <c r="B2475" s="41" t="str">
        <f>VLOOKUP($W2475,FlowHarmonization!$A$2:$H$16,4,FALSE)</f>
        <v>Ethane, pentafluoro-, HFC-125</v>
      </c>
      <c r="C2475" s="41" t="str">
        <f>VLOOKUP($W2475,FlowHarmonization!$A$2:$H$16,5,FALSE)</f>
        <v>000354-33-6</v>
      </c>
      <c r="D2475" s="41" t="s">
        <v>584</v>
      </c>
      <c r="E2475" s="41" t="s">
        <v>582</v>
      </c>
      <c r="F2475" s="41" t="str">
        <f>VLOOKUP($W2475,FlowHarmonization!$A$2:$H$16,8,FALSE)</f>
        <v>281e1011-f121-4d5b-ad4d-22d562b2c2cd</v>
      </c>
      <c r="G2475" s="41" t="str">
        <f>INDEX(Activities!B$2:C$390,MATCH(H2475,Activities!C$2:C$390,0),1)</f>
        <v>Promoters of performing arts and sports and agents for public figures</v>
      </c>
      <c r="H2475" s="41" t="s">
        <v>510</v>
      </c>
      <c r="I2475" s="41" t="s">
        <v>552</v>
      </c>
      <c r="J2475" s="41">
        <v>8.893649406819382E-9</v>
      </c>
      <c r="K2475" s="42" t="s">
        <v>583</v>
      </c>
      <c r="L2475" s="42"/>
      <c r="M2475" s="42"/>
      <c r="N2475" s="42"/>
      <c r="O2475" s="42"/>
      <c r="P2475" s="42"/>
      <c r="Q2475" s="42">
        <v>4</v>
      </c>
      <c r="R2475" s="42">
        <v>2</v>
      </c>
      <c r="S2475" s="42">
        <v>1</v>
      </c>
      <c r="T2475" s="42">
        <v>4</v>
      </c>
      <c r="U2475" s="42">
        <v>1</v>
      </c>
      <c r="V2475" s="41">
        <v>2013</v>
      </c>
      <c r="W2475" s="41" t="s">
        <v>617</v>
      </c>
      <c r="X2475" s="41"/>
      <c r="Y2475" s="42"/>
    </row>
    <row r="2476" spans="2:25" x14ac:dyDescent="0.2">
      <c r="B2476" s="41" t="str">
        <f>VLOOKUP($W2476,FlowHarmonization!$A$2:$H$16,4,FALSE)</f>
        <v>Methane, difluoro-, HFC-32</v>
      </c>
      <c r="C2476" s="41" t="str">
        <f>VLOOKUP($W2476,FlowHarmonization!$A$2:$H$16,5,FALSE)</f>
        <v>000075-10-5</v>
      </c>
      <c r="D2476" s="41" t="s">
        <v>584</v>
      </c>
      <c r="E2476" s="41" t="s">
        <v>582</v>
      </c>
      <c r="F2476" s="41" t="str">
        <f>VLOOKUP($W2476,FlowHarmonization!$A$2:$H$16,8,FALSE)</f>
        <v>151212b4-079b-43a2-96d5-a6eef59166ac</v>
      </c>
      <c r="G2476" s="41" t="str">
        <f>INDEX(Activities!B$2:C$390,MATCH(H2476,Activities!C$2:C$390,0),1)</f>
        <v>Promoters of performing arts and sports and agents for public figures</v>
      </c>
      <c r="H2476" s="41" t="s">
        <v>510</v>
      </c>
      <c r="I2476" s="41" t="s">
        <v>552</v>
      </c>
      <c r="J2476" s="41">
        <v>5.1792470747656277E-9</v>
      </c>
      <c r="K2476" s="42" t="s">
        <v>583</v>
      </c>
      <c r="L2476" s="42"/>
      <c r="M2476" s="42"/>
      <c r="N2476" s="42"/>
      <c r="O2476" s="42"/>
      <c r="P2476" s="42"/>
      <c r="Q2476" s="42">
        <v>4</v>
      </c>
      <c r="R2476" s="42">
        <v>2</v>
      </c>
      <c r="S2476" s="42">
        <v>1</v>
      </c>
      <c r="T2476" s="42">
        <v>4</v>
      </c>
      <c r="U2476" s="42">
        <v>1</v>
      </c>
      <c r="V2476" s="41">
        <v>2013</v>
      </c>
      <c r="W2476" s="41" t="s">
        <v>616</v>
      </c>
      <c r="X2476" s="41"/>
      <c r="Y2476" s="42"/>
    </row>
    <row r="2477" spans="2:25" x14ac:dyDescent="0.2">
      <c r="B2477" s="41" t="str">
        <f>VLOOKUP($W2477,FlowHarmonization!$A$2:$H$16,4,FALSE)</f>
        <v>Ethane, 1,1,1-trifluoro-, HFC-143a</v>
      </c>
      <c r="C2477" s="41" t="str">
        <f>VLOOKUP($W2477,FlowHarmonization!$A$2:$H$16,5,FALSE)</f>
        <v>000420-46-2</v>
      </c>
      <c r="D2477" s="41" t="s">
        <v>584</v>
      </c>
      <c r="E2477" s="41" t="s">
        <v>582</v>
      </c>
      <c r="F2477" s="41" t="str">
        <f>VLOOKUP($W2477,FlowHarmonization!$A$2:$H$16,8,FALSE)</f>
        <v>e86bfec2-1025-4fa2-90b1-81e35e621e91</v>
      </c>
      <c r="G2477" s="41" t="str">
        <f>INDEX(Activities!B$2:C$390,MATCH(H2477,Activities!C$2:C$390,0),1)</f>
        <v>Promoters of performing arts and sports and agents for public figures</v>
      </c>
      <c r="H2477" s="41" t="s">
        <v>510</v>
      </c>
      <c r="I2477" s="41" t="s">
        <v>552</v>
      </c>
      <c r="J2477" s="41">
        <v>3.8052225055631567E-9</v>
      </c>
      <c r="K2477" s="42" t="s">
        <v>583</v>
      </c>
      <c r="L2477" s="42"/>
      <c r="M2477" s="42"/>
      <c r="N2477" s="42"/>
      <c r="O2477" s="42"/>
      <c r="P2477" s="42"/>
      <c r="Q2477" s="42">
        <v>4</v>
      </c>
      <c r="R2477" s="42">
        <v>2</v>
      </c>
      <c r="S2477" s="42">
        <v>1</v>
      </c>
      <c r="T2477" s="42">
        <v>4</v>
      </c>
      <c r="U2477" s="42">
        <v>1</v>
      </c>
      <c r="V2477" s="41">
        <v>2013</v>
      </c>
      <c r="W2477" s="41" t="s">
        <v>619</v>
      </c>
      <c r="X2477" s="41"/>
      <c r="Y2477" s="42"/>
    </row>
    <row r="2478" spans="2:25" x14ac:dyDescent="0.2">
      <c r="B2478" s="41" t="str">
        <f>VLOOKUP($W2478,FlowHarmonization!$A$2:$H$16,4,FALSE)</f>
        <v>Propane, 1,1,1,3,3,3-hexafluoro-, HCFC-236fa</v>
      </c>
      <c r="C2478" s="41" t="str">
        <f>VLOOKUP($W2478,FlowHarmonization!$A$2:$H$16,5,FALSE)</f>
        <v>000690-39-1</v>
      </c>
      <c r="D2478" s="41" t="s">
        <v>584</v>
      </c>
      <c r="E2478" s="41" t="s">
        <v>582</v>
      </c>
      <c r="F2478" s="41" t="str">
        <f>VLOOKUP($W2478,FlowHarmonization!$A$2:$H$16,8,FALSE)</f>
        <v>1963a3ba-6d77-4571-bb8f-0e9c8ac28a65</v>
      </c>
      <c r="G2478" s="41" t="str">
        <f>INDEX(Activities!B$2:C$390,MATCH(H2478,Activities!C$2:C$390,0),1)</f>
        <v>Promoters of performing arts and sports and agents for public figures</v>
      </c>
      <c r="H2478" s="41" t="s">
        <v>510</v>
      </c>
      <c r="I2478" s="41" t="s">
        <v>552</v>
      </c>
      <c r="J2478" s="41">
        <v>1.0279909949031989E-10</v>
      </c>
      <c r="K2478" s="42" t="s">
        <v>583</v>
      </c>
      <c r="L2478" s="42"/>
      <c r="M2478" s="42"/>
      <c r="N2478" s="42"/>
      <c r="O2478" s="42"/>
      <c r="P2478" s="42"/>
      <c r="Q2478" s="42">
        <v>4</v>
      </c>
      <c r="R2478" s="42">
        <v>2</v>
      </c>
      <c r="S2478" s="42">
        <v>1</v>
      </c>
      <c r="T2478" s="42">
        <v>4</v>
      </c>
      <c r="U2478" s="42">
        <v>1</v>
      </c>
      <c r="V2478" s="41">
        <v>2013</v>
      </c>
      <c r="W2478" s="41" t="s">
        <v>620</v>
      </c>
      <c r="X2478" s="41"/>
      <c r="Y2478" s="42"/>
    </row>
    <row r="2479" spans="2:25" x14ac:dyDescent="0.2">
      <c r="B2479" s="41" t="str">
        <f>VLOOKUP($W2479,FlowHarmonization!$A$2:$H$16,4,FALSE)</f>
        <v>Carbon dioxide</v>
      </c>
      <c r="C2479" s="41" t="str">
        <f>VLOOKUP($W2479,FlowHarmonization!$A$2:$H$16,5,FALSE)</f>
        <v>000124-38-20</v>
      </c>
      <c r="D2479" s="41" t="s">
        <v>584</v>
      </c>
      <c r="E2479" s="41" t="s">
        <v>582</v>
      </c>
      <c r="F2479" s="41" t="str">
        <f>VLOOKUP($W2479,FlowHarmonization!$A$2:$H$16,8,FALSE)</f>
        <v>7ae371aa-8532-11e0-9d78-0800200c9a66</v>
      </c>
      <c r="G2479" s="41" t="str">
        <f>INDEX(Activities!B$2:C$390,MATCH(H2479,Activities!C$2:C$390,0),1)</f>
        <v>All other food and drinking places</v>
      </c>
      <c r="H2479" s="41" t="s">
        <v>520</v>
      </c>
      <c r="I2479" s="41" t="s">
        <v>552</v>
      </c>
      <c r="J2479" s="41">
        <v>5.6479417886717365E-3</v>
      </c>
      <c r="K2479" s="42" t="s">
        <v>583</v>
      </c>
      <c r="L2479" s="42"/>
      <c r="M2479" s="42"/>
      <c r="N2479" s="42"/>
      <c r="O2479" s="42"/>
      <c r="P2479" s="42"/>
      <c r="Q2479" s="42">
        <v>4</v>
      </c>
      <c r="R2479" s="42">
        <v>2</v>
      </c>
      <c r="S2479" s="42">
        <v>1</v>
      </c>
      <c r="T2479" s="42">
        <v>4</v>
      </c>
      <c r="U2479" s="42">
        <v>1</v>
      </c>
      <c r="V2479" s="41">
        <v>2013</v>
      </c>
      <c r="W2479" s="41" t="s">
        <v>608</v>
      </c>
      <c r="X2479" s="41"/>
      <c r="Y2479" s="42"/>
    </row>
    <row r="2480" spans="2:25" x14ac:dyDescent="0.2">
      <c r="B2480" s="41" t="str">
        <f>VLOOKUP($W2480,FlowHarmonization!$A$2:$H$16,4,FALSE)</f>
        <v>Ethane, 1,1,1,2-tetrafluoro-, HFC-134a</v>
      </c>
      <c r="C2480" s="41" t="str">
        <f>VLOOKUP($W2480,FlowHarmonization!$A$2:$H$16,5,FALSE)</f>
        <v>000811-97-2</v>
      </c>
      <c r="D2480" s="41" t="s">
        <v>584</v>
      </c>
      <c r="E2480" s="41" t="s">
        <v>582</v>
      </c>
      <c r="F2480" s="41" t="str">
        <f>VLOOKUP($W2480,FlowHarmonization!$A$2:$H$16,8,FALSE)</f>
        <v>e87f039d-d9ce-4242-ac18-c9284cc80f3d</v>
      </c>
      <c r="G2480" s="41" t="str">
        <f>INDEX(Activities!B$2:C$390,MATCH(H2480,Activities!C$2:C$390,0),1)</f>
        <v>All other food and drinking places</v>
      </c>
      <c r="H2480" s="41" t="s">
        <v>520</v>
      </c>
      <c r="I2480" s="41" t="s">
        <v>552</v>
      </c>
      <c r="J2480" s="41">
        <v>3.6628034035036374E-6</v>
      </c>
      <c r="K2480" s="42" t="s">
        <v>583</v>
      </c>
      <c r="L2480" s="42"/>
      <c r="M2480" s="42"/>
      <c r="N2480" s="42"/>
      <c r="O2480" s="42"/>
      <c r="P2480" s="42"/>
      <c r="Q2480" s="42">
        <v>4</v>
      </c>
      <c r="R2480" s="42">
        <v>2</v>
      </c>
      <c r="S2480" s="42">
        <v>1</v>
      </c>
      <c r="T2480" s="42">
        <v>4</v>
      </c>
      <c r="U2480" s="42">
        <v>1</v>
      </c>
      <c r="V2480" s="41">
        <v>2013</v>
      </c>
      <c r="W2480" s="41" t="s">
        <v>618</v>
      </c>
      <c r="X2480" s="41"/>
      <c r="Y2480" s="42"/>
    </row>
    <row r="2481" spans="2:25" x14ac:dyDescent="0.2">
      <c r="B2481" s="41" t="str">
        <f>VLOOKUP($W2481,FlowHarmonization!$A$2:$H$16,4,FALSE)</f>
        <v>Ethane, pentafluoro-, HFC-125</v>
      </c>
      <c r="C2481" s="41" t="str">
        <f>VLOOKUP($W2481,FlowHarmonization!$A$2:$H$16,5,FALSE)</f>
        <v>000354-33-6</v>
      </c>
      <c r="D2481" s="41" t="s">
        <v>584</v>
      </c>
      <c r="E2481" s="41" t="s">
        <v>582</v>
      </c>
      <c r="F2481" s="41" t="str">
        <f>VLOOKUP($W2481,FlowHarmonization!$A$2:$H$16,8,FALSE)</f>
        <v>281e1011-f121-4d5b-ad4d-22d562b2c2cd</v>
      </c>
      <c r="G2481" s="41" t="str">
        <f>INDEX(Activities!B$2:C$390,MATCH(H2481,Activities!C$2:C$390,0),1)</f>
        <v>All other food and drinking places</v>
      </c>
      <c r="H2481" s="41" t="s">
        <v>520</v>
      </c>
      <c r="I2481" s="41" t="s">
        <v>552</v>
      </c>
      <c r="J2481" s="41">
        <v>9.7179142673841832E-7</v>
      </c>
      <c r="K2481" s="42" t="s">
        <v>583</v>
      </c>
      <c r="L2481" s="42"/>
      <c r="M2481" s="42"/>
      <c r="N2481" s="42"/>
      <c r="O2481" s="42"/>
      <c r="P2481" s="42"/>
      <c r="Q2481" s="42">
        <v>4</v>
      </c>
      <c r="R2481" s="42">
        <v>2</v>
      </c>
      <c r="S2481" s="42">
        <v>1</v>
      </c>
      <c r="T2481" s="42">
        <v>4</v>
      </c>
      <c r="U2481" s="42">
        <v>1</v>
      </c>
      <c r="V2481" s="41">
        <v>2013</v>
      </c>
      <c r="W2481" s="41" t="s">
        <v>617</v>
      </c>
      <c r="X2481" s="41"/>
      <c r="Y2481" s="42"/>
    </row>
    <row r="2482" spans="2:25" x14ac:dyDescent="0.2">
      <c r="B2482" s="41" t="str">
        <f>VLOOKUP($W2482,FlowHarmonization!$A$2:$H$16,4,FALSE)</f>
        <v>Methane, difluoro-, HFC-32</v>
      </c>
      <c r="C2482" s="41" t="str">
        <f>VLOOKUP($W2482,FlowHarmonization!$A$2:$H$16,5,FALSE)</f>
        <v>000075-10-5</v>
      </c>
      <c r="D2482" s="41" t="s">
        <v>584</v>
      </c>
      <c r="E2482" s="41" t="s">
        <v>582</v>
      </c>
      <c r="F2482" s="41" t="str">
        <f>VLOOKUP($W2482,FlowHarmonization!$A$2:$H$16,8,FALSE)</f>
        <v>151212b4-079b-43a2-96d5-a6eef59166ac</v>
      </c>
      <c r="G2482" s="41" t="str">
        <f>INDEX(Activities!B$2:C$390,MATCH(H2482,Activities!C$2:C$390,0),1)</f>
        <v>All other food and drinking places</v>
      </c>
      <c r="H2482" s="41" t="s">
        <v>520</v>
      </c>
      <c r="I2482" s="41" t="s">
        <v>552</v>
      </c>
      <c r="J2482" s="41">
        <v>5.6592605284822706E-7</v>
      </c>
      <c r="K2482" s="42" t="s">
        <v>583</v>
      </c>
      <c r="L2482" s="42"/>
      <c r="M2482" s="42"/>
      <c r="N2482" s="42"/>
      <c r="O2482" s="42"/>
      <c r="P2482" s="42"/>
      <c r="Q2482" s="42">
        <v>4</v>
      </c>
      <c r="R2482" s="42">
        <v>2</v>
      </c>
      <c r="S2482" s="42">
        <v>1</v>
      </c>
      <c r="T2482" s="42">
        <v>4</v>
      </c>
      <c r="U2482" s="42">
        <v>1</v>
      </c>
      <c r="V2482" s="41">
        <v>2013</v>
      </c>
      <c r="W2482" s="41" t="s">
        <v>616</v>
      </c>
      <c r="X2482" s="41"/>
      <c r="Y2482" s="42"/>
    </row>
    <row r="2483" spans="2:25" x14ac:dyDescent="0.2">
      <c r="B2483" s="41" t="str">
        <f>VLOOKUP($W2483,FlowHarmonization!$A$2:$H$16,4,FALSE)</f>
        <v>Methane</v>
      </c>
      <c r="C2483" s="41" t="str">
        <f>VLOOKUP($W2483,FlowHarmonization!$A$2:$H$16,5,FALSE)</f>
        <v>000074-82-92</v>
      </c>
      <c r="D2483" s="41" t="s">
        <v>584</v>
      </c>
      <c r="E2483" s="41" t="s">
        <v>582</v>
      </c>
      <c r="F2483" s="41" t="str">
        <f>VLOOKUP($W2483,FlowHarmonization!$A$2:$H$16,8,FALSE)</f>
        <v>20408dd1-8534-11e0-9d78-0800200c9a66</v>
      </c>
      <c r="G2483" s="41" t="str">
        <f>INDEX(Activities!B$2:C$390,MATCH(H2483,Activities!C$2:C$390,0),1)</f>
        <v>All other food and drinking places</v>
      </c>
      <c r="H2483" s="41" t="s">
        <v>520</v>
      </c>
      <c r="I2483" s="41" t="s">
        <v>552</v>
      </c>
      <c r="J2483" s="41">
        <v>4.8725335414649961E-7</v>
      </c>
      <c r="K2483" s="42" t="s">
        <v>583</v>
      </c>
      <c r="L2483" s="42"/>
      <c r="M2483" s="42"/>
      <c r="N2483" s="42"/>
      <c r="O2483" s="42"/>
      <c r="P2483" s="42"/>
      <c r="Q2483" s="42">
        <v>4</v>
      </c>
      <c r="R2483" s="42">
        <v>2</v>
      </c>
      <c r="S2483" s="42">
        <v>1</v>
      </c>
      <c r="T2483" s="42">
        <v>4</v>
      </c>
      <c r="U2483" s="42">
        <v>1</v>
      </c>
      <c r="V2483" s="41">
        <v>2013</v>
      </c>
      <c r="W2483" s="41" t="s">
        <v>611</v>
      </c>
      <c r="X2483" s="41"/>
      <c r="Y2483" s="42"/>
    </row>
    <row r="2484" spans="2:25" x14ac:dyDescent="0.2">
      <c r="B2484" s="41" t="str">
        <f>VLOOKUP($W2484,FlowHarmonization!$A$2:$H$16,4,FALSE)</f>
        <v>Ethane, 1,1,1-trifluoro-, HFC-143a</v>
      </c>
      <c r="C2484" s="41" t="str">
        <f>VLOOKUP($W2484,FlowHarmonization!$A$2:$H$16,5,FALSE)</f>
        <v>000420-46-2</v>
      </c>
      <c r="D2484" s="41" t="s">
        <v>584</v>
      </c>
      <c r="E2484" s="41" t="s">
        <v>582</v>
      </c>
      <c r="F2484" s="41" t="str">
        <f>VLOOKUP($W2484,FlowHarmonization!$A$2:$H$16,8,FALSE)</f>
        <v>e86bfec2-1025-4fa2-90b1-81e35e621e91</v>
      </c>
      <c r="G2484" s="41" t="str">
        <f>INDEX(Activities!B$2:C$390,MATCH(H2484,Activities!C$2:C$390,0),1)</f>
        <v>All other food and drinking places</v>
      </c>
      <c r="H2484" s="41" t="s">
        <v>520</v>
      </c>
      <c r="I2484" s="41" t="s">
        <v>552</v>
      </c>
      <c r="J2484" s="41">
        <v>4.1578911407311986E-7</v>
      </c>
      <c r="K2484" s="42" t="s">
        <v>583</v>
      </c>
      <c r="L2484" s="42"/>
      <c r="M2484" s="42"/>
      <c r="N2484" s="42"/>
      <c r="O2484" s="42"/>
      <c r="P2484" s="42"/>
      <c r="Q2484" s="42">
        <v>4</v>
      </c>
      <c r="R2484" s="42">
        <v>2</v>
      </c>
      <c r="S2484" s="42">
        <v>1</v>
      </c>
      <c r="T2484" s="42">
        <v>4</v>
      </c>
      <c r="U2484" s="42">
        <v>1</v>
      </c>
      <c r="V2484" s="41">
        <v>2013</v>
      </c>
      <c r="W2484" s="41" t="s">
        <v>619</v>
      </c>
      <c r="X2484" s="41"/>
      <c r="Y2484" s="42"/>
    </row>
    <row r="2485" spans="2:25" x14ac:dyDescent="0.2">
      <c r="B2485" s="41" t="str">
        <f>VLOOKUP($W2485,FlowHarmonization!$A$2:$H$16,4,FALSE)</f>
        <v>Dinitrogen monoxide</v>
      </c>
      <c r="C2485" s="41" t="str">
        <f>VLOOKUP($W2485,FlowHarmonization!$A$2:$H$16,5,FALSE)</f>
        <v>010024-97-366</v>
      </c>
      <c r="D2485" s="41" t="s">
        <v>584</v>
      </c>
      <c r="E2485" s="41" t="s">
        <v>582</v>
      </c>
      <c r="F2485" s="41" t="str">
        <f>VLOOKUP($W2485,FlowHarmonization!$A$2:$H$16,8,FALSE)</f>
        <v>20185046-64bb-4c09-a8e7-e8a9e144ca98</v>
      </c>
      <c r="G2485" s="41" t="str">
        <f>INDEX(Activities!B$2:C$390,MATCH(H2485,Activities!C$2:C$390,0),1)</f>
        <v>All other food and drinking places</v>
      </c>
      <c r="H2485" s="41" t="s">
        <v>520</v>
      </c>
      <c r="I2485" s="41" t="s">
        <v>552</v>
      </c>
      <c r="J2485" s="41">
        <v>1.3151346187054575E-8</v>
      </c>
      <c r="K2485" s="42" t="s">
        <v>583</v>
      </c>
      <c r="L2485" s="42"/>
      <c r="M2485" s="42"/>
      <c r="N2485" s="42"/>
      <c r="O2485" s="42"/>
      <c r="P2485" s="42"/>
      <c r="Q2485" s="42">
        <v>4</v>
      </c>
      <c r="R2485" s="42">
        <v>2</v>
      </c>
      <c r="S2485" s="42">
        <v>1</v>
      </c>
      <c r="T2485" s="42">
        <v>4</v>
      </c>
      <c r="U2485" s="42">
        <v>1</v>
      </c>
      <c r="V2485" s="41">
        <v>2013</v>
      </c>
      <c r="W2485" s="41" t="s">
        <v>613</v>
      </c>
      <c r="X2485" s="41"/>
      <c r="Y2485" s="42"/>
    </row>
    <row r="2486" spans="2:25" x14ac:dyDescent="0.2">
      <c r="B2486" s="41" t="str">
        <f>VLOOKUP($W2486,FlowHarmonization!$A$2:$H$16,4,FALSE)</f>
        <v>Propane, 1,1,1,3,3,3-hexafluoro-, HCFC-236fa</v>
      </c>
      <c r="C2486" s="41" t="str">
        <f>VLOOKUP($W2486,FlowHarmonization!$A$2:$H$16,5,FALSE)</f>
        <v>000690-39-1</v>
      </c>
      <c r="D2486" s="41" t="s">
        <v>584</v>
      </c>
      <c r="E2486" s="41" t="s">
        <v>582</v>
      </c>
      <c r="F2486" s="41" t="str">
        <f>VLOOKUP($W2486,FlowHarmonization!$A$2:$H$16,8,FALSE)</f>
        <v>1963a3ba-6d77-4571-bb8f-0e9c8ac28a65</v>
      </c>
      <c r="G2486" s="41" t="str">
        <f>INDEX(Activities!B$2:C$390,MATCH(H2486,Activities!C$2:C$390,0),1)</f>
        <v>All other food and drinking places</v>
      </c>
      <c r="H2486" s="41" t="s">
        <v>520</v>
      </c>
      <c r="I2486" s="41" t="s">
        <v>552</v>
      </c>
      <c r="J2486" s="41">
        <v>1.1232653660096252E-8</v>
      </c>
      <c r="K2486" s="42" t="s">
        <v>583</v>
      </c>
      <c r="L2486" s="42"/>
      <c r="M2486" s="42"/>
      <c r="N2486" s="42"/>
      <c r="O2486" s="42"/>
      <c r="P2486" s="42"/>
      <c r="Q2486" s="42">
        <v>4</v>
      </c>
      <c r="R2486" s="42">
        <v>2</v>
      </c>
      <c r="S2486" s="42">
        <v>1</v>
      </c>
      <c r="T2486" s="42">
        <v>4</v>
      </c>
      <c r="U2486" s="42">
        <v>1</v>
      </c>
      <c r="V2486" s="41">
        <v>2013</v>
      </c>
      <c r="W2486" s="41" t="s">
        <v>620</v>
      </c>
      <c r="X2486" s="41"/>
      <c r="Y2486" s="42"/>
    </row>
    <row r="2487" spans="2:25" x14ac:dyDescent="0.2">
      <c r="B2487" s="41" t="str">
        <f>VLOOKUP($W2487,FlowHarmonization!$A$2:$H$16,4,FALSE)</f>
        <v>Carbon dioxide</v>
      </c>
      <c r="C2487" s="41" t="str">
        <f>VLOOKUP($W2487,FlowHarmonization!$A$2:$H$16,5,FALSE)</f>
        <v>000124-38-20</v>
      </c>
      <c r="D2487" s="41" t="s">
        <v>584</v>
      </c>
      <c r="E2487" s="41" t="s">
        <v>582</v>
      </c>
      <c r="F2487" s="41" t="str">
        <f>VLOOKUP($W2487,FlowHarmonization!$A$2:$H$16,8,FALSE)</f>
        <v>7ae371aa-8532-11e0-9d78-0800200c9a66</v>
      </c>
      <c r="G2487" s="41" t="str">
        <f>INDEX(Activities!B$2:C$390,MATCH(H2487,Activities!C$2:C$390,0),1)</f>
        <v>Grantmaking, giving, and social advocacy organizations</v>
      </c>
      <c r="H2487" s="41" t="s">
        <v>531</v>
      </c>
      <c r="I2487" s="41" t="s">
        <v>552</v>
      </c>
      <c r="J2487" s="41">
        <v>1.4782206449234702E-3</v>
      </c>
      <c r="K2487" s="42" t="s">
        <v>583</v>
      </c>
      <c r="L2487" s="42"/>
      <c r="M2487" s="42"/>
      <c r="N2487" s="42"/>
      <c r="O2487" s="42"/>
      <c r="P2487" s="42"/>
      <c r="Q2487" s="42">
        <v>4</v>
      </c>
      <c r="R2487" s="42">
        <v>2</v>
      </c>
      <c r="S2487" s="42">
        <v>1</v>
      </c>
      <c r="T2487" s="42">
        <v>4</v>
      </c>
      <c r="U2487" s="42">
        <v>1</v>
      </c>
      <c r="V2487" s="41">
        <v>2013</v>
      </c>
      <c r="W2487" s="41" t="s">
        <v>608</v>
      </c>
      <c r="X2487" s="41"/>
      <c r="Y2487" s="42"/>
    </row>
    <row r="2488" spans="2:25" x14ac:dyDescent="0.2">
      <c r="B2488" s="41" t="str">
        <f>VLOOKUP($W2488,FlowHarmonization!$A$2:$H$16,4,FALSE)</f>
        <v>Methane</v>
      </c>
      <c r="C2488" s="41" t="str">
        <f>VLOOKUP($W2488,FlowHarmonization!$A$2:$H$16,5,FALSE)</f>
        <v>000074-82-92</v>
      </c>
      <c r="D2488" s="41" t="s">
        <v>584</v>
      </c>
      <c r="E2488" s="41" t="s">
        <v>582</v>
      </c>
      <c r="F2488" s="41" t="str">
        <f>VLOOKUP($W2488,FlowHarmonization!$A$2:$H$16,8,FALSE)</f>
        <v>20408dd1-8534-11e0-9d78-0800200c9a66</v>
      </c>
      <c r="G2488" s="41" t="str">
        <f>INDEX(Activities!B$2:C$390,MATCH(H2488,Activities!C$2:C$390,0),1)</f>
        <v>Grantmaking, giving, and social advocacy organizations</v>
      </c>
      <c r="H2488" s="41" t="s">
        <v>531</v>
      </c>
      <c r="I2488" s="41" t="s">
        <v>552</v>
      </c>
      <c r="J2488" s="41">
        <v>1.3704866333256797E-7</v>
      </c>
      <c r="K2488" s="42" t="s">
        <v>583</v>
      </c>
      <c r="L2488" s="42"/>
      <c r="M2488" s="42"/>
      <c r="N2488" s="42"/>
      <c r="O2488" s="42"/>
      <c r="P2488" s="42"/>
      <c r="Q2488" s="42">
        <v>4</v>
      </c>
      <c r="R2488" s="42">
        <v>2</v>
      </c>
      <c r="S2488" s="42">
        <v>1</v>
      </c>
      <c r="T2488" s="42">
        <v>4</v>
      </c>
      <c r="U2488" s="42">
        <v>1</v>
      </c>
      <c r="V2488" s="41">
        <v>2013</v>
      </c>
      <c r="W2488" s="41" t="s">
        <v>611</v>
      </c>
      <c r="X2488" s="41"/>
      <c r="Y2488" s="42"/>
    </row>
    <row r="2489" spans="2:25" x14ac:dyDescent="0.2">
      <c r="B2489" s="41" t="str">
        <f>VLOOKUP($W2489,FlowHarmonization!$A$2:$H$16,4,FALSE)</f>
        <v>Ethane, 1,1,1,2-tetrafluoro-, HFC-134a</v>
      </c>
      <c r="C2489" s="41" t="str">
        <f>VLOOKUP($W2489,FlowHarmonization!$A$2:$H$16,5,FALSE)</f>
        <v>000811-97-2</v>
      </c>
      <c r="D2489" s="41" t="s">
        <v>584</v>
      </c>
      <c r="E2489" s="41" t="s">
        <v>582</v>
      </c>
      <c r="F2489" s="41" t="str">
        <f>VLOOKUP($W2489,FlowHarmonization!$A$2:$H$16,8,FALSE)</f>
        <v>e87f039d-d9ce-4242-ac18-c9284cc80f3d</v>
      </c>
      <c r="G2489" s="41" t="str">
        <f>INDEX(Activities!B$2:C$390,MATCH(H2489,Activities!C$2:C$390,0),1)</f>
        <v>Grantmaking, giving, and social advocacy organizations</v>
      </c>
      <c r="H2489" s="41" t="s">
        <v>531</v>
      </c>
      <c r="I2489" s="41" t="s">
        <v>552</v>
      </c>
      <c r="J2489" s="41">
        <v>1.563630716223503E-8</v>
      </c>
      <c r="K2489" s="42" t="s">
        <v>583</v>
      </c>
      <c r="L2489" s="42"/>
      <c r="M2489" s="42"/>
      <c r="N2489" s="42"/>
      <c r="O2489" s="42"/>
      <c r="P2489" s="42"/>
      <c r="Q2489" s="42">
        <v>4</v>
      </c>
      <c r="R2489" s="42">
        <v>2</v>
      </c>
      <c r="S2489" s="42">
        <v>1</v>
      </c>
      <c r="T2489" s="42">
        <v>4</v>
      </c>
      <c r="U2489" s="42">
        <v>1</v>
      </c>
      <c r="V2489" s="41">
        <v>2013</v>
      </c>
      <c r="W2489" s="41" t="s">
        <v>618</v>
      </c>
      <c r="X2489" s="41"/>
      <c r="Y2489" s="42"/>
    </row>
    <row r="2490" spans="2:25" x14ac:dyDescent="0.2">
      <c r="B2490" s="41" t="str">
        <f>VLOOKUP($W2490,FlowHarmonization!$A$2:$H$16,4,FALSE)</f>
        <v>Dinitrogen monoxide</v>
      </c>
      <c r="C2490" s="41" t="str">
        <f>VLOOKUP($W2490,FlowHarmonization!$A$2:$H$16,5,FALSE)</f>
        <v>010024-97-366</v>
      </c>
      <c r="D2490" s="41" t="s">
        <v>584</v>
      </c>
      <c r="E2490" s="41" t="s">
        <v>582</v>
      </c>
      <c r="F2490" s="41" t="str">
        <f>VLOOKUP($W2490,FlowHarmonization!$A$2:$H$16,8,FALSE)</f>
        <v>20185046-64bb-4c09-a8e7-e8a9e144ca98</v>
      </c>
      <c r="G2490" s="41" t="str">
        <f>INDEX(Activities!B$2:C$390,MATCH(H2490,Activities!C$2:C$390,0),1)</f>
        <v>Grantmaking, giving, and social advocacy organizations</v>
      </c>
      <c r="H2490" s="41" t="s">
        <v>531</v>
      </c>
      <c r="I2490" s="41" t="s">
        <v>552</v>
      </c>
      <c r="J2490" s="41">
        <v>4.9114039751876602E-9</v>
      </c>
      <c r="K2490" s="42" t="s">
        <v>583</v>
      </c>
      <c r="L2490" s="42"/>
      <c r="M2490" s="42"/>
      <c r="N2490" s="42"/>
      <c r="O2490" s="42"/>
      <c r="P2490" s="42"/>
      <c r="Q2490" s="42">
        <v>4</v>
      </c>
      <c r="R2490" s="42">
        <v>2</v>
      </c>
      <c r="S2490" s="42">
        <v>1</v>
      </c>
      <c r="T2490" s="42">
        <v>4</v>
      </c>
      <c r="U2490" s="42">
        <v>1</v>
      </c>
      <c r="V2490" s="41">
        <v>2013</v>
      </c>
      <c r="W2490" s="41" t="s">
        <v>613</v>
      </c>
      <c r="X2490" s="41"/>
      <c r="Y2490" s="42"/>
    </row>
    <row r="2491" spans="2:25" x14ac:dyDescent="0.2">
      <c r="B2491" s="41" t="str">
        <f>VLOOKUP($W2491,FlowHarmonization!$A$2:$H$16,4,FALSE)</f>
        <v>Ethane, pentafluoro-, HFC-125</v>
      </c>
      <c r="C2491" s="41" t="str">
        <f>VLOOKUP($W2491,FlowHarmonization!$A$2:$H$16,5,FALSE)</f>
        <v>000354-33-6</v>
      </c>
      <c r="D2491" s="41" t="s">
        <v>584</v>
      </c>
      <c r="E2491" s="41" t="s">
        <v>582</v>
      </c>
      <c r="F2491" s="41" t="str">
        <f>VLOOKUP($W2491,FlowHarmonization!$A$2:$H$16,8,FALSE)</f>
        <v>281e1011-f121-4d5b-ad4d-22d562b2c2cd</v>
      </c>
      <c r="G2491" s="41" t="str">
        <f>INDEX(Activities!B$2:C$390,MATCH(H2491,Activities!C$2:C$390,0),1)</f>
        <v>Grantmaking, giving, and social advocacy organizations</v>
      </c>
      <c r="H2491" s="41" t="s">
        <v>531</v>
      </c>
      <c r="I2491" s="41" t="s">
        <v>552</v>
      </c>
      <c r="J2491" s="41">
        <v>4.1485243875152036E-9</v>
      </c>
      <c r="K2491" s="42" t="s">
        <v>583</v>
      </c>
      <c r="L2491" s="42"/>
      <c r="M2491" s="42"/>
      <c r="N2491" s="42"/>
      <c r="O2491" s="42"/>
      <c r="P2491" s="42"/>
      <c r="Q2491" s="42">
        <v>4</v>
      </c>
      <c r="R2491" s="42">
        <v>2</v>
      </c>
      <c r="S2491" s="42">
        <v>1</v>
      </c>
      <c r="T2491" s="42">
        <v>4</v>
      </c>
      <c r="U2491" s="42">
        <v>1</v>
      </c>
      <c r="V2491" s="41">
        <v>2013</v>
      </c>
      <c r="W2491" s="41" t="s">
        <v>617</v>
      </c>
      <c r="X2491" s="41"/>
      <c r="Y2491" s="42"/>
    </row>
    <row r="2492" spans="2:25" x14ac:dyDescent="0.2">
      <c r="B2492" s="41" t="str">
        <f>VLOOKUP($W2492,FlowHarmonization!$A$2:$H$16,4,FALSE)</f>
        <v>Methane, difluoro-, HFC-32</v>
      </c>
      <c r="C2492" s="41" t="str">
        <f>VLOOKUP($W2492,FlowHarmonization!$A$2:$H$16,5,FALSE)</f>
        <v>000075-10-5</v>
      </c>
      <c r="D2492" s="41" t="s">
        <v>584</v>
      </c>
      <c r="E2492" s="41" t="s">
        <v>582</v>
      </c>
      <c r="F2492" s="41" t="str">
        <f>VLOOKUP($W2492,FlowHarmonization!$A$2:$H$16,8,FALSE)</f>
        <v>151212b4-079b-43a2-96d5-a6eef59166ac</v>
      </c>
      <c r="G2492" s="41" t="str">
        <f>INDEX(Activities!B$2:C$390,MATCH(H2492,Activities!C$2:C$390,0),1)</f>
        <v>Grantmaking, giving, and social advocacy organizations</v>
      </c>
      <c r="H2492" s="41" t="s">
        <v>531</v>
      </c>
      <c r="I2492" s="41" t="s">
        <v>552</v>
      </c>
      <c r="J2492" s="41">
        <v>2.4159073307023993E-9</v>
      </c>
      <c r="K2492" s="42" t="s">
        <v>583</v>
      </c>
      <c r="L2492" s="42"/>
      <c r="M2492" s="42"/>
      <c r="N2492" s="42"/>
      <c r="O2492" s="42"/>
      <c r="P2492" s="42"/>
      <c r="Q2492" s="42">
        <v>4</v>
      </c>
      <c r="R2492" s="42">
        <v>2</v>
      </c>
      <c r="S2492" s="42">
        <v>1</v>
      </c>
      <c r="T2492" s="42">
        <v>4</v>
      </c>
      <c r="U2492" s="42">
        <v>1</v>
      </c>
      <c r="V2492" s="41">
        <v>2013</v>
      </c>
      <c r="W2492" s="41" t="s">
        <v>616</v>
      </c>
      <c r="X2492" s="41"/>
      <c r="Y2492" s="42"/>
    </row>
    <row r="2493" spans="2:25" x14ac:dyDescent="0.2">
      <c r="B2493" s="41" t="str">
        <f>VLOOKUP($W2493,FlowHarmonization!$A$2:$H$16,4,FALSE)</f>
        <v>Ethane, 1,1,1-trifluoro-, HFC-143a</v>
      </c>
      <c r="C2493" s="41" t="str">
        <f>VLOOKUP($W2493,FlowHarmonization!$A$2:$H$16,5,FALSE)</f>
        <v>000420-46-2</v>
      </c>
      <c r="D2493" s="41" t="s">
        <v>584</v>
      </c>
      <c r="E2493" s="41" t="s">
        <v>582</v>
      </c>
      <c r="F2493" s="41" t="str">
        <f>VLOOKUP($W2493,FlowHarmonization!$A$2:$H$16,8,FALSE)</f>
        <v>e86bfec2-1025-4fa2-90b1-81e35e621e91</v>
      </c>
      <c r="G2493" s="41" t="str">
        <f>INDEX(Activities!B$2:C$390,MATCH(H2493,Activities!C$2:C$390,0),1)</f>
        <v>Grantmaking, giving, and social advocacy organizations</v>
      </c>
      <c r="H2493" s="41" t="s">
        <v>531</v>
      </c>
      <c r="I2493" s="41" t="s">
        <v>552</v>
      </c>
      <c r="J2493" s="41">
        <v>1.7749809602508267E-9</v>
      </c>
      <c r="K2493" s="42" t="s">
        <v>583</v>
      </c>
      <c r="L2493" s="42"/>
      <c r="M2493" s="42"/>
      <c r="N2493" s="42"/>
      <c r="O2493" s="42"/>
      <c r="P2493" s="42"/>
      <c r="Q2493" s="42">
        <v>4</v>
      </c>
      <c r="R2493" s="42">
        <v>2</v>
      </c>
      <c r="S2493" s="42">
        <v>1</v>
      </c>
      <c r="T2493" s="42">
        <v>4</v>
      </c>
      <c r="U2493" s="42">
        <v>1</v>
      </c>
      <c r="V2493" s="41">
        <v>2013</v>
      </c>
      <c r="W2493" s="41" t="s">
        <v>619</v>
      </c>
      <c r="X2493" s="41"/>
      <c r="Y2493" s="42"/>
    </row>
    <row r="2494" spans="2:25" x14ac:dyDescent="0.2">
      <c r="B2494" s="41" t="str">
        <f>VLOOKUP($W2494,FlowHarmonization!$A$2:$H$16,4,FALSE)</f>
        <v>Propane, 1,1,1,3,3,3-hexafluoro-, HCFC-236fa</v>
      </c>
      <c r="C2494" s="41" t="str">
        <f>VLOOKUP($W2494,FlowHarmonization!$A$2:$H$16,5,FALSE)</f>
        <v>000690-39-1</v>
      </c>
      <c r="D2494" s="41" t="s">
        <v>584</v>
      </c>
      <c r="E2494" s="41" t="s">
        <v>582</v>
      </c>
      <c r="F2494" s="41" t="str">
        <f>VLOOKUP($W2494,FlowHarmonization!$A$2:$H$16,8,FALSE)</f>
        <v>1963a3ba-6d77-4571-bb8f-0e9c8ac28a65</v>
      </c>
      <c r="G2494" s="41" t="str">
        <f>INDEX(Activities!B$2:C$390,MATCH(H2494,Activities!C$2:C$390,0),1)</f>
        <v>Grantmaking, giving, and social advocacy organizations</v>
      </c>
      <c r="H2494" s="41" t="s">
        <v>531</v>
      </c>
      <c r="I2494" s="41" t="s">
        <v>552</v>
      </c>
      <c r="J2494" s="41">
        <v>4.7951583398733208E-11</v>
      </c>
      <c r="K2494" s="42" t="s">
        <v>583</v>
      </c>
      <c r="L2494" s="42"/>
      <c r="M2494" s="42"/>
      <c r="N2494" s="42"/>
      <c r="O2494" s="42"/>
      <c r="P2494" s="42"/>
      <c r="Q2494" s="42">
        <v>4</v>
      </c>
      <c r="R2494" s="42">
        <v>2</v>
      </c>
      <c r="S2494" s="42">
        <v>1</v>
      </c>
      <c r="T2494" s="42">
        <v>4</v>
      </c>
      <c r="U2494" s="42">
        <v>1</v>
      </c>
      <c r="V2494" s="41">
        <v>2013</v>
      </c>
      <c r="W2494" s="41" t="s">
        <v>620</v>
      </c>
      <c r="X2494" s="41"/>
      <c r="Y2494" s="42"/>
    </row>
    <row r="2495" spans="2:25" x14ac:dyDescent="0.2">
      <c r="B2495" s="41" t="str">
        <f>VLOOKUP($W2495,FlowHarmonization!$A$2:$H$16,4,FALSE)</f>
        <v>Carbon dioxide</v>
      </c>
      <c r="C2495" s="41" t="str">
        <f>VLOOKUP($W2495,FlowHarmonization!$A$2:$H$16,5,FALSE)</f>
        <v>000124-38-20</v>
      </c>
      <c r="D2495" s="41" t="s">
        <v>584</v>
      </c>
      <c r="E2495" s="41" t="s">
        <v>582</v>
      </c>
      <c r="F2495" s="41" t="str">
        <f>VLOOKUP($W2495,FlowHarmonization!$A$2:$H$16,8,FALSE)</f>
        <v>7ae371aa-8532-11e0-9d78-0800200c9a66</v>
      </c>
      <c r="G2495" s="41" t="str">
        <f>INDEX(Activities!B$2:C$390,MATCH(H2495,Activities!C$2:C$390,0),1)</f>
        <v>Civic, social, professional, and similar organizations</v>
      </c>
      <c r="H2495" s="41" t="s">
        <v>533</v>
      </c>
      <c r="I2495" s="41" t="s">
        <v>552</v>
      </c>
      <c r="J2495" s="41">
        <v>1.5525117455324512E-2</v>
      </c>
      <c r="K2495" s="42" t="s">
        <v>583</v>
      </c>
      <c r="L2495" s="42"/>
      <c r="M2495" s="42"/>
      <c r="N2495" s="42"/>
      <c r="O2495" s="42"/>
      <c r="P2495" s="42"/>
      <c r="Q2495" s="42">
        <v>4</v>
      </c>
      <c r="R2495" s="42">
        <v>2</v>
      </c>
      <c r="S2495" s="42">
        <v>1</v>
      </c>
      <c r="T2495" s="42">
        <v>4</v>
      </c>
      <c r="U2495" s="42">
        <v>1</v>
      </c>
      <c r="V2495" s="41">
        <v>2013</v>
      </c>
      <c r="W2495" s="41" t="s">
        <v>608</v>
      </c>
      <c r="X2495" s="41"/>
      <c r="Y2495" s="42"/>
    </row>
    <row r="2496" spans="2:25" x14ac:dyDescent="0.2">
      <c r="B2496" s="41" t="str">
        <f>VLOOKUP($W2496,FlowHarmonization!$A$2:$H$16,4,FALSE)</f>
        <v>Methane</v>
      </c>
      <c r="C2496" s="41" t="str">
        <f>VLOOKUP($W2496,FlowHarmonization!$A$2:$H$16,5,FALSE)</f>
        <v>000074-82-92</v>
      </c>
      <c r="D2496" s="41" t="s">
        <v>584</v>
      </c>
      <c r="E2496" s="41" t="s">
        <v>582</v>
      </c>
      <c r="F2496" s="41" t="str">
        <f>VLOOKUP($W2496,FlowHarmonization!$A$2:$H$16,8,FALSE)</f>
        <v>20408dd1-8534-11e0-9d78-0800200c9a66</v>
      </c>
      <c r="G2496" s="41" t="str">
        <f>INDEX(Activities!B$2:C$390,MATCH(H2496,Activities!C$2:C$390,0),1)</f>
        <v>Civic, social, professional, and similar organizations</v>
      </c>
      <c r="H2496" s="41" t="s">
        <v>533</v>
      </c>
      <c r="I2496" s="41" t="s">
        <v>552</v>
      </c>
      <c r="J2496" s="41">
        <v>1.408977046919915E-6</v>
      </c>
      <c r="K2496" s="42" t="s">
        <v>583</v>
      </c>
      <c r="L2496" s="42"/>
      <c r="M2496" s="42"/>
      <c r="N2496" s="42"/>
      <c r="O2496" s="42"/>
      <c r="P2496" s="42"/>
      <c r="Q2496" s="42">
        <v>4</v>
      </c>
      <c r="R2496" s="42">
        <v>2</v>
      </c>
      <c r="S2496" s="42">
        <v>1</v>
      </c>
      <c r="T2496" s="42">
        <v>4</v>
      </c>
      <c r="U2496" s="42">
        <v>1</v>
      </c>
      <c r="V2496" s="41">
        <v>2013</v>
      </c>
      <c r="W2496" s="41" t="s">
        <v>611</v>
      </c>
      <c r="X2496" s="41"/>
      <c r="Y2496" s="42"/>
    </row>
    <row r="2497" spans="2:25" x14ac:dyDescent="0.2">
      <c r="B2497" s="41" t="str">
        <f>VLOOKUP($W2497,FlowHarmonization!$A$2:$H$16,4,FALSE)</f>
        <v>Ethane, 1,1,1,2-tetrafluoro-, HFC-134a</v>
      </c>
      <c r="C2497" s="41" t="str">
        <f>VLOOKUP($W2497,FlowHarmonization!$A$2:$H$16,5,FALSE)</f>
        <v>000811-97-2</v>
      </c>
      <c r="D2497" s="41" t="s">
        <v>584</v>
      </c>
      <c r="E2497" s="41" t="s">
        <v>582</v>
      </c>
      <c r="F2497" s="41" t="str">
        <f>VLOOKUP($W2497,FlowHarmonization!$A$2:$H$16,8,FALSE)</f>
        <v>e87f039d-d9ce-4242-ac18-c9284cc80f3d</v>
      </c>
      <c r="G2497" s="41" t="str">
        <f>INDEX(Activities!B$2:C$390,MATCH(H2497,Activities!C$2:C$390,0),1)</f>
        <v>Civic, social, professional, and similar organizations</v>
      </c>
      <c r="H2497" s="41" t="s">
        <v>533</v>
      </c>
      <c r="I2497" s="41" t="s">
        <v>552</v>
      </c>
      <c r="J2497" s="41">
        <v>1.0520447506282366E-7</v>
      </c>
      <c r="K2497" s="42" t="s">
        <v>583</v>
      </c>
      <c r="L2497" s="42"/>
      <c r="M2497" s="42"/>
      <c r="N2497" s="42"/>
      <c r="O2497" s="42"/>
      <c r="P2497" s="42"/>
      <c r="Q2497" s="42">
        <v>4</v>
      </c>
      <c r="R2497" s="42">
        <v>2</v>
      </c>
      <c r="S2497" s="42">
        <v>1</v>
      </c>
      <c r="T2497" s="42">
        <v>4</v>
      </c>
      <c r="U2497" s="42">
        <v>1</v>
      </c>
      <c r="V2497" s="41">
        <v>2013</v>
      </c>
      <c r="W2497" s="41" t="s">
        <v>618</v>
      </c>
      <c r="X2497" s="41"/>
      <c r="Y2497" s="42"/>
    </row>
    <row r="2498" spans="2:25" x14ac:dyDescent="0.2">
      <c r="B2498" s="41" t="str">
        <f>VLOOKUP($W2498,FlowHarmonization!$A$2:$H$16,4,FALSE)</f>
        <v>Dinitrogen monoxide</v>
      </c>
      <c r="C2498" s="41" t="str">
        <f>VLOOKUP($W2498,FlowHarmonization!$A$2:$H$16,5,FALSE)</f>
        <v>010024-97-366</v>
      </c>
      <c r="D2498" s="41" t="s">
        <v>584</v>
      </c>
      <c r="E2498" s="41" t="s">
        <v>582</v>
      </c>
      <c r="F2498" s="41" t="str">
        <f>VLOOKUP($W2498,FlowHarmonization!$A$2:$H$16,8,FALSE)</f>
        <v>20185046-64bb-4c09-a8e7-e8a9e144ca98</v>
      </c>
      <c r="G2498" s="41" t="str">
        <f>INDEX(Activities!B$2:C$390,MATCH(H2498,Activities!C$2:C$390,0),1)</f>
        <v>Civic, social, professional, and similar organizations</v>
      </c>
      <c r="H2498" s="41" t="s">
        <v>533</v>
      </c>
      <c r="I2498" s="41" t="s">
        <v>552</v>
      </c>
      <c r="J2498" s="41">
        <v>4.0405216138514742E-8</v>
      </c>
      <c r="K2498" s="42" t="s">
        <v>583</v>
      </c>
      <c r="L2498" s="42"/>
      <c r="M2498" s="42"/>
      <c r="N2498" s="42"/>
      <c r="O2498" s="42"/>
      <c r="P2498" s="42"/>
      <c r="Q2498" s="42">
        <v>4</v>
      </c>
      <c r="R2498" s="42">
        <v>2</v>
      </c>
      <c r="S2498" s="42">
        <v>1</v>
      </c>
      <c r="T2498" s="42">
        <v>4</v>
      </c>
      <c r="U2498" s="42">
        <v>1</v>
      </c>
      <c r="V2498" s="41">
        <v>2013</v>
      </c>
      <c r="W2498" s="41" t="s">
        <v>613</v>
      </c>
      <c r="X2498" s="41"/>
      <c r="Y2498" s="42"/>
    </row>
    <row r="2499" spans="2:25" x14ac:dyDescent="0.2">
      <c r="B2499" s="41" t="str">
        <f>VLOOKUP($W2499,FlowHarmonization!$A$2:$H$16,4,FALSE)</f>
        <v>Ethane, pentafluoro-, HFC-125</v>
      </c>
      <c r="C2499" s="41" t="str">
        <f>VLOOKUP($W2499,FlowHarmonization!$A$2:$H$16,5,FALSE)</f>
        <v>000354-33-6</v>
      </c>
      <c r="D2499" s="41" t="s">
        <v>584</v>
      </c>
      <c r="E2499" s="41" t="s">
        <v>582</v>
      </c>
      <c r="F2499" s="41" t="str">
        <f>VLOOKUP($W2499,FlowHarmonization!$A$2:$H$16,8,FALSE)</f>
        <v>281e1011-f121-4d5b-ad4d-22d562b2c2cd</v>
      </c>
      <c r="G2499" s="41" t="str">
        <f>INDEX(Activities!B$2:C$390,MATCH(H2499,Activities!C$2:C$390,0),1)</f>
        <v>Civic, social, professional, and similar organizations</v>
      </c>
      <c r="H2499" s="41" t="s">
        <v>533</v>
      </c>
      <c r="I2499" s="41" t="s">
        <v>552</v>
      </c>
      <c r="J2499" s="41">
        <v>2.7912174271426531E-8</v>
      </c>
      <c r="K2499" s="42" t="s">
        <v>583</v>
      </c>
      <c r="L2499" s="42"/>
      <c r="M2499" s="42"/>
      <c r="N2499" s="42"/>
      <c r="O2499" s="42"/>
      <c r="P2499" s="42"/>
      <c r="Q2499" s="42">
        <v>4</v>
      </c>
      <c r="R2499" s="42">
        <v>2</v>
      </c>
      <c r="S2499" s="42">
        <v>1</v>
      </c>
      <c r="T2499" s="42">
        <v>4</v>
      </c>
      <c r="U2499" s="42">
        <v>1</v>
      </c>
      <c r="V2499" s="41">
        <v>2013</v>
      </c>
      <c r="W2499" s="41" t="s">
        <v>617</v>
      </c>
      <c r="X2499" s="41"/>
      <c r="Y2499" s="42"/>
    </row>
    <row r="2500" spans="2:25" x14ac:dyDescent="0.2">
      <c r="B2500" s="41" t="str">
        <f>VLOOKUP($W2500,FlowHarmonization!$A$2:$H$16,4,FALSE)</f>
        <v>Methane, difluoro-, HFC-32</v>
      </c>
      <c r="C2500" s="41" t="str">
        <f>VLOOKUP($W2500,FlowHarmonization!$A$2:$H$16,5,FALSE)</f>
        <v>000075-10-5</v>
      </c>
      <c r="D2500" s="41" t="s">
        <v>584</v>
      </c>
      <c r="E2500" s="41" t="s">
        <v>582</v>
      </c>
      <c r="F2500" s="41" t="str">
        <f>VLOOKUP($W2500,FlowHarmonization!$A$2:$H$16,8,FALSE)</f>
        <v>151212b4-079b-43a2-96d5-a6eef59166ac</v>
      </c>
      <c r="G2500" s="41" t="str">
        <f>INDEX(Activities!B$2:C$390,MATCH(H2500,Activities!C$2:C$390,0),1)</f>
        <v>Civic, social, professional, and similar organizations</v>
      </c>
      <c r="H2500" s="41" t="s">
        <v>533</v>
      </c>
      <c r="I2500" s="41" t="s">
        <v>552</v>
      </c>
      <c r="J2500" s="41">
        <v>1.6254749915685562E-8</v>
      </c>
      <c r="K2500" s="42" t="s">
        <v>583</v>
      </c>
      <c r="L2500" s="42"/>
      <c r="M2500" s="42"/>
      <c r="N2500" s="42"/>
      <c r="O2500" s="42"/>
      <c r="P2500" s="42"/>
      <c r="Q2500" s="42">
        <v>4</v>
      </c>
      <c r="R2500" s="42">
        <v>2</v>
      </c>
      <c r="S2500" s="42">
        <v>1</v>
      </c>
      <c r="T2500" s="42">
        <v>4</v>
      </c>
      <c r="U2500" s="42">
        <v>1</v>
      </c>
      <c r="V2500" s="41">
        <v>2013</v>
      </c>
      <c r="W2500" s="41" t="s">
        <v>616</v>
      </c>
      <c r="X2500" s="41"/>
      <c r="Y2500" s="42"/>
    </row>
    <row r="2501" spans="2:25" x14ac:dyDescent="0.2">
      <c r="B2501" s="41" t="str">
        <f>VLOOKUP($W2501,FlowHarmonization!$A$2:$H$16,4,FALSE)</f>
        <v>Ethane, 1,1,1-trifluoro-, HFC-143a</v>
      </c>
      <c r="C2501" s="41" t="str">
        <f>VLOOKUP($W2501,FlowHarmonization!$A$2:$H$16,5,FALSE)</f>
        <v>000420-46-2</v>
      </c>
      <c r="D2501" s="41" t="s">
        <v>584</v>
      </c>
      <c r="E2501" s="41" t="s">
        <v>582</v>
      </c>
      <c r="F2501" s="41" t="str">
        <f>VLOOKUP($W2501,FlowHarmonization!$A$2:$H$16,8,FALSE)</f>
        <v>e86bfec2-1025-4fa2-90b1-81e35e621e91</v>
      </c>
      <c r="G2501" s="41" t="str">
        <f>INDEX(Activities!B$2:C$390,MATCH(H2501,Activities!C$2:C$390,0),1)</f>
        <v>Civic, social, professional, and similar organizations</v>
      </c>
      <c r="H2501" s="41" t="s">
        <v>533</v>
      </c>
      <c r="I2501" s="41" t="s">
        <v>552</v>
      </c>
      <c r="J2501" s="41">
        <v>1.1942457911078993E-8</v>
      </c>
      <c r="K2501" s="42" t="s">
        <v>583</v>
      </c>
      <c r="L2501" s="42"/>
      <c r="M2501" s="42"/>
      <c r="N2501" s="42"/>
      <c r="O2501" s="42"/>
      <c r="P2501" s="42"/>
      <c r="Q2501" s="42">
        <v>4</v>
      </c>
      <c r="R2501" s="42">
        <v>2</v>
      </c>
      <c r="S2501" s="42">
        <v>1</v>
      </c>
      <c r="T2501" s="42">
        <v>4</v>
      </c>
      <c r="U2501" s="42">
        <v>1</v>
      </c>
      <c r="V2501" s="41">
        <v>2013</v>
      </c>
      <c r="W2501" s="41" t="s">
        <v>619</v>
      </c>
      <c r="X2501" s="41"/>
      <c r="Y2501" s="42"/>
    </row>
    <row r="2502" spans="2:25" x14ac:dyDescent="0.2">
      <c r="B2502" s="41" t="str">
        <f>VLOOKUP($W2502,FlowHarmonization!$A$2:$H$16,4,FALSE)</f>
        <v>Propane, 1,1,1,3,3,3-hexafluoro-, HCFC-236fa</v>
      </c>
      <c r="C2502" s="41" t="str">
        <f>VLOOKUP($W2502,FlowHarmonization!$A$2:$H$16,5,FALSE)</f>
        <v>000690-39-1</v>
      </c>
      <c r="D2502" s="41" t="s">
        <v>584</v>
      </c>
      <c r="E2502" s="41" t="s">
        <v>582</v>
      </c>
      <c r="F2502" s="41" t="str">
        <f>VLOOKUP($W2502,FlowHarmonization!$A$2:$H$16,8,FALSE)</f>
        <v>1963a3ba-6d77-4571-bb8f-0e9c8ac28a65</v>
      </c>
      <c r="G2502" s="41" t="str">
        <f>INDEX(Activities!B$2:C$390,MATCH(H2502,Activities!C$2:C$390,0),1)</f>
        <v>Civic, social, professional, and similar organizations</v>
      </c>
      <c r="H2502" s="41" t="s">
        <v>533</v>
      </c>
      <c r="I2502" s="41" t="s">
        <v>552</v>
      </c>
      <c r="J2502" s="41">
        <v>3.2262868128345537E-10</v>
      </c>
      <c r="K2502" s="42" t="s">
        <v>583</v>
      </c>
      <c r="L2502" s="42"/>
      <c r="M2502" s="42"/>
      <c r="N2502" s="42"/>
      <c r="O2502" s="42"/>
      <c r="P2502" s="42"/>
      <c r="Q2502" s="42">
        <v>4</v>
      </c>
      <c r="R2502" s="42">
        <v>2</v>
      </c>
      <c r="S2502" s="42">
        <v>1</v>
      </c>
      <c r="T2502" s="42">
        <v>4</v>
      </c>
      <c r="U2502" s="42">
        <v>1</v>
      </c>
      <c r="V2502" s="41">
        <v>2013</v>
      </c>
      <c r="W2502" s="41" t="s">
        <v>620</v>
      </c>
      <c r="X2502" s="41"/>
      <c r="Y2502" s="42"/>
    </row>
    <row r="2503" spans="2:25" x14ac:dyDescent="0.2">
      <c r="B2503" s="41" t="str">
        <f>VLOOKUP($W2503,FlowHarmonization!$A$2:$H$16,4,FALSE)</f>
        <v>Carbon dioxide</v>
      </c>
      <c r="C2503" s="41" t="str">
        <f>VLOOKUP($W2503,FlowHarmonization!$A$2:$H$16,5,FALSE)</f>
        <v>000124-38-20</v>
      </c>
      <c r="D2503" s="41" t="s">
        <v>584</v>
      </c>
      <c r="E2503" s="41" t="s">
        <v>582</v>
      </c>
      <c r="F2503" s="41" t="str">
        <f>VLOOKUP($W2503,FlowHarmonization!$A$2:$H$16,8,FALSE)</f>
        <v>7ae371aa-8532-11e0-9d78-0800200c9a66</v>
      </c>
      <c r="G2503" s="41" t="str">
        <f>INDEX(Activities!B$2:C$390,MATCH(H2503,Activities!C$2:C$390,0),1)</f>
        <v>Federal electric utilities</v>
      </c>
      <c r="H2503" s="41" t="s">
        <v>541</v>
      </c>
      <c r="I2503" s="41" t="s">
        <v>552</v>
      </c>
      <c r="J2503" s="41">
        <v>5.5545918336014184</v>
      </c>
      <c r="K2503" s="42" t="s">
        <v>583</v>
      </c>
      <c r="L2503" s="42"/>
      <c r="M2503" s="42"/>
      <c r="N2503" s="42"/>
      <c r="O2503" s="42"/>
      <c r="P2503" s="42"/>
      <c r="Q2503" s="42">
        <v>2</v>
      </c>
      <c r="R2503" s="42">
        <v>1</v>
      </c>
      <c r="S2503" s="42">
        <v>1</v>
      </c>
      <c r="T2503" s="42">
        <v>1</v>
      </c>
      <c r="U2503" s="42">
        <v>1</v>
      </c>
      <c r="V2503" s="41">
        <v>2013</v>
      </c>
      <c r="W2503" s="41" t="s">
        <v>608</v>
      </c>
      <c r="X2503" s="41"/>
      <c r="Y2503" s="42"/>
    </row>
    <row r="2504" spans="2:25" x14ac:dyDescent="0.2">
      <c r="B2504" s="41" t="str">
        <f>VLOOKUP($W2504,FlowHarmonization!$A$2:$H$16,4,FALSE)</f>
        <v>Dinitrogen monoxide</v>
      </c>
      <c r="C2504" s="41" t="str">
        <f>VLOOKUP($W2504,FlowHarmonization!$A$2:$H$16,5,FALSE)</f>
        <v>010024-97-366</v>
      </c>
      <c r="D2504" s="41" t="s">
        <v>584</v>
      </c>
      <c r="E2504" s="41" t="s">
        <v>582</v>
      </c>
      <c r="F2504" s="41" t="str">
        <f>VLOOKUP($W2504,FlowHarmonization!$A$2:$H$16,8,FALSE)</f>
        <v>20185046-64bb-4c09-a8e7-e8a9e144ca98</v>
      </c>
      <c r="G2504" s="41" t="str">
        <f>INDEX(Activities!B$2:C$390,MATCH(H2504,Activities!C$2:C$390,0),1)</f>
        <v>Federal electric utilities</v>
      </c>
      <c r="H2504" s="41" t="s">
        <v>541</v>
      </c>
      <c r="I2504" s="41" t="s">
        <v>552</v>
      </c>
      <c r="J2504" s="41">
        <v>1.7453465305814809E-4</v>
      </c>
      <c r="K2504" s="42" t="s">
        <v>583</v>
      </c>
      <c r="L2504" s="42"/>
      <c r="M2504" s="42"/>
      <c r="N2504" s="42"/>
      <c r="O2504" s="42"/>
      <c r="P2504" s="42"/>
      <c r="Q2504" s="42">
        <v>2</v>
      </c>
      <c r="R2504" s="42">
        <v>1</v>
      </c>
      <c r="S2504" s="42">
        <v>1</v>
      </c>
      <c r="T2504" s="42">
        <v>1</v>
      </c>
      <c r="U2504" s="42">
        <v>1</v>
      </c>
      <c r="V2504" s="41">
        <v>2013</v>
      </c>
      <c r="W2504" s="41" t="s">
        <v>613</v>
      </c>
      <c r="X2504" s="41"/>
      <c r="Y2504" s="42"/>
    </row>
    <row r="2505" spans="2:25" x14ac:dyDescent="0.2">
      <c r="B2505" s="41" t="str">
        <f>VLOOKUP($W2505,FlowHarmonization!$A$2:$H$16,4,FALSE)</f>
        <v>Methane</v>
      </c>
      <c r="C2505" s="41" t="str">
        <f>VLOOKUP($W2505,FlowHarmonization!$A$2:$H$16,5,FALSE)</f>
        <v>000074-82-92</v>
      </c>
      <c r="D2505" s="41" t="s">
        <v>584</v>
      </c>
      <c r="E2505" s="41" t="s">
        <v>582</v>
      </c>
      <c r="F2505" s="41" t="str">
        <f>VLOOKUP($W2505,FlowHarmonization!$A$2:$H$16,8,FALSE)</f>
        <v>20408dd1-8534-11e0-9d78-0800200c9a66</v>
      </c>
      <c r="G2505" s="41" t="str">
        <f>INDEX(Activities!B$2:C$390,MATCH(H2505,Activities!C$2:C$390,0),1)</f>
        <v>Federal electric utilities</v>
      </c>
      <c r="H2505" s="41" t="s">
        <v>541</v>
      </c>
      <c r="I2505" s="41" t="s">
        <v>552</v>
      </c>
      <c r="J2505" s="41">
        <v>4.35696976848822E-5</v>
      </c>
      <c r="K2505" s="42" t="s">
        <v>583</v>
      </c>
      <c r="L2505" s="42"/>
      <c r="M2505" s="42"/>
      <c r="N2505" s="42"/>
      <c r="O2505" s="42"/>
      <c r="P2505" s="42"/>
      <c r="Q2505" s="42">
        <v>2</v>
      </c>
      <c r="R2505" s="42">
        <v>1</v>
      </c>
      <c r="S2505" s="42">
        <v>1</v>
      </c>
      <c r="T2505" s="42">
        <v>1</v>
      </c>
      <c r="U2505" s="42">
        <v>1</v>
      </c>
      <c r="V2505" s="41">
        <v>2013</v>
      </c>
      <c r="W2505" s="41" t="s">
        <v>611</v>
      </c>
      <c r="X2505" s="41"/>
      <c r="Y2505" s="42"/>
    </row>
    <row r="2506" spans="2:25" x14ac:dyDescent="0.2">
      <c r="B2506" s="41" t="str">
        <f>VLOOKUP($W2506,FlowHarmonization!$A$2:$H$16,4,FALSE)</f>
        <v>Carbon dioxide</v>
      </c>
      <c r="C2506" s="41" t="str">
        <f>VLOOKUP($W2506,FlowHarmonization!$A$2:$H$16,5,FALSE)</f>
        <v>000124-38-20</v>
      </c>
      <c r="D2506" s="41" t="s">
        <v>584</v>
      </c>
      <c r="E2506" s="41" t="s">
        <v>582</v>
      </c>
      <c r="F2506" s="41" t="str">
        <f>VLOOKUP($W2506,FlowHarmonization!$A$2:$H$16,8,FALSE)</f>
        <v>7ae371aa-8532-11e0-9d78-0800200c9a66</v>
      </c>
      <c r="G2506" s="41" t="str">
        <f>INDEX(Activities!B$2:C$390,MATCH(H2506,Activities!C$2:C$390,0),1)</f>
        <v>Other federal government enterprises</v>
      </c>
      <c r="H2506" s="41" t="s">
        <v>543</v>
      </c>
      <c r="I2506" s="41" t="s">
        <v>552</v>
      </c>
      <c r="J2506" s="41">
        <v>3.5135650562855655E-2</v>
      </c>
      <c r="K2506" s="42" t="s">
        <v>583</v>
      </c>
      <c r="L2506" s="42"/>
      <c r="M2506" s="42"/>
      <c r="N2506" s="42"/>
      <c r="O2506" s="42"/>
      <c r="P2506" s="42"/>
      <c r="Q2506" s="42">
        <v>4</v>
      </c>
      <c r="R2506" s="42">
        <v>2</v>
      </c>
      <c r="S2506" s="42">
        <v>1</v>
      </c>
      <c r="T2506" s="42">
        <v>4</v>
      </c>
      <c r="U2506" s="42">
        <v>1</v>
      </c>
      <c r="V2506" s="41">
        <v>2013</v>
      </c>
      <c r="W2506" s="41" t="s">
        <v>608</v>
      </c>
      <c r="X2506" s="41"/>
      <c r="Y2506" s="42"/>
    </row>
    <row r="2507" spans="2:25" x14ac:dyDescent="0.2">
      <c r="B2507" s="41" t="str">
        <f>VLOOKUP($W2507,FlowHarmonization!$A$2:$H$16,4,FALSE)</f>
        <v>Methane</v>
      </c>
      <c r="C2507" s="41" t="str">
        <f>VLOOKUP($W2507,FlowHarmonization!$A$2:$H$16,5,FALSE)</f>
        <v>000074-82-92</v>
      </c>
      <c r="D2507" s="41" t="s">
        <v>584</v>
      </c>
      <c r="E2507" s="41" t="s">
        <v>582</v>
      </c>
      <c r="F2507" s="41" t="str">
        <f>VLOOKUP($W2507,FlowHarmonization!$A$2:$H$16,8,FALSE)</f>
        <v>20408dd1-8534-11e0-9d78-0800200c9a66</v>
      </c>
      <c r="G2507" s="41" t="str">
        <f>INDEX(Activities!B$2:C$390,MATCH(H2507,Activities!C$2:C$390,0),1)</f>
        <v>Other federal government enterprises</v>
      </c>
      <c r="H2507" s="41" t="s">
        <v>543</v>
      </c>
      <c r="I2507" s="41" t="s">
        <v>552</v>
      </c>
      <c r="J2507" s="41">
        <v>3.1555500576220719E-6</v>
      </c>
      <c r="K2507" s="42" t="s">
        <v>583</v>
      </c>
      <c r="L2507" s="42"/>
      <c r="M2507" s="42"/>
      <c r="N2507" s="42"/>
      <c r="O2507" s="42"/>
      <c r="P2507" s="42"/>
      <c r="Q2507" s="42">
        <v>4</v>
      </c>
      <c r="R2507" s="42">
        <v>2</v>
      </c>
      <c r="S2507" s="42">
        <v>1</v>
      </c>
      <c r="T2507" s="42">
        <v>4</v>
      </c>
      <c r="U2507" s="42">
        <v>1</v>
      </c>
      <c r="V2507" s="41">
        <v>2013</v>
      </c>
      <c r="W2507" s="41" t="s">
        <v>611</v>
      </c>
      <c r="X2507" s="41"/>
      <c r="Y2507" s="42"/>
    </row>
    <row r="2508" spans="2:25" x14ac:dyDescent="0.2">
      <c r="B2508" s="41" t="str">
        <f>VLOOKUP($W2508,FlowHarmonization!$A$2:$H$16,4,FALSE)</f>
        <v>Dinitrogen monoxide</v>
      </c>
      <c r="C2508" s="41" t="str">
        <f>VLOOKUP($W2508,FlowHarmonization!$A$2:$H$16,5,FALSE)</f>
        <v>010024-97-366</v>
      </c>
      <c r="D2508" s="41" t="s">
        <v>584</v>
      </c>
      <c r="E2508" s="41" t="s">
        <v>582</v>
      </c>
      <c r="F2508" s="41" t="str">
        <f>VLOOKUP($W2508,FlowHarmonization!$A$2:$H$16,8,FALSE)</f>
        <v>20185046-64bb-4c09-a8e7-e8a9e144ca98</v>
      </c>
      <c r="G2508" s="41" t="str">
        <f>INDEX(Activities!B$2:C$390,MATCH(H2508,Activities!C$2:C$390,0),1)</f>
        <v>Other federal government enterprises</v>
      </c>
      <c r="H2508" s="41" t="s">
        <v>543</v>
      </c>
      <c r="I2508" s="41" t="s">
        <v>552</v>
      </c>
      <c r="J2508" s="41">
        <v>6.6574718324450407E-8</v>
      </c>
      <c r="K2508" s="42" t="s">
        <v>583</v>
      </c>
      <c r="L2508" s="42"/>
      <c r="M2508" s="42"/>
      <c r="N2508" s="42"/>
      <c r="O2508" s="42"/>
      <c r="P2508" s="42"/>
      <c r="Q2508" s="42">
        <v>4</v>
      </c>
      <c r="R2508" s="42">
        <v>2</v>
      </c>
      <c r="S2508" s="42">
        <v>1</v>
      </c>
      <c r="T2508" s="42">
        <v>4</v>
      </c>
      <c r="U2508" s="42">
        <v>1</v>
      </c>
      <c r="V2508" s="41">
        <v>2013</v>
      </c>
      <c r="W2508" s="41" t="s">
        <v>613</v>
      </c>
      <c r="X2508" s="41"/>
      <c r="Y2508" s="42"/>
    </row>
    <row r="2509" spans="2:25" x14ac:dyDescent="0.2">
      <c r="B2509" s="41" t="str">
        <f>VLOOKUP($W2509,FlowHarmonization!$A$2:$H$16,4,FALSE)</f>
        <v>Carbon dioxide</v>
      </c>
      <c r="C2509" s="41" t="str">
        <f>VLOOKUP($W2509,FlowHarmonization!$A$2:$H$16,5,FALSE)</f>
        <v>000124-38-20</v>
      </c>
      <c r="D2509" s="41" t="s">
        <v>584</v>
      </c>
      <c r="E2509" s="41" t="s">
        <v>582</v>
      </c>
      <c r="F2509" s="41" t="str">
        <f>VLOOKUP($W2509,FlowHarmonization!$A$2:$H$16,8,FALSE)</f>
        <v>7ae371aa-8532-11e0-9d78-0800200c9a66</v>
      </c>
      <c r="G2509" s="41" t="str">
        <f>INDEX(Activities!B$2:C$390,MATCH(H2509,Activities!C$2:C$390,0),1)</f>
        <v>State and local government passenger transit</v>
      </c>
      <c r="H2509" s="41" t="s">
        <v>547</v>
      </c>
      <c r="I2509" s="41" t="s">
        <v>552</v>
      </c>
      <c r="J2509" s="41">
        <v>0.12986502449131251</v>
      </c>
      <c r="K2509" s="42" t="s">
        <v>583</v>
      </c>
      <c r="L2509" s="42"/>
      <c r="M2509" s="42"/>
      <c r="N2509" s="42"/>
      <c r="O2509" s="42"/>
      <c r="P2509" s="42"/>
      <c r="Q2509" s="42">
        <v>4</v>
      </c>
      <c r="R2509" s="42">
        <v>2</v>
      </c>
      <c r="S2509" s="42">
        <v>1</v>
      </c>
      <c r="T2509" s="42">
        <v>4</v>
      </c>
      <c r="U2509" s="42">
        <v>1</v>
      </c>
      <c r="V2509" s="41">
        <v>2013</v>
      </c>
      <c r="W2509" s="41" t="s">
        <v>608</v>
      </c>
      <c r="X2509" s="41"/>
      <c r="Y2509" s="42"/>
    </row>
    <row r="2510" spans="2:25" x14ac:dyDescent="0.2">
      <c r="B2510" s="41" t="str">
        <f>VLOOKUP($W2510,FlowHarmonization!$A$2:$H$16,4,FALSE)</f>
        <v>Methane</v>
      </c>
      <c r="C2510" s="41" t="str">
        <f>VLOOKUP($W2510,FlowHarmonization!$A$2:$H$16,5,FALSE)</f>
        <v>000074-82-92</v>
      </c>
      <c r="D2510" s="41" t="s">
        <v>584</v>
      </c>
      <c r="E2510" s="41" t="s">
        <v>582</v>
      </c>
      <c r="F2510" s="41" t="str">
        <f>VLOOKUP($W2510,FlowHarmonization!$A$2:$H$16,8,FALSE)</f>
        <v>20408dd1-8534-11e0-9d78-0800200c9a66</v>
      </c>
      <c r="G2510" s="41" t="str">
        <f>INDEX(Activities!B$2:C$390,MATCH(H2510,Activities!C$2:C$390,0),1)</f>
        <v>State and local government passenger transit</v>
      </c>
      <c r="H2510" s="41" t="s">
        <v>547</v>
      </c>
      <c r="I2510" s="41" t="s">
        <v>552</v>
      </c>
      <c r="J2510" s="41">
        <v>1.3204974116075368E-5</v>
      </c>
      <c r="K2510" s="42" t="s">
        <v>583</v>
      </c>
      <c r="L2510" s="42"/>
      <c r="M2510" s="42"/>
      <c r="N2510" s="42"/>
      <c r="O2510" s="42"/>
      <c r="P2510" s="42"/>
      <c r="Q2510" s="42">
        <v>4</v>
      </c>
      <c r="R2510" s="42">
        <v>2</v>
      </c>
      <c r="S2510" s="42">
        <v>1</v>
      </c>
      <c r="T2510" s="42">
        <v>4</v>
      </c>
      <c r="U2510" s="42">
        <v>1</v>
      </c>
      <c r="V2510" s="41">
        <v>2013</v>
      </c>
      <c r="W2510" s="41" t="s">
        <v>611</v>
      </c>
      <c r="X2510" s="41"/>
      <c r="Y2510" s="42"/>
    </row>
    <row r="2511" spans="2:25" x14ac:dyDescent="0.2">
      <c r="B2511" s="41" t="str">
        <f>VLOOKUP($W2511,FlowHarmonization!$A$2:$H$16,4,FALSE)</f>
        <v>Dinitrogen monoxide</v>
      </c>
      <c r="C2511" s="41" t="str">
        <f>VLOOKUP($W2511,FlowHarmonization!$A$2:$H$16,5,FALSE)</f>
        <v>010024-97-366</v>
      </c>
      <c r="D2511" s="41" t="s">
        <v>584</v>
      </c>
      <c r="E2511" s="41" t="s">
        <v>582</v>
      </c>
      <c r="F2511" s="41" t="str">
        <f>VLOOKUP($W2511,FlowHarmonization!$A$2:$H$16,8,FALSE)</f>
        <v>20185046-64bb-4c09-a8e7-e8a9e144ca98</v>
      </c>
      <c r="G2511" s="41" t="str">
        <f>INDEX(Activities!B$2:C$390,MATCH(H2511,Activities!C$2:C$390,0),1)</f>
        <v>State and local government passenger transit</v>
      </c>
      <c r="H2511" s="41" t="s">
        <v>547</v>
      </c>
      <c r="I2511" s="41" t="s">
        <v>552</v>
      </c>
      <c r="J2511" s="41">
        <v>1.0047166428443509E-6</v>
      </c>
      <c r="K2511" s="42" t="s">
        <v>583</v>
      </c>
      <c r="L2511" s="42"/>
      <c r="M2511" s="42"/>
      <c r="N2511" s="42"/>
      <c r="O2511" s="42"/>
      <c r="P2511" s="42"/>
      <c r="Q2511" s="42">
        <v>4</v>
      </c>
      <c r="R2511" s="42">
        <v>2</v>
      </c>
      <c r="S2511" s="42">
        <v>1</v>
      </c>
      <c r="T2511" s="42">
        <v>4</v>
      </c>
      <c r="U2511" s="42">
        <v>1</v>
      </c>
      <c r="V2511" s="41">
        <v>2013</v>
      </c>
      <c r="W2511" s="41" t="s">
        <v>613</v>
      </c>
      <c r="X2511" s="41"/>
      <c r="Y2511" s="42"/>
    </row>
    <row r="2512" spans="2:25" x14ac:dyDescent="0.2">
      <c r="B2512" s="41" t="str">
        <f>VLOOKUP($W2512,FlowHarmonization!$A$2:$H$16,4,FALSE)</f>
        <v>Ethane, 1,1,1,2-tetrafluoro-, HFC-134a</v>
      </c>
      <c r="C2512" s="41" t="str">
        <f>VLOOKUP($W2512,FlowHarmonization!$A$2:$H$16,5,FALSE)</f>
        <v>000811-97-2</v>
      </c>
      <c r="D2512" s="41" t="s">
        <v>584</v>
      </c>
      <c r="E2512" s="41" t="s">
        <v>582</v>
      </c>
      <c r="F2512" s="41" t="str">
        <f>VLOOKUP($W2512,FlowHarmonization!$A$2:$H$16,8,FALSE)</f>
        <v>e87f039d-d9ce-4242-ac18-c9284cc80f3d</v>
      </c>
      <c r="G2512" s="41" t="str">
        <f>INDEX(Activities!B$2:C$390,MATCH(H2512,Activities!C$2:C$390,0),1)</f>
        <v>State and local government passenger transit</v>
      </c>
      <c r="H2512" s="41" t="s">
        <v>547</v>
      </c>
      <c r="I2512" s="41" t="s">
        <v>552</v>
      </c>
      <c r="J2512" s="41">
        <v>3.1247805586576745E-7</v>
      </c>
      <c r="K2512" s="42" t="s">
        <v>583</v>
      </c>
      <c r="L2512" s="42"/>
      <c r="M2512" s="42"/>
      <c r="N2512" s="42"/>
      <c r="O2512" s="42"/>
      <c r="P2512" s="42"/>
      <c r="Q2512" s="42">
        <v>4</v>
      </c>
      <c r="R2512" s="42">
        <v>2</v>
      </c>
      <c r="S2512" s="42">
        <v>1</v>
      </c>
      <c r="T2512" s="42">
        <v>4</v>
      </c>
      <c r="U2512" s="42">
        <v>1</v>
      </c>
      <c r="V2512" s="41">
        <v>2013</v>
      </c>
      <c r="W2512" s="41" t="s">
        <v>618</v>
      </c>
      <c r="X2512" s="41"/>
      <c r="Y2512" s="42"/>
    </row>
    <row r="2513" spans="2:25" x14ac:dyDescent="0.2">
      <c r="B2513" s="41" t="str">
        <f>VLOOKUP($W2513,FlowHarmonization!$A$2:$H$16,4,FALSE)</f>
        <v>Ethane, pentafluoro-, HFC-125</v>
      </c>
      <c r="C2513" s="41" t="str">
        <f>VLOOKUP($W2513,FlowHarmonization!$A$2:$H$16,5,FALSE)</f>
        <v>000354-33-6</v>
      </c>
      <c r="D2513" s="41" t="s">
        <v>584</v>
      </c>
      <c r="E2513" s="41" t="s">
        <v>582</v>
      </c>
      <c r="F2513" s="41" t="str">
        <f>VLOOKUP($W2513,FlowHarmonization!$A$2:$H$16,8,FALSE)</f>
        <v>281e1011-f121-4d5b-ad4d-22d562b2c2cd</v>
      </c>
      <c r="G2513" s="41" t="str">
        <f>INDEX(Activities!B$2:C$390,MATCH(H2513,Activities!C$2:C$390,0),1)</f>
        <v>State and local government passenger transit</v>
      </c>
      <c r="H2513" s="41" t="s">
        <v>547</v>
      </c>
      <c r="I2513" s="41" t="s">
        <v>552</v>
      </c>
      <c r="J2513" s="41">
        <v>8.2904666803512705E-8</v>
      </c>
      <c r="K2513" s="42" t="s">
        <v>583</v>
      </c>
      <c r="L2513" s="42"/>
      <c r="M2513" s="42"/>
      <c r="N2513" s="42"/>
      <c r="O2513" s="42"/>
      <c r="P2513" s="42"/>
      <c r="Q2513" s="42">
        <v>4</v>
      </c>
      <c r="R2513" s="42">
        <v>2</v>
      </c>
      <c r="S2513" s="42">
        <v>1</v>
      </c>
      <c r="T2513" s="42">
        <v>4</v>
      </c>
      <c r="U2513" s="42">
        <v>1</v>
      </c>
      <c r="V2513" s="41">
        <v>2013</v>
      </c>
      <c r="W2513" s="41" t="s">
        <v>617</v>
      </c>
      <c r="X2513" s="41"/>
      <c r="Y2513" s="42"/>
    </row>
    <row r="2514" spans="2:25" x14ac:dyDescent="0.2">
      <c r="B2514" s="41" t="str">
        <f>VLOOKUP($W2514,FlowHarmonization!$A$2:$H$16,4,FALSE)</f>
        <v>Methane, difluoro-, HFC-32</v>
      </c>
      <c r="C2514" s="41" t="str">
        <f>VLOOKUP($W2514,FlowHarmonization!$A$2:$H$16,5,FALSE)</f>
        <v>000075-10-5</v>
      </c>
      <c r="D2514" s="41" t="s">
        <v>584</v>
      </c>
      <c r="E2514" s="41" t="s">
        <v>582</v>
      </c>
      <c r="F2514" s="41" t="str">
        <f>VLOOKUP($W2514,FlowHarmonization!$A$2:$H$16,8,FALSE)</f>
        <v>151212b4-079b-43a2-96d5-a6eef59166ac</v>
      </c>
      <c r="G2514" s="41" t="str">
        <f>INDEX(Activities!B$2:C$390,MATCH(H2514,Activities!C$2:C$390,0),1)</f>
        <v>State and local government passenger transit</v>
      </c>
      <c r="H2514" s="41" t="s">
        <v>547</v>
      </c>
      <c r="I2514" s="41" t="s">
        <v>552</v>
      </c>
      <c r="J2514" s="41">
        <v>4.827981556112091E-8</v>
      </c>
      <c r="K2514" s="42" t="s">
        <v>583</v>
      </c>
      <c r="L2514" s="42"/>
      <c r="M2514" s="42"/>
      <c r="N2514" s="42"/>
      <c r="O2514" s="42"/>
      <c r="P2514" s="42"/>
      <c r="Q2514" s="42">
        <v>4</v>
      </c>
      <c r="R2514" s="42">
        <v>2</v>
      </c>
      <c r="S2514" s="42">
        <v>1</v>
      </c>
      <c r="T2514" s="42">
        <v>4</v>
      </c>
      <c r="U2514" s="42">
        <v>1</v>
      </c>
      <c r="V2514" s="41">
        <v>2013</v>
      </c>
      <c r="W2514" s="41" t="s">
        <v>616</v>
      </c>
      <c r="X2514" s="41"/>
      <c r="Y2514" s="42"/>
    </row>
    <row r="2515" spans="2:25" x14ac:dyDescent="0.2">
      <c r="B2515" s="41" t="str">
        <f>VLOOKUP($W2515,FlowHarmonization!$A$2:$H$16,4,FALSE)</f>
        <v>Ethane, 1,1,1-trifluoro-, HFC-143a</v>
      </c>
      <c r="C2515" s="41" t="str">
        <f>VLOOKUP($W2515,FlowHarmonization!$A$2:$H$16,5,FALSE)</f>
        <v>000420-46-2</v>
      </c>
      <c r="D2515" s="41" t="s">
        <v>584</v>
      </c>
      <c r="E2515" s="41" t="s">
        <v>582</v>
      </c>
      <c r="F2515" s="41" t="str">
        <f>VLOOKUP($W2515,FlowHarmonization!$A$2:$H$16,8,FALSE)</f>
        <v>e86bfec2-1025-4fa2-90b1-81e35e621e91</v>
      </c>
      <c r="G2515" s="41" t="str">
        <f>INDEX(Activities!B$2:C$390,MATCH(H2515,Activities!C$2:C$390,0),1)</f>
        <v>State and local government passenger transit</v>
      </c>
      <c r="H2515" s="41" t="s">
        <v>547</v>
      </c>
      <c r="I2515" s="41" t="s">
        <v>552</v>
      </c>
      <c r="J2515" s="41">
        <v>3.54714571607745E-8</v>
      </c>
      <c r="K2515" s="42" t="s">
        <v>583</v>
      </c>
      <c r="L2515" s="42"/>
      <c r="M2515" s="42"/>
      <c r="N2515" s="42"/>
      <c r="O2515" s="42"/>
      <c r="P2515" s="42"/>
      <c r="Q2515" s="42">
        <v>4</v>
      </c>
      <c r="R2515" s="42">
        <v>2</v>
      </c>
      <c r="S2515" s="42">
        <v>1</v>
      </c>
      <c r="T2515" s="42">
        <v>4</v>
      </c>
      <c r="U2515" s="42">
        <v>1</v>
      </c>
      <c r="V2515" s="41">
        <v>2013</v>
      </c>
      <c r="W2515" s="41" t="s">
        <v>619</v>
      </c>
      <c r="X2515" s="41"/>
      <c r="Y2515" s="42"/>
    </row>
    <row r="2516" spans="2:25" x14ac:dyDescent="0.2">
      <c r="B2516" s="41" t="str">
        <f>VLOOKUP($W2516,FlowHarmonization!$A$2:$H$16,4,FALSE)</f>
        <v>Propane, 1,1,1,3,3,3-hexafluoro-, HCFC-236fa</v>
      </c>
      <c r="C2516" s="41" t="str">
        <f>VLOOKUP($W2516,FlowHarmonization!$A$2:$H$16,5,FALSE)</f>
        <v>000690-39-1</v>
      </c>
      <c r="D2516" s="41" t="s">
        <v>584</v>
      </c>
      <c r="E2516" s="41" t="s">
        <v>582</v>
      </c>
      <c r="F2516" s="41" t="str">
        <f>VLOOKUP($W2516,FlowHarmonization!$A$2:$H$16,8,FALSE)</f>
        <v>1963a3ba-6d77-4571-bb8f-0e9c8ac28a65</v>
      </c>
      <c r="G2516" s="41" t="str">
        <f>INDEX(Activities!B$2:C$390,MATCH(H2516,Activities!C$2:C$390,0),1)</f>
        <v>State and local government passenger transit</v>
      </c>
      <c r="H2516" s="41" t="s">
        <v>547</v>
      </c>
      <c r="I2516" s="41" t="s">
        <v>552</v>
      </c>
      <c r="J2516" s="41">
        <v>9.5827086284864206E-10</v>
      </c>
      <c r="K2516" s="42" t="s">
        <v>583</v>
      </c>
      <c r="L2516" s="42"/>
      <c r="M2516" s="42"/>
      <c r="N2516" s="42"/>
      <c r="O2516" s="42"/>
      <c r="P2516" s="42"/>
      <c r="Q2516" s="42">
        <v>4</v>
      </c>
      <c r="R2516" s="42">
        <v>2</v>
      </c>
      <c r="S2516" s="42">
        <v>1</v>
      </c>
      <c r="T2516" s="42">
        <v>4</v>
      </c>
      <c r="U2516" s="42">
        <v>1</v>
      </c>
      <c r="V2516" s="41">
        <v>2013</v>
      </c>
      <c r="W2516" s="41" t="s">
        <v>620</v>
      </c>
      <c r="X2516" s="41"/>
      <c r="Y2516" s="42"/>
    </row>
    <row r="2517" spans="2:25" x14ac:dyDescent="0.2">
      <c r="B2517" s="41" t="str">
        <f>VLOOKUP($W2517,FlowHarmonization!$A$2:$H$16,4,FALSE)</f>
        <v>Carbon dioxide</v>
      </c>
      <c r="C2517" s="41" t="str">
        <f>VLOOKUP($W2517,FlowHarmonization!$A$2:$H$16,5,FALSE)</f>
        <v>000124-38-20</v>
      </c>
      <c r="D2517" s="41" t="s">
        <v>584</v>
      </c>
      <c r="E2517" s="41" t="s">
        <v>582</v>
      </c>
      <c r="F2517" s="41" t="str">
        <f>VLOOKUP($W2517,FlowHarmonization!$A$2:$H$16,8,FALSE)</f>
        <v>7ae371aa-8532-11e0-9d78-0800200c9a66</v>
      </c>
      <c r="G2517" s="41" t="str">
        <f>INDEX(Activities!B$2:C$390,MATCH(H2517,Activities!C$2:C$390,0),1)</f>
        <v>State and local government electric utilities</v>
      </c>
      <c r="H2517" s="41" t="s">
        <v>549</v>
      </c>
      <c r="I2517" s="41" t="s">
        <v>552</v>
      </c>
      <c r="J2517" s="41">
        <v>5.4895571446307301</v>
      </c>
      <c r="K2517" s="42" t="s">
        <v>583</v>
      </c>
      <c r="L2517" s="42"/>
      <c r="M2517" s="42"/>
      <c r="N2517" s="42"/>
      <c r="O2517" s="42"/>
      <c r="P2517" s="42"/>
      <c r="Q2517" s="42">
        <v>2</v>
      </c>
      <c r="R2517" s="42">
        <v>1</v>
      </c>
      <c r="S2517" s="42">
        <v>1</v>
      </c>
      <c r="T2517" s="42">
        <v>1</v>
      </c>
      <c r="U2517" s="42">
        <v>1</v>
      </c>
      <c r="V2517" s="41">
        <v>2013</v>
      </c>
      <c r="W2517" s="41" t="s">
        <v>608</v>
      </c>
      <c r="X2517" s="41"/>
      <c r="Y2517" s="42"/>
    </row>
    <row r="2518" spans="2:25" x14ac:dyDescent="0.2">
      <c r="B2518" s="41" t="str">
        <f>VLOOKUP($W2518,FlowHarmonization!$A$2:$H$16,4,FALSE)</f>
        <v>Dinitrogen monoxide</v>
      </c>
      <c r="C2518" s="41" t="str">
        <f>VLOOKUP($W2518,FlowHarmonization!$A$2:$H$16,5,FALSE)</f>
        <v>010024-97-366</v>
      </c>
      <c r="D2518" s="41" t="s">
        <v>584</v>
      </c>
      <c r="E2518" s="41" t="s">
        <v>582</v>
      </c>
      <c r="F2518" s="41" t="str">
        <f>VLOOKUP($W2518,FlowHarmonization!$A$2:$H$16,8,FALSE)</f>
        <v>20185046-64bb-4c09-a8e7-e8a9e144ca98</v>
      </c>
      <c r="G2518" s="41" t="str">
        <f>INDEX(Activities!B$2:C$390,MATCH(H2518,Activities!C$2:C$390,0),1)</f>
        <v>State and local government electric utilities</v>
      </c>
      <c r="H2518" s="41" t="s">
        <v>549</v>
      </c>
      <c r="I2518" s="41" t="s">
        <v>552</v>
      </c>
      <c r="J2518" s="41">
        <v>1.724911533346258E-4</v>
      </c>
      <c r="K2518" s="42" t="s">
        <v>583</v>
      </c>
      <c r="L2518" s="42"/>
      <c r="M2518" s="42"/>
      <c r="N2518" s="42"/>
      <c r="O2518" s="42"/>
      <c r="P2518" s="42"/>
      <c r="Q2518" s="42">
        <v>2</v>
      </c>
      <c r="R2518" s="42">
        <v>1</v>
      </c>
      <c r="S2518" s="42">
        <v>1</v>
      </c>
      <c r="T2518" s="42">
        <v>1</v>
      </c>
      <c r="U2518" s="42">
        <v>1</v>
      </c>
      <c r="V2518" s="41">
        <v>2013</v>
      </c>
      <c r="W2518" s="41" t="s">
        <v>613</v>
      </c>
      <c r="X2518" s="41"/>
      <c r="Y2518" s="42"/>
    </row>
    <row r="2519" spans="2:25" x14ac:dyDescent="0.2">
      <c r="B2519" s="41" t="str">
        <f>VLOOKUP($W2519,FlowHarmonization!$A$2:$H$16,4,FALSE)</f>
        <v>Methane</v>
      </c>
      <c r="C2519" s="41" t="str">
        <f>VLOOKUP($W2519,FlowHarmonization!$A$2:$H$16,5,FALSE)</f>
        <v>000074-82-92</v>
      </c>
      <c r="D2519" s="41" t="s">
        <v>584</v>
      </c>
      <c r="E2519" s="41" t="s">
        <v>582</v>
      </c>
      <c r="F2519" s="41" t="str">
        <f>VLOOKUP($W2519,FlowHarmonization!$A$2:$H$16,8,FALSE)</f>
        <v>20408dd1-8534-11e0-9d78-0800200c9a66</v>
      </c>
      <c r="G2519" s="41" t="str">
        <f>INDEX(Activities!B$2:C$390,MATCH(H2519,Activities!C$2:C$390,0),1)</f>
        <v>State and local government electric utilities</v>
      </c>
      <c r="H2519" s="41" t="s">
        <v>549</v>
      </c>
      <c r="I2519" s="41" t="s">
        <v>552</v>
      </c>
      <c r="J2519" s="41">
        <v>4.3059571680601867E-5</v>
      </c>
      <c r="K2519" s="42" t="s">
        <v>583</v>
      </c>
      <c r="L2519" s="42"/>
      <c r="M2519" s="42"/>
      <c r="N2519" s="42"/>
      <c r="O2519" s="42"/>
      <c r="P2519" s="42"/>
      <c r="Q2519" s="42">
        <v>2</v>
      </c>
      <c r="R2519" s="42">
        <v>1</v>
      </c>
      <c r="S2519" s="42">
        <v>1</v>
      </c>
      <c r="T2519" s="42">
        <v>1</v>
      </c>
      <c r="U2519" s="42">
        <v>1</v>
      </c>
      <c r="V2519" s="41">
        <v>2013</v>
      </c>
      <c r="W2519" s="41" t="s">
        <v>611</v>
      </c>
      <c r="X2519" s="41"/>
      <c r="Y2519" s="42"/>
    </row>
    <row r="2520" spans="2:25" x14ac:dyDescent="0.2">
      <c r="B2520" s="41" t="str">
        <f>VLOOKUP($W2520,FlowHarmonization!$A$2:$H$16,4,FALSE)</f>
        <v>Carbon dioxide</v>
      </c>
      <c r="C2520" s="41" t="str">
        <f>VLOOKUP($W2520,FlowHarmonization!$A$2:$H$16,5,FALSE)</f>
        <v>000124-38-20</v>
      </c>
      <c r="D2520" s="41" t="s">
        <v>584</v>
      </c>
      <c r="E2520" s="41" t="s">
        <v>582</v>
      </c>
      <c r="F2520" s="41" t="str">
        <f>VLOOKUP($W2520,FlowHarmonization!$A$2:$H$16,8,FALSE)</f>
        <v>7ae371aa-8532-11e0-9d78-0800200c9a66</v>
      </c>
      <c r="G2520" s="41" t="str">
        <f>INDEX(Activities!B$2:C$390,MATCH(H2520,Activities!C$2:C$390,0),1)</f>
        <v>Other state and local government enterprises</v>
      </c>
      <c r="H2520" s="41" t="s">
        <v>551</v>
      </c>
      <c r="I2520" s="41" t="s">
        <v>552</v>
      </c>
      <c r="J2520" s="41">
        <v>9.812467205678653E-3</v>
      </c>
      <c r="K2520" s="42" t="s">
        <v>583</v>
      </c>
      <c r="L2520" s="42"/>
      <c r="M2520" s="42"/>
      <c r="N2520" s="42"/>
      <c r="O2520" s="42"/>
      <c r="P2520" s="42"/>
      <c r="Q2520" s="42">
        <v>4</v>
      </c>
      <c r="R2520" s="42">
        <v>2</v>
      </c>
      <c r="S2520" s="42">
        <v>1</v>
      </c>
      <c r="T2520" s="42">
        <v>4</v>
      </c>
      <c r="U2520" s="42">
        <v>1</v>
      </c>
      <c r="V2520" s="41">
        <v>2013</v>
      </c>
      <c r="W2520" s="41" t="s">
        <v>608</v>
      </c>
      <c r="X2520" s="41"/>
      <c r="Y2520" s="42"/>
    </row>
    <row r="2521" spans="2:25" x14ac:dyDescent="0.2">
      <c r="B2521" s="41" t="str">
        <f>VLOOKUP($W2521,FlowHarmonization!$A$2:$H$16,4,FALSE)</f>
        <v>Methane</v>
      </c>
      <c r="C2521" s="41" t="str">
        <f>VLOOKUP($W2521,FlowHarmonization!$A$2:$H$16,5,FALSE)</f>
        <v>000074-82-92</v>
      </c>
      <c r="D2521" s="41" t="s">
        <v>584</v>
      </c>
      <c r="E2521" s="41" t="s">
        <v>582</v>
      </c>
      <c r="F2521" s="41" t="str">
        <f>VLOOKUP($W2521,FlowHarmonization!$A$2:$H$16,8,FALSE)</f>
        <v>20408dd1-8534-11e0-9d78-0800200c9a66</v>
      </c>
      <c r="G2521" s="41" t="str">
        <f>INDEX(Activities!B$2:C$390,MATCH(H2521,Activities!C$2:C$390,0),1)</f>
        <v>Other state and local government enterprises</v>
      </c>
      <c r="H2521" s="41" t="s">
        <v>551</v>
      </c>
      <c r="I2521" s="41" t="s">
        <v>552</v>
      </c>
      <c r="J2521" s="41">
        <v>9.4249879820558057E-7</v>
      </c>
      <c r="K2521" s="42" t="s">
        <v>583</v>
      </c>
      <c r="L2521" s="42"/>
      <c r="M2521" s="42"/>
      <c r="N2521" s="42"/>
      <c r="O2521" s="42"/>
      <c r="P2521" s="42"/>
      <c r="Q2521" s="42">
        <v>4</v>
      </c>
      <c r="R2521" s="42">
        <v>2</v>
      </c>
      <c r="S2521" s="42">
        <v>1</v>
      </c>
      <c r="T2521" s="42">
        <v>4</v>
      </c>
      <c r="U2521" s="42">
        <v>1</v>
      </c>
      <c r="V2521" s="41">
        <v>2013</v>
      </c>
      <c r="W2521" s="41" t="s">
        <v>611</v>
      </c>
      <c r="X2521" s="41"/>
      <c r="Y2521" s="42"/>
    </row>
    <row r="2522" spans="2:25" x14ac:dyDescent="0.2">
      <c r="B2522" s="41" t="str">
        <f>VLOOKUP($W2522,FlowHarmonization!$A$2:$H$16,4,FALSE)</f>
        <v>Ethane, 1,1,1,2-tetrafluoro-, HFC-134a</v>
      </c>
      <c r="C2522" s="41" t="str">
        <f>VLOOKUP($W2522,FlowHarmonization!$A$2:$H$16,5,FALSE)</f>
        <v>000811-97-2</v>
      </c>
      <c r="D2522" s="41" t="s">
        <v>584</v>
      </c>
      <c r="E2522" s="41" t="s">
        <v>582</v>
      </c>
      <c r="F2522" s="41" t="str">
        <f>VLOOKUP($W2522,FlowHarmonization!$A$2:$H$16,8,FALSE)</f>
        <v>e87f039d-d9ce-4242-ac18-c9284cc80f3d</v>
      </c>
      <c r="G2522" s="41" t="str">
        <f>INDEX(Activities!B$2:C$390,MATCH(H2522,Activities!C$2:C$390,0),1)</f>
        <v>Other state and local government enterprises</v>
      </c>
      <c r="H2522" s="41" t="s">
        <v>551</v>
      </c>
      <c r="I2522" s="41" t="s">
        <v>552</v>
      </c>
      <c r="J2522" s="41">
        <v>1.346936258261351E-7</v>
      </c>
      <c r="K2522" s="42" t="s">
        <v>583</v>
      </c>
      <c r="L2522" s="42"/>
      <c r="M2522" s="42"/>
      <c r="N2522" s="42"/>
      <c r="O2522" s="42"/>
      <c r="P2522" s="42"/>
      <c r="Q2522" s="42">
        <v>4</v>
      </c>
      <c r="R2522" s="42">
        <v>2</v>
      </c>
      <c r="S2522" s="42">
        <v>1</v>
      </c>
      <c r="T2522" s="42">
        <v>4</v>
      </c>
      <c r="U2522" s="42">
        <v>1</v>
      </c>
      <c r="V2522" s="41">
        <v>2013</v>
      </c>
      <c r="W2522" s="41" t="s">
        <v>618</v>
      </c>
      <c r="X2522" s="41"/>
      <c r="Y2522" s="42"/>
    </row>
    <row r="2523" spans="2:25" x14ac:dyDescent="0.2">
      <c r="B2523" s="41" t="str">
        <f>VLOOKUP($W2523,FlowHarmonization!$A$2:$H$16,4,FALSE)</f>
        <v>Dinitrogen monoxide</v>
      </c>
      <c r="C2523" s="41" t="str">
        <f>VLOOKUP($W2523,FlowHarmonization!$A$2:$H$16,5,FALSE)</f>
        <v>010024-97-366</v>
      </c>
      <c r="D2523" s="41" t="s">
        <v>584</v>
      </c>
      <c r="E2523" s="41" t="s">
        <v>582</v>
      </c>
      <c r="F2523" s="41" t="str">
        <f>VLOOKUP($W2523,FlowHarmonization!$A$2:$H$16,8,FALSE)</f>
        <v>20185046-64bb-4c09-a8e7-e8a9e144ca98</v>
      </c>
      <c r="G2523" s="41" t="str">
        <f>INDEX(Activities!B$2:C$390,MATCH(H2523,Activities!C$2:C$390,0),1)</f>
        <v>Other state and local government enterprises</v>
      </c>
      <c r="H2523" s="41" t="s">
        <v>551</v>
      </c>
      <c r="I2523" s="41" t="s">
        <v>552</v>
      </c>
      <c r="J2523" s="41">
        <v>4.8725487004946117E-8</v>
      </c>
      <c r="K2523" s="42" t="s">
        <v>583</v>
      </c>
      <c r="L2523" s="42"/>
      <c r="M2523" s="42"/>
      <c r="N2523" s="42"/>
      <c r="O2523" s="42"/>
      <c r="P2523" s="42"/>
      <c r="Q2523" s="42">
        <v>4</v>
      </c>
      <c r="R2523" s="42">
        <v>2</v>
      </c>
      <c r="S2523" s="42">
        <v>1</v>
      </c>
      <c r="T2523" s="42">
        <v>4</v>
      </c>
      <c r="U2523" s="42">
        <v>1</v>
      </c>
      <c r="V2523" s="41">
        <v>2013</v>
      </c>
      <c r="W2523" s="41" t="s">
        <v>613</v>
      </c>
      <c r="X2523" s="41"/>
      <c r="Y2523" s="42"/>
    </row>
    <row r="2524" spans="2:25" x14ac:dyDescent="0.2">
      <c r="B2524" s="41" t="str">
        <f>VLOOKUP($W2524,FlowHarmonization!$A$2:$H$16,4,FALSE)</f>
        <v>Ethane, pentafluoro-, HFC-125</v>
      </c>
      <c r="C2524" s="41" t="str">
        <f>VLOOKUP($W2524,FlowHarmonization!$A$2:$H$16,5,FALSE)</f>
        <v>000354-33-6</v>
      </c>
      <c r="D2524" s="41" t="s">
        <v>584</v>
      </c>
      <c r="E2524" s="41" t="s">
        <v>582</v>
      </c>
      <c r="F2524" s="41" t="str">
        <f>VLOOKUP($W2524,FlowHarmonization!$A$2:$H$16,8,FALSE)</f>
        <v>281e1011-f121-4d5b-ad4d-22d562b2c2cd</v>
      </c>
      <c r="G2524" s="41" t="str">
        <f>INDEX(Activities!B$2:C$390,MATCH(H2524,Activities!C$2:C$390,0),1)</f>
        <v>Other state and local government enterprises</v>
      </c>
      <c r="H2524" s="41" t="s">
        <v>551</v>
      </c>
      <c r="I2524" s="41" t="s">
        <v>552</v>
      </c>
      <c r="J2524" s="41">
        <v>3.5736045972039983E-8</v>
      </c>
      <c r="K2524" s="42" t="s">
        <v>583</v>
      </c>
      <c r="L2524" s="42"/>
      <c r="M2524" s="42"/>
      <c r="N2524" s="42"/>
      <c r="O2524" s="42"/>
      <c r="P2524" s="42"/>
      <c r="Q2524" s="42">
        <v>4</v>
      </c>
      <c r="R2524" s="42">
        <v>2</v>
      </c>
      <c r="S2524" s="42">
        <v>1</v>
      </c>
      <c r="T2524" s="42">
        <v>4</v>
      </c>
      <c r="U2524" s="42">
        <v>1</v>
      </c>
      <c r="V2524" s="41">
        <v>2013</v>
      </c>
      <c r="W2524" s="41" t="s">
        <v>617</v>
      </c>
      <c r="X2524" s="41"/>
      <c r="Y2524" s="42"/>
    </row>
    <row r="2525" spans="2:25" x14ac:dyDescent="0.2">
      <c r="B2525" s="41" t="str">
        <f>VLOOKUP($W2525,FlowHarmonization!$A$2:$H$16,4,FALSE)</f>
        <v>Methane, difluoro-, HFC-32</v>
      </c>
      <c r="C2525" s="41" t="str">
        <f>VLOOKUP($W2525,FlowHarmonization!$A$2:$H$16,5,FALSE)</f>
        <v>000075-10-5</v>
      </c>
      <c r="D2525" s="41" t="s">
        <v>584</v>
      </c>
      <c r="E2525" s="41" t="s">
        <v>582</v>
      </c>
      <c r="F2525" s="41" t="str">
        <f>VLOOKUP($W2525,FlowHarmonization!$A$2:$H$16,8,FALSE)</f>
        <v>151212b4-079b-43a2-96d5-a6eef59166ac</v>
      </c>
      <c r="G2525" s="41" t="str">
        <f>INDEX(Activities!B$2:C$390,MATCH(H2525,Activities!C$2:C$390,0),1)</f>
        <v>Other state and local government enterprises</v>
      </c>
      <c r="H2525" s="41" t="s">
        <v>551</v>
      </c>
      <c r="I2525" s="41" t="s">
        <v>552</v>
      </c>
      <c r="J2525" s="41">
        <v>2.0811008293452615E-8</v>
      </c>
      <c r="K2525" s="42" t="s">
        <v>583</v>
      </c>
      <c r="L2525" s="42"/>
      <c r="M2525" s="42"/>
      <c r="N2525" s="42"/>
      <c r="O2525" s="42"/>
      <c r="P2525" s="42"/>
      <c r="Q2525" s="42">
        <v>4</v>
      </c>
      <c r="R2525" s="42">
        <v>2</v>
      </c>
      <c r="S2525" s="42">
        <v>1</v>
      </c>
      <c r="T2525" s="42">
        <v>4</v>
      </c>
      <c r="U2525" s="42">
        <v>1</v>
      </c>
      <c r="V2525" s="41">
        <v>2013</v>
      </c>
      <c r="W2525" s="41" t="s">
        <v>616</v>
      </c>
      <c r="X2525" s="41"/>
      <c r="Y2525" s="42"/>
    </row>
    <row r="2526" spans="2:25" x14ac:dyDescent="0.2">
      <c r="B2526" s="41" t="str">
        <f>VLOOKUP($W2526,FlowHarmonization!$A$2:$H$16,4,FALSE)</f>
        <v>Ethane, 1,1,1-trifluoro-, HFC-143a</v>
      </c>
      <c r="C2526" s="41" t="str">
        <f>VLOOKUP($W2526,FlowHarmonization!$A$2:$H$16,5,FALSE)</f>
        <v>000420-46-2</v>
      </c>
      <c r="D2526" s="41" t="s">
        <v>584</v>
      </c>
      <c r="E2526" s="41" t="s">
        <v>582</v>
      </c>
      <c r="F2526" s="41" t="str">
        <f>VLOOKUP($W2526,FlowHarmonization!$A$2:$H$16,8,FALSE)</f>
        <v>e86bfec2-1025-4fa2-90b1-81e35e621e91</v>
      </c>
      <c r="G2526" s="41" t="str">
        <f>INDEX(Activities!B$2:C$390,MATCH(H2526,Activities!C$2:C$390,0),1)</f>
        <v>Other state and local government enterprises</v>
      </c>
      <c r="H2526" s="41" t="s">
        <v>551</v>
      </c>
      <c r="I2526" s="41" t="s">
        <v>552</v>
      </c>
      <c r="J2526" s="41">
        <v>1.5289967050913658E-8</v>
      </c>
      <c r="K2526" s="42" t="s">
        <v>583</v>
      </c>
      <c r="L2526" s="42"/>
      <c r="M2526" s="42"/>
      <c r="N2526" s="42"/>
      <c r="O2526" s="42"/>
      <c r="P2526" s="42"/>
      <c r="Q2526" s="42">
        <v>4</v>
      </c>
      <c r="R2526" s="42">
        <v>2</v>
      </c>
      <c r="S2526" s="42">
        <v>1</v>
      </c>
      <c r="T2526" s="42">
        <v>4</v>
      </c>
      <c r="U2526" s="42">
        <v>1</v>
      </c>
      <c r="V2526" s="41">
        <v>2013</v>
      </c>
      <c r="W2526" s="41" t="s">
        <v>619</v>
      </c>
      <c r="X2526" s="41"/>
      <c r="Y2526" s="42"/>
    </row>
    <row r="2527" spans="2:25" x14ac:dyDescent="0.2">
      <c r="B2527" s="41" t="str">
        <f>VLOOKUP($W2527,FlowHarmonization!$A$2:$H$16,4,FALSE)</f>
        <v>Propane, 1,1,1,3,3,3-hexafluoro-, HCFC-236fa</v>
      </c>
      <c r="C2527" s="41" t="str">
        <f>VLOOKUP($W2527,FlowHarmonization!$A$2:$H$16,5,FALSE)</f>
        <v>000690-39-1</v>
      </c>
      <c r="D2527" s="41" t="s">
        <v>584</v>
      </c>
      <c r="E2527" s="41" t="s">
        <v>582</v>
      </c>
      <c r="F2527" s="41" t="str">
        <f>VLOOKUP($W2527,FlowHarmonization!$A$2:$H$16,8,FALSE)</f>
        <v>1963a3ba-6d77-4571-bb8f-0e9c8ac28a65</v>
      </c>
      <c r="G2527" s="41" t="str">
        <f>INDEX(Activities!B$2:C$390,MATCH(H2527,Activities!C$2:C$390,0),1)</f>
        <v>Other state and local government enterprises</v>
      </c>
      <c r="H2527" s="41" t="s">
        <v>551</v>
      </c>
      <c r="I2527" s="41" t="s">
        <v>552</v>
      </c>
      <c r="J2527" s="41">
        <v>4.1306253228888834E-10</v>
      </c>
      <c r="K2527" s="42" t="s">
        <v>583</v>
      </c>
      <c r="L2527" s="42"/>
      <c r="M2527" s="42"/>
      <c r="N2527" s="42"/>
      <c r="O2527" s="42"/>
      <c r="P2527" s="42"/>
      <c r="Q2527" s="42">
        <v>4</v>
      </c>
      <c r="R2527" s="42">
        <v>2</v>
      </c>
      <c r="S2527" s="42">
        <v>1</v>
      </c>
      <c r="T2527" s="42">
        <v>4</v>
      </c>
      <c r="U2527" s="42">
        <v>1</v>
      </c>
      <c r="V2527" s="41">
        <v>2013</v>
      </c>
      <c r="W2527" s="41" t="s">
        <v>620</v>
      </c>
      <c r="X2527" s="41"/>
      <c r="Y2527" s="42"/>
    </row>
    <row r="2528" spans="2:25" x14ac:dyDescent="0.2">
      <c r="B2528" s="41" t="str">
        <f>VLOOKUP($W2528,FlowHarmonization!$A$2:$H$16,4,FALSE)</f>
        <v>Carbon dioxide</v>
      </c>
      <c r="C2528" s="41" t="str">
        <f>VLOOKUP($W2528,FlowHarmonization!$A$2:$H$16,5,FALSE)</f>
        <v>000124-38-20</v>
      </c>
      <c r="D2528" s="41" t="s">
        <v>584</v>
      </c>
      <c r="E2528" s="41" t="s">
        <v>582</v>
      </c>
      <c r="F2528" s="41" t="str">
        <f>VLOOKUP($W2528,FlowHarmonization!$A$2:$H$16,8,FALSE)</f>
        <v>7ae371aa-8532-11e0-9d78-0800200c9a66</v>
      </c>
      <c r="G2528" s="41" t="str">
        <f>INDEX(Activities!B$2:C$390,MATCH(H2528,Activities!C$2:C$390,0),1)</f>
        <v>Federal general government (defense)</v>
      </c>
      <c r="H2528" s="41" t="s">
        <v>536</v>
      </c>
      <c r="I2528" s="41" t="s">
        <v>552</v>
      </c>
      <c r="J2528" s="41">
        <v>3.2144683065426394E-2</v>
      </c>
      <c r="K2528" s="42" t="s">
        <v>583</v>
      </c>
      <c r="L2528" s="42"/>
      <c r="M2528" s="42"/>
      <c r="N2528" s="42"/>
      <c r="O2528" s="42"/>
      <c r="P2528" s="42"/>
      <c r="Q2528" s="42">
        <v>4</v>
      </c>
      <c r="R2528" s="42">
        <v>2</v>
      </c>
      <c r="S2528" s="42">
        <v>1</v>
      </c>
      <c r="T2528" s="42">
        <v>4</v>
      </c>
      <c r="U2528" s="42">
        <v>1</v>
      </c>
      <c r="V2528" s="41">
        <v>2013</v>
      </c>
      <c r="W2528" s="41" t="s">
        <v>608</v>
      </c>
      <c r="X2528" s="41"/>
      <c r="Y2528" s="42"/>
    </row>
    <row r="2529" spans="2:25" x14ac:dyDescent="0.2">
      <c r="B2529" s="41" t="str">
        <f>VLOOKUP($W2529,FlowHarmonization!$A$2:$H$16,4,FALSE)</f>
        <v>Methane</v>
      </c>
      <c r="C2529" s="41" t="str">
        <f>VLOOKUP($W2529,FlowHarmonization!$A$2:$H$16,5,FALSE)</f>
        <v>000074-82-92</v>
      </c>
      <c r="D2529" s="41" t="s">
        <v>584</v>
      </c>
      <c r="E2529" s="41" t="s">
        <v>582</v>
      </c>
      <c r="F2529" s="41" t="str">
        <f>VLOOKUP($W2529,FlowHarmonization!$A$2:$H$16,8,FALSE)</f>
        <v>20408dd1-8534-11e0-9d78-0800200c9a66</v>
      </c>
      <c r="G2529" s="41" t="str">
        <f>INDEX(Activities!B$2:C$390,MATCH(H2529,Activities!C$2:C$390,0),1)</f>
        <v>Federal general government (defense)</v>
      </c>
      <c r="H2529" s="41" t="s">
        <v>536</v>
      </c>
      <c r="I2529" s="41" t="s">
        <v>552</v>
      </c>
      <c r="J2529" s="41">
        <v>1.6126371435540245E-6</v>
      </c>
      <c r="K2529" s="42" t="s">
        <v>583</v>
      </c>
      <c r="L2529" s="42"/>
      <c r="M2529" s="42"/>
      <c r="N2529" s="42"/>
      <c r="O2529" s="42"/>
      <c r="P2529" s="42"/>
      <c r="Q2529" s="42">
        <v>4</v>
      </c>
      <c r="R2529" s="42">
        <v>2</v>
      </c>
      <c r="S2529" s="42">
        <v>1</v>
      </c>
      <c r="T2529" s="42">
        <v>4</v>
      </c>
      <c r="U2529" s="42">
        <v>1</v>
      </c>
      <c r="V2529" s="41">
        <v>2013</v>
      </c>
      <c r="W2529" s="41" t="s">
        <v>611</v>
      </c>
      <c r="X2529" s="41"/>
      <c r="Y2529" s="42"/>
    </row>
    <row r="2530" spans="2:25" x14ac:dyDescent="0.2">
      <c r="B2530" s="41" t="str">
        <f>VLOOKUP($W2530,FlowHarmonization!$A$2:$H$16,4,FALSE)</f>
        <v>Dinitrogen monoxide</v>
      </c>
      <c r="C2530" s="41" t="str">
        <f>VLOOKUP($W2530,FlowHarmonization!$A$2:$H$16,5,FALSE)</f>
        <v>010024-97-366</v>
      </c>
      <c r="D2530" s="41" t="s">
        <v>584</v>
      </c>
      <c r="E2530" s="41" t="s">
        <v>582</v>
      </c>
      <c r="F2530" s="41" t="str">
        <f>VLOOKUP($W2530,FlowHarmonization!$A$2:$H$16,8,FALSE)</f>
        <v>20185046-64bb-4c09-a8e7-e8a9e144ca98</v>
      </c>
      <c r="G2530" s="41" t="str">
        <f>INDEX(Activities!B$2:C$390,MATCH(H2530,Activities!C$2:C$390,0),1)</f>
        <v>Federal general government (defense)</v>
      </c>
      <c r="H2530" s="41" t="s">
        <v>536</v>
      </c>
      <c r="I2530" s="41" t="s">
        <v>552</v>
      </c>
      <c r="J2530" s="41">
        <v>9.3835560666160999E-8</v>
      </c>
      <c r="K2530" s="42" t="s">
        <v>583</v>
      </c>
      <c r="L2530" s="42"/>
      <c r="M2530" s="42"/>
      <c r="N2530" s="42"/>
      <c r="O2530" s="42"/>
      <c r="P2530" s="42"/>
      <c r="Q2530" s="42">
        <v>4</v>
      </c>
      <c r="R2530" s="42">
        <v>2</v>
      </c>
      <c r="S2530" s="42">
        <v>1</v>
      </c>
      <c r="T2530" s="42">
        <v>4</v>
      </c>
      <c r="U2530" s="42">
        <v>1</v>
      </c>
      <c r="V2530" s="41">
        <v>2013</v>
      </c>
      <c r="W2530" s="41" t="s">
        <v>613</v>
      </c>
      <c r="X2530" s="41"/>
      <c r="Y2530" s="42"/>
    </row>
    <row r="2531" spans="2:25" x14ac:dyDescent="0.2">
      <c r="B2531" s="41" t="str">
        <f>VLOOKUP($W2531,FlowHarmonization!$A$2:$H$16,4,FALSE)</f>
        <v>Ethane, 1,1,1,2-tetrafluoro-, HFC-134a</v>
      </c>
      <c r="C2531" s="41" t="str">
        <f>VLOOKUP($W2531,FlowHarmonization!$A$2:$H$16,5,FALSE)</f>
        <v>000811-97-2</v>
      </c>
      <c r="D2531" s="41" t="s">
        <v>584</v>
      </c>
      <c r="E2531" s="41" t="s">
        <v>582</v>
      </c>
      <c r="F2531" s="41" t="str">
        <f>VLOOKUP($W2531,FlowHarmonization!$A$2:$H$16,8,FALSE)</f>
        <v>e87f039d-d9ce-4242-ac18-c9284cc80f3d</v>
      </c>
      <c r="G2531" s="41" t="str">
        <f>INDEX(Activities!B$2:C$390,MATCH(H2531,Activities!C$2:C$390,0),1)</f>
        <v>Federal general government (defense)</v>
      </c>
      <c r="H2531" s="41" t="s">
        <v>536</v>
      </c>
      <c r="I2531" s="41" t="s">
        <v>552</v>
      </c>
      <c r="J2531" s="41">
        <v>3.6551740197656798E-8</v>
      </c>
      <c r="K2531" s="42" t="s">
        <v>583</v>
      </c>
      <c r="L2531" s="42"/>
      <c r="M2531" s="42"/>
      <c r="N2531" s="42"/>
      <c r="O2531" s="42"/>
      <c r="P2531" s="42"/>
      <c r="Q2531" s="42">
        <v>4</v>
      </c>
      <c r="R2531" s="42">
        <v>2</v>
      </c>
      <c r="S2531" s="42">
        <v>1</v>
      </c>
      <c r="T2531" s="42">
        <v>4</v>
      </c>
      <c r="U2531" s="42">
        <v>1</v>
      </c>
      <c r="V2531" s="41">
        <v>2013</v>
      </c>
      <c r="W2531" s="41" t="s">
        <v>618</v>
      </c>
      <c r="X2531" s="41"/>
      <c r="Y2531" s="42"/>
    </row>
    <row r="2532" spans="2:25" x14ac:dyDescent="0.2">
      <c r="B2532" s="41" t="str">
        <f>VLOOKUP($W2532,FlowHarmonization!$A$2:$H$16,4,FALSE)</f>
        <v>Ethane, pentafluoro-, HFC-125</v>
      </c>
      <c r="C2532" s="41" t="str">
        <f>VLOOKUP($W2532,FlowHarmonization!$A$2:$H$16,5,FALSE)</f>
        <v>000354-33-6</v>
      </c>
      <c r="D2532" s="41" t="s">
        <v>584</v>
      </c>
      <c r="E2532" s="41" t="s">
        <v>582</v>
      </c>
      <c r="F2532" s="41" t="str">
        <f>VLOOKUP($W2532,FlowHarmonization!$A$2:$H$16,8,FALSE)</f>
        <v>281e1011-f121-4d5b-ad4d-22d562b2c2cd</v>
      </c>
      <c r="G2532" s="41" t="str">
        <f>INDEX(Activities!B$2:C$390,MATCH(H2532,Activities!C$2:C$390,0),1)</f>
        <v>Federal general government (defense)</v>
      </c>
      <c r="H2532" s="41" t="s">
        <v>536</v>
      </c>
      <c r="I2532" s="41" t="s">
        <v>552</v>
      </c>
      <c r="J2532" s="41">
        <v>9.6976724774460372E-9</v>
      </c>
      <c r="K2532" s="42" t="s">
        <v>583</v>
      </c>
      <c r="L2532" s="42"/>
      <c r="M2532" s="42"/>
      <c r="N2532" s="42"/>
      <c r="O2532" s="42"/>
      <c r="P2532" s="42"/>
      <c r="Q2532" s="42">
        <v>4</v>
      </c>
      <c r="R2532" s="42">
        <v>2</v>
      </c>
      <c r="S2532" s="42">
        <v>1</v>
      </c>
      <c r="T2532" s="42">
        <v>4</v>
      </c>
      <c r="U2532" s="42">
        <v>1</v>
      </c>
      <c r="V2532" s="41">
        <v>2013</v>
      </c>
      <c r="W2532" s="41" t="s">
        <v>617</v>
      </c>
      <c r="X2532" s="41"/>
      <c r="Y2532" s="42"/>
    </row>
    <row r="2533" spans="2:25" x14ac:dyDescent="0.2">
      <c r="B2533" s="41" t="str">
        <f>VLOOKUP($W2533,FlowHarmonization!$A$2:$H$16,4,FALSE)</f>
        <v>Methane, difluoro-, HFC-32</v>
      </c>
      <c r="C2533" s="41" t="str">
        <f>VLOOKUP($W2533,FlowHarmonization!$A$2:$H$16,5,FALSE)</f>
        <v>000075-10-5</v>
      </c>
      <c r="D2533" s="41" t="s">
        <v>584</v>
      </c>
      <c r="E2533" s="41" t="s">
        <v>582</v>
      </c>
      <c r="F2533" s="41" t="str">
        <f>VLOOKUP($W2533,FlowHarmonization!$A$2:$H$16,8,FALSE)</f>
        <v>151212b4-079b-43a2-96d5-a6eef59166ac</v>
      </c>
      <c r="G2533" s="41" t="str">
        <f>INDEX(Activities!B$2:C$390,MATCH(H2533,Activities!C$2:C$390,0),1)</f>
        <v>Federal general government (defense)</v>
      </c>
      <c r="H2533" s="41" t="s">
        <v>536</v>
      </c>
      <c r="I2533" s="41" t="s">
        <v>552</v>
      </c>
      <c r="J2533" s="41">
        <v>5.6474726530523281E-9</v>
      </c>
      <c r="K2533" s="42" t="s">
        <v>583</v>
      </c>
      <c r="L2533" s="42"/>
      <c r="M2533" s="42"/>
      <c r="N2533" s="42"/>
      <c r="O2533" s="42"/>
      <c r="P2533" s="42"/>
      <c r="Q2533" s="42">
        <v>4</v>
      </c>
      <c r="R2533" s="42">
        <v>2</v>
      </c>
      <c r="S2533" s="42">
        <v>1</v>
      </c>
      <c r="T2533" s="42">
        <v>4</v>
      </c>
      <c r="U2533" s="42">
        <v>1</v>
      </c>
      <c r="V2533" s="41">
        <v>2013</v>
      </c>
      <c r="W2533" s="41" t="s">
        <v>616</v>
      </c>
      <c r="X2533" s="41"/>
      <c r="Y2533" s="42"/>
    </row>
    <row r="2534" spans="2:25" x14ac:dyDescent="0.2">
      <c r="B2534" s="41" t="str">
        <f>VLOOKUP($W2534,FlowHarmonization!$A$2:$H$16,4,FALSE)</f>
        <v>Ethane, 1,1,1-trifluoro-, HFC-143a</v>
      </c>
      <c r="C2534" s="41" t="str">
        <f>VLOOKUP($W2534,FlowHarmonization!$A$2:$H$16,5,FALSE)</f>
        <v>000420-46-2</v>
      </c>
      <c r="D2534" s="41" t="s">
        <v>584</v>
      </c>
      <c r="E2534" s="41" t="s">
        <v>582</v>
      </c>
      <c r="F2534" s="41" t="str">
        <f>VLOOKUP($W2534,FlowHarmonization!$A$2:$H$16,8,FALSE)</f>
        <v>e86bfec2-1025-4fa2-90b1-81e35e621e91</v>
      </c>
      <c r="G2534" s="41" t="str">
        <f>INDEX(Activities!B$2:C$390,MATCH(H2534,Activities!C$2:C$390,0),1)</f>
        <v>Federal general government (defense)</v>
      </c>
      <c r="H2534" s="41" t="s">
        <v>536</v>
      </c>
      <c r="I2534" s="41" t="s">
        <v>552</v>
      </c>
      <c r="J2534" s="41">
        <v>4.1492305211022686E-9</v>
      </c>
      <c r="K2534" s="42" t="s">
        <v>583</v>
      </c>
      <c r="L2534" s="42"/>
      <c r="M2534" s="42"/>
      <c r="N2534" s="42"/>
      <c r="O2534" s="42"/>
      <c r="P2534" s="42"/>
      <c r="Q2534" s="42">
        <v>4</v>
      </c>
      <c r="R2534" s="42">
        <v>2</v>
      </c>
      <c r="S2534" s="42">
        <v>1</v>
      </c>
      <c r="T2534" s="42">
        <v>4</v>
      </c>
      <c r="U2534" s="42">
        <v>1</v>
      </c>
      <c r="V2534" s="41">
        <v>2013</v>
      </c>
      <c r="W2534" s="41" t="s">
        <v>619</v>
      </c>
      <c r="X2534" s="41"/>
      <c r="Y2534" s="42"/>
    </row>
    <row r="2535" spans="2:25" x14ac:dyDescent="0.2">
      <c r="B2535" s="41" t="str">
        <f>VLOOKUP($W2535,FlowHarmonization!$A$2:$H$16,4,FALSE)</f>
        <v>Propane, 1,1,1,3,3,3-hexafluoro-, HCFC-236fa</v>
      </c>
      <c r="C2535" s="41" t="str">
        <f>VLOOKUP($W2535,FlowHarmonization!$A$2:$H$16,5,FALSE)</f>
        <v>000690-39-1</v>
      </c>
      <c r="D2535" s="41" t="s">
        <v>584</v>
      </c>
      <c r="E2535" s="41" t="s">
        <v>582</v>
      </c>
      <c r="F2535" s="41" t="str">
        <f>VLOOKUP($W2535,FlowHarmonization!$A$2:$H$16,8,FALSE)</f>
        <v>1963a3ba-6d77-4571-bb8f-0e9c8ac28a65</v>
      </c>
      <c r="G2535" s="41" t="str">
        <f>INDEX(Activities!B$2:C$390,MATCH(H2535,Activities!C$2:C$390,0),1)</f>
        <v>Federal general government (defense)</v>
      </c>
      <c r="H2535" s="41" t="s">
        <v>536</v>
      </c>
      <c r="I2535" s="41" t="s">
        <v>552</v>
      </c>
      <c r="J2535" s="41">
        <v>1.1209256765497297E-10</v>
      </c>
      <c r="K2535" s="42" t="s">
        <v>583</v>
      </c>
      <c r="L2535" s="42"/>
      <c r="M2535" s="42"/>
      <c r="N2535" s="42"/>
      <c r="O2535" s="42"/>
      <c r="P2535" s="42"/>
      <c r="Q2535" s="42">
        <v>4</v>
      </c>
      <c r="R2535" s="42">
        <v>2</v>
      </c>
      <c r="S2535" s="42">
        <v>1</v>
      </c>
      <c r="T2535" s="42">
        <v>4</v>
      </c>
      <c r="U2535" s="42">
        <v>1</v>
      </c>
      <c r="V2535" s="41">
        <v>2013</v>
      </c>
      <c r="W2535" s="41" t="s">
        <v>620</v>
      </c>
      <c r="X2535" s="41"/>
      <c r="Y2535" s="42"/>
    </row>
    <row r="2536" spans="2:25" x14ac:dyDescent="0.2">
      <c r="B2536" s="41" t="str">
        <f>VLOOKUP($W2536,FlowHarmonization!$A$2:$H$16,4,FALSE)</f>
        <v>Carbon dioxide</v>
      </c>
      <c r="C2536" s="41" t="str">
        <f>VLOOKUP($W2536,FlowHarmonization!$A$2:$H$16,5,FALSE)</f>
        <v>000124-38-20</v>
      </c>
      <c r="D2536" s="41" t="s">
        <v>584</v>
      </c>
      <c r="E2536" s="41" t="s">
        <v>582</v>
      </c>
      <c r="F2536" s="41" t="str">
        <f>VLOOKUP($W2536,FlowHarmonization!$A$2:$H$16,8,FALSE)</f>
        <v>7ae371aa-8532-11e0-9d78-0800200c9a66</v>
      </c>
      <c r="G2536" s="41" t="str">
        <f>INDEX(Activities!B$2:C$390,MATCH(H2536,Activities!C$2:C$390,0),1)</f>
        <v>Federal general government (nondefense)</v>
      </c>
      <c r="H2536" s="41" t="s">
        <v>538</v>
      </c>
      <c r="I2536" s="41" t="s">
        <v>552</v>
      </c>
      <c r="J2536" s="41">
        <v>7.7981621392947632E-3</v>
      </c>
      <c r="K2536" s="42" t="s">
        <v>583</v>
      </c>
      <c r="L2536" s="42"/>
      <c r="M2536" s="42"/>
      <c r="N2536" s="42"/>
      <c r="O2536" s="42"/>
      <c r="P2536" s="42"/>
      <c r="Q2536" s="42">
        <v>4</v>
      </c>
      <c r="R2536" s="42">
        <v>2</v>
      </c>
      <c r="S2536" s="42">
        <v>1</v>
      </c>
      <c r="T2536" s="42">
        <v>4</v>
      </c>
      <c r="U2536" s="42">
        <v>1</v>
      </c>
      <c r="V2536" s="41">
        <v>2013</v>
      </c>
      <c r="W2536" s="41" t="s">
        <v>608</v>
      </c>
      <c r="X2536" s="41"/>
      <c r="Y2536" s="42"/>
    </row>
    <row r="2537" spans="2:25" x14ac:dyDescent="0.2">
      <c r="B2537" s="41" t="str">
        <f>VLOOKUP($W2537,FlowHarmonization!$A$2:$H$16,4,FALSE)</f>
        <v>Methane</v>
      </c>
      <c r="C2537" s="41" t="str">
        <f>VLOOKUP($W2537,FlowHarmonization!$A$2:$H$16,5,FALSE)</f>
        <v>000074-82-92</v>
      </c>
      <c r="D2537" s="41" t="s">
        <v>584</v>
      </c>
      <c r="E2537" s="41" t="s">
        <v>582</v>
      </c>
      <c r="F2537" s="41" t="str">
        <f>VLOOKUP($W2537,FlowHarmonization!$A$2:$H$16,8,FALSE)</f>
        <v>20408dd1-8534-11e0-9d78-0800200c9a66</v>
      </c>
      <c r="G2537" s="41" t="str">
        <f>INDEX(Activities!B$2:C$390,MATCH(H2537,Activities!C$2:C$390,0),1)</f>
        <v>Federal general government (nondefense)</v>
      </c>
      <c r="H2537" s="41" t="s">
        <v>538</v>
      </c>
      <c r="I2537" s="41" t="s">
        <v>552</v>
      </c>
      <c r="J2537" s="41">
        <v>5.7758064648435385E-7</v>
      </c>
      <c r="K2537" s="42" t="s">
        <v>583</v>
      </c>
      <c r="L2537" s="42"/>
      <c r="M2537" s="42"/>
      <c r="N2537" s="42"/>
      <c r="O2537" s="42"/>
      <c r="P2537" s="42"/>
      <c r="Q2537" s="42">
        <v>4</v>
      </c>
      <c r="R2537" s="42">
        <v>2</v>
      </c>
      <c r="S2537" s="42">
        <v>1</v>
      </c>
      <c r="T2537" s="42">
        <v>4</v>
      </c>
      <c r="U2537" s="42">
        <v>1</v>
      </c>
      <c r="V2537" s="41">
        <v>2013</v>
      </c>
      <c r="W2537" s="41" t="s">
        <v>611</v>
      </c>
      <c r="X2537" s="41"/>
      <c r="Y2537" s="42"/>
    </row>
    <row r="2538" spans="2:25" x14ac:dyDescent="0.2">
      <c r="B2538" s="41" t="str">
        <f>VLOOKUP($W2538,FlowHarmonization!$A$2:$H$16,4,FALSE)</f>
        <v>Ethane, 1,1,1,2-tetrafluoro-, HFC-134a</v>
      </c>
      <c r="C2538" s="41" t="str">
        <f>VLOOKUP($W2538,FlowHarmonization!$A$2:$H$16,5,FALSE)</f>
        <v>000811-97-2</v>
      </c>
      <c r="D2538" s="41" t="s">
        <v>584</v>
      </c>
      <c r="E2538" s="41" t="s">
        <v>582</v>
      </c>
      <c r="F2538" s="41" t="str">
        <f>VLOOKUP($W2538,FlowHarmonization!$A$2:$H$16,8,FALSE)</f>
        <v>e87f039d-d9ce-4242-ac18-c9284cc80f3d</v>
      </c>
      <c r="G2538" s="41" t="str">
        <f>INDEX(Activities!B$2:C$390,MATCH(H2538,Activities!C$2:C$390,0),1)</f>
        <v>Federal general government (nondefense)</v>
      </c>
      <c r="H2538" s="41" t="s">
        <v>538</v>
      </c>
      <c r="I2538" s="41" t="s">
        <v>552</v>
      </c>
      <c r="J2538" s="41">
        <v>7.9973164013258657E-8</v>
      </c>
      <c r="K2538" s="42" t="s">
        <v>583</v>
      </c>
      <c r="L2538" s="42"/>
      <c r="M2538" s="42"/>
      <c r="N2538" s="42"/>
      <c r="O2538" s="42"/>
      <c r="P2538" s="42"/>
      <c r="Q2538" s="42">
        <v>4</v>
      </c>
      <c r="R2538" s="42">
        <v>2</v>
      </c>
      <c r="S2538" s="42">
        <v>1</v>
      </c>
      <c r="T2538" s="42">
        <v>4</v>
      </c>
      <c r="U2538" s="42">
        <v>1</v>
      </c>
      <c r="V2538" s="41">
        <v>2013</v>
      </c>
      <c r="W2538" s="41" t="s">
        <v>618</v>
      </c>
      <c r="X2538" s="41"/>
      <c r="Y2538" s="42"/>
    </row>
    <row r="2539" spans="2:25" x14ac:dyDescent="0.2">
      <c r="B2539" s="41" t="str">
        <f>VLOOKUP($W2539,FlowHarmonization!$A$2:$H$16,4,FALSE)</f>
        <v>Dinitrogen monoxide</v>
      </c>
      <c r="C2539" s="41" t="str">
        <f>VLOOKUP($W2539,FlowHarmonization!$A$2:$H$16,5,FALSE)</f>
        <v>010024-97-366</v>
      </c>
      <c r="D2539" s="41" t="s">
        <v>584</v>
      </c>
      <c r="E2539" s="41" t="s">
        <v>582</v>
      </c>
      <c r="F2539" s="41" t="str">
        <f>VLOOKUP($W2539,FlowHarmonization!$A$2:$H$16,8,FALSE)</f>
        <v>20185046-64bb-4c09-a8e7-e8a9e144ca98</v>
      </c>
      <c r="G2539" s="41" t="str">
        <f>INDEX(Activities!B$2:C$390,MATCH(H2539,Activities!C$2:C$390,0),1)</f>
        <v>Federal general government (nondefense)</v>
      </c>
      <c r="H2539" s="41" t="s">
        <v>538</v>
      </c>
      <c r="I2539" s="41" t="s">
        <v>552</v>
      </c>
      <c r="J2539" s="41">
        <v>2.1693341995295027E-8</v>
      </c>
      <c r="K2539" s="42" t="s">
        <v>583</v>
      </c>
      <c r="L2539" s="42"/>
      <c r="M2539" s="42"/>
      <c r="N2539" s="42"/>
      <c r="O2539" s="42"/>
      <c r="P2539" s="42"/>
      <c r="Q2539" s="42">
        <v>4</v>
      </c>
      <c r="R2539" s="42">
        <v>2</v>
      </c>
      <c r="S2539" s="42">
        <v>1</v>
      </c>
      <c r="T2539" s="42">
        <v>4</v>
      </c>
      <c r="U2539" s="42">
        <v>1</v>
      </c>
      <c r="V2539" s="41">
        <v>2013</v>
      </c>
      <c r="W2539" s="41" t="s">
        <v>613</v>
      </c>
      <c r="X2539" s="41"/>
      <c r="Y2539" s="42"/>
    </row>
    <row r="2540" spans="2:25" x14ac:dyDescent="0.2">
      <c r="B2540" s="41" t="str">
        <f>VLOOKUP($W2540,FlowHarmonization!$A$2:$H$16,4,FALSE)</f>
        <v>Ethane, pentafluoro-, HFC-125</v>
      </c>
      <c r="C2540" s="41" t="str">
        <f>VLOOKUP($W2540,FlowHarmonization!$A$2:$H$16,5,FALSE)</f>
        <v>000354-33-6</v>
      </c>
      <c r="D2540" s="41" t="s">
        <v>584</v>
      </c>
      <c r="E2540" s="41" t="s">
        <v>582</v>
      </c>
      <c r="F2540" s="41" t="str">
        <f>VLOOKUP($W2540,FlowHarmonization!$A$2:$H$16,8,FALSE)</f>
        <v>281e1011-f121-4d5b-ad4d-22d562b2c2cd</v>
      </c>
      <c r="G2540" s="41" t="str">
        <f>INDEX(Activities!B$2:C$390,MATCH(H2540,Activities!C$2:C$390,0),1)</f>
        <v>Federal general government (nondefense)</v>
      </c>
      <c r="H2540" s="41" t="s">
        <v>538</v>
      </c>
      <c r="I2540" s="41" t="s">
        <v>552</v>
      </c>
      <c r="J2540" s="41">
        <v>2.1217965201978934E-8</v>
      </c>
      <c r="K2540" s="42" t="s">
        <v>583</v>
      </c>
      <c r="L2540" s="42"/>
      <c r="M2540" s="42"/>
      <c r="N2540" s="42"/>
      <c r="O2540" s="42"/>
      <c r="P2540" s="42"/>
      <c r="Q2540" s="42">
        <v>4</v>
      </c>
      <c r="R2540" s="42">
        <v>2</v>
      </c>
      <c r="S2540" s="42">
        <v>1</v>
      </c>
      <c r="T2540" s="42">
        <v>4</v>
      </c>
      <c r="U2540" s="42">
        <v>1</v>
      </c>
      <c r="V2540" s="41">
        <v>2013</v>
      </c>
      <c r="W2540" s="41" t="s">
        <v>617</v>
      </c>
      <c r="X2540" s="41"/>
      <c r="Y2540" s="42"/>
    </row>
    <row r="2541" spans="2:25" x14ac:dyDescent="0.2">
      <c r="B2541" s="41" t="str">
        <f>VLOOKUP($W2541,FlowHarmonization!$A$2:$H$16,4,FALSE)</f>
        <v>Methane, difluoro-, HFC-32</v>
      </c>
      <c r="C2541" s="41" t="str">
        <f>VLOOKUP($W2541,FlowHarmonization!$A$2:$H$16,5,FALSE)</f>
        <v>000075-10-5</v>
      </c>
      <c r="D2541" s="41" t="s">
        <v>584</v>
      </c>
      <c r="E2541" s="41" t="s">
        <v>582</v>
      </c>
      <c r="F2541" s="41" t="str">
        <f>VLOOKUP($W2541,FlowHarmonization!$A$2:$H$16,8,FALSE)</f>
        <v>151212b4-079b-43a2-96d5-a6eef59166ac</v>
      </c>
      <c r="G2541" s="41" t="str">
        <f>INDEX(Activities!B$2:C$390,MATCH(H2541,Activities!C$2:C$390,0),1)</f>
        <v>Federal general government (nondefense)</v>
      </c>
      <c r="H2541" s="41" t="s">
        <v>538</v>
      </c>
      <c r="I2541" s="41" t="s">
        <v>552</v>
      </c>
      <c r="J2541" s="41">
        <v>1.2356354425278511E-8</v>
      </c>
      <c r="K2541" s="42" t="s">
        <v>583</v>
      </c>
      <c r="L2541" s="42"/>
      <c r="M2541" s="42"/>
      <c r="N2541" s="42"/>
      <c r="O2541" s="42"/>
      <c r="P2541" s="42"/>
      <c r="Q2541" s="42">
        <v>4</v>
      </c>
      <c r="R2541" s="42">
        <v>2</v>
      </c>
      <c r="S2541" s="42">
        <v>1</v>
      </c>
      <c r="T2541" s="42">
        <v>4</v>
      </c>
      <c r="U2541" s="42">
        <v>1</v>
      </c>
      <c r="V2541" s="41">
        <v>2013</v>
      </c>
      <c r="W2541" s="41" t="s">
        <v>616</v>
      </c>
      <c r="X2541" s="41"/>
      <c r="Y2541" s="42"/>
    </row>
    <row r="2542" spans="2:25" x14ac:dyDescent="0.2">
      <c r="B2542" s="41" t="str">
        <f>VLOOKUP($W2542,FlowHarmonization!$A$2:$H$16,4,FALSE)</f>
        <v>Ethane, 1,1,1-trifluoro-, HFC-143a</v>
      </c>
      <c r="C2542" s="41" t="str">
        <f>VLOOKUP($W2542,FlowHarmonization!$A$2:$H$16,5,FALSE)</f>
        <v>000420-46-2</v>
      </c>
      <c r="D2542" s="41" t="s">
        <v>584</v>
      </c>
      <c r="E2542" s="41" t="s">
        <v>582</v>
      </c>
      <c r="F2542" s="41" t="str">
        <f>VLOOKUP($W2542,FlowHarmonization!$A$2:$H$16,8,FALSE)</f>
        <v>e86bfec2-1025-4fa2-90b1-81e35e621e91</v>
      </c>
      <c r="G2542" s="41" t="str">
        <f>INDEX(Activities!B$2:C$390,MATCH(H2542,Activities!C$2:C$390,0),1)</f>
        <v>Federal general government (nondefense)</v>
      </c>
      <c r="H2542" s="41" t="s">
        <v>538</v>
      </c>
      <c r="I2542" s="41" t="s">
        <v>552</v>
      </c>
      <c r="J2542" s="41">
        <v>9.0782844044783045E-9</v>
      </c>
      <c r="K2542" s="42" t="s">
        <v>583</v>
      </c>
      <c r="L2542" s="42"/>
      <c r="M2542" s="42"/>
      <c r="N2542" s="42"/>
      <c r="O2542" s="42"/>
      <c r="P2542" s="42"/>
      <c r="Q2542" s="42">
        <v>4</v>
      </c>
      <c r="R2542" s="42">
        <v>2</v>
      </c>
      <c r="S2542" s="42">
        <v>1</v>
      </c>
      <c r="T2542" s="42">
        <v>4</v>
      </c>
      <c r="U2542" s="42">
        <v>1</v>
      </c>
      <c r="V2542" s="41">
        <v>2013</v>
      </c>
      <c r="W2542" s="41" t="s">
        <v>619</v>
      </c>
      <c r="X2542" s="41"/>
      <c r="Y2542" s="42"/>
    </row>
    <row r="2543" spans="2:25" x14ac:dyDescent="0.2">
      <c r="B2543" s="41" t="str">
        <f>VLOOKUP($W2543,FlowHarmonization!$A$2:$H$16,4,FALSE)</f>
        <v>Propane, 1,1,1,3,3,3-hexafluoro-, HCFC-236fa</v>
      </c>
      <c r="C2543" s="41" t="str">
        <f>VLOOKUP($W2543,FlowHarmonization!$A$2:$H$16,5,FALSE)</f>
        <v>000690-39-1</v>
      </c>
      <c r="D2543" s="41" t="s">
        <v>584</v>
      </c>
      <c r="E2543" s="41" t="s">
        <v>582</v>
      </c>
      <c r="F2543" s="41" t="str">
        <f>VLOOKUP($W2543,FlowHarmonization!$A$2:$H$16,8,FALSE)</f>
        <v>1963a3ba-6d77-4571-bb8f-0e9c8ac28a65</v>
      </c>
      <c r="G2543" s="41" t="str">
        <f>INDEX(Activities!B$2:C$390,MATCH(H2543,Activities!C$2:C$390,0),1)</f>
        <v>Federal general government (nondefense)</v>
      </c>
      <c r="H2543" s="41" t="s">
        <v>538</v>
      </c>
      <c r="I2543" s="41" t="s">
        <v>552</v>
      </c>
      <c r="J2543" s="41">
        <v>2.4525227114393649E-10</v>
      </c>
      <c r="K2543" s="42" t="s">
        <v>583</v>
      </c>
      <c r="L2543" s="42"/>
      <c r="M2543" s="42"/>
      <c r="N2543" s="42"/>
      <c r="O2543" s="42"/>
      <c r="P2543" s="42"/>
      <c r="Q2543" s="42">
        <v>4</v>
      </c>
      <c r="R2543" s="42">
        <v>2</v>
      </c>
      <c r="S2543" s="42">
        <v>1</v>
      </c>
      <c r="T2543" s="42">
        <v>4</v>
      </c>
      <c r="U2543" s="42">
        <v>1</v>
      </c>
      <c r="V2543" s="41">
        <v>2013</v>
      </c>
      <c r="W2543" s="41" t="s">
        <v>620</v>
      </c>
      <c r="X2543" s="41"/>
      <c r="Y2543" s="42"/>
    </row>
    <row r="2544" spans="2:25" x14ac:dyDescent="0.2">
      <c r="B2544" s="41" t="str">
        <f>VLOOKUP($W2544,FlowHarmonization!$A$2:$H$16,4,FALSE)</f>
        <v>Carbon dioxide</v>
      </c>
      <c r="C2544" s="41" t="str">
        <f>VLOOKUP($W2544,FlowHarmonization!$A$2:$H$16,5,FALSE)</f>
        <v>000124-38-20</v>
      </c>
      <c r="D2544" s="41" t="s">
        <v>584</v>
      </c>
      <c r="E2544" s="41" t="s">
        <v>582</v>
      </c>
      <c r="F2544" s="41" t="str">
        <f>VLOOKUP($W2544,FlowHarmonization!$A$2:$H$16,8,FALSE)</f>
        <v>7ae371aa-8532-11e0-9d78-0800200c9a66</v>
      </c>
      <c r="G2544" s="41" t="str">
        <f>INDEX(Activities!B$2:C$390,MATCH(H2544,Activities!C$2:C$390,0),1)</f>
        <v>State and local general government</v>
      </c>
      <c r="H2544" s="41" t="s">
        <v>545</v>
      </c>
      <c r="I2544" s="41" t="s">
        <v>552</v>
      </c>
      <c r="J2544" s="41">
        <v>3.7546070847710791E-2</v>
      </c>
      <c r="K2544" s="42" t="s">
        <v>583</v>
      </c>
      <c r="L2544" s="42"/>
      <c r="M2544" s="42"/>
      <c r="N2544" s="42"/>
      <c r="O2544" s="42"/>
      <c r="P2544" s="42"/>
      <c r="Q2544" s="42">
        <v>4</v>
      </c>
      <c r="R2544" s="42">
        <v>2</v>
      </c>
      <c r="S2544" s="42">
        <v>1</v>
      </c>
      <c r="T2544" s="42">
        <v>4</v>
      </c>
      <c r="U2544" s="42">
        <v>1</v>
      </c>
      <c r="V2544" s="41">
        <v>2013</v>
      </c>
      <c r="W2544" s="41" t="s">
        <v>608</v>
      </c>
      <c r="X2544" s="41"/>
      <c r="Y2544" s="42"/>
    </row>
    <row r="2545" spans="2:25" x14ac:dyDescent="0.2">
      <c r="B2545" s="41" t="str">
        <f>VLOOKUP($W2545,FlowHarmonization!$A$2:$H$16,4,FALSE)</f>
        <v>Methane</v>
      </c>
      <c r="C2545" s="41" t="str">
        <f>VLOOKUP($W2545,FlowHarmonization!$A$2:$H$16,5,FALSE)</f>
        <v>000074-82-92</v>
      </c>
      <c r="D2545" s="41" t="s">
        <v>584</v>
      </c>
      <c r="E2545" s="41" t="s">
        <v>582</v>
      </c>
      <c r="F2545" s="41" t="str">
        <f>VLOOKUP($W2545,FlowHarmonization!$A$2:$H$16,8,FALSE)</f>
        <v>20408dd1-8534-11e0-9d78-0800200c9a66</v>
      </c>
      <c r="G2545" s="41" t="str">
        <f>INDEX(Activities!B$2:C$390,MATCH(H2545,Activities!C$2:C$390,0),1)</f>
        <v>State and local general government</v>
      </c>
      <c r="H2545" s="41" t="s">
        <v>545</v>
      </c>
      <c r="I2545" s="41" t="s">
        <v>552</v>
      </c>
      <c r="J2545" s="41">
        <v>3.4880852568098291E-6</v>
      </c>
      <c r="K2545" s="42" t="s">
        <v>583</v>
      </c>
      <c r="L2545" s="42"/>
      <c r="M2545" s="42"/>
      <c r="N2545" s="42"/>
      <c r="O2545" s="42"/>
      <c r="P2545" s="42"/>
      <c r="Q2545" s="42">
        <v>4</v>
      </c>
      <c r="R2545" s="42">
        <v>2</v>
      </c>
      <c r="S2545" s="42">
        <v>1</v>
      </c>
      <c r="T2545" s="42">
        <v>4</v>
      </c>
      <c r="U2545" s="42">
        <v>1</v>
      </c>
      <c r="V2545" s="41">
        <v>2013</v>
      </c>
      <c r="W2545" s="41" t="s">
        <v>611</v>
      </c>
      <c r="X2545" s="41"/>
      <c r="Y2545" s="42"/>
    </row>
    <row r="2546" spans="2:25" x14ac:dyDescent="0.2">
      <c r="B2546" s="41" t="str">
        <f>VLOOKUP($W2546,FlowHarmonization!$A$2:$H$16,4,FALSE)</f>
        <v>Ethane, 1,1,1,2-tetrafluoro-, HFC-134a</v>
      </c>
      <c r="C2546" s="41" t="str">
        <f>VLOOKUP($W2546,FlowHarmonization!$A$2:$H$16,5,FALSE)</f>
        <v>000811-97-2</v>
      </c>
      <c r="D2546" s="41" t="s">
        <v>584</v>
      </c>
      <c r="E2546" s="41" t="s">
        <v>582</v>
      </c>
      <c r="F2546" s="41" t="str">
        <f>VLOOKUP($W2546,FlowHarmonization!$A$2:$H$16,8,FALSE)</f>
        <v>e87f039d-d9ce-4242-ac18-c9284cc80f3d</v>
      </c>
      <c r="G2546" s="41" t="str">
        <f>INDEX(Activities!B$2:C$390,MATCH(H2546,Activities!C$2:C$390,0),1)</f>
        <v>State and local general government</v>
      </c>
      <c r="H2546" s="41" t="s">
        <v>545</v>
      </c>
      <c r="I2546" s="41" t="s">
        <v>552</v>
      </c>
      <c r="J2546" s="41">
        <v>4.195206070453319E-7</v>
      </c>
      <c r="K2546" s="42" t="s">
        <v>583</v>
      </c>
      <c r="L2546" s="42"/>
      <c r="M2546" s="42"/>
      <c r="N2546" s="42"/>
      <c r="O2546" s="42"/>
      <c r="P2546" s="42"/>
      <c r="Q2546" s="42">
        <v>4</v>
      </c>
      <c r="R2546" s="42">
        <v>2</v>
      </c>
      <c r="S2546" s="42">
        <v>1</v>
      </c>
      <c r="T2546" s="42">
        <v>4</v>
      </c>
      <c r="U2546" s="42">
        <v>1</v>
      </c>
      <c r="V2546" s="41">
        <v>2013</v>
      </c>
      <c r="W2546" s="41" t="s">
        <v>618</v>
      </c>
      <c r="X2546" s="41"/>
      <c r="Y2546" s="42"/>
    </row>
    <row r="2547" spans="2:25" x14ac:dyDescent="0.2">
      <c r="B2547" s="41" t="str">
        <f>VLOOKUP($W2547,FlowHarmonization!$A$2:$H$16,4,FALSE)</f>
        <v>Dinitrogen monoxide</v>
      </c>
      <c r="C2547" s="41" t="str">
        <f>VLOOKUP($W2547,FlowHarmonization!$A$2:$H$16,5,FALSE)</f>
        <v>010024-97-366</v>
      </c>
      <c r="D2547" s="41" t="s">
        <v>584</v>
      </c>
      <c r="E2547" s="41" t="s">
        <v>582</v>
      </c>
      <c r="F2547" s="41" t="str">
        <f>VLOOKUP($W2547,FlowHarmonization!$A$2:$H$16,8,FALSE)</f>
        <v>20185046-64bb-4c09-a8e7-e8a9e144ca98</v>
      </c>
      <c r="G2547" s="41" t="str">
        <f>INDEX(Activities!B$2:C$390,MATCH(H2547,Activities!C$2:C$390,0),1)</f>
        <v>State and local general government</v>
      </c>
      <c r="H2547" s="41" t="s">
        <v>545</v>
      </c>
      <c r="I2547" s="41" t="s">
        <v>552</v>
      </c>
      <c r="J2547" s="41">
        <v>1.3470023545780586E-7</v>
      </c>
      <c r="K2547" s="42" t="s">
        <v>583</v>
      </c>
      <c r="L2547" s="42"/>
      <c r="M2547" s="42"/>
      <c r="N2547" s="42"/>
      <c r="O2547" s="42"/>
      <c r="P2547" s="42"/>
      <c r="Q2547" s="42">
        <v>4</v>
      </c>
      <c r="R2547" s="42">
        <v>2</v>
      </c>
      <c r="S2547" s="42">
        <v>1</v>
      </c>
      <c r="T2547" s="42">
        <v>4</v>
      </c>
      <c r="U2547" s="42">
        <v>1</v>
      </c>
      <c r="V2547" s="41">
        <v>2013</v>
      </c>
      <c r="W2547" s="41" t="s">
        <v>613</v>
      </c>
      <c r="X2547" s="41"/>
      <c r="Y2547" s="42"/>
    </row>
    <row r="2548" spans="2:25" x14ac:dyDescent="0.2">
      <c r="B2548" s="41" t="str">
        <f>VLOOKUP($W2548,FlowHarmonization!$A$2:$H$16,4,FALSE)</f>
        <v>Ethane, pentafluoro-, HFC-125</v>
      </c>
      <c r="C2548" s="41" t="str">
        <f>VLOOKUP($W2548,FlowHarmonization!$A$2:$H$16,5,FALSE)</f>
        <v>000354-33-6</v>
      </c>
      <c r="D2548" s="41" t="s">
        <v>584</v>
      </c>
      <c r="E2548" s="41" t="s">
        <v>582</v>
      </c>
      <c r="F2548" s="41" t="str">
        <f>VLOOKUP($W2548,FlowHarmonization!$A$2:$H$16,8,FALSE)</f>
        <v>281e1011-f121-4d5b-ad4d-22d562b2c2cd</v>
      </c>
      <c r="G2548" s="41" t="str">
        <f>INDEX(Activities!B$2:C$390,MATCH(H2548,Activities!C$2:C$390,0),1)</f>
        <v>State and local general government</v>
      </c>
      <c r="H2548" s="41" t="s">
        <v>545</v>
      </c>
      <c r="I2548" s="41" t="s">
        <v>552</v>
      </c>
      <c r="J2548" s="41">
        <v>1.1130450760113954E-7</v>
      </c>
      <c r="K2548" s="42" t="s">
        <v>583</v>
      </c>
      <c r="L2548" s="42"/>
      <c r="M2548" s="42"/>
      <c r="N2548" s="42"/>
      <c r="O2548" s="42"/>
      <c r="P2548" s="42"/>
      <c r="Q2548" s="42">
        <v>4</v>
      </c>
      <c r="R2548" s="42">
        <v>2</v>
      </c>
      <c r="S2548" s="42">
        <v>1</v>
      </c>
      <c r="T2548" s="42">
        <v>4</v>
      </c>
      <c r="U2548" s="42">
        <v>1</v>
      </c>
      <c r="V2548" s="41">
        <v>2013</v>
      </c>
      <c r="W2548" s="41" t="s">
        <v>617</v>
      </c>
      <c r="X2548" s="41"/>
      <c r="Y2548" s="42"/>
    </row>
    <row r="2549" spans="2:25" x14ac:dyDescent="0.2">
      <c r="B2549" s="41" t="str">
        <f>VLOOKUP($W2549,FlowHarmonization!$A$2:$H$16,4,FALSE)</f>
        <v>Methane, difluoro-, HFC-32</v>
      </c>
      <c r="C2549" s="41" t="str">
        <f>VLOOKUP($W2549,FlowHarmonization!$A$2:$H$16,5,FALSE)</f>
        <v>000075-10-5</v>
      </c>
      <c r="D2549" s="41" t="s">
        <v>584</v>
      </c>
      <c r="E2549" s="41" t="s">
        <v>582</v>
      </c>
      <c r="F2549" s="41" t="str">
        <f>VLOOKUP($W2549,FlowHarmonization!$A$2:$H$16,8,FALSE)</f>
        <v>151212b4-079b-43a2-96d5-a6eef59166ac</v>
      </c>
      <c r="G2549" s="41" t="str">
        <f>INDEX(Activities!B$2:C$390,MATCH(H2549,Activities!C$2:C$390,0),1)</f>
        <v>State and local general government</v>
      </c>
      <c r="H2549" s="41" t="s">
        <v>545</v>
      </c>
      <c r="I2549" s="41" t="s">
        <v>552</v>
      </c>
      <c r="J2549" s="41">
        <v>6.4818559742124298E-8</v>
      </c>
      <c r="K2549" s="42" t="s">
        <v>583</v>
      </c>
      <c r="L2549" s="42"/>
      <c r="M2549" s="42"/>
      <c r="N2549" s="42"/>
      <c r="O2549" s="42"/>
      <c r="P2549" s="42"/>
      <c r="Q2549" s="42">
        <v>4</v>
      </c>
      <c r="R2549" s="42">
        <v>2</v>
      </c>
      <c r="S2549" s="42">
        <v>1</v>
      </c>
      <c r="T2549" s="42">
        <v>4</v>
      </c>
      <c r="U2549" s="42">
        <v>1</v>
      </c>
      <c r="V2549" s="41">
        <v>2013</v>
      </c>
      <c r="W2549" s="41" t="s">
        <v>616</v>
      </c>
      <c r="X2549" s="41"/>
      <c r="Y2549" s="42"/>
    </row>
    <row r="2550" spans="2:25" x14ac:dyDescent="0.2">
      <c r="B2550" s="41" t="str">
        <f>VLOOKUP($W2550,FlowHarmonization!$A$2:$H$16,4,FALSE)</f>
        <v>Ethane, 1,1,1-trifluoro-, HFC-143a</v>
      </c>
      <c r="C2550" s="41" t="str">
        <f>VLOOKUP($W2550,FlowHarmonization!$A$2:$H$16,5,FALSE)</f>
        <v>000420-46-2</v>
      </c>
      <c r="D2550" s="41" t="s">
        <v>584</v>
      </c>
      <c r="E2550" s="41" t="s">
        <v>582</v>
      </c>
      <c r="F2550" s="41" t="str">
        <f>VLOOKUP($W2550,FlowHarmonization!$A$2:$H$16,8,FALSE)</f>
        <v>e86bfec2-1025-4fa2-90b1-81e35e621e91</v>
      </c>
      <c r="G2550" s="41" t="str">
        <f>INDEX(Activities!B$2:C$390,MATCH(H2550,Activities!C$2:C$390,0),1)</f>
        <v>State and local general government</v>
      </c>
      <c r="H2550" s="41" t="s">
        <v>545</v>
      </c>
      <c r="I2550" s="41" t="s">
        <v>552</v>
      </c>
      <c r="J2550" s="41">
        <v>4.7622567286014796E-8</v>
      </c>
      <c r="K2550" s="42" t="s">
        <v>583</v>
      </c>
      <c r="L2550" s="42"/>
      <c r="M2550" s="42"/>
      <c r="N2550" s="42"/>
      <c r="O2550" s="42"/>
      <c r="P2550" s="42"/>
      <c r="Q2550" s="42">
        <v>4</v>
      </c>
      <c r="R2550" s="42">
        <v>2</v>
      </c>
      <c r="S2550" s="42">
        <v>1</v>
      </c>
      <c r="T2550" s="42">
        <v>4</v>
      </c>
      <c r="U2550" s="42">
        <v>1</v>
      </c>
      <c r="V2550" s="41">
        <v>2013</v>
      </c>
      <c r="W2550" s="41" t="s">
        <v>619</v>
      </c>
      <c r="X2550" s="41"/>
      <c r="Y2550" s="42"/>
    </row>
    <row r="2551" spans="2:25" x14ac:dyDescent="0.2">
      <c r="B2551" s="41" t="str">
        <f>VLOOKUP($W2551,FlowHarmonization!$A$2:$H$16,4,FALSE)</f>
        <v>Propane, 1,1,1,3,3,3-hexafluoro-, HCFC-236fa</v>
      </c>
      <c r="C2551" s="41" t="str">
        <f>VLOOKUP($W2551,FlowHarmonization!$A$2:$H$16,5,FALSE)</f>
        <v>000690-39-1</v>
      </c>
      <c r="D2551" s="41" t="s">
        <v>584</v>
      </c>
      <c r="E2551" s="41" t="s">
        <v>582</v>
      </c>
      <c r="F2551" s="41" t="str">
        <f>VLOOKUP($W2551,FlowHarmonization!$A$2:$H$16,8,FALSE)</f>
        <v>1963a3ba-6d77-4571-bb8f-0e9c8ac28a65</v>
      </c>
      <c r="G2551" s="41" t="str">
        <f>INDEX(Activities!B$2:C$390,MATCH(H2551,Activities!C$2:C$390,0),1)</f>
        <v>State and local general government</v>
      </c>
      <c r="H2551" s="41" t="s">
        <v>545</v>
      </c>
      <c r="I2551" s="41" t="s">
        <v>552</v>
      </c>
      <c r="J2551" s="41">
        <v>1.2865363392711689E-9</v>
      </c>
      <c r="K2551" s="42" t="s">
        <v>583</v>
      </c>
      <c r="L2551" s="42"/>
      <c r="M2551" s="42"/>
      <c r="N2551" s="42"/>
      <c r="O2551" s="42"/>
      <c r="P2551" s="42"/>
      <c r="Q2551" s="42">
        <v>4</v>
      </c>
      <c r="R2551" s="42">
        <v>2</v>
      </c>
      <c r="S2551" s="42">
        <v>1</v>
      </c>
      <c r="T2551" s="42">
        <v>4</v>
      </c>
      <c r="U2551" s="42">
        <v>1</v>
      </c>
      <c r="V2551" s="41">
        <v>2013</v>
      </c>
      <c r="W2551" s="41" t="s">
        <v>620</v>
      </c>
      <c r="X2551" s="41"/>
      <c r="Y2551" s="42"/>
    </row>
  </sheetData>
  <mergeCells count="28">
    <mergeCell ref="W4:W5"/>
    <mergeCell ref="X4:X5"/>
    <mergeCell ref="O4:O5"/>
    <mergeCell ref="P4:P5"/>
    <mergeCell ref="Q4:Q5"/>
    <mergeCell ref="R4:U4"/>
    <mergeCell ref="V4:V5"/>
    <mergeCell ref="V3:Y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Q3:U3"/>
    <mergeCell ref="Y4:Y5"/>
    <mergeCell ref="K4:K5"/>
    <mergeCell ref="L4:L5"/>
    <mergeCell ref="M4:M5"/>
    <mergeCell ref="N4:N5"/>
    <mergeCell ref="B2:C2"/>
    <mergeCell ref="B3:F3"/>
    <mergeCell ref="G3:I3"/>
    <mergeCell ref="J3:K3"/>
    <mergeCell ref="L3:P3"/>
  </mergeCells>
  <dataValidations count="1">
    <dataValidation type="textLength" operator="lessThanOrEqual" allowBlank="1" showInputMessage="1" showErrorMessage="1" sqref="V6:V2551 B6:F2551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41"/>
  <sheetViews>
    <sheetView workbookViewId="0">
      <selection activeCell="C36" sqref="C36"/>
    </sheetView>
  </sheetViews>
  <sheetFormatPr baseColWidth="10" defaultColWidth="7.5" defaultRowHeight="15" x14ac:dyDescent="0.2"/>
  <cols>
    <col min="1" max="1" width="1" style="62" customWidth="1"/>
    <col min="2" max="2" width="5.5" style="62" customWidth="1"/>
    <col min="3" max="3" width="60.1640625" style="62" customWidth="1"/>
    <col min="4" max="4" width="47.83203125" style="62" customWidth="1"/>
    <col min="5" max="16384" width="7.5" style="62"/>
  </cols>
  <sheetData>
    <row r="1" spans="1:10" s="59" customFormat="1" ht="6" customHeight="1" x14ac:dyDescent="0.2"/>
    <row r="2" spans="1:10" s="59" customFormat="1" ht="28" x14ac:dyDescent="0.15">
      <c r="A2" s="60"/>
      <c r="B2" s="98" t="s">
        <v>19</v>
      </c>
      <c r="C2" s="98"/>
      <c r="D2" s="61"/>
      <c r="E2" s="61"/>
      <c r="F2" s="61"/>
      <c r="G2" s="61"/>
      <c r="H2" s="61"/>
    </row>
    <row r="3" spans="1:10" x14ac:dyDescent="0.15">
      <c r="B3" s="61"/>
      <c r="C3" s="63" t="s">
        <v>15</v>
      </c>
      <c r="D3" s="63"/>
      <c r="E3" s="63"/>
      <c r="F3" s="63" t="s">
        <v>629</v>
      </c>
      <c r="G3" s="63"/>
      <c r="H3" s="63"/>
    </row>
    <row r="4" spans="1:10" x14ac:dyDescent="0.15">
      <c r="B4" s="64" t="s">
        <v>630</v>
      </c>
      <c r="C4" s="65" t="s">
        <v>44</v>
      </c>
      <c r="D4" s="65" t="s">
        <v>28</v>
      </c>
      <c r="E4" s="65" t="s">
        <v>46</v>
      </c>
      <c r="F4" s="65" t="s">
        <v>631</v>
      </c>
      <c r="G4" s="65" t="s">
        <v>632</v>
      </c>
      <c r="H4" s="65" t="s">
        <v>60</v>
      </c>
    </row>
    <row r="5" spans="1:10" x14ac:dyDescent="0.15">
      <c r="B5" s="66">
        <v>1</v>
      </c>
      <c r="C5" s="67" t="s">
        <v>638</v>
      </c>
      <c r="D5" s="68" t="s">
        <v>633</v>
      </c>
      <c r="E5" s="67" t="s">
        <v>554</v>
      </c>
      <c r="F5" s="68" t="s">
        <v>634</v>
      </c>
      <c r="G5" s="67"/>
      <c r="H5" s="68">
        <v>2013</v>
      </c>
      <c r="J5" s="69"/>
    </row>
    <row r="6" spans="1:10" x14ac:dyDescent="0.15">
      <c r="B6" s="66">
        <v>2</v>
      </c>
      <c r="C6" s="68" t="s">
        <v>639</v>
      </c>
      <c r="D6" s="68" t="s">
        <v>636</v>
      </c>
      <c r="E6" s="68" t="s">
        <v>554</v>
      </c>
      <c r="F6" s="68" t="s">
        <v>635</v>
      </c>
      <c r="G6" s="68"/>
      <c r="H6" s="68" t="s">
        <v>637</v>
      </c>
    </row>
    <row r="7" spans="1:10" x14ac:dyDescent="0.15">
      <c r="B7" s="66">
        <v>3</v>
      </c>
      <c r="C7" s="68" t="s">
        <v>640</v>
      </c>
      <c r="D7" s="68" t="s">
        <v>636</v>
      </c>
      <c r="E7" s="68" t="s">
        <v>554</v>
      </c>
      <c r="F7" s="68"/>
      <c r="G7" s="68"/>
      <c r="H7" s="68">
        <v>2013</v>
      </c>
    </row>
    <row r="8" spans="1:10" x14ac:dyDescent="0.15">
      <c r="B8" s="66">
        <v>4</v>
      </c>
      <c r="C8" s="68" t="s">
        <v>641</v>
      </c>
      <c r="D8" s="68" t="s">
        <v>636</v>
      </c>
      <c r="E8" s="68" t="s">
        <v>554</v>
      </c>
      <c r="F8" s="68"/>
      <c r="G8" s="68"/>
      <c r="H8" s="68" t="s">
        <v>637</v>
      </c>
    </row>
    <row r="9" spans="1:10" x14ac:dyDescent="0.15">
      <c r="B9" s="66">
        <v>5</v>
      </c>
      <c r="C9" s="68" t="s">
        <v>642</v>
      </c>
      <c r="D9" s="68" t="s">
        <v>636</v>
      </c>
      <c r="E9" s="68" t="s">
        <v>554</v>
      </c>
      <c r="F9" s="68"/>
      <c r="G9" s="68"/>
      <c r="H9" s="68" t="s">
        <v>643</v>
      </c>
    </row>
    <row r="10" spans="1:10" x14ac:dyDescent="0.15">
      <c r="B10" s="66">
        <v>6</v>
      </c>
      <c r="C10" s="68"/>
      <c r="D10" s="68"/>
      <c r="E10" s="68"/>
      <c r="F10" s="68"/>
      <c r="G10" s="68"/>
      <c r="H10" s="68"/>
    </row>
    <row r="11" spans="1:10" x14ac:dyDescent="0.15">
      <c r="B11" s="66">
        <v>7</v>
      </c>
      <c r="C11" s="68"/>
      <c r="D11" s="68"/>
      <c r="E11" s="68"/>
      <c r="F11" s="68"/>
      <c r="G11" s="68"/>
      <c r="H11" s="68"/>
    </row>
    <row r="12" spans="1:10" x14ac:dyDescent="0.15">
      <c r="B12" s="66">
        <v>8</v>
      </c>
      <c r="C12" s="68"/>
      <c r="D12" s="68"/>
      <c r="E12" s="68"/>
      <c r="F12" s="68"/>
      <c r="G12" s="68"/>
      <c r="H12" s="68"/>
    </row>
    <row r="13" spans="1:10" x14ac:dyDescent="0.15">
      <c r="B13" s="66">
        <v>9</v>
      </c>
      <c r="C13" s="68"/>
      <c r="D13" s="68"/>
      <c r="E13" s="68"/>
      <c r="F13" s="68"/>
      <c r="G13" s="68"/>
      <c r="H13" s="68"/>
    </row>
    <row r="14" spans="1:10" x14ac:dyDescent="0.15">
      <c r="B14" s="66">
        <v>10</v>
      </c>
      <c r="C14" s="68"/>
      <c r="D14" s="68"/>
      <c r="E14" s="68"/>
      <c r="F14" s="68"/>
      <c r="G14" s="68"/>
      <c r="H14" s="68"/>
    </row>
    <row r="15" spans="1:10" x14ac:dyDescent="0.15">
      <c r="B15" s="66">
        <v>11</v>
      </c>
      <c r="C15" s="68"/>
      <c r="D15" s="68"/>
      <c r="E15" s="68"/>
      <c r="F15" s="68"/>
      <c r="G15" s="68"/>
      <c r="H15" s="68"/>
    </row>
    <row r="16" spans="1:10" x14ac:dyDescent="0.15">
      <c r="B16" s="66">
        <v>12</v>
      </c>
      <c r="C16" s="68"/>
      <c r="D16" s="68"/>
      <c r="E16" s="68"/>
      <c r="F16" s="68"/>
      <c r="G16" s="68"/>
      <c r="H16" s="68"/>
    </row>
    <row r="17" spans="2:8" x14ac:dyDescent="0.15">
      <c r="B17" s="66">
        <v>13</v>
      </c>
      <c r="C17" s="68"/>
      <c r="D17" s="68"/>
      <c r="E17" s="68"/>
      <c r="F17" s="68"/>
      <c r="G17" s="68"/>
      <c r="H17" s="68"/>
    </row>
    <row r="18" spans="2:8" x14ac:dyDescent="0.15">
      <c r="B18" s="66">
        <v>14</v>
      </c>
      <c r="C18" s="68"/>
      <c r="D18" s="68"/>
      <c r="E18" s="68"/>
      <c r="F18" s="68"/>
      <c r="G18" s="68"/>
      <c r="H18" s="68"/>
    </row>
    <row r="19" spans="2:8" x14ac:dyDescent="0.15">
      <c r="B19" s="66">
        <v>15</v>
      </c>
      <c r="C19" s="68"/>
      <c r="D19" s="68"/>
      <c r="E19" s="68"/>
      <c r="F19" s="68"/>
      <c r="G19" s="68"/>
      <c r="H19" s="68"/>
    </row>
    <row r="20" spans="2:8" x14ac:dyDescent="0.15">
      <c r="B20" s="66">
        <v>16</v>
      </c>
      <c r="C20" s="68"/>
      <c r="D20" s="68"/>
      <c r="E20" s="68"/>
      <c r="F20" s="68"/>
      <c r="G20" s="68"/>
      <c r="H20" s="68"/>
    </row>
    <row r="21" spans="2:8" x14ac:dyDescent="0.15">
      <c r="B21" s="66">
        <v>17</v>
      </c>
      <c r="C21" s="68"/>
      <c r="D21" s="68"/>
      <c r="E21" s="68"/>
      <c r="F21" s="68"/>
      <c r="G21" s="68"/>
      <c r="H21" s="68"/>
    </row>
    <row r="22" spans="2:8" x14ac:dyDescent="0.15">
      <c r="B22" s="66">
        <v>18</v>
      </c>
      <c r="C22" s="68"/>
      <c r="D22" s="68"/>
      <c r="E22" s="68"/>
      <c r="F22" s="68"/>
      <c r="G22" s="68"/>
      <c r="H22" s="68"/>
    </row>
    <row r="23" spans="2:8" x14ac:dyDescent="0.15">
      <c r="B23" s="66">
        <v>19</v>
      </c>
      <c r="C23" s="68"/>
      <c r="D23" s="68"/>
      <c r="E23" s="68"/>
      <c r="F23" s="68"/>
      <c r="G23" s="68"/>
      <c r="H23" s="68"/>
    </row>
    <row r="24" spans="2:8" x14ac:dyDescent="0.15">
      <c r="B24" s="66">
        <v>20</v>
      </c>
      <c r="C24" s="68"/>
      <c r="D24" s="68"/>
      <c r="E24" s="68"/>
      <c r="F24" s="68"/>
      <c r="G24" s="68"/>
      <c r="H24" s="68"/>
    </row>
    <row r="25" spans="2:8" x14ac:dyDescent="0.15">
      <c r="B25" s="66">
        <v>21</v>
      </c>
      <c r="C25" s="68"/>
      <c r="D25" s="68"/>
      <c r="E25" s="68"/>
      <c r="F25" s="68"/>
      <c r="G25" s="68"/>
      <c r="H25" s="68"/>
    </row>
    <row r="26" spans="2:8" x14ac:dyDescent="0.15">
      <c r="B26" s="66">
        <v>22</v>
      </c>
      <c r="C26" s="68"/>
      <c r="D26" s="68"/>
      <c r="E26" s="68"/>
      <c r="F26" s="68"/>
      <c r="G26" s="68"/>
      <c r="H26" s="68"/>
    </row>
    <row r="27" spans="2:8" x14ac:dyDescent="0.15">
      <c r="B27" s="66">
        <v>23</v>
      </c>
      <c r="C27" s="68"/>
      <c r="D27" s="68"/>
      <c r="E27" s="68"/>
      <c r="F27" s="68"/>
      <c r="G27" s="68"/>
      <c r="H27" s="68"/>
    </row>
    <row r="28" spans="2:8" x14ac:dyDescent="0.15">
      <c r="B28" s="66">
        <v>24</v>
      </c>
      <c r="C28" s="68"/>
      <c r="D28" s="68"/>
      <c r="E28" s="68"/>
      <c r="F28" s="68"/>
      <c r="G28" s="68"/>
      <c r="H28" s="68"/>
    </row>
    <row r="29" spans="2:8" x14ac:dyDescent="0.15">
      <c r="B29" s="66">
        <v>25</v>
      </c>
      <c r="C29" s="68"/>
      <c r="D29" s="68"/>
      <c r="E29" s="68"/>
      <c r="F29" s="68"/>
      <c r="G29" s="68"/>
      <c r="H29" s="68"/>
    </row>
    <row r="30" spans="2:8" x14ac:dyDescent="0.15">
      <c r="B30" s="66">
        <v>26</v>
      </c>
      <c r="C30" s="68"/>
      <c r="D30" s="68"/>
      <c r="E30" s="68"/>
      <c r="F30" s="68"/>
      <c r="G30" s="68"/>
      <c r="H30" s="68"/>
    </row>
    <row r="31" spans="2:8" x14ac:dyDescent="0.15">
      <c r="B31" s="66">
        <v>27</v>
      </c>
      <c r="C31" s="68"/>
      <c r="D31" s="68"/>
      <c r="E31" s="68"/>
      <c r="F31" s="68"/>
      <c r="G31" s="68"/>
      <c r="H31" s="68"/>
    </row>
    <row r="32" spans="2:8" x14ac:dyDescent="0.15">
      <c r="B32" s="66">
        <v>28</v>
      </c>
      <c r="C32" s="68"/>
      <c r="D32" s="68"/>
      <c r="E32" s="68"/>
      <c r="F32" s="68"/>
      <c r="G32" s="68"/>
      <c r="H32" s="68"/>
    </row>
    <row r="33" spans="2:8" x14ac:dyDescent="0.15">
      <c r="B33" s="66">
        <v>29</v>
      </c>
      <c r="C33" s="68"/>
      <c r="D33" s="68"/>
      <c r="E33" s="68"/>
      <c r="F33" s="68"/>
      <c r="G33" s="68"/>
      <c r="H33" s="68"/>
    </row>
    <row r="34" spans="2:8" x14ac:dyDescent="0.15">
      <c r="B34" s="66">
        <v>30</v>
      </c>
      <c r="C34" s="68"/>
      <c r="D34" s="68"/>
      <c r="E34" s="68"/>
      <c r="F34" s="68"/>
      <c r="G34" s="68"/>
      <c r="H34" s="68"/>
    </row>
    <row r="35" spans="2:8" x14ac:dyDescent="0.15">
      <c r="B35" s="66">
        <v>31</v>
      </c>
      <c r="C35" s="68"/>
      <c r="D35" s="68"/>
      <c r="E35" s="68"/>
      <c r="F35" s="68"/>
      <c r="G35" s="68"/>
      <c r="H35" s="68"/>
    </row>
    <row r="36" spans="2:8" x14ac:dyDescent="0.15">
      <c r="B36" s="66">
        <v>32</v>
      </c>
      <c r="C36" s="68"/>
      <c r="D36" s="68"/>
      <c r="E36" s="68"/>
      <c r="F36" s="68"/>
      <c r="G36" s="68"/>
      <c r="H36" s="68"/>
    </row>
    <row r="37" spans="2:8" x14ac:dyDescent="0.15">
      <c r="B37" s="66">
        <v>33</v>
      </c>
      <c r="C37" s="68"/>
      <c r="D37" s="68"/>
      <c r="E37" s="68"/>
      <c r="F37" s="68"/>
      <c r="G37" s="68"/>
      <c r="H37" s="68"/>
    </row>
    <row r="38" spans="2:8" x14ac:dyDescent="0.15">
      <c r="B38" s="66">
        <v>34</v>
      </c>
      <c r="C38" s="68"/>
      <c r="D38" s="68"/>
      <c r="E38" s="68"/>
      <c r="F38" s="68"/>
      <c r="G38" s="68"/>
      <c r="H38" s="68"/>
    </row>
    <row r="39" spans="2:8" x14ac:dyDescent="0.15">
      <c r="B39" s="66">
        <v>35</v>
      </c>
      <c r="C39" s="68"/>
      <c r="D39" s="68"/>
      <c r="E39" s="68"/>
      <c r="F39" s="68"/>
      <c r="G39" s="68"/>
      <c r="H39" s="68"/>
    </row>
    <row r="40" spans="2:8" x14ac:dyDescent="0.15">
      <c r="B40" s="66">
        <v>36</v>
      </c>
      <c r="C40" s="68"/>
      <c r="D40" s="68"/>
      <c r="E40" s="68"/>
      <c r="F40" s="68"/>
      <c r="G40" s="68"/>
      <c r="H40" s="68"/>
    </row>
    <row r="41" spans="2:8" x14ac:dyDescent="0.15">
      <c r="B41" s="66">
        <v>37</v>
      </c>
      <c r="C41" s="68"/>
      <c r="D41" s="68"/>
      <c r="E41" s="68"/>
      <c r="F41" s="68"/>
      <c r="G41" s="68"/>
      <c r="H41" s="68"/>
    </row>
  </sheetData>
  <mergeCells count="1">
    <mergeCell ref="B2:C2"/>
  </mergeCells>
  <dataValidations count="1">
    <dataValidation type="textLength" operator="lessThanOrEqual" allowBlank="1" showInputMessage="1" showErrorMessage="1" sqref="C5 E5:F5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X2823"/>
  <sheetViews>
    <sheetView workbookViewId="0"/>
  </sheetViews>
  <sheetFormatPr baseColWidth="10" defaultColWidth="8.83203125" defaultRowHeight="15" x14ac:dyDescent="0.2"/>
  <cols>
    <col min="1" max="1" width="10.5" customWidth="1"/>
    <col min="2" max="2" width="6.33203125" customWidth="1"/>
    <col min="3" max="3" width="12" customWidth="1"/>
    <col min="4" max="4" width="15.33203125" customWidth="1"/>
    <col min="6" max="6" width="42.1640625" customWidth="1"/>
    <col min="14" max="14" width="5.5" customWidth="1"/>
    <col min="15" max="15" width="6.5" customWidth="1"/>
    <col min="21" max="21" width="12.33203125" customWidth="1"/>
    <col min="23" max="23" width="12.1640625" customWidth="1"/>
  </cols>
  <sheetData>
    <row r="1" spans="1:24" ht="12.75" customHeight="1" x14ac:dyDescent="0.2">
      <c r="A1" s="43" t="s">
        <v>67</v>
      </c>
      <c r="B1" s="43" t="s">
        <v>68</v>
      </c>
      <c r="C1" s="43" t="s">
        <v>69</v>
      </c>
      <c r="D1" s="43" t="s">
        <v>70</v>
      </c>
      <c r="E1" s="43" t="s">
        <v>71</v>
      </c>
      <c r="F1" s="43" t="s">
        <v>72</v>
      </c>
      <c r="G1" s="43" t="s">
        <v>73</v>
      </c>
      <c r="H1" s="43" t="s">
        <v>74</v>
      </c>
      <c r="I1" s="43" t="s">
        <v>75</v>
      </c>
      <c r="J1" s="43" t="s">
        <v>76</v>
      </c>
      <c r="K1" s="43" t="s">
        <v>77</v>
      </c>
      <c r="L1" s="43" t="s">
        <v>78</v>
      </c>
      <c r="M1" s="43" t="s">
        <v>79</v>
      </c>
      <c r="N1" s="43" t="s">
        <v>80</v>
      </c>
      <c r="O1" s="43" t="s">
        <v>81</v>
      </c>
      <c r="P1" s="43" t="s">
        <v>82</v>
      </c>
      <c r="Q1" s="43" t="s">
        <v>83</v>
      </c>
      <c r="R1" s="43" t="s">
        <v>84</v>
      </c>
      <c r="S1" s="43" t="s">
        <v>85</v>
      </c>
      <c r="T1" s="43" t="s">
        <v>627</v>
      </c>
      <c r="U1" s="43" t="s">
        <v>86</v>
      </c>
      <c r="V1" s="43" t="s">
        <v>87</v>
      </c>
      <c r="W1" s="43" t="s">
        <v>88</v>
      </c>
      <c r="X1" s="43" t="s">
        <v>89</v>
      </c>
    </row>
    <row r="2" spans="1:24" x14ac:dyDescent="0.2">
      <c r="A2" s="43" t="str">
        <f>Exchanges!B6</f>
        <v>Carbon dioxide</v>
      </c>
      <c r="B2" s="43" t="str">
        <f>Exchanges!C6</f>
        <v>000124-38-20</v>
      </c>
      <c r="C2" s="43" t="str">
        <f>Exchanges!D6</f>
        <v>air</v>
      </c>
      <c r="D2" s="43" t="str">
        <f>Exchanges!E6</f>
        <v>unspecified</v>
      </c>
      <c r="E2" s="43" t="str">
        <f>Exchanges!F6</f>
        <v>7ae371aa-8532-11e0-9d78-0800200c9a66</v>
      </c>
      <c r="F2" s="43" t="str">
        <f>Exchanges!G6</f>
        <v>Vegetable and melon farming</v>
      </c>
      <c r="G2" s="43">
        <f>Exchanges!H6</f>
        <v>111200</v>
      </c>
      <c r="H2" s="43" t="str">
        <f>Exchanges!I6</f>
        <v>US</v>
      </c>
      <c r="I2" s="43">
        <f>Exchanges!J6</f>
        <v>0.10583226128601227</v>
      </c>
      <c r="J2" s="43" t="str">
        <f>Exchanges!K6</f>
        <v>kg</v>
      </c>
      <c r="K2" s="43"/>
      <c r="L2" s="43"/>
      <c r="M2" s="43"/>
      <c r="N2" s="43"/>
      <c r="O2" s="43"/>
      <c r="P2" s="43">
        <f>Exchanges!Q6</f>
        <v>4</v>
      </c>
      <c r="Q2" s="43">
        <f>Exchanges!R6</f>
        <v>2</v>
      </c>
      <c r="R2" s="43">
        <f>Exchanges!S6</f>
        <v>1</v>
      </c>
      <c r="S2" s="43">
        <f>Exchanges!T6</f>
        <v>4</v>
      </c>
      <c r="T2" s="43">
        <f>Exchanges!U6</f>
        <v>1</v>
      </c>
      <c r="U2" s="43">
        <f>Exchanges!V6</f>
        <v>2013</v>
      </c>
      <c r="V2" s="43" t="str">
        <f>Exchanges!W6</f>
        <v>CO2</v>
      </c>
      <c r="W2" s="43"/>
      <c r="X2" s="43"/>
    </row>
    <row r="3" spans="1:24" x14ac:dyDescent="0.2">
      <c r="A3" s="43" t="str">
        <f>Exchanges!B7</f>
        <v>Dinitrogen monoxide</v>
      </c>
      <c r="B3" s="43" t="str">
        <f>Exchanges!C7</f>
        <v>010024-97-366</v>
      </c>
      <c r="C3" s="43" t="str">
        <f>Exchanges!D7</f>
        <v>air</v>
      </c>
      <c r="D3" s="43" t="str">
        <f>Exchanges!E7</f>
        <v>unspecified</v>
      </c>
      <c r="E3" s="43" t="str">
        <f>Exchanges!F7</f>
        <v>20185046-64bb-4c09-a8e7-e8a9e144ca98</v>
      </c>
      <c r="F3" s="43" t="str">
        <f>Exchanges!G7</f>
        <v>Vegetable and melon farming</v>
      </c>
      <c r="G3" s="43">
        <f>Exchanges!H7</f>
        <v>111200</v>
      </c>
      <c r="H3" s="43" t="str">
        <f>Exchanges!I7</f>
        <v>US</v>
      </c>
      <c r="I3" s="43">
        <f>Exchanges!J7</f>
        <v>1.1778126536058462E-3</v>
      </c>
      <c r="J3" s="43" t="str">
        <f>Exchanges!K7</f>
        <v>kg</v>
      </c>
      <c r="K3" s="43"/>
      <c r="L3" s="43"/>
      <c r="M3" s="43"/>
      <c r="N3" s="43"/>
      <c r="O3" s="43"/>
      <c r="P3" s="43">
        <f>Exchanges!Q7</f>
        <v>4</v>
      </c>
      <c r="Q3" s="43">
        <f>Exchanges!R7</f>
        <v>2</v>
      </c>
      <c r="R3" s="43">
        <f>Exchanges!S7</f>
        <v>1</v>
      </c>
      <c r="S3" s="43">
        <f>Exchanges!T7</f>
        <v>4</v>
      </c>
      <c r="T3" s="43">
        <f>Exchanges!U7</f>
        <v>1</v>
      </c>
      <c r="U3" s="43">
        <f>Exchanges!V7</f>
        <v>2013</v>
      </c>
      <c r="V3" s="43" t="str">
        <f>Exchanges!W7</f>
        <v>N2O</v>
      </c>
      <c r="W3" s="43"/>
      <c r="X3" s="43"/>
    </row>
    <row r="4" spans="1:24" x14ac:dyDescent="0.2">
      <c r="A4" s="43" t="str">
        <f>Exchanges!B8</f>
        <v>Methane</v>
      </c>
      <c r="B4" s="43" t="str">
        <f>Exchanges!C8</f>
        <v>000074-82-92</v>
      </c>
      <c r="C4" s="43" t="str">
        <f>Exchanges!D8</f>
        <v>air</v>
      </c>
      <c r="D4" s="43" t="str">
        <f>Exchanges!E8</f>
        <v>unspecified</v>
      </c>
      <c r="E4" s="43" t="str">
        <f>Exchanges!F8</f>
        <v>20408dd1-8534-11e0-9d78-0800200c9a66</v>
      </c>
      <c r="F4" s="43" t="str">
        <f>Exchanges!G8</f>
        <v>Vegetable and melon farming</v>
      </c>
      <c r="G4" s="43">
        <f>Exchanges!H8</f>
        <v>111200</v>
      </c>
      <c r="H4" s="43" t="str">
        <f>Exchanges!I8</f>
        <v>US</v>
      </c>
      <c r="I4" s="43">
        <f>Exchanges!J8</f>
        <v>1.1014073409297673E-5</v>
      </c>
      <c r="J4" s="43" t="str">
        <f>Exchanges!K8</f>
        <v>kg</v>
      </c>
      <c r="K4" s="43"/>
      <c r="L4" s="43"/>
      <c r="M4" s="43"/>
      <c r="N4" s="43"/>
      <c r="O4" s="43"/>
      <c r="P4" s="43">
        <f>Exchanges!Q8</f>
        <v>4</v>
      </c>
      <c r="Q4" s="43">
        <f>Exchanges!R8</f>
        <v>2</v>
      </c>
      <c r="R4" s="43">
        <f>Exchanges!S8</f>
        <v>1</v>
      </c>
      <c r="S4" s="43">
        <f>Exchanges!T8</f>
        <v>4</v>
      </c>
      <c r="T4" s="43">
        <f>Exchanges!U8</f>
        <v>1</v>
      </c>
      <c r="U4" s="43">
        <f>Exchanges!V8</f>
        <v>2013</v>
      </c>
      <c r="V4" s="43" t="str">
        <f>Exchanges!W8</f>
        <v>CH4</v>
      </c>
      <c r="W4" s="43"/>
      <c r="X4" s="43"/>
    </row>
    <row r="5" spans="1:24" x14ac:dyDescent="0.2">
      <c r="A5" s="43" t="str">
        <f>Exchanges!B9</f>
        <v>Carbon dioxide</v>
      </c>
      <c r="B5" s="43" t="str">
        <f>Exchanges!C9</f>
        <v>000124-38-20</v>
      </c>
      <c r="C5" s="43" t="str">
        <f>Exchanges!D9</f>
        <v>air</v>
      </c>
      <c r="D5" s="43" t="str">
        <f>Exchanges!E9</f>
        <v>unspecified</v>
      </c>
      <c r="E5" s="43" t="str">
        <f>Exchanges!F9</f>
        <v>7ae371aa-8532-11e0-9d78-0800200c9a66</v>
      </c>
      <c r="F5" s="43" t="str">
        <f>Exchanges!G9</f>
        <v>Fruit and tree nut farming</v>
      </c>
      <c r="G5" s="43">
        <f>Exchanges!H9</f>
        <v>111300</v>
      </c>
      <c r="H5" s="43" t="str">
        <f>Exchanges!I9</f>
        <v>US</v>
      </c>
      <c r="I5" s="43">
        <f>Exchanges!J9</f>
        <v>0.11248047986503704</v>
      </c>
      <c r="J5" s="43" t="str">
        <f>Exchanges!K9</f>
        <v>kg</v>
      </c>
      <c r="K5" s="43"/>
      <c r="L5" s="43"/>
      <c r="M5" s="43"/>
      <c r="N5" s="43"/>
      <c r="O5" s="43"/>
      <c r="P5" s="43">
        <f>Exchanges!Q9</f>
        <v>4</v>
      </c>
      <c r="Q5" s="43">
        <f>Exchanges!R9</f>
        <v>2</v>
      </c>
      <c r="R5" s="43">
        <f>Exchanges!S9</f>
        <v>1</v>
      </c>
      <c r="S5" s="43">
        <f>Exchanges!T9</f>
        <v>4</v>
      </c>
      <c r="T5" s="43">
        <f>Exchanges!U9</f>
        <v>1</v>
      </c>
      <c r="U5" s="43">
        <f>Exchanges!V9</f>
        <v>2013</v>
      </c>
      <c r="V5" s="43" t="str">
        <f>Exchanges!W9</f>
        <v>CO2</v>
      </c>
      <c r="W5" s="43"/>
      <c r="X5" s="43"/>
    </row>
    <row r="6" spans="1:24" x14ac:dyDescent="0.2">
      <c r="A6" s="43" t="str">
        <f>Exchanges!B10</f>
        <v>Dinitrogen monoxide</v>
      </c>
      <c r="B6" s="43" t="str">
        <f>Exchanges!C10</f>
        <v>010024-97-366</v>
      </c>
      <c r="C6" s="43" t="str">
        <f>Exchanges!D10</f>
        <v>air</v>
      </c>
      <c r="D6" s="43" t="str">
        <f>Exchanges!E10</f>
        <v>unspecified</v>
      </c>
      <c r="E6" s="43" t="str">
        <f>Exchanges!F10</f>
        <v>20185046-64bb-4c09-a8e7-e8a9e144ca98</v>
      </c>
      <c r="F6" s="43" t="str">
        <f>Exchanges!G10</f>
        <v>Fruit and tree nut farming</v>
      </c>
      <c r="G6" s="43">
        <f>Exchanges!H10</f>
        <v>111300</v>
      </c>
      <c r="H6" s="43" t="str">
        <f>Exchanges!I10</f>
        <v>US</v>
      </c>
      <c r="I6" s="43">
        <f>Exchanges!J10</f>
        <v>5.8150447010347985E-4</v>
      </c>
      <c r="J6" s="43" t="str">
        <f>Exchanges!K10</f>
        <v>kg</v>
      </c>
      <c r="K6" s="43"/>
      <c r="L6" s="43"/>
      <c r="M6" s="43"/>
      <c r="N6" s="43"/>
      <c r="O6" s="43"/>
      <c r="P6" s="43">
        <f>Exchanges!Q10</f>
        <v>4</v>
      </c>
      <c r="Q6" s="43">
        <f>Exchanges!R10</f>
        <v>2</v>
      </c>
      <c r="R6" s="43">
        <f>Exchanges!S10</f>
        <v>1</v>
      </c>
      <c r="S6" s="43">
        <f>Exchanges!T10</f>
        <v>4</v>
      </c>
      <c r="T6" s="43">
        <f>Exchanges!U10</f>
        <v>1</v>
      </c>
      <c r="U6" s="43">
        <f>Exchanges!V10</f>
        <v>2013</v>
      </c>
      <c r="V6" s="43" t="str">
        <f>Exchanges!W10</f>
        <v>N2O</v>
      </c>
      <c r="W6" s="43"/>
      <c r="X6" s="43"/>
    </row>
    <row r="7" spans="1:24" x14ac:dyDescent="0.2">
      <c r="A7" s="43" t="str">
        <f>Exchanges!B11</f>
        <v>Methane</v>
      </c>
      <c r="B7" s="43" t="str">
        <f>Exchanges!C11</f>
        <v>000074-82-92</v>
      </c>
      <c r="C7" s="43" t="str">
        <f>Exchanges!D11</f>
        <v>air</v>
      </c>
      <c r="D7" s="43" t="str">
        <f>Exchanges!E11</f>
        <v>unspecified</v>
      </c>
      <c r="E7" s="43" t="str">
        <f>Exchanges!F11</f>
        <v>20408dd1-8534-11e0-9d78-0800200c9a66</v>
      </c>
      <c r="F7" s="43" t="str">
        <f>Exchanges!G11</f>
        <v>Fruit and tree nut farming</v>
      </c>
      <c r="G7" s="43">
        <f>Exchanges!H11</f>
        <v>111300</v>
      </c>
      <c r="H7" s="43" t="str">
        <f>Exchanges!I11</f>
        <v>US</v>
      </c>
      <c r="I7" s="43">
        <f>Exchanges!J11</f>
        <v>8.9460224039791494E-6</v>
      </c>
      <c r="J7" s="43" t="str">
        <f>Exchanges!K11</f>
        <v>kg</v>
      </c>
      <c r="K7" s="43"/>
      <c r="L7" s="43"/>
      <c r="M7" s="43"/>
      <c r="N7" s="43"/>
      <c r="O7" s="43"/>
      <c r="P7" s="43">
        <f>Exchanges!Q11</f>
        <v>4</v>
      </c>
      <c r="Q7" s="43">
        <f>Exchanges!R11</f>
        <v>2</v>
      </c>
      <c r="R7" s="43">
        <f>Exchanges!S11</f>
        <v>1</v>
      </c>
      <c r="S7" s="43">
        <f>Exchanges!T11</f>
        <v>4</v>
      </c>
      <c r="T7" s="43">
        <f>Exchanges!U11</f>
        <v>1</v>
      </c>
      <c r="U7" s="43">
        <f>Exchanges!V11</f>
        <v>2013</v>
      </c>
      <c r="V7" s="43" t="str">
        <f>Exchanges!W11</f>
        <v>CH4</v>
      </c>
      <c r="W7" s="43"/>
      <c r="X7" s="43"/>
    </row>
    <row r="8" spans="1:24" x14ac:dyDescent="0.2">
      <c r="A8" s="43" t="str">
        <f>Exchanges!B12</f>
        <v>Carbon dioxide</v>
      </c>
      <c r="B8" s="43" t="str">
        <f>Exchanges!C12</f>
        <v>000124-38-20</v>
      </c>
      <c r="C8" s="43" t="str">
        <f>Exchanges!D12</f>
        <v>air</v>
      </c>
      <c r="D8" s="43" t="str">
        <f>Exchanges!E12</f>
        <v>unspecified</v>
      </c>
      <c r="E8" s="43" t="str">
        <f>Exchanges!F12</f>
        <v>7ae371aa-8532-11e0-9d78-0800200c9a66</v>
      </c>
      <c r="F8" s="43" t="str">
        <f>Exchanges!G12</f>
        <v>Greenhouse, nursery, and floriculture production</v>
      </c>
      <c r="G8" s="43">
        <f>Exchanges!H12</f>
        <v>111400</v>
      </c>
      <c r="H8" s="43" t="str">
        <f>Exchanges!I12</f>
        <v>US</v>
      </c>
      <c r="I8" s="43">
        <f>Exchanges!J12</f>
        <v>0.52553467783998331</v>
      </c>
      <c r="J8" s="43" t="str">
        <f>Exchanges!K12</f>
        <v>kg</v>
      </c>
      <c r="K8" s="43"/>
      <c r="L8" s="43"/>
      <c r="M8" s="43"/>
      <c r="N8" s="43"/>
      <c r="O8" s="43"/>
      <c r="P8" s="43">
        <f>Exchanges!Q12</f>
        <v>4</v>
      </c>
      <c r="Q8" s="43">
        <f>Exchanges!R12</f>
        <v>2</v>
      </c>
      <c r="R8" s="43">
        <f>Exchanges!S12</f>
        <v>1</v>
      </c>
      <c r="S8" s="43">
        <f>Exchanges!T12</f>
        <v>4</v>
      </c>
      <c r="T8" s="43">
        <f>Exchanges!U12</f>
        <v>1</v>
      </c>
      <c r="U8" s="43">
        <f>Exchanges!V12</f>
        <v>2013</v>
      </c>
      <c r="V8" s="43" t="str">
        <f>Exchanges!W12</f>
        <v>CO2</v>
      </c>
      <c r="W8" s="43"/>
      <c r="X8" s="43"/>
    </row>
    <row r="9" spans="1:24" x14ac:dyDescent="0.2">
      <c r="A9" s="43" t="str">
        <f>Exchanges!B13</f>
        <v>Dinitrogen monoxide</v>
      </c>
      <c r="B9" s="43" t="str">
        <f>Exchanges!C13</f>
        <v>010024-97-366</v>
      </c>
      <c r="C9" s="43" t="str">
        <f>Exchanges!D13</f>
        <v>air</v>
      </c>
      <c r="D9" s="43" t="str">
        <f>Exchanges!E13</f>
        <v>unspecified</v>
      </c>
      <c r="E9" s="43" t="str">
        <f>Exchanges!F13</f>
        <v>20185046-64bb-4c09-a8e7-e8a9e144ca98</v>
      </c>
      <c r="F9" s="43" t="str">
        <f>Exchanges!G13</f>
        <v>Greenhouse, nursery, and floriculture production</v>
      </c>
      <c r="G9" s="43">
        <f>Exchanges!H13</f>
        <v>111400</v>
      </c>
      <c r="H9" s="43" t="str">
        <f>Exchanges!I13</f>
        <v>US</v>
      </c>
      <c r="I9" s="43">
        <f>Exchanges!J13</f>
        <v>6.4009799570919376E-4</v>
      </c>
      <c r="J9" s="43" t="str">
        <f>Exchanges!K13</f>
        <v>kg</v>
      </c>
      <c r="K9" s="43"/>
      <c r="L9" s="43"/>
      <c r="M9" s="43"/>
      <c r="N9" s="43"/>
      <c r="O9" s="43"/>
      <c r="P9" s="43">
        <f>Exchanges!Q13</f>
        <v>4</v>
      </c>
      <c r="Q9" s="43">
        <f>Exchanges!R13</f>
        <v>2</v>
      </c>
      <c r="R9" s="43">
        <f>Exchanges!S13</f>
        <v>1</v>
      </c>
      <c r="S9" s="43">
        <f>Exchanges!T13</f>
        <v>4</v>
      </c>
      <c r="T9" s="43">
        <f>Exchanges!U13</f>
        <v>1</v>
      </c>
      <c r="U9" s="43">
        <f>Exchanges!V13</f>
        <v>2013</v>
      </c>
      <c r="V9" s="43" t="str">
        <f>Exchanges!W13</f>
        <v>N2O</v>
      </c>
      <c r="W9" s="43"/>
      <c r="X9" s="43"/>
    </row>
    <row r="10" spans="1:24" x14ac:dyDescent="0.2">
      <c r="A10" s="43" t="str">
        <f>Exchanges!B14</f>
        <v>Methane</v>
      </c>
      <c r="B10" s="43" t="str">
        <f>Exchanges!C14</f>
        <v>000074-82-92</v>
      </c>
      <c r="C10" s="43" t="str">
        <f>Exchanges!D14</f>
        <v>air</v>
      </c>
      <c r="D10" s="43" t="str">
        <f>Exchanges!E14</f>
        <v>unspecified</v>
      </c>
      <c r="E10" s="43" t="str">
        <f>Exchanges!F14</f>
        <v>20408dd1-8534-11e0-9d78-0800200c9a66</v>
      </c>
      <c r="F10" s="43" t="str">
        <f>Exchanges!G14</f>
        <v>Greenhouse, nursery, and floriculture production</v>
      </c>
      <c r="G10" s="43">
        <f>Exchanges!H14</f>
        <v>111400</v>
      </c>
      <c r="H10" s="43" t="str">
        <f>Exchanges!I14</f>
        <v>US</v>
      </c>
      <c r="I10" s="43">
        <f>Exchanges!J14</f>
        <v>2.3289627215483703E-5</v>
      </c>
      <c r="J10" s="43" t="str">
        <f>Exchanges!K14</f>
        <v>kg</v>
      </c>
      <c r="K10" s="43"/>
      <c r="L10" s="43"/>
      <c r="M10" s="43"/>
      <c r="N10" s="43"/>
      <c r="O10" s="43"/>
      <c r="P10" s="43">
        <f>Exchanges!Q14</f>
        <v>4</v>
      </c>
      <c r="Q10" s="43">
        <f>Exchanges!R14</f>
        <v>2</v>
      </c>
      <c r="R10" s="43">
        <f>Exchanges!S14</f>
        <v>1</v>
      </c>
      <c r="S10" s="43">
        <f>Exchanges!T14</f>
        <v>4</v>
      </c>
      <c r="T10" s="43">
        <f>Exchanges!U14</f>
        <v>1</v>
      </c>
      <c r="U10" s="43">
        <f>Exchanges!V14</f>
        <v>2013</v>
      </c>
      <c r="V10" s="43" t="str">
        <f>Exchanges!W14</f>
        <v>CH4</v>
      </c>
      <c r="W10" s="43"/>
      <c r="X10" s="43"/>
    </row>
    <row r="11" spans="1:24" x14ac:dyDescent="0.2">
      <c r="A11" s="43" t="str">
        <f>Exchanges!B15</f>
        <v>Carbon dioxide</v>
      </c>
      <c r="B11" s="43" t="str">
        <f>Exchanges!C15</f>
        <v>000124-38-20</v>
      </c>
      <c r="C11" s="43" t="str">
        <f>Exchanges!D15</f>
        <v>air</v>
      </c>
      <c r="D11" s="43" t="str">
        <f>Exchanges!E15</f>
        <v>unspecified</v>
      </c>
      <c r="E11" s="43" t="str">
        <f>Exchanges!F15</f>
        <v>7ae371aa-8532-11e0-9d78-0800200c9a66</v>
      </c>
      <c r="F11" s="43" t="str">
        <f>Exchanges!G15</f>
        <v>Other crop farming</v>
      </c>
      <c r="G11" s="43">
        <f>Exchanges!H15</f>
        <v>111900</v>
      </c>
      <c r="H11" s="43" t="str">
        <f>Exchanges!I15</f>
        <v>US</v>
      </c>
      <c r="I11" s="43">
        <f>Exchanges!J15</f>
        <v>0.32691268138493546</v>
      </c>
      <c r="J11" s="43" t="str">
        <f>Exchanges!K15</f>
        <v>kg</v>
      </c>
      <c r="K11" s="43"/>
      <c r="L11" s="43"/>
      <c r="M11" s="43"/>
      <c r="N11" s="43"/>
      <c r="O11" s="43"/>
      <c r="P11" s="43">
        <f>Exchanges!Q15</f>
        <v>4</v>
      </c>
      <c r="Q11" s="43">
        <f>Exchanges!R15</f>
        <v>2</v>
      </c>
      <c r="R11" s="43">
        <f>Exchanges!S15</f>
        <v>1</v>
      </c>
      <c r="S11" s="43">
        <f>Exchanges!T15</f>
        <v>4</v>
      </c>
      <c r="T11" s="43">
        <f>Exchanges!U15</f>
        <v>1</v>
      </c>
      <c r="U11" s="43">
        <f>Exchanges!V15</f>
        <v>2013</v>
      </c>
      <c r="V11" s="43" t="str">
        <f>Exchanges!W15</f>
        <v>CO2</v>
      </c>
      <c r="W11" s="43"/>
      <c r="X11" s="43"/>
    </row>
    <row r="12" spans="1:24" x14ac:dyDescent="0.2">
      <c r="A12" s="43" t="str">
        <f>Exchanges!B16</f>
        <v>Dinitrogen monoxide</v>
      </c>
      <c r="B12" s="43" t="str">
        <f>Exchanges!C16</f>
        <v>010024-97-366</v>
      </c>
      <c r="C12" s="43" t="str">
        <f>Exchanges!D16</f>
        <v>air</v>
      </c>
      <c r="D12" s="43" t="str">
        <f>Exchanges!E16</f>
        <v>unspecified</v>
      </c>
      <c r="E12" s="43" t="str">
        <f>Exchanges!F16</f>
        <v>20185046-64bb-4c09-a8e7-e8a9e144ca98</v>
      </c>
      <c r="F12" s="43" t="str">
        <f>Exchanges!G16</f>
        <v>Other crop farming</v>
      </c>
      <c r="G12" s="43">
        <f>Exchanges!H16</f>
        <v>111900</v>
      </c>
      <c r="H12" s="43" t="str">
        <f>Exchanges!I16</f>
        <v>US</v>
      </c>
      <c r="I12" s="43">
        <f>Exchanges!J16</f>
        <v>2.5378044307282923E-3</v>
      </c>
      <c r="J12" s="43" t="str">
        <f>Exchanges!K16</f>
        <v>kg</v>
      </c>
      <c r="K12" s="43"/>
      <c r="L12" s="43"/>
      <c r="M12" s="43"/>
      <c r="N12" s="43"/>
      <c r="O12" s="43"/>
      <c r="P12" s="43">
        <f>Exchanges!Q16</f>
        <v>4</v>
      </c>
      <c r="Q12" s="43">
        <f>Exchanges!R16</f>
        <v>2</v>
      </c>
      <c r="R12" s="43">
        <f>Exchanges!S16</f>
        <v>1</v>
      </c>
      <c r="S12" s="43">
        <f>Exchanges!T16</f>
        <v>4</v>
      </c>
      <c r="T12" s="43">
        <f>Exchanges!U16</f>
        <v>1</v>
      </c>
      <c r="U12" s="43">
        <f>Exchanges!V16</f>
        <v>2013</v>
      </c>
      <c r="V12" s="43" t="str">
        <f>Exchanges!W16</f>
        <v>N2O</v>
      </c>
      <c r="W12" s="43"/>
      <c r="X12" s="43"/>
    </row>
    <row r="13" spans="1:24" x14ac:dyDescent="0.2">
      <c r="A13" s="43" t="str">
        <f>Exchanges!B17</f>
        <v>Methane</v>
      </c>
      <c r="B13" s="43" t="str">
        <f>Exchanges!C17</f>
        <v>000074-82-92</v>
      </c>
      <c r="C13" s="43" t="str">
        <f>Exchanges!D17</f>
        <v>air</v>
      </c>
      <c r="D13" s="43" t="str">
        <f>Exchanges!E17</f>
        <v>unspecified</v>
      </c>
      <c r="E13" s="43" t="str">
        <f>Exchanges!F17</f>
        <v>20408dd1-8534-11e0-9d78-0800200c9a66</v>
      </c>
      <c r="F13" s="43" t="str">
        <f>Exchanges!G17</f>
        <v>Other crop farming</v>
      </c>
      <c r="G13" s="43">
        <f>Exchanges!H17</f>
        <v>111900</v>
      </c>
      <c r="H13" s="43" t="str">
        <f>Exchanges!I17</f>
        <v>US</v>
      </c>
      <c r="I13" s="43">
        <f>Exchanges!J17</f>
        <v>2.7109576387594274E-5</v>
      </c>
      <c r="J13" s="43" t="str">
        <f>Exchanges!K17</f>
        <v>kg</v>
      </c>
      <c r="K13" s="43"/>
      <c r="L13" s="43"/>
      <c r="M13" s="43"/>
      <c r="N13" s="43"/>
      <c r="O13" s="43"/>
      <c r="P13" s="43">
        <f>Exchanges!Q17</f>
        <v>4</v>
      </c>
      <c r="Q13" s="43">
        <f>Exchanges!R17</f>
        <v>2</v>
      </c>
      <c r="R13" s="43">
        <f>Exchanges!S17</f>
        <v>1</v>
      </c>
      <c r="S13" s="43">
        <f>Exchanges!T17</f>
        <v>4</v>
      </c>
      <c r="T13" s="43">
        <f>Exchanges!U17</f>
        <v>1</v>
      </c>
      <c r="U13" s="43">
        <f>Exchanges!V17</f>
        <v>2013</v>
      </c>
      <c r="V13" s="43" t="str">
        <f>Exchanges!W17</f>
        <v>CH4</v>
      </c>
      <c r="W13" s="43"/>
      <c r="X13" s="43"/>
    </row>
    <row r="14" spans="1:24" x14ac:dyDescent="0.2">
      <c r="A14" s="43" t="str">
        <f>Exchanges!B18</f>
        <v>Carbon dioxide</v>
      </c>
      <c r="B14" s="43" t="str">
        <f>Exchanges!C18</f>
        <v>000124-38-20</v>
      </c>
      <c r="C14" s="43" t="str">
        <f>Exchanges!D18</f>
        <v>air</v>
      </c>
      <c r="D14" s="43" t="str">
        <f>Exchanges!E18</f>
        <v>unspecified</v>
      </c>
      <c r="E14" s="43" t="str">
        <f>Exchanges!F18</f>
        <v>7ae371aa-8532-11e0-9d78-0800200c9a66</v>
      </c>
      <c r="F14" s="43" t="str">
        <f>Exchanges!G18</f>
        <v>Dairy cattle and milk production</v>
      </c>
      <c r="G14" s="43">
        <f>Exchanges!H18</f>
        <v>112120</v>
      </c>
      <c r="H14" s="43" t="str">
        <f>Exchanges!I18</f>
        <v>US</v>
      </c>
      <c r="I14" s="43">
        <f>Exchanges!J18</f>
        <v>0.15343294089537229</v>
      </c>
      <c r="J14" s="43" t="str">
        <f>Exchanges!K18</f>
        <v>kg</v>
      </c>
      <c r="K14" s="43"/>
      <c r="L14" s="43"/>
      <c r="M14" s="43"/>
      <c r="N14" s="43"/>
      <c r="O14" s="43"/>
      <c r="P14" s="43">
        <f>Exchanges!Q18</f>
        <v>4</v>
      </c>
      <c r="Q14" s="43">
        <f>Exchanges!R18</f>
        <v>2</v>
      </c>
      <c r="R14" s="43">
        <f>Exchanges!S18</f>
        <v>1</v>
      </c>
      <c r="S14" s="43">
        <f>Exchanges!T18</f>
        <v>4</v>
      </c>
      <c r="T14" s="43">
        <f>Exchanges!U18</f>
        <v>1</v>
      </c>
      <c r="U14" s="43">
        <f>Exchanges!V18</f>
        <v>2013</v>
      </c>
      <c r="V14" s="43" t="str">
        <f>Exchanges!W18</f>
        <v>CO2</v>
      </c>
      <c r="W14" s="43"/>
      <c r="X14" s="43"/>
    </row>
    <row r="15" spans="1:24" x14ac:dyDescent="0.2">
      <c r="A15" s="43" t="str">
        <f>Exchanges!B19</f>
        <v>Methane</v>
      </c>
      <c r="B15" s="43" t="str">
        <f>Exchanges!C19</f>
        <v>000074-82-92</v>
      </c>
      <c r="C15" s="43" t="str">
        <f>Exchanges!D19</f>
        <v>air</v>
      </c>
      <c r="D15" s="43" t="str">
        <f>Exchanges!E19</f>
        <v>unspecified</v>
      </c>
      <c r="E15" s="43" t="str">
        <f>Exchanges!F19</f>
        <v>20408dd1-8534-11e0-9d78-0800200c9a66</v>
      </c>
      <c r="F15" s="43" t="str">
        <f>Exchanges!G19</f>
        <v>Dairy cattle and milk production</v>
      </c>
      <c r="G15" s="43">
        <f>Exchanges!H19</f>
        <v>112120</v>
      </c>
      <c r="H15" s="43" t="str">
        <f>Exchanges!I19</f>
        <v>US</v>
      </c>
      <c r="I15" s="43">
        <f>Exchanges!J19</f>
        <v>7.1514997768991131E-2</v>
      </c>
      <c r="J15" s="43" t="str">
        <f>Exchanges!K19</f>
        <v>kg</v>
      </c>
      <c r="K15" s="43"/>
      <c r="L15" s="43"/>
      <c r="M15" s="43"/>
      <c r="N15" s="43"/>
      <c r="O15" s="43"/>
      <c r="P15" s="43">
        <f>Exchanges!Q19</f>
        <v>4</v>
      </c>
      <c r="Q15" s="43">
        <f>Exchanges!R19</f>
        <v>2</v>
      </c>
      <c r="R15" s="43">
        <f>Exchanges!S19</f>
        <v>1</v>
      </c>
      <c r="S15" s="43">
        <f>Exchanges!T19</f>
        <v>4</v>
      </c>
      <c r="T15" s="43">
        <f>Exchanges!U19</f>
        <v>1</v>
      </c>
      <c r="U15" s="43">
        <f>Exchanges!V19</f>
        <v>2013</v>
      </c>
      <c r="V15" s="43" t="str">
        <f>Exchanges!W19</f>
        <v>CH4</v>
      </c>
      <c r="W15" s="43"/>
      <c r="X15" s="43"/>
    </row>
    <row r="16" spans="1:24" x14ac:dyDescent="0.2">
      <c r="A16" s="43" t="str">
        <f>Exchanges!B20</f>
        <v>Dinitrogen monoxide</v>
      </c>
      <c r="B16" s="43" t="str">
        <f>Exchanges!C20</f>
        <v>010024-97-366</v>
      </c>
      <c r="C16" s="43" t="str">
        <f>Exchanges!D20</f>
        <v>air</v>
      </c>
      <c r="D16" s="43" t="str">
        <f>Exchanges!E20</f>
        <v>unspecified</v>
      </c>
      <c r="E16" s="43" t="str">
        <f>Exchanges!F20</f>
        <v>20185046-64bb-4c09-a8e7-e8a9e144ca98</v>
      </c>
      <c r="F16" s="43" t="str">
        <f>Exchanges!G20</f>
        <v>Dairy cattle and milk production</v>
      </c>
      <c r="G16" s="43">
        <f>Exchanges!H20</f>
        <v>112120</v>
      </c>
      <c r="H16" s="43" t="str">
        <f>Exchanges!I20</f>
        <v>US</v>
      </c>
      <c r="I16" s="43">
        <f>Exchanges!J20</f>
        <v>1.9759984696936981E-3</v>
      </c>
      <c r="J16" s="43" t="str">
        <f>Exchanges!K20</f>
        <v>kg</v>
      </c>
      <c r="K16" s="43"/>
      <c r="L16" s="43"/>
      <c r="M16" s="43"/>
      <c r="N16" s="43"/>
      <c r="O16" s="43"/>
      <c r="P16" s="43">
        <f>Exchanges!Q20</f>
        <v>3</v>
      </c>
      <c r="Q16" s="43">
        <f>Exchanges!R20</f>
        <v>2</v>
      </c>
      <c r="R16" s="43">
        <f>Exchanges!S20</f>
        <v>1</v>
      </c>
      <c r="S16" s="43">
        <f>Exchanges!T20</f>
        <v>4</v>
      </c>
      <c r="T16" s="43">
        <f>Exchanges!U20</f>
        <v>1</v>
      </c>
      <c r="U16" s="43">
        <f>Exchanges!V20</f>
        <v>2013</v>
      </c>
      <c r="V16" s="43" t="str">
        <f>Exchanges!W20</f>
        <v>N2O</v>
      </c>
      <c r="W16" s="43"/>
      <c r="X16" s="43"/>
    </row>
    <row r="17" spans="1:24" x14ac:dyDescent="0.2">
      <c r="A17" s="43" t="str">
        <f>Exchanges!B21</f>
        <v>Carbon dioxide</v>
      </c>
      <c r="B17" s="43" t="str">
        <f>Exchanges!C21</f>
        <v>000124-38-20</v>
      </c>
      <c r="C17" s="43" t="str">
        <f>Exchanges!D21</f>
        <v>air</v>
      </c>
      <c r="D17" s="43" t="str">
        <f>Exchanges!E21</f>
        <v>unspecified</v>
      </c>
      <c r="E17" s="43" t="str">
        <f>Exchanges!F21</f>
        <v>7ae371aa-8532-11e0-9d78-0800200c9a66</v>
      </c>
      <c r="F17" s="43" t="str">
        <f>Exchanges!G21</f>
        <v>Poultry and egg production</v>
      </c>
      <c r="G17" s="43">
        <f>Exchanges!H21</f>
        <v>112300</v>
      </c>
      <c r="H17" s="43" t="str">
        <f>Exchanges!I21</f>
        <v>US</v>
      </c>
      <c r="I17" s="43">
        <f>Exchanges!J21</f>
        <v>0.20102034849851741</v>
      </c>
      <c r="J17" s="43" t="str">
        <f>Exchanges!K21</f>
        <v>kg</v>
      </c>
      <c r="K17" s="43"/>
      <c r="L17" s="43"/>
      <c r="M17" s="43"/>
      <c r="N17" s="43"/>
      <c r="O17" s="43"/>
      <c r="P17" s="43">
        <f>Exchanges!Q21</f>
        <v>4</v>
      </c>
      <c r="Q17" s="43">
        <f>Exchanges!R21</f>
        <v>2</v>
      </c>
      <c r="R17" s="43">
        <f>Exchanges!S21</f>
        <v>1</v>
      </c>
      <c r="S17" s="43">
        <f>Exchanges!T21</f>
        <v>4</v>
      </c>
      <c r="T17" s="43">
        <f>Exchanges!U21</f>
        <v>1</v>
      </c>
      <c r="U17" s="43">
        <f>Exchanges!V21</f>
        <v>2013</v>
      </c>
      <c r="V17" s="43" t="str">
        <f>Exchanges!W21</f>
        <v>CO2</v>
      </c>
      <c r="W17" s="43"/>
      <c r="X17" s="43"/>
    </row>
    <row r="18" spans="1:24" x14ac:dyDescent="0.2">
      <c r="A18" s="43" t="str">
        <f>Exchanges!B22</f>
        <v>Methane</v>
      </c>
      <c r="B18" s="43" t="str">
        <f>Exchanges!C22</f>
        <v>000074-82-92</v>
      </c>
      <c r="C18" s="43" t="str">
        <f>Exchanges!D22</f>
        <v>air</v>
      </c>
      <c r="D18" s="43" t="str">
        <f>Exchanges!E22</f>
        <v>unspecified</v>
      </c>
      <c r="E18" s="43" t="str">
        <f>Exchanges!F22</f>
        <v>20408dd1-8534-11e0-9d78-0800200c9a66</v>
      </c>
      <c r="F18" s="43" t="str">
        <f>Exchanges!G22</f>
        <v>Poultry and egg production</v>
      </c>
      <c r="G18" s="43">
        <f>Exchanges!H22</f>
        <v>112300</v>
      </c>
      <c r="H18" s="43" t="str">
        <f>Exchanges!I22</f>
        <v>US</v>
      </c>
      <c r="I18" s="43">
        <f>Exchanges!J22</f>
        <v>2.8559873800016152E-3</v>
      </c>
      <c r="J18" s="43" t="str">
        <f>Exchanges!K22</f>
        <v>kg</v>
      </c>
      <c r="K18" s="43"/>
      <c r="L18" s="43"/>
      <c r="M18" s="43"/>
      <c r="N18" s="43"/>
      <c r="O18" s="43"/>
      <c r="P18" s="43">
        <f>Exchanges!Q22</f>
        <v>4</v>
      </c>
      <c r="Q18" s="43">
        <f>Exchanges!R22</f>
        <v>2</v>
      </c>
      <c r="R18" s="43">
        <f>Exchanges!S22</f>
        <v>1</v>
      </c>
      <c r="S18" s="43">
        <f>Exchanges!T22</f>
        <v>4</v>
      </c>
      <c r="T18" s="43">
        <f>Exchanges!U22</f>
        <v>1</v>
      </c>
      <c r="U18" s="43">
        <f>Exchanges!V22</f>
        <v>2013</v>
      </c>
      <c r="V18" s="43" t="str">
        <f>Exchanges!W22</f>
        <v>CH4</v>
      </c>
      <c r="W18" s="43"/>
      <c r="X18" s="43"/>
    </row>
    <row r="19" spans="1:24" x14ac:dyDescent="0.2">
      <c r="A19" s="43" t="str">
        <f>Exchanges!B23</f>
        <v>Dinitrogen monoxide</v>
      </c>
      <c r="B19" s="43" t="str">
        <f>Exchanges!C23</f>
        <v>010024-97-366</v>
      </c>
      <c r="C19" s="43" t="str">
        <f>Exchanges!D23</f>
        <v>air</v>
      </c>
      <c r="D19" s="43" t="str">
        <f>Exchanges!E23</f>
        <v>unspecified</v>
      </c>
      <c r="E19" s="43" t="str">
        <f>Exchanges!F23</f>
        <v>20185046-64bb-4c09-a8e7-e8a9e144ca98</v>
      </c>
      <c r="F19" s="43" t="str">
        <f>Exchanges!G23</f>
        <v>Poultry and egg production</v>
      </c>
      <c r="G19" s="43">
        <f>Exchanges!H23</f>
        <v>112300</v>
      </c>
      <c r="H19" s="43" t="str">
        <f>Exchanges!I23</f>
        <v>US</v>
      </c>
      <c r="I19" s="43">
        <f>Exchanges!J23</f>
        <v>1.204339900361218E-4</v>
      </c>
      <c r="J19" s="43" t="str">
        <f>Exchanges!K23</f>
        <v>kg</v>
      </c>
      <c r="K19" s="43"/>
      <c r="L19" s="43"/>
      <c r="M19" s="43"/>
      <c r="N19" s="43"/>
      <c r="O19" s="43"/>
      <c r="P19" s="43">
        <f>Exchanges!Q23</f>
        <v>4</v>
      </c>
      <c r="Q19" s="43">
        <f>Exchanges!R23</f>
        <v>2</v>
      </c>
      <c r="R19" s="43">
        <f>Exchanges!S23</f>
        <v>1</v>
      </c>
      <c r="S19" s="43">
        <f>Exchanges!T23</f>
        <v>4</v>
      </c>
      <c r="T19" s="43">
        <f>Exchanges!U23</f>
        <v>1</v>
      </c>
      <c r="U19" s="43">
        <f>Exchanges!V23</f>
        <v>2013</v>
      </c>
      <c r="V19" s="43" t="str">
        <f>Exchanges!W23</f>
        <v>N2O</v>
      </c>
      <c r="W19" s="43"/>
      <c r="X19" s="43"/>
    </row>
    <row r="20" spans="1:24" x14ac:dyDescent="0.2">
      <c r="A20" s="43" t="str">
        <f>Exchanges!B24</f>
        <v>Methane</v>
      </c>
      <c r="B20" s="43" t="str">
        <f>Exchanges!C24</f>
        <v>000074-82-92</v>
      </c>
      <c r="C20" s="43" t="str">
        <f>Exchanges!D24</f>
        <v>air</v>
      </c>
      <c r="D20" s="43" t="str">
        <f>Exchanges!E24</f>
        <v>unspecified</v>
      </c>
      <c r="E20" s="43" t="str">
        <f>Exchanges!F24</f>
        <v>20408dd1-8534-11e0-9d78-0800200c9a66</v>
      </c>
      <c r="F20" s="43" t="str">
        <f>Exchanges!G24</f>
        <v>Forestry and logging</v>
      </c>
      <c r="G20" s="43">
        <f>Exchanges!H24</f>
        <v>113000</v>
      </c>
      <c r="H20" s="43" t="str">
        <f>Exchanges!I24</f>
        <v>US</v>
      </c>
      <c r="I20" s="43">
        <f>Exchanges!J24</f>
        <v>2.9834413746514733E-5</v>
      </c>
      <c r="J20" s="43" t="str">
        <f>Exchanges!K24</f>
        <v>kg</v>
      </c>
      <c r="K20" s="43"/>
      <c r="L20" s="43"/>
      <c r="M20" s="43"/>
      <c r="N20" s="43"/>
      <c r="O20" s="43"/>
      <c r="P20" s="43">
        <f>Exchanges!Q24</f>
        <v>4</v>
      </c>
      <c r="Q20" s="43">
        <f>Exchanges!R24</f>
        <v>2</v>
      </c>
      <c r="R20" s="43">
        <f>Exchanges!S24</f>
        <v>1</v>
      </c>
      <c r="S20" s="43">
        <f>Exchanges!T24</f>
        <v>4</v>
      </c>
      <c r="T20" s="43">
        <f>Exchanges!U24</f>
        <v>1</v>
      </c>
      <c r="U20" s="43">
        <f>Exchanges!V24</f>
        <v>2013</v>
      </c>
      <c r="V20" s="43" t="str">
        <f>Exchanges!W24</f>
        <v>CH4</v>
      </c>
      <c r="W20" s="43"/>
      <c r="X20" s="43"/>
    </row>
    <row r="21" spans="1:24" x14ac:dyDescent="0.2">
      <c r="A21" s="43" t="str">
        <f>Exchanges!B25</f>
        <v>Dinitrogen monoxide</v>
      </c>
      <c r="B21" s="43" t="str">
        <f>Exchanges!C25</f>
        <v>010024-97-366</v>
      </c>
      <c r="C21" s="43" t="str">
        <f>Exchanges!D25</f>
        <v>air</v>
      </c>
      <c r="D21" s="43" t="str">
        <f>Exchanges!E25</f>
        <v>unspecified</v>
      </c>
      <c r="E21" s="43" t="str">
        <f>Exchanges!F25</f>
        <v>20185046-64bb-4c09-a8e7-e8a9e144ca98</v>
      </c>
      <c r="F21" s="43" t="str">
        <f>Exchanges!G25</f>
        <v>Forestry and logging</v>
      </c>
      <c r="G21" s="43">
        <f>Exchanges!H25</f>
        <v>113000</v>
      </c>
      <c r="H21" s="43" t="str">
        <f>Exchanges!I25</f>
        <v>US</v>
      </c>
      <c r="I21" s="43">
        <f>Exchanges!J25</f>
        <v>5.0025497732036682E-6</v>
      </c>
      <c r="J21" s="43" t="str">
        <f>Exchanges!K25</f>
        <v>kg</v>
      </c>
      <c r="K21" s="43"/>
      <c r="L21" s="43"/>
      <c r="M21" s="43"/>
      <c r="N21" s="43"/>
      <c r="O21" s="43"/>
      <c r="P21" s="43">
        <f>Exchanges!Q25</f>
        <v>4</v>
      </c>
      <c r="Q21" s="43">
        <f>Exchanges!R25</f>
        <v>2</v>
      </c>
      <c r="R21" s="43">
        <f>Exchanges!S25</f>
        <v>1</v>
      </c>
      <c r="S21" s="43">
        <f>Exchanges!T25</f>
        <v>4</v>
      </c>
      <c r="T21" s="43">
        <f>Exchanges!U25</f>
        <v>1</v>
      </c>
      <c r="U21" s="43">
        <f>Exchanges!V25</f>
        <v>2013</v>
      </c>
      <c r="V21" s="43" t="str">
        <f>Exchanges!W25</f>
        <v>N2O</v>
      </c>
      <c r="W21" s="43"/>
      <c r="X21" s="43"/>
    </row>
    <row r="22" spans="1:24" x14ac:dyDescent="0.2">
      <c r="A22" s="43" t="str">
        <f>Exchanges!B26</f>
        <v>Carbon dioxide</v>
      </c>
      <c r="B22" s="43" t="str">
        <f>Exchanges!C26</f>
        <v>000124-38-20</v>
      </c>
      <c r="C22" s="43" t="str">
        <f>Exchanges!D26</f>
        <v>air</v>
      </c>
      <c r="D22" s="43" t="str">
        <f>Exchanges!E26</f>
        <v>unspecified</v>
      </c>
      <c r="E22" s="43" t="str">
        <f>Exchanges!F26</f>
        <v>7ae371aa-8532-11e0-9d78-0800200c9a66</v>
      </c>
      <c r="F22" s="43" t="str">
        <f>Exchanges!G26</f>
        <v>Forestry and logging</v>
      </c>
      <c r="G22" s="43">
        <f>Exchanges!H26</f>
        <v>113000</v>
      </c>
      <c r="H22" s="43" t="str">
        <f>Exchanges!I26</f>
        <v>US</v>
      </c>
      <c r="I22" s="43">
        <f>Exchanges!J26</f>
        <v>9.0589469723411045E-2</v>
      </c>
      <c r="J22" s="43" t="str">
        <f>Exchanges!K26</f>
        <v>kg</v>
      </c>
      <c r="K22" s="43"/>
      <c r="L22" s="43"/>
      <c r="M22" s="43"/>
      <c r="N22" s="43"/>
      <c r="O22" s="43"/>
      <c r="P22" s="43">
        <f>Exchanges!Q26</f>
        <v>4</v>
      </c>
      <c r="Q22" s="43">
        <f>Exchanges!R26</f>
        <v>2</v>
      </c>
      <c r="R22" s="43">
        <f>Exchanges!S26</f>
        <v>1</v>
      </c>
      <c r="S22" s="43">
        <f>Exchanges!T26</f>
        <v>4</v>
      </c>
      <c r="T22" s="43">
        <f>Exchanges!U26</f>
        <v>1</v>
      </c>
      <c r="U22" s="43">
        <f>Exchanges!V26</f>
        <v>2013</v>
      </c>
      <c r="V22" s="43" t="str">
        <f>Exchanges!W26</f>
        <v>CO2</v>
      </c>
      <c r="W22" s="43"/>
      <c r="X22" s="43"/>
    </row>
    <row r="23" spans="1:24" x14ac:dyDescent="0.2">
      <c r="A23" s="43" t="str">
        <f>Exchanges!B27</f>
        <v>Carbon dioxide</v>
      </c>
      <c r="B23" s="43" t="str">
        <f>Exchanges!C27</f>
        <v>000124-38-20</v>
      </c>
      <c r="C23" s="43" t="str">
        <f>Exchanges!D27</f>
        <v>air</v>
      </c>
      <c r="D23" s="43" t="str">
        <f>Exchanges!E27</f>
        <v>unspecified</v>
      </c>
      <c r="E23" s="43" t="str">
        <f>Exchanges!F27</f>
        <v>7ae371aa-8532-11e0-9d78-0800200c9a66</v>
      </c>
      <c r="F23" s="43" t="str">
        <f>Exchanges!G27</f>
        <v>Fishing, hunting and trapping</v>
      </c>
      <c r="G23" s="43">
        <f>Exchanges!H27</f>
        <v>114000</v>
      </c>
      <c r="H23" s="43" t="str">
        <f>Exchanges!I27</f>
        <v>US</v>
      </c>
      <c r="I23" s="43">
        <f>Exchanges!J27</f>
        <v>0.19892858100810748</v>
      </c>
      <c r="J23" s="43" t="str">
        <f>Exchanges!K27</f>
        <v>kg</v>
      </c>
      <c r="K23" s="43"/>
      <c r="L23" s="43"/>
      <c r="M23" s="43"/>
      <c r="N23" s="43"/>
      <c r="O23" s="43"/>
      <c r="P23" s="43">
        <f>Exchanges!Q27</f>
        <v>4</v>
      </c>
      <c r="Q23" s="43">
        <f>Exchanges!R27</f>
        <v>2</v>
      </c>
      <c r="R23" s="43">
        <f>Exchanges!S27</f>
        <v>1</v>
      </c>
      <c r="S23" s="43">
        <f>Exchanges!T27</f>
        <v>4</v>
      </c>
      <c r="T23" s="43">
        <f>Exchanges!U27</f>
        <v>1</v>
      </c>
      <c r="U23" s="43">
        <f>Exchanges!V27</f>
        <v>2013</v>
      </c>
      <c r="V23" s="43" t="str">
        <f>Exchanges!W27</f>
        <v>CO2</v>
      </c>
      <c r="W23" s="43"/>
      <c r="X23" s="43"/>
    </row>
    <row r="24" spans="1:24" x14ac:dyDescent="0.2">
      <c r="A24" s="43" t="str">
        <f>Exchanges!B28</f>
        <v>Methane</v>
      </c>
      <c r="B24" s="43" t="str">
        <f>Exchanges!C28</f>
        <v>000074-82-92</v>
      </c>
      <c r="C24" s="43" t="str">
        <f>Exchanges!D28</f>
        <v>air</v>
      </c>
      <c r="D24" s="43" t="str">
        <f>Exchanges!E28</f>
        <v>unspecified</v>
      </c>
      <c r="E24" s="43" t="str">
        <f>Exchanges!F28</f>
        <v>20408dd1-8534-11e0-9d78-0800200c9a66</v>
      </c>
      <c r="F24" s="43" t="str">
        <f>Exchanges!G28</f>
        <v>Fishing, hunting and trapping</v>
      </c>
      <c r="G24" s="43">
        <f>Exchanges!H28</f>
        <v>114000</v>
      </c>
      <c r="H24" s="43" t="str">
        <f>Exchanges!I28</f>
        <v>US</v>
      </c>
      <c r="I24" s="43">
        <f>Exchanges!J28</f>
        <v>1.1273732869788392E-5</v>
      </c>
      <c r="J24" s="43" t="str">
        <f>Exchanges!K28</f>
        <v>kg</v>
      </c>
      <c r="K24" s="43"/>
      <c r="L24" s="43"/>
      <c r="M24" s="43"/>
      <c r="N24" s="43"/>
      <c r="O24" s="43"/>
      <c r="P24" s="43">
        <f>Exchanges!Q28</f>
        <v>4</v>
      </c>
      <c r="Q24" s="43">
        <f>Exchanges!R28</f>
        <v>2</v>
      </c>
      <c r="R24" s="43">
        <f>Exchanges!S28</f>
        <v>1</v>
      </c>
      <c r="S24" s="43">
        <f>Exchanges!T28</f>
        <v>4</v>
      </c>
      <c r="T24" s="43">
        <f>Exchanges!U28</f>
        <v>1</v>
      </c>
      <c r="U24" s="43">
        <f>Exchanges!V28</f>
        <v>2013</v>
      </c>
      <c r="V24" s="43" t="str">
        <f>Exchanges!W28</f>
        <v>CH4</v>
      </c>
      <c r="W24" s="43"/>
      <c r="X24" s="43"/>
    </row>
    <row r="25" spans="1:24" x14ac:dyDescent="0.2">
      <c r="A25" s="43" t="str">
        <f>Exchanges!B29</f>
        <v>Dinitrogen monoxide</v>
      </c>
      <c r="B25" s="43" t="str">
        <f>Exchanges!C29</f>
        <v>010024-97-366</v>
      </c>
      <c r="C25" s="43" t="str">
        <f>Exchanges!D29</f>
        <v>air</v>
      </c>
      <c r="D25" s="43" t="str">
        <f>Exchanges!E29</f>
        <v>unspecified</v>
      </c>
      <c r="E25" s="43" t="str">
        <f>Exchanges!F29</f>
        <v>20185046-64bb-4c09-a8e7-e8a9e144ca98</v>
      </c>
      <c r="F25" s="43" t="str">
        <f>Exchanges!G29</f>
        <v>Fishing, hunting and trapping</v>
      </c>
      <c r="G25" s="43">
        <f>Exchanges!H29</f>
        <v>114000</v>
      </c>
      <c r="H25" s="43" t="str">
        <f>Exchanges!I29</f>
        <v>US</v>
      </c>
      <c r="I25" s="43">
        <f>Exchanges!J29</f>
        <v>1.8376068832293698E-6</v>
      </c>
      <c r="J25" s="43" t="str">
        <f>Exchanges!K29</f>
        <v>kg</v>
      </c>
      <c r="K25" s="43"/>
      <c r="L25" s="43"/>
      <c r="M25" s="43"/>
      <c r="N25" s="43"/>
      <c r="O25" s="43"/>
      <c r="P25" s="43">
        <f>Exchanges!Q29</f>
        <v>4</v>
      </c>
      <c r="Q25" s="43">
        <f>Exchanges!R29</f>
        <v>2</v>
      </c>
      <c r="R25" s="43">
        <f>Exchanges!S29</f>
        <v>1</v>
      </c>
      <c r="S25" s="43">
        <f>Exchanges!T29</f>
        <v>4</v>
      </c>
      <c r="T25" s="43">
        <f>Exchanges!U29</f>
        <v>1</v>
      </c>
      <c r="U25" s="43">
        <f>Exchanges!V29</f>
        <v>2013</v>
      </c>
      <c r="V25" s="43" t="str">
        <f>Exchanges!W29</f>
        <v>N2O</v>
      </c>
      <c r="W25" s="43"/>
      <c r="X25" s="43"/>
    </row>
    <row r="26" spans="1:24" x14ac:dyDescent="0.2">
      <c r="A26" s="43" t="str">
        <f>Exchanges!B30</f>
        <v>Carbon dioxide</v>
      </c>
      <c r="B26" s="43" t="str">
        <f>Exchanges!C30</f>
        <v>000124-38-20</v>
      </c>
      <c r="C26" s="43" t="str">
        <f>Exchanges!D30</f>
        <v>air</v>
      </c>
      <c r="D26" s="43" t="str">
        <f>Exchanges!E30</f>
        <v>unspecified</v>
      </c>
      <c r="E26" s="43" t="str">
        <f>Exchanges!F30</f>
        <v>7ae371aa-8532-11e0-9d78-0800200c9a66</v>
      </c>
      <c r="F26" s="43" t="str">
        <f>Exchanges!G30</f>
        <v>Support activities for agriculture and forestry</v>
      </c>
      <c r="G26" s="43">
        <f>Exchanges!H30</f>
        <v>115000</v>
      </c>
      <c r="H26" s="43" t="str">
        <f>Exchanges!I30</f>
        <v>US</v>
      </c>
      <c r="I26" s="43">
        <f>Exchanges!J30</f>
        <v>1.5077438573789783E-2</v>
      </c>
      <c r="J26" s="43" t="str">
        <f>Exchanges!K30</f>
        <v>kg</v>
      </c>
      <c r="K26" s="43"/>
      <c r="L26" s="43"/>
      <c r="M26" s="43"/>
      <c r="N26" s="43"/>
      <c r="O26" s="43"/>
      <c r="P26" s="43">
        <f>Exchanges!Q30</f>
        <v>4</v>
      </c>
      <c r="Q26" s="43">
        <f>Exchanges!R30</f>
        <v>2</v>
      </c>
      <c r="R26" s="43">
        <f>Exchanges!S30</f>
        <v>1</v>
      </c>
      <c r="S26" s="43">
        <f>Exchanges!T30</f>
        <v>4</v>
      </c>
      <c r="T26" s="43">
        <f>Exchanges!U30</f>
        <v>1</v>
      </c>
      <c r="U26" s="43">
        <f>Exchanges!V30</f>
        <v>2013</v>
      </c>
      <c r="V26" s="43" t="str">
        <f>Exchanges!W30</f>
        <v>CO2</v>
      </c>
      <c r="W26" s="43"/>
      <c r="X26" s="43"/>
    </row>
    <row r="27" spans="1:24" x14ac:dyDescent="0.2">
      <c r="A27" s="43" t="str">
        <f>Exchanges!B31</f>
        <v>Methane</v>
      </c>
      <c r="B27" s="43" t="str">
        <f>Exchanges!C31</f>
        <v>000074-82-92</v>
      </c>
      <c r="C27" s="43" t="str">
        <f>Exchanges!D31</f>
        <v>air</v>
      </c>
      <c r="D27" s="43" t="str">
        <f>Exchanges!E31</f>
        <v>unspecified</v>
      </c>
      <c r="E27" s="43" t="str">
        <f>Exchanges!F31</f>
        <v>20408dd1-8534-11e0-9d78-0800200c9a66</v>
      </c>
      <c r="F27" s="43" t="str">
        <f>Exchanges!G31</f>
        <v>Support activities for agriculture and forestry</v>
      </c>
      <c r="G27" s="43">
        <f>Exchanges!H31</f>
        <v>115000</v>
      </c>
      <c r="H27" s="43" t="str">
        <f>Exchanges!I31</f>
        <v>US</v>
      </c>
      <c r="I27" s="43">
        <f>Exchanges!J31</f>
        <v>4.1441841052670455E-7</v>
      </c>
      <c r="J27" s="43" t="str">
        <f>Exchanges!K31</f>
        <v>kg</v>
      </c>
      <c r="K27" s="43"/>
      <c r="L27" s="43"/>
      <c r="M27" s="43"/>
      <c r="N27" s="43"/>
      <c r="O27" s="43"/>
      <c r="P27" s="43">
        <f>Exchanges!Q31</f>
        <v>4</v>
      </c>
      <c r="Q27" s="43">
        <f>Exchanges!R31</f>
        <v>2</v>
      </c>
      <c r="R27" s="43">
        <f>Exchanges!S31</f>
        <v>1</v>
      </c>
      <c r="S27" s="43">
        <f>Exchanges!T31</f>
        <v>4</v>
      </c>
      <c r="T27" s="43">
        <f>Exchanges!U31</f>
        <v>1</v>
      </c>
      <c r="U27" s="43">
        <f>Exchanges!V31</f>
        <v>2013</v>
      </c>
      <c r="V27" s="43" t="str">
        <f>Exchanges!W31</f>
        <v>CH4</v>
      </c>
      <c r="W27" s="43"/>
      <c r="X27" s="43"/>
    </row>
    <row r="28" spans="1:24" x14ac:dyDescent="0.2">
      <c r="A28" s="43" t="str">
        <f>Exchanges!B32</f>
        <v>Dinitrogen monoxide</v>
      </c>
      <c r="B28" s="43" t="str">
        <f>Exchanges!C32</f>
        <v>010024-97-366</v>
      </c>
      <c r="C28" s="43" t="str">
        <f>Exchanges!D32</f>
        <v>air</v>
      </c>
      <c r="D28" s="43" t="str">
        <f>Exchanges!E32</f>
        <v>unspecified</v>
      </c>
      <c r="E28" s="43" t="str">
        <f>Exchanges!F32</f>
        <v>20185046-64bb-4c09-a8e7-e8a9e144ca98</v>
      </c>
      <c r="F28" s="43" t="str">
        <f>Exchanges!G32</f>
        <v>Support activities for agriculture and forestry</v>
      </c>
      <c r="G28" s="43">
        <f>Exchanges!H32</f>
        <v>115000</v>
      </c>
      <c r="H28" s="43" t="str">
        <f>Exchanges!I32</f>
        <v>US</v>
      </c>
      <c r="I28" s="43">
        <f>Exchanges!J32</f>
        <v>6.953329035682962E-8</v>
      </c>
      <c r="J28" s="43" t="str">
        <f>Exchanges!K32</f>
        <v>kg</v>
      </c>
      <c r="K28" s="43"/>
      <c r="L28" s="43"/>
      <c r="M28" s="43"/>
      <c r="N28" s="43"/>
      <c r="O28" s="43"/>
      <c r="P28" s="43">
        <f>Exchanges!Q32</f>
        <v>4</v>
      </c>
      <c r="Q28" s="43">
        <f>Exchanges!R32</f>
        <v>2</v>
      </c>
      <c r="R28" s="43">
        <f>Exchanges!S32</f>
        <v>1</v>
      </c>
      <c r="S28" s="43">
        <f>Exchanges!T32</f>
        <v>4</v>
      </c>
      <c r="T28" s="43">
        <f>Exchanges!U32</f>
        <v>1</v>
      </c>
      <c r="U28" s="43">
        <f>Exchanges!V32</f>
        <v>2013</v>
      </c>
      <c r="V28" s="43" t="str">
        <f>Exchanges!W32</f>
        <v>N2O</v>
      </c>
      <c r="W28" s="43"/>
      <c r="X28" s="43"/>
    </row>
    <row r="29" spans="1:24" x14ac:dyDescent="0.2">
      <c r="A29" s="43" t="str">
        <f>Exchanges!B33</f>
        <v>Carbon dioxide</v>
      </c>
      <c r="B29" s="43" t="str">
        <f>Exchanges!C33</f>
        <v>000124-38-20</v>
      </c>
      <c r="C29" s="43" t="str">
        <f>Exchanges!D33</f>
        <v>air</v>
      </c>
      <c r="D29" s="43" t="str">
        <f>Exchanges!E33</f>
        <v>unspecified</v>
      </c>
      <c r="E29" s="43" t="str">
        <f>Exchanges!F33</f>
        <v>7ae371aa-8532-11e0-9d78-0800200c9a66</v>
      </c>
      <c r="F29" s="43" t="str">
        <f>Exchanges!G33</f>
        <v>Oil and gas extraction</v>
      </c>
      <c r="G29" s="43">
        <f>Exchanges!H33</f>
        <v>211000</v>
      </c>
      <c r="H29" s="43" t="str">
        <f>Exchanges!I33</f>
        <v>US</v>
      </c>
      <c r="I29" s="43">
        <f>Exchanges!J33</f>
        <v>0.20554442270697176</v>
      </c>
      <c r="J29" s="43" t="str">
        <f>Exchanges!K33</f>
        <v>kg</v>
      </c>
      <c r="K29" s="43"/>
      <c r="L29" s="43"/>
      <c r="M29" s="43"/>
      <c r="N29" s="43"/>
      <c r="O29" s="43"/>
      <c r="P29" s="43">
        <f>Exchanges!Q33</f>
        <v>4</v>
      </c>
      <c r="Q29" s="43">
        <f>Exchanges!R33</f>
        <v>2</v>
      </c>
      <c r="R29" s="43">
        <f>Exchanges!S33</f>
        <v>1</v>
      </c>
      <c r="S29" s="43">
        <f>Exchanges!T33</f>
        <v>4</v>
      </c>
      <c r="T29" s="43">
        <f>Exchanges!U33</f>
        <v>1</v>
      </c>
      <c r="U29" s="43">
        <f>Exchanges!V33</f>
        <v>2013</v>
      </c>
      <c r="V29" s="43" t="str">
        <f>Exchanges!W33</f>
        <v>CO2</v>
      </c>
      <c r="W29" s="43"/>
      <c r="X29" s="43"/>
    </row>
    <row r="30" spans="1:24" x14ac:dyDescent="0.2">
      <c r="A30" s="43" t="str">
        <f>Exchanges!B34</f>
        <v>Methane</v>
      </c>
      <c r="B30" s="43" t="str">
        <f>Exchanges!C34</f>
        <v>000074-82-92</v>
      </c>
      <c r="C30" s="43" t="str">
        <f>Exchanges!D34</f>
        <v>air</v>
      </c>
      <c r="D30" s="43" t="str">
        <f>Exchanges!E34</f>
        <v>unspecified</v>
      </c>
      <c r="E30" s="43" t="str">
        <f>Exchanges!F34</f>
        <v>20408dd1-8534-11e0-9d78-0800200c9a66</v>
      </c>
      <c r="F30" s="43" t="str">
        <f>Exchanges!G34</f>
        <v>Oil and gas extraction</v>
      </c>
      <c r="G30" s="43">
        <f>Exchanges!H34</f>
        <v>211000</v>
      </c>
      <c r="H30" s="43" t="str">
        <f>Exchanges!I34</f>
        <v>US</v>
      </c>
      <c r="I30" s="43">
        <f>Exchanges!J34</f>
        <v>9.4702772956385285E-3</v>
      </c>
      <c r="J30" s="43" t="str">
        <f>Exchanges!K34</f>
        <v>kg</v>
      </c>
      <c r="K30" s="43"/>
      <c r="L30" s="43"/>
      <c r="M30" s="43"/>
      <c r="N30" s="43"/>
      <c r="O30" s="43"/>
      <c r="P30" s="43">
        <f>Exchanges!Q34</f>
        <v>4</v>
      </c>
      <c r="Q30" s="43">
        <f>Exchanges!R34</f>
        <v>2</v>
      </c>
      <c r="R30" s="43">
        <f>Exchanges!S34</f>
        <v>1</v>
      </c>
      <c r="S30" s="43">
        <f>Exchanges!T34</f>
        <v>4</v>
      </c>
      <c r="T30" s="43">
        <f>Exchanges!U34</f>
        <v>1</v>
      </c>
      <c r="U30" s="43">
        <f>Exchanges!V34</f>
        <v>2013</v>
      </c>
      <c r="V30" s="43" t="str">
        <f>Exchanges!W34</f>
        <v>CH4</v>
      </c>
      <c r="W30" s="43"/>
      <c r="X30" s="43"/>
    </row>
    <row r="31" spans="1:24" x14ac:dyDescent="0.2">
      <c r="A31" s="43" t="str">
        <f>Exchanges!B35</f>
        <v>Dinitrogen monoxide</v>
      </c>
      <c r="B31" s="43" t="str">
        <f>Exchanges!C35</f>
        <v>010024-97-366</v>
      </c>
      <c r="C31" s="43" t="str">
        <f>Exchanges!D35</f>
        <v>air</v>
      </c>
      <c r="D31" s="43" t="str">
        <f>Exchanges!E35</f>
        <v>unspecified</v>
      </c>
      <c r="E31" s="43" t="str">
        <f>Exchanges!F35</f>
        <v>20185046-64bb-4c09-a8e7-e8a9e144ca98</v>
      </c>
      <c r="F31" s="43" t="str">
        <f>Exchanges!G35</f>
        <v>Oil and gas extraction</v>
      </c>
      <c r="G31" s="43">
        <f>Exchanges!H35</f>
        <v>211000</v>
      </c>
      <c r="H31" s="43" t="str">
        <f>Exchanges!I35</f>
        <v>US</v>
      </c>
      <c r="I31" s="43">
        <f>Exchanges!J35</f>
        <v>6.3044438355308381E-7</v>
      </c>
      <c r="J31" s="43" t="str">
        <f>Exchanges!K35</f>
        <v>kg</v>
      </c>
      <c r="K31" s="43"/>
      <c r="L31" s="43"/>
      <c r="M31" s="43"/>
      <c r="N31" s="43"/>
      <c r="O31" s="43"/>
      <c r="P31" s="43">
        <f>Exchanges!Q35</f>
        <v>4</v>
      </c>
      <c r="Q31" s="43">
        <f>Exchanges!R35</f>
        <v>2</v>
      </c>
      <c r="R31" s="43">
        <f>Exchanges!S35</f>
        <v>1</v>
      </c>
      <c r="S31" s="43">
        <f>Exchanges!T35</f>
        <v>4</v>
      </c>
      <c r="T31" s="43">
        <f>Exchanges!U35</f>
        <v>1</v>
      </c>
      <c r="U31" s="43">
        <f>Exchanges!V35</f>
        <v>2013</v>
      </c>
      <c r="V31" s="43" t="str">
        <f>Exchanges!W35</f>
        <v>N2O</v>
      </c>
      <c r="W31" s="43"/>
      <c r="X31" s="43"/>
    </row>
    <row r="32" spans="1:24" x14ac:dyDescent="0.2">
      <c r="A32" s="43" t="str">
        <f>Exchanges!B36</f>
        <v>Ethane, 1,1,1,2-tetrafluoro-, HFC-134a</v>
      </c>
      <c r="B32" s="43" t="str">
        <f>Exchanges!C36</f>
        <v>000811-97-2</v>
      </c>
      <c r="C32" s="43" t="str">
        <f>Exchanges!D36</f>
        <v>air</v>
      </c>
      <c r="D32" s="43" t="str">
        <f>Exchanges!E36</f>
        <v>unspecified</v>
      </c>
      <c r="E32" s="43" t="str">
        <f>Exchanges!F36</f>
        <v>e87f039d-d9ce-4242-ac18-c9284cc80f3d</v>
      </c>
      <c r="F32" s="43" t="str">
        <f>Exchanges!G36</f>
        <v>Oil and gas extraction</v>
      </c>
      <c r="G32" s="43">
        <f>Exchanges!H36</f>
        <v>211000</v>
      </c>
      <c r="H32" s="43" t="str">
        <f>Exchanges!I36</f>
        <v>US</v>
      </c>
      <c r="I32" s="43">
        <f>Exchanges!J36</f>
        <v>2.0327975744436314E-8</v>
      </c>
      <c r="J32" s="43" t="str">
        <f>Exchanges!K36</f>
        <v>kg</v>
      </c>
      <c r="K32" s="43"/>
      <c r="L32" s="43"/>
      <c r="M32" s="43"/>
      <c r="N32" s="43"/>
      <c r="O32" s="43"/>
      <c r="P32" s="43">
        <f>Exchanges!Q36</f>
        <v>4</v>
      </c>
      <c r="Q32" s="43">
        <f>Exchanges!R36</f>
        <v>2</v>
      </c>
      <c r="R32" s="43">
        <f>Exchanges!S36</f>
        <v>1</v>
      </c>
      <c r="S32" s="43">
        <f>Exchanges!T36</f>
        <v>4</v>
      </c>
      <c r="T32" s="43">
        <f>Exchanges!U36</f>
        <v>1</v>
      </c>
      <c r="U32" s="43">
        <f>Exchanges!V36</f>
        <v>2013</v>
      </c>
      <c r="V32" s="43" t="str">
        <f>Exchanges!W36</f>
        <v>HFC-134a</v>
      </c>
      <c r="W32" s="43"/>
      <c r="X32" s="43"/>
    </row>
    <row r="33" spans="1:24" x14ac:dyDescent="0.2">
      <c r="A33" s="43" t="str">
        <f>Exchanges!B37</f>
        <v>Ethane, pentafluoro-, HFC-125</v>
      </c>
      <c r="B33" s="43" t="str">
        <f>Exchanges!C37</f>
        <v>000354-33-6</v>
      </c>
      <c r="C33" s="43" t="str">
        <f>Exchanges!D37</f>
        <v>air</v>
      </c>
      <c r="D33" s="43" t="str">
        <f>Exchanges!E37</f>
        <v>unspecified</v>
      </c>
      <c r="E33" s="43" t="str">
        <f>Exchanges!F37</f>
        <v>281e1011-f121-4d5b-ad4d-22d562b2c2cd</v>
      </c>
      <c r="F33" s="43" t="str">
        <f>Exchanges!G37</f>
        <v>Oil and gas extraction</v>
      </c>
      <c r="G33" s="43">
        <f>Exchanges!H37</f>
        <v>211000</v>
      </c>
      <c r="H33" s="43" t="str">
        <f>Exchanges!I37</f>
        <v>US</v>
      </c>
      <c r="I33" s="43">
        <f>Exchanges!J37</f>
        <v>5.3932877021173464E-9</v>
      </c>
      <c r="J33" s="43" t="str">
        <f>Exchanges!K37</f>
        <v>kg</v>
      </c>
      <c r="K33" s="43"/>
      <c r="L33" s="43"/>
      <c r="M33" s="43"/>
      <c r="N33" s="43"/>
      <c r="O33" s="43"/>
      <c r="P33" s="43">
        <f>Exchanges!Q37</f>
        <v>4</v>
      </c>
      <c r="Q33" s="43">
        <f>Exchanges!R37</f>
        <v>2</v>
      </c>
      <c r="R33" s="43">
        <f>Exchanges!S37</f>
        <v>1</v>
      </c>
      <c r="S33" s="43">
        <f>Exchanges!T37</f>
        <v>4</v>
      </c>
      <c r="T33" s="43">
        <f>Exchanges!U37</f>
        <v>1</v>
      </c>
      <c r="U33" s="43">
        <f>Exchanges!V37</f>
        <v>2013</v>
      </c>
      <c r="V33" s="43" t="str">
        <f>Exchanges!W37</f>
        <v>HFC-125</v>
      </c>
      <c r="W33" s="43"/>
      <c r="X33" s="43"/>
    </row>
    <row r="34" spans="1:24" x14ac:dyDescent="0.2">
      <c r="A34" s="43" t="str">
        <f>Exchanges!B38</f>
        <v>Methane, difluoro-, HFC-32</v>
      </c>
      <c r="B34" s="43" t="str">
        <f>Exchanges!C38</f>
        <v>000075-10-5</v>
      </c>
      <c r="C34" s="43" t="str">
        <f>Exchanges!D38</f>
        <v>air</v>
      </c>
      <c r="D34" s="43" t="str">
        <f>Exchanges!E38</f>
        <v>unspecified</v>
      </c>
      <c r="E34" s="43" t="str">
        <f>Exchanges!F38</f>
        <v>151212b4-079b-43a2-96d5-a6eef59166ac</v>
      </c>
      <c r="F34" s="43" t="str">
        <f>Exchanges!G38</f>
        <v>Oil and gas extraction</v>
      </c>
      <c r="G34" s="43">
        <f>Exchanges!H38</f>
        <v>211000</v>
      </c>
      <c r="H34" s="43" t="str">
        <f>Exchanges!I38</f>
        <v>US</v>
      </c>
      <c r="I34" s="43">
        <f>Exchanges!J38</f>
        <v>3.1407994937536428E-9</v>
      </c>
      <c r="J34" s="43" t="str">
        <f>Exchanges!K38</f>
        <v>kg</v>
      </c>
      <c r="K34" s="43"/>
      <c r="L34" s="43"/>
      <c r="M34" s="43"/>
      <c r="N34" s="43"/>
      <c r="O34" s="43"/>
      <c r="P34" s="43">
        <f>Exchanges!Q38</f>
        <v>4</v>
      </c>
      <c r="Q34" s="43">
        <f>Exchanges!R38</f>
        <v>2</v>
      </c>
      <c r="R34" s="43">
        <f>Exchanges!S38</f>
        <v>1</v>
      </c>
      <c r="S34" s="43">
        <f>Exchanges!T38</f>
        <v>4</v>
      </c>
      <c r="T34" s="43">
        <f>Exchanges!U38</f>
        <v>1</v>
      </c>
      <c r="U34" s="43">
        <f>Exchanges!V38</f>
        <v>2013</v>
      </c>
      <c r="V34" s="43" t="str">
        <f>Exchanges!W38</f>
        <v>HFC-32</v>
      </c>
      <c r="W34" s="43"/>
      <c r="X34" s="43"/>
    </row>
    <row r="35" spans="1:24" x14ac:dyDescent="0.2">
      <c r="A35" s="43" t="str">
        <f>Exchanges!B39</f>
        <v>Ethane, 1,1,1-trifluoro-, HFC-143a</v>
      </c>
      <c r="B35" s="43" t="str">
        <f>Exchanges!C39</f>
        <v>000420-46-2</v>
      </c>
      <c r="C35" s="43" t="str">
        <f>Exchanges!D39</f>
        <v>air</v>
      </c>
      <c r="D35" s="43" t="str">
        <f>Exchanges!E39</f>
        <v>unspecified</v>
      </c>
      <c r="E35" s="43" t="str">
        <f>Exchanges!F39</f>
        <v>e86bfec2-1025-4fa2-90b1-81e35e621e91</v>
      </c>
      <c r="F35" s="43" t="str">
        <f>Exchanges!G39</f>
        <v>Oil and gas extraction</v>
      </c>
      <c r="G35" s="43">
        <f>Exchanges!H39</f>
        <v>211000</v>
      </c>
      <c r="H35" s="43" t="str">
        <f>Exchanges!I39</f>
        <v>US</v>
      </c>
      <c r="I35" s="43">
        <f>Exchanges!J39</f>
        <v>2.3075633864471623E-9</v>
      </c>
      <c r="J35" s="43" t="str">
        <f>Exchanges!K39</f>
        <v>kg</v>
      </c>
      <c r="K35" s="43"/>
      <c r="L35" s="43"/>
      <c r="M35" s="43"/>
      <c r="N35" s="43"/>
      <c r="O35" s="43"/>
      <c r="P35" s="43">
        <f>Exchanges!Q39</f>
        <v>4</v>
      </c>
      <c r="Q35" s="43">
        <f>Exchanges!R39</f>
        <v>2</v>
      </c>
      <c r="R35" s="43">
        <f>Exchanges!S39</f>
        <v>1</v>
      </c>
      <c r="S35" s="43">
        <f>Exchanges!T39</f>
        <v>4</v>
      </c>
      <c r="T35" s="43">
        <f>Exchanges!U39</f>
        <v>1</v>
      </c>
      <c r="U35" s="43">
        <f>Exchanges!V39</f>
        <v>2013</v>
      </c>
      <c r="V35" s="43" t="str">
        <f>Exchanges!W39</f>
        <v>HFC-143a</v>
      </c>
      <c r="W35" s="43"/>
      <c r="X35" s="43"/>
    </row>
    <row r="36" spans="1:24" x14ac:dyDescent="0.2">
      <c r="A36" s="43" t="str">
        <f>Exchanges!B40</f>
        <v>Propane, 1,1,1,3,3,3-hexafluoro-, HCFC-236fa</v>
      </c>
      <c r="B36" s="43" t="str">
        <f>Exchanges!C40</f>
        <v>000690-39-1</v>
      </c>
      <c r="C36" s="43" t="str">
        <f>Exchanges!D40</f>
        <v>air</v>
      </c>
      <c r="D36" s="43" t="str">
        <f>Exchanges!E40</f>
        <v>unspecified</v>
      </c>
      <c r="E36" s="43" t="str">
        <f>Exchanges!F40</f>
        <v>1963a3ba-6d77-4571-bb8f-0e9c8ac28a65</v>
      </c>
      <c r="F36" s="43" t="str">
        <f>Exchanges!G40</f>
        <v>Oil and gas extraction</v>
      </c>
      <c r="G36" s="43">
        <f>Exchanges!H40</f>
        <v>211000</v>
      </c>
      <c r="H36" s="43" t="str">
        <f>Exchanges!I40</f>
        <v>US</v>
      </c>
      <c r="I36" s="43">
        <f>Exchanges!J40</f>
        <v>6.2339439493169496E-11</v>
      </c>
      <c r="J36" s="43" t="str">
        <f>Exchanges!K40</f>
        <v>kg</v>
      </c>
      <c r="K36" s="43"/>
      <c r="L36" s="43"/>
      <c r="M36" s="43"/>
      <c r="N36" s="43"/>
      <c r="O36" s="43"/>
      <c r="P36" s="43">
        <f>Exchanges!Q40</f>
        <v>4</v>
      </c>
      <c r="Q36" s="43">
        <f>Exchanges!R40</f>
        <v>2</v>
      </c>
      <c r="R36" s="43">
        <f>Exchanges!S40</f>
        <v>1</v>
      </c>
      <c r="S36" s="43">
        <f>Exchanges!T40</f>
        <v>4</v>
      </c>
      <c r="T36" s="43">
        <f>Exchanges!U40</f>
        <v>1</v>
      </c>
      <c r="U36" s="43">
        <f>Exchanges!V40</f>
        <v>2013</v>
      </c>
      <c r="V36" s="43" t="str">
        <f>Exchanges!W40</f>
        <v>HFC-236fa</v>
      </c>
      <c r="W36" s="43"/>
      <c r="X36" s="43"/>
    </row>
    <row r="37" spans="1:24" x14ac:dyDescent="0.2">
      <c r="A37" s="43" t="str">
        <f>Exchanges!B41</f>
        <v>Carbon dioxide</v>
      </c>
      <c r="B37" s="43" t="str">
        <f>Exchanges!C41</f>
        <v>000124-38-20</v>
      </c>
      <c r="C37" s="43" t="str">
        <f>Exchanges!D41</f>
        <v>air</v>
      </c>
      <c r="D37" s="43" t="str">
        <f>Exchanges!E41</f>
        <v>unspecified</v>
      </c>
      <c r="E37" s="43" t="str">
        <f>Exchanges!F41</f>
        <v>7ae371aa-8532-11e0-9d78-0800200c9a66</v>
      </c>
      <c r="F37" s="43" t="str">
        <f>Exchanges!G41</f>
        <v>Coal mining</v>
      </c>
      <c r="G37" s="43">
        <f>Exchanges!H41</f>
        <v>212100</v>
      </c>
      <c r="H37" s="43" t="str">
        <f>Exchanges!I41</f>
        <v>US</v>
      </c>
      <c r="I37" s="43">
        <f>Exchanges!J41</f>
        <v>0.17423117341574884</v>
      </c>
      <c r="J37" s="43" t="str">
        <f>Exchanges!K41</f>
        <v>kg</v>
      </c>
      <c r="K37" s="43"/>
      <c r="L37" s="43"/>
      <c r="M37" s="43"/>
      <c r="N37" s="43"/>
      <c r="O37" s="43"/>
      <c r="P37" s="43">
        <f>Exchanges!Q41</f>
        <v>4</v>
      </c>
      <c r="Q37" s="43">
        <f>Exchanges!R41</f>
        <v>2</v>
      </c>
      <c r="R37" s="43">
        <f>Exchanges!S41</f>
        <v>1</v>
      </c>
      <c r="S37" s="43">
        <f>Exchanges!T41</f>
        <v>4</v>
      </c>
      <c r="T37" s="43">
        <f>Exchanges!U41</f>
        <v>1</v>
      </c>
      <c r="U37" s="43">
        <f>Exchanges!V41</f>
        <v>2013</v>
      </c>
      <c r="V37" s="43" t="str">
        <f>Exchanges!W41</f>
        <v>CO2</v>
      </c>
      <c r="W37" s="43"/>
      <c r="X37" s="43"/>
    </row>
    <row r="38" spans="1:24" x14ac:dyDescent="0.2">
      <c r="A38" s="43" t="str">
        <f>Exchanges!B42</f>
        <v>Methane</v>
      </c>
      <c r="B38" s="43" t="str">
        <f>Exchanges!C42</f>
        <v>000074-82-92</v>
      </c>
      <c r="C38" s="43" t="str">
        <f>Exchanges!D42</f>
        <v>air</v>
      </c>
      <c r="D38" s="43" t="str">
        <f>Exchanges!E42</f>
        <v>unspecified</v>
      </c>
      <c r="E38" s="43" t="str">
        <f>Exchanges!F42</f>
        <v>20408dd1-8534-11e0-9d78-0800200c9a66</v>
      </c>
      <c r="F38" s="43" t="str">
        <f>Exchanges!G42</f>
        <v>Coal mining</v>
      </c>
      <c r="G38" s="43">
        <f>Exchanges!H42</f>
        <v>212100</v>
      </c>
      <c r="H38" s="43" t="str">
        <f>Exchanges!I42</f>
        <v>US</v>
      </c>
      <c r="I38" s="43">
        <f>Exchanges!J42</f>
        <v>5.0894366188362086E-2</v>
      </c>
      <c r="J38" s="43" t="str">
        <f>Exchanges!K42</f>
        <v>kg</v>
      </c>
      <c r="K38" s="43"/>
      <c r="L38" s="43"/>
      <c r="M38" s="43"/>
      <c r="N38" s="43"/>
      <c r="O38" s="43"/>
      <c r="P38" s="43">
        <f>Exchanges!Q42</f>
        <v>2</v>
      </c>
      <c r="Q38" s="43">
        <f>Exchanges!R42</f>
        <v>1</v>
      </c>
      <c r="R38" s="43">
        <f>Exchanges!S42</f>
        <v>1</v>
      </c>
      <c r="S38" s="43">
        <f>Exchanges!T42</f>
        <v>1</v>
      </c>
      <c r="T38" s="43">
        <f>Exchanges!U42</f>
        <v>1</v>
      </c>
      <c r="U38" s="43">
        <f>Exchanges!V42</f>
        <v>2013</v>
      </c>
      <c r="V38" s="43" t="str">
        <f>Exchanges!W42</f>
        <v>CH4</v>
      </c>
      <c r="W38" s="43"/>
      <c r="X38" s="43"/>
    </row>
    <row r="39" spans="1:24" x14ac:dyDescent="0.2">
      <c r="A39" s="43" t="str">
        <f>Exchanges!B43</f>
        <v>Dinitrogen monoxide</v>
      </c>
      <c r="B39" s="43" t="str">
        <f>Exchanges!C43</f>
        <v>010024-97-366</v>
      </c>
      <c r="C39" s="43" t="str">
        <f>Exchanges!D43</f>
        <v>air</v>
      </c>
      <c r="D39" s="43" t="str">
        <f>Exchanges!E43</f>
        <v>unspecified</v>
      </c>
      <c r="E39" s="43" t="str">
        <f>Exchanges!F43</f>
        <v>20185046-64bb-4c09-a8e7-e8a9e144ca98</v>
      </c>
      <c r="F39" s="43" t="str">
        <f>Exchanges!G43</f>
        <v>Coal mining</v>
      </c>
      <c r="G39" s="43">
        <f>Exchanges!H43</f>
        <v>212100</v>
      </c>
      <c r="H39" s="43" t="str">
        <f>Exchanges!I43</f>
        <v>US</v>
      </c>
      <c r="I39" s="43">
        <f>Exchanges!J43</f>
        <v>1.0161408487925415E-5</v>
      </c>
      <c r="J39" s="43" t="str">
        <f>Exchanges!K43</f>
        <v>kg</v>
      </c>
      <c r="K39" s="43"/>
      <c r="L39" s="43"/>
      <c r="M39" s="43"/>
      <c r="N39" s="43"/>
      <c r="O39" s="43"/>
      <c r="P39" s="43">
        <f>Exchanges!Q43</f>
        <v>4</v>
      </c>
      <c r="Q39" s="43">
        <f>Exchanges!R43</f>
        <v>2</v>
      </c>
      <c r="R39" s="43">
        <f>Exchanges!S43</f>
        <v>1</v>
      </c>
      <c r="S39" s="43">
        <f>Exchanges!T43</f>
        <v>4</v>
      </c>
      <c r="T39" s="43">
        <f>Exchanges!U43</f>
        <v>1</v>
      </c>
      <c r="U39" s="43">
        <f>Exchanges!V43</f>
        <v>2013</v>
      </c>
      <c r="V39" s="43" t="str">
        <f>Exchanges!W43</f>
        <v>N2O</v>
      </c>
      <c r="W39" s="43"/>
      <c r="X39" s="43"/>
    </row>
    <row r="40" spans="1:24" x14ac:dyDescent="0.2">
      <c r="A40" s="43" t="str">
        <f>Exchanges!B44</f>
        <v>Carbon dioxide</v>
      </c>
      <c r="B40" s="43" t="str">
        <f>Exchanges!C44</f>
        <v>000124-38-20</v>
      </c>
      <c r="C40" s="43" t="str">
        <f>Exchanges!D44</f>
        <v>air</v>
      </c>
      <c r="D40" s="43" t="str">
        <f>Exchanges!E44</f>
        <v>unspecified</v>
      </c>
      <c r="E40" s="43" t="str">
        <f>Exchanges!F44</f>
        <v>7ae371aa-8532-11e0-9d78-0800200c9a66</v>
      </c>
      <c r="F40" s="43" t="str">
        <f>Exchanges!G44</f>
        <v>Copper, nickel, lead, and zinc mining</v>
      </c>
      <c r="G40" s="43">
        <f>Exchanges!H44</f>
        <v>212230</v>
      </c>
      <c r="H40" s="43" t="str">
        <f>Exchanges!I44</f>
        <v>US</v>
      </c>
      <c r="I40" s="43">
        <f>Exchanges!J44</f>
        <v>0.75515090922599137</v>
      </c>
      <c r="J40" s="43" t="str">
        <f>Exchanges!K44</f>
        <v>kg</v>
      </c>
      <c r="K40" s="43"/>
      <c r="L40" s="43"/>
      <c r="M40" s="43"/>
      <c r="N40" s="43"/>
      <c r="O40" s="43"/>
      <c r="P40" s="43">
        <f>Exchanges!Q44</f>
        <v>4</v>
      </c>
      <c r="Q40" s="43">
        <f>Exchanges!R44</f>
        <v>2</v>
      </c>
      <c r="R40" s="43">
        <f>Exchanges!S44</f>
        <v>1</v>
      </c>
      <c r="S40" s="43">
        <f>Exchanges!T44</f>
        <v>4</v>
      </c>
      <c r="T40" s="43">
        <f>Exchanges!U44</f>
        <v>1</v>
      </c>
      <c r="U40" s="43">
        <f>Exchanges!V44</f>
        <v>2013</v>
      </c>
      <c r="V40" s="43" t="str">
        <f>Exchanges!W44</f>
        <v>CO2</v>
      </c>
      <c r="W40" s="43"/>
      <c r="X40" s="43"/>
    </row>
    <row r="41" spans="1:24" x14ac:dyDescent="0.2">
      <c r="A41" s="43" t="str">
        <f>Exchanges!B45</f>
        <v>Methane</v>
      </c>
      <c r="B41" s="43" t="str">
        <f>Exchanges!C45</f>
        <v>000074-82-92</v>
      </c>
      <c r="C41" s="43" t="str">
        <f>Exchanges!D45</f>
        <v>air</v>
      </c>
      <c r="D41" s="43" t="str">
        <f>Exchanges!E45</f>
        <v>unspecified</v>
      </c>
      <c r="E41" s="43" t="str">
        <f>Exchanges!F45</f>
        <v>20408dd1-8534-11e0-9d78-0800200c9a66</v>
      </c>
      <c r="F41" s="43" t="str">
        <f>Exchanges!G45</f>
        <v>Copper, nickel, lead, and zinc mining</v>
      </c>
      <c r="G41" s="43">
        <f>Exchanges!H45</f>
        <v>212230</v>
      </c>
      <c r="H41" s="43" t="str">
        <f>Exchanges!I45</f>
        <v>US</v>
      </c>
      <c r="I41" s="43">
        <f>Exchanges!J45</f>
        <v>5.2515841147954479E-5</v>
      </c>
      <c r="J41" s="43" t="str">
        <f>Exchanges!K45</f>
        <v>kg</v>
      </c>
      <c r="K41" s="43"/>
      <c r="L41" s="43"/>
      <c r="M41" s="43"/>
      <c r="N41" s="43"/>
      <c r="O41" s="43"/>
      <c r="P41" s="43">
        <f>Exchanges!Q45</f>
        <v>4</v>
      </c>
      <c r="Q41" s="43">
        <f>Exchanges!R45</f>
        <v>2</v>
      </c>
      <c r="R41" s="43">
        <f>Exchanges!S45</f>
        <v>1</v>
      </c>
      <c r="S41" s="43">
        <f>Exchanges!T45</f>
        <v>4</v>
      </c>
      <c r="T41" s="43">
        <f>Exchanges!U45</f>
        <v>1</v>
      </c>
      <c r="U41" s="43">
        <f>Exchanges!V45</f>
        <v>2013</v>
      </c>
      <c r="V41" s="43" t="str">
        <f>Exchanges!W45</f>
        <v>CH4</v>
      </c>
      <c r="W41" s="43"/>
      <c r="X41" s="43"/>
    </row>
    <row r="42" spans="1:24" x14ac:dyDescent="0.2">
      <c r="A42" s="43" t="str">
        <f>Exchanges!B46</f>
        <v>Dinitrogen monoxide</v>
      </c>
      <c r="B42" s="43" t="str">
        <f>Exchanges!C46</f>
        <v>010024-97-366</v>
      </c>
      <c r="C42" s="43" t="str">
        <f>Exchanges!D46</f>
        <v>air</v>
      </c>
      <c r="D42" s="43" t="str">
        <f>Exchanges!E46</f>
        <v>unspecified</v>
      </c>
      <c r="E42" s="43" t="str">
        <f>Exchanges!F46</f>
        <v>20185046-64bb-4c09-a8e7-e8a9e144ca98</v>
      </c>
      <c r="F42" s="43" t="str">
        <f>Exchanges!G46</f>
        <v>Copper, nickel, lead, and zinc mining</v>
      </c>
      <c r="G42" s="43">
        <f>Exchanges!H46</f>
        <v>212230</v>
      </c>
      <c r="H42" s="43" t="str">
        <f>Exchanges!I46</f>
        <v>US</v>
      </c>
      <c r="I42" s="43">
        <f>Exchanges!J46</f>
        <v>2.0595967922573501E-5</v>
      </c>
      <c r="J42" s="43" t="str">
        <f>Exchanges!K46</f>
        <v>kg</v>
      </c>
      <c r="K42" s="43"/>
      <c r="L42" s="43"/>
      <c r="M42" s="43"/>
      <c r="N42" s="43"/>
      <c r="O42" s="43"/>
      <c r="P42" s="43">
        <f>Exchanges!Q46</f>
        <v>4</v>
      </c>
      <c r="Q42" s="43">
        <f>Exchanges!R46</f>
        <v>2</v>
      </c>
      <c r="R42" s="43">
        <f>Exchanges!S46</f>
        <v>1</v>
      </c>
      <c r="S42" s="43">
        <f>Exchanges!T46</f>
        <v>4</v>
      </c>
      <c r="T42" s="43">
        <f>Exchanges!U46</f>
        <v>1</v>
      </c>
      <c r="U42" s="43">
        <f>Exchanges!V46</f>
        <v>2013</v>
      </c>
      <c r="V42" s="43" t="str">
        <f>Exchanges!W46</f>
        <v>N2O</v>
      </c>
      <c r="W42" s="43"/>
      <c r="X42" s="43"/>
    </row>
    <row r="43" spans="1:24" x14ac:dyDescent="0.2">
      <c r="A43" s="43" t="str">
        <f>Exchanges!B47</f>
        <v>Carbon dioxide</v>
      </c>
      <c r="B43" s="43" t="str">
        <f>Exchanges!C47</f>
        <v>000124-38-20</v>
      </c>
      <c r="C43" s="43" t="str">
        <f>Exchanges!D47</f>
        <v>air</v>
      </c>
      <c r="D43" s="43" t="str">
        <f>Exchanges!E47</f>
        <v>unspecified</v>
      </c>
      <c r="E43" s="43" t="str">
        <f>Exchanges!F47</f>
        <v>7ae371aa-8532-11e0-9d78-0800200c9a66</v>
      </c>
      <c r="F43" s="43" t="str">
        <f>Exchanges!G47</f>
        <v>Stone mining and quarrying</v>
      </c>
      <c r="G43" s="43">
        <f>Exchanges!H47</f>
        <v>212310</v>
      </c>
      <c r="H43" s="43" t="str">
        <f>Exchanges!I47</f>
        <v>US</v>
      </c>
      <c r="I43" s="43">
        <f>Exchanges!J47</f>
        <v>0.39475040357496627</v>
      </c>
      <c r="J43" s="43" t="str">
        <f>Exchanges!K47</f>
        <v>kg</v>
      </c>
      <c r="K43" s="43"/>
      <c r="L43" s="43"/>
      <c r="M43" s="43"/>
      <c r="N43" s="43"/>
      <c r="O43" s="43"/>
      <c r="P43" s="43">
        <f>Exchanges!Q47</f>
        <v>4</v>
      </c>
      <c r="Q43" s="43">
        <f>Exchanges!R47</f>
        <v>2</v>
      </c>
      <c r="R43" s="43">
        <f>Exchanges!S47</f>
        <v>1</v>
      </c>
      <c r="S43" s="43">
        <f>Exchanges!T47</f>
        <v>4</v>
      </c>
      <c r="T43" s="43">
        <f>Exchanges!U47</f>
        <v>1</v>
      </c>
      <c r="U43" s="43">
        <f>Exchanges!V47</f>
        <v>2013</v>
      </c>
      <c r="V43" s="43" t="str">
        <f>Exchanges!W47</f>
        <v>CO2</v>
      </c>
      <c r="W43" s="43"/>
      <c r="X43" s="43"/>
    </row>
    <row r="44" spans="1:24" x14ac:dyDescent="0.2">
      <c r="A44" s="43" t="str">
        <f>Exchanges!B48</f>
        <v>Methane</v>
      </c>
      <c r="B44" s="43" t="str">
        <f>Exchanges!C48</f>
        <v>000074-82-92</v>
      </c>
      <c r="C44" s="43" t="str">
        <f>Exchanges!D48</f>
        <v>air</v>
      </c>
      <c r="D44" s="43" t="str">
        <f>Exchanges!E48</f>
        <v>unspecified</v>
      </c>
      <c r="E44" s="43" t="str">
        <f>Exchanges!F48</f>
        <v>20408dd1-8534-11e0-9d78-0800200c9a66</v>
      </c>
      <c r="F44" s="43" t="str">
        <f>Exchanges!G48</f>
        <v>Stone mining and quarrying</v>
      </c>
      <c r="G44" s="43">
        <f>Exchanges!H48</f>
        <v>212310</v>
      </c>
      <c r="H44" s="43" t="str">
        <f>Exchanges!I48</f>
        <v>US</v>
      </c>
      <c r="I44" s="43">
        <f>Exchanges!J48</f>
        <v>3.4979505291987781E-5</v>
      </c>
      <c r="J44" s="43" t="str">
        <f>Exchanges!K48</f>
        <v>kg</v>
      </c>
      <c r="K44" s="43"/>
      <c r="L44" s="43"/>
      <c r="M44" s="43"/>
      <c r="N44" s="43"/>
      <c r="O44" s="43"/>
      <c r="P44" s="43">
        <f>Exchanges!Q48</f>
        <v>4</v>
      </c>
      <c r="Q44" s="43">
        <f>Exchanges!R48</f>
        <v>2</v>
      </c>
      <c r="R44" s="43">
        <f>Exchanges!S48</f>
        <v>1</v>
      </c>
      <c r="S44" s="43">
        <f>Exchanges!T48</f>
        <v>4</v>
      </c>
      <c r="T44" s="43">
        <f>Exchanges!U48</f>
        <v>1</v>
      </c>
      <c r="U44" s="43">
        <f>Exchanges!V48</f>
        <v>2013</v>
      </c>
      <c r="V44" s="43" t="str">
        <f>Exchanges!W48</f>
        <v>CH4</v>
      </c>
      <c r="W44" s="43"/>
      <c r="X44" s="43"/>
    </row>
    <row r="45" spans="1:24" x14ac:dyDescent="0.2">
      <c r="A45" s="43" t="str">
        <f>Exchanges!B49</f>
        <v>Dinitrogen monoxide</v>
      </c>
      <c r="B45" s="43" t="str">
        <f>Exchanges!C49</f>
        <v>010024-97-366</v>
      </c>
      <c r="C45" s="43" t="str">
        <f>Exchanges!D49</f>
        <v>air</v>
      </c>
      <c r="D45" s="43" t="str">
        <f>Exchanges!E49</f>
        <v>unspecified</v>
      </c>
      <c r="E45" s="43" t="str">
        <f>Exchanges!F49</f>
        <v>20185046-64bb-4c09-a8e7-e8a9e144ca98</v>
      </c>
      <c r="F45" s="43" t="str">
        <f>Exchanges!G49</f>
        <v>Stone mining and quarrying</v>
      </c>
      <c r="G45" s="43">
        <f>Exchanges!H49</f>
        <v>212310</v>
      </c>
      <c r="H45" s="43" t="str">
        <f>Exchanges!I49</f>
        <v>US</v>
      </c>
      <c r="I45" s="43">
        <f>Exchanges!J49</f>
        <v>1.4254909270604525E-5</v>
      </c>
      <c r="J45" s="43" t="str">
        <f>Exchanges!K49</f>
        <v>kg</v>
      </c>
      <c r="K45" s="43"/>
      <c r="L45" s="43"/>
      <c r="M45" s="43"/>
      <c r="N45" s="43"/>
      <c r="O45" s="43"/>
      <c r="P45" s="43">
        <f>Exchanges!Q49</f>
        <v>4</v>
      </c>
      <c r="Q45" s="43">
        <f>Exchanges!R49</f>
        <v>2</v>
      </c>
      <c r="R45" s="43">
        <f>Exchanges!S49</f>
        <v>1</v>
      </c>
      <c r="S45" s="43">
        <f>Exchanges!T49</f>
        <v>4</v>
      </c>
      <c r="T45" s="43">
        <f>Exchanges!U49</f>
        <v>1</v>
      </c>
      <c r="U45" s="43">
        <f>Exchanges!V49</f>
        <v>2013</v>
      </c>
      <c r="V45" s="43" t="str">
        <f>Exchanges!W49</f>
        <v>N2O</v>
      </c>
      <c r="W45" s="43"/>
      <c r="X45" s="43"/>
    </row>
    <row r="46" spans="1:24" x14ac:dyDescent="0.2">
      <c r="A46" s="43" t="str">
        <f>Exchanges!B50</f>
        <v>Carbon dioxide</v>
      </c>
      <c r="B46" s="43" t="str">
        <f>Exchanges!C50</f>
        <v>000124-38-20</v>
      </c>
      <c r="C46" s="43" t="str">
        <f>Exchanges!D50</f>
        <v>air</v>
      </c>
      <c r="D46" s="43" t="str">
        <f>Exchanges!E50</f>
        <v>unspecified</v>
      </c>
      <c r="E46" s="43" t="str">
        <f>Exchanges!F50</f>
        <v>7ae371aa-8532-11e0-9d78-0800200c9a66</v>
      </c>
      <c r="F46" s="43" t="str">
        <f>Exchanges!G50</f>
        <v>Drilling oil and gas wells</v>
      </c>
      <c r="G46" s="43">
        <f>Exchanges!H50</f>
        <v>213111</v>
      </c>
      <c r="H46" s="43" t="str">
        <f>Exchanges!I50</f>
        <v>US</v>
      </c>
      <c r="I46" s="43">
        <f>Exchanges!J50</f>
        <v>5.4015745896418117E-2</v>
      </c>
      <c r="J46" s="43" t="str">
        <f>Exchanges!K50</f>
        <v>kg</v>
      </c>
      <c r="K46" s="43"/>
      <c r="L46" s="43"/>
      <c r="M46" s="43"/>
      <c r="N46" s="43"/>
      <c r="O46" s="43"/>
      <c r="P46" s="43">
        <f>Exchanges!Q50</f>
        <v>4</v>
      </c>
      <c r="Q46" s="43">
        <f>Exchanges!R50</f>
        <v>2</v>
      </c>
      <c r="R46" s="43">
        <f>Exchanges!S50</f>
        <v>1</v>
      </c>
      <c r="S46" s="43">
        <f>Exchanges!T50</f>
        <v>4</v>
      </c>
      <c r="T46" s="43">
        <f>Exchanges!U50</f>
        <v>1</v>
      </c>
      <c r="U46" s="43">
        <f>Exchanges!V50</f>
        <v>2013</v>
      </c>
      <c r="V46" s="43" t="str">
        <f>Exchanges!W50</f>
        <v>CO2</v>
      </c>
      <c r="W46" s="43"/>
      <c r="X46" s="43"/>
    </row>
    <row r="47" spans="1:24" x14ac:dyDescent="0.2">
      <c r="A47" s="43" t="str">
        <f>Exchanges!B51</f>
        <v>Methane</v>
      </c>
      <c r="B47" s="43" t="str">
        <f>Exchanges!C51</f>
        <v>000074-82-92</v>
      </c>
      <c r="C47" s="43" t="str">
        <f>Exchanges!D51</f>
        <v>air</v>
      </c>
      <c r="D47" s="43" t="str">
        <f>Exchanges!E51</f>
        <v>unspecified</v>
      </c>
      <c r="E47" s="43" t="str">
        <f>Exchanges!F51</f>
        <v>20408dd1-8534-11e0-9d78-0800200c9a66</v>
      </c>
      <c r="F47" s="43" t="str">
        <f>Exchanges!G51</f>
        <v>Drilling oil and gas wells</v>
      </c>
      <c r="G47" s="43">
        <f>Exchanges!H51</f>
        <v>213111</v>
      </c>
      <c r="H47" s="43" t="str">
        <f>Exchanges!I51</f>
        <v>US</v>
      </c>
      <c r="I47" s="43">
        <f>Exchanges!J51</f>
        <v>1.5057022263707757E-5</v>
      </c>
      <c r="J47" s="43" t="str">
        <f>Exchanges!K51</f>
        <v>kg</v>
      </c>
      <c r="K47" s="43"/>
      <c r="L47" s="43"/>
      <c r="M47" s="43"/>
      <c r="N47" s="43"/>
      <c r="O47" s="43"/>
      <c r="P47" s="43">
        <f>Exchanges!Q51</f>
        <v>4</v>
      </c>
      <c r="Q47" s="43">
        <f>Exchanges!R51</f>
        <v>2</v>
      </c>
      <c r="R47" s="43">
        <f>Exchanges!S51</f>
        <v>1</v>
      </c>
      <c r="S47" s="43">
        <f>Exchanges!T51</f>
        <v>4</v>
      </c>
      <c r="T47" s="43">
        <f>Exchanges!U51</f>
        <v>1</v>
      </c>
      <c r="U47" s="43">
        <f>Exchanges!V51</f>
        <v>2013</v>
      </c>
      <c r="V47" s="43" t="str">
        <f>Exchanges!W51</f>
        <v>CH4</v>
      </c>
      <c r="W47" s="43"/>
      <c r="X47" s="43"/>
    </row>
    <row r="48" spans="1:24" x14ac:dyDescent="0.2">
      <c r="A48" s="43" t="str">
        <f>Exchanges!B52</f>
        <v>Dinitrogen monoxide</v>
      </c>
      <c r="B48" s="43" t="str">
        <f>Exchanges!C52</f>
        <v>010024-97-366</v>
      </c>
      <c r="C48" s="43" t="str">
        <f>Exchanges!D52</f>
        <v>air</v>
      </c>
      <c r="D48" s="43" t="str">
        <f>Exchanges!E52</f>
        <v>unspecified</v>
      </c>
      <c r="E48" s="43" t="str">
        <f>Exchanges!F52</f>
        <v>20185046-64bb-4c09-a8e7-e8a9e144ca98</v>
      </c>
      <c r="F48" s="43" t="str">
        <f>Exchanges!G52</f>
        <v>Drilling oil and gas wells</v>
      </c>
      <c r="G48" s="43">
        <f>Exchanges!H52</f>
        <v>213111</v>
      </c>
      <c r="H48" s="43" t="str">
        <f>Exchanges!I52</f>
        <v>US</v>
      </c>
      <c r="I48" s="43">
        <f>Exchanges!J52</f>
        <v>7.0910770385067803E-6</v>
      </c>
      <c r="J48" s="43" t="str">
        <f>Exchanges!K52</f>
        <v>kg</v>
      </c>
      <c r="K48" s="43"/>
      <c r="L48" s="43"/>
      <c r="M48" s="43"/>
      <c r="N48" s="43"/>
      <c r="O48" s="43"/>
      <c r="P48" s="43">
        <f>Exchanges!Q52</f>
        <v>4</v>
      </c>
      <c r="Q48" s="43">
        <f>Exchanges!R52</f>
        <v>2</v>
      </c>
      <c r="R48" s="43">
        <f>Exchanges!S52</f>
        <v>1</v>
      </c>
      <c r="S48" s="43">
        <f>Exchanges!T52</f>
        <v>4</v>
      </c>
      <c r="T48" s="43">
        <f>Exchanges!U52</f>
        <v>1</v>
      </c>
      <c r="U48" s="43">
        <f>Exchanges!V52</f>
        <v>2013</v>
      </c>
      <c r="V48" s="43" t="str">
        <f>Exchanges!W52</f>
        <v>N2O</v>
      </c>
      <c r="W48" s="43"/>
      <c r="X48" s="43"/>
    </row>
    <row r="49" spans="1:24" x14ac:dyDescent="0.2">
      <c r="A49" s="43" t="str">
        <f>Exchanges!B53</f>
        <v>Carbon dioxide</v>
      </c>
      <c r="B49" s="43" t="str">
        <f>Exchanges!C53</f>
        <v>000124-38-20</v>
      </c>
      <c r="C49" s="43" t="str">
        <f>Exchanges!D53</f>
        <v>air</v>
      </c>
      <c r="D49" s="43" t="str">
        <f>Exchanges!E53</f>
        <v>unspecified</v>
      </c>
      <c r="E49" s="43" t="str">
        <f>Exchanges!F53</f>
        <v>7ae371aa-8532-11e0-9d78-0800200c9a66</v>
      </c>
      <c r="F49" s="43" t="str">
        <f>Exchanges!G53</f>
        <v>Electric power generation, transmission, and distribution</v>
      </c>
      <c r="G49" s="43">
        <f>Exchanges!H53</f>
        <v>221100</v>
      </c>
      <c r="H49" s="43" t="str">
        <f>Exchanges!I53</f>
        <v>US</v>
      </c>
      <c r="I49" s="43">
        <f>Exchanges!J53</f>
        <v>6.193408506826982</v>
      </c>
      <c r="J49" s="43" t="str">
        <f>Exchanges!K53</f>
        <v>kg</v>
      </c>
      <c r="K49" s="43"/>
      <c r="L49" s="43"/>
      <c r="M49" s="43"/>
      <c r="N49" s="43"/>
      <c r="O49" s="43"/>
      <c r="P49" s="43">
        <f>Exchanges!Q53</f>
        <v>2</v>
      </c>
      <c r="Q49" s="43">
        <f>Exchanges!R53</f>
        <v>1</v>
      </c>
      <c r="R49" s="43">
        <f>Exchanges!S53</f>
        <v>1</v>
      </c>
      <c r="S49" s="43">
        <f>Exchanges!T53</f>
        <v>1</v>
      </c>
      <c r="T49" s="43">
        <f>Exchanges!U53</f>
        <v>1</v>
      </c>
      <c r="U49" s="43">
        <f>Exchanges!V53</f>
        <v>2013</v>
      </c>
      <c r="V49" s="43" t="str">
        <f>Exchanges!W53</f>
        <v>CO2</v>
      </c>
      <c r="W49" s="43"/>
      <c r="X49" s="43"/>
    </row>
    <row r="50" spans="1:24" x14ac:dyDescent="0.2">
      <c r="A50" s="43" t="str">
        <f>Exchanges!B54</f>
        <v>Dinitrogen monoxide</v>
      </c>
      <c r="B50" s="43" t="str">
        <f>Exchanges!C54</f>
        <v>010024-97-366</v>
      </c>
      <c r="C50" s="43" t="str">
        <f>Exchanges!D54</f>
        <v>air</v>
      </c>
      <c r="D50" s="43" t="str">
        <f>Exchanges!E54</f>
        <v>unspecified</v>
      </c>
      <c r="E50" s="43" t="str">
        <f>Exchanges!F54</f>
        <v>20185046-64bb-4c09-a8e7-e8a9e144ca98</v>
      </c>
      <c r="F50" s="43" t="str">
        <f>Exchanges!G54</f>
        <v>Electric power generation, transmission, and distribution</v>
      </c>
      <c r="G50" s="43">
        <f>Exchanges!H54</f>
        <v>221100</v>
      </c>
      <c r="H50" s="43" t="str">
        <f>Exchanges!I54</f>
        <v>US</v>
      </c>
      <c r="I50" s="43">
        <f>Exchanges!J54</f>
        <v>1.9460735142541835E-4</v>
      </c>
      <c r="J50" s="43" t="str">
        <f>Exchanges!K54</f>
        <v>kg</v>
      </c>
      <c r="K50" s="43"/>
      <c r="L50" s="43"/>
      <c r="M50" s="43"/>
      <c r="N50" s="43"/>
      <c r="O50" s="43"/>
      <c r="P50" s="43">
        <f>Exchanges!Q54</f>
        <v>2</v>
      </c>
      <c r="Q50" s="43">
        <f>Exchanges!R54</f>
        <v>1</v>
      </c>
      <c r="R50" s="43">
        <f>Exchanges!S54</f>
        <v>1</v>
      </c>
      <c r="S50" s="43">
        <f>Exchanges!T54</f>
        <v>1</v>
      </c>
      <c r="T50" s="43">
        <f>Exchanges!U54</f>
        <v>1</v>
      </c>
      <c r="U50" s="43">
        <f>Exchanges!V54</f>
        <v>2013</v>
      </c>
      <c r="V50" s="43" t="str">
        <f>Exchanges!W54</f>
        <v>N2O</v>
      </c>
      <c r="W50" s="43"/>
      <c r="X50" s="43"/>
    </row>
    <row r="51" spans="1:24" x14ac:dyDescent="0.2">
      <c r="A51" s="43" t="str">
        <f>Exchanges!B55</f>
        <v>Methane</v>
      </c>
      <c r="B51" s="43" t="str">
        <f>Exchanges!C55</f>
        <v>000074-82-92</v>
      </c>
      <c r="C51" s="43" t="str">
        <f>Exchanges!D55</f>
        <v>air</v>
      </c>
      <c r="D51" s="43" t="str">
        <f>Exchanges!E55</f>
        <v>unspecified</v>
      </c>
      <c r="E51" s="43" t="str">
        <f>Exchanges!F55</f>
        <v>20408dd1-8534-11e0-9d78-0800200c9a66</v>
      </c>
      <c r="F51" s="43" t="str">
        <f>Exchanges!G55</f>
        <v>Electric power generation, transmission, and distribution</v>
      </c>
      <c r="G51" s="43">
        <f>Exchanges!H55</f>
        <v>221100</v>
      </c>
      <c r="H51" s="43" t="str">
        <f>Exchanges!I55</f>
        <v>US</v>
      </c>
      <c r="I51" s="43">
        <f>Exchanges!J55</f>
        <v>4.8580515790387153E-5</v>
      </c>
      <c r="J51" s="43" t="str">
        <f>Exchanges!K55</f>
        <v>kg</v>
      </c>
      <c r="K51" s="43"/>
      <c r="L51" s="43"/>
      <c r="M51" s="43"/>
      <c r="N51" s="43"/>
      <c r="O51" s="43"/>
      <c r="P51" s="43">
        <f>Exchanges!Q55</f>
        <v>2</v>
      </c>
      <c r="Q51" s="43">
        <f>Exchanges!R55</f>
        <v>1</v>
      </c>
      <c r="R51" s="43">
        <f>Exchanges!S55</f>
        <v>1</v>
      </c>
      <c r="S51" s="43">
        <f>Exchanges!T55</f>
        <v>1</v>
      </c>
      <c r="T51" s="43">
        <f>Exchanges!U55</f>
        <v>1</v>
      </c>
      <c r="U51" s="43">
        <f>Exchanges!V55</f>
        <v>2013</v>
      </c>
      <c r="V51" s="43" t="str">
        <f>Exchanges!W55</f>
        <v>CH4</v>
      </c>
      <c r="W51" s="43"/>
      <c r="X51" s="43"/>
    </row>
    <row r="52" spans="1:24" x14ac:dyDescent="0.2">
      <c r="A52" s="43" t="str">
        <f>Exchanges!B56</f>
        <v>Sulfur hexafluoride</v>
      </c>
      <c r="B52" s="43" t="str">
        <f>Exchanges!C56</f>
        <v>002551-62-4</v>
      </c>
      <c r="C52" s="43" t="str">
        <f>Exchanges!D56</f>
        <v>air</v>
      </c>
      <c r="D52" s="43" t="str">
        <f>Exchanges!E56</f>
        <v>unspecified</v>
      </c>
      <c r="E52" s="43" t="str">
        <f>Exchanges!F56</f>
        <v>35d1dff5-b535-4628-9826-4a8fce08a1f2</v>
      </c>
      <c r="F52" s="43" t="str">
        <f>Exchanges!G56</f>
        <v>Electric power generation, transmission, and distribution</v>
      </c>
      <c r="G52" s="43">
        <f>Exchanges!H56</f>
        <v>221100</v>
      </c>
      <c r="H52" s="43" t="str">
        <f>Exchanges!I56</f>
        <v>US</v>
      </c>
      <c r="I52" s="43">
        <f>Exchanges!J56</f>
        <v>7.8166712861661293E-7</v>
      </c>
      <c r="J52" s="43" t="str">
        <f>Exchanges!K56</f>
        <v>kg</v>
      </c>
      <c r="K52" s="43"/>
      <c r="L52" s="43"/>
      <c r="M52" s="43"/>
      <c r="N52" s="43"/>
      <c r="O52" s="43"/>
      <c r="P52" s="43">
        <f>Exchanges!Q56</f>
        <v>2</v>
      </c>
      <c r="Q52" s="43">
        <f>Exchanges!R56</f>
        <v>1</v>
      </c>
      <c r="R52" s="43">
        <f>Exchanges!S56</f>
        <v>1</v>
      </c>
      <c r="S52" s="43">
        <f>Exchanges!T56</f>
        <v>1</v>
      </c>
      <c r="T52" s="43">
        <f>Exchanges!U56</f>
        <v>1</v>
      </c>
      <c r="U52" s="43">
        <f>Exchanges!V56</f>
        <v>2013</v>
      </c>
      <c r="V52" s="43" t="str">
        <f>Exchanges!W56</f>
        <v>SF6</v>
      </c>
      <c r="W52" s="43"/>
      <c r="X52" s="43"/>
    </row>
    <row r="53" spans="1:24" x14ac:dyDescent="0.2">
      <c r="A53" s="43" t="str">
        <f>Exchanges!B57</f>
        <v>Ethane, 1,1,1,2-tetrafluoro-, HFC-134a</v>
      </c>
      <c r="B53" s="43" t="str">
        <f>Exchanges!C57</f>
        <v>000811-97-2</v>
      </c>
      <c r="C53" s="43" t="str">
        <f>Exchanges!D57</f>
        <v>air</v>
      </c>
      <c r="D53" s="43" t="str">
        <f>Exchanges!E57</f>
        <v>unspecified</v>
      </c>
      <c r="E53" s="43" t="str">
        <f>Exchanges!F57</f>
        <v>e87f039d-d9ce-4242-ac18-c9284cc80f3d</v>
      </c>
      <c r="F53" s="43" t="str">
        <f>Exchanges!G57</f>
        <v>Electric power generation, transmission, and distribution</v>
      </c>
      <c r="G53" s="43">
        <f>Exchanges!H57</f>
        <v>221100</v>
      </c>
      <c r="H53" s="43" t="str">
        <f>Exchanges!I57</f>
        <v>US</v>
      </c>
      <c r="I53" s="43">
        <f>Exchanges!J57</f>
        <v>9.599892568478791E-10</v>
      </c>
      <c r="J53" s="43" t="str">
        <f>Exchanges!K57</f>
        <v>kg</v>
      </c>
      <c r="K53" s="43"/>
      <c r="L53" s="43"/>
      <c r="M53" s="43"/>
      <c r="N53" s="43"/>
      <c r="O53" s="43"/>
      <c r="P53" s="43">
        <f>Exchanges!Q57</f>
        <v>4</v>
      </c>
      <c r="Q53" s="43">
        <f>Exchanges!R57</f>
        <v>2</v>
      </c>
      <c r="R53" s="43">
        <f>Exchanges!S57</f>
        <v>1</v>
      </c>
      <c r="S53" s="43">
        <f>Exchanges!T57</f>
        <v>4</v>
      </c>
      <c r="T53" s="43">
        <f>Exchanges!U57</f>
        <v>1</v>
      </c>
      <c r="U53" s="43">
        <f>Exchanges!V57</f>
        <v>2013</v>
      </c>
      <c r="V53" s="43" t="str">
        <f>Exchanges!W57</f>
        <v>HFC-134a</v>
      </c>
      <c r="W53" s="43"/>
      <c r="X53" s="43"/>
    </row>
    <row r="54" spans="1:24" x14ac:dyDescent="0.2">
      <c r="A54" s="43" t="str">
        <f>Exchanges!B58</f>
        <v>Ethane, pentafluoro-, HFC-125</v>
      </c>
      <c r="B54" s="43" t="str">
        <f>Exchanges!C58</f>
        <v>000354-33-6</v>
      </c>
      <c r="C54" s="43" t="str">
        <f>Exchanges!D58</f>
        <v>air</v>
      </c>
      <c r="D54" s="43" t="str">
        <f>Exchanges!E58</f>
        <v>unspecified</v>
      </c>
      <c r="E54" s="43" t="str">
        <f>Exchanges!F58</f>
        <v>281e1011-f121-4d5b-ad4d-22d562b2c2cd</v>
      </c>
      <c r="F54" s="43" t="str">
        <f>Exchanges!G58</f>
        <v>Electric power generation, transmission, and distribution</v>
      </c>
      <c r="G54" s="43">
        <f>Exchanges!H58</f>
        <v>221100</v>
      </c>
      <c r="H54" s="43" t="str">
        <f>Exchanges!I58</f>
        <v>US</v>
      </c>
      <c r="I54" s="43">
        <f>Exchanges!J58</f>
        <v>2.5469817153532851E-10</v>
      </c>
      <c r="J54" s="43" t="str">
        <f>Exchanges!K58</f>
        <v>kg</v>
      </c>
      <c r="K54" s="43"/>
      <c r="L54" s="43"/>
      <c r="M54" s="43"/>
      <c r="N54" s="43"/>
      <c r="O54" s="43"/>
      <c r="P54" s="43">
        <f>Exchanges!Q58</f>
        <v>4</v>
      </c>
      <c r="Q54" s="43">
        <f>Exchanges!R58</f>
        <v>2</v>
      </c>
      <c r="R54" s="43">
        <f>Exchanges!S58</f>
        <v>1</v>
      </c>
      <c r="S54" s="43">
        <f>Exchanges!T58</f>
        <v>4</v>
      </c>
      <c r="T54" s="43">
        <f>Exchanges!U58</f>
        <v>1</v>
      </c>
      <c r="U54" s="43">
        <f>Exchanges!V58</f>
        <v>2013</v>
      </c>
      <c r="V54" s="43" t="str">
        <f>Exchanges!W58</f>
        <v>HFC-125</v>
      </c>
      <c r="W54" s="43"/>
      <c r="X54" s="43"/>
    </row>
    <row r="55" spans="1:24" x14ac:dyDescent="0.2">
      <c r="A55" s="43" t="str">
        <f>Exchanges!B59</f>
        <v>Methane, difluoro-, HFC-32</v>
      </c>
      <c r="B55" s="43" t="str">
        <f>Exchanges!C59</f>
        <v>000075-10-5</v>
      </c>
      <c r="C55" s="43" t="str">
        <f>Exchanges!D59</f>
        <v>air</v>
      </c>
      <c r="D55" s="43" t="str">
        <f>Exchanges!E59</f>
        <v>unspecified</v>
      </c>
      <c r="E55" s="43" t="str">
        <f>Exchanges!F59</f>
        <v>151212b4-079b-43a2-96d5-a6eef59166ac</v>
      </c>
      <c r="F55" s="43" t="str">
        <f>Exchanges!G59</f>
        <v>Electric power generation, transmission, and distribution</v>
      </c>
      <c r="G55" s="43">
        <f>Exchanges!H59</f>
        <v>221100</v>
      </c>
      <c r="H55" s="43" t="str">
        <f>Exchanges!I59</f>
        <v>US</v>
      </c>
      <c r="I55" s="43">
        <f>Exchanges!J59</f>
        <v>1.4832434915424301E-10</v>
      </c>
      <c r="J55" s="43" t="str">
        <f>Exchanges!K59</f>
        <v>kg</v>
      </c>
      <c r="K55" s="43"/>
      <c r="L55" s="43"/>
      <c r="M55" s="43"/>
      <c r="N55" s="43"/>
      <c r="O55" s="43"/>
      <c r="P55" s="43">
        <f>Exchanges!Q59</f>
        <v>4</v>
      </c>
      <c r="Q55" s="43">
        <f>Exchanges!R59</f>
        <v>2</v>
      </c>
      <c r="R55" s="43">
        <f>Exchanges!S59</f>
        <v>1</v>
      </c>
      <c r="S55" s="43">
        <f>Exchanges!T59</f>
        <v>4</v>
      </c>
      <c r="T55" s="43">
        <f>Exchanges!U59</f>
        <v>1</v>
      </c>
      <c r="U55" s="43">
        <f>Exchanges!V59</f>
        <v>2013</v>
      </c>
      <c r="V55" s="43" t="str">
        <f>Exchanges!W59</f>
        <v>HFC-32</v>
      </c>
      <c r="W55" s="43"/>
      <c r="X55" s="43"/>
    </row>
    <row r="56" spans="1:24" x14ac:dyDescent="0.2">
      <c r="A56" s="43" t="str">
        <f>Exchanges!B60</f>
        <v>Ethane, 1,1,1-trifluoro-, HFC-143a</v>
      </c>
      <c r="B56" s="43" t="str">
        <f>Exchanges!C60</f>
        <v>000420-46-2</v>
      </c>
      <c r="C56" s="43" t="str">
        <f>Exchanges!D60</f>
        <v>air</v>
      </c>
      <c r="D56" s="43" t="str">
        <f>Exchanges!E60</f>
        <v>unspecified</v>
      </c>
      <c r="E56" s="43" t="str">
        <f>Exchanges!F60</f>
        <v>e86bfec2-1025-4fa2-90b1-81e35e621e91</v>
      </c>
      <c r="F56" s="43" t="str">
        <f>Exchanges!G60</f>
        <v>Electric power generation, transmission, and distribution</v>
      </c>
      <c r="G56" s="43">
        <f>Exchanges!H60</f>
        <v>221100</v>
      </c>
      <c r="H56" s="43" t="str">
        <f>Exchanges!I60</f>
        <v>US</v>
      </c>
      <c r="I56" s="43">
        <f>Exchanges!J60</f>
        <v>1.0897474929795149E-10</v>
      </c>
      <c r="J56" s="43" t="str">
        <f>Exchanges!K60</f>
        <v>kg</v>
      </c>
      <c r="K56" s="43"/>
      <c r="L56" s="43"/>
      <c r="M56" s="43"/>
      <c r="N56" s="43"/>
      <c r="O56" s="43"/>
      <c r="P56" s="43">
        <f>Exchanges!Q60</f>
        <v>4</v>
      </c>
      <c r="Q56" s="43">
        <f>Exchanges!R60</f>
        <v>2</v>
      </c>
      <c r="R56" s="43">
        <f>Exchanges!S60</f>
        <v>1</v>
      </c>
      <c r="S56" s="43">
        <f>Exchanges!T60</f>
        <v>4</v>
      </c>
      <c r="T56" s="43">
        <f>Exchanges!U60</f>
        <v>1</v>
      </c>
      <c r="U56" s="43">
        <f>Exchanges!V60</f>
        <v>2013</v>
      </c>
      <c r="V56" s="43" t="str">
        <f>Exchanges!W60</f>
        <v>HFC-143a</v>
      </c>
      <c r="W56" s="43"/>
      <c r="X56" s="43"/>
    </row>
    <row r="57" spans="1:24" x14ac:dyDescent="0.2">
      <c r="A57" s="43" t="str">
        <f>Exchanges!B61</f>
        <v>Propane, 1,1,1,3,3,3-hexafluoro-, HCFC-236fa</v>
      </c>
      <c r="B57" s="43" t="str">
        <f>Exchanges!C61</f>
        <v>000690-39-1</v>
      </c>
      <c r="C57" s="43" t="str">
        <f>Exchanges!D61</f>
        <v>air</v>
      </c>
      <c r="D57" s="43" t="str">
        <f>Exchanges!E61</f>
        <v>unspecified</v>
      </c>
      <c r="E57" s="43" t="str">
        <f>Exchanges!F61</f>
        <v>1963a3ba-6d77-4571-bb8f-0e9c8ac28a65</v>
      </c>
      <c r="F57" s="43" t="str">
        <f>Exchanges!G61</f>
        <v>Electric power generation, transmission, and distribution</v>
      </c>
      <c r="G57" s="43">
        <f>Exchanges!H61</f>
        <v>221100</v>
      </c>
      <c r="H57" s="43" t="str">
        <f>Exchanges!I61</f>
        <v>US</v>
      </c>
      <c r="I57" s="43">
        <f>Exchanges!J61</f>
        <v>2.9439818771793119E-12</v>
      </c>
      <c r="J57" s="43" t="str">
        <f>Exchanges!K61</f>
        <v>kg</v>
      </c>
      <c r="K57" s="43"/>
      <c r="L57" s="43"/>
      <c r="M57" s="43"/>
      <c r="N57" s="43"/>
      <c r="O57" s="43"/>
      <c r="P57" s="43">
        <f>Exchanges!Q61</f>
        <v>4</v>
      </c>
      <c r="Q57" s="43">
        <f>Exchanges!R61</f>
        <v>2</v>
      </c>
      <c r="R57" s="43">
        <f>Exchanges!S61</f>
        <v>1</v>
      </c>
      <c r="S57" s="43">
        <f>Exchanges!T61</f>
        <v>4</v>
      </c>
      <c r="T57" s="43">
        <f>Exchanges!U61</f>
        <v>1</v>
      </c>
      <c r="U57" s="43">
        <f>Exchanges!V61</f>
        <v>2013</v>
      </c>
      <c r="V57" s="43" t="str">
        <f>Exchanges!W61</f>
        <v>HFC-236fa</v>
      </c>
      <c r="W57" s="43"/>
      <c r="X57" s="43"/>
    </row>
    <row r="58" spans="1:24" x14ac:dyDescent="0.2">
      <c r="A58" s="43" t="str">
        <f>Exchanges!B62</f>
        <v>Methane</v>
      </c>
      <c r="B58" s="43" t="str">
        <f>Exchanges!C62</f>
        <v>000074-82-92</v>
      </c>
      <c r="C58" s="43" t="str">
        <f>Exchanges!D62</f>
        <v>air</v>
      </c>
      <c r="D58" s="43" t="str">
        <f>Exchanges!E62</f>
        <v>unspecified</v>
      </c>
      <c r="E58" s="43" t="str">
        <f>Exchanges!F62</f>
        <v>20408dd1-8534-11e0-9d78-0800200c9a66</v>
      </c>
      <c r="F58" s="43" t="str">
        <f>Exchanges!G62</f>
        <v>Natural gas distribution</v>
      </c>
      <c r="G58" s="43">
        <f>Exchanges!H62</f>
        <v>221200</v>
      </c>
      <c r="H58" s="43" t="str">
        <f>Exchanges!I62</f>
        <v>US</v>
      </c>
      <c r="I58" s="43">
        <f>Exchanges!J62</f>
        <v>1.4222867637637211E-2</v>
      </c>
      <c r="J58" s="43" t="str">
        <f>Exchanges!K62</f>
        <v>kg</v>
      </c>
      <c r="K58" s="43"/>
      <c r="L58" s="43"/>
      <c r="M58" s="43"/>
      <c r="N58" s="43"/>
      <c r="O58" s="43"/>
      <c r="P58" s="43">
        <f>Exchanges!Q62</f>
        <v>4</v>
      </c>
      <c r="Q58" s="43">
        <f>Exchanges!R62</f>
        <v>2</v>
      </c>
      <c r="R58" s="43">
        <f>Exchanges!S62</f>
        <v>1</v>
      </c>
      <c r="S58" s="43">
        <f>Exchanges!T62</f>
        <v>4</v>
      </c>
      <c r="T58" s="43">
        <f>Exchanges!U62</f>
        <v>1</v>
      </c>
      <c r="U58" s="43">
        <f>Exchanges!V62</f>
        <v>2013</v>
      </c>
      <c r="V58" s="43" t="str">
        <f>Exchanges!W62</f>
        <v>CH4</v>
      </c>
      <c r="W58" s="43"/>
      <c r="X58" s="43"/>
    </row>
    <row r="59" spans="1:24" x14ac:dyDescent="0.2">
      <c r="A59" s="43" t="str">
        <f>Exchanges!B63</f>
        <v>Carbon dioxide</v>
      </c>
      <c r="B59" s="43" t="str">
        <f>Exchanges!C63</f>
        <v>000124-38-20</v>
      </c>
      <c r="C59" s="43" t="str">
        <f>Exchanges!D63</f>
        <v>air</v>
      </c>
      <c r="D59" s="43" t="str">
        <f>Exchanges!E63</f>
        <v>unspecified</v>
      </c>
      <c r="E59" s="43" t="str">
        <f>Exchanges!F63</f>
        <v>7ae371aa-8532-11e0-9d78-0800200c9a66</v>
      </c>
      <c r="F59" s="43" t="str">
        <f>Exchanges!G63</f>
        <v>Natural gas distribution</v>
      </c>
      <c r="G59" s="43">
        <f>Exchanges!H63</f>
        <v>221200</v>
      </c>
      <c r="H59" s="43" t="str">
        <f>Exchanges!I63</f>
        <v>US</v>
      </c>
      <c r="I59" s="43">
        <f>Exchanges!J63</f>
        <v>0.52107803357109295</v>
      </c>
      <c r="J59" s="43" t="str">
        <f>Exchanges!K63</f>
        <v>kg</v>
      </c>
      <c r="K59" s="43"/>
      <c r="L59" s="43"/>
      <c r="M59" s="43"/>
      <c r="N59" s="43"/>
      <c r="O59" s="43"/>
      <c r="P59" s="43">
        <f>Exchanges!Q63</f>
        <v>4</v>
      </c>
      <c r="Q59" s="43">
        <f>Exchanges!R63</f>
        <v>2</v>
      </c>
      <c r="R59" s="43">
        <f>Exchanges!S63</f>
        <v>1</v>
      </c>
      <c r="S59" s="43">
        <f>Exchanges!T63</f>
        <v>4</v>
      </c>
      <c r="T59" s="43">
        <f>Exchanges!U63</f>
        <v>1</v>
      </c>
      <c r="U59" s="43">
        <f>Exchanges!V63</f>
        <v>2013</v>
      </c>
      <c r="V59" s="43" t="str">
        <f>Exchanges!W63</f>
        <v>CO2</v>
      </c>
      <c r="W59" s="43"/>
      <c r="X59" s="43"/>
    </row>
    <row r="60" spans="1:24" x14ac:dyDescent="0.2">
      <c r="A60" s="43" t="str">
        <f>Exchanges!B64</f>
        <v>Methane</v>
      </c>
      <c r="B60" s="43" t="str">
        <f>Exchanges!C64</f>
        <v>000074-82-92</v>
      </c>
      <c r="C60" s="43" t="str">
        <f>Exchanges!D64</f>
        <v>air</v>
      </c>
      <c r="D60" s="43" t="str">
        <f>Exchanges!E64</f>
        <v>unspecified</v>
      </c>
      <c r="E60" s="43" t="str">
        <f>Exchanges!F64</f>
        <v>20408dd1-8534-11e0-9d78-0800200c9a66</v>
      </c>
      <c r="F60" s="43" t="str">
        <f>Exchanges!G64</f>
        <v>Water, sewage and other systems</v>
      </c>
      <c r="G60" s="43">
        <f>Exchanges!H64</f>
        <v>221300</v>
      </c>
      <c r="H60" s="43" t="str">
        <f>Exchanges!I64</f>
        <v>US</v>
      </c>
      <c r="I60" s="43">
        <f>Exchanges!J64</f>
        <v>4.7092064987049681E-2</v>
      </c>
      <c r="J60" s="43" t="str">
        <f>Exchanges!K64</f>
        <v>kg</v>
      </c>
      <c r="K60" s="43"/>
      <c r="L60" s="43"/>
      <c r="M60" s="43"/>
      <c r="N60" s="43"/>
      <c r="O60" s="43"/>
      <c r="P60" s="43">
        <f>Exchanges!Q64</f>
        <v>4</v>
      </c>
      <c r="Q60" s="43">
        <f>Exchanges!R64</f>
        <v>2</v>
      </c>
      <c r="R60" s="43">
        <f>Exchanges!S64</f>
        <v>1</v>
      </c>
      <c r="S60" s="43">
        <f>Exchanges!T64</f>
        <v>4</v>
      </c>
      <c r="T60" s="43">
        <f>Exchanges!U64</f>
        <v>1</v>
      </c>
      <c r="U60" s="43">
        <f>Exchanges!V64</f>
        <v>2013</v>
      </c>
      <c r="V60" s="43" t="str">
        <f>Exchanges!W64</f>
        <v>CH4</v>
      </c>
      <c r="W60" s="43"/>
      <c r="X60" s="43"/>
    </row>
    <row r="61" spans="1:24" x14ac:dyDescent="0.2">
      <c r="A61" s="43" t="str">
        <f>Exchanges!B65</f>
        <v>Carbon dioxide</v>
      </c>
      <c r="B61" s="43" t="str">
        <f>Exchanges!C65</f>
        <v>000124-38-20</v>
      </c>
      <c r="C61" s="43" t="str">
        <f>Exchanges!D65</f>
        <v>air</v>
      </c>
      <c r="D61" s="43" t="str">
        <f>Exchanges!E65</f>
        <v>unspecified</v>
      </c>
      <c r="E61" s="43" t="str">
        <f>Exchanges!F65</f>
        <v>7ae371aa-8532-11e0-9d78-0800200c9a66</v>
      </c>
      <c r="F61" s="43" t="str">
        <f>Exchanges!G65</f>
        <v>Water, sewage and other systems</v>
      </c>
      <c r="G61" s="43">
        <f>Exchanges!H65</f>
        <v>221300</v>
      </c>
      <c r="H61" s="43" t="str">
        <f>Exchanges!I65</f>
        <v>US</v>
      </c>
      <c r="I61" s="43">
        <f>Exchanges!J65</f>
        <v>1.7267090495251553E-3</v>
      </c>
      <c r="J61" s="43" t="str">
        <f>Exchanges!K65</f>
        <v>kg</v>
      </c>
      <c r="K61" s="43"/>
      <c r="L61" s="43"/>
      <c r="M61" s="43"/>
      <c r="N61" s="43"/>
      <c r="O61" s="43"/>
      <c r="P61" s="43">
        <f>Exchanges!Q65</f>
        <v>4</v>
      </c>
      <c r="Q61" s="43">
        <f>Exchanges!R65</f>
        <v>2</v>
      </c>
      <c r="R61" s="43">
        <f>Exchanges!S65</f>
        <v>1</v>
      </c>
      <c r="S61" s="43">
        <f>Exchanges!T65</f>
        <v>4</v>
      </c>
      <c r="T61" s="43">
        <f>Exchanges!U65</f>
        <v>1</v>
      </c>
      <c r="U61" s="43">
        <f>Exchanges!V65</f>
        <v>2013</v>
      </c>
      <c r="V61" s="43" t="str">
        <f>Exchanges!W65</f>
        <v>CO2</v>
      </c>
      <c r="W61" s="43"/>
      <c r="X61" s="43"/>
    </row>
    <row r="62" spans="1:24" x14ac:dyDescent="0.2">
      <c r="A62" s="43" t="str">
        <f>Exchanges!B66</f>
        <v>Dinitrogen monoxide</v>
      </c>
      <c r="B62" s="43" t="str">
        <f>Exchanges!C66</f>
        <v>010024-97-366</v>
      </c>
      <c r="C62" s="43" t="str">
        <f>Exchanges!D66</f>
        <v>air</v>
      </c>
      <c r="D62" s="43" t="str">
        <f>Exchanges!E66</f>
        <v>unspecified</v>
      </c>
      <c r="E62" s="43" t="str">
        <f>Exchanges!F66</f>
        <v>20185046-64bb-4c09-a8e7-e8a9e144ca98</v>
      </c>
      <c r="F62" s="43" t="str">
        <f>Exchanges!G66</f>
        <v>Water, sewage and other systems</v>
      </c>
      <c r="G62" s="43">
        <f>Exchanges!H66</f>
        <v>221300</v>
      </c>
      <c r="H62" s="43" t="str">
        <f>Exchanges!I66</f>
        <v>US</v>
      </c>
      <c r="I62" s="43">
        <f>Exchanges!J66</f>
        <v>1.2905543536719433E-3</v>
      </c>
      <c r="J62" s="43" t="str">
        <f>Exchanges!K66</f>
        <v>kg</v>
      </c>
      <c r="K62" s="43"/>
      <c r="L62" s="43"/>
      <c r="M62" s="43"/>
      <c r="N62" s="43"/>
      <c r="O62" s="43"/>
      <c r="P62" s="43">
        <f>Exchanges!Q66</f>
        <v>2</v>
      </c>
      <c r="Q62" s="43">
        <f>Exchanges!R66</f>
        <v>1</v>
      </c>
      <c r="R62" s="43">
        <f>Exchanges!S66</f>
        <v>1</v>
      </c>
      <c r="S62" s="43">
        <f>Exchanges!T66</f>
        <v>1</v>
      </c>
      <c r="T62" s="43">
        <f>Exchanges!U66</f>
        <v>1</v>
      </c>
      <c r="U62" s="43">
        <f>Exchanges!V66</f>
        <v>2013</v>
      </c>
      <c r="V62" s="43" t="str">
        <f>Exchanges!W66</f>
        <v>N2O</v>
      </c>
      <c r="W62" s="43"/>
      <c r="X62" s="43"/>
    </row>
    <row r="63" spans="1:24" x14ac:dyDescent="0.2">
      <c r="A63" s="43" t="str">
        <f>Exchanges!B67</f>
        <v>Carbon dioxide</v>
      </c>
      <c r="B63" s="43" t="str">
        <f>Exchanges!C67</f>
        <v>000124-38-20</v>
      </c>
      <c r="C63" s="43" t="str">
        <f>Exchanges!D67</f>
        <v>air</v>
      </c>
      <c r="D63" s="43" t="str">
        <f>Exchanges!E67</f>
        <v>unspecified</v>
      </c>
      <c r="E63" s="43" t="str">
        <f>Exchanges!F67</f>
        <v>7ae371aa-8532-11e0-9d78-0800200c9a66</v>
      </c>
      <c r="F63" s="43" t="str">
        <f>Exchanges!G67</f>
        <v>Nonresidential maintenance and repair</v>
      </c>
      <c r="G63" s="43">
        <f>Exchanges!H67</f>
        <v>230301</v>
      </c>
      <c r="H63" s="43" t="str">
        <f>Exchanges!I67</f>
        <v>US</v>
      </c>
      <c r="I63" s="43">
        <f>Exchanges!J67</f>
        <v>9.3410336000585126E-2</v>
      </c>
      <c r="J63" s="43" t="str">
        <f>Exchanges!K67</f>
        <v>kg</v>
      </c>
      <c r="K63" s="43"/>
      <c r="L63" s="43"/>
      <c r="M63" s="43"/>
      <c r="N63" s="43"/>
      <c r="O63" s="43"/>
      <c r="P63" s="43">
        <f>Exchanges!Q67</f>
        <v>4</v>
      </c>
      <c r="Q63" s="43">
        <f>Exchanges!R67</f>
        <v>2</v>
      </c>
      <c r="R63" s="43">
        <f>Exchanges!S67</f>
        <v>1</v>
      </c>
      <c r="S63" s="43">
        <f>Exchanges!T67</f>
        <v>4</v>
      </c>
      <c r="T63" s="43">
        <f>Exchanges!U67</f>
        <v>1</v>
      </c>
      <c r="U63" s="43">
        <f>Exchanges!V67</f>
        <v>2013</v>
      </c>
      <c r="V63" s="43" t="str">
        <f>Exchanges!W67</f>
        <v>CO2</v>
      </c>
      <c r="W63" s="43"/>
      <c r="X63" s="43"/>
    </row>
    <row r="64" spans="1:24" x14ac:dyDescent="0.2">
      <c r="A64" s="43" t="str">
        <f>Exchanges!B68</f>
        <v>Ethane, 1,1,1,2-tetrafluoro-, HFC-134a</v>
      </c>
      <c r="B64" s="43" t="str">
        <f>Exchanges!C68</f>
        <v>000811-97-2</v>
      </c>
      <c r="C64" s="43" t="str">
        <f>Exchanges!D68</f>
        <v>air</v>
      </c>
      <c r="D64" s="43" t="str">
        <f>Exchanges!E68</f>
        <v>unspecified</v>
      </c>
      <c r="E64" s="43" t="str">
        <f>Exchanges!F68</f>
        <v>e87f039d-d9ce-4242-ac18-c9284cc80f3d</v>
      </c>
      <c r="F64" s="43" t="str">
        <f>Exchanges!G68</f>
        <v>Nonresidential maintenance and repair</v>
      </c>
      <c r="G64" s="43">
        <f>Exchanges!H68</f>
        <v>230301</v>
      </c>
      <c r="H64" s="43" t="str">
        <f>Exchanges!I68</f>
        <v>US</v>
      </c>
      <c r="I64" s="43">
        <f>Exchanges!J68</f>
        <v>7.2776659366041106E-6</v>
      </c>
      <c r="J64" s="43" t="str">
        <f>Exchanges!K68</f>
        <v>kg</v>
      </c>
      <c r="K64" s="43"/>
      <c r="L64" s="43"/>
      <c r="M64" s="43"/>
      <c r="N64" s="43"/>
      <c r="O64" s="43"/>
      <c r="P64" s="43">
        <f>Exchanges!Q68</f>
        <v>4</v>
      </c>
      <c r="Q64" s="43">
        <f>Exchanges!R68</f>
        <v>2</v>
      </c>
      <c r="R64" s="43">
        <f>Exchanges!S68</f>
        <v>1</v>
      </c>
      <c r="S64" s="43">
        <f>Exchanges!T68</f>
        <v>4</v>
      </c>
      <c r="T64" s="43">
        <f>Exchanges!U68</f>
        <v>1</v>
      </c>
      <c r="U64" s="43">
        <f>Exchanges!V68</f>
        <v>2013</v>
      </c>
      <c r="V64" s="43" t="str">
        <f>Exchanges!W68</f>
        <v>HFC-134a</v>
      </c>
      <c r="W64" s="43"/>
      <c r="X64" s="43"/>
    </row>
    <row r="65" spans="1:24" x14ac:dyDescent="0.2">
      <c r="A65" s="43" t="str">
        <f>Exchanges!B69</f>
        <v>Methane</v>
      </c>
      <c r="B65" s="43" t="str">
        <f>Exchanges!C69</f>
        <v>000074-82-92</v>
      </c>
      <c r="C65" s="43" t="str">
        <f>Exchanges!D69</f>
        <v>air</v>
      </c>
      <c r="D65" s="43" t="str">
        <f>Exchanges!E69</f>
        <v>unspecified</v>
      </c>
      <c r="E65" s="43" t="str">
        <f>Exchanges!F69</f>
        <v>20408dd1-8534-11e0-9d78-0800200c9a66</v>
      </c>
      <c r="F65" s="43" t="str">
        <f>Exchanges!G69</f>
        <v>Nonresidential maintenance and repair</v>
      </c>
      <c r="G65" s="43">
        <f>Exchanges!H69</f>
        <v>230301</v>
      </c>
      <c r="H65" s="43" t="str">
        <f>Exchanges!I69</f>
        <v>US</v>
      </c>
      <c r="I65" s="43">
        <f>Exchanges!J69</f>
        <v>2.3362299346966746E-6</v>
      </c>
      <c r="J65" s="43" t="str">
        <f>Exchanges!K69</f>
        <v>kg</v>
      </c>
      <c r="K65" s="43"/>
      <c r="L65" s="43"/>
      <c r="M65" s="43"/>
      <c r="N65" s="43"/>
      <c r="O65" s="43"/>
      <c r="P65" s="43">
        <f>Exchanges!Q69</f>
        <v>4</v>
      </c>
      <c r="Q65" s="43">
        <f>Exchanges!R69</f>
        <v>2</v>
      </c>
      <c r="R65" s="43">
        <f>Exchanges!S69</f>
        <v>1</v>
      </c>
      <c r="S65" s="43">
        <f>Exchanges!T69</f>
        <v>4</v>
      </c>
      <c r="T65" s="43">
        <f>Exchanges!U69</f>
        <v>1</v>
      </c>
      <c r="U65" s="43">
        <f>Exchanges!V69</f>
        <v>2013</v>
      </c>
      <c r="V65" s="43" t="str">
        <f>Exchanges!W69</f>
        <v>CH4</v>
      </c>
      <c r="W65" s="43"/>
      <c r="X65" s="43"/>
    </row>
    <row r="66" spans="1:24" x14ac:dyDescent="0.2">
      <c r="A66" s="43" t="str">
        <f>Exchanges!B70</f>
        <v>Ethane, pentafluoro-, HFC-125</v>
      </c>
      <c r="B66" s="43" t="str">
        <f>Exchanges!C70</f>
        <v>000354-33-6</v>
      </c>
      <c r="C66" s="43" t="str">
        <f>Exchanges!D70</f>
        <v>air</v>
      </c>
      <c r="D66" s="43" t="str">
        <f>Exchanges!E70</f>
        <v>unspecified</v>
      </c>
      <c r="E66" s="43" t="str">
        <f>Exchanges!F70</f>
        <v>281e1011-f121-4d5b-ad4d-22d562b2c2cd</v>
      </c>
      <c r="F66" s="43" t="str">
        <f>Exchanges!G70</f>
        <v>Nonresidential maintenance and repair</v>
      </c>
      <c r="G66" s="43">
        <f>Exchanges!H70</f>
        <v>230301</v>
      </c>
      <c r="H66" s="43" t="str">
        <f>Exchanges!I70</f>
        <v>US</v>
      </c>
      <c r="I66" s="43">
        <f>Exchanges!J70</f>
        <v>1.930863490268971E-6</v>
      </c>
      <c r="J66" s="43" t="str">
        <f>Exchanges!K70</f>
        <v>kg</v>
      </c>
      <c r="K66" s="43"/>
      <c r="L66" s="43"/>
      <c r="M66" s="43"/>
      <c r="N66" s="43"/>
      <c r="O66" s="43"/>
      <c r="P66" s="43">
        <f>Exchanges!Q70</f>
        <v>4</v>
      </c>
      <c r="Q66" s="43">
        <f>Exchanges!R70</f>
        <v>2</v>
      </c>
      <c r="R66" s="43">
        <f>Exchanges!S70</f>
        <v>1</v>
      </c>
      <c r="S66" s="43">
        <f>Exchanges!T70</f>
        <v>4</v>
      </c>
      <c r="T66" s="43">
        <f>Exchanges!U70</f>
        <v>1</v>
      </c>
      <c r="U66" s="43">
        <f>Exchanges!V70</f>
        <v>2013</v>
      </c>
      <c r="V66" s="43" t="str">
        <f>Exchanges!W70</f>
        <v>HFC-125</v>
      </c>
      <c r="W66" s="43"/>
      <c r="X66" s="43"/>
    </row>
    <row r="67" spans="1:24" x14ac:dyDescent="0.2">
      <c r="A67" s="43" t="str">
        <f>Exchanges!B71</f>
        <v>Methane, difluoro-, HFC-32</v>
      </c>
      <c r="B67" s="43" t="str">
        <f>Exchanges!C71</f>
        <v>000075-10-5</v>
      </c>
      <c r="C67" s="43" t="str">
        <f>Exchanges!D71</f>
        <v>air</v>
      </c>
      <c r="D67" s="43" t="str">
        <f>Exchanges!E71</f>
        <v>unspecified</v>
      </c>
      <c r="E67" s="43" t="str">
        <f>Exchanges!F71</f>
        <v>151212b4-079b-43a2-96d5-a6eef59166ac</v>
      </c>
      <c r="F67" s="43" t="str">
        <f>Exchanges!G71</f>
        <v>Nonresidential maintenance and repair</v>
      </c>
      <c r="G67" s="43">
        <f>Exchanges!H71</f>
        <v>230301</v>
      </c>
      <c r="H67" s="43" t="str">
        <f>Exchanges!I71</f>
        <v>US</v>
      </c>
      <c r="I67" s="43">
        <f>Exchanges!J71</f>
        <v>1.1244449411373575E-6</v>
      </c>
      <c r="J67" s="43" t="str">
        <f>Exchanges!K71</f>
        <v>kg</v>
      </c>
      <c r="K67" s="43"/>
      <c r="L67" s="43"/>
      <c r="M67" s="43"/>
      <c r="N67" s="43"/>
      <c r="O67" s="43"/>
      <c r="P67" s="43">
        <f>Exchanges!Q71</f>
        <v>4</v>
      </c>
      <c r="Q67" s="43">
        <f>Exchanges!R71</f>
        <v>2</v>
      </c>
      <c r="R67" s="43">
        <f>Exchanges!S71</f>
        <v>1</v>
      </c>
      <c r="S67" s="43">
        <f>Exchanges!T71</f>
        <v>4</v>
      </c>
      <c r="T67" s="43">
        <f>Exchanges!U71</f>
        <v>1</v>
      </c>
      <c r="U67" s="43">
        <f>Exchanges!V71</f>
        <v>2013</v>
      </c>
      <c r="V67" s="43" t="str">
        <f>Exchanges!W71</f>
        <v>HFC-32</v>
      </c>
      <c r="W67" s="43"/>
      <c r="X67" s="43"/>
    </row>
    <row r="68" spans="1:24" x14ac:dyDescent="0.2">
      <c r="A68" s="43" t="str">
        <f>Exchanges!B72</f>
        <v>Ethane, 1,1,1-trifluoro-, HFC-143a</v>
      </c>
      <c r="B68" s="43" t="str">
        <f>Exchanges!C72</f>
        <v>000420-46-2</v>
      </c>
      <c r="C68" s="43" t="str">
        <f>Exchanges!D72</f>
        <v>air</v>
      </c>
      <c r="D68" s="43" t="str">
        <f>Exchanges!E72</f>
        <v>unspecified</v>
      </c>
      <c r="E68" s="43" t="str">
        <f>Exchanges!F72</f>
        <v>e86bfec2-1025-4fa2-90b1-81e35e621e91</v>
      </c>
      <c r="F68" s="43" t="str">
        <f>Exchanges!G72</f>
        <v>Nonresidential maintenance and repair</v>
      </c>
      <c r="G68" s="43">
        <f>Exchanges!H72</f>
        <v>230301</v>
      </c>
      <c r="H68" s="43" t="str">
        <f>Exchanges!I72</f>
        <v>US</v>
      </c>
      <c r="I68" s="43">
        <f>Exchanges!J72</f>
        <v>8.2613614189783273E-7</v>
      </c>
      <c r="J68" s="43" t="str">
        <f>Exchanges!K72</f>
        <v>kg</v>
      </c>
      <c r="K68" s="43"/>
      <c r="L68" s="43"/>
      <c r="M68" s="43"/>
      <c r="N68" s="43"/>
      <c r="O68" s="43"/>
      <c r="P68" s="43">
        <f>Exchanges!Q72</f>
        <v>4</v>
      </c>
      <c r="Q68" s="43">
        <f>Exchanges!R72</f>
        <v>2</v>
      </c>
      <c r="R68" s="43">
        <f>Exchanges!S72</f>
        <v>1</v>
      </c>
      <c r="S68" s="43">
        <f>Exchanges!T72</f>
        <v>4</v>
      </c>
      <c r="T68" s="43">
        <f>Exchanges!U72</f>
        <v>1</v>
      </c>
      <c r="U68" s="43">
        <f>Exchanges!V72</f>
        <v>2013</v>
      </c>
      <c r="V68" s="43" t="str">
        <f>Exchanges!W72</f>
        <v>HFC-143a</v>
      </c>
      <c r="W68" s="43"/>
      <c r="X68" s="43"/>
    </row>
    <row r="69" spans="1:24" x14ac:dyDescent="0.2">
      <c r="A69" s="43" t="str">
        <f>Exchanges!B73</f>
        <v>Dinitrogen monoxide</v>
      </c>
      <c r="B69" s="43" t="str">
        <f>Exchanges!C73</f>
        <v>010024-97-366</v>
      </c>
      <c r="C69" s="43" t="str">
        <f>Exchanges!D73</f>
        <v>air</v>
      </c>
      <c r="D69" s="43" t="str">
        <f>Exchanges!E73</f>
        <v>unspecified</v>
      </c>
      <c r="E69" s="43" t="str">
        <f>Exchanges!F73</f>
        <v>20185046-64bb-4c09-a8e7-e8a9e144ca98</v>
      </c>
      <c r="F69" s="43" t="str">
        <f>Exchanges!G73</f>
        <v>Nonresidential maintenance and repair</v>
      </c>
      <c r="G69" s="43">
        <f>Exchanges!H73</f>
        <v>230301</v>
      </c>
      <c r="H69" s="43" t="str">
        <f>Exchanges!I73</f>
        <v>US</v>
      </c>
      <c r="I69" s="43">
        <f>Exchanges!J73</f>
        <v>3.5646802276327906E-7</v>
      </c>
      <c r="J69" s="43" t="str">
        <f>Exchanges!K73</f>
        <v>kg</v>
      </c>
      <c r="K69" s="43"/>
      <c r="L69" s="43"/>
      <c r="M69" s="43"/>
      <c r="N69" s="43"/>
      <c r="O69" s="43"/>
      <c r="P69" s="43">
        <f>Exchanges!Q73</f>
        <v>4</v>
      </c>
      <c r="Q69" s="43">
        <f>Exchanges!R73</f>
        <v>2</v>
      </c>
      <c r="R69" s="43">
        <f>Exchanges!S73</f>
        <v>1</v>
      </c>
      <c r="S69" s="43">
        <f>Exchanges!T73</f>
        <v>4</v>
      </c>
      <c r="T69" s="43">
        <f>Exchanges!U73</f>
        <v>1</v>
      </c>
      <c r="U69" s="43">
        <f>Exchanges!V73</f>
        <v>2013</v>
      </c>
      <c r="V69" s="43" t="str">
        <f>Exchanges!W73</f>
        <v>N2O</v>
      </c>
      <c r="W69" s="43"/>
      <c r="X69" s="43"/>
    </row>
    <row r="70" spans="1:24" x14ac:dyDescent="0.2">
      <c r="A70" s="43" t="str">
        <f>Exchanges!B74</f>
        <v>Propane, 1,1,1,3,3,3-hexafluoro-, HCFC-236fa</v>
      </c>
      <c r="B70" s="43" t="str">
        <f>Exchanges!C74</f>
        <v>000690-39-1</v>
      </c>
      <c r="C70" s="43" t="str">
        <f>Exchanges!D74</f>
        <v>air</v>
      </c>
      <c r="D70" s="43" t="str">
        <f>Exchanges!E74</f>
        <v>unspecified</v>
      </c>
      <c r="E70" s="43" t="str">
        <f>Exchanges!F74</f>
        <v>1963a3ba-6d77-4571-bb8f-0e9c8ac28a65</v>
      </c>
      <c r="F70" s="43" t="str">
        <f>Exchanges!G74</f>
        <v>Nonresidential maintenance and repair</v>
      </c>
      <c r="G70" s="43">
        <f>Exchanges!H74</f>
        <v>230301</v>
      </c>
      <c r="H70" s="43" t="str">
        <f>Exchanges!I74</f>
        <v>US</v>
      </c>
      <c r="I70" s="43">
        <f>Exchanges!J74</f>
        <v>2.2318287910718543E-8</v>
      </c>
      <c r="J70" s="43" t="str">
        <f>Exchanges!K74</f>
        <v>kg</v>
      </c>
      <c r="K70" s="43"/>
      <c r="L70" s="43"/>
      <c r="M70" s="43"/>
      <c r="N70" s="43"/>
      <c r="O70" s="43"/>
      <c r="P70" s="43">
        <f>Exchanges!Q74</f>
        <v>4</v>
      </c>
      <c r="Q70" s="43">
        <f>Exchanges!R74</f>
        <v>2</v>
      </c>
      <c r="R70" s="43">
        <f>Exchanges!S74</f>
        <v>1</v>
      </c>
      <c r="S70" s="43">
        <f>Exchanges!T74</f>
        <v>4</v>
      </c>
      <c r="T70" s="43">
        <f>Exchanges!U74</f>
        <v>1</v>
      </c>
      <c r="U70" s="43">
        <f>Exchanges!V74</f>
        <v>2013</v>
      </c>
      <c r="V70" s="43" t="str">
        <f>Exchanges!W74</f>
        <v>HFC-236fa</v>
      </c>
      <c r="W70" s="43"/>
      <c r="X70" s="43"/>
    </row>
    <row r="71" spans="1:24" x14ac:dyDescent="0.2">
      <c r="A71" s="43" t="str">
        <f>Exchanges!B75</f>
        <v>Carbon dioxide</v>
      </c>
      <c r="B71" s="43" t="str">
        <f>Exchanges!C75</f>
        <v>000124-38-20</v>
      </c>
      <c r="C71" s="43" t="str">
        <f>Exchanges!D75</f>
        <v>air</v>
      </c>
      <c r="D71" s="43" t="str">
        <f>Exchanges!E75</f>
        <v>unspecified</v>
      </c>
      <c r="E71" s="43" t="str">
        <f>Exchanges!F75</f>
        <v>7ae371aa-8532-11e0-9d78-0800200c9a66</v>
      </c>
      <c r="F71" s="43" t="str">
        <f>Exchanges!G75</f>
        <v>Residential maintenance and repair</v>
      </c>
      <c r="G71" s="43">
        <f>Exchanges!H75</f>
        <v>230302</v>
      </c>
      <c r="H71" s="43" t="str">
        <f>Exchanges!I75</f>
        <v>US</v>
      </c>
      <c r="I71" s="43">
        <f>Exchanges!J75</f>
        <v>9.2893625081982581E-2</v>
      </c>
      <c r="J71" s="43" t="str">
        <f>Exchanges!K75</f>
        <v>kg</v>
      </c>
      <c r="K71" s="43"/>
      <c r="L71" s="43"/>
      <c r="M71" s="43"/>
      <c r="N71" s="43"/>
      <c r="O71" s="43"/>
      <c r="P71" s="43">
        <f>Exchanges!Q75</f>
        <v>4</v>
      </c>
      <c r="Q71" s="43">
        <f>Exchanges!R75</f>
        <v>2</v>
      </c>
      <c r="R71" s="43">
        <f>Exchanges!S75</f>
        <v>1</v>
      </c>
      <c r="S71" s="43">
        <f>Exchanges!T75</f>
        <v>4</v>
      </c>
      <c r="T71" s="43">
        <f>Exchanges!U75</f>
        <v>1</v>
      </c>
      <c r="U71" s="43">
        <f>Exchanges!V75</f>
        <v>2013</v>
      </c>
      <c r="V71" s="43" t="str">
        <f>Exchanges!W75</f>
        <v>CO2</v>
      </c>
      <c r="W71" s="43"/>
      <c r="X71" s="43"/>
    </row>
    <row r="72" spans="1:24" x14ac:dyDescent="0.2">
      <c r="A72" s="43" t="str">
        <f>Exchanges!B76</f>
        <v>Ethane, 1,1,1,2-tetrafluoro-, HFC-134a</v>
      </c>
      <c r="B72" s="43" t="str">
        <f>Exchanges!C76</f>
        <v>000811-97-2</v>
      </c>
      <c r="C72" s="43" t="str">
        <f>Exchanges!D76</f>
        <v>air</v>
      </c>
      <c r="D72" s="43" t="str">
        <f>Exchanges!E76</f>
        <v>unspecified</v>
      </c>
      <c r="E72" s="43" t="str">
        <f>Exchanges!F76</f>
        <v>e87f039d-d9ce-4242-ac18-c9284cc80f3d</v>
      </c>
      <c r="F72" s="43" t="str">
        <f>Exchanges!G76</f>
        <v>Residential maintenance and repair</v>
      </c>
      <c r="G72" s="43">
        <f>Exchanges!H76</f>
        <v>230302</v>
      </c>
      <c r="H72" s="43" t="str">
        <f>Exchanges!I76</f>
        <v>US</v>
      </c>
      <c r="I72" s="43">
        <f>Exchanges!J76</f>
        <v>1.0210542467442774E-5</v>
      </c>
      <c r="J72" s="43" t="str">
        <f>Exchanges!K76</f>
        <v>kg</v>
      </c>
      <c r="K72" s="43"/>
      <c r="L72" s="43"/>
      <c r="M72" s="43"/>
      <c r="N72" s="43"/>
      <c r="O72" s="43"/>
      <c r="P72" s="43">
        <f>Exchanges!Q76</f>
        <v>4</v>
      </c>
      <c r="Q72" s="43">
        <f>Exchanges!R76</f>
        <v>2</v>
      </c>
      <c r="R72" s="43">
        <f>Exchanges!S76</f>
        <v>1</v>
      </c>
      <c r="S72" s="43">
        <f>Exchanges!T76</f>
        <v>4</v>
      </c>
      <c r="T72" s="43">
        <f>Exchanges!U76</f>
        <v>1</v>
      </c>
      <c r="U72" s="43">
        <f>Exchanges!V76</f>
        <v>2013</v>
      </c>
      <c r="V72" s="43" t="str">
        <f>Exchanges!W76</f>
        <v>HFC-134a</v>
      </c>
      <c r="W72" s="43"/>
      <c r="X72" s="43"/>
    </row>
    <row r="73" spans="1:24" x14ac:dyDescent="0.2">
      <c r="A73" s="43" t="str">
        <f>Exchanges!B77</f>
        <v>Ethane, pentafluoro-, HFC-125</v>
      </c>
      <c r="B73" s="43" t="str">
        <f>Exchanges!C77</f>
        <v>000354-33-6</v>
      </c>
      <c r="C73" s="43" t="str">
        <f>Exchanges!D77</f>
        <v>air</v>
      </c>
      <c r="D73" s="43" t="str">
        <f>Exchanges!E77</f>
        <v>unspecified</v>
      </c>
      <c r="E73" s="43" t="str">
        <f>Exchanges!F77</f>
        <v>281e1011-f121-4d5b-ad4d-22d562b2c2cd</v>
      </c>
      <c r="F73" s="43" t="str">
        <f>Exchanges!G77</f>
        <v>Residential maintenance and repair</v>
      </c>
      <c r="G73" s="43">
        <f>Exchanges!H77</f>
        <v>230302</v>
      </c>
      <c r="H73" s="43" t="str">
        <f>Exchanges!I77</f>
        <v>US</v>
      </c>
      <c r="I73" s="43">
        <f>Exchanges!J77</f>
        <v>2.7089954166576581E-6</v>
      </c>
      <c r="J73" s="43" t="str">
        <f>Exchanges!K77</f>
        <v>kg</v>
      </c>
      <c r="K73" s="43"/>
      <c r="L73" s="43"/>
      <c r="M73" s="43"/>
      <c r="N73" s="43"/>
      <c r="O73" s="43"/>
      <c r="P73" s="43">
        <f>Exchanges!Q77</f>
        <v>4</v>
      </c>
      <c r="Q73" s="43">
        <f>Exchanges!R77</f>
        <v>2</v>
      </c>
      <c r="R73" s="43">
        <f>Exchanges!S77</f>
        <v>1</v>
      </c>
      <c r="S73" s="43">
        <f>Exchanges!T77</f>
        <v>4</v>
      </c>
      <c r="T73" s="43">
        <f>Exchanges!U77</f>
        <v>1</v>
      </c>
      <c r="U73" s="43">
        <f>Exchanges!V77</f>
        <v>2013</v>
      </c>
      <c r="V73" s="43" t="str">
        <f>Exchanges!W77</f>
        <v>HFC-125</v>
      </c>
      <c r="W73" s="43"/>
      <c r="X73" s="43"/>
    </row>
    <row r="74" spans="1:24" x14ac:dyDescent="0.2">
      <c r="A74" s="43" t="str">
        <f>Exchanges!B78</f>
        <v>Methane</v>
      </c>
      <c r="B74" s="43" t="str">
        <f>Exchanges!C78</f>
        <v>000074-82-92</v>
      </c>
      <c r="C74" s="43" t="str">
        <f>Exchanges!D78</f>
        <v>air</v>
      </c>
      <c r="D74" s="43" t="str">
        <f>Exchanges!E78</f>
        <v>unspecified</v>
      </c>
      <c r="E74" s="43" t="str">
        <f>Exchanges!F78</f>
        <v>20408dd1-8534-11e0-9d78-0800200c9a66</v>
      </c>
      <c r="F74" s="43" t="str">
        <f>Exchanges!G78</f>
        <v>Residential maintenance and repair</v>
      </c>
      <c r="G74" s="43">
        <f>Exchanges!H78</f>
        <v>230302</v>
      </c>
      <c r="H74" s="43" t="str">
        <f>Exchanges!I78</f>
        <v>US</v>
      </c>
      <c r="I74" s="43">
        <f>Exchanges!J78</f>
        <v>2.3631975790941459E-6</v>
      </c>
      <c r="J74" s="43" t="str">
        <f>Exchanges!K78</f>
        <v>kg</v>
      </c>
      <c r="K74" s="43"/>
      <c r="L74" s="43"/>
      <c r="M74" s="43"/>
      <c r="N74" s="43"/>
      <c r="O74" s="43"/>
      <c r="P74" s="43">
        <f>Exchanges!Q78</f>
        <v>4</v>
      </c>
      <c r="Q74" s="43">
        <f>Exchanges!R78</f>
        <v>2</v>
      </c>
      <c r="R74" s="43">
        <f>Exchanges!S78</f>
        <v>1</v>
      </c>
      <c r="S74" s="43">
        <f>Exchanges!T78</f>
        <v>4</v>
      </c>
      <c r="T74" s="43">
        <f>Exchanges!U78</f>
        <v>1</v>
      </c>
      <c r="U74" s="43">
        <f>Exchanges!V78</f>
        <v>2013</v>
      </c>
      <c r="V74" s="43" t="str">
        <f>Exchanges!W78</f>
        <v>CH4</v>
      </c>
      <c r="W74" s="43"/>
      <c r="X74" s="43"/>
    </row>
    <row r="75" spans="1:24" x14ac:dyDescent="0.2">
      <c r="A75" s="43" t="str">
        <f>Exchanges!B79</f>
        <v>Methane, difluoro-, HFC-32</v>
      </c>
      <c r="B75" s="43" t="str">
        <f>Exchanges!C79</f>
        <v>000075-10-5</v>
      </c>
      <c r="C75" s="43" t="str">
        <f>Exchanges!D79</f>
        <v>air</v>
      </c>
      <c r="D75" s="43" t="str">
        <f>Exchanges!E79</f>
        <v>unspecified</v>
      </c>
      <c r="E75" s="43" t="str">
        <f>Exchanges!F79</f>
        <v>151212b4-079b-43a2-96d5-a6eef59166ac</v>
      </c>
      <c r="F75" s="43" t="str">
        <f>Exchanges!G79</f>
        <v>Residential maintenance and repair</v>
      </c>
      <c r="G75" s="43">
        <f>Exchanges!H79</f>
        <v>230302</v>
      </c>
      <c r="H75" s="43" t="str">
        <f>Exchanges!I79</f>
        <v>US</v>
      </c>
      <c r="I75" s="43">
        <f>Exchanges!J79</f>
        <v>1.5775927232435608E-6</v>
      </c>
      <c r="J75" s="43" t="str">
        <f>Exchanges!K79</f>
        <v>kg</v>
      </c>
      <c r="K75" s="43"/>
      <c r="L75" s="43"/>
      <c r="M75" s="43"/>
      <c r="N75" s="43"/>
      <c r="O75" s="43"/>
      <c r="P75" s="43">
        <f>Exchanges!Q79</f>
        <v>4</v>
      </c>
      <c r="Q75" s="43">
        <f>Exchanges!R79</f>
        <v>2</v>
      </c>
      <c r="R75" s="43">
        <f>Exchanges!S79</f>
        <v>1</v>
      </c>
      <c r="S75" s="43">
        <f>Exchanges!T79</f>
        <v>4</v>
      </c>
      <c r="T75" s="43">
        <f>Exchanges!U79</f>
        <v>1</v>
      </c>
      <c r="U75" s="43">
        <f>Exchanges!V79</f>
        <v>2013</v>
      </c>
      <c r="V75" s="43" t="str">
        <f>Exchanges!W79</f>
        <v>HFC-32</v>
      </c>
      <c r="W75" s="43"/>
      <c r="X75" s="43"/>
    </row>
    <row r="76" spans="1:24" x14ac:dyDescent="0.2">
      <c r="A76" s="43" t="str">
        <f>Exchanges!B80</f>
        <v>Ethane, 1,1,1-trifluoro-, HFC-143a</v>
      </c>
      <c r="B76" s="43" t="str">
        <f>Exchanges!C80</f>
        <v>000420-46-2</v>
      </c>
      <c r="C76" s="43" t="str">
        <f>Exchanges!D80</f>
        <v>air</v>
      </c>
      <c r="D76" s="43" t="str">
        <f>Exchanges!E80</f>
        <v>unspecified</v>
      </c>
      <c r="E76" s="43" t="str">
        <f>Exchanges!F80</f>
        <v>e86bfec2-1025-4fa2-90b1-81e35e621e91</v>
      </c>
      <c r="F76" s="43" t="str">
        <f>Exchanges!G80</f>
        <v>Residential maintenance and repair</v>
      </c>
      <c r="G76" s="43">
        <f>Exchanges!H80</f>
        <v>230302</v>
      </c>
      <c r="H76" s="43" t="str">
        <f>Exchanges!I80</f>
        <v>US</v>
      </c>
      <c r="I76" s="43">
        <f>Exchanges!J80</f>
        <v>1.1590664141796552E-6</v>
      </c>
      <c r="J76" s="43" t="str">
        <f>Exchanges!K80</f>
        <v>kg</v>
      </c>
      <c r="K76" s="43"/>
      <c r="L76" s="43"/>
      <c r="M76" s="43"/>
      <c r="N76" s="43"/>
      <c r="O76" s="43"/>
      <c r="P76" s="43">
        <f>Exchanges!Q80</f>
        <v>4</v>
      </c>
      <c r="Q76" s="43">
        <f>Exchanges!R80</f>
        <v>2</v>
      </c>
      <c r="R76" s="43">
        <f>Exchanges!S80</f>
        <v>1</v>
      </c>
      <c r="S76" s="43">
        <f>Exchanges!T80</f>
        <v>4</v>
      </c>
      <c r="T76" s="43">
        <f>Exchanges!U80</f>
        <v>1</v>
      </c>
      <c r="U76" s="43">
        <f>Exchanges!V80</f>
        <v>2013</v>
      </c>
      <c r="V76" s="43" t="str">
        <f>Exchanges!W80</f>
        <v>HFC-143a</v>
      </c>
      <c r="W76" s="43"/>
      <c r="X76" s="43"/>
    </row>
    <row r="77" spans="1:24" x14ac:dyDescent="0.2">
      <c r="A77" s="43" t="str">
        <f>Exchanges!B81</f>
        <v>Dinitrogen monoxide</v>
      </c>
      <c r="B77" s="43" t="str">
        <f>Exchanges!C81</f>
        <v>010024-97-366</v>
      </c>
      <c r="C77" s="43" t="str">
        <f>Exchanges!D81</f>
        <v>air</v>
      </c>
      <c r="D77" s="43" t="str">
        <f>Exchanges!E81</f>
        <v>unspecified</v>
      </c>
      <c r="E77" s="43" t="str">
        <f>Exchanges!F81</f>
        <v>20185046-64bb-4c09-a8e7-e8a9e144ca98</v>
      </c>
      <c r="F77" s="43" t="str">
        <f>Exchanges!G81</f>
        <v>Residential maintenance and repair</v>
      </c>
      <c r="G77" s="43">
        <f>Exchanges!H81</f>
        <v>230302</v>
      </c>
      <c r="H77" s="43" t="str">
        <f>Exchanges!I81</f>
        <v>US</v>
      </c>
      <c r="I77" s="43">
        <f>Exchanges!J81</f>
        <v>3.6731604815250833E-7</v>
      </c>
      <c r="J77" s="43" t="str">
        <f>Exchanges!K81</f>
        <v>kg</v>
      </c>
      <c r="K77" s="43"/>
      <c r="L77" s="43"/>
      <c r="M77" s="43"/>
      <c r="N77" s="43"/>
      <c r="O77" s="43"/>
      <c r="P77" s="43">
        <f>Exchanges!Q81</f>
        <v>4</v>
      </c>
      <c r="Q77" s="43">
        <f>Exchanges!R81</f>
        <v>2</v>
      </c>
      <c r="R77" s="43">
        <f>Exchanges!S81</f>
        <v>1</v>
      </c>
      <c r="S77" s="43">
        <f>Exchanges!T81</f>
        <v>4</v>
      </c>
      <c r="T77" s="43">
        <f>Exchanges!U81</f>
        <v>1</v>
      </c>
      <c r="U77" s="43">
        <f>Exchanges!V81</f>
        <v>2013</v>
      </c>
      <c r="V77" s="43" t="str">
        <f>Exchanges!W81</f>
        <v>N2O</v>
      </c>
      <c r="W77" s="43"/>
      <c r="X77" s="43"/>
    </row>
    <row r="78" spans="1:24" x14ac:dyDescent="0.2">
      <c r="A78" s="43" t="str">
        <f>Exchanges!B82</f>
        <v>Propane, 1,1,1,3,3,3-hexafluoro-, HCFC-236fa</v>
      </c>
      <c r="B78" s="43" t="str">
        <f>Exchanges!C82</f>
        <v>000690-39-1</v>
      </c>
      <c r="C78" s="43" t="str">
        <f>Exchanges!D82</f>
        <v>air</v>
      </c>
      <c r="D78" s="43" t="str">
        <f>Exchanges!E82</f>
        <v>unspecified</v>
      </c>
      <c r="E78" s="43" t="str">
        <f>Exchanges!F82</f>
        <v>1963a3ba-6d77-4571-bb8f-0e9c8ac28a65</v>
      </c>
      <c r="F78" s="43" t="str">
        <f>Exchanges!G82</f>
        <v>Residential maintenance and repair</v>
      </c>
      <c r="G78" s="43">
        <f>Exchanges!H82</f>
        <v>230302</v>
      </c>
      <c r="H78" s="43" t="str">
        <f>Exchanges!I82</f>
        <v>US</v>
      </c>
      <c r="I78" s="43">
        <f>Exchanges!J82</f>
        <v>3.1312487890772858E-8</v>
      </c>
      <c r="J78" s="43" t="str">
        <f>Exchanges!K82</f>
        <v>kg</v>
      </c>
      <c r="K78" s="43"/>
      <c r="L78" s="43"/>
      <c r="M78" s="43"/>
      <c r="N78" s="43"/>
      <c r="O78" s="43"/>
      <c r="P78" s="43">
        <f>Exchanges!Q82</f>
        <v>4</v>
      </c>
      <c r="Q78" s="43">
        <f>Exchanges!R82</f>
        <v>2</v>
      </c>
      <c r="R78" s="43">
        <f>Exchanges!S82</f>
        <v>1</v>
      </c>
      <c r="S78" s="43">
        <f>Exchanges!T82</f>
        <v>4</v>
      </c>
      <c r="T78" s="43">
        <f>Exchanges!U82</f>
        <v>1</v>
      </c>
      <c r="U78" s="43">
        <f>Exchanges!V82</f>
        <v>2013</v>
      </c>
      <c r="V78" s="43" t="str">
        <f>Exchanges!W82</f>
        <v>HFC-236fa</v>
      </c>
      <c r="W78" s="43"/>
      <c r="X78" s="43"/>
    </row>
    <row r="79" spans="1:24" x14ac:dyDescent="0.2">
      <c r="A79" s="43" t="str">
        <f>Exchanges!B83</f>
        <v>Carbon dioxide</v>
      </c>
      <c r="B79" s="43" t="str">
        <f>Exchanges!C83</f>
        <v>000124-38-20</v>
      </c>
      <c r="C79" s="43" t="str">
        <f>Exchanges!D83</f>
        <v>air</v>
      </c>
      <c r="D79" s="43" t="str">
        <f>Exchanges!E83</f>
        <v>unspecified</v>
      </c>
      <c r="E79" s="43" t="str">
        <f>Exchanges!F83</f>
        <v>7ae371aa-8532-11e0-9d78-0800200c9a66</v>
      </c>
      <c r="F79" s="43" t="str">
        <f>Exchanges!G83</f>
        <v>Health care structures</v>
      </c>
      <c r="G79" s="43">
        <f>Exchanges!H83</f>
        <v>233210</v>
      </c>
      <c r="H79" s="43" t="str">
        <f>Exchanges!I83</f>
        <v>US</v>
      </c>
      <c r="I79" s="43">
        <f>Exchanges!J83</f>
        <v>9.2227799564956803E-2</v>
      </c>
      <c r="J79" s="43" t="str">
        <f>Exchanges!K83</f>
        <v>kg</v>
      </c>
      <c r="K79" s="43"/>
      <c r="L79" s="43"/>
      <c r="M79" s="43"/>
      <c r="N79" s="43"/>
      <c r="O79" s="43"/>
      <c r="P79" s="43">
        <f>Exchanges!Q83</f>
        <v>4</v>
      </c>
      <c r="Q79" s="43">
        <f>Exchanges!R83</f>
        <v>2</v>
      </c>
      <c r="R79" s="43">
        <f>Exchanges!S83</f>
        <v>1</v>
      </c>
      <c r="S79" s="43">
        <f>Exchanges!T83</f>
        <v>4</v>
      </c>
      <c r="T79" s="43">
        <f>Exchanges!U83</f>
        <v>1</v>
      </c>
      <c r="U79" s="43">
        <f>Exchanges!V83</f>
        <v>2013</v>
      </c>
      <c r="V79" s="43" t="str">
        <f>Exchanges!W83</f>
        <v>CO2</v>
      </c>
      <c r="W79" s="43"/>
      <c r="X79" s="43"/>
    </row>
    <row r="80" spans="1:24" x14ac:dyDescent="0.2">
      <c r="A80" s="43" t="str">
        <f>Exchanges!B84</f>
        <v>Ethane, 1,1,1,2-tetrafluoro-, HFC-134a</v>
      </c>
      <c r="B80" s="43" t="str">
        <f>Exchanges!C84</f>
        <v>000811-97-2</v>
      </c>
      <c r="C80" s="43" t="str">
        <f>Exchanges!D84</f>
        <v>air</v>
      </c>
      <c r="D80" s="43" t="str">
        <f>Exchanges!E84</f>
        <v>unspecified</v>
      </c>
      <c r="E80" s="43" t="str">
        <f>Exchanges!F84</f>
        <v>e87f039d-d9ce-4242-ac18-c9284cc80f3d</v>
      </c>
      <c r="F80" s="43" t="str">
        <f>Exchanges!G84</f>
        <v>Health care structures</v>
      </c>
      <c r="G80" s="43">
        <f>Exchanges!H84</f>
        <v>233210</v>
      </c>
      <c r="H80" s="43" t="str">
        <f>Exchanges!I84</f>
        <v>US</v>
      </c>
      <c r="I80" s="43">
        <f>Exchanges!J84</f>
        <v>1.2375753390090479E-5</v>
      </c>
      <c r="J80" s="43" t="str">
        <f>Exchanges!K84</f>
        <v>kg</v>
      </c>
      <c r="K80" s="43"/>
      <c r="L80" s="43"/>
      <c r="M80" s="43"/>
      <c r="N80" s="43"/>
      <c r="O80" s="43"/>
      <c r="P80" s="43">
        <f>Exchanges!Q84</f>
        <v>4</v>
      </c>
      <c r="Q80" s="43">
        <f>Exchanges!R84</f>
        <v>2</v>
      </c>
      <c r="R80" s="43">
        <f>Exchanges!S84</f>
        <v>1</v>
      </c>
      <c r="S80" s="43">
        <f>Exchanges!T84</f>
        <v>4</v>
      </c>
      <c r="T80" s="43">
        <f>Exchanges!U84</f>
        <v>1</v>
      </c>
      <c r="U80" s="43">
        <f>Exchanges!V84</f>
        <v>2013</v>
      </c>
      <c r="V80" s="43" t="str">
        <f>Exchanges!W84</f>
        <v>HFC-134a</v>
      </c>
      <c r="W80" s="43"/>
      <c r="X80" s="43"/>
    </row>
    <row r="81" spans="1:24" x14ac:dyDescent="0.2">
      <c r="A81" s="43" t="str">
        <f>Exchanges!B85</f>
        <v>Ethane, pentafluoro-, HFC-125</v>
      </c>
      <c r="B81" s="43" t="str">
        <f>Exchanges!C85</f>
        <v>000354-33-6</v>
      </c>
      <c r="C81" s="43" t="str">
        <f>Exchanges!D85</f>
        <v>air</v>
      </c>
      <c r="D81" s="43" t="str">
        <f>Exchanges!E85</f>
        <v>unspecified</v>
      </c>
      <c r="E81" s="43" t="str">
        <f>Exchanges!F85</f>
        <v>281e1011-f121-4d5b-ad4d-22d562b2c2cd</v>
      </c>
      <c r="F81" s="43" t="str">
        <f>Exchanges!G85</f>
        <v>Health care structures</v>
      </c>
      <c r="G81" s="43">
        <f>Exchanges!H85</f>
        <v>233210</v>
      </c>
      <c r="H81" s="43" t="str">
        <f>Exchanges!I85</f>
        <v>US</v>
      </c>
      <c r="I81" s="43">
        <f>Exchanges!J85</f>
        <v>3.2834552442576651E-6</v>
      </c>
      <c r="J81" s="43" t="str">
        <f>Exchanges!K85</f>
        <v>kg</v>
      </c>
      <c r="K81" s="43"/>
      <c r="L81" s="43"/>
      <c r="M81" s="43"/>
      <c r="N81" s="43"/>
      <c r="O81" s="43"/>
      <c r="P81" s="43">
        <f>Exchanges!Q85</f>
        <v>4</v>
      </c>
      <c r="Q81" s="43">
        <f>Exchanges!R85</f>
        <v>2</v>
      </c>
      <c r="R81" s="43">
        <f>Exchanges!S85</f>
        <v>1</v>
      </c>
      <c r="S81" s="43">
        <f>Exchanges!T85</f>
        <v>4</v>
      </c>
      <c r="T81" s="43">
        <f>Exchanges!U85</f>
        <v>1</v>
      </c>
      <c r="U81" s="43">
        <f>Exchanges!V85</f>
        <v>2013</v>
      </c>
      <c r="V81" s="43" t="str">
        <f>Exchanges!W85</f>
        <v>HFC-125</v>
      </c>
      <c r="W81" s="43"/>
      <c r="X81" s="43"/>
    </row>
    <row r="82" spans="1:24" x14ac:dyDescent="0.2">
      <c r="A82" s="43" t="str">
        <f>Exchanges!B86</f>
        <v>Methane</v>
      </c>
      <c r="B82" s="43" t="str">
        <f>Exchanges!C86</f>
        <v>000074-82-92</v>
      </c>
      <c r="C82" s="43" t="str">
        <f>Exchanges!D86</f>
        <v>air</v>
      </c>
      <c r="D82" s="43" t="str">
        <f>Exchanges!E86</f>
        <v>unspecified</v>
      </c>
      <c r="E82" s="43" t="str">
        <f>Exchanges!F86</f>
        <v>20408dd1-8534-11e0-9d78-0800200c9a66</v>
      </c>
      <c r="F82" s="43" t="str">
        <f>Exchanges!G86</f>
        <v>Health care structures</v>
      </c>
      <c r="G82" s="43">
        <f>Exchanges!H86</f>
        <v>233210</v>
      </c>
      <c r="H82" s="43" t="str">
        <f>Exchanges!I86</f>
        <v>US</v>
      </c>
      <c r="I82" s="43">
        <f>Exchanges!J86</f>
        <v>2.3309217898001591E-6</v>
      </c>
      <c r="J82" s="43" t="str">
        <f>Exchanges!K86</f>
        <v>kg</v>
      </c>
      <c r="K82" s="43"/>
      <c r="L82" s="43"/>
      <c r="M82" s="43"/>
      <c r="N82" s="43"/>
      <c r="O82" s="43"/>
      <c r="P82" s="43">
        <f>Exchanges!Q86</f>
        <v>4</v>
      </c>
      <c r="Q82" s="43">
        <f>Exchanges!R86</f>
        <v>2</v>
      </c>
      <c r="R82" s="43">
        <f>Exchanges!S86</f>
        <v>1</v>
      </c>
      <c r="S82" s="43">
        <f>Exchanges!T86</f>
        <v>4</v>
      </c>
      <c r="T82" s="43">
        <f>Exchanges!U86</f>
        <v>1</v>
      </c>
      <c r="U82" s="43">
        <f>Exchanges!V86</f>
        <v>2013</v>
      </c>
      <c r="V82" s="43" t="str">
        <f>Exchanges!W86</f>
        <v>CH4</v>
      </c>
      <c r="W82" s="43"/>
      <c r="X82" s="43"/>
    </row>
    <row r="83" spans="1:24" x14ac:dyDescent="0.2">
      <c r="A83" s="43" t="str">
        <f>Exchanges!B87</f>
        <v>Methane, difluoro-, HFC-32</v>
      </c>
      <c r="B83" s="43" t="str">
        <f>Exchanges!C87</f>
        <v>000075-10-5</v>
      </c>
      <c r="C83" s="43" t="str">
        <f>Exchanges!D87</f>
        <v>air</v>
      </c>
      <c r="D83" s="43" t="str">
        <f>Exchanges!E87</f>
        <v>unspecified</v>
      </c>
      <c r="E83" s="43" t="str">
        <f>Exchanges!F87</f>
        <v>151212b4-079b-43a2-96d5-a6eef59166ac</v>
      </c>
      <c r="F83" s="43" t="str">
        <f>Exchanges!G87</f>
        <v>Health care structures</v>
      </c>
      <c r="G83" s="43">
        <f>Exchanges!H87</f>
        <v>233210</v>
      </c>
      <c r="H83" s="43" t="str">
        <f>Exchanges!I87</f>
        <v>US</v>
      </c>
      <c r="I83" s="43">
        <f>Exchanges!J87</f>
        <v>1.9121313637465649E-6</v>
      </c>
      <c r="J83" s="43" t="str">
        <f>Exchanges!K87</f>
        <v>kg</v>
      </c>
      <c r="K83" s="43"/>
      <c r="L83" s="43"/>
      <c r="M83" s="43"/>
      <c r="N83" s="43"/>
      <c r="O83" s="43"/>
      <c r="P83" s="43">
        <f>Exchanges!Q87</f>
        <v>4</v>
      </c>
      <c r="Q83" s="43">
        <f>Exchanges!R87</f>
        <v>2</v>
      </c>
      <c r="R83" s="43">
        <f>Exchanges!S87</f>
        <v>1</v>
      </c>
      <c r="S83" s="43">
        <f>Exchanges!T87</f>
        <v>4</v>
      </c>
      <c r="T83" s="43">
        <f>Exchanges!U87</f>
        <v>1</v>
      </c>
      <c r="U83" s="43">
        <f>Exchanges!V87</f>
        <v>2013</v>
      </c>
      <c r="V83" s="43" t="str">
        <f>Exchanges!W87</f>
        <v>HFC-32</v>
      </c>
      <c r="W83" s="43"/>
      <c r="X83" s="43"/>
    </row>
    <row r="84" spans="1:24" x14ac:dyDescent="0.2">
      <c r="A84" s="43" t="str">
        <f>Exchanges!B88</f>
        <v>Ethane, 1,1,1-trifluoro-, HFC-143a</v>
      </c>
      <c r="B84" s="43" t="str">
        <f>Exchanges!C88</f>
        <v>000420-46-2</v>
      </c>
      <c r="C84" s="43" t="str">
        <f>Exchanges!D88</f>
        <v>air</v>
      </c>
      <c r="D84" s="43" t="str">
        <f>Exchanges!E88</f>
        <v>unspecified</v>
      </c>
      <c r="E84" s="43" t="str">
        <f>Exchanges!F88</f>
        <v>e86bfec2-1025-4fa2-90b1-81e35e621e91</v>
      </c>
      <c r="F84" s="43" t="str">
        <f>Exchanges!G88</f>
        <v>Health care structures</v>
      </c>
      <c r="G84" s="43">
        <f>Exchanges!H88</f>
        <v>233210</v>
      </c>
      <c r="H84" s="43" t="str">
        <f>Exchanges!I88</f>
        <v>US</v>
      </c>
      <c r="I84" s="43">
        <f>Exchanges!J88</f>
        <v>1.404853870434605E-6</v>
      </c>
      <c r="J84" s="43" t="str">
        <f>Exchanges!K88</f>
        <v>kg</v>
      </c>
      <c r="K84" s="43"/>
      <c r="L84" s="43"/>
      <c r="M84" s="43"/>
      <c r="N84" s="43"/>
      <c r="O84" s="43"/>
      <c r="P84" s="43">
        <f>Exchanges!Q88</f>
        <v>4</v>
      </c>
      <c r="Q84" s="43">
        <f>Exchanges!R88</f>
        <v>2</v>
      </c>
      <c r="R84" s="43">
        <f>Exchanges!S88</f>
        <v>1</v>
      </c>
      <c r="S84" s="43">
        <f>Exchanges!T88</f>
        <v>4</v>
      </c>
      <c r="T84" s="43">
        <f>Exchanges!U88</f>
        <v>1</v>
      </c>
      <c r="U84" s="43">
        <f>Exchanges!V88</f>
        <v>2013</v>
      </c>
      <c r="V84" s="43" t="str">
        <f>Exchanges!W88</f>
        <v>HFC-143a</v>
      </c>
      <c r="W84" s="43"/>
      <c r="X84" s="43"/>
    </row>
    <row r="85" spans="1:24" x14ac:dyDescent="0.2">
      <c r="A85" s="43" t="str">
        <f>Exchanges!B89</f>
        <v>Dinitrogen monoxide</v>
      </c>
      <c r="B85" s="43" t="str">
        <f>Exchanges!C89</f>
        <v>010024-97-366</v>
      </c>
      <c r="C85" s="43" t="str">
        <f>Exchanges!D89</f>
        <v>air</v>
      </c>
      <c r="D85" s="43" t="str">
        <f>Exchanges!E89</f>
        <v>unspecified</v>
      </c>
      <c r="E85" s="43" t="str">
        <f>Exchanges!F89</f>
        <v>20185046-64bb-4c09-a8e7-e8a9e144ca98</v>
      </c>
      <c r="F85" s="43" t="str">
        <f>Exchanges!G89</f>
        <v>Health care structures</v>
      </c>
      <c r="G85" s="43">
        <f>Exchanges!H89</f>
        <v>233210</v>
      </c>
      <c r="H85" s="43" t="str">
        <f>Exchanges!I89</f>
        <v>US</v>
      </c>
      <c r="I85" s="43">
        <f>Exchanges!J89</f>
        <v>3.5975425446564758E-7</v>
      </c>
      <c r="J85" s="43" t="str">
        <f>Exchanges!K89</f>
        <v>kg</v>
      </c>
      <c r="K85" s="43"/>
      <c r="L85" s="43"/>
      <c r="M85" s="43"/>
      <c r="N85" s="43"/>
      <c r="O85" s="43"/>
      <c r="P85" s="43">
        <f>Exchanges!Q89</f>
        <v>4</v>
      </c>
      <c r="Q85" s="43">
        <f>Exchanges!R89</f>
        <v>2</v>
      </c>
      <c r="R85" s="43">
        <f>Exchanges!S89</f>
        <v>1</v>
      </c>
      <c r="S85" s="43">
        <f>Exchanges!T89</f>
        <v>4</v>
      </c>
      <c r="T85" s="43">
        <f>Exchanges!U89</f>
        <v>1</v>
      </c>
      <c r="U85" s="43">
        <f>Exchanges!V89</f>
        <v>2013</v>
      </c>
      <c r="V85" s="43" t="str">
        <f>Exchanges!W89</f>
        <v>N2O</v>
      </c>
      <c r="W85" s="43"/>
      <c r="X85" s="43"/>
    </row>
    <row r="86" spans="1:24" x14ac:dyDescent="0.2">
      <c r="A86" s="43" t="str">
        <f>Exchanges!B90</f>
        <v>Propane, 1,1,1,3,3,3-hexafluoro-, HCFC-236fa</v>
      </c>
      <c r="B86" s="43" t="str">
        <f>Exchanges!C90</f>
        <v>000690-39-1</v>
      </c>
      <c r="C86" s="43" t="str">
        <f>Exchanges!D90</f>
        <v>air</v>
      </c>
      <c r="D86" s="43" t="str">
        <f>Exchanges!E90</f>
        <v>unspecified</v>
      </c>
      <c r="E86" s="43" t="str">
        <f>Exchanges!F90</f>
        <v>1963a3ba-6d77-4571-bb8f-0e9c8ac28a65</v>
      </c>
      <c r="F86" s="43" t="str">
        <f>Exchanges!G90</f>
        <v>Health care structures</v>
      </c>
      <c r="G86" s="43">
        <f>Exchanges!H90</f>
        <v>233210</v>
      </c>
      <c r="H86" s="43" t="str">
        <f>Exchanges!I90</f>
        <v>US</v>
      </c>
      <c r="I86" s="43">
        <f>Exchanges!J90</f>
        <v>3.7952501485795437E-8</v>
      </c>
      <c r="J86" s="43" t="str">
        <f>Exchanges!K90</f>
        <v>kg</v>
      </c>
      <c r="K86" s="43"/>
      <c r="L86" s="43"/>
      <c r="M86" s="43"/>
      <c r="N86" s="43"/>
      <c r="O86" s="43"/>
      <c r="P86" s="43">
        <f>Exchanges!Q90</f>
        <v>4</v>
      </c>
      <c r="Q86" s="43">
        <f>Exchanges!R90</f>
        <v>2</v>
      </c>
      <c r="R86" s="43">
        <f>Exchanges!S90</f>
        <v>1</v>
      </c>
      <c r="S86" s="43">
        <f>Exchanges!T90</f>
        <v>4</v>
      </c>
      <c r="T86" s="43">
        <f>Exchanges!U90</f>
        <v>1</v>
      </c>
      <c r="U86" s="43">
        <f>Exchanges!V90</f>
        <v>2013</v>
      </c>
      <c r="V86" s="43" t="str">
        <f>Exchanges!W90</f>
        <v>HFC-236fa</v>
      </c>
      <c r="W86" s="43"/>
      <c r="X86" s="43"/>
    </row>
    <row r="87" spans="1:24" x14ac:dyDescent="0.2">
      <c r="A87" s="43" t="str">
        <f>Exchanges!B91</f>
        <v>Carbon dioxide</v>
      </c>
      <c r="B87" s="43" t="str">
        <f>Exchanges!C91</f>
        <v>000124-38-20</v>
      </c>
      <c r="C87" s="43" t="str">
        <f>Exchanges!D91</f>
        <v>air</v>
      </c>
      <c r="D87" s="43" t="str">
        <f>Exchanges!E91</f>
        <v>unspecified</v>
      </c>
      <c r="E87" s="43" t="str">
        <f>Exchanges!F91</f>
        <v>7ae371aa-8532-11e0-9d78-0800200c9a66</v>
      </c>
      <c r="F87" s="43" t="str">
        <f>Exchanges!G91</f>
        <v>Manufacturing structures</v>
      </c>
      <c r="G87" s="43">
        <f>Exchanges!H91</f>
        <v>233230</v>
      </c>
      <c r="H87" s="43" t="str">
        <f>Exchanges!I91</f>
        <v>US</v>
      </c>
      <c r="I87" s="43">
        <f>Exchanges!J91</f>
        <v>5.8543683313834513E-2</v>
      </c>
      <c r="J87" s="43" t="str">
        <f>Exchanges!K91</f>
        <v>kg</v>
      </c>
      <c r="K87" s="43"/>
      <c r="L87" s="43"/>
      <c r="M87" s="43"/>
      <c r="N87" s="43"/>
      <c r="O87" s="43"/>
      <c r="P87" s="43">
        <f>Exchanges!Q91</f>
        <v>4</v>
      </c>
      <c r="Q87" s="43">
        <f>Exchanges!R91</f>
        <v>2</v>
      </c>
      <c r="R87" s="43">
        <f>Exchanges!S91</f>
        <v>1</v>
      </c>
      <c r="S87" s="43">
        <f>Exchanges!T91</f>
        <v>4</v>
      </c>
      <c r="T87" s="43">
        <f>Exchanges!U91</f>
        <v>1</v>
      </c>
      <c r="U87" s="43">
        <f>Exchanges!V91</f>
        <v>2013</v>
      </c>
      <c r="V87" s="43" t="str">
        <f>Exchanges!W91</f>
        <v>CO2</v>
      </c>
      <c r="W87" s="43"/>
      <c r="X87" s="43"/>
    </row>
    <row r="88" spans="1:24" x14ac:dyDescent="0.2">
      <c r="A88" s="43" t="str">
        <f>Exchanges!B92</f>
        <v>Ethane, 1,1,1,2-tetrafluoro-, HFC-134a</v>
      </c>
      <c r="B88" s="43" t="str">
        <f>Exchanges!C92</f>
        <v>000811-97-2</v>
      </c>
      <c r="C88" s="43" t="str">
        <f>Exchanges!D92</f>
        <v>air</v>
      </c>
      <c r="D88" s="43" t="str">
        <f>Exchanges!E92</f>
        <v>unspecified</v>
      </c>
      <c r="E88" s="43" t="str">
        <f>Exchanges!F92</f>
        <v>e87f039d-d9ce-4242-ac18-c9284cc80f3d</v>
      </c>
      <c r="F88" s="43" t="str">
        <f>Exchanges!G92</f>
        <v>Manufacturing structures</v>
      </c>
      <c r="G88" s="43">
        <f>Exchanges!H92</f>
        <v>233230</v>
      </c>
      <c r="H88" s="43" t="str">
        <f>Exchanges!I92</f>
        <v>US</v>
      </c>
      <c r="I88" s="43">
        <f>Exchanges!J92</f>
        <v>1.5916006538095889E-6</v>
      </c>
      <c r="J88" s="43" t="str">
        <f>Exchanges!K92</f>
        <v>kg</v>
      </c>
      <c r="K88" s="43"/>
      <c r="L88" s="43"/>
      <c r="M88" s="43"/>
      <c r="N88" s="43"/>
      <c r="O88" s="43"/>
      <c r="P88" s="43">
        <f>Exchanges!Q92</f>
        <v>4</v>
      </c>
      <c r="Q88" s="43">
        <f>Exchanges!R92</f>
        <v>2</v>
      </c>
      <c r="R88" s="43">
        <f>Exchanges!S92</f>
        <v>1</v>
      </c>
      <c r="S88" s="43">
        <f>Exchanges!T92</f>
        <v>4</v>
      </c>
      <c r="T88" s="43">
        <f>Exchanges!U92</f>
        <v>1</v>
      </c>
      <c r="U88" s="43">
        <f>Exchanges!V92</f>
        <v>2013</v>
      </c>
      <c r="V88" s="43" t="str">
        <f>Exchanges!W92</f>
        <v>HFC-134a</v>
      </c>
      <c r="W88" s="43"/>
      <c r="X88" s="43"/>
    </row>
    <row r="89" spans="1:24" x14ac:dyDescent="0.2">
      <c r="A89" s="43" t="str">
        <f>Exchanges!B93</f>
        <v>Methane</v>
      </c>
      <c r="B89" s="43" t="str">
        <f>Exchanges!C93</f>
        <v>000074-82-92</v>
      </c>
      <c r="C89" s="43" t="str">
        <f>Exchanges!D93</f>
        <v>air</v>
      </c>
      <c r="D89" s="43" t="str">
        <f>Exchanges!E93</f>
        <v>unspecified</v>
      </c>
      <c r="E89" s="43" t="str">
        <f>Exchanges!F93</f>
        <v>20408dd1-8534-11e0-9d78-0800200c9a66</v>
      </c>
      <c r="F89" s="43" t="str">
        <f>Exchanges!G93</f>
        <v>Manufacturing structures</v>
      </c>
      <c r="G89" s="43">
        <f>Exchanges!H93</f>
        <v>233230</v>
      </c>
      <c r="H89" s="43" t="str">
        <f>Exchanges!I93</f>
        <v>US</v>
      </c>
      <c r="I89" s="43">
        <f>Exchanges!J93</f>
        <v>1.4773920823662985E-6</v>
      </c>
      <c r="J89" s="43" t="str">
        <f>Exchanges!K93</f>
        <v>kg</v>
      </c>
      <c r="K89" s="43"/>
      <c r="L89" s="43"/>
      <c r="M89" s="43"/>
      <c r="N89" s="43"/>
      <c r="O89" s="43"/>
      <c r="P89" s="43">
        <f>Exchanges!Q93</f>
        <v>4</v>
      </c>
      <c r="Q89" s="43">
        <f>Exchanges!R93</f>
        <v>2</v>
      </c>
      <c r="R89" s="43">
        <f>Exchanges!S93</f>
        <v>1</v>
      </c>
      <c r="S89" s="43">
        <f>Exchanges!T93</f>
        <v>4</v>
      </c>
      <c r="T89" s="43">
        <f>Exchanges!U93</f>
        <v>1</v>
      </c>
      <c r="U89" s="43">
        <f>Exchanges!V93</f>
        <v>2013</v>
      </c>
      <c r="V89" s="43" t="str">
        <f>Exchanges!W93</f>
        <v>CH4</v>
      </c>
      <c r="W89" s="43"/>
      <c r="X89" s="43"/>
    </row>
    <row r="90" spans="1:24" x14ac:dyDescent="0.2">
      <c r="A90" s="43" t="str">
        <f>Exchanges!B94</f>
        <v>Ethane, pentafluoro-, HFC-125</v>
      </c>
      <c r="B90" s="43" t="str">
        <f>Exchanges!C94</f>
        <v>000354-33-6</v>
      </c>
      <c r="C90" s="43" t="str">
        <f>Exchanges!D94</f>
        <v>air</v>
      </c>
      <c r="D90" s="43" t="str">
        <f>Exchanges!E94</f>
        <v>unspecified</v>
      </c>
      <c r="E90" s="43" t="str">
        <f>Exchanges!F94</f>
        <v>281e1011-f121-4d5b-ad4d-22d562b2c2cd</v>
      </c>
      <c r="F90" s="43" t="str">
        <f>Exchanges!G94</f>
        <v>Manufacturing structures</v>
      </c>
      <c r="G90" s="43">
        <f>Exchanges!H94</f>
        <v>233230</v>
      </c>
      <c r="H90" s="43" t="str">
        <f>Exchanges!I94</f>
        <v>US</v>
      </c>
      <c r="I90" s="43">
        <f>Exchanges!J94</f>
        <v>4.2227324258897636E-7</v>
      </c>
      <c r="J90" s="43" t="str">
        <f>Exchanges!K94</f>
        <v>kg</v>
      </c>
      <c r="K90" s="43"/>
      <c r="L90" s="43"/>
      <c r="M90" s="43"/>
      <c r="N90" s="43"/>
      <c r="O90" s="43"/>
      <c r="P90" s="43">
        <f>Exchanges!Q94</f>
        <v>4</v>
      </c>
      <c r="Q90" s="43">
        <f>Exchanges!R94</f>
        <v>2</v>
      </c>
      <c r="R90" s="43">
        <f>Exchanges!S94</f>
        <v>1</v>
      </c>
      <c r="S90" s="43">
        <f>Exchanges!T94</f>
        <v>4</v>
      </c>
      <c r="T90" s="43">
        <f>Exchanges!U94</f>
        <v>1</v>
      </c>
      <c r="U90" s="43">
        <f>Exchanges!V94</f>
        <v>2013</v>
      </c>
      <c r="V90" s="43" t="str">
        <f>Exchanges!W94</f>
        <v>HFC-125</v>
      </c>
      <c r="W90" s="43"/>
      <c r="X90" s="43"/>
    </row>
    <row r="91" spans="1:24" x14ac:dyDescent="0.2">
      <c r="A91" s="43" t="str">
        <f>Exchanges!B95</f>
        <v>Methane, difluoro-, HFC-32</v>
      </c>
      <c r="B91" s="43" t="str">
        <f>Exchanges!C95</f>
        <v>000075-10-5</v>
      </c>
      <c r="C91" s="43" t="str">
        <f>Exchanges!D95</f>
        <v>air</v>
      </c>
      <c r="D91" s="43" t="str">
        <f>Exchanges!E95</f>
        <v>unspecified</v>
      </c>
      <c r="E91" s="43" t="str">
        <f>Exchanges!F95</f>
        <v>151212b4-079b-43a2-96d5-a6eef59166ac</v>
      </c>
      <c r="F91" s="43" t="str">
        <f>Exchanges!G95</f>
        <v>Manufacturing structures</v>
      </c>
      <c r="G91" s="43">
        <f>Exchanges!H95</f>
        <v>233230</v>
      </c>
      <c r="H91" s="43" t="str">
        <f>Exchanges!I95</f>
        <v>US</v>
      </c>
      <c r="I91" s="43">
        <f>Exchanges!J95</f>
        <v>2.4591226350273964E-7</v>
      </c>
      <c r="J91" s="43" t="str">
        <f>Exchanges!K95</f>
        <v>kg</v>
      </c>
      <c r="K91" s="43"/>
      <c r="L91" s="43"/>
      <c r="M91" s="43"/>
      <c r="N91" s="43"/>
      <c r="O91" s="43"/>
      <c r="P91" s="43">
        <f>Exchanges!Q95</f>
        <v>4</v>
      </c>
      <c r="Q91" s="43">
        <f>Exchanges!R95</f>
        <v>2</v>
      </c>
      <c r="R91" s="43">
        <f>Exchanges!S95</f>
        <v>1</v>
      </c>
      <c r="S91" s="43">
        <f>Exchanges!T95</f>
        <v>4</v>
      </c>
      <c r="T91" s="43">
        <f>Exchanges!U95</f>
        <v>1</v>
      </c>
      <c r="U91" s="43">
        <f>Exchanges!V95</f>
        <v>2013</v>
      </c>
      <c r="V91" s="43" t="str">
        <f>Exchanges!W95</f>
        <v>HFC-32</v>
      </c>
      <c r="W91" s="43"/>
      <c r="X91" s="43"/>
    </row>
    <row r="92" spans="1:24" x14ac:dyDescent="0.2">
      <c r="A92" s="43" t="str">
        <f>Exchanges!B96</f>
        <v>Dinitrogen monoxide</v>
      </c>
      <c r="B92" s="43" t="str">
        <f>Exchanges!C96</f>
        <v>010024-97-366</v>
      </c>
      <c r="C92" s="43" t="str">
        <f>Exchanges!D96</f>
        <v>air</v>
      </c>
      <c r="D92" s="43" t="str">
        <f>Exchanges!E96</f>
        <v>unspecified</v>
      </c>
      <c r="E92" s="43" t="str">
        <f>Exchanges!F96</f>
        <v>20185046-64bb-4c09-a8e7-e8a9e144ca98</v>
      </c>
      <c r="F92" s="43" t="str">
        <f>Exchanges!G96</f>
        <v>Manufacturing structures</v>
      </c>
      <c r="G92" s="43">
        <f>Exchanges!H96</f>
        <v>233230</v>
      </c>
      <c r="H92" s="43" t="str">
        <f>Exchanges!I96</f>
        <v>US</v>
      </c>
      <c r="I92" s="43">
        <f>Exchanges!J96</f>
        <v>2.2765086371576016E-7</v>
      </c>
      <c r="J92" s="43" t="str">
        <f>Exchanges!K96</f>
        <v>kg</v>
      </c>
      <c r="K92" s="43"/>
      <c r="L92" s="43"/>
      <c r="M92" s="43"/>
      <c r="N92" s="43"/>
      <c r="O92" s="43"/>
      <c r="P92" s="43">
        <f>Exchanges!Q96</f>
        <v>4</v>
      </c>
      <c r="Q92" s="43">
        <f>Exchanges!R96</f>
        <v>2</v>
      </c>
      <c r="R92" s="43">
        <f>Exchanges!S96</f>
        <v>1</v>
      </c>
      <c r="S92" s="43">
        <f>Exchanges!T96</f>
        <v>4</v>
      </c>
      <c r="T92" s="43">
        <f>Exchanges!U96</f>
        <v>1</v>
      </c>
      <c r="U92" s="43">
        <f>Exchanges!V96</f>
        <v>2013</v>
      </c>
      <c r="V92" s="43" t="str">
        <f>Exchanges!W96</f>
        <v>N2O</v>
      </c>
      <c r="W92" s="43"/>
      <c r="X92" s="43"/>
    </row>
    <row r="93" spans="1:24" x14ac:dyDescent="0.2">
      <c r="A93" s="43" t="str">
        <f>Exchanges!B97</f>
        <v>Ethane, 1,1,1-trifluoro-, HFC-143a</v>
      </c>
      <c r="B93" s="43" t="str">
        <f>Exchanges!C97</f>
        <v>000420-46-2</v>
      </c>
      <c r="C93" s="43" t="str">
        <f>Exchanges!D97</f>
        <v>air</v>
      </c>
      <c r="D93" s="43" t="str">
        <f>Exchanges!E97</f>
        <v>unspecified</v>
      </c>
      <c r="E93" s="43" t="str">
        <f>Exchanges!F97</f>
        <v>e86bfec2-1025-4fa2-90b1-81e35e621e91</v>
      </c>
      <c r="F93" s="43" t="str">
        <f>Exchanges!G97</f>
        <v>Manufacturing structures</v>
      </c>
      <c r="G93" s="43">
        <f>Exchanges!H97</f>
        <v>233230</v>
      </c>
      <c r="H93" s="43" t="str">
        <f>Exchanges!I97</f>
        <v>US</v>
      </c>
      <c r="I93" s="43">
        <f>Exchanges!J97</f>
        <v>1.8067314919841837E-7</v>
      </c>
      <c r="J93" s="43" t="str">
        <f>Exchanges!K97</f>
        <v>kg</v>
      </c>
      <c r="K93" s="43"/>
      <c r="L93" s="43"/>
      <c r="M93" s="43"/>
      <c r="N93" s="43"/>
      <c r="O93" s="43"/>
      <c r="P93" s="43">
        <f>Exchanges!Q97</f>
        <v>4</v>
      </c>
      <c r="Q93" s="43">
        <f>Exchanges!R97</f>
        <v>2</v>
      </c>
      <c r="R93" s="43">
        <f>Exchanges!S97</f>
        <v>1</v>
      </c>
      <c r="S93" s="43">
        <f>Exchanges!T97</f>
        <v>4</v>
      </c>
      <c r="T93" s="43">
        <f>Exchanges!U97</f>
        <v>1</v>
      </c>
      <c r="U93" s="43">
        <f>Exchanges!V97</f>
        <v>2013</v>
      </c>
      <c r="V93" s="43" t="str">
        <f>Exchanges!W97</f>
        <v>HFC-143a</v>
      </c>
      <c r="W93" s="43"/>
      <c r="X93" s="43"/>
    </row>
    <row r="94" spans="1:24" x14ac:dyDescent="0.2">
      <c r="A94" s="43" t="str">
        <f>Exchanges!B98</f>
        <v>Propane, 1,1,1,3,3,3-hexafluoro-, HCFC-236fa</v>
      </c>
      <c r="B94" s="43" t="str">
        <f>Exchanges!C98</f>
        <v>000690-39-1</v>
      </c>
      <c r="C94" s="43" t="str">
        <f>Exchanges!D98</f>
        <v>air</v>
      </c>
      <c r="D94" s="43" t="str">
        <f>Exchanges!E98</f>
        <v>unspecified</v>
      </c>
      <c r="E94" s="43" t="str">
        <f>Exchanges!F98</f>
        <v>1963a3ba-6d77-4571-bb8f-0e9c8ac28a65</v>
      </c>
      <c r="F94" s="43" t="str">
        <f>Exchanges!G98</f>
        <v>Manufacturing structures</v>
      </c>
      <c r="G94" s="43">
        <f>Exchanges!H98</f>
        <v>233230</v>
      </c>
      <c r="H94" s="43" t="str">
        <f>Exchanges!I98</f>
        <v>US</v>
      </c>
      <c r="I94" s="43">
        <f>Exchanges!J98</f>
        <v>4.8809332470109756E-9</v>
      </c>
      <c r="J94" s="43" t="str">
        <f>Exchanges!K98</f>
        <v>kg</v>
      </c>
      <c r="K94" s="43"/>
      <c r="L94" s="43"/>
      <c r="M94" s="43"/>
      <c r="N94" s="43"/>
      <c r="O94" s="43"/>
      <c r="P94" s="43">
        <f>Exchanges!Q98</f>
        <v>4</v>
      </c>
      <c r="Q94" s="43">
        <f>Exchanges!R98</f>
        <v>2</v>
      </c>
      <c r="R94" s="43">
        <f>Exchanges!S98</f>
        <v>1</v>
      </c>
      <c r="S94" s="43">
        <f>Exchanges!T98</f>
        <v>4</v>
      </c>
      <c r="T94" s="43">
        <f>Exchanges!U98</f>
        <v>1</v>
      </c>
      <c r="U94" s="43">
        <f>Exchanges!V98</f>
        <v>2013</v>
      </c>
      <c r="V94" s="43" t="str">
        <f>Exchanges!W98</f>
        <v>HFC-236fa</v>
      </c>
      <c r="W94" s="43"/>
      <c r="X94" s="43"/>
    </row>
    <row r="95" spans="1:24" x14ac:dyDescent="0.2">
      <c r="A95" s="43" t="str">
        <f>Exchanges!B99</f>
        <v>Carbon dioxide</v>
      </c>
      <c r="B95" s="43" t="str">
        <f>Exchanges!C99</f>
        <v>000124-38-20</v>
      </c>
      <c r="C95" s="43" t="str">
        <f>Exchanges!D99</f>
        <v>air</v>
      </c>
      <c r="D95" s="43" t="str">
        <f>Exchanges!E99</f>
        <v>unspecified</v>
      </c>
      <c r="E95" s="43" t="str">
        <f>Exchanges!F99</f>
        <v>7ae371aa-8532-11e0-9d78-0800200c9a66</v>
      </c>
      <c r="F95" s="43" t="str">
        <f>Exchanges!G99</f>
        <v>Power and communication structures</v>
      </c>
      <c r="G95" s="43">
        <f>Exchanges!H99</f>
        <v>233240</v>
      </c>
      <c r="H95" s="43" t="str">
        <f>Exchanges!I99</f>
        <v>US</v>
      </c>
      <c r="I95" s="43">
        <f>Exchanges!J99</f>
        <v>6.6895764004409566E-2</v>
      </c>
      <c r="J95" s="43" t="str">
        <f>Exchanges!K99</f>
        <v>kg</v>
      </c>
      <c r="K95" s="43"/>
      <c r="L95" s="43"/>
      <c r="M95" s="43"/>
      <c r="N95" s="43"/>
      <c r="O95" s="43"/>
      <c r="P95" s="43">
        <f>Exchanges!Q99</f>
        <v>4</v>
      </c>
      <c r="Q95" s="43">
        <f>Exchanges!R99</f>
        <v>2</v>
      </c>
      <c r="R95" s="43">
        <f>Exchanges!S99</f>
        <v>1</v>
      </c>
      <c r="S95" s="43">
        <f>Exchanges!T99</f>
        <v>4</v>
      </c>
      <c r="T95" s="43">
        <f>Exchanges!U99</f>
        <v>1</v>
      </c>
      <c r="U95" s="43">
        <f>Exchanges!V99</f>
        <v>2013</v>
      </c>
      <c r="V95" s="43" t="str">
        <f>Exchanges!W99</f>
        <v>CO2</v>
      </c>
      <c r="W95" s="43"/>
      <c r="X95" s="43"/>
    </row>
    <row r="96" spans="1:24" x14ac:dyDescent="0.2">
      <c r="A96" s="43" t="str">
        <f>Exchanges!B100</f>
        <v>Methane</v>
      </c>
      <c r="B96" s="43" t="str">
        <f>Exchanges!C100</f>
        <v>000074-82-92</v>
      </c>
      <c r="C96" s="43" t="str">
        <f>Exchanges!D100</f>
        <v>air</v>
      </c>
      <c r="D96" s="43" t="str">
        <f>Exchanges!E100</f>
        <v>unspecified</v>
      </c>
      <c r="E96" s="43" t="str">
        <f>Exchanges!F100</f>
        <v>20408dd1-8534-11e0-9d78-0800200c9a66</v>
      </c>
      <c r="F96" s="43" t="str">
        <f>Exchanges!G100</f>
        <v>Power and communication structures</v>
      </c>
      <c r="G96" s="43">
        <f>Exchanges!H100</f>
        <v>233240</v>
      </c>
      <c r="H96" s="43" t="str">
        <f>Exchanges!I100</f>
        <v>US</v>
      </c>
      <c r="I96" s="43">
        <f>Exchanges!J100</f>
        <v>1.7879845775278605E-6</v>
      </c>
      <c r="J96" s="43" t="str">
        <f>Exchanges!K100</f>
        <v>kg</v>
      </c>
      <c r="K96" s="43"/>
      <c r="L96" s="43"/>
      <c r="M96" s="43"/>
      <c r="N96" s="43"/>
      <c r="O96" s="43"/>
      <c r="P96" s="43">
        <f>Exchanges!Q100</f>
        <v>4</v>
      </c>
      <c r="Q96" s="43">
        <f>Exchanges!R100</f>
        <v>2</v>
      </c>
      <c r="R96" s="43">
        <f>Exchanges!S100</f>
        <v>1</v>
      </c>
      <c r="S96" s="43">
        <f>Exchanges!T100</f>
        <v>4</v>
      </c>
      <c r="T96" s="43">
        <f>Exchanges!U100</f>
        <v>1</v>
      </c>
      <c r="U96" s="43">
        <f>Exchanges!V100</f>
        <v>2013</v>
      </c>
      <c r="V96" s="43" t="str">
        <f>Exchanges!W100</f>
        <v>CH4</v>
      </c>
      <c r="W96" s="43"/>
      <c r="X96" s="43"/>
    </row>
    <row r="97" spans="1:24" x14ac:dyDescent="0.2">
      <c r="A97" s="43" t="str">
        <f>Exchanges!B101</f>
        <v>Ethane, 1,1,1,2-tetrafluoro-, HFC-134a</v>
      </c>
      <c r="B97" s="43" t="str">
        <f>Exchanges!C101</f>
        <v>000811-97-2</v>
      </c>
      <c r="C97" s="43" t="str">
        <f>Exchanges!D101</f>
        <v>air</v>
      </c>
      <c r="D97" s="43" t="str">
        <f>Exchanges!E101</f>
        <v>unspecified</v>
      </c>
      <c r="E97" s="43" t="str">
        <f>Exchanges!F101</f>
        <v>e87f039d-d9ce-4242-ac18-c9284cc80f3d</v>
      </c>
      <c r="F97" s="43" t="str">
        <f>Exchanges!G101</f>
        <v>Power and communication structures</v>
      </c>
      <c r="G97" s="43">
        <f>Exchanges!H101</f>
        <v>233240</v>
      </c>
      <c r="H97" s="43" t="str">
        <f>Exchanges!I101</f>
        <v>US</v>
      </c>
      <c r="I97" s="43">
        <f>Exchanges!J101</f>
        <v>1.1006297326781119E-6</v>
      </c>
      <c r="J97" s="43" t="str">
        <f>Exchanges!K101</f>
        <v>kg</v>
      </c>
      <c r="K97" s="43"/>
      <c r="L97" s="43"/>
      <c r="M97" s="43"/>
      <c r="N97" s="43"/>
      <c r="O97" s="43"/>
      <c r="P97" s="43">
        <f>Exchanges!Q101</f>
        <v>4</v>
      </c>
      <c r="Q97" s="43">
        <f>Exchanges!R101</f>
        <v>2</v>
      </c>
      <c r="R97" s="43">
        <f>Exchanges!S101</f>
        <v>1</v>
      </c>
      <c r="S97" s="43">
        <f>Exchanges!T101</f>
        <v>4</v>
      </c>
      <c r="T97" s="43">
        <f>Exchanges!U101</f>
        <v>1</v>
      </c>
      <c r="U97" s="43">
        <f>Exchanges!V101</f>
        <v>2013</v>
      </c>
      <c r="V97" s="43" t="str">
        <f>Exchanges!W101</f>
        <v>HFC-134a</v>
      </c>
      <c r="W97" s="43"/>
      <c r="X97" s="43"/>
    </row>
    <row r="98" spans="1:24" x14ac:dyDescent="0.2">
      <c r="A98" s="43" t="str">
        <f>Exchanges!B102</f>
        <v>Dinitrogen monoxide</v>
      </c>
      <c r="B98" s="43" t="str">
        <f>Exchanges!C102</f>
        <v>010024-97-366</v>
      </c>
      <c r="C98" s="43" t="str">
        <f>Exchanges!D102</f>
        <v>air</v>
      </c>
      <c r="D98" s="43" t="str">
        <f>Exchanges!E102</f>
        <v>unspecified</v>
      </c>
      <c r="E98" s="43" t="str">
        <f>Exchanges!F102</f>
        <v>20185046-64bb-4c09-a8e7-e8a9e144ca98</v>
      </c>
      <c r="F98" s="43" t="str">
        <f>Exchanges!G102</f>
        <v>Power and communication structures</v>
      </c>
      <c r="G98" s="43">
        <f>Exchanges!H102</f>
        <v>233240</v>
      </c>
      <c r="H98" s="43" t="str">
        <f>Exchanges!I102</f>
        <v>US</v>
      </c>
      <c r="I98" s="43">
        <f>Exchanges!J102</f>
        <v>2.9220859171600502E-7</v>
      </c>
      <c r="J98" s="43" t="str">
        <f>Exchanges!K102</f>
        <v>kg</v>
      </c>
      <c r="K98" s="43"/>
      <c r="L98" s="43"/>
      <c r="M98" s="43"/>
      <c r="N98" s="43"/>
      <c r="O98" s="43"/>
      <c r="P98" s="43">
        <f>Exchanges!Q102</f>
        <v>4</v>
      </c>
      <c r="Q98" s="43">
        <f>Exchanges!R102</f>
        <v>2</v>
      </c>
      <c r="R98" s="43">
        <f>Exchanges!S102</f>
        <v>1</v>
      </c>
      <c r="S98" s="43">
        <f>Exchanges!T102</f>
        <v>4</v>
      </c>
      <c r="T98" s="43">
        <f>Exchanges!U102</f>
        <v>1</v>
      </c>
      <c r="U98" s="43">
        <f>Exchanges!V102</f>
        <v>2013</v>
      </c>
      <c r="V98" s="43" t="str">
        <f>Exchanges!W102</f>
        <v>N2O</v>
      </c>
      <c r="W98" s="43"/>
      <c r="X98" s="43"/>
    </row>
    <row r="99" spans="1:24" x14ac:dyDescent="0.2">
      <c r="A99" s="43" t="str">
        <f>Exchanges!B103</f>
        <v>Ethane, pentafluoro-, HFC-125</v>
      </c>
      <c r="B99" s="43" t="str">
        <f>Exchanges!C103</f>
        <v>000354-33-6</v>
      </c>
      <c r="C99" s="43" t="str">
        <f>Exchanges!D103</f>
        <v>air</v>
      </c>
      <c r="D99" s="43" t="str">
        <f>Exchanges!E103</f>
        <v>unspecified</v>
      </c>
      <c r="E99" s="43" t="str">
        <f>Exchanges!F103</f>
        <v>281e1011-f121-4d5b-ad4d-22d562b2c2cd</v>
      </c>
      <c r="F99" s="43" t="str">
        <f>Exchanges!G103</f>
        <v>Power and communication structures</v>
      </c>
      <c r="G99" s="43">
        <f>Exchanges!H103</f>
        <v>233240</v>
      </c>
      <c r="H99" s="43" t="str">
        <f>Exchanges!I103</f>
        <v>US</v>
      </c>
      <c r="I99" s="43">
        <f>Exchanges!J103</f>
        <v>2.9201199747900255E-7</v>
      </c>
      <c r="J99" s="43" t="str">
        <f>Exchanges!K103</f>
        <v>kg</v>
      </c>
      <c r="K99" s="43"/>
      <c r="L99" s="43"/>
      <c r="M99" s="43"/>
      <c r="N99" s="43"/>
      <c r="O99" s="43"/>
      <c r="P99" s="43">
        <f>Exchanges!Q103</f>
        <v>4</v>
      </c>
      <c r="Q99" s="43">
        <f>Exchanges!R103</f>
        <v>2</v>
      </c>
      <c r="R99" s="43">
        <f>Exchanges!S103</f>
        <v>1</v>
      </c>
      <c r="S99" s="43">
        <f>Exchanges!T103</f>
        <v>4</v>
      </c>
      <c r="T99" s="43">
        <f>Exchanges!U103</f>
        <v>1</v>
      </c>
      <c r="U99" s="43">
        <f>Exchanges!V103</f>
        <v>2013</v>
      </c>
      <c r="V99" s="43" t="str">
        <f>Exchanges!W103</f>
        <v>HFC-125</v>
      </c>
      <c r="W99" s="43"/>
      <c r="X99" s="43"/>
    </row>
    <row r="100" spans="1:24" x14ac:dyDescent="0.2">
      <c r="A100" s="43" t="str">
        <f>Exchanges!B104</f>
        <v>Methane, difluoro-, HFC-32</v>
      </c>
      <c r="B100" s="43" t="str">
        <f>Exchanges!C104</f>
        <v>000075-10-5</v>
      </c>
      <c r="C100" s="43" t="str">
        <f>Exchanges!D104</f>
        <v>air</v>
      </c>
      <c r="D100" s="43" t="str">
        <f>Exchanges!E104</f>
        <v>unspecified</v>
      </c>
      <c r="E100" s="43" t="str">
        <f>Exchanges!F104</f>
        <v>151212b4-079b-43a2-96d5-a6eef59166ac</v>
      </c>
      <c r="F100" s="43" t="str">
        <f>Exchanges!G104</f>
        <v>Power and communication structures</v>
      </c>
      <c r="G100" s="43">
        <f>Exchanges!H104</f>
        <v>233240</v>
      </c>
      <c r="H100" s="43" t="str">
        <f>Exchanges!I104</f>
        <v>US</v>
      </c>
      <c r="I100" s="43">
        <f>Exchanges!J104</f>
        <v>1.7005418299713139E-7</v>
      </c>
      <c r="J100" s="43" t="str">
        <f>Exchanges!K104</f>
        <v>kg</v>
      </c>
      <c r="K100" s="43"/>
      <c r="L100" s="43"/>
      <c r="M100" s="43"/>
      <c r="N100" s="43"/>
      <c r="O100" s="43"/>
      <c r="P100" s="43">
        <f>Exchanges!Q104</f>
        <v>4</v>
      </c>
      <c r="Q100" s="43">
        <f>Exchanges!R104</f>
        <v>2</v>
      </c>
      <c r="R100" s="43">
        <f>Exchanges!S104</f>
        <v>1</v>
      </c>
      <c r="S100" s="43">
        <f>Exchanges!T104</f>
        <v>4</v>
      </c>
      <c r="T100" s="43">
        <f>Exchanges!U104</f>
        <v>1</v>
      </c>
      <c r="U100" s="43">
        <f>Exchanges!V104</f>
        <v>2013</v>
      </c>
      <c r="V100" s="43" t="str">
        <f>Exchanges!W104</f>
        <v>HFC-32</v>
      </c>
      <c r="W100" s="43"/>
      <c r="X100" s="43"/>
    </row>
    <row r="101" spans="1:24" x14ac:dyDescent="0.2">
      <c r="A101" s="43" t="str">
        <f>Exchanges!B105</f>
        <v>Ethane, 1,1,1-trifluoro-, HFC-143a</v>
      </c>
      <c r="B101" s="43" t="str">
        <f>Exchanges!C105</f>
        <v>000420-46-2</v>
      </c>
      <c r="C101" s="43" t="str">
        <f>Exchanges!D105</f>
        <v>air</v>
      </c>
      <c r="D101" s="43" t="str">
        <f>Exchanges!E105</f>
        <v>unspecified</v>
      </c>
      <c r="E101" s="43" t="str">
        <f>Exchanges!F105</f>
        <v>e86bfec2-1025-4fa2-90b1-81e35e621e91</v>
      </c>
      <c r="F101" s="43" t="str">
        <f>Exchanges!G105</f>
        <v>Power and communication structures</v>
      </c>
      <c r="G101" s="43">
        <f>Exchanges!H105</f>
        <v>233240</v>
      </c>
      <c r="H101" s="43" t="str">
        <f>Exchanges!I105</f>
        <v>US</v>
      </c>
      <c r="I101" s="43">
        <f>Exchanges!J105</f>
        <v>1.2493978274537561E-7</v>
      </c>
      <c r="J101" s="43" t="str">
        <f>Exchanges!K105</f>
        <v>kg</v>
      </c>
      <c r="K101" s="43"/>
      <c r="L101" s="43"/>
      <c r="M101" s="43"/>
      <c r="N101" s="43"/>
      <c r="O101" s="43"/>
      <c r="P101" s="43">
        <f>Exchanges!Q105</f>
        <v>4</v>
      </c>
      <c r="Q101" s="43">
        <f>Exchanges!R105</f>
        <v>2</v>
      </c>
      <c r="R101" s="43">
        <f>Exchanges!S105</f>
        <v>1</v>
      </c>
      <c r="S101" s="43">
        <f>Exchanges!T105</f>
        <v>4</v>
      </c>
      <c r="T101" s="43">
        <f>Exchanges!U105</f>
        <v>1</v>
      </c>
      <c r="U101" s="43">
        <f>Exchanges!V105</f>
        <v>2013</v>
      </c>
      <c r="V101" s="43" t="str">
        <f>Exchanges!W105</f>
        <v>HFC-143a</v>
      </c>
      <c r="W101" s="43"/>
      <c r="X101" s="43"/>
    </row>
    <row r="102" spans="1:24" x14ac:dyDescent="0.2">
      <c r="A102" s="43" t="str">
        <f>Exchanges!B106</f>
        <v>Propane, 1,1,1,3,3,3-hexafluoro-, HCFC-236fa</v>
      </c>
      <c r="B102" s="43" t="str">
        <f>Exchanges!C106</f>
        <v>000690-39-1</v>
      </c>
      <c r="C102" s="43" t="str">
        <f>Exchanges!D106</f>
        <v>air</v>
      </c>
      <c r="D102" s="43" t="str">
        <f>Exchanges!E106</f>
        <v>unspecified</v>
      </c>
      <c r="E102" s="43" t="str">
        <f>Exchanges!F106</f>
        <v>1963a3ba-6d77-4571-bb8f-0e9c8ac28a65</v>
      </c>
      <c r="F102" s="43" t="str">
        <f>Exchanges!G106</f>
        <v>Power and communication structures</v>
      </c>
      <c r="G102" s="43">
        <f>Exchanges!H106</f>
        <v>233240</v>
      </c>
      <c r="H102" s="43" t="str">
        <f>Exchanges!I106</f>
        <v>US</v>
      </c>
      <c r="I102" s="43">
        <f>Exchanges!J106</f>
        <v>3.3752815079705858E-9</v>
      </c>
      <c r="J102" s="43" t="str">
        <f>Exchanges!K106</f>
        <v>kg</v>
      </c>
      <c r="K102" s="43"/>
      <c r="L102" s="43"/>
      <c r="M102" s="43"/>
      <c r="N102" s="43"/>
      <c r="O102" s="43"/>
      <c r="P102" s="43">
        <f>Exchanges!Q106</f>
        <v>4</v>
      </c>
      <c r="Q102" s="43">
        <f>Exchanges!R106</f>
        <v>2</v>
      </c>
      <c r="R102" s="43">
        <f>Exchanges!S106</f>
        <v>1</v>
      </c>
      <c r="S102" s="43">
        <f>Exchanges!T106</f>
        <v>4</v>
      </c>
      <c r="T102" s="43">
        <f>Exchanges!U106</f>
        <v>1</v>
      </c>
      <c r="U102" s="43">
        <f>Exchanges!V106</f>
        <v>2013</v>
      </c>
      <c r="V102" s="43" t="str">
        <f>Exchanges!W106</f>
        <v>HFC-236fa</v>
      </c>
      <c r="W102" s="43"/>
      <c r="X102" s="43"/>
    </row>
    <row r="103" spans="1:24" x14ac:dyDescent="0.2">
      <c r="A103" s="43" t="str">
        <f>Exchanges!B107</f>
        <v>Carbon dioxide</v>
      </c>
      <c r="B103" s="43" t="str">
        <f>Exchanges!C107</f>
        <v>000124-38-20</v>
      </c>
      <c r="C103" s="43" t="str">
        <f>Exchanges!D107</f>
        <v>air</v>
      </c>
      <c r="D103" s="43" t="str">
        <f>Exchanges!E107</f>
        <v>unspecified</v>
      </c>
      <c r="E103" s="43" t="str">
        <f>Exchanges!F107</f>
        <v>7ae371aa-8532-11e0-9d78-0800200c9a66</v>
      </c>
      <c r="F103" s="43" t="str">
        <f>Exchanges!G107</f>
        <v>Educational and vocational structures</v>
      </c>
      <c r="G103" s="43">
        <f>Exchanges!H107</f>
        <v>233262</v>
      </c>
      <c r="H103" s="43" t="str">
        <f>Exchanges!I107</f>
        <v>US</v>
      </c>
      <c r="I103" s="43">
        <f>Exchanges!J107</f>
        <v>8.630087796003047E-2</v>
      </c>
      <c r="J103" s="43" t="str">
        <f>Exchanges!K107</f>
        <v>kg</v>
      </c>
      <c r="K103" s="43"/>
      <c r="L103" s="43"/>
      <c r="M103" s="43"/>
      <c r="N103" s="43"/>
      <c r="O103" s="43"/>
      <c r="P103" s="43">
        <f>Exchanges!Q107</f>
        <v>4</v>
      </c>
      <c r="Q103" s="43">
        <f>Exchanges!R107</f>
        <v>2</v>
      </c>
      <c r="R103" s="43">
        <f>Exchanges!S107</f>
        <v>1</v>
      </c>
      <c r="S103" s="43">
        <f>Exchanges!T107</f>
        <v>4</v>
      </c>
      <c r="T103" s="43">
        <f>Exchanges!U107</f>
        <v>1</v>
      </c>
      <c r="U103" s="43">
        <f>Exchanges!V107</f>
        <v>2013</v>
      </c>
      <c r="V103" s="43" t="str">
        <f>Exchanges!W107</f>
        <v>CO2</v>
      </c>
      <c r="W103" s="43"/>
      <c r="X103" s="43"/>
    </row>
    <row r="104" spans="1:24" x14ac:dyDescent="0.2">
      <c r="A104" s="43" t="str">
        <f>Exchanges!B108</f>
        <v>Ethane, 1,1,1,2-tetrafluoro-, HFC-134a</v>
      </c>
      <c r="B104" s="43" t="str">
        <f>Exchanges!C108</f>
        <v>000811-97-2</v>
      </c>
      <c r="C104" s="43" t="str">
        <f>Exchanges!D108</f>
        <v>air</v>
      </c>
      <c r="D104" s="43" t="str">
        <f>Exchanges!E108</f>
        <v>unspecified</v>
      </c>
      <c r="E104" s="43" t="str">
        <f>Exchanges!F108</f>
        <v>e87f039d-d9ce-4242-ac18-c9284cc80f3d</v>
      </c>
      <c r="F104" s="43" t="str">
        <f>Exchanges!G108</f>
        <v>Educational and vocational structures</v>
      </c>
      <c r="G104" s="43">
        <f>Exchanges!H108</f>
        <v>233262</v>
      </c>
      <c r="H104" s="43" t="str">
        <f>Exchanges!I108</f>
        <v>US</v>
      </c>
      <c r="I104" s="43">
        <f>Exchanges!J108</f>
        <v>1.3729731411807824E-5</v>
      </c>
      <c r="J104" s="43" t="str">
        <f>Exchanges!K108</f>
        <v>kg</v>
      </c>
      <c r="K104" s="43"/>
      <c r="L104" s="43"/>
      <c r="M104" s="43"/>
      <c r="N104" s="43"/>
      <c r="O104" s="43"/>
      <c r="P104" s="43">
        <f>Exchanges!Q108</f>
        <v>4</v>
      </c>
      <c r="Q104" s="43">
        <f>Exchanges!R108</f>
        <v>2</v>
      </c>
      <c r="R104" s="43">
        <f>Exchanges!S108</f>
        <v>1</v>
      </c>
      <c r="S104" s="43">
        <f>Exchanges!T108</f>
        <v>4</v>
      </c>
      <c r="T104" s="43">
        <f>Exchanges!U108</f>
        <v>1</v>
      </c>
      <c r="U104" s="43">
        <f>Exchanges!V108</f>
        <v>2013</v>
      </c>
      <c r="V104" s="43" t="str">
        <f>Exchanges!W108</f>
        <v>HFC-134a</v>
      </c>
      <c r="W104" s="43"/>
      <c r="X104" s="43"/>
    </row>
    <row r="105" spans="1:24" x14ac:dyDescent="0.2">
      <c r="A105" s="43" t="str">
        <f>Exchanges!B109</f>
        <v>Ethane, pentafluoro-, HFC-125</v>
      </c>
      <c r="B105" s="43" t="str">
        <f>Exchanges!C109</f>
        <v>000354-33-6</v>
      </c>
      <c r="C105" s="43" t="str">
        <f>Exchanges!D109</f>
        <v>air</v>
      </c>
      <c r="D105" s="43" t="str">
        <f>Exchanges!E109</f>
        <v>unspecified</v>
      </c>
      <c r="E105" s="43" t="str">
        <f>Exchanges!F109</f>
        <v>281e1011-f121-4d5b-ad4d-22d562b2c2cd</v>
      </c>
      <c r="F105" s="43" t="str">
        <f>Exchanges!G109</f>
        <v>Educational and vocational structures</v>
      </c>
      <c r="G105" s="43">
        <f>Exchanges!H109</f>
        <v>233262</v>
      </c>
      <c r="H105" s="43" t="str">
        <f>Exchanges!I109</f>
        <v>US</v>
      </c>
      <c r="I105" s="43">
        <f>Exchanges!J109</f>
        <v>3.6426839793403487E-6</v>
      </c>
      <c r="J105" s="43" t="str">
        <f>Exchanges!K109</f>
        <v>kg</v>
      </c>
      <c r="K105" s="43"/>
      <c r="L105" s="43"/>
      <c r="M105" s="43"/>
      <c r="N105" s="43"/>
      <c r="O105" s="43"/>
      <c r="P105" s="43">
        <f>Exchanges!Q109</f>
        <v>4</v>
      </c>
      <c r="Q105" s="43">
        <f>Exchanges!R109</f>
        <v>2</v>
      </c>
      <c r="R105" s="43">
        <f>Exchanges!S109</f>
        <v>1</v>
      </c>
      <c r="S105" s="43">
        <f>Exchanges!T109</f>
        <v>4</v>
      </c>
      <c r="T105" s="43">
        <f>Exchanges!U109</f>
        <v>1</v>
      </c>
      <c r="U105" s="43">
        <f>Exchanges!V109</f>
        <v>2013</v>
      </c>
      <c r="V105" s="43" t="str">
        <f>Exchanges!W109</f>
        <v>HFC-125</v>
      </c>
      <c r="W105" s="43"/>
      <c r="X105" s="43"/>
    </row>
    <row r="106" spans="1:24" x14ac:dyDescent="0.2">
      <c r="A106" s="43" t="str">
        <f>Exchanges!B110</f>
        <v>Methane</v>
      </c>
      <c r="B106" s="43" t="str">
        <f>Exchanges!C110</f>
        <v>000074-82-92</v>
      </c>
      <c r="C106" s="43" t="str">
        <f>Exchanges!D110</f>
        <v>air</v>
      </c>
      <c r="D106" s="43" t="str">
        <f>Exchanges!E110</f>
        <v>unspecified</v>
      </c>
      <c r="E106" s="43" t="str">
        <f>Exchanges!F110</f>
        <v>20408dd1-8534-11e0-9d78-0800200c9a66</v>
      </c>
      <c r="F106" s="43" t="str">
        <f>Exchanges!G110</f>
        <v>Educational and vocational structures</v>
      </c>
      <c r="G106" s="43">
        <f>Exchanges!H110</f>
        <v>233262</v>
      </c>
      <c r="H106" s="43" t="str">
        <f>Exchanges!I110</f>
        <v>US</v>
      </c>
      <c r="I106" s="43">
        <f>Exchanges!J110</f>
        <v>2.1891789422784775E-6</v>
      </c>
      <c r="J106" s="43" t="str">
        <f>Exchanges!K110</f>
        <v>kg</v>
      </c>
      <c r="K106" s="43"/>
      <c r="L106" s="43"/>
      <c r="M106" s="43"/>
      <c r="N106" s="43"/>
      <c r="O106" s="43"/>
      <c r="P106" s="43">
        <f>Exchanges!Q110</f>
        <v>4</v>
      </c>
      <c r="Q106" s="43">
        <f>Exchanges!R110</f>
        <v>2</v>
      </c>
      <c r="R106" s="43">
        <f>Exchanges!S110</f>
        <v>1</v>
      </c>
      <c r="S106" s="43">
        <f>Exchanges!T110</f>
        <v>4</v>
      </c>
      <c r="T106" s="43">
        <f>Exchanges!U110</f>
        <v>1</v>
      </c>
      <c r="U106" s="43">
        <f>Exchanges!V110</f>
        <v>2013</v>
      </c>
      <c r="V106" s="43" t="str">
        <f>Exchanges!W110</f>
        <v>CH4</v>
      </c>
      <c r="W106" s="43"/>
      <c r="X106" s="43"/>
    </row>
    <row r="107" spans="1:24" x14ac:dyDescent="0.2">
      <c r="A107" s="43" t="str">
        <f>Exchanges!B111</f>
        <v>Methane, difluoro-, HFC-32</v>
      </c>
      <c r="B107" s="43" t="str">
        <f>Exchanges!C111</f>
        <v>000075-10-5</v>
      </c>
      <c r="C107" s="43" t="str">
        <f>Exchanges!D111</f>
        <v>air</v>
      </c>
      <c r="D107" s="43" t="str">
        <f>Exchanges!E111</f>
        <v>unspecified</v>
      </c>
      <c r="E107" s="43" t="str">
        <f>Exchanges!F111</f>
        <v>151212b4-079b-43a2-96d5-a6eef59166ac</v>
      </c>
      <c r="F107" s="43" t="str">
        <f>Exchanges!G111</f>
        <v>Educational and vocational structures</v>
      </c>
      <c r="G107" s="43">
        <f>Exchanges!H111</f>
        <v>233262</v>
      </c>
      <c r="H107" s="43" t="str">
        <f>Exchanges!I111</f>
        <v>US</v>
      </c>
      <c r="I107" s="43">
        <f>Exchanges!J111</f>
        <v>2.1213294432123623E-6</v>
      </c>
      <c r="J107" s="43" t="str">
        <f>Exchanges!K111</f>
        <v>kg</v>
      </c>
      <c r="K107" s="43"/>
      <c r="L107" s="43"/>
      <c r="M107" s="43"/>
      <c r="N107" s="43"/>
      <c r="O107" s="43"/>
      <c r="P107" s="43">
        <f>Exchanges!Q111</f>
        <v>4</v>
      </c>
      <c r="Q107" s="43">
        <f>Exchanges!R111</f>
        <v>2</v>
      </c>
      <c r="R107" s="43">
        <f>Exchanges!S111</f>
        <v>1</v>
      </c>
      <c r="S107" s="43">
        <f>Exchanges!T111</f>
        <v>4</v>
      </c>
      <c r="T107" s="43">
        <f>Exchanges!U111</f>
        <v>1</v>
      </c>
      <c r="U107" s="43">
        <f>Exchanges!V111</f>
        <v>2013</v>
      </c>
      <c r="V107" s="43" t="str">
        <f>Exchanges!W111</f>
        <v>HFC-32</v>
      </c>
      <c r="W107" s="43"/>
      <c r="X107" s="43"/>
    </row>
    <row r="108" spans="1:24" x14ac:dyDescent="0.2">
      <c r="A108" s="43" t="str">
        <f>Exchanges!B112</f>
        <v>Ethane, 1,1,1-trifluoro-, HFC-143a</v>
      </c>
      <c r="B108" s="43" t="str">
        <f>Exchanges!C112</f>
        <v>000420-46-2</v>
      </c>
      <c r="C108" s="43" t="str">
        <f>Exchanges!D112</f>
        <v>air</v>
      </c>
      <c r="D108" s="43" t="str">
        <f>Exchanges!E112</f>
        <v>unspecified</v>
      </c>
      <c r="E108" s="43" t="str">
        <f>Exchanges!F112</f>
        <v>e86bfec2-1025-4fa2-90b1-81e35e621e91</v>
      </c>
      <c r="F108" s="43" t="str">
        <f>Exchanges!G112</f>
        <v>Educational and vocational structures</v>
      </c>
      <c r="G108" s="43">
        <f>Exchanges!H112</f>
        <v>233262</v>
      </c>
      <c r="H108" s="43" t="str">
        <f>Exchanges!I112</f>
        <v>US</v>
      </c>
      <c r="I108" s="43">
        <f>Exchanges!J112</f>
        <v>1.5585528982300432E-6</v>
      </c>
      <c r="J108" s="43" t="str">
        <f>Exchanges!K112</f>
        <v>kg</v>
      </c>
      <c r="K108" s="43"/>
      <c r="L108" s="43"/>
      <c r="M108" s="43"/>
      <c r="N108" s="43"/>
      <c r="O108" s="43"/>
      <c r="P108" s="43">
        <f>Exchanges!Q112</f>
        <v>4</v>
      </c>
      <c r="Q108" s="43">
        <f>Exchanges!R112</f>
        <v>2</v>
      </c>
      <c r="R108" s="43">
        <f>Exchanges!S112</f>
        <v>1</v>
      </c>
      <c r="S108" s="43">
        <f>Exchanges!T112</f>
        <v>4</v>
      </c>
      <c r="T108" s="43">
        <f>Exchanges!U112</f>
        <v>1</v>
      </c>
      <c r="U108" s="43">
        <f>Exchanges!V112</f>
        <v>2013</v>
      </c>
      <c r="V108" s="43" t="str">
        <f>Exchanges!W112</f>
        <v>HFC-143a</v>
      </c>
      <c r="W108" s="43"/>
      <c r="X108" s="43"/>
    </row>
    <row r="109" spans="1:24" x14ac:dyDescent="0.2">
      <c r="A109" s="43" t="str">
        <f>Exchanges!B113</f>
        <v>Dinitrogen monoxide</v>
      </c>
      <c r="B109" s="43" t="str">
        <f>Exchanges!C113</f>
        <v>010024-97-366</v>
      </c>
      <c r="C109" s="43" t="str">
        <f>Exchanges!D113</f>
        <v>air</v>
      </c>
      <c r="D109" s="43" t="str">
        <f>Exchanges!E113</f>
        <v>unspecified</v>
      </c>
      <c r="E109" s="43" t="str">
        <f>Exchanges!F113</f>
        <v>20185046-64bb-4c09-a8e7-e8a9e144ca98</v>
      </c>
      <c r="F109" s="43" t="str">
        <f>Exchanges!G113</f>
        <v>Educational and vocational structures</v>
      </c>
      <c r="G109" s="43">
        <f>Exchanges!H113</f>
        <v>233262</v>
      </c>
      <c r="H109" s="43" t="str">
        <f>Exchanges!I113</f>
        <v>US</v>
      </c>
      <c r="I109" s="43">
        <f>Exchanges!J113</f>
        <v>3.3922253097278431E-7</v>
      </c>
      <c r="J109" s="43" t="str">
        <f>Exchanges!K113</f>
        <v>kg</v>
      </c>
      <c r="K109" s="43"/>
      <c r="L109" s="43"/>
      <c r="M109" s="43"/>
      <c r="N109" s="43"/>
      <c r="O109" s="43"/>
      <c r="P109" s="43">
        <f>Exchanges!Q113</f>
        <v>4</v>
      </c>
      <c r="Q109" s="43">
        <f>Exchanges!R113</f>
        <v>2</v>
      </c>
      <c r="R109" s="43">
        <f>Exchanges!S113</f>
        <v>1</v>
      </c>
      <c r="S109" s="43">
        <f>Exchanges!T113</f>
        <v>4</v>
      </c>
      <c r="T109" s="43">
        <f>Exchanges!U113</f>
        <v>1</v>
      </c>
      <c r="U109" s="43">
        <f>Exchanges!V113</f>
        <v>2013</v>
      </c>
      <c r="V109" s="43" t="str">
        <f>Exchanges!W113</f>
        <v>N2O</v>
      </c>
      <c r="W109" s="43"/>
      <c r="X109" s="43"/>
    </row>
    <row r="110" spans="1:24" x14ac:dyDescent="0.2">
      <c r="A110" s="43" t="str">
        <f>Exchanges!B114</f>
        <v>Propane, 1,1,1,3,3,3-hexafluoro-, HCFC-236fa</v>
      </c>
      <c r="B110" s="43" t="str">
        <f>Exchanges!C114</f>
        <v>000690-39-1</v>
      </c>
      <c r="C110" s="43" t="str">
        <f>Exchanges!D114</f>
        <v>air</v>
      </c>
      <c r="D110" s="43" t="str">
        <f>Exchanges!E114</f>
        <v>unspecified</v>
      </c>
      <c r="E110" s="43" t="str">
        <f>Exchanges!F114</f>
        <v>1963a3ba-6d77-4571-bb8f-0e9c8ac28a65</v>
      </c>
      <c r="F110" s="43" t="str">
        <f>Exchanges!G114</f>
        <v>Educational and vocational structures</v>
      </c>
      <c r="G110" s="43">
        <f>Exchanges!H114</f>
        <v>233262</v>
      </c>
      <c r="H110" s="43" t="str">
        <f>Exchanges!I114</f>
        <v>US</v>
      </c>
      <c r="I110" s="43">
        <f>Exchanges!J114</f>
        <v>4.2104721658678687E-8</v>
      </c>
      <c r="J110" s="43" t="str">
        <f>Exchanges!K114</f>
        <v>kg</v>
      </c>
      <c r="K110" s="43"/>
      <c r="L110" s="43"/>
      <c r="M110" s="43"/>
      <c r="N110" s="43"/>
      <c r="O110" s="43"/>
      <c r="P110" s="43">
        <f>Exchanges!Q114</f>
        <v>4</v>
      </c>
      <c r="Q110" s="43">
        <f>Exchanges!R114</f>
        <v>2</v>
      </c>
      <c r="R110" s="43">
        <f>Exchanges!S114</f>
        <v>1</v>
      </c>
      <c r="S110" s="43">
        <f>Exchanges!T114</f>
        <v>4</v>
      </c>
      <c r="T110" s="43">
        <f>Exchanges!U114</f>
        <v>1</v>
      </c>
      <c r="U110" s="43">
        <f>Exchanges!V114</f>
        <v>2013</v>
      </c>
      <c r="V110" s="43" t="str">
        <f>Exchanges!W114</f>
        <v>HFC-236fa</v>
      </c>
      <c r="W110" s="43"/>
      <c r="X110" s="43"/>
    </row>
    <row r="111" spans="1:24" x14ac:dyDescent="0.2">
      <c r="A111" s="43" t="str">
        <f>Exchanges!B115</f>
        <v>Carbon dioxide</v>
      </c>
      <c r="B111" s="43" t="str">
        <f>Exchanges!C115</f>
        <v>000124-38-20</v>
      </c>
      <c r="C111" s="43" t="str">
        <f>Exchanges!D115</f>
        <v>air</v>
      </c>
      <c r="D111" s="43" t="str">
        <f>Exchanges!E115</f>
        <v>unspecified</v>
      </c>
      <c r="E111" s="43" t="str">
        <f>Exchanges!F115</f>
        <v>7ae371aa-8532-11e0-9d78-0800200c9a66</v>
      </c>
      <c r="F111" s="43" t="str">
        <f>Exchanges!G115</f>
        <v>Highways and streets</v>
      </c>
      <c r="G111" s="43">
        <f>Exchanges!H115</f>
        <v>233293</v>
      </c>
      <c r="H111" s="43" t="str">
        <f>Exchanges!I115</f>
        <v>US</v>
      </c>
      <c r="I111" s="43">
        <f>Exchanges!J115</f>
        <v>0.22984806183962991</v>
      </c>
      <c r="J111" s="43" t="str">
        <f>Exchanges!K115</f>
        <v>kg</v>
      </c>
      <c r="K111" s="43"/>
      <c r="L111" s="43"/>
      <c r="M111" s="43"/>
      <c r="N111" s="43"/>
      <c r="O111" s="43"/>
      <c r="P111" s="43">
        <f>Exchanges!Q115</f>
        <v>4</v>
      </c>
      <c r="Q111" s="43">
        <f>Exchanges!R115</f>
        <v>2</v>
      </c>
      <c r="R111" s="43">
        <f>Exchanges!S115</f>
        <v>1</v>
      </c>
      <c r="S111" s="43">
        <f>Exchanges!T115</f>
        <v>4</v>
      </c>
      <c r="T111" s="43">
        <f>Exchanges!U115</f>
        <v>1</v>
      </c>
      <c r="U111" s="43">
        <f>Exchanges!V115</f>
        <v>2013</v>
      </c>
      <c r="V111" s="43" t="str">
        <f>Exchanges!W115</f>
        <v>CO2</v>
      </c>
      <c r="W111" s="43"/>
      <c r="X111" s="43"/>
    </row>
    <row r="112" spans="1:24" x14ac:dyDescent="0.2">
      <c r="A112" s="43" t="str">
        <f>Exchanges!B116</f>
        <v>Methane</v>
      </c>
      <c r="B112" s="43" t="str">
        <f>Exchanges!C116</f>
        <v>000074-82-92</v>
      </c>
      <c r="C112" s="43" t="str">
        <f>Exchanges!D116</f>
        <v>air</v>
      </c>
      <c r="D112" s="43" t="str">
        <f>Exchanges!E116</f>
        <v>unspecified</v>
      </c>
      <c r="E112" s="43" t="str">
        <f>Exchanges!F116</f>
        <v>20408dd1-8534-11e0-9d78-0800200c9a66</v>
      </c>
      <c r="F112" s="43" t="str">
        <f>Exchanges!G116</f>
        <v>Highways and streets</v>
      </c>
      <c r="G112" s="43">
        <f>Exchanges!H116</f>
        <v>233293</v>
      </c>
      <c r="H112" s="43" t="str">
        <f>Exchanges!I116</f>
        <v>US</v>
      </c>
      <c r="I112" s="43">
        <f>Exchanges!J116</f>
        <v>5.6157410167978593E-6</v>
      </c>
      <c r="J112" s="43" t="str">
        <f>Exchanges!K116</f>
        <v>kg</v>
      </c>
      <c r="K112" s="43"/>
      <c r="L112" s="43"/>
      <c r="M112" s="43"/>
      <c r="N112" s="43"/>
      <c r="O112" s="43"/>
      <c r="P112" s="43">
        <f>Exchanges!Q116</f>
        <v>4</v>
      </c>
      <c r="Q112" s="43">
        <f>Exchanges!R116</f>
        <v>2</v>
      </c>
      <c r="R112" s="43">
        <f>Exchanges!S116</f>
        <v>1</v>
      </c>
      <c r="S112" s="43">
        <f>Exchanges!T116</f>
        <v>4</v>
      </c>
      <c r="T112" s="43">
        <f>Exchanges!U116</f>
        <v>1</v>
      </c>
      <c r="U112" s="43">
        <f>Exchanges!V116</f>
        <v>2013</v>
      </c>
      <c r="V112" s="43" t="str">
        <f>Exchanges!W116</f>
        <v>CH4</v>
      </c>
      <c r="W112" s="43"/>
      <c r="X112" s="43"/>
    </row>
    <row r="113" spans="1:24" x14ac:dyDescent="0.2">
      <c r="A113" s="43" t="str">
        <f>Exchanges!B117</f>
        <v>Dinitrogen monoxide</v>
      </c>
      <c r="B113" s="43" t="str">
        <f>Exchanges!C117</f>
        <v>010024-97-366</v>
      </c>
      <c r="C113" s="43" t="str">
        <f>Exchanges!D117</f>
        <v>air</v>
      </c>
      <c r="D113" s="43" t="str">
        <f>Exchanges!E117</f>
        <v>unspecified</v>
      </c>
      <c r="E113" s="43" t="str">
        <f>Exchanges!F117</f>
        <v>20185046-64bb-4c09-a8e7-e8a9e144ca98</v>
      </c>
      <c r="F113" s="43" t="str">
        <f>Exchanges!G117</f>
        <v>Highways and streets</v>
      </c>
      <c r="G113" s="43">
        <f>Exchanges!H117</f>
        <v>233293</v>
      </c>
      <c r="H113" s="43" t="str">
        <f>Exchanges!I117</f>
        <v>US</v>
      </c>
      <c r="I113" s="43">
        <f>Exchanges!J117</f>
        <v>8.3444017158956165E-7</v>
      </c>
      <c r="J113" s="43" t="str">
        <f>Exchanges!K117</f>
        <v>kg</v>
      </c>
      <c r="K113" s="43"/>
      <c r="L113" s="43"/>
      <c r="M113" s="43"/>
      <c r="N113" s="43"/>
      <c r="O113" s="43"/>
      <c r="P113" s="43">
        <f>Exchanges!Q117</f>
        <v>4</v>
      </c>
      <c r="Q113" s="43">
        <f>Exchanges!R117</f>
        <v>2</v>
      </c>
      <c r="R113" s="43">
        <f>Exchanges!S117</f>
        <v>1</v>
      </c>
      <c r="S113" s="43">
        <f>Exchanges!T117</f>
        <v>4</v>
      </c>
      <c r="T113" s="43">
        <f>Exchanges!U117</f>
        <v>1</v>
      </c>
      <c r="U113" s="43">
        <f>Exchanges!V117</f>
        <v>2013</v>
      </c>
      <c r="V113" s="43" t="str">
        <f>Exchanges!W117</f>
        <v>N2O</v>
      </c>
      <c r="W113" s="43"/>
      <c r="X113" s="43"/>
    </row>
    <row r="114" spans="1:24" x14ac:dyDescent="0.2">
      <c r="A114" s="43" t="str">
        <f>Exchanges!B118</f>
        <v>Ethane, 1,1,1,2-tetrafluoro-, HFC-134a</v>
      </c>
      <c r="B114" s="43" t="str">
        <f>Exchanges!C118</f>
        <v>000811-97-2</v>
      </c>
      <c r="C114" s="43" t="str">
        <f>Exchanges!D118</f>
        <v>air</v>
      </c>
      <c r="D114" s="43" t="str">
        <f>Exchanges!E118</f>
        <v>unspecified</v>
      </c>
      <c r="E114" s="43" t="str">
        <f>Exchanges!F118</f>
        <v>e87f039d-d9ce-4242-ac18-c9284cc80f3d</v>
      </c>
      <c r="F114" s="43" t="str">
        <f>Exchanges!G118</f>
        <v>Highways and streets</v>
      </c>
      <c r="G114" s="43">
        <f>Exchanges!H118</f>
        <v>233293</v>
      </c>
      <c r="H114" s="43" t="str">
        <f>Exchanges!I118</f>
        <v>US</v>
      </c>
      <c r="I114" s="43">
        <f>Exchanges!J118</f>
        <v>7.6689724724383263E-8</v>
      </c>
      <c r="J114" s="43" t="str">
        <f>Exchanges!K118</f>
        <v>kg</v>
      </c>
      <c r="K114" s="43"/>
      <c r="L114" s="43"/>
      <c r="M114" s="43"/>
      <c r="N114" s="43"/>
      <c r="O114" s="43"/>
      <c r="P114" s="43">
        <f>Exchanges!Q118</f>
        <v>4</v>
      </c>
      <c r="Q114" s="43">
        <f>Exchanges!R118</f>
        <v>2</v>
      </c>
      <c r="R114" s="43">
        <f>Exchanges!S118</f>
        <v>1</v>
      </c>
      <c r="S114" s="43">
        <f>Exchanges!T118</f>
        <v>4</v>
      </c>
      <c r="T114" s="43">
        <f>Exchanges!U118</f>
        <v>1</v>
      </c>
      <c r="U114" s="43">
        <f>Exchanges!V118</f>
        <v>2013</v>
      </c>
      <c r="V114" s="43" t="str">
        <f>Exchanges!W118</f>
        <v>HFC-134a</v>
      </c>
      <c r="W114" s="43"/>
      <c r="X114" s="43"/>
    </row>
    <row r="115" spans="1:24" x14ac:dyDescent="0.2">
      <c r="A115" s="43" t="str">
        <f>Exchanges!B119</f>
        <v>Ethane, pentafluoro-, HFC-125</v>
      </c>
      <c r="B115" s="43" t="str">
        <f>Exchanges!C119</f>
        <v>000354-33-6</v>
      </c>
      <c r="C115" s="43" t="str">
        <f>Exchanges!D119</f>
        <v>air</v>
      </c>
      <c r="D115" s="43" t="str">
        <f>Exchanges!E119</f>
        <v>unspecified</v>
      </c>
      <c r="E115" s="43" t="str">
        <f>Exchanges!F119</f>
        <v>281e1011-f121-4d5b-ad4d-22d562b2c2cd</v>
      </c>
      <c r="F115" s="43" t="str">
        <f>Exchanges!G119</f>
        <v>Highways and streets</v>
      </c>
      <c r="G115" s="43">
        <f>Exchanges!H119</f>
        <v>233293</v>
      </c>
      <c r="H115" s="43" t="str">
        <f>Exchanges!I119</f>
        <v>US</v>
      </c>
      <c r="I115" s="43">
        <f>Exchanges!J119</f>
        <v>2.0346824220704033E-8</v>
      </c>
      <c r="J115" s="43" t="str">
        <f>Exchanges!K119</f>
        <v>kg</v>
      </c>
      <c r="K115" s="43"/>
      <c r="L115" s="43"/>
      <c r="M115" s="43"/>
      <c r="N115" s="43"/>
      <c r="O115" s="43"/>
      <c r="P115" s="43">
        <f>Exchanges!Q119</f>
        <v>4</v>
      </c>
      <c r="Q115" s="43">
        <f>Exchanges!R119</f>
        <v>2</v>
      </c>
      <c r="R115" s="43">
        <f>Exchanges!S119</f>
        <v>1</v>
      </c>
      <c r="S115" s="43">
        <f>Exchanges!T119</f>
        <v>4</v>
      </c>
      <c r="T115" s="43">
        <f>Exchanges!U119</f>
        <v>1</v>
      </c>
      <c r="U115" s="43">
        <f>Exchanges!V119</f>
        <v>2013</v>
      </c>
      <c r="V115" s="43" t="str">
        <f>Exchanges!W119</f>
        <v>HFC-125</v>
      </c>
      <c r="W115" s="43"/>
      <c r="X115" s="43"/>
    </row>
    <row r="116" spans="1:24" x14ac:dyDescent="0.2">
      <c r="A116" s="43" t="str">
        <f>Exchanges!B120</f>
        <v>Methane, difluoro-, HFC-32</v>
      </c>
      <c r="B116" s="43" t="str">
        <f>Exchanges!C120</f>
        <v>000075-10-5</v>
      </c>
      <c r="C116" s="43" t="str">
        <f>Exchanges!D120</f>
        <v>air</v>
      </c>
      <c r="D116" s="43" t="str">
        <f>Exchanges!E120</f>
        <v>unspecified</v>
      </c>
      <c r="E116" s="43" t="str">
        <f>Exchanges!F120</f>
        <v>151212b4-079b-43a2-96d5-a6eef59166ac</v>
      </c>
      <c r="F116" s="43" t="str">
        <f>Exchanges!G120</f>
        <v>Highways and streets</v>
      </c>
      <c r="G116" s="43">
        <f>Exchanges!H120</f>
        <v>233293</v>
      </c>
      <c r="H116" s="43" t="str">
        <f>Exchanges!I120</f>
        <v>US</v>
      </c>
      <c r="I116" s="43">
        <f>Exchanges!J120</f>
        <v>1.1849042502737812E-8</v>
      </c>
      <c r="J116" s="43" t="str">
        <f>Exchanges!K120</f>
        <v>kg</v>
      </c>
      <c r="K116" s="43"/>
      <c r="L116" s="43"/>
      <c r="M116" s="43"/>
      <c r="N116" s="43"/>
      <c r="O116" s="43"/>
      <c r="P116" s="43">
        <f>Exchanges!Q120</f>
        <v>4</v>
      </c>
      <c r="Q116" s="43">
        <f>Exchanges!R120</f>
        <v>2</v>
      </c>
      <c r="R116" s="43">
        <f>Exchanges!S120</f>
        <v>1</v>
      </c>
      <c r="S116" s="43">
        <f>Exchanges!T120</f>
        <v>4</v>
      </c>
      <c r="T116" s="43">
        <f>Exchanges!U120</f>
        <v>1</v>
      </c>
      <c r="U116" s="43">
        <f>Exchanges!V120</f>
        <v>2013</v>
      </c>
      <c r="V116" s="43" t="str">
        <f>Exchanges!W120</f>
        <v>HFC-32</v>
      </c>
      <c r="W116" s="43"/>
      <c r="X116" s="43"/>
    </row>
    <row r="117" spans="1:24" x14ac:dyDescent="0.2">
      <c r="A117" s="43" t="str">
        <f>Exchanges!B121</f>
        <v>Ethane, 1,1,1-trifluoro-, HFC-143a</v>
      </c>
      <c r="B117" s="43" t="str">
        <f>Exchanges!C121</f>
        <v>000420-46-2</v>
      </c>
      <c r="C117" s="43" t="str">
        <f>Exchanges!D121</f>
        <v>air</v>
      </c>
      <c r="D117" s="43" t="str">
        <f>Exchanges!E121</f>
        <v>unspecified</v>
      </c>
      <c r="E117" s="43" t="str">
        <f>Exchanges!F121</f>
        <v>e86bfec2-1025-4fa2-90b1-81e35e621e91</v>
      </c>
      <c r="F117" s="43" t="str">
        <f>Exchanges!G121</f>
        <v>Highways and streets</v>
      </c>
      <c r="G117" s="43">
        <f>Exchanges!H121</f>
        <v>233293</v>
      </c>
      <c r="H117" s="43" t="str">
        <f>Exchanges!I121</f>
        <v>US</v>
      </c>
      <c r="I117" s="43">
        <f>Exchanges!J121</f>
        <v>8.7055594278310514E-9</v>
      </c>
      <c r="J117" s="43" t="str">
        <f>Exchanges!K121</f>
        <v>kg</v>
      </c>
      <c r="K117" s="43"/>
      <c r="L117" s="43"/>
      <c r="M117" s="43"/>
      <c r="N117" s="43"/>
      <c r="O117" s="43"/>
      <c r="P117" s="43">
        <f>Exchanges!Q121</f>
        <v>4</v>
      </c>
      <c r="Q117" s="43">
        <f>Exchanges!R121</f>
        <v>2</v>
      </c>
      <c r="R117" s="43">
        <f>Exchanges!S121</f>
        <v>1</v>
      </c>
      <c r="S117" s="43">
        <f>Exchanges!T121</f>
        <v>4</v>
      </c>
      <c r="T117" s="43">
        <f>Exchanges!U121</f>
        <v>1</v>
      </c>
      <c r="U117" s="43">
        <f>Exchanges!V121</f>
        <v>2013</v>
      </c>
      <c r="V117" s="43" t="str">
        <f>Exchanges!W121</f>
        <v>HFC-143a</v>
      </c>
      <c r="W117" s="43"/>
      <c r="X117" s="43"/>
    </row>
    <row r="118" spans="1:24" x14ac:dyDescent="0.2">
      <c r="A118" s="43" t="str">
        <f>Exchanges!B122</f>
        <v>Propane, 1,1,1,3,3,3-hexafluoro-, HCFC-236fa</v>
      </c>
      <c r="B118" s="43" t="str">
        <f>Exchanges!C122</f>
        <v>000690-39-1</v>
      </c>
      <c r="C118" s="43" t="str">
        <f>Exchanges!D122</f>
        <v>air</v>
      </c>
      <c r="D118" s="43" t="str">
        <f>Exchanges!E122</f>
        <v>unspecified</v>
      </c>
      <c r="E118" s="43" t="str">
        <f>Exchanges!F122</f>
        <v>1963a3ba-6d77-4571-bb8f-0e9c8ac28a65</v>
      </c>
      <c r="F118" s="43" t="str">
        <f>Exchanges!G122</f>
        <v>Highways and streets</v>
      </c>
      <c r="G118" s="43">
        <f>Exchanges!H122</f>
        <v>233293</v>
      </c>
      <c r="H118" s="43" t="str">
        <f>Exchanges!I122</f>
        <v>US</v>
      </c>
      <c r="I118" s="43">
        <f>Exchanges!J122</f>
        <v>2.3518300662632394E-10</v>
      </c>
      <c r="J118" s="43" t="str">
        <f>Exchanges!K122</f>
        <v>kg</v>
      </c>
      <c r="K118" s="43"/>
      <c r="L118" s="43"/>
      <c r="M118" s="43"/>
      <c r="N118" s="43"/>
      <c r="O118" s="43"/>
      <c r="P118" s="43">
        <f>Exchanges!Q122</f>
        <v>4</v>
      </c>
      <c r="Q118" s="43">
        <f>Exchanges!R122</f>
        <v>2</v>
      </c>
      <c r="R118" s="43">
        <f>Exchanges!S122</f>
        <v>1</v>
      </c>
      <c r="S118" s="43">
        <f>Exchanges!T122</f>
        <v>4</v>
      </c>
      <c r="T118" s="43">
        <f>Exchanges!U122</f>
        <v>1</v>
      </c>
      <c r="U118" s="43">
        <f>Exchanges!V122</f>
        <v>2013</v>
      </c>
      <c r="V118" s="43" t="str">
        <f>Exchanges!W122</f>
        <v>HFC-236fa</v>
      </c>
      <c r="W118" s="43"/>
      <c r="X118" s="43"/>
    </row>
    <row r="119" spans="1:24" x14ac:dyDescent="0.2">
      <c r="A119" s="43" t="str">
        <f>Exchanges!B123</f>
        <v>Carbon dioxide</v>
      </c>
      <c r="B119" s="43" t="str">
        <f>Exchanges!C123</f>
        <v>000124-38-20</v>
      </c>
      <c r="C119" s="43" t="str">
        <f>Exchanges!D123</f>
        <v>air</v>
      </c>
      <c r="D119" s="43" t="str">
        <f>Exchanges!E123</f>
        <v>unspecified</v>
      </c>
      <c r="E119" s="43" t="str">
        <f>Exchanges!F123</f>
        <v>7ae371aa-8532-11e0-9d78-0800200c9a66</v>
      </c>
      <c r="F119" s="43" t="str">
        <f>Exchanges!G123</f>
        <v>Single-family residential structures</v>
      </c>
      <c r="G119" s="43">
        <f>Exchanges!H123</f>
        <v>233411</v>
      </c>
      <c r="H119" s="43" t="str">
        <f>Exchanges!I123</f>
        <v>US</v>
      </c>
      <c r="I119" s="43">
        <f>Exchanges!J123</f>
        <v>0.14955973312944015</v>
      </c>
      <c r="J119" s="43" t="str">
        <f>Exchanges!K123</f>
        <v>kg</v>
      </c>
      <c r="K119" s="43"/>
      <c r="L119" s="43"/>
      <c r="M119" s="43"/>
      <c r="N119" s="43"/>
      <c r="O119" s="43"/>
      <c r="P119" s="43">
        <f>Exchanges!Q123</f>
        <v>4</v>
      </c>
      <c r="Q119" s="43">
        <f>Exchanges!R123</f>
        <v>2</v>
      </c>
      <c r="R119" s="43">
        <f>Exchanges!S123</f>
        <v>1</v>
      </c>
      <c r="S119" s="43">
        <f>Exchanges!T123</f>
        <v>4</v>
      </c>
      <c r="T119" s="43">
        <f>Exchanges!U123</f>
        <v>1</v>
      </c>
      <c r="U119" s="43">
        <f>Exchanges!V123</f>
        <v>2013</v>
      </c>
      <c r="V119" s="43" t="str">
        <f>Exchanges!W123</f>
        <v>CO2</v>
      </c>
      <c r="W119" s="43"/>
      <c r="X119" s="43"/>
    </row>
    <row r="120" spans="1:24" x14ac:dyDescent="0.2">
      <c r="A120" s="43" t="str">
        <f>Exchanges!B124</f>
        <v>Ethane, 1,1,1,2-tetrafluoro-, HFC-134a</v>
      </c>
      <c r="B120" s="43" t="str">
        <f>Exchanges!C124</f>
        <v>000811-97-2</v>
      </c>
      <c r="C120" s="43" t="str">
        <f>Exchanges!D124</f>
        <v>air</v>
      </c>
      <c r="D120" s="43" t="str">
        <f>Exchanges!E124</f>
        <v>unspecified</v>
      </c>
      <c r="E120" s="43" t="str">
        <f>Exchanges!F124</f>
        <v>e87f039d-d9ce-4242-ac18-c9284cc80f3d</v>
      </c>
      <c r="F120" s="43" t="str">
        <f>Exchanges!G124</f>
        <v>Single-family residential structures</v>
      </c>
      <c r="G120" s="43">
        <f>Exchanges!H124</f>
        <v>233411</v>
      </c>
      <c r="H120" s="43" t="str">
        <f>Exchanges!I124</f>
        <v>US</v>
      </c>
      <c r="I120" s="43">
        <f>Exchanges!J124</f>
        <v>7.429667352508542E-6</v>
      </c>
      <c r="J120" s="43" t="str">
        <f>Exchanges!K124</f>
        <v>kg</v>
      </c>
      <c r="K120" s="43"/>
      <c r="L120" s="43"/>
      <c r="M120" s="43"/>
      <c r="N120" s="43"/>
      <c r="O120" s="43"/>
      <c r="P120" s="43">
        <f>Exchanges!Q124</f>
        <v>4</v>
      </c>
      <c r="Q120" s="43">
        <f>Exchanges!R124</f>
        <v>2</v>
      </c>
      <c r="R120" s="43">
        <f>Exchanges!S124</f>
        <v>1</v>
      </c>
      <c r="S120" s="43">
        <f>Exchanges!T124</f>
        <v>4</v>
      </c>
      <c r="T120" s="43">
        <f>Exchanges!U124</f>
        <v>1</v>
      </c>
      <c r="U120" s="43">
        <f>Exchanges!V124</f>
        <v>2013</v>
      </c>
      <c r="V120" s="43" t="str">
        <f>Exchanges!W124</f>
        <v>HFC-134a</v>
      </c>
      <c r="W120" s="43"/>
      <c r="X120" s="43"/>
    </row>
    <row r="121" spans="1:24" x14ac:dyDescent="0.2">
      <c r="A121" s="43" t="str">
        <f>Exchanges!B125</f>
        <v>Methane</v>
      </c>
      <c r="B121" s="43" t="str">
        <f>Exchanges!C125</f>
        <v>000074-82-92</v>
      </c>
      <c r="C121" s="43" t="str">
        <f>Exchanges!D125</f>
        <v>air</v>
      </c>
      <c r="D121" s="43" t="str">
        <f>Exchanges!E125</f>
        <v>unspecified</v>
      </c>
      <c r="E121" s="43" t="str">
        <f>Exchanges!F125</f>
        <v>20408dd1-8534-11e0-9d78-0800200c9a66</v>
      </c>
      <c r="F121" s="43" t="str">
        <f>Exchanges!G125</f>
        <v>Single-family residential structures</v>
      </c>
      <c r="G121" s="43">
        <f>Exchanges!H125</f>
        <v>233411</v>
      </c>
      <c r="H121" s="43" t="str">
        <f>Exchanges!I125</f>
        <v>US</v>
      </c>
      <c r="I121" s="43">
        <f>Exchanges!J125</f>
        <v>3.7575852827872206E-6</v>
      </c>
      <c r="J121" s="43" t="str">
        <f>Exchanges!K125</f>
        <v>kg</v>
      </c>
      <c r="K121" s="43"/>
      <c r="L121" s="43"/>
      <c r="M121" s="43"/>
      <c r="N121" s="43"/>
      <c r="O121" s="43"/>
      <c r="P121" s="43">
        <f>Exchanges!Q125</f>
        <v>4</v>
      </c>
      <c r="Q121" s="43">
        <f>Exchanges!R125</f>
        <v>2</v>
      </c>
      <c r="R121" s="43">
        <f>Exchanges!S125</f>
        <v>1</v>
      </c>
      <c r="S121" s="43">
        <f>Exchanges!T125</f>
        <v>4</v>
      </c>
      <c r="T121" s="43">
        <f>Exchanges!U125</f>
        <v>1</v>
      </c>
      <c r="U121" s="43">
        <f>Exchanges!V125</f>
        <v>2013</v>
      </c>
      <c r="V121" s="43" t="str">
        <f>Exchanges!W125</f>
        <v>CH4</v>
      </c>
      <c r="W121" s="43"/>
      <c r="X121" s="43"/>
    </row>
    <row r="122" spans="1:24" x14ac:dyDescent="0.2">
      <c r="A122" s="43" t="str">
        <f>Exchanges!B126</f>
        <v>Ethane, pentafluoro-, HFC-125</v>
      </c>
      <c r="B122" s="43" t="str">
        <f>Exchanges!C126</f>
        <v>000354-33-6</v>
      </c>
      <c r="C122" s="43" t="str">
        <f>Exchanges!D126</f>
        <v>air</v>
      </c>
      <c r="D122" s="43" t="str">
        <f>Exchanges!E126</f>
        <v>unspecified</v>
      </c>
      <c r="E122" s="43" t="str">
        <f>Exchanges!F126</f>
        <v>281e1011-f121-4d5b-ad4d-22d562b2c2cd</v>
      </c>
      <c r="F122" s="43" t="str">
        <f>Exchanges!G126</f>
        <v>Single-family residential structures</v>
      </c>
      <c r="G122" s="43">
        <f>Exchanges!H126</f>
        <v>233411</v>
      </c>
      <c r="H122" s="43" t="str">
        <f>Exchanges!I126</f>
        <v>US</v>
      </c>
      <c r="I122" s="43">
        <f>Exchanges!J126</f>
        <v>1.9711915277188461E-6</v>
      </c>
      <c r="J122" s="43" t="str">
        <f>Exchanges!K126</f>
        <v>kg</v>
      </c>
      <c r="K122" s="43"/>
      <c r="L122" s="43"/>
      <c r="M122" s="43"/>
      <c r="N122" s="43"/>
      <c r="O122" s="43"/>
      <c r="P122" s="43">
        <f>Exchanges!Q126</f>
        <v>4</v>
      </c>
      <c r="Q122" s="43">
        <f>Exchanges!R126</f>
        <v>2</v>
      </c>
      <c r="R122" s="43">
        <f>Exchanges!S126</f>
        <v>1</v>
      </c>
      <c r="S122" s="43">
        <f>Exchanges!T126</f>
        <v>4</v>
      </c>
      <c r="T122" s="43">
        <f>Exchanges!U126</f>
        <v>1</v>
      </c>
      <c r="U122" s="43">
        <f>Exchanges!V126</f>
        <v>2013</v>
      </c>
      <c r="V122" s="43" t="str">
        <f>Exchanges!W126</f>
        <v>HFC-125</v>
      </c>
      <c r="W122" s="43"/>
      <c r="X122" s="43"/>
    </row>
    <row r="123" spans="1:24" x14ac:dyDescent="0.2">
      <c r="A123" s="43" t="str">
        <f>Exchanges!B127</f>
        <v>Methane, difluoro-, HFC-32</v>
      </c>
      <c r="B123" s="43" t="str">
        <f>Exchanges!C127</f>
        <v>000075-10-5</v>
      </c>
      <c r="C123" s="43" t="str">
        <f>Exchanges!D127</f>
        <v>air</v>
      </c>
      <c r="D123" s="43" t="str">
        <f>Exchanges!E127</f>
        <v>unspecified</v>
      </c>
      <c r="E123" s="43" t="str">
        <f>Exchanges!F127</f>
        <v>151212b4-079b-43a2-96d5-a6eef59166ac</v>
      </c>
      <c r="F123" s="43" t="str">
        <f>Exchanges!G127</f>
        <v>Single-family residential structures</v>
      </c>
      <c r="G123" s="43">
        <f>Exchanges!H127</f>
        <v>233411</v>
      </c>
      <c r="H123" s="43" t="str">
        <f>Exchanges!I127</f>
        <v>US</v>
      </c>
      <c r="I123" s="43">
        <f>Exchanges!J127</f>
        <v>1.1479301113345493E-6</v>
      </c>
      <c r="J123" s="43" t="str">
        <f>Exchanges!K127</f>
        <v>kg</v>
      </c>
      <c r="K123" s="43"/>
      <c r="L123" s="43"/>
      <c r="M123" s="43"/>
      <c r="N123" s="43"/>
      <c r="O123" s="43"/>
      <c r="P123" s="43">
        <f>Exchanges!Q127</f>
        <v>4</v>
      </c>
      <c r="Q123" s="43">
        <f>Exchanges!R127</f>
        <v>2</v>
      </c>
      <c r="R123" s="43">
        <f>Exchanges!S127</f>
        <v>1</v>
      </c>
      <c r="S123" s="43">
        <f>Exchanges!T127</f>
        <v>4</v>
      </c>
      <c r="T123" s="43">
        <f>Exchanges!U127</f>
        <v>1</v>
      </c>
      <c r="U123" s="43">
        <f>Exchanges!V127</f>
        <v>2013</v>
      </c>
      <c r="V123" s="43" t="str">
        <f>Exchanges!W127</f>
        <v>HFC-32</v>
      </c>
      <c r="W123" s="43"/>
      <c r="X123" s="43"/>
    </row>
    <row r="124" spans="1:24" x14ac:dyDescent="0.2">
      <c r="A124" s="43" t="str">
        <f>Exchanges!B128</f>
        <v>Ethane, 1,1,1-trifluoro-, HFC-143a</v>
      </c>
      <c r="B124" s="43" t="str">
        <f>Exchanges!C128</f>
        <v>000420-46-2</v>
      </c>
      <c r="C124" s="43" t="str">
        <f>Exchanges!D128</f>
        <v>air</v>
      </c>
      <c r="D124" s="43" t="str">
        <f>Exchanges!E128</f>
        <v>unspecified</v>
      </c>
      <c r="E124" s="43" t="str">
        <f>Exchanges!F128</f>
        <v>e86bfec2-1025-4fa2-90b1-81e35e621e91</v>
      </c>
      <c r="F124" s="43" t="str">
        <f>Exchanges!G128</f>
        <v>Single-family residential structures</v>
      </c>
      <c r="G124" s="43">
        <f>Exchanges!H128</f>
        <v>233411</v>
      </c>
      <c r="H124" s="43" t="str">
        <f>Exchanges!I128</f>
        <v>US</v>
      </c>
      <c r="I124" s="43">
        <f>Exchanges!J128</f>
        <v>8.4339083102373781E-7</v>
      </c>
      <c r="J124" s="43" t="str">
        <f>Exchanges!K128</f>
        <v>kg</v>
      </c>
      <c r="K124" s="43"/>
      <c r="L124" s="43"/>
      <c r="M124" s="43"/>
      <c r="N124" s="43"/>
      <c r="O124" s="43"/>
      <c r="P124" s="43">
        <f>Exchanges!Q128</f>
        <v>4</v>
      </c>
      <c r="Q124" s="43">
        <f>Exchanges!R128</f>
        <v>2</v>
      </c>
      <c r="R124" s="43">
        <f>Exchanges!S128</f>
        <v>1</v>
      </c>
      <c r="S124" s="43">
        <f>Exchanges!T128</f>
        <v>4</v>
      </c>
      <c r="T124" s="43">
        <f>Exchanges!U128</f>
        <v>1</v>
      </c>
      <c r="U124" s="43">
        <f>Exchanges!V128</f>
        <v>2013</v>
      </c>
      <c r="V124" s="43" t="str">
        <f>Exchanges!W128</f>
        <v>HFC-143a</v>
      </c>
      <c r="W124" s="43"/>
      <c r="X124" s="43"/>
    </row>
    <row r="125" spans="1:24" x14ac:dyDescent="0.2">
      <c r="A125" s="43" t="str">
        <f>Exchanges!B129</f>
        <v>Dinitrogen monoxide</v>
      </c>
      <c r="B125" s="43" t="str">
        <f>Exchanges!C129</f>
        <v>010024-97-366</v>
      </c>
      <c r="C125" s="43" t="str">
        <f>Exchanges!D129</f>
        <v>air</v>
      </c>
      <c r="D125" s="43" t="str">
        <f>Exchanges!E129</f>
        <v>unspecified</v>
      </c>
      <c r="E125" s="43" t="str">
        <f>Exchanges!F129</f>
        <v>20185046-64bb-4c09-a8e7-e8a9e144ca98</v>
      </c>
      <c r="F125" s="43" t="str">
        <f>Exchanges!G129</f>
        <v>Single-family residential structures</v>
      </c>
      <c r="G125" s="43">
        <f>Exchanges!H129</f>
        <v>233411</v>
      </c>
      <c r="H125" s="43" t="str">
        <f>Exchanges!I129</f>
        <v>US</v>
      </c>
      <c r="I125" s="43">
        <f>Exchanges!J129</f>
        <v>5.7621771455386539E-7</v>
      </c>
      <c r="J125" s="43" t="str">
        <f>Exchanges!K129</f>
        <v>kg</v>
      </c>
      <c r="K125" s="43"/>
      <c r="L125" s="43"/>
      <c r="M125" s="43"/>
      <c r="N125" s="43"/>
      <c r="O125" s="43"/>
      <c r="P125" s="43">
        <f>Exchanges!Q129</f>
        <v>4</v>
      </c>
      <c r="Q125" s="43">
        <f>Exchanges!R129</f>
        <v>2</v>
      </c>
      <c r="R125" s="43">
        <f>Exchanges!S129</f>
        <v>1</v>
      </c>
      <c r="S125" s="43">
        <f>Exchanges!T129</f>
        <v>4</v>
      </c>
      <c r="T125" s="43">
        <f>Exchanges!U129</f>
        <v>1</v>
      </c>
      <c r="U125" s="43">
        <f>Exchanges!V129</f>
        <v>2013</v>
      </c>
      <c r="V125" s="43" t="str">
        <f>Exchanges!W129</f>
        <v>N2O</v>
      </c>
      <c r="W125" s="43"/>
      <c r="X125" s="43"/>
    </row>
    <row r="126" spans="1:24" x14ac:dyDescent="0.2">
      <c r="A126" s="43" t="str">
        <f>Exchanges!B130</f>
        <v>Propane, 1,1,1,3,3,3-hexafluoro-, HCFC-236fa</v>
      </c>
      <c r="B126" s="43" t="str">
        <f>Exchanges!C130</f>
        <v>000690-39-1</v>
      </c>
      <c r="C126" s="43" t="str">
        <f>Exchanges!D130</f>
        <v>air</v>
      </c>
      <c r="D126" s="43" t="str">
        <f>Exchanges!E130</f>
        <v>unspecified</v>
      </c>
      <c r="E126" s="43" t="str">
        <f>Exchanges!F130</f>
        <v>1963a3ba-6d77-4571-bb8f-0e9c8ac28a65</v>
      </c>
      <c r="F126" s="43" t="str">
        <f>Exchanges!G130</f>
        <v>Single-family residential structures</v>
      </c>
      <c r="G126" s="43">
        <f>Exchanges!H130</f>
        <v>233411</v>
      </c>
      <c r="H126" s="43" t="str">
        <f>Exchanges!I130</f>
        <v>US</v>
      </c>
      <c r="I126" s="43">
        <f>Exchanges!J130</f>
        <v>2.2784427933157512E-8</v>
      </c>
      <c r="J126" s="43" t="str">
        <f>Exchanges!K130</f>
        <v>kg</v>
      </c>
      <c r="K126" s="43"/>
      <c r="L126" s="43"/>
      <c r="M126" s="43"/>
      <c r="N126" s="43"/>
      <c r="O126" s="43"/>
      <c r="P126" s="43">
        <f>Exchanges!Q130</f>
        <v>4</v>
      </c>
      <c r="Q126" s="43">
        <f>Exchanges!R130</f>
        <v>2</v>
      </c>
      <c r="R126" s="43">
        <f>Exchanges!S130</f>
        <v>1</v>
      </c>
      <c r="S126" s="43">
        <f>Exchanges!T130</f>
        <v>4</v>
      </c>
      <c r="T126" s="43">
        <f>Exchanges!U130</f>
        <v>1</v>
      </c>
      <c r="U126" s="43">
        <f>Exchanges!V130</f>
        <v>2013</v>
      </c>
      <c r="V126" s="43" t="str">
        <f>Exchanges!W130</f>
        <v>HFC-236fa</v>
      </c>
      <c r="W126" s="43"/>
      <c r="X126" s="43"/>
    </row>
    <row r="127" spans="1:24" x14ac:dyDescent="0.2">
      <c r="A127" s="43" t="str">
        <f>Exchanges!B131</f>
        <v>Carbon dioxide</v>
      </c>
      <c r="B127" s="43" t="str">
        <f>Exchanges!C131</f>
        <v>000124-38-20</v>
      </c>
      <c r="C127" s="43" t="str">
        <f>Exchanges!D131</f>
        <v>air</v>
      </c>
      <c r="D127" s="43" t="str">
        <f>Exchanges!E131</f>
        <v>unspecified</v>
      </c>
      <c r="E127" s="43" t="str">
        <f>Exchanges!F131</f>
        <v>7ae371aa-8532-11e0-9d78-0800200c9a66</v>
      </c>
      <c r="F127" s="43" t="str">
        <f>Exchanges!G131</f>
        <v>Multifamily residential structures</v>
      </c>
      <c r="G127" s="43">
        <f>Exchanges!H131</f>
        <v>233412</v>
      </c>
      <c r="H127" s="43" t="str">
        <f>Exchanges!I131</f>
        <v>US</v>
      </c>
      <c r="I127" s="43">
        <f>Exchanges!J131</f>
        <v>0.10673818605195344</v>
      </c>
      <c r="J127" s="43" t="str">
        <f>Exchanges!K131</f>
        <v>kg</v>
      </c>
      <c r="K127" s="43"/>
      <c r="L127" s="43"/>
      <c r="M127" s="43"/>
      <c r="N127" s="43"/>
      <c r="O127" s="43"/>
      <c r="P127" s="43">
        <f>Exchanges!Q131</f>
        <v>4</v>
      </c>
      <c r="Q127" s="43">
        <f>Exchanges!R131</f>
        <v>2</v>
      </c>
      <c r="R127" s="43">
        <f>Exchanges!S131</f>
        <v>1</v>
      </c>
      <c r="S127" s="43">
        <f>Exchanges!T131</f>
        <v>4</v>
      </c>
      <c r="T127" s="43">
        <f>Exchanges!U131</f>
        <v>1</v>
      </c>
      <c r="U127" s="43">
        <f>Exchanges!V131</f>
        <v>2013</v>
      </c>
      <c r="V127" s="43" t="str">
        <f>Exchanges!W131</f>
        <v>CO2</v>
      </c>
      <c r="W127" s="43"/>
      <c r="X127" s="43"/>
    </row>
    <row r="128" spans="1:24" x14ac:dyDescent="0.2">
      <c r="A128" s="43" t="str">
        <f>Exchanges!B132</f>
        <v>Ethane, 1,1,1,2-tetrafluoro-, HFC-134a</v>
      </c>
      <c r="B128" s="43" t="str">
        <f>Exchanges!C132</f>
        <v>000811-97-2</v>
      </c>
      <c r="C128" s="43" t="str">
        <f>Exchanges!D132</f>
        <v>air</v>
      </c>
      <c r="D128" s="43" t="str">
        <f>Exchanges!E132</f>
        <v>unspecified</v>
      </c>
      <c r="E128" s="43" t="str">
        <f>Exchanges!F132</f>
        <v>e87f039d-d9ce-4242-ac18-c9284cc80f3d</v>
      </c>
      <c r="F128" s="43" t="str">
        <f>Exchanges!G132</f>
        <v>Multifamily residential structures</v>
      </c>
      <c r="G128" s="43">
        <f>Exchanges!H132</f>
        <v>233412</v>
      </c>
      <c r="H128" s="43" t="str">
        <f>Exchanges!I132</f>
        <v>US</v>
      </c>
      <c r="I128" s="43">
        <f>Exchanges!J132</f>
        <v>9.3246021383657552E-6</v>
      </c>
      <c r="J128" s="43" t="str">
        <f>Exchanges!K132</f>
        <v>kg</v>
      </c>
      <c r="K128" s="43"/>
      <c r="L128" s="43"/>
      <c r="M128" s="43"/>
      <c r="N128" s="43"/>
      <c r="O128" s="43"/>
      <c r="P128" s="43">
        <f>Exchanges!Q132</f>
        <v>4</v>
      </c>
      <c r="Q128" s="43">
        <f>Exchanges!R132</f>
        <v>2</v>
      </c>
      <c r="R128" s="43">
        <f>Exchanges!S132</f>
        <v>1</v>
      </c>
      <c r="S128" s="43">
        <f>Exchanges!T132</f>
        <v>4</v>
      </c>
      <c r="T128" s="43">
        <f>Exchanges!U132</f>
        <v>1</v>
      </c>
      <c r="U128" s="43">
        <f>Exchanges!V132</f>
        <v>2013</v>
      </c>
      <c r="V128" s="43" t="str">
        <f>Exchanges!W132</f>
        <v>HFC-134a</v>
      </c>
      <c r="W128" s="43"/>
      <c r="X128" s="43"/>
    </row>
    <row r="129" spans="1:24" x14ac:dyDescent="0.2">
      <c r="A129" s="43" t="str">
        <f>Exchanges!B133</f>
        <v>Methane</v>
      </c>
      <c r="B129" s="43" t="str">
        <f>Exchanges!C133</f>
        <v>000074-82-92</v>
      </c>
      <c r="C129" s="43" t="str">
        <f>Exchanges!D133</f>
        <v>air</v>
      </c>
      <c r="D129" s="43" t="str">
        <f>Exchanges!E133</f>
        <v>unspecified</v>
      </c>
      <c r="E129" s="43" t="str">
        <f>Exchanges!F133</f>
        <v>20408dd1-8534-11e0-9d78-0800200c9a66</v>
      </c>
      <c r="F129" s="43" t="str">
        <f>Exchanges!G133</f>
        <v>Multifamily residential structures</v>
      </c>
      <c r="G129" s="43">
        <f>Exchanges!H133</f>
        <v>233412</v>
      </c>
      <c r="H129" s="43" t="str">
        <f>Exchanges!I133</f>
        <v>US</v>
      </c>
      <c r="I129" s="43">
        <f>Exchanges!J133</f>
        <v>2.6803634941587087E-6</v>
      </c>
      <c r="J129" s="43" t="str">
        <f>Exchanges!K133</f>
        <v>kg</v>
      </c>
      <c r="K129" s="43"/>
      <c r="L129" s="43"/>
      <c r="M129" s="43"/>
      <c r="N129" s="43"/>
      <c r="O129" s="43"/>
      <c r="P129" s="43">
        <f>Exchanges!Q133</f>
        <v>4</v>
      </c>
      <c r="Q129" s="43">
        <f>Exchanges!R133</f>
        <v>2</v>
      </c>
      <c r="R129" s="43">
        <f>Exchanges!S133</f>
        <v>1</v>
      </c>
      <c r="S129" s="43">
        <f>Exchanges!T133</f>
        <v>4</v>
      </c>
      <c r="T129" s="43">
        <f>Exchanges!U133</f>
        <v>1</v>
      </c>
      <c r="U129" s="43">
        <f>Exchanges!V133</f>
        <v>2013</v>
      </c>
      <c r="V129" s="43" t="str">
        <f>Exchanges!W133</f>
        <v>CH4</v>
      </c>
      <c r="W129" s="43"/>
      <c r="X129" s="43"/>
    </row>
    <row r="130" spans="1:24" x14ac:dyDescent="0.2">
      <c r="A130" s="43" t="str">
        <f>Exchanges!B134</f>
        <v>Ethane, pentafluoro-, HFC-125</v>
      </c>
      <c r="B130" s="43" t="str">
        <f>Exchanges!C134</f>
        <v>000354-33-6</v>
      </c>
      <c r="C130" s="43" t="str">
        <f>Exchanges!D134</f>
        <v>air</v>
      </c>
      <c r="D130" s="43" t="str">
        <f>Exchanges!E134</f>
        <v>unspecified</v>
      </c>
      <c r="E130" s="43" t="str">
        <f>Exchanges!F134</f>
        <v>281e1011-f121-4d5b-ad4d-22d562b2c2cd</v>
      </c>
      <c r="F130" s="43" t="str">
        <f>Exchanges!G134</f>
        <v>Multifamily residential structures</v>
      </c>
      <c r="G130" s="43">
        <f>Exchanges!H134</f>
        <v>233412</v>
      </c>
      <c r="H130" s="43" t="str">
        <f>Exchanges!I134</f>
        <v>US</v>
      </c>
      <c r="I130" s="43">
        <f>Exchanges!J134</f>
        <v>2.4739434300903953E-6</v>
      </c>
      <c r="J130" s="43" t="str">
        <f>Exchanges!K134</f>
        <v>kg</v>
      </c>
      <c r="K130" s="43"/>
      <c r="L130" s="43"/>
      <c r="M130" s="43"/>
      <c r="N130" s="43"/>
      <c r="O130" s="43"/>
      <c r="P130" s="43">
        <f>Exchanges!Q134</f>
        <v>4</v>
      </c>
      <c r="Q130" s="43">
        <f>Exchanges!R134</f>
        <v>2</v>
      </c>
      <c r="R130" s="43">
        <f>Exchanges!S134</f>
        <v>1</v>
      </c>
      <c r="S130" s="43">
        <f>Exchanges!T134</f>
        <v>4</v>
      </c>
      <c r="T130" s="43">
        <f>Exchanges!U134</f>
        <v>1</v>
      </c>
      <c r="U130" s="43">
        <f>Exchanges!V134</f>
        <v>2013</v>
      </c>
      <c r="V130" s="43" t="str">
        <f>Exchanges!W134</f>
        <v>HFC-125</v>
      </c>
      <c r="W130" s="43"/>
      <c r="X130" s="43"/>
    </row>
    <row r="131" spans="1:24" x14ac:dyDescent="0.2">
      <c r="A131" s="43" t="str">
        <f>Exchanges!B135</f>
        <v>Methane, difluoro-, HFC-32</v>
      </c>
      <c r="B131" s="43" t="str">
        <f>Exchanges!C135</f>
        <v>000075-10-5</v>
      </c>
      <c r="C131" s="43" t="str">
        <f>Exchanges!D135</f>
        <v>air</v>
      </c>
      <c r="D131" s="43" t="str">
        <f>Exchanges!E135</f>
        <v>unspecified</v>
      </c>
      <c r="E131" s="43" t="str">
        <f>Exchanges!F135</f>
        <v>151212b4-079b-43a2-96d5-a6eef59166ac</v>
      </c>
      <c r="F131" s="43" t="str">
        <f>Exchanges!G135</f>
        <v>Multifamily residential structures</v>
      </c>
      <c r="G131" s="43">
        <f>Exchanges!H135</f>
        <v>233412</v>
      </c>
      <c r="H131" s="43" t="str">
        <f>Exchanges!I135</f>
        <v>US</v>
      </c>
      <c r="I131" s="43">
        <f>Exchanges!J135</f>
        <v>1.4407093969328916E-6</v>
      </c>
      <c r="J131" s="43" t="str">
        <f>Exchanges!K135</f>
        <v>kg</v>
      </c>
      <c r="K131" s="43"/>
      <c r="L131" s="43"/>
      <c r="M131" s="43"/>
      <c r="N131" s="43"/>
      <c r="O131" s="43"/>
      <c r="P131" s="43">
        <f>Exchanges!Q135</f>
        <v>4</v>
      </c>
      <c r="Q131" s="43">
        <f>Exchanges!R135</f>
        <v>2</v>
      </c>
      <c r="R131" s="43">
        <f>Exchanges!S135</f>
        <v>1</v>
      </c>
      <c r="S131" s="43">
        <f>Exchanges!T135</f>
        <v>4</v>
      </c>
      <c r="T131" s="43">
        <f>Exchanges!U135</f>
        <v>1</v>
      </c>
      <c r="U131" s="43">
        <f>Exchanges!V135</f>
        <v>2013</v>
      </c>
      <c r="V131" s="43" t="str">
        <f>Exchanges!W135</f>
        <v>HFC-32</v>
      </c>
      <c r="W131" s="43"/>
      <c r="X131" s="43"/>
    </row>
    <row r="132" spans="1:24" x14ac:dyDescent="0.2">
      <c r="A132" s="43" t="str">
        <f>Exchanges!B136</f>
        <v>Ethane, 1,1,1-trifluoro-, HFC-143a</v>
      </c>
      <c r="B132" s="43" t="str">
        <f>Exchanges!C136</f>
        <v>000420-46-2</v>
      </c>
      <c r="C132" s="43" t="str">
        <f>Exchanges!D136</f>
        <v>air</v>
      </c>
      <c r="D132" s="43" t="str">
        <f>Exchanges!E136</f>
        <v>unspecified</v>
      </c>
      <c r="E132" s="43" t="str">
        <f>Exchanges!F136</f>
        <v>e86bfec2-1025-4fa2-90b1-81e35e621e91</v>
      </c>
      <c r="F132" s="43" t="str">
        <f>Exchanges!G136</f>
        <v>Multifamily residential structures</v>
      </c>
      <c r="G132" s="43">
        <f>Exchanges!H136</f>
        <v>233412</v>
      </c>
      <c r="H132" s="43" t="str">
        <f>Exchanges!I136</f>
        <v>US</v>
      </c>
      <c r="I132" s="43">
        <f>Exchanges!J136</f>
        <v>1.0584974499277862E-6</v>
      </c>
      <c r="J132" s="43" t="str">
        <f>Exchanges!K136</f>
        <v>kg</v>
      </c>
      <c r="K132" s="43"/>
      <c r="L132" s="43"/>
      <c r="M132" s="43"/>
      <c r="N132" s="43"/>
      <c r="O132" s="43"/>
      <c r="P132" s="43">
        <f>Exchanges!Q136</f>
        <v>4</v>
      </c>
      <c r="Q132" s="43">
        <f>Exchanges!R136</f>
        <v>2</v>
      </c>
      <c r="R132" s="43">
        <f>Exchanges!S136</f>
        <v>1</v>
      </c>
      <c r="S132" s="43">
        <f>Exchanges!T136</f>
        <v>4</v>
      </c>
      <c r="T132" s="43">
        <f>Exchanges!U136</f>
        <v>1</v>
      </c>
      <c r="U132" s="43">
        <f>Exchanges!V136</f>
        <v>2013</v>
      </c>
      <c r="V132" s="43" t="str">
        <f>Exchanges!W136</f>
        <v>HFC-143a</v>
      </c>
      <c r="W132" s="43"/>
      <c r="X132" s="43"/>
    </row>
    <row r="133" spans="1:24" x14ac:dyDescent="0.2">
      <c r="A133" s="43" t="str">
        <f>Exchanges!B137</f>
        <v>Dinitrogen monoxide</v>
      </c>
      <c r="B133" s="43" t="str">
        <f>Exchanges!C137</f>
        <v>010024-97-366</v>
      </c>
      <c r="C133" s="43" t="str">
        <f>Exchanges!D137</f>
        <v>air</v>
      </c>
      <c r="D133" s="43" t="str">
        <f>Exchanges!E137</f>
        <v>unspecified</v>
      </c>
      <c r="E133" s="43" t="str">
        <f>Exchanges!F137</f>
        <v>20185046-64bb-4c09-a8e7-e8a9e144ca98</v>
      </c>
      <c r="F133" s="43" t="str">
        <f>Exchanges!G137</f>
        <v>Multifamily residential structures</v>
      </c>
      <c r="G133" s="43">
        <f>Exchanges!H137</f>
        <v>233412</v>
      </c>
      <c r="H133" s="43" t="str">
        <f>Exchanges!I137</f>
        <v>US</v>
      </c>
      <c r="I133" s="43">
        <f>Exchanges!J137</f>
        <v>4.1079954227853935E-7</v>
      </c>
      <c r="J133" s="43" t="str">
        <f>Exchanges!K137</f>
        <v>kg</v>
      </c>
      <c r="K133" s="43"/>
      <c r="L133" s="43"/>
      <c r="M133" s="43"/>
      <c r="N133" s="43"/>
      <c r="O133" s="43"/>
      <c r="P133" s="43">
        <f>Exchanges!Q137</f>
        <v>4</v>
      </c>
      <c r="Q133" s="43">
        <f>Exchanges!R137</f>
        <v>2</v>
      </c>
      <c r="R133" s="43">
        <f>Exchanges!S137</f>
        <v>1</v>
      </c>
      <c r="S133" s="43">
        <f>Exchanges!T137</f>
        <v>4</v>
      </c>
      <c r="T133" s="43">
        <f>Exchanges!U137</f>
        <v>1</v>
      </c>
      <c r="U133" s="43">
        <f>Exchanges!V137</f>
        <v>2013</v>
      </c>
      <c r="V133" s="43" t="str">
        <f>Exchanges!W137</f>
        <v>N2O</v>
      </c>
      <c r="W133" s="43"/>
      <c r="X133" s="43"/>
    </row>
    <row r="134" spans="1:24" x14ac:dyDescent="0.2">
      <c r="A134" s="43" t="str">
        <f>Exchanges!B138</f>
        <v>Propane, 1,1,1,3,3,3-hexafluoro-, HCFC-236fa</v>
      </c>
      <c r="B134" s="43" t="str">
        <f>Exchanges!C138</f>
        <v>000690-39-1</v>
      </c>
      <c r="C134" s="43" t="str">
        <f>Exchanges!D138</f>
        <v>air</v>
      </c>
      <c r="D134" s="43" t="str">
        <f>Exchanges!E138</f>
        <v>unspecified</v>
      </c>
      <c r="E134" s="43" t="str">
        <f>Exchanges!F138</f>
        <v>1963a3ba-6d77-4571-bb8f-0e9c8ac28a65</v>
      </c>
      <c r="F134" s="43" t="str">
        <f>Exchanges!G138</f>
        <v>Multifamily residential structures</v>
      </c>
      <c r="G134" s="43">
        <f>Exchanges!H138</f>
        <v>233412</v>
      </c>
      <c r="H134" s="43" t="str">
        <f>Exchanges!I138</f>
        <v>US</v>
      </c>
      <c r="I134" s="43">
        <f>Exchanges!J138</f>
        <v>2.8595590535453474E-8</v>
      </c>
      <c r="J134" s="43" t="str">
        <f>Exchanges!K138</f>
        <v>kg</v>
      </c>
      <c r="K134" s="43"/>
      <c r="L134" s="43"/>
      <c r="M134" s="43"/>
      <c r="N134" s="43"/>
      <c r="O134" s="43"/>
      <c r="P134" s="43">
        <f>Exchanges!Q138</f>
        <v>4</v>
      </c>
      <c r="Q134" s="43">
        <f>Exchanges!R138</f>
        <v>2</v>
      </c>
      <c r="R134" s="43">
        <f>Exchanges!S138</f>
        <v>1</v>
      </c>
      <c r="S134" s="43">
        <f>Exchanges!T138</f>
        <v>4</v>
      </c>
      <c r="T134" s="43">
        <f>Exchanges!U138</f>
        <v>1</v>
      </c>
      <c r="U134" s="43">
        <f>Exchanges!V138</f>
        <v>2013</v>
      </c>
      <c r="V134" s="43" t="str">
        <f>Exchanges!W138</f>
        <v>HFC-236fa</v>
      </c>
      <c r="W134" s="43"/>
      <c r="X134" s="43"/>
    </row>
    <row r="135" spans="1:24" x14ac:dyDescent="0.2">
      <c r="A135" s="43" t="str">
        <f>Exchanges!B139</f>
        <v>Carbon dioxide</v>
      </c>
      <c r="B135" s="43" t="str">
        <f>Exchanges!C139</f>
        <v>000124-38-20</v>
      </c>
      <c r="C135" s="43" t="str">
        <f>Exchanges!D139</f>
        <v>air</v>
      </c>
      <c r="D135" s="43" t="str">
        <f>Exchanges!E139</f>
        <v>unspecified</v>
      </c>
      <c r="E135" s="43" t="str">
        <f>Exchanges!F139</f>
        <v>7ae371aa-8532-11e0-9d78-0800200c9a66</v>
      </c>
      <c r="F135" s="43" t="str">
        <f>Exchanges!G139</f>
        <v>Dog and cat food manufacturing</v>
      </c>
      <c r="G135" s="43">
        <f>Exchanges!H139</f>
        <v>311111</v>
      </c>
      <c r="H135" s="43" t="str">
        <f>Exchanges!I139</f>
        <v>US</v>
      </c>
      <c r="I135" s="43">
        <f>Exchanges!J139</f>
        <v>4.2374836755426623E-2</v>
      </c>
      <c r="J135" s="43" t="str">
        <f>Exchanges!K139</f>
        <v>kg</v>
      </c>
      <c r="K135" s="43"/>
      <c r="L135" s="43"/>
      <c r="M135" s="43"/>
      <c r="N135" s="43"/>
      <c r="O135" s="43"/>
      <c r="P135" s="43">
        <f>Exchanges!Q139</f>
        <v>4</v>
      </c>
      <c r="Q135" s="43">
        <f>Exchanges!R139</f>
        <v>2</v>
      </c>
      <c r="R135" s="43">
        <f>Exchanges!S139</f>
        <v>1</v>
      </c>
      <c r="S135" s="43">
        <f>Exchanges!T139</f>
        <v>4</v>
      </c>
      <c r="T135" s="43">
        <f>Exchanges!U139</f>
        <v>1</v>
      </c>
      <c r="U135" s="43">
        <f>Exchanges!V139</f>
        <v>2013</v>
      </c>
      <c r="V135" s="43" t="str">
        <f>Exchanges!W139</f>
        <v>CO2</v>
      </c>
      <c r="W135" s="43"/>
      <c r="X135" s="43"/>
    </row>
    <row r="136" spans="1:24" x14ac:dyDescent="0.2">
      <c r="A136" s="43" t="str">
        <f>Exchanges!B140</f>
        <v>Methane</v>
      </c>
      <c r="B136" s="43" t="str">
        <f>Exchanges!C140</f>
        <v>000074-82-92</v>
      </c>
      <c r="C136" s="43" t="str">
        <f>Exchanges!D140</f>
        <v>air</v>
      </c>
      <c r="D136" s="43" t="str">
        <f>Exchanges!E140</f>
        <v>unspecified</v>
      </c>
      <c r="E136" s="43" t="str">
        <f>Exchanges!F140</f>
        <v>20408dd1-8534-11e0-9d78-0800200c9a66</v>
      </c>
      <c r="F136" s="43" t="str">
        <f>Exchanges!G140</f>
        <v>Dog and cat food manufacturing</v>
      </c>
      <c r="G136" s="43">
        <f>Exchanges!H140</f>
        <v>311111</v>
      </c>
      <c r="H136" s="43" t="str">
        <f>Exchanges!I140</f>
        <v>US</v>
      </c>
      <c r="I136" s="43">
        <f>Exchanges!J140</f>
        <v>7.9271895116586777E-7</v>
      </c>
      <c r="J136" s="43" t="str">
        <f>Exchanges!K140</f>
        <v>kg</v>
      </c>
      <c r="K136" s="43"/>
      <c r="L136" s="43"/>
      <c r="M136" s="43"/>
      <c r="N136" s="43"/>
      <c r="O136" s="43"/>
      <c r="P136" s="43">
        <f>Exchanges!Q140</f>
        <v>4</v>
      </c>
      <c r="Q136" s="43">
        <f>Exchanges!R140</f>
        <v>2</v>
      </c>
      <c r="R136" s="43">
        <f>Exchanges!S140</f>
        <v>1</v>
      </c>
      <c r="S136" s="43">
        <f>Exchanges!T140</f>
        <v>4</v>
      </c>
      <c r="T136" s="43">
        <f>Exchanges!U140</f>
        <v>1</v>
      </c>
      <c r="U136" s="43">
        <f>Exchanges!V140</f>
        <v>2013</v>
      </c>
      <c r="V136" s="43" t="str">
        <f>Exchanges!W140</f>
        <v>CH4</v>
      </c>
      <c r="W136" s="43"/>
      <c r="X136" s="43"/>
    </row>
    <row r="137" spans="1:24" x14ac:dyDescent="0.2">
      <c r="A137" s="43" t="str">
        <f>Exchanges!B141</f>
        <v>Ethane, 1,1,1,2-tetrafluoro-, HFC-134a</v>
      </c>
      <c r="B137" s="43" t="str">
        <f>Exchanges!C141</f>
        <v>000811-97-2</v>
      </c>
      <c r="C137" s="43" t="str">
        <f>Exchanges!D141</f>
        <v>air</v>
      </c>
      <c r="D137" s="43" t="str">
        <f>Exchanges!E141</f>
        <v>unspecified</v>
      </c>
      <c r="E137" s="43" t="str">
        <f>Exchanges!F141</f>
        <v>e87f039d-d9ce-4242-ac18-c9284cc80f3d</v>
      </c>
      <c r="F137" s="43" t="str">
        <f>Exchanges!G141</f>
        <v>Dog and cat food manufacturing</v>
      </c>
      <c r="G137" s="43">
        <f>Exchanges!H141</f>
        <v>311111</v>
      </c>
      <c r="H137" s="43" t="str">
        <f>Exchanges!I141</f>
        <v>US</v>
      </c>
      <c r="I137" s="43">
        <f>Exchanges!J141</f>
        <v>3.056416938771505E-7</v>
      </c>
      <c r="J137" s="43" t="str">
        <f>Exchanges!K141</f>
        <v>kg</v>
      </c>
      <c r="K137" s="43"/>
      <c r="L137" s="43"/>
      <c r="M137" s="43"/>
      <c r="N137" s="43"/>
      <c r="O137" s="43"/>
      <c r="P137" s="43">
        <f>Exchanges!Q141</f>
        <v>4</v>
      </c>
      <c r="Q137" s="43">
        <f>Exchanges!R141</f>
        <v>2</v>
      </c>
      <c r="R137" s="43">
        <f>Exchanges!S141</f>
        <v>1</v>
      </c>
      <c r="S137" s="43">
        <f>Exchanges!T141</f>
        <v>4</v>
      </c>
      <c r="T137" s="43">
        <f>Exchanges!U141</f>
        <v>1</v>
      </c>
      <c r="U137" s="43">
        <f>Exchanges!V141</f>
        <v>2013</v>
      </c>
      <c r="V137" s="43" t="str">
        <f>Exchanges!W141</f>
        <v>HFC-134a</v>
      </c>
      <c r="W137" s="43"/>
      <c r="X137" s="43"/>
    </row>
    <row r="138" spans="1:24" x14ac:dyDescent="0.2">
      <c r="A138" s="43" t="str">
        <f>Exchanges!B142</f>
        <v>Ethane, pentafluoro-, HFC-125</v>
      </c>
      <c r="B138" s="43" t="str">
        <f>Exchanges!C142</f>
        <v>000354-33-6</v>
      </c>
      <c r="C138" s="43" t="str">
        <f>Exchanges!D142</f>
        <v>air</v>
      </c>
      <c r="D138" s="43" t="str">
        <f>Exchanges!E142</f>
        <v>unspecified</v>
      </c>
      <c r="E138" s="43" t="str">
        <f>Exchanges!F142</f>
        <v>281e1011-f121-4d5b-ad4d-22d562b2c2cd</v>
      </c>
      <c r="F138" s="43" t="str">
        <f>Exchanges!G142</f>
        <v>Dog and cat food manufacturing</v>
      </c>
      <c r="G138" s="43">
        <f>Exchanges!H142</f>
        <v>311111</v>
      </c>
      <c r="H138" s="43" t="str">
        <f>Exchanges!I142</f>
        <v>US</v>
      </c>
      <c r="I138" s="43">
        <f>Exchanges!J142</f>
        <v>8.1090887236675043E-8</v>
      </c>
      <c r="J138" s="43" t="str">
        <f>Exchanges!K142</f>
        <v>kg</v>
      </c>
      <c r="K138" s="43"/>
      <c r="L138" s="43"/>
      <c r="M138" s="43"/>
      <c r="N138" s="43"/>
      <c r="O138" s="43"/>
      <c r="P138" s="43">
        <f>Exchanges!Q142</f>
        <v>4</v>
      </c>
      <c r="Q138" s="43">
        <f>Exchanges!R142</f>
        <v>2</v>
      </c>
      <c r="R138" s="43">
        <f>Exchanges!S142</f>
        <v>1</v>
      </c>
      <c r="S138" s="43">
        <f>Exchanges!T142</f>
        <v>4</v>
      </c>
      <c r="T138" s="43">
        <f>Exchanges!U142</f>
        <v>1</v>
      </c>
      <c r="U138" s="43">
        <f>Exchanges!V142</f>
        <v>2013</v>
      </c>
      <c r="V138" s="43" t="str">
        <f>Exchanges!W142</f>
        <v>HFC-125</v>
      </c>
      <c r="W138" s="43"/>
      <c r="X138" s="43"/>
    </row>
    <row r="139" spans="1:24" x14ac:dyDescent="0.2">
      <c r="A139" s="43" t="str">
        <f>Exchanges!B143</f>
        <v>Dinitrogen monoxide</v>
      </c>
      <c r="B139" s="43" t="str">
        <f>Exchanges!C143</f>
        <v>010024-97-366</v>
      </c>
      <c r="C139" s="43" t="str">
        <f>Exchanges!D143</f>
        <v>air</v>
      </c>
      <c r="D139" s="43" t="str">
        <f>Exchanges!E143</f>
        <v>unspecified</v>
      </c>
      <c r="E139" s="43" t="str">
        <f>Exchanges!F143</f>
        <v>20185046-64bb-4c09-a8e7-e8a9e144ca98</v>
      </c>
      <c r="F139" s="43" t="str">
        <f>Exchanges!G143</f>
        <v>Dog and cat food manufacturing</v>
      </c>
      <c r="G139" s="43">
        <f>Exchanges!H143</f>
        <v>311111</v>
      </c>
      <c r="H139" s="43" t="str">
        <f>Exchanges!I143</f>
        <v>US</v>
      </c>
      <c r="I139" s="43">
        <f>Exchanges!J143</f>
        <v>7.5872098380669713E-8</v>
      </c>
      <c r="J139" s="43" t="str">
        <f>Exchanges!K143</f>
        <v>kg</v>
      </c>
      <c r="K139" s="43"/>
      <c r="L139" s="43"/>
      <c r="M139" s="43"/>
      <c r="N139" s="43"/>
      <c r="O139" s="43"/>
      <c r="P139" s="43">
        <f>Exchanges!Q143</f>
        <v>4</v>
      </c>
      <c r="Q139" s="43">
        <f>Exchanges!R143</f>
        <v>2</v>
      </c>
      <c r="R139" s="43">
        <f>Exchanges!S143</f>
        <v>1</v>
      </c>
      <c r="S139" s="43">
        <f>Exchanges!T143</f>
        <v>4</v>
      </c>
      <c r="T139" s="43">
        <f>Exchanges!U143</f>
        <v>1</v>
      </c>
      <c r="U139" s="43">
        <f>Exchanges!V143</f>
        <v>2013</v>
      </c>
      <c r="V139" s="43" t="str">
        <f>Exchanges!W143</f>
        <v>N2O</v>
      </c>
      <c r="W139" s="43"/>
      <c r="X139" s="43"/>
    </row>
    <row r="140" spans="1:24" x14ac:dyDescent="0.2">
      <c r="A140" s="43" t="str">
        <f>Exchanges!B144</f>
        <v>Methane, difluoro-, HFC-32</v>
      </c>
      <c r="B140" s="43" t="str">
        <f>Exchanges!C144</f>
        <v>000075-10-5</v>
      </c>
      <c r="C140" s="43" t="str">
        <f>Exchanges!D144</f>
        <v>air</v>
      </c>
      <c r="D140" s="43" t="str">
        <f>Exchanges!E144</f>
        <v>unspecified</v>
      </c>
      <c r="E140" s="43" t="str">
        <f>Exchanges!F144</f>
        <v>151212b4-079b-43a2-96d5-a6eef59166ac</v>
      </c>
      <c r="F140" s="43" t="str">
        <f>Exchanges!G144</f>
        <v>Dog and cat food manufacturing</v>
      </c>
      <c r="G140" s="43">
        <f>Exchanges!H144</f>
        <v>311111</v>
      </c>
      <c r="H140" s="43" t="str">
        <f>Exchanges!I144</f>
        <v>US</v>
      </c>
      <c r="I140" s="43">
        <f>Exchanges!J144</f>
        <v>4.7223554842252171E-8</v>
      </c>
      <c r="J140" s="43" t="str">
        <f>Exchanges!K144</f>
        <v>kg</v>
      </c>
      <c r="K140" s="43"/>
      <c r="L140" s="43"/>
      <c r="M140" s="43"/>
      <c r="N140" s="43"/>
      <c r="O140" s="43"/>
      <c r="P140" s="43">
        <f>Exchanges!Q144</f>
        <v>4</v>
      </c>
      <c r="Q140" s="43">
        <f>Exchanges!R144</f>
        <v>2</v>
      </c>
      <c r="R140" s="43">
        <f>Exchanges!S144</f>
        <v>1</v>
      </c>
      <c r="S140" s="43">
        <f>Exchanges!T144</f>
        <v>4</v>
      </c>
      <c r="T140" s="43">
        <f>Exchanges!U144</f>
        <v>1</v>
      </c>
      <c r="U140" s="43">
        <f>Exchanges!V144</f>
        <v>2013</v>
      </c>
      <c r="V140" s="43" t="str">
        <f>Exchanges!W144</f>
        <v>HFC-32</v>
      </c>
      <c r="W140" s="43"/>
      <c r="X140" s="43"/>
    </row>
    <row r="141" spans="1:24" x14ac:dyDescent="0.2">
      <c r="A141" s="43" t="str">
        <f>Exchanges!B145</f>
        <v>Ethane, 1,1,1-trifluoro-, HFC-143a</v>
      </c>
      <c r="B141" s="43" t="str">
        <f>Exchanges!C145</f>
        <v>000420-46-2</v>
      </c>
      <c r="C141" s="43" t="str">
        <f>Exchanges!D145</f>
        <v>air</v>
      </c>
      <c r="D141" s="43" t="str">
        <f>Exchanges!E145</f>
        <v>unspecified</v>
      </c>
      <c r="E141" s="43" t="str">
        <f>Exchanges!F145</f>
        <v>e86bfec2-1025-4fa2-90b1-81e35e621e91</v>
      </c>
      <c r="F141" s="43" t="str">
        <f>Exchanges!G145</f>
        <v>Dog and cat food manufacturing</v>
      </c>
      <c r="G141" s="43">
        <f>Exchanges!H145</f>
        <v>311111</v>
      </c>
      <c r="H141" s="43" t="str">
        <f>Exchanges!I145</f>
        <v>US</v>
      </c>
      <c r="I141" s="43">
        <f>Exchanges!J145</f>
        <v>3.4695416357707858E-8</v>
      </c>
      <c r="J141" s="43" t="str">
        <f>Exchanges!K145</f>
        <v>kg</v>
      </c>
      <c r="K141" s="43"/>
      <c r="L141" s="43"/>
      <c r="M141" s="43"/>
      <c r="N141" s="43"/>
      <c r="O141" s="43"/>
      <c r="P141" s="43">
        <f>Exchanges!Q145</f>
        <v>4</v>
      </c>
      <c r="Q141" s="43">
        <f>Exchanges!R145</f>
        <v>2</v>
      </c>
      <c r="R141" s="43">
        <f>Exchanges!S145</f>
        <v>1</v>
      </c>
      <c r="S141" s="43">
        <f>Exchanges!T145</f>
        <v>4</v>
      </c>
      <c r="T141" s="43">
        <f>Exchanges!U145</f>
        <v>1</v>
      </c>
      <c r="U141" s="43">
        <f>Exchanges!V145</f>
        <v>2013</v>
      </c>
      <c r="V141" s="43" t="str">
        <f>Exchanges!W145</f>
        <v>HFC-143a</v>
      </c>
      <c r="W141" s="43"/>
      <c r="X141" s="43"/>
    </row>
    <row r="142" spans="1:24" x14ac:dyDescent="0.2">
      <c r="A142" s="43" t="str">
        <f>Exchanges!B146</f>
        <v>Propane, 1,1,1,3,3,3-hexafluoro-, HCFC-236fa</v>
      </c>
      <c r="B142" s="43" t="str">
        <f>Exchanges!C146</f>
        <v>000690-39-1</v>
      </c>
      <c r="C142" s="43" t="str">
        <f>Exchanges!D146</f>
        <v>air</v>
      </c>
      <c r="D142" s="43" t="str">
        <f>Exchanges!E146</f>
        <v>unspecified</v>
      </c>
      <c r="E142" s="43" t="str">
        <f>Exchanges!F146</f>
        <v>1963a3ba-6d77-4571-bb8f-0e9c8ac28a65</v>
      </c>
      <c r="F142" s="43" t="str">
        <f>Exchanges!G146</f>
        <v>Dog and cat food manufacturing</v>
      </c>
      <c r="G142" s="43">
        <f>Exchanges!H146</f>
        <v>311111</v>
      </c>
      <c r="H142" s="43" t="str">
        <f>Exchanges!I146</f>
        <v>US</v>
      </c>
      <c r="I142" s="43">
        <f>Exchanges!J146</f>
        <v>9.3730591385909816E-10</v>
      </c>
      <c r="J142" s="43" t="str">
        <f>Exchanges!K146</f>
        <v>kg</v>
      </c>
      <c r="K142" s="43"/>
      <c r="L142" s="43"/>
      <c r="M142" s="43"/>
      <c r="N142" s="43"/>
      <c r="O142" s="43"/>
      <c r="P142" s="43">
        <f>Exchanges!Q146</f>
        <v>4</v>
      </c>
      <c r="Q142" s="43">
        <f>Exchanges!R146</f>
        <v>2</v>
      </c>
      <c r="R142" s="43">
        <f>Exchanges!S146</f>
        <v>1</v>
      </c>
      <c r="S142" s="43">
        <f>Exchanges!T146</f>
        <v>4</v>
      </c>
      <c r="T142" s="43">
        <f>Exchanges!U146</f>
        <v>1</v>
      </c>
      <c r="U142" s="43">
        <f>Exchanges!V146</f>
        <v>2013</v>
      </c>
      <c r="V142" s="43" t="str">
        <f>Exchanges!W146</f>
        <v>HFC-236fa</v>
      </c>
      <c r="W142" s="43"/>
      <c r="X142" s="43"/>
    </row>
    <row r="143" spans="1:24" x14ac:dyDescent="0.2">
      <c r="A143" s="43" t="str">
        <f>Exchanges!B147</f>
        <v>Carbon dioxide</v>
      </c>
      <c r="B143" s="43" t="str">
        <f>Exchanges!C147</f>
        <v>000124-38-20</v>
      </c>
      <c r="C143" s="43" t="str">
        <f>Exchanges!D147</f>
        <v>air</v>
      </c>
      <c r="D143" s="43" t="str">
        <f>Exchanges!E147</f>
        <v>unspecified</v>
      </c>
      <c r="E143" s="43" t="str">
        <f>Exchanges!F147</f>
        <v>7ae371aa-8532-11e0-9d78-0800200c9a66</v>
      </c>
      <c r="F143" s="43" t="str">
        <f>Exchanges!G147</f>
        <v>Other animal food manufacturing</v>
      </c>
      <c r="G143" s="43">
        <f>Exchanges!H147</f>
        <v>311119</v>
      </c>
      <c r="H143" s="43" t="str">
        <f>Exchanges!I147</f>
        <v>US</v>
      </c>
      <c r="I143" s="43">
        <f>Exchanges!J147</f>
        <v>2.8216177922573044E-2</v>
      </c>
      <c r="J143" s="43" t="str">
        <f>Exchanges!K147</f>
        <v>kg</v>
      </c>
      <c r="K143" s="43"/>
      <c r="L143" s="43"/>
      <c r="M143" s="43"/>
      <c r="N143" s="43"/>
      <c r="O143" s="43"/>
      <c r="P143" s="43">
        <f>Exchanges!Q147</f>
        <v>4</v>
      </c>
      <c r="Q143" s="43">
        <f>Exchanges!R147</f>
        <v>2</v>
      </c>
      <c r="R143" s="43">
        <f>Exchanges!S147</f>
        <v>1</v>
      </c>
      <c r="S143" s="43">
        <f>Exchanges!T147</f>
        <v>4</v>
      </c>
      <c r="T143" s="43">
        <f>Exchanges!U147</f>
        <v>1</v>
      </c>
      <c r="U143" s="43">
        <f>Exchanges!V147</f>
        <v>2013</v>
      </c>
      <c r="V143" s="43" t="str">
        <f>Exchanges!W147</f>
        <v>CO2</v>
      </c>
      <c r="W143" s="43"/>
      <c r="X143" s="43"/>
    </row>
    <row r="144" spans="1:24" x14ac:dyDescent="0.2">
      <c r="A144" s="43" t="str">
        <f>Exchanges!B148</f>
        <v>Methane</v>
      </c>
      <c r="B144" s="43" t="str">
        <f>Exchanges!C148</f>
        <v>000074-82-92</v>
      </c>
      <c r="C144" s="43" t="str">
        <f>Exchanges!D148</f>
        <v>air</v>
      </c>
      <c r="D144" s="43" t="str">
        <f>Exchanges!E148</f>
        <v>unspecified</v>
      </c>
      <c r="E144" s="43" t="str">
        <f>Exchanges!F148</f>
        <v>20408dd1-8534-11e0-9d78-0800200c9a66</v>
      </c>
      <c r="F144" s="43" t="str">
        <f>Exchanges!G148</f>
        <v>Other animal food manufacturing</v>
      </c>
      <c r="G144" s="43">
        <f>Exchanges!H148</f>
        <v>311119</v>
      </c>
      <c r="H144" s="43" t="str">
        <f>Exchanges!I148</f>
        <v>US</v>
      </c>
      <c r="I144" s="43">
        <f>Exchanges!J148</f>
        <v>5.3045034909336615E-7</v>
      </c>
      <c r="J144" s="43" t="str">
        <f>Exchanges!K148</f>
        <v>kg</v>
      </c>
      <c r="K144" s="43"/>
      <c r="L144" s="43"/>
      <c r="M144" s="43"/>
      <c r="N144" s="43"/>
      <c r="O144" s="43"/>
      <c r="P144" s="43">
        <f>Exchanges!Q148</f>
        <v>4</v>
      </c>
      <c r="Q144" s="43">
        <f>Exchanges!R148</f>
        <v>2</v>
      </c>
      <c r="R144" s="43">
        <f>Exchanges!S148</f>
        <v>1</v>
      </c>
      <c r="S144" s="43">
        <f>Exchanges!T148</f>
        <v>4</v>
      </c>
      <c r="T144" s="43">
        <f>Exchanges!U148</f>
        <v>1</v>
      </c>
      <c r="U144" s="43">
        <f>Exchanges!V148</f>
        <v>2013</v>
      </c>
      <c r="V144" s="43" t="str">
        <f>Exchanges!W148</f>
        <v>CH4</v>
      </c>
      <c r="W144" s="43"/>
      <c r="X144" s="43"/>
    </row>
    <row r="145" spans="1:24" x14ac:dyDescent="0.2">
      <c r="A145" s="43" t="str">
        <f>Exchanges!B149</f>
        <v>Dinitrogen monoxide</v>
      </c>
      <c r="B145" s="43" t="str">
        <f>Exchanges!C149</f>
        <v>010024-97-366</v>
      </c>
      <c r="C145" s="43" t="str">
        <f>Exchanges!D149</f>
        <v>air</v>
      </c>
      <c r="D145" s="43" t="str">
        <f>Exchanges!E149</f>
        <v>unspecified</v>
      </c>
      <c r="E145" s="43" t="str">
        <f>Exchanges!F149</f>
        <v>20185046-64bb-4c09-a8e7-e8a9e144ca98</v>
      </c>
      <c r="F145" s="43" t="str">
        <f>Exchanges!G149</f>
        <v>Other animal food manufacturing</v>
      </c>
      <c r="G145" s="43">
        <f>Exchanges!H149</f>
        <v>311119</v>
      </c>
      <c r="H145" s="43" t="str">
        <f>Exchanges!I149</f>
        <v>US</v>
      </c>
      <c r="I145" s="43">
        <f>Exchanges!J149</f>
        <v>5.1357165117087843E-8</v>
      </c>
      <c r="J145" s="43" t="str">
        <f>Exchanges!K149</f>
        <v>kg</v>
      </c>
      <c r="K145" s="43"/>
      <c r="L145" s="43"/>
      <c r="M145" s="43"/>
      <c r="N145" s="43"/>
      <c r="O145" s="43"/>
      <c r="P145" s="43">
        <f>Exchanges!Q149</f>
        <v>4</v>
      </c>
      <c r="Q145" s="43">
        <f>Exchanges!R149</f>
        <v>2</v>
      </c>
      <c r="R145" s="43">
        <f>Exchanges!S149</f>
        <v>1</v>
      </c>
      <c r="S145" s="43">
        <f>Exchanges!T149</f>
        <v>4</v>
      </c>
      <c r="T145" s="43">
        <f>Exchanges!U149</f>
        <v>1</v>
      </c>
      <c r="U145" s="43">
        <f>Exchanges!V149</f>
        <v>2013</v>
      </c>
      <c r="V145" s="43" t="str">
        <f>Exchanges!W149</f>
        <v>N2O</v>
      </c>
      <c r="W145" s="43"/>
      <c r="X145" s="43"/>
    </row>
    <row r="146" spans="1:24" x14ac:dyDescent="0.2">
      <c r="A146" s="43" t="str">
        <f>Exchanges!B150</f>
        <v>Ethane, 1,1,1,2-tetrafluoro-, HFC-134a</v>
      </c>
      <c r="B146" s="43" t="str">
        <f>Exchanges!C150</f>
        <v>000811-97-2</v>
      </c>
      <c r="C146" s="43" t="str">
        <f>Exchanges!D150</f>
        <v>air</v>
      </c>
      <c r="D146" s="43" t="str">
        <f>Exchanges!E150</f>
        <v>unspecified</v>
      </c>
      <c r="E146" s="43" t="str">
        <f>Exchanges!F150</f>
        <v>e87f039d-d9ce-4242-ac18-c9284cc80f3d</v>
      </c>
      <c r="F146" s="43" t="str">
        <f>Exchanges!G150</f>
        <v>Other animal food manufacturing</v>
      </c>
      <c r="G146" s="43">
        <f>Exchanges!H150</f>
        <v>311119</v>
      </c>
      <c r="H146" s="43" t="str">
        <f>Exchanges!I150</f>
        <v>US</v>
      </c>
      <c r="I146" s="43">
        <f>Exchanges!J150</f>
        <v>2.2522797623553949E-8</v>
      </c>
      <c r="J146" s="43" t="str">
        <f>Exchanges!K150</f>
        <v>kg</v>
      </c>
      <c r="K146" s="43"/>
      <c r="L146" s="43"/>
      <c r="M146" s="43"/>
      <c r="N146" s="43"/>
      <c r="O146" s="43"/>
      <c r="P146" s="43">
        <f>Exchanges!Q150</f>
        <v>4</v>
      </c>
      <c r="Q146" s="43">
        <f>Exchanges!R150</f>
        <v>2</v>
      </c>
      <c r="R146" s="43">
        <f>Exchanges!S150</f>
        <v>1</v>
      </c>
      <c r="S146" s="43">
        <f>Exchanges!T150</f>
        <v>4</v>
      </c>
      <c r="T146" s="43">
        <f>Exchanges!U150</f>
        <v>1</v>
      </c>
      <c r="U146" s="43">
        <f>Exchanges!V150</f>
        <v>2013</v>
      </c>
      <c r="V146" s="43" t="str">
        <f>Exchanges!W150</f>
        <v>HFC-134a</v>
      </c>
      <c r="W146" s="43"/>
      <c r="X146" s="43"/>
    </row>
    <row r="147" spans="1:24" x14ac:dyDescent="0.2">
      <c r="A147" s="43" t="str">
        <f>Exchanges!B151</f>
        <v>Ethane, pentafluoro-, HFC-125</v>
      </c>
      <c r="B147" s="43" t="str">
        <f>Exchanges!C151</f>
        <v>000354-33-6</v>
      </c>
      <c r="C147" s="43" t="str">
        <f>Exchanges!D151</f>
        <v>air</v>
      </c>
      <c r="D147" s="43" t="str">
        <f>Exchanges!E151</f>
        <v>unspecified</v>
      </c>
      <c r="E147" s="43" t="str">
        <f>Exchanges!F151</f>
        <v>281e1011-f121-4d5b-ad4d-22d562b2c2cd</v>
      </c>
      <c r="F147" s="43" t="str">
        <f>Exchanges!G151</f>
        <v>Other animal food manufacturing</v>
      </c>
      <c r="G147" s="43">
        <f>Exchanges!H151</f>
        <v>311119</v>
      </c>
      <c r="H147" s="43" t="str">
        <f>Exchanges!I151</f>
        <v>US</v>
      </c>
      <c r="I147" s="43">
        <f>Exchanges!J151</f>
        <v>5.975603718124157E-9</v>
      </c>
      <c r="J147" s="43" t="str">
        <f>Exchanges!K151</f>
        <v>kg</v>
      </c>
      <c r="K147" s="43"/>
      <c r="L147" s="43"/>
      <c r="M147" s="43"/>
      <c r="N147" s="43"/>
      <c r="O147" s="43"/>
      <c r="P147" s="43">
        <f>Exchanges!Q151</f>
        <v>4</v>
      </c>
      <c r="Q147" s="43">
        <f>Exchanges!R151</f>
        <v>2</v>
      </c>
      <c r="R147" s="43">
        <f>Exchanges!S151</f>
        <v>1</v>
      </c>
      <c r="S147" s="43">
        <f>Exchanges!T151</f>
        <v>4</v>
      </c>
      <c r="T147" s="43">
        <f>Exchanges!U151</f>
        <v>1</v>
      </c>
      <c r="U147" s="43">
        <f>Exchanges!V151</f>
        <v>2013</v>
      </c>
      <c r="V147" s="43" t="str">
        <f>Exchanges!W151</f>
        <v>HFC-125</v>
      </c>
      <c r="W147" s="43"/>
      <c r="X147" s="43"/>
    </row>
    <row r="148" spans="1:24" x14ac:dyDescent="0.2">
      <c r="A148" s="43" t="str">
        <f>Exchanges!B152</f>
        <v>Methane, difluoro-, HFC-32</v>
      </c>
      <c r="B148" s="43" t="str">
        <f>Exchanges!C152</f>
        <v>000075-10-5</v>
      </c>
      <c r="C148" s="43" t="str">
        <f>Exchanges!D152</f>
        <v>air</v>
      </c>
      <c r="D148" s="43" t="str">
        <f>Exchanges!E152</f>
        <v>unspecified</v>
      </c>
      <c r="E148" s="43" t="str">
        <f>Exchanges!F152</f>
        <v>151212b4-079b-43a2-96d5-a6eef59166ac</v>
      </c>
      <c r="F148" s="43" t="str">
        <f>Exchanges!G152</f>
        <v>Other animal food manufacturing</v>
      </c>
      <c r="G148" s="43">
        <f>Exchanges!H152</f>
        <v>311119</v>
      </c>
      <c r="H148" s="43" t="str">
        <f>Exchanges!I152</f>
        <v>US</v>
      </c>
      <c r="I148" s="43">
        <f>Exchanges!J152</f>
        <v>3.4799132123785192E-9</v>
      </c>
      <c r="J148" s="43" t="str">
        <f>Exchanges!K152</f>
        <v>kg</v>
      </c>
      <c r="K148" s="43"/>
      <c r="L148" s="43"/>
      <c r="M148" s="43"/>
      <c r="N148" s="43"/>
      <c r="O148" s="43"/>
      <c r="P148" s="43">
        <f>Exchanges!Q152</f>
        <v>4</v>
      </c>
      <c r="Q148" s="43">
        <f>Exchanges!R152</f>
        <v>2</v>
      </c>
      <c r="R148" s="43">
        <f>Exchanges!S152</f>
        <v>1</v>
      </c>
      <c r="S148" s="43">
        <f>Exchanges!T152</f>
        <v>4</v>
      </c>
      <c r="T148" s="43">
        <f>Exchanges!U152</f>
        <v>1</v>
      </c>
      <c r="U148" s="43">
        <f>Exchanges!V152</f>
        <v>2013</v>
      </c>
      <c r="V148" s="43" t="str">
        <f>Exchanges!W152</f>
        <v>HFC-32</v>
      </c>
      <c r="W148" s="43"/>
      <c r="X148" s="43"/>
    </row>
    <row r="149" spans="1:24" x14ac:dyDescent="0.2">
      <c r="A149" s="43" t="str">
        <f>Exchanges!B153</f>
        <v>Ethane, 1,1,1-trifluoro-, HFC-143a</v>
      </c>
      <c r="B149" s="43" t="str">
        <f>Exchanges!C153</f>
        <v>000420-46-2</v>
      </c>
      <c r="C149" s="43" t="str">
        <f>Exchanges!D153</f>
        <v>air</v>
      </c>
      <c r="D149" s="43" t="str">
        <f>Exchanges!E153</f>
        <v>unspecified</v>
      </c>
      <c r="E149" s="43" t="str">
        <f>Exchanges!F153</f>
        <v>e86bfec2-1025-4fa2-90b1-81e35e621e91</v>
      </c>
      <c r="F149" s="43" t="str">
        <f>Exchanges!G153</f>
        <v>Other animal food manufacturing</v>
      </c>
      <c r="G149" s="43">
        <f>Exchanges!H153</f>
        <v>311119</v>
      </c>
      <c r="H149" s="43" t="str">
        <f>Exchanges!I153</f>
        <v>US</v>
      </c>
      <c r="I149" s="43">
        <f>Exchanges!J153</f>
        <v>2.5567121788157873E-9</v>
      </c>
      <c r="J149" s="43" t="str">
        <f>Exchanges!K153</f>
        <v>kg</v>
      </c>
      <c r="K149" s="43"/>
      <c r="L149" s="43"/>
      <c r="M149" s="43"/>
      <c r="N149" s="43"/>
      <c r="O149" s="43"/>
      <c r="P149" s="43">
        <f>Exchanges!Q153</f>
        <v>4</v>
      </c>
      <c r="Q149" s="43">
        <f>Exchanges!R153</f>
        <v>2</v>
      </c>
      <c r="R149" s="43">
        <f>Exchanges!S153</f>
        <v>1</v>
      </c>
      <c r="S149" s="43">
        <f>Exchanges!T153</f>
        <v>4</v>
      </c>
      <c r="T149" s="43">
        <f>Exchanges!U153</f>
        <v>1</v>
      </c>
      <c r="U149" s="43">
        <f>Exchanges!V153</f>
        <v>2013</v>
      </c>
      <c r="V149" s="43" t="str">
        <f>Exchanges!W153</f>
        <v>HFC-143a</v>
      </c>
      <c r="W149" s="43"/>
      <c r="X149" s="43"/>
    </row>
    <row r="150" spans="1:24" x14ac:dyDescent="0.2">
      <c r="A150" s="43" t="str">
        <f>Exchanges!B154</f>
        <v>Propane, 1,1,1,3,3,3-hexafluoro-, HCFC-236fa</v>
      </c>
      <c r="B150" s="43" t="str">
        <f>Exchanges!C154</f>
        <v>000690-39-1</v>
      </c>
      <c r="C150" s="43" t="str">
        <f>Exchanges!D154</f>
        <v>air</v>
      </c>
      <c r="D150" s="43" t="str">
        <f>Exchanges!E154</f>
        <v>unspecified</v>
      </c>
      <c r="E150" s="43" t="str">
        <f>Exchanges!F154</f>
        <v>1963a3ba-6d77-4571-bb8f-0e9c8ac28a65</v>
      </c>
      <c r="F150" s="43" t="str">
        <f>Exchanges!G154</f>
        <v>Other animal food manufacturing</v>
      </c>
      <c r="G150" s="43">
        <f>Exchanges!H154</f>
        <v>311119</v>
      </c>
      <c r="H150" s="43" t="str">
        <f>Exchanges!I154</f>
        <v>US</v>
      </c>
      <c r="I150" s="43">
        <f>Exchanges!J154</f>
        <v>6.9070260478578561E-11</v>
      </c>
      <c r="J150" s="43" t="str">
        <f>Exchanges!K154</f>
        <v>kg</v>
      </c>
      <c r="K150" s="43"/>
      <c r="L150" s="43"/>
      <c r="M150" s="43"/>
      <c r="N150" s="43"/>
      <c r="O150" s="43"/>
      <c r="P150" s="43">
        <f>Exchanges!Q154</f>
        <v>4</v>
      </c>
      <c r="Q150" s="43">
        <f>Exchanges!R154</f>
        <v>2</v>
      </c>
      <c r="R150" s="43">
        <f>Exchanges!S154</f>
        <v>1</v>
      </c>
      <c r="S150" s="43">
        <f>Exchanges!T154</f>
        <v>4</v>
      </c>
      <c r="T150" s="43">
        <f>Exchanges!U154</f>
        <v>1</v>
      </c>
      <c r="U150" s="43">
        <f>Exchanges!V154</f>
        <v>2013</v>
      </c>
      <c r="V150" s="43" t="str">
        <f>Exchanges!W154</f>
        <v>HFC-236fa</v>
      </c>
      <c r="W150" s="43"/>
      <c r="X150" s="43"/>
    </row>
    <row r="151" spans="1:24" x14ac:dyDescent="0.2">
      <c r="A151" s="43" t="str">
        <f>Exchanges!B155</f>
        <v>Carbon dioxide</v>
      </c>
      <c r="B151" s="43" t="str">
        <f>Exchanges!C155</f>
        <v>000124-38-20</v>
      </c>
      <c r="C151" s="43" t="str">
        <f>Exchanges!D155</f>
        <v>air</v>
      </c>
      <c r="D151" s="43" t="str">
        <f>Exchanges!E155</f>
        <v>unspecified</v>
      </c>
      <c r="E151" s="43" t="str">
        <f>Exchanges!F155</f>
        <v>7ae371aa-8532-11e0-9d78-0800200c9a66</v>
      </c>
      <c r="F151" s="43" t="str">
        <f>Exchanges!G155</f>
        <v>Flour milling and malt manufacturing</v>
      </c>
      <c r="G151" s="43">
        <f>Exchanges!H155</f>
        <v>311210</v>
      </c>
      <c r="H151" s="43" t="str">
        <f>Exchanges!I155</f>
        <v>US</v>
      </c>
      <c r="I151" s="43">
        <f>Exchanges!J155</f>
        <v>8.9845249312733674E-2</v>
      </c>
      <c r="J151" s="43" t="str">
        <f>Exchanges!K155</f>
        <v>kg</v>
      </c>
      <c r="K151" s="43"/>
      <c r="L151" s="43"/>
      <c r="M151" s="43"/>
      <c r="N151" s="43"/>
      <c r="O151" s="43"/>
      <c r="P151" s="43">
        <f>Exchanges!Q155</f>
        <v>4</v>
      </c>
      <c r="Q151" s="43">
        <f>Exchanges!R155</f>
        <v>2</v>
      </c>
      <c r="R151" s="43">
        <f>Exchanges!S155</f>
        <v>1</v>
      </c>
      <c r="S151" s="43">
        <f>Exchanges!T155</f>
        <v>4</v>
      </c>
      <c r="T151" s="43">
        <f>Exchanges!U155</f>
        <v>1</v>
      </c>
      <c r="U151" s="43">
        <f>Exchanges!V155</f>
        <v>2013</v>
      </c>
      <c r="V151" s="43" t="str">
        <f>Exchanges!W155</f>
        <v>CO2</v>
      </c>
      <c r="W151" s="43"/>
      <c r="X151" s="43"/>
    </row>
    <row r="152" spans="1:24" x14ac:dyDescent="0.2">
      <c r="A152" s="43" t="str">
        <f>Exchanges!B156</f>
        <v>Methane</v>
      </c>
      <c r="B152" s="43" t="str">
        <f>Exchanges!C156</f>
        <v>000074-82-92</v>
      </c>
      <c r="C152" s="43" t="str">
        <f>Exchanges!D156</f>
        <v>air</v>
      </c>
      <c r="D152" s="43" t="str">
        <f>Exchanges!E156</f>
        <v>unspecified</v>
      </c>
      <c r="E152" s="43" t="str">
        <f>Exchanges!F156</f>
        <v>20408dd1-8534-11e0-9d78-0800200c9a66</v>
      </c>
      <c r="F152" s="43" t="str">
        <f>Exchanges!G156</f>
        <v>Flour milling and malt manufacturing</v>
      </c>
      <c r="G152" s="43">
        <f>Exchanges!H156</f>
        <v>311210</v>
      </c>
      <c r="H152" s="43" t="str">
        <f>Exchanges!I156</f>
        <v>US</v>
      </c>
      <c r="I152" s="43">
        <f>Exchanges!J156</f>
        <v>4.2896286347801553E-6</v>
      </c>
      <c r="J152" s="43" t="str">
        <f>Exchanges!K156</f>
        <v>kg</v>
      </c>
      <c r="K152" s="43"/>
      <c r="L152" s="43"/>
      <c r="M152" s="43"/>
      <c r="N152" s="43"/>
      <c r="O152" s="43"/>
      <c r="P152" s="43">
        <f>Exchanges!Q156</f>
        <v>4</v>
      </c>
      <c r="Q152" s="43">
        <f>Exchanges!R156</f>
        <v>2</v>
      </c>
      <c r="R152" s="43">
        <f>Exchanges!S156</f>
        <v>1</v>
      </c>
      <c r="S152" s="43">
        <f>Exchanges!T156</f>
        <v>4</v>
      </c>
      <c r="T152" s="43">
        <f>Exchanges!U156</f>
        <v>1</v>
      </c>
      <c r="U152" s="43">
        <f>Exchanges!V156</f>
        <v>2013</v>
      </c>
      <c r="V152" s="43" t="str">
        <f>Exchanges!W156</f>
        <v>CH4</v>
      </c>
      <c r="W152" s="43"/>
      <c r="X152" s="43"/>
    </row>
    <row r="153" spans="1:24" x14ac:dyDescent="0.2">
      <c r="A153" s="43" t="str">
        <f>Exchanges!B157</f>
        <v>Dinitrogen monoxide</v>
      </c>
      <c r="B153" s="43" t="str">
        <f>Exchanges!C157</f>
        <v>010024-97-366</v>
      </c>
      <c r="C153" s="43" t="str">
        <f>Exchanges!D157</f>
        <v>air</v>
      </c>
      <c r="D153" s="43" t="str">
        <f>Exchanges!E157</f>
        <v>unspecified</v>
      </c>
      <c r="E153" s="43" t="str">
        <f>Exchanges!F157</f>
        <v>20185046-64bb-4c09-a8e7-e8a9e144ca98</v>
      </c>
      <c r="F153" s="43" t="str">
        <f>Exchanges!G157</f>
        <v>Flour milling and malt manufacturing</v>
      </c>
      <c r="G153" s="43">
        <f>Exchanges!H157</f>
        <v>311210</v>
      </c>
      <c r="H153" s="43" t="str">
        <f>Exchanges!I157</f>
        <v>US</v>
      </c>
      <c r="I153" s="43">
        <f>Exchanges!J157</f>
        <v>6.3743974854089386E-7</v>
      </c>
      <c r="J153" s="43" t="str">
        <f>Exchanges!K157</f>
        <v>kg</v>
      </c>
      <c r="K153" s="43"/>
      <c r="L153" s="43"/>
      <c r="M153" s="43"/>
      <c r="N153" s="43"/>
      <c r="O153" s="43"/>
      <c r="P153" s="43">
        <f>Exchanges!Q157</f>
        <v>4</v>
      </c>
      <c r="Q153" s="43">
        <f>Exchanges!R157</f>
        <v>2</v>
      </c>
      <c r="R153" s="43">
        <f>Exchanges!S157</f>
        <v>1</v>
      </c>
      <c r="S153" s="43">
        <f>Exchanges!T157</f>
        <v>4</v>
      </c>
      <c r="T153" s="43">
        <f>Exchanges!U157</f>
        <v>1</v>
      </c>
      <c r="U153" s="43">
        <f>Exchanges!V157</f>
        <v>2013</v>
      </c>
      <c r="V153" s="43" t="str">
        <f>Exchanges!W157</f>
        <v>N2O</v>
      </c>
      <c r="W153" s="43"/>
      <c r="X153" s="43"/>
    </row>
    <row r="154" spans="1:24" x14ac:dyDescent="0.2">
      <c r="A154" s="43" t="str">
        <f>Exchanges!B158</f>
        <v>Carbon dioxide</v>
      </c>
      <c r="B154" s="43" t="str">
        <f>Exchanges!C158</f>
        <v>000124-38-20</v>
      </c>
      <c r="C154" s="43" t="str">
        <f>Exchanges!D158</f>
        <v>air</v>
      </c>
      <c r="D154" s="43" t="str">
        <f>Exchanges!E158</f>
        <v>unspecified</v>
      </c>
      <c r="E154" s="43" t="str">
        <f>Exchanges!F158</f>
        <v>7ae371aa-8532-11e0-9d78-0800200c9a66</v>
      </c>
      <c r="F154" s="43" t="str">
        <f>Exchanges!G158</f>
        <v>Wet corn milling</v>
      </c>
      <c r="G154" s="43">
        <f>Exchanges!H158</f>
        <v>311221</v>
      </c>
      <c r="H154" s="43" t="str">
        <f>Exchanges!I158</f>
        <v>US</v>
      </c>
      <c r="I154" s="43">
        <f>Exchanges!J158</f>
        <v>0.95206347780968315</v>
      </c>
      <c r="J154" s="43" t="str">
        <f>Exchanges!K158</f>
        <v>kg</v>
      </c>
      <c r="K154" s="43"/>
      <c r="L154" s="43"/>
      <c r="M154" s="43"/>
      <c r="N154" s="43"/>
      <c r="O154" s="43"/>
      <c r="P154" s="43">
        <f>Exchanges!Q158</f>
        <v>4</v>
      </c>
      <c r="Q154" s="43">
        <f>Exchanges!R158</f>
        <v>2</v>
      </c>
      <c r="R154" s="43">
        <f>Exchanges!S158</f>
        <v>1</v>
      </c>
      <c r="S154" s="43">
        <f>Exchanges!T158</f>
        <v>4</v>
      </c>
      <c r="T154" s="43">
        <f>Exchanges!U158</f>
        <v>1</v>
      </c>
      <c r="U154" s="43">
        <f>Exchanges!V158</f>
        <v>2013</v>
      </c>
      <c r="V154" s="43" t="str">
        <f>Exchanges!W158</f>
        <v>CO2</v>
      </c>
      <c r="W154" s="43"/>
      <c r="X154" s="43"/>
    </row>
    <row r="155" spans="1:24" x14ac:dyDescent="0.2">
      <c r="A155" s="43" t="str">
        <f>Exchanges!B159</f>
        <v>Methane</v>
      </c>
      <c r="B155" s="43" t="str">
        <f>Exchanges!C159</f>
        <v>000074-82-92</v>
      </c>
      <c r="C155" s="43" t="str">
        <f>Exchanges!D159</f>
        <v>air</v>
      </c>
      <c r="D155" s="43" t="str">
        <f>Exchanges!E159</f>
        <v>unspecified</v>
      </c>
      <c r="E155" s="43" t="str">
        <f>Exchanges!F159</f>
        <v>20408dd1-8534-11e0-9d78-0800200c9a66</v>
      </c>
      <c r="F155" s="43" t="str">
        <f>Exchanges!G159</f>
        <v>Wet corn milling</v>
      </c>
      <c r="G155" s="43">
        <f>Exchanges!H159</f>
        <v>311221</v>
      </c>
      <c r="H155" s="43" t="str">
        <f>Exchanges!I159</f>
        <v>US</v>
      </c>
      <c r="I155" s="43">
        <f>Exchanges!J159</f>
        <v>8.1000289171719939E-5</v>
      </c>
      <c r="J155" s="43" t="str">
        <f>Exchanges!K159</f>
        <v>kg</v>
      </c>
      <c r="K155" s="43"/>
      <c r="L155" s="43"/>
      <c r="M155" s="43"/>
      <c r="N155" s="43"/>
      <c r="O155" s="43"/>
      <c r="P155" s="43">
        <f>Exchanges!Q159</f>
        <v>4</v>
      </c>
      <c r="Q155" s="43">
        <f>Exchanges!R159</f>
        <v>2</v>
      </c>
      <c r="R155" s="43">
        <f>Exchanges!S159</f>
        <v>1</v>
      </c>
      <c r="S155" s="43">
        <f>Exchanges!T159</f>
        <v>4</v>
      </c>
      <c r="T155" s="43">
        <f>Exchanges!U159</f>
        <v>1</v>
      </c>
      <c r="U155" s="43">
        <f>Exchanges!V159</f>
        <v>2013</v>
      </c>
      <c r="V155" s="43" t="str">
        <f>Exchanges!W159</f>
        <v>CH4</v>
      </c>
      <c r="W155" s="43"/>
      <c r="X155" s="43"/>
    </row>
    <row r="156" spans="1:24" x14ac:dyDescent="0.2">
      <c r="A156" s="43" t="str">
        <f>Exchanges!B160</f>
        <v>Dinitrogen monoxide</v>
      </c>
      <c r="B156" s="43" t="str">
        <f>Exchanges!C160</f>
        <v>010024-97-366</v>
      </c>
      <c r="C156" s="43" t="str">
        <f>Exchanges!D160</f>
        <v>air</v>
      </c>
      <c r="D156" s="43" t="str">
        <f>Exchanges!E160</f>
        <v>unspecified</v>
      </c>
      <c r="E156" s="43" t="str">
        <f>Exchanges!F160</f>
        <v>20185046-64bb-4c09-a8e7-e8a9e144ca98</v>
      </c>
      <c r="F156" s="43" t="str">
        <f>Exchanges!G160</f>
        <v>Wet corn milling</v>
      </c>
      <c r="G156" s="43">
        <f>Exchanges!H160</f>
        <v>311221</v>
      </c>
      <c r="H156" s="43" t="str">
        <f>Exchanges!I160</f>
        <v>US</v>
      </c>
      <c r="I156" s="43">
        <f>Exchanges!J160</f>
        <v>1.3281646597415737E-5</v>
      </c>
      <c r="J156" s="43" t="str">
        <f>Exchanges!K160</f>
        <v>kg</v>
      </c>
      <c r="K156" s="43"/>
      <c r="L156" s="43"/>
      <c r="M156" s="43"/>
      <c r="N156" s="43"/>
      <c r="O156" s="43"/>
      <c r="P156" s="43">
        <f>Exchanges!Q160</f>
        <v>4</v>
      </c>
      <c r="Q156" s="43">
        <f>Exchanges!R160</f>
        <v>2</v>
      </c>
      <c r="R156" s="43">
        <f>Exchanges!S160</f>
        <v>1</v>
      </c>
      <c r="S156" s="43">
        <f>Exchanges!T160</f>
        <v>4</v>
      </c>
      <c r="T156" s="43">
        <f>Exchanges!U160</f>
        <v>1</v>
      </c>
      <c r="U156" s="43">
        <f>Exchanges!V160</f>
        <v>2013</v>
      </c>
      <c r="V156" s="43" t="str">
        <f>Exchanges!W160</f>
        <v>N2O</v>
      </c>
      <c r="W156" s="43"/>
      <c r="X156" s="43"/>
    </row>
    <row r="157" spans="1:24" x14ac:dyDescent="0.2">
      <c r="A157" s="43" t="str">
        <f>Exchanges!B161</f>
        <v>Ethane, 1,1,1,2-tetrafluoro-, HFC-134a</v>
      </c>
      <c r="B157" s="43" t="str">
        <f>Exchanges!C161</f>
        <v>000811-97-2</v>
      </c>
      <c r="C157" s="43" t="str">
        <f>Exchanges!D161</f>
        <v>air</v>
      </c>
      <c r="D157" s="43" t="str">
        <f>Exchanges!E161</f>
        <v>unspecified</v>
      </c>
      <c r="E157" s="43" t="str">
        <f>Exchanges!F161</f>
        <v>e87f039d-d9ce-4242-ac18-c9284cc80f3d</v>
      </c>
      <c r="F157" s="43" t="str">
        <f>Exchanges!G161</f>
        <v>Wet corn milling</v>
      </c>
      <c r="G157" s="43">
        <f>Exchanges!H161</f>
        <v>311221</v>
      </c>
      <c r="H157" s="43" t="str">
        <f>Exchanges!I161</f>
        <v>US</v>
      </c>
      <c r="I157" s="43">
        <f>Exchanges!J161</f>
        <v>6.0135248266840368E-8</v>
      </c>
      <c r="J157" s="43" t="str">
        <f>Exchanges!K161</f>
        <v>kg</v>
      </c>
      <c r="K157" s="43"/>
      <c r="L157" s="43"/>
      <c r="M157" s="43"/>
      <c r="N157" s="43"/>
      <c r="O157" s="43"/>
      <c r="P157" s="43">
        <f>Exchanges!Q161</f>
        <v>4</v>
      </c>
      <c r="Q157" s="43">
        <f>Exchanges!R161</f>
        <v>2</v>
      </c>
      <c r="R157" s="43">
        <f>Exchanges!S161</f>
        <v>1</v>
      </c>
      <c r="S157" s="43">
        <f>Exchanges!T161</f>
        <v>4</v>
      </c>
      <c r="T157" s="43">
        <f>Exchanges!U161</f>
        <v>1</v>
      </c>
      <c r="U157" s="43">
        <f>Exchanges!V161</f>
        <v>2013</v>
      </c>
      <c r="V157" s="43" t="str">
        <f>Exchanges!W161</f>
        <v>HFC-134a</v>
      </c>
      <c r="W157" s="43"/>
      <c r="X157" s="43"/>
    </row>
    <row r="158" spans="1:24" x14ac:dyDescent="0.2">
      <c r="A158" s="43" t="str">
        <f>Exchanges!B162</f>
        <v>Ethane, pentafluoro-, HFC-125</v>
      </c>
      <c r="B158" s="43" t="str">
        <f>Exchanges!C162</f>
        <v>000354-33-6</v>
      </c>
      <c r="C158" s="43" t="str">
        <f>Exchanges!D162</f>
        <v>air</v>
      </c>
      <c r="D158" s="43" t="str">
        <f>Exchanges!E162</f>
        <v>unspecified</v>
      </c>
      <c r="E158" s="43" t="str">
        <f>Exchanges!F162</f>
        <v>281e1011-f121-4d5b-ad4d-22d562b2c2cd</v>
      </c>
      <c r="F158" s="43" t="str">
        <f>Exchanges!G162</f>
        <v>Wet corn milling</v>
      </c>
      <c r="G158" s="43">
        <f>Exchanges!H162</f>
        <v>311221</v>
      </c>
      <c r="H158" s="43" t="str">
        <f>Exchanges!I162</f>
        <v>US</v>
      </c>
      <c r="I158" s="43">
        <f>Exchanges!J162</f>
        <v>1.5954697064713419E-8</v>
      </c>
      <c r="J158" s="43" t="str">
        <f>Exchanges!K162</f>
        <v>kg</v>
      </c>
      <c r="K158" s="43"/>
      <c r="L158" s="43"/>
      <c r="M158" s="43"/>
      <c r="N158" s="43"/>
      <c r="O158" s="43"/>
      <c r="P158" s="43">
        <f>Exchanges!Q162</f>
        <v>4</v>
      </c>
      <c r="Q158" s="43">
        <f>Exchanges!R162</f>
        <v>2</v>
      </c>
      <c r="R158" s="43">
        <f>Exchanges!S162</f>
        <v>1</v>
      </c>
      <c r="S158" s="43">
        <f>Exchanges!T162</f>
        <v>4</v>
      </c>
      <c r="T158" s="43">
        <f>Exchanges!U162</f>
        <v>1</v>
      </c>
      <c r="U158" s="43">
        <f>Exchanges!V162</f>
        <v>2013</v>
      </c>
      <c r="V158" s="43" t="str">
        <f>Exchanges!W162</f>
        <v>HFC-125</v>
      </c>
      <c r="W158" s="43"/>
      <c r="X158" s="43"/>
    </row>
    <row r="159" spans="1:24" x14ac:dyDescent="0.2">
      <c r="A159" s="43" t="str">
        <f>Exchanges!B163</f>
        <v>Methane, difluoro-, HFC-32</v>
      </c>
      <c r="B159" s="43" t="str">
        <f>Exchanges!C163</f>
        <v>000075-10-5</v>
      </c>
      <c r="C159" s="43" t="str">
        <f>Exchanges!D163</f>
        <v>air</v>
      </c>
      <c r="D159" s="43" t="str">
        <f>Exchanges!E163</f>
        <v>unspecified</v>
      </c>
      <c r="E159" s="43" t="str">
        <f>Exchanges!F163</f>
        <v>151212b4-079b-43a2-96d5-a6eef59166ac</v>
      </c>
      <c r="F159" s="43" t="str">
        <f>Exchanges!G163</f>
        <v>Wet corn milling</v>
      </c>
      <c r="G159" s="43">
        <f>Exchanges!H163</f>
        <v>311221</v>
      </c>
      <c r="H159" s="43" t="str">
        <f>Exchanges!I163</f>
        <v>US</v>
      </c>
      <c r="I159" s="43">
        <f>Exchanges!J163</f>
        <v>9.2912722687076013E-9</v>
      </c>
      <c r="J159" s="43" t="str">
        <f>Exchanges!K163</f>
        <v>kg</v>
      </c>
      <c r="K159" s="43"/>
      <c r="L159" s="43"/>
      <c r="M159" s="43"/>
      <c r="N159" s="43"/>
      <c r="O159" s="43"/>
      <c r="P159" s="43">
        <f>Exchanges!Q163</f>
        <v>4</v>
      </c>
      <c r="Q159" s="43">
        <f>Exchanges!R163</f>
        <v>2</v>
      </c>
      <c r="R159" s="43">
        <f>Exchanges!S163</f>
        <v>1</v>
      </c>
      <c r="S159" s="43">
        <f>Exchanges!T163</f>
        <v>4</v>
      </c>
      <c r="T159" s="43">
        <f>Exchanges!U163</f>
        <v>1</v>
      </c>
      <c r="U159" s="43">
        <f>Exchanges!V163</f>
        <v>2013</v>
      </c>
      <c r="V159" s="43" t="str">
        <f>Exchanges!W163</f>
        <v>HFC-32</v>
      </c>
      <c r="W159" s="43"/>
      <c r="X159" s="43"/>
    </row>
    <row r="160" spans="1:24" x14ac:dyDescent="0.2">
      <c r="A160" s="43" t="str">
        <f>Exchanges!B164</f>
        <v>Ethane, 1,1,1-trifluoro-, HFC-143a</v>
      </c>
      <c r="B160" s="43" t="str">
        <f>Exchanges!C164</f>
        <v>000420-46-2</v>
      </c>
      <c r="C160" s="43" t="str">
        <f>Exchanges!D164</f>
        <v>air</v>
      </c>
      <c r="D160" s="43" t="str">
        <f>Exchanges!E164</f>
        <v>unspecified</v>
      </c>
      <c r="E160" s="43" t="str">
        <f>Exchanges!F164</f>
        <v>e86bfec2-1025-4fa2-90b1-81e35e621e91</v>
      </c>
      <c r="F160" s="43" t="str">
        <f>Exchanges!G164</f>
        <v>Wet corn milling</v>
      </c>
      <c r="G160" s="43">
        <f>Exchanges!H164</f>
        <v>311221</v>
      </c>
      <c r="H160" s="43" t="str">
        <f>Exchanges!I164</f>
        <v>US</v>
      </c>
      <c r="I160" s="43">
        <f>Exchanges!J164</f>
        <v>6.8263509795583401E-9</v>
      </c>
      <c r="J160" s="43" t="str">
        <f>Exchanges!K164</f>
        <v>kg</v>
      </c>
      <c r="K160" s="43"/>
      <c r="L160" s="43"/>
      <c r="M160" s="43"/>
      <c r="N160" s="43"/>
      <c r="O160" s="43"/>
      <c r="P160" s="43">
        <f>Exchanges!Q164</f>
        <v>4</v>
      </c>
      <c r="Q160" s="43">
        <f>Exchanges!R164</f>
        <v>2</v>
      </c>
      <c r="R160" s="43">
        <f>Exchanges!S164</f>
        <v>1</v>
      </c>
      <c r="S160" s="43">
        <f>Exchanges!T164</f>
        <v>4</v>
      </c>
      <c r="T160" s="43">
        <f>Exchanges!U164</f>
        <v>1</v>
      </c>
      <c r="U160" s="43">
        <f>Exchanges!V164</f>
        <v>2013</v>
      </c>
      <c r="V160" s="43" t="str">
        <f>Exchanges!W164</f>
        <v>HFC-143a</v>
      </c>
      <c r="W160" s="43"/>
      <c r="X160" s="43"/>
    </row>
    <row r="161" spans="1:24" x14ac:dyDescent="0.2">
      <c r="A161" s="43" t="str">
        <f>Exchanges!B165</f>
        <v>Propane, 1,1,1,3,3,3-hexafluoro-, HCFC-236fa</v>
      </c>
      <c r="B161" s="43" t="str">
        <f>Exchanges!C165</f>
        <v>000690-39-1</v>
      </c>
      <c r="C161" s="43" t="str">
        <f>Exchanges!D165</f>
        <v>air</v>
      </c>
      <c r="D161" s="43" t="str">
        <f>Exchanges!E165</f>
        <v>unspecified</v>
      </c>
      <c r="E161" s="43" t="str">
        <f>Exchanges!F165</f>
        <v>1963a3ba-6d77-4571-bb8f-0e9c8ac28a65</v>
      </c>
      <c r="F161" s="43" t="str">
        <f>Exchanges!G165</f>
        <v>Wet corn milling</v>
      </c>
      <c r="G161" s="43">
        <f>Exchanges!H165</f>
        <v>311221</v>
      </c>
      <c r="H161" s="43" t="str">
        <f>Exchanges!I165</f>
        <v>US</v>
      </c>
      <c r="I161" s="43">
        <f>Exchanges!J165</f>
        <v>1.8441568987819422E-10</v>
      </c>
      <c r="J161" s="43" t="str">
        <f>Exchanges!K165</f>
        <v>kg</v>
      </c>
      <c r="K161" s="43"/>
      <c r="L161" s="43"/>
      <c r="M161" s="43"/>
      <c r="N161" s="43"/>
      <c r="O161" s="43"/>
      <c r="P161" s="43">
        <f>Exchanges!Q165</f>
        <v>4</v>
      </c>
      <c r="Q161" s="43">
        <f>Exchanges!R165</f>
        <v>2</v>
      </c>
      <c r="R161" s="43">
        <f>Exchanges!S165</f>
        <v>1</v>
      </c>
      <c r="S161" s="43">
        <f>Exchanges!T165</f>
        <v>4</v>
      </c>
      <c r="T161" s="43">
        <f>Exchanges!U165</f>
        <v>1</v>
      </c>
      <c r="U161" s="43">
        <f>Exchanges!V165</f>
        <v>2013</v>
      </c>
      <c r="V161" s="43" t="str">
        <f>Exchanges!W165</f>
        <v>HFC-236fa</v>
      </c>
      <c r="W161" s="43"/>
      <c r="X161" s="43"/>
    </row>
    <row r="162" spans="1:24" x14ac:dyDescent="0.2">
      <c r="A162" s="43" t="str">
        <f>Exchanges!B166</f>
        <v>Carbon dioxide</v>
      </c>
      <c r="B162" s="43" t="str">
        <f>Exchanges!C166</f>
        <v>000124-38-20</v>
      </c>
      <c r="C162" s="43" t="str">
        <f>Exchanges!D166</f>
        <v>air</v>
      </c>
      <c r="D162" s="43" t="str">
        <f>Exchanges!E166</f>
        <v>unspecified</v>
      </c>
      <c r="E162" s="43" t="str">
        <f>Exchanges!F166</f>
        <v>7ae371aa-8532-11e0-9d78-0800200c9a66</v>
      </c>
      <c r="F162" s="43" t="str">
        <f>Exchanges!G166</f>
        <v>Fats and oils refining and blending</v>
      </c>
      <c r="G162" s="43">
        <f>Exchanges!H166</f>
        <v>311225</v>
      </c>
      <c r="H162" s="43" t="str">
        <f>Exchanges!I166</f>
        <v>US</v>
      </c>
      <c r="I162" s="43">
        <f>Exchanges!J166</f>
        <v>5.6347821501501784E-2</v>
      </c>
      <c r="J162" s="43" t="str">
        <f>Exchanges!K166</f>
        <v>kg</v>
      </c>
      <c r="K162" s="43"/>
      <c r="L162" s="43"/>
      <c r="M162" s="43"/>
      <c r="N162" s="43"/>
      <c r="O162" s="43"/>
      <c r="P162" s="43">
        <f>Exchanges!Q166</f>
        <v>4</v>
      </c>
      <c r="Q162" s="43">
        <f>Exchanges!R166</f>
        <v>2</v>
      </c>
      <c r="R162" s="43">
        <f>Exchanges!S166</f>
        <v>1</v>
      </c>
      <c r="S162" s="43">
        <f>Exchanges!T166</f>
        <v>4</v>
      </c>
      <c r="T162" s="43">
        <f>Exchanges!U166</f>
        <v>1</v>
      </c>
      <c r="U162" s="43">
        <f>Exchanges!V166</f>
        <v>2013</v>
      </c>
      <c r="V162" s="43" t="str">
        <f>Exchanges!W166</f>
        <v>CO2</v>
      </c>
      <c r="W162" s="43"/>
      <c r="X162" s="43"/>
    </row>
    <row r="163" spans="1:24" x14ac:dyDescent="0.2">
      <c r="A163" s="43" t="str">
        <f>Exchanges!B167</f>
        <v>Methane</v>
      </c>
      <c r="B163" s="43" t="str">
        <f>Exchanges!C167</f>
        <v>000074-82-92</v>
      </c>
      <c r="C163" s="43" t="str">
        <f>Exchanges!D167</f>
        <v>air</v>
      </c>
      <c r="D163" s="43" t="str">
        <f>Exchanges!E167</f>
        <v>unspecified</v>
      </c>
      <c r="E163" s="43" t="str">
        <f>Exchanges!F167</f>
        <v>20408dd1-8534-11e0-9d78-0800200c9a66</v>
      </c>
      <c r="F163" s="43" t="str">
        <f>Exchanges!G167</f>
        <v>Fats and oils refining and blending</v>
      </c>
      <c r="G163" s="43">
        <f>Exchanges!H167</f>
        <v>311225</v>
      </c>
      <c r="H163" s="43" t="str">
        <f>Exchanges!I167</f>
        <v>US</v>
      </c>
      <c r="I163" s="43">
        <f>Exchanges!J167</f>
        <v>2.6913747248616735E-6</v>
      </c>
      <c r="J163" s="43" t="str">
        <f>Exchanges!K167</f>
        <v>kg</v>
      </c>
      <c r="K163" s="43"/>
      <c r="L163" s="43"/>
      <c r="M163" s="43"/>
      <c r="N163" s="43"/>
      <c r="O163" s="43"/>
      <c r="P163" s="43">
        <f>Exchanges!Q167</f>
        <v>4</v>
      </c>
      <c r="Q163" s="43">
        <f>Exchanges!R167</f>
        <v>2</v>
      </c>
      <c r="R163" s="43">
        <f>Exchanges!S167</f>
        <v>1</v>
      </c>
      <c r="S163" s="43">
        <f>Exchanges!T167</f>
        <v>4</v>
      </c>
      <c r="T163" s="43">
        <f>Exchanges!U167</f>
        <v>1</v>
      </c>
      <c r="U163" s="43">
        <f>Exchanges!V167</f>
        <v>2013</v>
      </c>
      <c r="V163" s="43" t="str">
        <f>Exchanges!W167</f>
        <v>CH4</v>
      </c>
      <c r="W163" s="43"/>
      <c r="X163" s="43"/>
    </row>
    <row r="164" spans="1:24" x14ac:dyDescent="0.2">
      <c r="A164" s="43" t="str">
        <f>Exchanges!B168</f>
        <v>Dinitrogen monoxide</v>
      </c>
      <c r="B164" s="43" t="str">
        <f>Exchanges!C168</f>
        <v>010024-97-366</v>
      </c>
      <c r="C164" s="43" t="str">
        <f>Exchanges!D168</f>
        <v>air</v>
      </c>
      <c r="D164" s="43" t="str">
        <f>Exchanges!E168</f>
        <v>unspecified</v>
      </c>
      <c r="E164" s="43" t="str">
        <f>Exchanges!F168</f>
        <v>20185046-64bb-4c09-a8e7-e8a9e144ca98</v>
      </c>
      <c r="F164" s="43" t="str">
        <f>Exchanges!G168</f>
        <v>Fats and oils refining and blending</v>
      </c>
      <c r="G164" s="43">
        <f>Exchanges!H168</f>
        <v>311225</v>
      </c>
      <c r="H164" s="43" t="str">
        <f>Exchanges!I168</f>
        <v>US</v>
      </c>
      <c r="I164" s="43">
        <f>Exchanges!J168</f>
        <v>3.995072538979149E-7</v>
      </c>
      <c r="J164" s="43" t="str">
        <f>Exchanges!K168</f>
        <v>kg</v>
      </c>
      <c r="K164" s="43"/>
      <c r="L164" s="43"/>
      <c r="M164" s="43"/>
      <c r="N164" s="43"/>
      <c r="O164" s="43"/>
      <c r="P164" s="43">
        <f>Exchanges!Q168</f>
        <v>4</v>
      </c>
      <c r="Q164" s="43">
        <f>Exchanges!R168</f>
        <v>2</v>
      </c>
      <c r="R164" s="43">
        <f>Exchanges!S168</f>
        <v>1</v>
      </c>
      <c r="S164" s="43">
        <f>Exchanges!T168</f>
        <v>4</v>
      </c>
      <c r="T164" s="43">
        <f>Exchanges!U168</f>
        <v>1</v>
      </c>
      <c r="U164" s="43">
        <f>Exchanges!V168</f>
        <v>2013</v>
      </c>
      <c r="V164" s="43" t="str">
        <f>Exchanges!W168</f>
        <v>N2O</v>
      </c>
      <c r="W164" s="43"/>
      <c r="X164" s="43"/>
    </row>
    <row r="165" spans="1:24" x14ac:dyDescent="0.2">
      <c r="A165" s="43" t="str">
        <f>Exchanges!B169</f>
        <v>Ethane, 1,1,1,2-tetrafluoro-, HFC-134a</v>
      </c>
      <c r="B165" s="43" t="str">
        <f>Exchanges!C169</f>
        <v>000811-97-2</v>
      </c>
      <c r="C165" s="43" t="str">
        <f>Exchanges!D169</f>
        <v>air</v>
      </c>
      <c r="D165" s="43" t="str">
        <f>Exchanges!E169</f>
        <v>unspecified</v>
      </c>
      <c r="E165" s="43" t="str">
        <f>Exchanges!F169</f>
        <v>e87f039d-d9ce-4242-ac18-c9284cc80f3d</v>
      </c>
      <c r="F165" s="43" t="str">
        <f>Exchanges!G169</f>
        <v>Fats and oils refining and blending</v>
      </c>
      <c r="G165" s="43">
        <f>Exchanges!H169</f>
        <v>311225</v>
      </c>
      <c r="H165" s="43" t="str">
        <f>Exchanges!I169</f>
        <v>US</v>
      </c>
      <c r="I165" s="43">
        <f>Exchanges!J169</f>
        <v>1.5723280820867605E-7</v>
      </c>
      <c r="J165" s="43" t="str">
        <f>Exchanges!K169</f>
        <v>kg</v>
      </c>
      <c r="K165" s="43"/>
      <c r="L165" s="43"/>
      <c r="M165" s="43"/>
      <c r="N165" s="43"/>
      <c r="O165" s="43"/>
      <c r="P165" s="43">
        <f>Exchanges!Q169</f>
        <v>4</v>
      </c>
      <c r="Q165" s="43">
        <f>Exchanges!R169</f>
        <v>2</v>
      </c>
      <c r="R165" s="43">
        <f>Exchanges!S169</f>
        <v>1</v>
      </c>
      <c r="S165" s="43">
        <f>Exchanges!T169</f>
        <v>4</v>
      </c>
      <c r="T165" s="43">
        <f>Exchanges!U169</f>
        <v>1</v>
      </c>
      <c r="U165" s="43">
        <f>Exchanges!V169</f>
        <v>2013</v>
      </c>
      <c r="V165" s="43" t="str">
        <f>Exchanges!W169</f>
        <v>HFC-134a</v>
      </c>
      <c r="W165" s="43"/>
      <c r="X165" s="43"/>
    </row>
    <row r="166" spans="1:24" x14ac:dyDescent="0.2">
      <c r="A166" s="43" t="str">
        <f>Exchanges!B170</f>
        <v>Ethane, pentafluoro-, HFC-125</v>
      </c>
      <c r="B166" s="43" t="str">
        <f>Exchanges!C170</f>
        <v>000354-33-6</v>
      </c>
      <c r="C166" s="43" t="str">
        <f>Exchanges!D170</f>
        <v>air</v>
      </c>
      <c r="D166" s="43" t="str">
        <f>Exchanges!E170</f>
        <v>unspecified</v>
      </c>
      <c r="E166" s="43" t="str">
        <f>Exchanges!F170</f>
        <v>281e1011-f121-4d5b-ad4d-22d562b2c2cd</v>
      </c>
      <c r="F166" s="43" t="str">
        <f>Exchanges!G170</f>
        <v>Fats and oils refining and blending</v>
      </c>
      <c r="G166" s="43">
        <f>Exchanges!H170</f>
        <v>311225</v>
      </c>
      <c r="H166" s="43" t="str">
        <f>Exchanges!I170</f>
        <v>US</v>
      </c>
      <c r="I166" s="43">
        <f>Exchanges!J170</f>
        <v>4.171599678897308E-8</v>
      </c>
      <c r="J166" s="43" t="str">
        <f>Exchanges!K170</f>
        <v>kg</v>
      </c>
      <c r="K166" s="43"/>
      <c r="L166" s="43"/>
      <c r="M166" s="43"/>
      <c r="N166" s="43"/>
      <c r="O166" s="43"/>
      <c r="P166" s="43">
        <f>Exchanges!Q170</f>
        <v>4</v>
      </c>
      <c r="Q166" s="43">
        <f>Exchanges!R170</f>
        <v>2</v>
      </c>
      <c r="R166" s="43">
        <f>Exchanges!S170</f>
        <v>1</v>
      </c>
      <c r="S166" s="43">
        <f>Exchanges!T170</f>
        <v>4</v>
      </c>
      <c r="T166" s="43">
        <f>Exchanges!U170</f>
        <v>1</v>
      </c>
      <c r="U166" s="43">
        <f>Exchanges!V170</f>
        <v>2013</v>
      </c>
      <c r="V166" s="43" t="str">
        <f>Exchanges!W170</f>
        <v>HFC-125</v>
      </c>
      <c r="W166" s="43"/>
      <c r="X166" s="43"/>
    </row>
    <row r="167" spans="1:24" x14ac:dyDescent="0.2">
      <c r="A167" s="43" t="str">
        <f>Exchanges!B171</f>
        <v>Methane, difluoro-, HFC-32</v>
      </c>
      <c r="B167" s="43" t="str">
        <f>Exchanges!C171</f>
        <v>000075-10-5</v>
      </c>
      <c r="C167" s="43" t="str">
        <f>Exchanges!D171</f>
        <v>air</v>
      </c>
      <c r="D167" s="43" t="str">
        <f>Exchanges!E171</f>
        <v>unspecified</v>
      </c>
      <c r="E167" s="43" t="str">
        <f>Exchanges!F171</f>
        <v>151212b4-079b-43a2-96d5-a6eef59166ac</v>
      </c>
      <c r="F167" s="43" t="str">
        <f>Exchanges!G171</f>
        <v>Fats and oils refining and blending</v>
      </c>
      <c r="G167" s="43">
        <f>Exchanges!H171</f>
        <v>311225</v>
      </c>
      <c r="H167" s="43" t="str">
        <f>Exchanges!I171</f>
        <v>US</v>
      </c>
      <c r="I167" s="43">
        <f>Exchanges!J171</f>
        <v>2.4293453053653628E-8</v>
      </c>
      <c r="J167" s="43" t="str">
        <f>Exchanges!K171</f>
        <v>kg</v>
      </c>
      <c r="K167" s="43"/>
      <c r="L167" s="43"/>
      <c r="M167" s="43"/>
      <c r="N167" s="43"/>
      <c r="O167" s="43"/>
      <c r="P167" s="43">
        <f>Exchanges!Q171</f>
        <v>4</v>
      </c>
      <c r="Q167" s="43">
        <f>Exchanges!R171</f>
        <v>2</v>
      </c>
      <c r="R167" s="43">
        <f>Exchanges!S171</f>
        <v>1</v>
      </c>
      <c r="S167" s="43">
        <f>Exchanges!T171</f>
        <v>4</v>
      </c>
      <c r="T167" s="43">
        <f>Exchanges!U171</f>
        <v>1</v>
      </c>
      <c r="U167" s="43">
        <f>Exchanges!V171</f>
        <v>2013</v>
      </c>
      <c r="V167" s="43" t="str">
        <f>Exchanges!W171</f>
        <v>HFC-32</v>
      </c>
      <c r="W167" s="43"/>
      <c r="X167" s="43"/>
    </row>
    <row r="168" spans="1:24" x14ac:dyDescent="0.2">
      <c r="A168" s="43" t="str">
        <f>Exchanges!B172</f>
        <v>Ethane, 1,1,1-trifluoro-, HFC-143a</v>
      </c>
      <c r="B168" s="43" t="str">
        <f>Exchanges!C172</f>
        <v>000420-46-2</v>
      </c>
      <c r="C168" s="43" t="str">
        <f>Exchanges!D172</f>
        <v>air</v>
      </c>
      <c r="D168" s="43" t="str">
        <f>Exchanges!E172</f>
        <v>unspecified</v>
      </c>
      <c r="E168" s="43" t="str">
        <f>Exchanges!F172</f>
        <v>e86bfec2-1025-4fa2-90b1-81e35e621e91</v>
      </c>
      <c r="F168" s="43" t="str">
        <f>Exchanges!G172</f>
        <v>Fats and oils refining and blending</v>
      </c>
      <c r="G168" s="43">
        <f>Exchanges!H172</f>
        <v>311225</v>
      </c>
      <c r="H168" s="43" t="str">
        <f>Exchanges!I172</f>
        <v>US</v>
      </c>
      <c r="I168" s="43">
        <f>Exchanges!J172</f>
        <v>1.7848539172421691E-8</v>
      </c>
      <c r="J168" s="43" t="str">
        <f>Exchanges!K172</f>
        <v>kg</v>
      </c>
      <c r="K168" s="43"/>
      <c r="L168" s="43"/>
      <c r="M168" s="43"/>
      <c r="N168" s="43"/>
      <c r="O168" s="43"/>
      <c r="P168" s="43">
        <f>Exchanges!Q172</f>
        <v>4</v>
      </c>
      <c r="Q168" s="43">
        <f>Exchanges!R172</f>
        <v>2</v>
      </c>
      <c r="R168" s="43">
        <f>Exchanges!S172</f>
        <v>1</v>
      </c>
      <c r="S168" s="43">
        <f>Exchanges!T172</f>
        <v>4</v>
      </c>
      <c r="T168" s="43">
        <f>Exchanges!U172</f>
        <v>1</v>
      </c>
      <c r="U168" s="43">
        <f>Exchanges!V172</f>
        <v>2013</v>
      </c>
      <c r="V168" s="43" t="str">
        <f>Exchanges!W172</f>
        <v>HFC-143a</v>
      </c>
      <c r="W168" s="43"/>
      <c r="X168" s="43"/>
    </row>
    <row r="169" spans="1:24" x14ac:dyDescent="0.2">
      <c r="A169" s="43" t="str">
        <f>Exchanges!B173</f>
        <v>Propane, 1,1,1,3,3,3-hexafluoro-, HCFC-236fa</v>
      </c>
      <c r="B169" s="43" t="str">
        <f>Exchanges!C173</f>
        <v>000690-39-1</v>
      </c>
      <c r="C169" s="43" t="str">
        <f>Exchanges!D173</f>
        <v>air</v>
      </c>
      <c r="D169" s="43" t="str">
        <f>Exchanges!E173</f>
        <v>unspecified</v>
      </c>
      <c r="E169" s="43" t="str">
        <f>Exchanges!F173</f>
        <v>1963a3ba-6d77-4571-bb8f-0e9c8ac28a65</v>
      </c>
      <c r="F169" s="43" t="str">
        <f>Exchanges!G173</f>
        <v>Fats and oils refining and blending</v>
      </c>
      <c r="G169" s="43">
        <f>Exchanges!H173</f>
        <v>311225</v>
      </c>
      <c r="H169" s="43" t="str">
        <f>Exchanges!I173</f>
        <v>US</v>
      </c>
      <c r="I169" s="43">
        <f>Exchanges!J173</f>
        <v>4.8218303961468478E-10</v>
      </c>
      <c r="J169" s="43" t="str">
        <f>Exchanges!K173</f>
        <v>kg</v>
      </c>
      <c r="K169" s="43"/>
      <c r="L169" s="43"/>
      <c r="M169" s="43"/>
      <c r="N169" s="43"/>
      <c r="O169" s="43"/>
      <c r="P169" s="43">
        <f>Exchanges!Q173</f>
        <v>4</v>
      </c>
      <c r="Q169" s="43">
        <f>Exchanges!R173</f>
        <v>2</v>
      </c>
      <c r="R169" s="43">
        <f>Exchanges!S173</f>
        <v>1</v>
      </c>
      <c r="S169" s="43">
        <f>Exchanges!T173</f>
        <v>4</v>
      </c>
      <c r="T169" s="43">
        <f>Exchanges!U173</f>
        <v>1</v>
      </c>
      <c r="U169" s="43">
        <f>Exchanges!V173</f>
        <v>2013</v>
      </c>
      <c r="V169" s="43" t="str">
        <f>Exchanges!W173</f>
        <v>HFC-236fa</v>
      </c>
      <c r="W169" s="43"/>
      <c r="X169" s="43"/>
    </row>
    <row r="170" spans="1:24" x14ac:dyDescent="0.2">
      <c r="A170" s="43" t="str">
        <f>Exchanges!B174</f>
        <v>Carbon dioxide</v>
      </c>
      <c r="B170" s="43" t="str">
        <f>Exchanges!C174</f>
        <v>000124-38-20</v>
      </c>
      <c r="C170" s="43" t="str">
        <f>Exchanges!D174</f>
        <v>air</v>
      </c>
      <c r="D170" s="43" t="str">
        <f>Exchanges!E174</f>
        <v>unspecified</v>
      </c>
      <c r="E170" s="43" t="str">
        <f>Exchanges!F174</f>
        <v>7ae371aa-8532-11e0-9d78-0800200c9a66</v>
      </c>
      <c r="F170" s="43" t="str">
        <f>Exchanges!G174</f>
        <v>Breakfast cereal manufacturing</v>
      </c>
      <c r="G170" s="43">
        <f>Exchanges!H174</f>
        <v>311230</v>
      </c>
      <c r="H170" s="43" t="str">
        <f>Exchanges!I174</f>
        <v>US</v>
      </c>
      <c r="I170" s="43">
        <f>Exchanges!J174</f>
        <v>0.11073201601090966</v>
      </c>
      <c r="J170" s="43" t="str">
        <f>Exchanges!K174</f>
        <v>kg</v>
      </c>
      <c r="K170" s="43"/>
      <c r="L170" s="43"/>
      <c r="M170" s="43"/>
      <c r="N170" s="43"/>
      <c r="O170" s="43"/>
      <c r="P170" s="43">
        <f>Exchanges!Q174</f>
        <v>4</v>
      </c>
      <c r="Q170" s="43">
        <f>Exchanges!R174</f>
        <v>2</v>
      </c>
      <c r="R170" s="43">
        <f>Exchanges!S174</f>
        <v>1</v>
      </c>
      <c r="S170" s="43">
        <f>Exchanges!T174</f>
        <v>4</v>
      </c>
      <c r="T170" s="43">
        <f>Exchanges!U174</f>
        <v>1</v>
      </c>
      <c r="U170" s="43">
        <f>Exchanges!V174</f>
        <v>2013</v>
      </c>
      <c r="V170" s="43" t="str">
        <f>Exchanges!W174</f>
        <v>CO2</v>
      </c>
      <c r="W170" s="43"/>
      <c r="X170" s="43"/>
    </row>
    <row r="171" spans="1:24" x14ac:dyDescent="0.2">
      <c r="A171" s="43" t="str">
        <f>Exchanges!B175</f>
        <v>Methane</v>
      </c>
      <c r="B171" s="43" t="str">
        <f>Exchanges!C175</f>
        <v>000074-82-92</v>
      </c>
      <c r="C171" s="43" t="str">
        <f>Exchanges!D175</f>
        <v>air</v>
      </c>
      <c r="D171" s="43" t="str">
        <f>Exchanges!E175</f>
        <v>unspecified</v>
      </c>
      <c r="E171" s="43" t="str">
        <f>Exchanges!F175</f>
        <v>20408dd1-8534-11e0-9d78-0800200c9a66</v>
      </c>
      <c r="F171" s="43" t="str">
        <f>Exchanges!G175</f>
        <v>Breakfast cereal manufacturing</v>
      </c>
      <c r="G171" s="43">
        <f>Exchanges!H175</f>
        <v>311230</v>
      </c>
      <c r="H171" s="43" t="str">
        <f>Exchanges!I175</f>
        <v>US</v>
      </c>
      <c r="I171" s="43">
        <f>Exchanges!J175</f>
        <v>5.1805704538259319E-6</v>
      </c>
      <c r="J171" s="43" t="str">
        <f>Exchanges!K175</f>
        <v>kg</v>
      </c>
      <c r="K171" s="43"/>
      <c r="L171" s="43"/>
      <c r="M171" s="43"/>
      <c r="N171" s="43"/>
      <c r="O171" s="43"/>
      <c r="P171" s="43">
        <f>Exchanges!Q175</f>
        <v>4</v>
      </c>
      <c r="Q171" s="43">
        <f>Exchanges!R175</f>
        <v>2</v>
      </c>
      <c r="R171" s="43">
        <f>Exchanges!S175</f>
        <v>1</v>
      </c>
      <c r="S171" s="43">
        <f>Exchanges!T175</f>
        <v>4</v>
      </c>
      <c r="T171" s="43">
        <f>Exchanges!U175</f>
        <v>1</v>
      </c>
      <c r="U171" s="43">
        <f>Exchanges!V175</f>
        <v>2013</v>
      </c>
      <c r="V171" s="43" t="str">
        <f>Exchanges!W175</f>
        <v>CH4</v>
      </c>
      <c r="W171" s="43"/>
      <c r="X171" s="43"/>
    </row>
    <row r="172" spans="1:24" x14ac:dyDescent="0.2">
      <c r="A172" s="43" t="str">
        <f>Exchanges!B176</f>
        <v>Ethane, 1,1,1,2-tetrafluoro-, HFC-134a</v>
      </c>
      <c r="B172" s="43" t="str">
        <f>Exchanges!C176</f>
        <v>000811-97-2</v>
      </c>
      <c r="C172" s="43" t="str">
        <f>Exchanges!D176</f>
        <v>air</v>
      </c>
      <c r="D172" s="43" t="str">
        <f>Exchanges!E176</f>
        <v>unspecified</v>
      </c>
      <c r="E172" s="43" t="str">
        <f>Exchanges!F176</f>
        <v>e87f039d-d9ce-4242-ac18-c9284cc80f3d</v>
      </c>
      <c r="F172" s="43" t="str">
        <f>Exchanges!G176</f>
        <v>Breakfast cereal manufacturing</v>
      </c>
      <c r="G172" s="43">
        <f>Exchanges!H176</f>
        <v>311230</v>
      </c>
      <c r="H172" s="43" t="str">
        <f>Exchanges!I176</f>
        <v>US</v>
      </c>
      <c r="I172" s="43">
        <f>Exchanges!J176</f>
        <v>9.5310541714415938E-7</v>
      </c>
      <c r="J172" s="43" t="str">
        <f>Exchanges!K176</f>
        <v>kg</v>
      </c>
      <c r="K172" s="43"/>
      <c r="L172" s="43"/>
      <c r="M172" s="43"/>
      <c r="N172" s="43"/>
      <c r="O172" s="43"/>
      <c r="P172" s="43">
        <f>Exchanges!Q176</f>
        <v>4</v>
      </c>
      <c r="Q172" s="43">
        <f>Exchanges!R176</f>
        <v>2</v>
      </c>
      <c r="R172" s="43">
        <f>Exchanges!S176</f>
        <v>1</v>
      </c>
      <c r="S172" s="43">
        <f>Exchanges!T176</f>
        <v>4</v>
      </c>
      <c r="T172" s="43">
        <f>Exchanges!U176</f>
        <v>1</v>
      </c>
      <c r="U172" s="43">
        <f>Exchanges!V176</f>
        <v>2013</v>
      </c>
      <c r="V172" s="43" t="str">
        <f>Exchanges!W176</f>
        <v>HFC-134a</v>
      </c>
      <c r="W172" s="43"/>
      <c r="X172" s="43"/>
    </row>
    <row r="173" spans="1:24" x14ac:dyDescent="0.2">
      <c r="A173" s="43" t="str">
        <f>Exchanges!B177</f>
        <v>Dinitrogen monoxide</v>
      </c>
      <c r="B173" s="43" t="str">
        <f>Exchanges!C177</f>
        <v>010024-97-366</v>
      </c>
      <c r="C173" s="43" t="str">
        <f>Exchanges!D177</f>
        <v>air</v>
      </c>
      <c r="D173" s="43" t="str">
        <f>Exchanges!E177</f>
        <v>unspecified</v>
      </c>
      <c r="E173" s="43" t="str">
        <f>Exchanges!F177</f>
        <v>20185046-64bb-4c09-a8e7-e8a9e144ca98</v>
      </c>
      <c r="F173" s="43" t="str">
        <f>Exchanges!G177</f>
        <v>Breakfast cereal manufacturing</v>
      </c>
      <c r="G173" s="43">
        <f>Exchanges!H177</f>
        <v>311230</v>
      </c>
      <c r="H173" s="43" t="str">
        <f>Exchanges!I177</f>
        <v>US</v>
      </c>
      <c r="I173" s="43">
        <f>Exchanges!J177</f>
        <v>7.6670292172236665E-7</v>
      </c>
      <c r="J173" s="43" t="str">
        <f>Exchanges!K177</f>
        <v>kg</v>
      </c>
      <c r="K173" s="43"/>
      <c r="L173" s="43"/>
      <c r="M173" s="43"/>
      <c r="N173" s="43"/>
      <c r="O173" s="43"/>
      <c r="P173" s="43">
        <f>Exchanges!Q177</f>
        <v>4</v>
      </c>
      <c r="Q173" s="43">
        <f>Exchanges!R177</f>
        <v>2</v>
      </c>
      <c r="R173" s="43">
        <f>Exchanges!S177</f>
        <v>1</v>
      </c>
      <c r="S173" s="43">
        <f>Exchanges!T177</f>
        <v>4</v>
      </c>
      <c r="T173" s="43">
        <f>Exchanges!U177</f>
        <v>1</v>
      </c>
      <c r="U173" s="43">
        <f>Exchanges!V177</f>
        <v>2013</v>
      </c>
      <c r="V173" s="43" t="str">
        <f>Exchanges!W177</f>
        <v>N2O</v>
      </c>
      <c r="W173" s="43"/>
      <c r="X173" s="43"/>
    </row>
    <row r="174" spans="1:24" x14ac:dyDescent="0.2">
      <c r="A174" s="43" t="str">
        <f>Exchanges!B178</f>
        <v>Ethane, pentafluoro-, HFC-125</v>
      </c>
      <c r="B174" s="43" t="str">
        <f>Exchanges!C178</f>
        <v>000354-33-6</v>
      </c>
      <c r="C174" s="43" t="str">
        <f>Exchanges!D178</f>
        <v>air</v>
      </c>
      <c r="D174" s="43" t="str">
        <f>Exchanges!E178</f>
        <v>unspecified</v>
      </c>
      <c r="E174" s="43" t="str">
        <f>Exchanges!F178</f>
        <v>281e1011-f121-4d5b-ad4d-22d562b2c2cd</v>
      </c>
      <c r="F174" s="43" t="str">
        <f>Exchanges!G178</f>
        <v>Breakfast cereal manufacturing</v>
      </c>
      <c r="G174" s="43">
        <f>Exchanges!H178</f>
        <v>311230</v>
      </c>
      <c r="H174" s="43" t="str">
        <f>Exchanges!I178</f>
        <v>US</v>
      </c>
      <c r="I174" s="43">
        <f>Exchanges!J178</f>
        <v>2.5287179548666655E-7</v>
      </c>
      <c r="J174" s="43" t="str">
        <f>Exchanges!K178</f>
        <v>kg</v>
      </c>
      <c r="K174" s="43"/>
      <c r="L174" s="43"/>
      <c r="M174" s="43"/>
      <c r="N174" s="43"/>
      <c r="O174" s="43"/>
      <c r="P174" s="43">
        <f>Exchanges!Q178</f>
        <v>4</v>
      </c>
      <c r="Q174" s="43">
        <f>Exchanges!R178</f>
        <v>2</v>
      </c>
      <c r="R174" s="43">
        <f>Exchanges!S178</f>
        <v>1</v>
      </c>
      <c r="S174" s="43">
        <f>Exchanges!T178</f>
        <v>4</v>
      </c>
      <c r="T174" s="43">
        <f>Exchanges!U178</f>
        <v>1</v>
      </c>
      <c r="U174" s="43">
        <f>Exchanges!V178</f>
        <v>2013</v>
      </c>
      <c r="V174" s="43" t="str">
        <f>Exchanges!W178</f>
        <v>HFC-125</v>
      </c>
      <c r="W174" s="43"/>
      <c r="X174" s="43"/>
    </row>
    <row r="175" spans="1:24" x14ac:dyDescent="0.2">
      <c r="A175" s="43" t="str">
        <f>Exchanges!B179</f>
        <v>Methane, difluoro-, HFC-32</v>
      </c>
      <c r="B175" s="43" t="str">
        <f>Exchanges!C179</f>
        <v>000075-10-5</v>
      </c>
      <c r="C175" s="43" t="str">
        <f>Exchanges!D179</f>
        <v>air</v>
      </c>
      <c r="D175" s="43" t="str">
        <f>Exchanges!E179</f>
        <v>unspecified</v>
      </c>
      <c r="E175" s="43" t="str">
        <f>Exchanges!F179</f>
        <v>151212b4-079b-43a2-96d5-a6eef59166ac</v>
      </c>
      <c r="F175" s="43" t="str">
        <f>Exchanges!G179</f>
        <v>Breakfast cereal manufacturing</v>
      </c>
      <c r="G175" s="43">
        <f>Exchanges!H179</f>
        <v>311230</v>
      </c>
      <c r="H175" s="43" t="str">
        <f>Exchanges!I179</f>
        <v>US</v>
      </c>
      <c r="I175" s="43">
        <f>Exchanges!J179</f>
        <v>1.4726075283120813E-7</v>
      </c>
      <c r="J175" s="43" t="str">
        <f>Exchanges!K179</f>
        <v>kg</v>
      </c>
      <c r="K175" s="43"/>
      <c r="L175" s="43"/>
      <c r="M175" s="43"/>
      <c r="N175" s="43"/>
      <c r="O175" s="43"/>
      <c r="P175" s="43">
        <f>Exchanges!Q179</f>
        <v>4</v>
      </c>
      <c r="Q175" s="43">
        <f>Exchanges!R179</f>
        <v>2</v>
      </c>
      <c r="R175" s="43">
        <f>Exchanges!S179</f>
        <v>1</v>
      </c>
      <c r="S175" s="43">
        <f>Exchanges!T179</f>
        <v>4</v>
      </c>
      <c r="T175" s="43">
        <f>Exchanges!U179</f>
        <v>1</v>
      </c>
      <c r="U175" s="43">
        <f>Exchanges!V179</f>
        <v>2013</v>
      </c>
      <c r="V175" s="43" t="str">
        <f>Exchanges!W179</f>
        <v>HFC-32</v>
      </c>
      <c r="W175" s="43"/>
      <c r="X175" s="43"/>
    </row>
    <row r="176" spans="1:24" x14ac:dyDescent="0.2">
      <c r="A176" s="43" t="str">
        <f>Exchanges!B180</f>
        <v>Ethane, 1,1,1-trifluoro-, HFC-143a</v>
      </c>
      <c r="B176" s="43" t="str">
        <f>Exchanges!C180</f>
        <v>000420-46-2</v>
      </c>
      <c r="C176" s="43" t="str">
        <f>Exchanges!D180</f>
        <v>air</v>
      </c>
      <c r="D176" s="43" t="str">
        <f>Exchanges!E180</f>
        <v>unspecified</v>
      </c>
      <c r="E176" s="43" t="str">
        <f>Exchanges!F180</f>
        <v>e86bfec2-1025-4fa2-90b1-81e35e621e91</v>
      </c>
      <c r="F176" s="43" t="str">
        <f>Exchanges!G180</f>
        <v>Breakfast cereal manufacturing</v>
      </c>
      <c r="G176" s="43">
        <f>Exchanges!H180</f>
        <v>311230</v>
      </c>
      <c r="H176" s="43" t="str">
        <f>Exchanges!I180</f>
        <v>US</v>
      </c>
      <c r="I176" s="43">
        <f>Exchanges!J180</f>
        <v>1.0819331898446726E-7</v>
      </c>
      <c r="J176" s="43" t="str">
        <f>Exchanges!K180</f>
        <v>kg</v>
      </c>
      <c r="K176" s="43"/>
      <c r="L176" s="43"/>
      <c r="M176" s="43"/>
      <c r="N176" s="43"/>
      <c r="O176" s="43"/>
      <c r="P176" s="43">
        <f>Exchanges!Q180</f>
        <v>4</v>
      </c>
      <c r="Q176" s="43">
        <f>Exchanges!R180</f>
        <v>2</v>
      </c>
      <c r="R176" s="43">
        <f>Exchanges!S180</f>
        <v>1</v>
      </c>
      <c r="S176" s="43">
        <f>Exchanges!T180</f>
        <v>4</v>
      </c>
      <c r="T176" s="43">
        <f>Exchanges!U180</f>
        <v>1</v>
      </c>
      <c r="U176" s="43">
        <f>Exchanges!V180</f>
        <v>2013</v>
      </c>
      <c r="V176" s="43" t="str">
        <f>Exchanges!W180</f>
        <v>HFC-143a</v>
      </c>
      <c r="W176" s="43"/>
      <c r="X176" s="43"/>
    </row>
    <row r="177" spans="1:24" x14ac:dyDescent="0.2">
      <c r="A177" s="43" t="str">
        <f>Exchanges!B181</f>
        <v>Propane, 1,1,1,3,3,3-hexafluoro-, HCFC-236fa</v>
      </c>
      <c r="B177" s="43" t="str">
        <f>Exchanges!C181</f>
        <v>000690-39-1</v>
      </c>
      <c r="C177" s="43" t="str">
        <f>Exchanges!D181</f>
        <v>air</v>
      </c>
      <c r="D177" s="43" t="str">
        <f>Exchanges!E181</f>
        <v>unspecified</v>
      </c>
      <c r="E177" s="43" t="str">
        <f>Exchanges!F181</f>
        <v>1963a3ba-6d77-4571-bb8f-0e9c8ac28a65</v>
      </c>
      <c r="F177" s="43" t="str">
        <f>Exchanges!G181</f>
        <v>Breakfast cereal manufacturing</v>
      </c>
      <c r="G177" s="43">
        <f>Exchanges!H181</f>
        <v>311230</v>
      </c>
      <c r="H177" s="43" t="str">
        <f>Exchanges!I181</f>
        <v>US</v>
      </c>
      <c r="I177" s="43">
        <f>Exchanges!J181</f>
        <v>2.9228713291303658E-9</v>
      </c>
      <c r="J177" s="43" t="str">
        <f>Exchanges!K181</f>
        <v>kg</v>
      </c>
      <c r="K177" s="43"/>
      <c r="L177" s="43"/>
      <c r="M177" s="43"/>
      <c r="N177" s="43"/>
      <c r="O177" s="43"/>
      <c r="P177" s="43">
        <f>Exchanges!Q181</f>
        <v>4</v>
      </c>
      <c r="Q177" s="43">
        <f>Exchanges!R181</f>
        <v>2</v>
      </c>
      <c r="R177" s="43">
        <f>Exchanges!S181</f>
        <v>1</v>
      </c>
      <c r="S177" s="43">
        <f>Exchanges!T181</f>
        <v>4</v>
      </c>
      <c r="T177" s="43">
        <f>Exchanges!U181</f>
        <v>1</v>
      </c>
      <c r="U177" s="43">
        <f>Exchanges!V181</f>
        <v>2013</v>
      </c>
      <c r="V177" s="43" t="str">
        <f>Exchanges!W181</f>
        <v>HFC-236fa</v>
      </c>
      <c r="W177" s="43"/>
      <c r="X177" s="43"/>
    </row>
    <row r="178" spans="1:24" x14ac:dyDescent="0.2">
      <c r="A178" s="43" t="str">
        <f>Exchanges!B182</f>
        <v>Carbon dioxide</v>
      </c>
      <c r="B178" s="43" t="str">
        <f>Exchanges!C182</f>
        <v>000124-38-20</v>
      </c>
      <c r="C178" s="43" t="str">
        <f>Exchanges!D182</f>
        <v>air</v>
      </c>
      <c r="D178" s="43" t="str">
        <f>Exchanges!E182</f>
        <v>unspecified</v>
      </c>
      <c r="E178" s="43" t="str">
        <f>Exchanges!F182</f>
        <v>7ae371aa-8532-11e0-9d78-0800200c9a66</v>
      </c>
      <c r="F178" s="43" t="str">
        <f>Exchanges!G182</f>
        <v>Sugar and confectionery product manufacturing</v>
      </c>
      <c r="G178" s="43">
        <f>Exchanges!H182</f>
        <v>311300</v>
      </c>
      <c r="H178" s="43" t="str">
        <f>Exchanges!I182</f>
        <v>US</v>
      </c>
      <c r="I178" s="43">
        <f>Exchanges!J182</f>
        <v>0.1500013752206473</v>
      </c>
      <c r="J178" s="43" t="str">
        <f>Exchanges!K182</f>
        <v>kg</v>
      </c>
      <c r="K178" s="43"/>
      <c r="L178" s="43"/>
      <c r="M178" s="43"/>
      <c r="N178" s="43"/>
      <c r="O178" s="43"/>
      <c r="P178" s="43">
        <f>Exchanges!Q182</f>
        <v>4</v>
      </c>
      <c r="Q178" s="43">
        <f>Exchanges!R182</f>
        <v>2</v>
      </c>
      <c r="R178" s="43">
        <f>Exchanges!S182</f>
        <v>1</v>
      </c>
      <c r="S178" s="43">
        <f>Exchanges!T182</f>
        <v>4</v>
      </c>
      <c r="T178" s="43">
        <f>Exchanges!U182</f>
        <v>1</v>
      </c>
      <c r="U178" s="43">
        <f>Exchanges!V182</f>
        <v>2013</v>
      </c>
      <c r="V178" s="43" t="str">
        <f>Exchanges!W182</f>
        <v>CO2</v>
      </c>
      <c r="W178" s="43"/>
      <c r="X178" s="43"/>
    </row>
    <row r="179" spans="1:24" x14ac:dyDescent="0.2">
      <c r="A179" s="43" t="str">
        <f>Exchanges!B183</f>
        <v>Methane</v>
      </c>
      <c r="B179" s="43" t="str">
        <f>Exchanges!C183</f>
        <v>000074-82-92</v>
      </c>
      <c r="C179" s="43" t="str">
        <f>Exchanges!D183</f>
        <v>air</v>
      </c>
      <c r="D179" s="43" t="str">
        <f>Exchanges!E183</f>
        <v>unspecified</v>
      </c>
      <c r="E179" s="43" t="str">
        <f>Exchanges!F183</f>
        <v>20408dd1-8534-11e0-9d78-0800200c9a66</v>
      </c>
      <c r="F179" s="43" t="str">
        <f>Exchanges!G183</f>
        <v>Sugar and confectionery product manufacturing</v>
      </c>
      <c r="G179" s="43">
        <f>Exchanges!H183</f>
        <v>311300</v>
      </c>
      <c r="H179" s="43" t="str">
        <f>Exchanges!I183</f>
        <v>US</v>
      </c>
      <c r="I179" s="43">
        <f>Exchanges!J183</f>
        <v>1.3296437506993984E-5</v>
      </c>
      <c r="J179" s="43" t="str">
        <f>Exchanges!K183</f>
        <v>kg</v>
      </c>
      <c r="K179" s="43"/>
      <c r="L179" s="43"/>
      <c r="M179" s="43"/>
      <c r="N179" s="43"/>
      <c r="O179" s="43"/>
      <c r="P179" s="43">
        <f>Exchanges!Q183</f>
        <v>4</v>
      </c>
      <c r="Q179" s="43">
        <f>Exchanges!R183</f>
        <v>2</v>
      </c>
      <c r="R179" s="43">
        <f>Exchanges!S183</f>
        <v>1</v>
      </c>
      <c r="S179" s="43">
        <f>Exchanges!T183</f>
        <v>4</v>
      </c>
      <c r="T179" s="43">
        <f>Exchanges!U183</f>
        <v>1</v>
      </c>
      <c r="U179" s="43">
        <f>Exchanges!V183</f>
        <v>2013</v>
      </c>
      <c r="V179" s="43" t="str">
        <f>Exchanges!W183</f>
        <v>CH4</v>
      </c>
      <c r="W179" s="43"/>
      <c r="X179" s="43"/>
    </row>
    <row r="180" spans="1:24" x14ac:dyDescent="0.2">
      <c r="A180" s="43" t="str">
        <f>Exchanges!B184</f>
        <v>Dinitrogen monoxide</v>
      </c>
      <c r="B180" s="43" t="str">
        <f>Exchanges!C184</f>
        <v>010024-97-366</v>
      </c>
      <c r="C180" s="43" t="str">
        <f>Exchanges!D184</f>
        <v>air</v>
      </c>
      <c r="D180" s="43" t="str">
        <f>Exchanges!E184</f>
        <v>unspecified</v>
      </c>
      <c r="E180" s="43" t="str">
        <f>Exchanges!F184</f>
        <v>20185046-64bb-4c09-a8e7-e8a9e144ca98</v>
      </c>
      <c r="F180" s="43" t="str">
        <f>Exchanges!G184</f>
        <v>Sugar and confectionery product manufacturing</v>
      </c>
      <c r="G180" s="43">
        <f>Exchanges!H184</f>
        <v>311300</v>
      </c>
      <c r="H180" s="43" t="str">
        <f>Exchanges!I184</f>
        <v>US</v>
      </c>
      <c r="I180" s="43">
        <f>Exchanges!J184</f>
        <v>2.1933943870356073E-6</v>
      </c>
      <c r="J180" s="43" t="str">
        <f>Exchanges!K184</f>
        <v>kg</v>
      </c>
      <c r="K180" s="43"/>
      <c r="L180" s="43"/>
      <c r="M180" s="43"/>
      <c r="N180" s="43"/>
      <c r="O180" s="43"/>
      <c r="P180" s="43">
        <f>Exchanges!Q184</f>
        <v>4</v>
      </c>
      <c r="Q180" s="43">
        <f>Exchanges!R184</f>
        <v>2</v>
      </c>
      <c r="R180" s="43">
        <f>Exchanges!S184</f>
        <v>1</v>
      </c>
      <c r="S180" s="43">
        <f>Exchanges!T184</f>
        <v>4</v>
      </c>
      <c r="T180" s="43">
        <f>Exchanges!U184</f>
        <v>1</v>
      </c>
      <c r="U180" s="43">
        <f>Exchanges!V184</f>
        <v>2013</v>
      </c>
      <c r="V180" s="43" t="str">
        <f>Exchanges!W184</f>
        <v>N2O</v>
      </c>
      <c r="W180" s="43"/>
      <c r="X180" s="43"/>
    </row>
    <row r="181" spans="1:24" x14ac:dyDescent="0.2">
      <c r="A181" s="43" t="str">
        <f>Exchanges!B185</f>
        <v>Ethane, 1,1,1,2-tetrafluoro-, HFC-134a</v>
      </c>
      <c r="B181" s="43" t="str">
        <f>Exchanges!C185</f>
        <v>000811-97-2</v>
      </c>
      <c r="C181" s="43" t="str">
        <f>Exchanges!D185</f>
        <v>air</v>
      </c>
      <c r="D181" s="43" t="str">
        <f>Exchanges!E185</f>
        <v>unspecified</v>
      </c>
      <c r="E181" s="43" t="str">
        <f>Exchanges!F185</f>
        <v>e87f039d-d9ce-4242-ac18-c9284cc80f3d</v>
      </c>
      <c r="F181" s="43" t="str">
        <f>Exchanges!G185</f>
        <v>Sugar and confectionery product manufacturing</v>
      </c>
      <c r="G181" s="43">
        <f>Exchanges!H185</f>
        <v>311300</v>
      </c>
      <c r="H181" s="43" t="str">
        <f>Exchanges!I185</f>
        <v>US</v>
      </c>
      <c r="I181" s="43">
        <f>Exchanges!J185</f>
        <v>6.7888763743981288E-7</v>
      </c>
      <c r="J181" s="43" t="str">
        <f>Exchanges!K185</f>
        <v>kg</v>
      </c>
      <c r="K181" s="43"/>
      <c r="L181" s="43"/>
      <c r="M181" s="43"/>
      <c r="N181" s="43"/>
      <c r="O181" s="43"/>
      <c r="P181" s="43">
        <f>Exchanges!Q185</f>
        <v>4</v>
      </c>
      <c r="Q181" s="43">
        <f>Exchanges!R185</f>
        <v>2</v>
      </c>
      <c r="R181" s="43">
        <f>Exchanges!S185</f>
        <v>1</v>
      </c>
      <c r="S181" s="43">
        <f>Exchanges!T185</f>
        <v>4</v>
      </c>
      <c r="T181" s="43">
        <f>Exchanges!U185</f>
        <v>1</v>
      </c>
      <c r="U181" s="43">
        <f>Exchanges!V185</f>
        <v>2013</v>
      </c>
      <c r="V181" s="43" t="str">
        <f>Exchanges!W185</f>
        <v>HFC-134a</v>
      </c>
      <c r="W181" s="43"/>
      <c r="X181" s="43"/>
    </row>
    <row r="182" spans="1:24" x14ac:dyDescent="0.2">
      <c r="A182" s="43" t="str">
        <f>Exchanges!B186</f>
        <v>Ethane, pentafluoro-, HFC-125</v>
      </c>
      <c r="B182" s="43" t="str">
        <f>Exchanges!C186</f>
        <v>000354-33-6</v>
      </c>
      <c r="C182" s="43" t="str">
        <f>Exchanges!D186</f>
        <v>air</v>
      </c>
      <c r="D182" s="43" t="str">
        <f>Exchanges!E186</f>
        <v>unspecified</v>
      </c>
      <c r="E182" s="43" t="str">
        <f>Exchanges!F186</f>
        <v>281e1011-f121-4d5b-ad4d-22d562b2c2cd</v>
      </c>
      <c r="F182" s="43" t="str">
        <f>Exchanges!G186</f>
        <v>Sugar and confectionery product manufacturing</v>
      </c>
      <c r="G182" s="43">
        <f>Exchanges!H186</f>
        <v>311300</v>
      </c>
      <c r="H182" s="43" t="str">
        <f>Exchanges!I186</f>
        <v>US</v>
      </c>
      <c r="I182" s="43">
        <f>Exchanges!J186</f>
        <v>1.8011809892707905E-7</v>
      </c>
      <c r="J182" s="43" t="str">
        <f>Exchanges!K186</f>
        <v>kg</v>
      </c>
      <c r="K182" s="43"/>
      <c r="L182" s="43"/>
      <c r="M182" s="43"/>
      <c r="N182" s="43"/>
      <c r="O182" s="43"/>
      <c r="P182" s="43">
        <f>Exchanges!Q186</f>
        <v>4</v>
      </c>
      <c r="Q182" s="43">
        <f>Exchanges!R186</f>
        <v>2</v>
      </c>
      <c r="R182" s="43">
        <f>Exchanges!S186</f>
        <v>1</v>
      </c>
      <c r="S182" s="43">
        <f>Exchanges!T186</f>
        <v>4</v>
      </c>
      <c r="T182" s="43">
        <f>Exchanges!U186</f>
        <v>1</v>
      </c>
      <c r="U182" s="43">
        <f>Exchanges!V186</f>
        <v>2013</v>
      </c>
      <c r="V182" s="43" t="str">
        <f>Exchanges!W186</f>
        <v>HFC-125</v>
      </c>
      <c r="W182" s="43"/>
      <c r="X182" s="43"/>
    </row>
    <row r="183" spans="1:24" x14ac:dyDescent="0.2">
      <c r="A183" s="43" t="str">
        <f>Exchanges!B187</f>
        <v>Methane, difluoro-, HFC-32</v>
      </c>
      <c r="B183" s="43" t="str">
        <f>Exchanges!C187</f>
        <v>000075-10-5</v>
      </c>
      <c r="C183" s="43" t="str">
        <f>Exchanges!D187</f>
        <v>air</v>
      </c>
      <c r="D183" s="43" t="str">
        <f>Exchanges!E187</f>
        <v>unspecified</v>
      </c>
      <c r="E183" s="43" t="str">
        <f>Exchanges!F187</f>
        <v>151212b4-079b-43a2-96d5-a6eef59166ac</v>
      </c>
      <c r="F183" s="43" t="str">
        <f>Exchanges!G187</f>
        <v>Sugar and confectionery product manufacturing</v>
      </c>
      <c r="G183" s="43">
        <f>Exchanges!H187</f>
        <v>311300</v>
      </c>
      <c r="H183" s="43" t="str">
        <f>Exchanges!I187</f>
        <v>US</v>
      </c>
      <c r="I183" s="43">
        <f>Exchanges!J187</f>
        <v>1.0489238942397692E-7</v>
      </c>
      <c r="J183" s="43" t="str">
        <f>Exchanges!K187</f>
        <v>kg</v>
      </c>
      <c r="K183" s="43"/>
      <c r="L183" s="43"/>
      <c r="M183" s="43"/>
      <c r="N183" s="43"/>
      <c r="O183" s="43"/>
      <c r="P183" s="43">
        <f>Exchanges!Q187</f>
        <v>4</v>
      </c>
      <c r="Q183" s="43">
        <f>Exchanges!R187</f>
        <v>2</v>
      </c>
      <c r="R183" s="43">
        <f>Exchanges!S187</f>
        <v>1</v>
      </c>
      <c r="S183" s="43">
        <f>Exchanges!T187</f>
        <v>4</v>
      </c>
      <c r="T183" s="43">
        <f>Exchanges!U187</f>
        <v>1</v>
      </c>
      <c r="U183" s="43">
        <f>Exchanges!V187</f>
        <v>2013</v>
      </c>
      <c r="V183" s="43" t="str">
        <f>Exchanges!W187</f>
        <v>HFC-32</v>
      </c>
      <c r="W183" s="43"/>
      <c r="X183" s="43"/>
    </row>
    <row r="184" spans="1:24" x14ac:dyDescent="0.2">
      <c r="A184" s="43" t="str">
        <f>Exchanges!B188</f>
        <v>Ethane, 1,1,1-trifluoro-, HFC-143a</v>
      </c>
      <c r="B184" s="43" t="str">
        <f>Exchanges!C188</f>
        <v>000420-46-2</v>
      </c>
      <c r="C184" s="43" t="str">
        <f>Exchanges!D188</f>
        <v>air</v>
      </c>
      <c r="D184" s="43" t="str">
        <f>Exchanges!E188</f>
        <v>unspecified</v>
      </c>
      <c r="E184" s="43" t="str">
        <f>Exchanges!F188</f>
        <v>e86bfec2-1025-4fa2-90b1-81e35e621e91</v>
      </c>
      <c r="F184" s="43" t="str">
        <f>Exchanges!G188</f>
        <v>Sugar and confectionery product manufacturing</v>
      </c>
      <c r="G184" s="43">
        <f>Exchanges!H188</f>
        <v>311300</v>
      </c>
      <c r="H184" s="43" t="str">
        <f>Exchanges!I188</f>
        <v>US</v>
      </c>
      <c r="I184" s="43">
        <f>Exchanges!J188</f>
        <v>7.7065039596797714E-8</v>
      </c>
      <c r="J184" s="43" t="str">
        <f>Exchanges!K188</f>
        <v>kg</v>
      </c>
      <c r="K184" s="43"/>
      <c r="L184" s="43"/>
      <c r="M184" s="43"/>
      <c r="N184" s="43"/>
      <c r="O184" s="43"/>
      <c r="P184" s="43">
        <f>Exchanges!Q188</f>
        <v>4</v>
      </c>
      <c r="Q184" s="43">
        <f>Exchanges!R188</f>
        <v>2</v>
      </c>
      <c r="R184" s="43">
        <f>Exchanges!S188</f>
        <v>1</v>
      </c>
      <c r="S184" s="43">
        <f>Exchanges!T188</f>
        <v>4</v>
      </c>
      <c r="T184" s="43">
        <f>Exchanges!U188</f>
        <v>1</v>
      </c>
      <c r="U184" s="43">
        <f>Exchanges!V188</f>
        <v>2013</v>
      </c>
      <c r="V184" s="43" t="str">
        <f>Exchanges!W188</f>
        <v>HFC-143a</v>
      </c>
      <c r="W184" s="43"/>
      <c r="X184" s="43"/>
    </row>
    <row r="185" spans="1:24" x14ac:dyDescent="0.2">
      <c r="A185" s="43" t="str">
        <f>Exchanges!B189</f>
        <v>Propane, 1,1,1,3,3,3-hexafluoro-, HCFC-236fa</v>
      </c>
      <c r="B185" s="43" t="str">
        <f>Exchanges!C189</f>
        <v>000690-39-1</v>
      </c>
      <c r="C185" s="43" t="str">
        <f>Exchanges!D189</f>
        <v>air</v>
      </c>
      <c r="D185" s="43" t="str">
        <f>Exchanges!E189</f>
        <v>unspecified</v>
      </c>
      <c r="E185" s="43" t="str">
        <f>Exchanges!F189</f>
        <v>1963a3ba-6d77-4571-bb8f-0e9c8ac28a65</v>
      </c>
      <c r="F185" s="43" t="str">
        <f>Exchanges!G189</f>
        <v>Sugar and confectionery product manufacturing</v>
      </c>
      <c r="G185" s="43">
        <f>Exchanges!H189</f>
        <v>311300</v>
      </c>
      <c r="H185" s="43" t="str">
        <f>Exchanges!I189</f>
        <v>US</v>
      </c>
      <c r="I185" s="43">
        <f>Exchanges!J189</f>
        <v>2.0819325706064579E-9</v>
      </c>
      <c r="J185" s="43" t="str">
        <f>Exchanges!K189</f>
        <v>kg</v>
      </c>
      <c r="K185" s="43"/>
      <c r="L185" s="43"/>
      <c r="M185" s="43"/>
      <c r="N185" s="43"/>
      <c r="O185" s="43"/>
      <c r="P185" s="43">
        <f>Exchanges!Q189</f>
        <v>4</v>
      </c>
      <c r="Q185" s="43">
        <f>Exchanges!R189</f>
        <v>2</v>
      </c>
      <c r="R185" s="43">
        <f>Exchanges!S189</f>
        <v>1</v>
      </c>
      <c r="S185" s="43">
        <f>Exchanges!T189</f>
        <v>4</v>
      </c>
      <c r="T185" s="43">
        <f>Exchanges!U189</f>
        <v>1</v>
      </c>
      <c r="U185" s="43">
        <f>Exchanges!V189</f>
        <v>2013</v>
      </c>
      <c r="V185" s="43" t="str">
        <f>Exchanges!W189</f>
        <v>HFC-236fa</v>
      </c>
      <c r="W185" s="43"/>
      <c r="X185" s="43"/>
    </row>
    <row r="186" spans="1:24" x14ac:dyDescent="0.2">
      <c r="A186" s="43" t="str">
        <f>Exchanges!B190</f>
        <v>Carbon dioxide</v>
      </c>
      <c r="B186" s="43" t="str">
        <f>Exchanges!C190</f>
        <v>000124-38-20</v>
      </c>
      <c r="C186" s="43" t="str">
        <f>Exchanges!D190</f>
        <v>air</v>
      </c>
      <c r="D186" s="43" t="str">
        <f>Exchanges!E190</f>
        <v>unspecified</v>
      </c>
      <c r="E186" s="43" t="str">
        <f>Exchanges!F190</f>
        <v>7ae371aa-8532-11e0-9d78-0800200c9a66</v>
      </c>
      <c r="F186" s="43" t="str">
        <f>Exchanges!G190</f>
        <v>Frozen food manufacturing</v>
      </c>
      <c r="G186" s="43">
        <f>Exchanges!H190</f>
        <v>311410</v>
      </c>
      <c r="H186" s="43" t="str">
        <f>Exchanges!I190</f>
        <v>US</v>
      </c>
      <c r="I186" s="43">
        <f>Exchanges!J190</f>
        <v>6.373304547043282E-2</v>
      </c>
      <c r="J186" s="43" t="str">
        <f>Exchanges!K190</f>
        <v>kg</v>
      </c>
      <c r="K186" s="43"/>
      <c r="L186" s="43"/>
      <c r="M186" s="43"/>
      <c r="N186" s="43"/>
      <c r="O186" s="43"/>
      <c r="P186" s="43">
        <f>Exchanges!Q190</f>
        <v>4</v>
      </c>
      <c r="Q186" s="43">
        <f>Exchanges!R190</f>
        <v>2</v>
      </c>
      <c r="R186" s="43">
        <f>Exchanges!S190</f>
        <v>1</v>
      </c>
      <c r="S186" s="43">
        <f>Exchanges!T190</f>
        <v>4</v>
      </c>
      <c r="T186" s="43">
        <f>Exchanges!U190</f>
        <v>1</v>
      </c>
      <c r="U186" s="43">
        <f>Exchanges!V190</f>
        <v>2013</v>
      </c>
      <c r="V186" s="43" t="str">
        <f>Exchanges!W190</f>
        <v>CO2</v>
      </c>
      <c r="W186" s="43"/>
      <c r="X186" s="43"/>
    </row>
    <row r="187" spans="1:24" x14ac:dyDescent="0.2">
      <c r="A187" s="43" t="str">
        <f>Exchanges!B191</f>
        <v>Methane</v>
      </c>
      <c r="B187" s="43" t="str">
        <f>Exchanges!C191</f>
        <v>000074-82-92</v>
      </c>
      <c r="C187" s="43" t="str">
        <f>Exchanges!D191</f>
        <v>air</v>
      </c>
      <c r="D187" s="43" t="str">
        <f>Exchanges!E191</f>
        <v>unspecified</v>
      </c>
      <c r="E187" s="43" t="str">
        <f>Exchanges!F191</f>
        <v>20408dd1-8534-11e0-9d78-0800200c9a66</v>
      </c>
      <c r="F187" s="43" t="str">
        <f>Exchanges!G191</f>
        <v>Frozen food manufacturing</v>
      </c>
      <c r="G187" s="43">
        <f>Exchanges!H191</f>
        <v>311410</v>
      </c>
      <c r="H187" s="43" t="str">
        <f>Exchanges!I191</f>
        <v>US</v>
      </c>
      <c r="I187" s="43">
        <f>Exchanges!J191</f>
        <v>1.1824004541507376E-6</v>
      </c>
      <c r="J187" s="43" t="str">
        <f>Exchanges!K191</f>
        <v>kg</v>
      </c>
      <c r="K187" s="43"/>
      <c r="L187" s="43"/>
      <c r="M187" s="43"/>
      <c r="N187" s="43"/>
      <c r="O187" s="43"/>
      <c r="P187" s="43">
        <f>Exchanges!Q191</f>
        <v>4</v>
      </c>
      <c r="Q187" s="43">
        <f>Exchanges!R191</f>
        <v>2</v>
      </c>
      <c r="R187" s="43">
        <f>Exchanges!S191</f>
        <v>1</v>
      </c>
      <c r="S187" s="43">
        <f>Exchanges!T191</f>
        <v>4</v>
      </c>
      <c r="T187" s="43">
        <f>Exchanges!U191</f>
        <v>1</v>
      </c>
      <c r="U187" s="43">
        <f>Exchanges!V191</f>
        <v>2013</v>
      </c>
      <c r="V187" s="43" t="str">
        <f>Exchanges!W191</f>
        <v>CH4</v>
      </c>
      <c r="W187" s="43"/>
      <c r="X187" s="43"/>
    </row>
    <row r="188" spans="1:24" x14ac:dyDescent="0.2">
      <c r="A188" s="43" t="str">
        <f>Exchanges!B192</f>
        <v>Ethane, 1,1,1,2-tetrafluoro-, HFC-134a</v>
      </c>
      <c r="B188" s="43" t="str">
        <f>Exchanges!C192</f>
        <v>000811-97-2</v>
      </c>
      <c r="C188" s="43" t="str">
        <f>Exchanges!D192</f>
        <v>air</v>
      </c>
      <c r="D188" s="43" t="str">
        <f>Exchanges!E192</f>
        <v>unspecified</v>
      </c>
      <c r="E188" s="43" t="str">
        <f>Exchanges!F192</f>
        <v>e87f039d-d9ce-4242-ac18-c9284cc80f3d</v>
      </c>
      <c r="F188" s="43" t="str">
        <f>Exchanges!G192</f>
        <v>Frozen food manufacturing</v>
      </c>
      <c r="G188" s="43">
        <f>Exchanges!H192</f>
        <v>311410</v>
      </c>
      <c r="H188" s="43" t="str">
        <f>Exchanges!I192</f>
        <v>US</v>
      </c>
      <c r="I188" s="43">
        <f>Exchanges!J192</f>
        <v>4.1818709593289928E-7</v>
      </c>
      <c r="J188" s="43" t="str">
        <f>Exchanges!K192</f>
        <v>kg</v>
      </c>
      <c r="K188" s="43"/>
      <c r="L188" s="43"/>
      <c r="M188" s="43"/>
      <c r="N188" s="43"/>
      <c r="O188" s="43"/>
      <c r="P188" s="43">
        <f>Exchanges!Q192</f>
        <v>4</v>
      </c>
      <c r="Q188" s="43">
        <f>Exchanges!R192</f>
        <v>2</v>
      </c>
      <c r="R188" s="43">
        <f>Exchanges!S192</f>
        <v>1</v>
      </c>
      <c r="S188" s="43">
        <f>Exchanges!T192</f>
        <v>4</v>
      </c>
      <c r="T188" s="43">
        <f>Exchanges!U192</f>
        <v>1</v>
      </c>
      <c r="U188" s="43">
        <f>Exchanges!V192</f>
        <v>2013</v>
      </c>
      <c r="V188" s="43" t="str">
        <f>Exchanges!W192</f>
        <v>HFC-134a</v>
      </c>
      <c r="W188" s="43"/>
      <c r="X188" s="43"/>
    </row>
    <row r="189" spans="1:24" x14ac:dyDescent="0.2">
      <c r="A189" s="43" t="str">
        <f>Exchanges!B193</f>
        <v>Dinitrogen monoxide</v>
      </c>
      <c r="B189" s="43" t="str">
        <f>Exchanges!C193</f>
        <v>010024-97-366</v>
      </c>
      <c r="C189" s="43" t="str">
        <f>Exchanges!D193</f>
        <v>air</v>
      </c>
      <c r="D189" s="43" t="str">
        <f>Exchanges!E193</f>
        <v>unspecified</v>
      </c>
      <c r="E189" s="43" t="str">
        <f>Exchanges!F193</f>
        <v>20185046-64bb-4c09-a8e7-e8a9e144ca98</v>
      </c>
      <c r="F189" s="43" t="str">
        <f>Exchanges!G193</f>
        <v>Frozen food manufacturing</v>
      </c>
      <c r="G189" s="43">
        <f>Exchanges!H193</f>
        <v>311410</v>
      </c>
      <c r="H189" s="43" t="str">
        <f>Exchanges!I193</f>
        <v>US</v>
      </c>
      <c r="I189" s="43">
        <f>Exchanges!J193</f>
        <v>1.1135031696392697E-7</v>
      </c>
      <c r="J189" s="43" t="str">
        <f>Exchanges!K193</f>
        <v>kg</v>
      </c>
      <c r="K189" s="43"/>
      <c r="L189" s="43"/>
      <c r="M189" s="43"/>
      <c r="N189" s="43"/>
      <c r="O189" s="43"/>
      <c r="P189" s="43">
        <f>Exchanges!Q193</f>
        <v>4</v>
      </c>
      <c r="Q189" s="43">
        <f>Exchanges!R193</f>
        <v>2</v>
      </c>
      <c r="R189" s="43">
        <f>Exchanges!S193</f>
        <v>1</v>
      </c>
      <c r="S189" s="43">
        <f>Exchanges!T193</f>
        <v>4</v>
      </c>
      <c r="T189" s="43">
        <f>Exchanges!U193</f>
        <v>1</v>
      </c>
      <c r="U189" s="43">
        <f>Exchanges!V193</f>
        <v>2013</v>
      </c>
      <c r="V189" s="43" t="str">
        <f>Exchanges!W193</f>
        <v>N2O</v>
      </c>
      <c r="W189" s="43"/>
      <c r="X189" s="43"/>
    </row>
    <row r="190" spans="1:24" x14ac:dyDescent="0.2">
      <c r="A190" s="43" t="str">
        <f>Exchanges!B194</f>
        <v>Ethane, pentafluoro-, HFC-125</v>
      </c>
      <c r="B190" s="43" t="str">
        <f>Exchanges!C194</f>
        <v>000354-33-6</v>
      </c>
      <c r="C190" s="43" t="str">
        <f>Exchanges!D194</f>
        <v>air</v>
      </c>
      <c r="D190" s="43" t="str">
        <f>Exchanges!E194</f>
        <v>unspecified</v>
      </c>
      <c r="E190" s="43" t="str">
        <f>Exchanges!F194</f>
        <v>281e1011-f121-4d5b-ad4d-22d562b2c2cd</v>
      </c>
      <c r="F190" s="43" t="str">
        <f>Exchanges!G194</f>
        <v>Frozen food manufacturing</v>
      </c>
      <c r="G190" s="43">
        <f>Exchanges!H194</f>
        <v>311410</v>
      </c>
      <c r="H190" s="43" t="str">
        <f>Exchanges!I194</f>
        <v>US</v>
      </c>
      <c r="I190" s="43">
        <f>Exchanges!J194</f>
        <v>1.1095070901471179E-7</v>
      </c>
      <c r="J190" s="43" t="str">
        <f>Exchanges!K194</f>
        <v>kg</v>
      </c>
      <c r="K190" s="43"/>
      <c r="L190" s="43"/>
      <c r="M190" s="43"/>
      <c r="N190" s="43"/>
      <c r="O190" s="43"/>
      <c r="P190" s="43">
        <f>Exchanges!Q194</f>
        <v>4</v>
      </c>
      <c r="Q190" s="43">
        <f>Exchanges!R194</f>
        <v>2</v>
      </c>
      <c r="R190" s="43">
        <f>Exchanges!S194</f>
        <v>1</v>
      </c>
      <c r="S190" s="43">
        <f>Exchanges!T194</f>
        <v>4</v>
      </c>
      <c r="T190" s="43">
        <f>Exchanges!U194</f>
        <v>1</v>
      </c>
      <c r="U190" s="43">
        <f>Exchanges!V194</f>
        <v>2013</v>
      </c>
      <c r="V190" s="43" t="str">
        <f>Exchanges!W194</f>
        <v>HFC-125</v>
      </c>
      <c r="W190" s="43"/>
      <c r="X190" s="43"/>
    </row>
    <row r="191" spans="1:24" x14ac:dyDescent="0.2">
      <c r="A191" s="43" t="str">
        <f>Exchanges!B195</f>
        <v>Methane, difluoro-, HFC-32</v>
      </c>
      <c r="B191" s="43" t="str">
        <f>Exchanges!C195</f>
        <v>000075-10-5</v>
      </c>
      <c r="C191" s="43" t="str">
        <f>Exchanges!D195</f>
        <v>air</v>
      </c>
      <c r="D191" s="43" t="str">
        <f>Exchanges!E195</f>
        <v>unspecified</v>
      </c>
      <c r="E191" s="43" t="str">
        <f>Exchanges!F195</f>
        <v>151212b4-079b-43a2-96d5-a6eef59166ac</v>
      </c>
      <c r="F191" s="43" t="str">
        <f>Exchanges!G195</f>
        <v>Frozen food manufacturing</v>
      </c>
      <c r="G191" s="43">
        <f>Exchanges!H195</f>
        <v>311410</v>
      </c>
      <c r="H191" s="43" t="str">
        <f>Exchanges!I195</f>
        <v>US</v>
      </c>
      <c r="I191" s="43">
        <f>Exchanges!J195</f>
        <v>6.4612523928253892E-8</v>
      </c>
      <c r="J191" s="43" t="str">
        <f>Exchanges!K195</f>
        <v>kg</v>
      </c>
      <c r="K191" s="43"/>
      <c r="L191" s="43"/>
      <c r="M191" s="43"/>
      <c r="N191" s="43"/>
      <c r="O191" s="43"/>
      <c r="P191" s="43">
        <f>Exchanges!Q195</f>
        <v>4</v>
      </c>
      <c r="Q191" s="43">
        <f>Exchanges!R195</f>
        <v>2</v>
      </c>
      <c r="R191" s="43">
        <f>Exchanges!S195</f>
        <v>1</v>
      </c>
      <c r="S191" s="43">
        <f>Exchanges!T195</f>
        <v>4</v>
      </c>
      <c r="T191" s="43">
        <f>Exchanges!U195</f>
        <v>1</v>
      </c>
      <c r="U191" s="43">
        <f>Exchanges!V195</f>
        <v>2013</v>
      </c>
      <c r="V191" s="43" t="str">
        <f>Exchanges!W195</f>
        <v>HFC-32</v>
      </c>
      <c r="W191" s="43"/>
      <c r="X191" s="43"/>
    </row>
    <row r="192" spans="1:24" x14ac:dyDescent="0.2">
      <c r="A192" s="43" t="str">
        <f>Exchanges!B196</f>
        <v>Ethane, 1,1,1-trifluoro-, HFC-143a</v>
      </c>
      <c r="B192" s="43" t="str">
        <f>Exchanges!C196</f>
        <v>000420-46-2</v>
      </c>
      <c r="C192" s="43" t="str">
        <f>Exchanges!D196</f>
        <v>air</v>
      </c>
      <c r="D192" s="43" t="str">
        <f>Exchanges!E196</f>
        <v>unspecified</v>
      </c>
      <c r="E192" s="43" t="str">
        <f>Exchanges!F196</f>
        <v>e86bfec2-1025-4fa2-90b1-81e35e621e91</v>
      </c>
      <c r="F192" s="43" t="str">
        <f>Exchanges!G196</f>
        <v>Frozen food manufacturing</v>
      </c>
      <c r="G192" s="43">
        <f>Exchanges!H196</f>
        <v>311410</v>
      </c>
      <c r="H192" s="43" t="str">
        <f>Exchanges!I196</f>
        <v>US</v>
      </c>
      <c r="I192" s="43">
        <f>Exchanges!J196</f>
        <v>4.7471191592873684E-8</v>
      </c>
      <c r="J192" s="43" t="str">
        <f>Exchanges!K196</f>
        <v>kg</v>
      </c>
      <c r="K192" s="43"/>
      <c r="L192" s="43"/>
      <c r="M192" s="43"/>
      <c r="N192" s="43"/>
      <c r="O192" s="43"/>
      <c r="P192" s="43">
        <f>Exchanges!Q196</f>
        <v>4</v>
      </c>
      <c r="Q192" s="43">
        <f>Exchanges!R196</f>
        <v>2</v>
      </c>
      <c r="R192" s="43">
        <f>Exchanges!S196</f>
        <v>1</v>
      </c>
      <c r="S192" s="43">
        <f>Exchanges!T196</f>
        <v>4</v>
      </c>
      <c r="T192" s="43">
        <f>Exchanges!U196</f>
        <v>1</v>
      </c>
      <c r="U192" s="43">
        <f>Exchanges!V196</f>
        <v>2013</v>
      </c>
      <c r="V192" s="43" t="str">
        <f>Exchanges!W196</f>
        <v>HFC-143a</v>
      </c>
      <c r="W192" s="43"/>
      <c r="X192" s="43"/>
    </row>
    <row r="193" spans="1:24" x14ac:dyDescent="0.2">
      <c r="A193" s="43" t="str">
        <f>Exchanges!B197</f>
        <v>Propane, 1,1,1,3,3,3-hexafluoro-, HCFC-236fa</v>
      </c>
      <c r="B193" s="43" t="str">
        <f>Exchanges!C197</f>
        <v>000690-39-1</v>
      </c>
      <c r="C193" s="43" t="str">
        <f>Exchanges!D197</f>
        <v>air</v>
      </c>
      <c r="D193" s="43" t="str">
        <f>Exchanges!E197</f>
        <v>unspecified</v>
      </c>
      <c r="E193" s="43" t="str">
        <f>Exchanges!F197</f>
        <v>1963a3ba-6d77-4571-bb8f-0e9c8ac28a65</v>
      </c>
      <c r="F193" s="43" t="str">
        <f>Exchanges!G197</f>
        <v>Frozen food manufacturing</v>
      </c>
      <c r="G193" s="43">
        <f>Exchanges!H197</f>
        <v>311410</v>
      </c>
      <c r="H193" s="43" t="str">
        <f>Exchanges!I197</f>
        <v>US</v>
      </c>
      <c r="I193" s="43">
        <f>Exchanges!J197</f>
        <v>1.2824468846027808E-9</v>
      </c>
      <c r="J193" s="43" t="str">
        <f>Exchanges!K197</f>
        <v>kg</v>
      </c>
      <c r="K193" s="43"/>
      <c r="L193" s="43"/>
      <c r="M193" s="43"/>
      <c r="N193" s="43"/>
      <c r="O193" s="43"/>
      <c r="P193" s="43">
        <f>Exchanges!Q197</f>
        <v>4</v>
      </c>
      <c r="Q193" s="43">
        <f>Exchanges!R197</f>
        <v>2</v>
      </c>
      <c r="R193" s="43">
        <f>Exchanges!S197</f>
        <v>1</v>
      </c>
      <c r="S193" s="43">
        <f>Exchanges!T197</f>
        <v>4</v>
      </c>
      <c r="T193" s="43">
        <f>Exchanges!U197</f>
        <v>1</v>
      </c>
      <c r="U193" s="43">
        <f>Exchanges!V197</f>
        <v>2013</v>
      </c>
      <c r="V193" s="43" t="str">
        <f>Exchanges!W197</f>
        <v>HFC-236fa</v>
      </c>
      <c r="W193" s="43"/>
      <c r="X193" s="43"/>
    </row>
    <row r="194" spans="1:24" x14ac:dyDescent="0.2">
      <c r="A194" s="43" t="str">
        <f>Exchanges!B198</f>
        <v>Carbon dioxide</v>
      </c>
      <c r="B194" s="43" t="str">
        <f>Exchanges!C198</f>
        <v>000124-38-20</v>
      </c>
      <c r="C194" s="43" t="str">
        <f>Exchanges!D198</f>
        <v>air</v>
      </c>
      <c r="D194" s="43" t="str">
        <f>Exchanges!E198</f>
        <v>unspecified</v>
      </c>
      <c r="E194" s="43" t="str">
        <f>Exchanges!F198</f>
        <v>7ae371aa-8532-11e0-9d78-0800200c9a66</v>
      </c>
      <c r="F194" s="43" t="str">
        <f>Exchanges!G198</f>
        <v>Fruit and vegetable canning, pickling, and drying</v>
      </c>
      <c r="G194" s="43">
        <f>Exchanges!H198</f>
        <v>311420</v>
      </c>
      <c r="H194" s="43" t="str">
        <f>Exchanges!I198</f>
        <v>US</v>
      </c>
      <c r="I194" s="43">
        <f>Exchanges!J198</f>
        <v>9.50999871066837E-2</v>
      </c>
      <c r="J194" s="43" t="str">
        <f>Exchanges!K198</f>
        <v>kg</v>
      </c>
      <c r="K194" s="43"/>
      <c r="L194" s="43"/>
      <c r="M194" s="43"/>
      <c r="N194" s="43"/>
      <c r="O194" s="43"/>
      <c r="P194" s="43">
        <f>Exchanges!Q198</f>
        <v>4</v>
      </c>
      <c r="Q194" s="43">
        <f>Exchanges!R198</f>
        <v>2</v>
      </c>
      <c r="R194" s="43">
        <f>Exchanges!S198</f>
        <v>1</v>
      </c>
      <c r="S194" s="43">
        <f>Exchanges!T198</f>
        <v>4</v>
      </c>
      <c r="T194" s="43">
        <f>Exchanges!U198</f>
        <v>1</v>
      </c>
      <c r="U194" s="43">
        <f>Exchanges!V198</f>
        <v>2013</v>
      </c>
      <c r="V194" s="43" t="str">
        <f>Exchanges!W198</f>
        <v>CO2</v>
      </c>
      <c r="W194" s="43"/>
      <c r="X194" s="43"/>
    </row>
    <row r="195" spans="1:24" x14ac:dyDescent="0.2">
      <c r="A195" s="43" t="str">
        <f>Exchanges!B199</f>
        <v>Ethane, 1,1,1,2-tetrafluoro-, HFC-134a</v>
      </c>
      <c r="B195" s="43" t="str">
        <f>Exchanges!C199</f>
        <v>000811-97-2</v>
      </c>
      <c r="C195" s="43" t="str">
        <f>Exchanges!D199</f>
        <v>air</v>
      </c>
      <c r="D195" s="43" t="str">
        <f>Exchanges!E199</f>
        <v>unspecified</v>
      </c>
      <c r="E195" s="43" t="str">
        <f>Exchanges!F199</f>
        <v>e87f039d-d9ce-4242-ac18-c9284cc80f3d</v>
      </c>
      <c r="F195" s="43" t="str">
        <f>Exchanges!G199</f>
        <v>Fruit and vegetable canning, pickling, and drying</v>
      </c>
      <c r="G195" s="43">
        <f>Exchanges!H199</f>
        <v>311420</v>
      </c>
      <c r="H195" s="43" t="str">
        <f>Exchanges!I199</f>
        <v>US</v>
      </c>
      <c r="I195" s="43">
        <f>Exchanges!J199</f>
        <v>9.7719783716410932E-6</v>
      </c>
      <c r="J195" s="43" t="str">
        <f>Exchanges!K199</f>
        <v>kg</v>
      </c>
      <c r="K195" s="43"/>
      <c r="L195" s="43"/>
      <c r="M195" s="43"/>
      <c r="N195" s="43"/>
      <c r="O195" s="43"/>
      <c r="P195" s="43">
        <f>Exchanges!Q199</f>
        <v>4</v>
      </c>
      <c r="Q195" s="43">
        <f>Exchanges!R199</f>
        <v>2</v>
      </c>
      <c r="R195" s="43">
        <f>Exchanges!S199</f>
        <v>1</v>
      </c>
      <c r="S195" s="43">
        <f>Exchanges!T199</f>
        <v>4</v>
      </c>
      <c r="T195" s="43">
        <f>Exchanges!U199</f>
        <v>1</v>
      </c>
      <c r="U195" s="43">
        <f>Exchanges!V199</f>
        <v>2013</v>
      </c>
      <c r="V195" s="43" t="str">
        <f>Exchanges!W199</f>
        <v>HFC-134a</v>
      </c>
      <c r="W195" s="43"/>
      <c r="X195" s="43"/>
    </row>
    <row r="196" spans="1:24" x14ac:dyDescent="0.2">
      <c r="A196" s="43" t="str">
        <f>Exchanges!B200</f>
        <v>Ethane, pentafluoro-, HFC-125</v>
      </c>
      <c r="B196" s="43" t="str">
        <f>Exchanges!C200</f>
        <v>000354-33-6</v>
      </c>
      <c r="C196" s="43" t="str">
        <f>Exchanges!D200</f>
        <v>air</v>
      </c>
      <c r="D196" s="43" t="str">
        <f>Exchanges!E200</f>
        <v>unspecified</v>
      </c>
      <c r="E196" s="43" t="str">
        <f>Exchanges!F200</f>
        <v>281e1011-f121-4d5b-ad4d-22d562b2c2cd</v>
      </c>
      <c r="F196" s="43" t="str">
        <f>Exchanges!G200</f>
        <v>Fruit and vegetable canning, pickling, and drying</v>
      </c>
      <c r="G196" s="43">
        <f>Exchanges!H200</f>
        <v>311420</v>
      </c>
      <c r="H196" s="43" t="str">
        <f>Exchanges!I200</f>
        <v>US</v>
      </c>
      <c r="I196" s="43">
        <f>Exchanges!J200</f>
        <v>2.5926384131756567E-6</v>
      </c>
      <c r="J196" s="43" t="str">
        <f>Exchanges!K200</f>
        <v>kg</v>
      </c>
      <c r="K196" s="43"/>
      <c r="L196" s="43"/>
      <c r="M196" s="43"/>
      <c r="N196" s="43"/>
      <c r="O196" s="43"/>
      <c r="P196" s="43">
        <f>Exchanges!Q200</f>
        <v>4</v>
      </c>
      <c r="Q196" s="43">
        <f>Exchanges!R200</f>
        <v>2</v>
      </c>
      <c r="R196" s="43">
        <f>Exchanges!S200</f>
        <v>1</v>
      </c>
      <c r="S196" s="43">
        <f>Exchanges!T200</f>
        <v>4</v>
      </c>
      <c r="T196" s="43">
        <f>Exchanges!U200</f>
        <v>1</v>
      </c>
      <c r="U196" s="43">
        <f>Exchanges!V200</f>
        <v>2013</v>
      </c>
      <c r="V196" s="43" t="str">
        <f>Exchanges!W200</f>
        <v>HFC-125</v>
      </c>
      <c r="W196" s="43"/>
      <c r="X196" s="43"/>
    </row>
    <row r="197" spans="1:24" x14ac:dyDescent="0.2">
      <c r="A197" s="43" t="str">
        <f>Exchanges!B201</f>
        <v>Methane</v>
      </c>
      <c r="B197" s="43" t="str">
        <f>Exchanges!C201</f>
        <v>000074-82-92</v>
      </c>
      <c r="C197" s="43" t="str">
        <f>Exchanges!D201</f>
        <v>air</v>
      </c>
      <c r="D197" s="43" t="str">
        <f>Exchanges!E201</f>
        <v>unspecified</v>
      </c>
      <c r="E197" s="43" t="str">
        <f>Exchanges!F201</f>
        <v>20408dd1-8534-11e0-9d78-0800200c9a66</v>
      </c>
      <c r="F197" s="43" t="str">
        <f>Exchanges!G201</f>
        <v>Fruit and vegetable canning, pickling, and drying</v>
      </c>
      <c r="G197" s="43">
        <f>Exchanges!H201</f>
        <v>311420</v>
      </c>
      <c r="H197" s="43" t="str">
        <f>Exchanges!I201</f>
        <v>US</v>
      </c>
      <c r="I197" s="43">
        <f>Exchanges!J201</f>
        <v>1.7640594056512131E-6</v>
      </c>
      <c r="J197" s="43" t="str">
        <f>Exchanges!K201</f>
        <v>kg</v>
      </c>
      <c r="K197" s="43"/>
      <c r="L197" s="43"/>
      <c r="M197" s="43"/>
      <c r="N197" s="43"/>
      <c r="O197" s="43"/>
      <c r="P197" s="43">
        <f>Exchanges!Q201</f>
        <v>4</v>
      </c>
      <c r="Q197" s="43">
        <f>Exchanges!R201</f>
        <v>2</v>
      </c>
      <c r="R197" s="43">
        <f>Exchanges!S201</f>
        <v>1</v>
      </c>
      <c r="S197" s="43">
        <f>Exchanges!T201</f>
        <v>4</v>
      </c>
      <c r="T197" s="43">
        <f>Exchanges!U201</f>
        <v>1</v>
      </c>
      <c r="U197" s="43">
        <f>Exchanges!V201</f>
        <v>2013</v>
      </c>
      <c r="V197" s="43" t="str">
        <f>Exchanges!W201</f>
        <v>CH4</v>
      </c>
      <c r="W197" s="43"/>
      <c r="X197" s="43"/>
    </row>
    <row r="198" spans="1:24" x14ac:dyDescent="0.2">
      <c r="A198" s="43" t="str">
        <f>Exchanges!B202</f>
        <v>Methane, difluoro-, HFC-32</v>
      </c>
      <c r="B198" s="43" t="str">
        <f>Exchanges!C202</f>
        <v>000075-10-5</v>
      </c>
      <c r="C198" s="43" t="str">
        <f>Exchanges!D202</f>
        <v>air</v>
      </c>
      <c r="D198" s="43" t="str">
        <f>Exchanges!E202</f>
        <v>unspecified</v>
      </c>
      <c r="E198" s="43" t="str">
        <f>Exchanges!F202</f>
        <v>151212b4-079b-43a2-96d5-a6eef59166ac</v>
      </c>
      <c r="F198" s="43" t="str">
        <f>Exchanges!G202</f>
        <v>Fruit and vegetable canning, pickling, and drying</v>
      </c>
      <c r="G198" s="43">
        <f>Exchanges!H202</f>
        <v>311420</v>
      </c>
      <c r="H198" s="43" t="str">
        <f>Exchanges!I202</f>
        <v>US</v>
      </c>
      <c r="I198" s="43">
        <f>Exchanges!J202</f>
        <v>1.5098318252874797E-6</v>
      </c>
      <c r="J198" s="43" t="str">
        <f>Exchanges!K202</f>
        <v>kg</v>
      </c>
      <c r="K198" s="43"/>
      <c r="L198" s="43"/>
      <c r="M198" s="43"/>
      <c r="N198" s="43"/>
      <c r="O198" s="43"/>
      <c r="P198" s="43">
        <f>Exchanges!Q202</f>
        <v>4</v>
      </c>
      <c r="Q198" s="43">
        <f>Exchanges!R202</f>
        <v>2</v>
      </c>
      <c r="R198" s="43">
        <f>Exchanges!S202</f>
        <v>1</v>
      </c>
      <c r="S198" s="43">
        <f>Exchanges!T202</f>
        <v>4</v>
      </c>
      <c r="T198" s="43">
        <f>Exchanges!U202</f>
        <v>1</v>
      </c>
      <c r="U198" s="43">
        <f>Exchanges!V202</f>
        <v>2013</v>
      </c>
      <c r="V198" s="43" t="str">
        <f>Exchanges!W202</f>
        <v>HFC-32</v>
      </c>
      <c r="W198" s="43"/>
      <c r="X198" s="43"/>
    </row>
    <row r="199" spans="1:24" x14ac:dyDescent="0.2">
      <c r="A199" s="43" t="str">
        <f>Exchanges!B203</f>
        <v>Ethane, 1,1,1-trifluoro-, HFC-143a</v>
      </c>
      <c r="B199" s="43" t="str">
        <f>Exchanges!C203</f>
        <v>000420-46-2</v>
      </c>
      <c r="C199" s="43" t="str">
        <f>Exchanges!D203</f>
        <v>air</v>
      </c>
      <c r="D199" s="43" t="str">
        <f>Exchanges!E203</f>
        <v>unspecified</v>
      </c>
      <c r="E199" s="43" t="str">
        <f>Exchanges!F203</f>
        <v>e86bfec2-1025-4fa2-90b1-81e35e621e91</v>
      </c>
      <c r="F199" s="43" t="str">
        <f>Exchanges!G203</f>
        <v>Fruit and vegetable canning, pickling, and drying</v>
      </c>
      <c r="G199" s="43">
        <f>Exchanges!H203</f>
        <v>311420</v>
      </c>
      <c r="H199" s="43" t="str">
        <f>Exchanges!I203</f>
        <v>US</v>
      </c>
      <c r="I199" s="43">
        <f>Exchanges!J203</f>
        <v>1.1092820941467448E-6</v>
      </c>
      <c r="J199" s="43" t="str">
        <f>Exchanges!K203</f>
        <v>kg</v>
      </c>
      <c r="K199" s="43"/>
      <c r="L199" s="43"/>
      <c r="M199" s="43"/>
      <c r="N199" s="43"/>
      <c r="O199" s="43"/>
      <c r="P199" s="43">
        <f>Exchanges!Q203</f>
        <v>4</v>
      </c>
      <c r="Q199" s="43">
        <f>Exchanges!R203</f>
        <v>2</v>
      </c>
      <c r="R199" s="43">
        <f>Exchanges!S203</f>
        <v>1</v>
      </c>
      <c r="S199" s="43">
        <f>Exchanges!T203</f>
        <v>4</v>
      </c>
      <c r="T199" s="43">
        <f>Exchanges!U203</f>
        <v>1</v>
      </c>
      <c r="U199" s="43">
        <f>Exchanges!V203</f>
        <v>2013</v>
      </c>
      <c r="V199" s="43" t="str">
        <f>Exchanges!W203</f>
        <v>HFC-143a</v>
      </c>
      <c r="W199" s="43"/>
      <c r="X199" s="43"/>
    </row>
    <row r="200" spans="1:24" x14ac:dyDescent="0.2">
      <c r="A200" s="43" t="str">
        <f>Exchanges!B204</f>
        <v>Dinitrogen monoxide</v>
      </c>
      <c r="B200" s="43" t="str">
        <f>Exchanges!C204</f>
        <v>010024-97-366</v>
      </c>
      <c r="C200" s="43" t="str">
        <f>Exchanges!D204</f>
        <v>air</v>
      </c>
      <c r="D200" s="43" t="str">
        <f>Exchanges!E204</f>
        <v>unspecified</v>
      </c>
      <c r="E200" s="43" t="str">
        <f>Exchanges!F204</f>
        <v>20185046-64bb-4c09-a8e7-e8a9e144ca98</v>
      </c>
      <c r="F200" s="43" t="str">
        <f>Exchanges!G204</f>
        <v>Fruit and vegetable canning, pickling, and drying</v>
      </c>
      <c r="G200" s="43">
        <f>Exchanges!H204</f>
        <v>311420</v>
      </c>
      <c r="H200" s="43" t="str">
        <f>Exchanges!I204</f>
        <v>US</v>
      </c>
      <c r="I200" s="43">
        <f>Exchanges!J204</f>
        <v>1.66065148003351E-7</v>
      </c>
      <c r="J200" s="43" t="str">
        <f>Exchanges!K204</f>
        <v>kg</v>
      </c>
      <c r="K200" s="43"/>
      <c r="L200" s="43"/>
      <c r="M200" s="43"/>
      <c r="N200" s="43"/>
      <c r="O200" s="43"/>
      <c r="P200" s="43">
        <f>Exchanges!Q204</f>
        <v>4</v>
      </c>
      <c r="Q200" s="43">
        <f>Exchanges!R204</f>
        <v>2</v>
      </c>
      <c r="R200" s="43">
        <f>Exchanges!S204</f>
        <v>1</v>
      </c>
      <c r="S200" s="43">
        <f>Exchanges!T204</f>
        <v>4</v>
      </c>
      <c r="T200" s="43">
        <f>Exchanges!U204</f>
        <v>1</v>
      </c>
      <c r="U200" s="43">
        <f>Exchanges!V204</f>
        <v>2013</v>
      </c>
      <c r="V200" s="43" t="str">
        <f>Exchanges!W204</f>
        <v>N2O</v>
      </c>
      <c r="W200" s="43"/>
      <c r="X200" s="43"/>
    </row>
    <row r="201" spans="1:24" x14ac:dyDescent="0.2">
      <c r="A201" s="43" t="str">
        <f>Exchanges!B205</f>
        <v>Propane, 1,1,1,3,3,3-hexafluoro-, HCFC-236fa</v>
      </c>
      <c r="B201" s="43" t="str">
        <f>Exchanges!C205</f>
        <v>000690-39-1</v>
      </c>
      <c r="C201" s="43" t="str">
        <f>Exchanges!D205</f>
        <v>air</v>
      </c>
      <c r="D201" s="43" t="str">
        <f>Exchanges!E205</f>
        <v>unspecified</v>
      </c>
      <c r="E201" s="43" t="str">
        <f>Exchanges!F205</f>
        <v>1963a3ba-6d77-4571-bb8f-0e9c8ac28a65</v>
      </c>
      <c r="F201" s="43" t="str">
        <f>Exchanges!G205</f>
        <v>Fruit and vegetable canning, pickling, and drying</v>
      </c>
      <c r="G201" s="43">
        <f>Exchanges!H205</f>
        <v>311420</v>
      </c>
      <c r="H201" s="43" t="str">
        <f>Exchanges!I205</f>
        <v>US</v>
      </c>
      <c r="I201" s="43">
        <f>Exchanges!J205</f>
        <v>2.9967551225271953E-8</v>
      </c>
      <c r="J201" s="43" t="str">
        <f>Exchanges!K205</f>
        <v>kg</v>
      </c>
      <c r="K201" s="43"/>
      <c r="L201" s="43"/>
      <c r="M201" s="43"/>
      <c r="N201" s="43"/>
      <c r="O201" s="43"/>
      <c r="P201" s="43">
        <f>Exchanges!Q205</f>
        <v>4</v>
      </c>
      <c r="Q201" s="43">
        <f>Exchanges!R205</f>
        <v>2</v>
      </c>
      <c r="R201" s="43">
        <f>Exchanges!S205</f>
        <v>1</v>
      </c>
      <c r="S201" s="43">
        <f>Exchanges!T205</f>
        <v>4</v>
      </c>
      <c r="T201" s="43">
        <f>Exchanges!U205</f>
        <v>1</v>
      </c>
      <c r="U201" s="43">
        <f>Exchanges!V205</f>
        <v>2013</v>
      </c>
      <c r="V201" s="43" t="str">
        <f>Exchanges!W205</f>
        <v>HFC-236fa</v>
      </c>
      <c r="W201" s="43"/>
      <c r="X201" s="43"/>
    </row>
    <row r="202" spans="1:24" x14ac:dyDescent="0.2">
      <c r="A202" s="43" t="str">
        <f>Exchanges!B206</f>
        <v>Carbon dioxide</v>
      </c>
      <c r="B202" s="43" t="str">
        <f>Exchanges!C206</f>
        <v>000124-38-20</v>
      </c>
      <c r="C202" s="43" t="str">
        <f>Exchanges!D206</f>
        <v>air</v>
      </c>
      <c r="D202" s="43" t="str">
        <f>Exchanges!E206</f>
        <v>unspecified</v>
      </c>
      <c r="E202" s="43" t="str">
        <f>Exchanges!F206</f>
        <v>7ae371aa-8532-11e0-9d78-0800200c9a66</v>
      </c>
      <c r="F202" s="43" t="str">
        <f>Exchanges!G206</f>
        <v>Cheese manufacturing</v>
      </c>
      <c r="G202" s="43">
        <f>Exchanges!H206</f>
        <v>311513</v>
      </c>
      <c r="H202" s="43" t="str">
        <f>Exchanges!I206</f>
        <v>US</v>
      </c>
      <c r="I202" s="43">
        <f>Exchanges!J206</f>
        <v>2.6874460753521318E-2</v>
      </c>
      <c r="J202" s="43" t="str">
        <f>Exchanges!K206</f>
        <v>kg</v>
      </c>
      <c r="K202" s="43"/>
      <c r="L202" s="43"/>
      <c r="M202" s="43"/>
      <c r="N202" s="43"/>
      <c r="O202" s="43"/>
      <c r="P202" s="43">
        <f>Exchanges!Q206</f>
        <v>4</v>
      </c>
      <c r="Q202" s="43">
        <f>Exchanges!R206</f>
        <v>2</v>
      </c>
      <c r="R202" s="43">
        <f>Exchanges!S206</f>
        <v>1</v>
      </c>
      <c r="S202" s="43">
        <f>Exchanges!T206</f>
        <v>4</v>
      </c>
      <c r="T202" s="43">
        <f>Exchanges!U206</f>
        <v>1</v>
      </c>
      <c r="U202" s="43">
        <f>Exchanges!V206</f>
        <v>2013</v>
      </c>
      <c r="V202" s="43" t="str">
        <f>Exchanges!W206</f>
        <v>CO2</v>
      </c>
      <c r="W202" s="43"/>
      <c r="X202" s="43"/>
    </row>
    <row r="203" spans="1:24" x14ac:dyDescent="0.2">
      <c r="A203" s="43" t="str">
        <f>Exchanges!B207</f>
        <v>Methane</v>
      </c>
      <c r="B203" s="43" t="str">
        <f>Exchanges!C207</f>
        <v>000074-82-92</v>
      </c>
      <c r="C203" s="43" t="str">
        <f>Exchanges!D207</f>
        <v>air</v>
      </c>
      <c r="D203" s="43" t="str">
        <f>Exchanges!E207</f>
        <v>unspecified</v>
      </c>
      <c r="E203" s="43" t="str">
        <f>Exchanges!F207</f>
        <v>20408dd1-8534-11e0-9d78-0800200c9a66</v>
      </c>
      <c r="F203" s="43" t="str">
        <f>Exchanges!G207</f>
        <v>Cheese manufacturing</v>
      </c>
      <c r="G203" s="43">
        <f>Exchanges!H207</f>
        <v>311513</v>
      </c>
      <c r="H203" s="43" t="str">
        <f>Exchanges!I207</f>
        <v>US</v>
      </c>
      <c r="I203" s="43">
        <f>Exchanges!J207</f>
        <v>4.9817847180664736E-7</v>
      </c>
      <c r="J203" s="43" t="str">
        <f>Exchanges!K207</f>
        <v>kg</v>
      </c>
      <c r="K203" s="43"/>
      <c r="L203" s="43"/>
      <c r="M203" s="43"/>
      <c r="N203" s="43"/>
      <c r="O203" s="43"/>
      <c r="P203" s="43">
        <f>Exchanges!Q207</f>
        <v>4</v>
      </c>
      <c r="Q203" s="43">
        <f>Exchanges!R207</f>
        <v>2</v>
      </c>
      <c r="R203" s="43">
        <f>Exchanges!S207</f>
        <v>1</v>
      </c>
      <c r="S203" s="43">
        <f>Exchanges!T207</f>
        <v>4</v>
      </c>
      <c r="T203" s="43">
        <f>Exchanges!U207</f>
        <v>1</v>
      </c>
      <c r="U203" s="43">
        <f>Exchanges!V207</f>
        <v>2013</v>
      </c>
      <c r="V203" s="43" t="str">
        <f>Exchanges!W207</f>
        <v>CH4</v>
      </c>
      <c r="W203" s="43"/>
      <c r="X203" s="43"/>
    </row>
    <row r="204" spans="1:24" x14ac:dyDescent="0.2">
      <c r="A204" s="43" t="str">
        <f>Exchanges!B208</f>
        <v>Ethane, 1,1,1,2-tetrafluoro-, HFC-134a</v>
      </c>
      <c r="B204" s="43" t="str">
        <f>Exchanges!C208</f>
        <v>000811-97-2</v>
      </c>
      <c r="C204" s="43" t="str">
        <f>Exchanges!D208</f>
        <v>air</v>
      </c>
      <c r="D204" s="43" t="str">
        <f>Exchanges!E208</f>
        <v>unspecified</v>
      </c>
      <c r="E204" s="43" t="str">
        <f>Exchanges!F208</f>
        <v>e87f039d-d9ce-4242-ac18-c9284cc80f3d</v>
      </c>
      <c r="F204" s="43" t="str">
        <f>Exchanges!G208</f>
        <v>Cheese manufacturing</v>
      </c>
      <c r="G204" s="43">
        <f>Exchanges!H208</f>
        <v>311513</v>
      </c>
      <c r="H204" s="43" t="str">
        <f>Exchanges!I208</f>
        <v>US</v>
      </c>
      <c r="I204" s="43">
        <f>Exchanges!J208</f>
        <v>1.5120400377258613E-7</v>
      </c>
      <c r="J204" s="43" t="str">
        <f>Exchanges!K208</f>
        <v>kg</v>
      </c>
      <c r="K204" s="43"/>
      <c r="L204" s="43"/>
      <c r="M204" s="43"/>
      <c r="N204" s="43"/>
      <c r="O204" s="43"/>
      <c r="P204" s="43">
        <f>Exchanges!Q208</f>
        <v>4</v>
      </c>
      <c r="Q204" s="43">
        <f>Exchanges!R208</f>
        <v>2</v>
      </c>
      <c r="R204" s="43">
        <f>Exchanges!S208</f>
        <v>1</v>
      </c>
      <c r="S204" s="43">
        <f>Exchanges!T208</f>
        <v>4</v>
      </c>
      <c r="T204" s="43">
        <f>Exchanges!U208</f>
        <v>1</v>
      </c>
      <c r="U204" s="43">
        <f>Exchanges!V208</f>
        <v>2013</v>
      </c>
      <c r="V204" s="43" t="str">
        <f>Exchanges!W208</f>
        <v>HFC-134a</v>
      </c>
      <c r="W204" s="43"/>
      <c r="X204" s="43"/>
    </row>
    <row r="205" spans="1:24" x14ac:dyDescent="0.2">
      <c r="A205" s="43" t="str">
        <f>Exchanges!B209</f>
        <v>Dinitrogen monoxide</v>
      </c>
      <c r="B205" s="43" t="str">
        <f>Exchanges!C209</f>
        <v>010024-97-366</v>
      </c>
      <c r="C205" s="43" t="str">
        <f>Exchanges!D209</f>
        <v>air</v>
      </c>
      <c r="D205" s="43" t="str">
        <f>Exchanges!E209</f>
        <v>unspecified</v>
      </c>
      <c r="E205" s="43" t="str">
        <f>Exchanges!F209</f>
        <v>20185046-64bb-4c09-a8e7-e8a9e144ca98</v>
      </c>
      <c r="F205" s="43" t="str">
        <f>Exchanges!G209</f>
        <v>Cheese manufacturing</v>
      </c>
      <c r="G205" s="43">
        <f>Exchanges!H209</f>
        <v>311513</v>
      </c>
      <c r="H205" s="43" t="str">
        <f>Exchanges!I209</f>
        <v>US</v>
      </c>
      <c r="I205" s="43">
        <f>Exchanges!J209</f>
        <v>4.6649936782696093E-8</v>
      </c>
      <c r="J205" s="43" t="str">
        <f>Exchanges!K209</f>
        <v>kg</v>
      </c>
      <c r="K205" s="43"/>
      <c r="L205" s="43"/>
      <c r="M205" s="43"/>
      <c r="N205" s="43"/>
      <c r="O205" s="43"/>
      <c r="P205" s="43">
        <f>Exchanges!Q209</f>
        <v>4</v>
      </c>
      <c r="Q205" s="43">
        <f>Exchanges!R209</f>
        <v>2</v>
      </c>
      <c r="R205" s="43">
        <f>Exchanges!S209</f>
        <v>1</v>
      </c>
      <c r="S205" s="43">
        <f>Exchanges!T209</f>
        <v>4</v>
      </c>
      <c r="T205" s="43">
        <f>Exchanges!U209</f>
        <v>1</v>
      </c>
      <c r="U205" s="43">
        <f>Exchanges!V209</f>
        <v>2013</v>
      </c>
      <c r="V205" s="43" t="str">
        <f>Exchanges!W209</f>
        <v>N2O</v>
      </c>
      <c r="W205" s="43"/>
      <c r="X205" s="43"/>
    </row>
    <row r="206" spans="1:24" x14ac:dyDescent="0.2">
      <c r="A206" s="43" t="str">
        <f>Exchanges!B210</f>
        <v>Ethane, pentafluoro-, HFC-125</v>
      </c>
      <c r="B206" s="43" t="str">
        <f>Exchanges!C210</f>
        <v>000354-33-6</v>
      </c>
      <c r="C206" s="43" t="str">
        <f>Exchanges!D210</f>
        <v>air</v>
      </c>
      <c r="D206" s="43" t="str">
        <f>Exchanges!E210</f>
        <v>unspecified</v>
      </c>
      <c r="E206" s="43" t="str">
        <f>Exchanges!F210</f>
        <v>281e1011-f121-4d5b-ad4d-22d562b2c2cd</v>
      </c>
      <c r="F206" s="43" t="str">
        <f>Exchanges!G210</f>
        <v>Cheese manufacturing</v>
      </c>
      <c r="G206" s="43">
        <f>Exchanges!H210</f>
        <v>311513</v>
      </c>
      <c r="H206" s="43" t="str">
        <f>Exchanges!I210</f>
        <v>US</v>
      </c>
      <c r="I206" s="43">
        <f>Exchanges!J210</f>
        <v>4.0116473194867369E-8</v>
      </c>
      <c r="J206" s="43" t="str">
        <f>Exchanges!K210</f>
        <v>kg</v>
      </c>
      <c r="K206" s="43"/>
      <c r="L206" s="43"/>
      <c r="M206" s="43"/>
      <c r="N206" s="43"/>
      <c r="O206" s="43"/>
      <c r="P206" s="43">
        <f>Exchanges!Q210</f>
        <v>4</v>
      </c>
      <c r="Q206" s="43">
        <f>Exchanges!R210</f>
        <v>2</v>
      </c>
      <c r="R206" s="43">
        <f>Exchanges!S210</f>
        <v>1</v>
      </c>
      <c r="S206" s="43">
        <f>Exchanges!T210</f>
        <v>4</v>
      </c>
      <c r="T206" s="43">
        <f>Exchanges!U210</f>
        <v>1</v>
      </c>
      <c r="U206" s="43">
        <f>Exchanges!V210</f>
        <v>2013</v>
      </c>
      <c r="V206" s="43" t="str">
        <f>Exchanges!W210</f>
        <v>HFC-125</v>
      </c>
      <c r="W206" s="43"/>
      <c r="X206" s="43"/>
    </row>
    <row r="207" spans="1:24" x14ac:dyDescent="0.2">
      <c r="A207" s="43" t="str">
        <f>Exchanges!B211</f>
        <v>Methane, difluoro-, HFC-32</v>
      </c>
      <c r="B207" s="43" t="str">
        <f>Exchanges!C211</f>
        <v>000075-10-5</v>
      </c>
      <c r="C207" s="43" t="str">
        <f>Exchanges!D211</f>
        <v>air</v>
      </c>
      <c r="D207" s="43" t="str">
        <f>Exchanges!E211</f>
        <v>unspecified</v>
      </c>
      <c r="E207" s="43" t="str">
        <f>Exchanges!F211</f>
        <v>151212b4-079b-43a2-96d5-a6eef59166ac</v>
      </c>
      <c r="F207" s="43" t="str">
        <f>Exchanges!G211</f>
        <v>Cheese manufacturing</v>
      </c>
      <c r="G207" s="43">
        <f>Exchanges!H211</f>
        <v>311513</v>
      </c>
      <c r="H207" s="43" t="str">
        <f>Exchanges!I211</f>
        <v>US</v>
      </c>
      <c r="I207" s="43">
        <f>Exchanges!J211</f>
        <v>2.3361965031488241E-8</v>
      </c>
      <c r="J207" s="43" t="str">
        <f>Exchanges!K211</f>
        <v>kg</v>
      </c>
      <c r="K207" s="43"/>
      <c r="L207" s="43"/>
      <c r="M207" s="43"/>
      <c r="N207" s="43"/>
      <c r="O207" s="43"/>
      <c r="P207" s="43">
        <f>Exchanges!Q211</f>
        <v>4</v>
      </c>
      <c r="Q207" s="43">
        <f>Exchanges!R211</f>
        <v>2</v>
      </c>
      <c r="R207" s="43">
        <f>Exchanges!S211</f>
        <v>1</v>
      </c>
      <c r="S207" s="43">
        <f>Exchanges!T211</f>
        <v>4</v>
      </c>
      <c r="T207" s="43">
        <f>Exchanges!U211</f>
        <v>1</v>
      </c>
      <c r="U207" s="43">
        <f>Exchanges!V211</f>
        <v>2013</v>
      </c>
      <c r="V207" s="43" t="str">
        <f>Exchanges!W211</f>
        <v>HFC-32</v>
      </c>
      <c r="W207" s="43"/>
      <c r="X207" s="43"/>
    </row>
    <row r="208" spans="1:24" x14ac:dyDescent="0.2">
      <c r="A208" s="43" t="str">
        <f>Exchanges!B212</f>
        <v>Ethane, 1,1,1-trifluoro-, HFC-143a</v>
      </c>
      <c r="B208" s="43" t="str">
        <f>Exchanges!C212</f>
        <v>000420-46-2</v>
      </c>
      <c r="C208" s="43" t="str">
        <f>Exchanges!D212</f>
        <v>air</v>
      </c>
      <c r="D208" s="43" t="str">
        <f>Exchanges!E212</f>
        <v>unspecified</v>
      </c>
      <c r="E208" s="43" t="str">
        <f>Exchanges!F212</f>
        <v>e86bfec2-1025-4fa2-90b1-81e35e621e91</v>
      </c>
      <c r="F208" s="43" t="str">
        <f>Exchanges!G212</f>
        <v>Cheese manufacturing</v>
      </c>
      <c r="G208" s="43">
        <f>Exchanges!H212</f>
        <v>311513</v>
      </c>
      <c r="H208" s="43" t="str">
        <f>Exchanges!I212</f>
        <v>US</v>
      </c>
      <c r="I208" s="43">
        <f>Exchanges!J212</f>
        <v>1.7164169584634331E-8</v>
      </c>
      <c r="J208" s="43" t="str">
        <f>Exchanges!K212</f>
        <v>kg</v>
      </c>
      <c r="K208" s="43"/>
      <c r="L208" s="43"/>
      <c r="M208" s="43"/>
      <c r="N208" s="43"/>
      <c r="O208" s="43"/>
      <c r="P208" s="43">
        <f>Exchanges!Q212</f>
        <v>4</v>
      </c>
      <c r="Q208" s="43">
        <f>Exchanges!R212</f>
        <v>2</v>
      </c>
      <c r="R208" s="43">
        <f>Exchanges!S212</f>
        <v>1</v>
      </c>
      <c r="S208" s="43">
        <f>Exchanges!T212</f>
        <v>4</v>
      </c>
      <c r="T208" s="43">
        <f>Exchanges!U212</f>
        <v>1</v>
      </c>
      <c r="U208" s="43">
        <f>Exchanges!V212</f>
        <v>2013</v>
      </c>
      <c r="V208" s="43" t="str">
        <f>Exchanges!W212</f>
        <v>HFC-143a</v>
      </c>
      <c r="W208" s="43"/>
      <c r="X208" s="43"/>
    </row>
    <row r="209" spans="1:24" x14ac:dyDescent="0.2">
      <c r="A209" s="43" t="str">
        <f>Exchanges!B213</f>
        <v>Propane, 1,1,1,3,3,3-hexafluoro-, HCFC-236fa</v>
      </c>
      <c r="B209" s="43" t="str">
        <f>Exchanges!C213</f>
        <v>000690-39-1</v>
      </c>
      <c r="C209" s="43" t="str">
        <f>Exchanges!D213</f>
        <v>air</v>
      </c>
      <c r="D209" s="43" t="str">
        <f>Exchanges!E213</f>
        <v>unspecified</v>
      </c>
      <c r="E209" s="43" t="str">
        <f>Exchanges!F213</f>
        <v>1963a3ba-6d77-4571-bb8f-0e9c8ac28a65</v>
      </c>
      <c r="F209" s="43" t="str">
        <f>Exchanges!G213</f>
        <v>Cheese manufacturing</v>
      </c>
      <c r="G209" s="43">
        <f>Exchanges!H213</f>
        <v>311513</v>
      </c>
      <c r="H209" s="43" t="str">
        <f>Exchanges!I213</f>
        <v>US</v>
      </c>
      <c r="I209" s="43">
        <f>Exchanges!J213</f>
        <v>4.6369461292209362E-10</v>
      </c>
      <c r="J209" s="43" t="str">
        <f>Exchanges!K213</f>
        <v>kg</v>
      </c>
      <c r="K209" s="43"/>
      <c r="L209" s="43"/>
      <c r="M209" s="43"/>
      <c r="N209" s="43"/>
      <c r="O209" s="43"/>
      <c r="P209" s="43">
        <f>Exchanges!Q213</f>
        <v>4</v>
      </c>
      <c r="Q209" s="43">
        <f>Exchanges!R213</f>
        <v>2</v>
      </c>
      <c r="R209" s="43">
        <f>Exchanges!S213</f>
        <v>1</v>
      </c>
      <c r="S209" s="43">
        <f>Exchanges!T213</f>
        <v>4</v>
      </c>
      <c r="T209" s="43">
        <f>Exchanges!U213</f>
        <v>1</v>
      </c>
      <c r="U209" s="43">
        <f>Exchanges!V213</f>
        <v>2013</v>
      </c>
      <c r="V209" s="43" t="str">
        <f>Exchanges!W213</f>
        <v>HFC-236fa</v>
      </c>
      <c r="W209" s="43"/>
      <c r="X209" s="43"/>
    </row>
    <row r="210" spans="1:24" x14ac:dyDescent="0.2">
      <c r="A210" s="43" t="str">
        <f>Exchanges!B214</f>
        <v>Carbon dioxide</v>
      </c>
      <c r="B210" s="43" t="str">
        <f>Exchanges!C214</f>
        <v>000124-38-20</v>
      </c>
      <c r="C210" s="43" t="str">
        <f>Exchanges!D214</f>
        <v>air</v>
      </c>
      <c r="D210" s="43" t="str">
        <f>Exchanges!E214</f>
        <v>unspecified</v>
      </c>
      <c r="E210" s="43" t="str">
        <f>Exchanges!F214</f>
        <v>7ae371aa-8532-11e0-9d78-0800200c9a66</v>
      </c>
      <c r="F210" s="43" t="str">
        <f>Exchanges!G214</f>
        <v>Dry, condensed, and evaporated dairy product manufacturing</v>
      </c>
      <c r="G210" s="43">
        <f>Exchanges!H214</f>
        <v>311514</v>
      </c>
      <c r="H210" s="43" t="str">
        <f>Exchanges!I214</f>
        <v>US</v>
      </c>
      <c r="I210" s="43">
        <f>Exchanges!J214</f>
        <v>6.2084255041203656E-2</v>
      </c>
      <c r="J210" s="43" t="str">
        <f>Exchanges!K214</f>
        <v>kg</v>
      </c>
      <c r="K210" s="43"/>
      <c r="L210" s="43"/>
      <c r="M210" s="43"/>
      <c r="N210" s="43"/>
      <c r="O210" s="43"/>
      <c r="P210" s="43">
        <f>Exchanges!Q214</f>
        <v>4</v>
      </c>
      <c r="Q210" s="43">
        <f>Exchanges!R214</f>
        <v>2</v>
      </c>
      <c r="R210" s="43">
        <f>Exchanges!S214</f>
        <v>1</v>
      </c>
      <c r="S210" s="43">
        <f>Exchanges!T214</f>
        <v>4</v>
      </c>
      <c r="T210" s="43">
        <f>Exchanges!U214</f>
        <v>1</v>
      </c>
      <c r="U210" s="43">
        <f>Exchanges!V214</f>
        <v>2013</v>
      </c>
      <c r="V210" s="43" t="str">
        <f>Exchanges!W214</f>
        <v>CO2</v>
      </c>
      <c r="W210" s="43"/>
      <c r="X210" s="43"/>
    </row>
    <row r="211" spans="1:24" x14ac:dyDescent="0.2">
      <c r="A211" s="43" t="str">
        <f>Exchanges!B215</f>
        <v>Methane</v>
      </c>
      <c r="B211" s="43" t="str">
        <f>Exchanges!C215</f>
        <v>000074-82-92</v>
      </c>
      <c r="C211" s="43" t="str">
        <f>Exchanges!D215</f>
        <v>air</v>
      </c>
      <c r="D211" s="43" t="str">
        <f>Exchanges!E215</f>
        <v>unspecified</v>
      </c>
      <c r="E211" s="43" t="str">
        <f>Exchanges!F215</f>
        <v>20408dd1-8534-11e0-9d78-0800200c9a66</v>
      </c>
      <c r="F211" s="43" t="str">
        <f>Exchanges!G215</f>
        <v>Dry, condensed, and evaporated dairy product manufacturing</v>
      </c>
      <c r="G211" s="43">
        <f>Exchanges!H215</f>
        <v>311514</v>
      </c>
      <c r="H211" s="43" t="str">
        <f>Exchanges!I215</f>
        <v>US</v>
      </c>
      <c r="I211" s="43">
        <f>Exchanges!J215</f>
        <v>1.1493460298948945E-6</v>
      </c>
      <c r="J211" s="43" t="str">
        <f>Exchanges!K215</f>
        <v>kg</v>
      </c>
      <c r="K211" s="43"/>
      <c r="L211" s="43"/>
      <c r="M211" s="43"/>
      <c r="N211" s="43"/>
      <c r="O211" s="43"/>
      <c r="P211" s="43">
        <f>Exchanges!Q215</f>
        <v>4</v>
      </c>
      <c r="Q211" s="43">
        <f>Exchanges!R215</f>
        <v>2</v>
      </c>
      <c r="R211" s="43">
        <f>Exchanges!S215</f>
        <v>1</v>
      </c>
      <c r="S211" s="43">
        <f>Exchanges!T215</f>
        <v>4</v>
      </c>
      <c r="T211" s="43">
        <f>Exchanges!U215</f>
        <v>1</v>
      </c>
      <c r="U211" s="43">
        <f>Exchanges!V215</f>
        <v>2013</v>
      </c>
      <c r="V211" s="43" t="str">
        <f>Exchanges!W215</f>
        <v>CH4</v>
      </c>
      <c r="W211" s="43"/>
      <c r="X211" s="43"/>
    </row>
    <row r="212" spans="1:24" x14ac:dyDescent="0.2">
      <c r="A212" s="43" t="str">
        <f>Exchanges!B216</f>
        <v>Ethane, 1,1,1,2-tetrafluoro-, HFC-134a</v>
      </c>
      <c r="B212" s="43" t="str">
        <f>Exchanges!C216</f>
        <v>000811-97-2</v>
      </c>
      <c r="C212" s="43" t="str">
        <f>Exchanges!D216</f>
        <v>air</v>
      </c>
      <c r="D212" s="43" t="str">
        <f>Exchanges!E216</f>
        <v>unspecified</v>
      </c>
      <c r="E212" s="43" t="str">
        <f>Exchanges!F216</f>
        <v>e87f039d-d9ce-4242-ac18-c9284cc80f3d</v>
      </c>
      <c r="F212" s="43" t="str">
        <f>Exchanges!G216</f>
        <v>Dry, condensed, and evaporated dairy product manufacturing</v>
      </c>
      <c r="G212" s="43">
        <f>Exchanges!H216</f>
        <v>311514</v>
      </c>
      <c r="H212" s="43" t="str">
        <f>Exchanges!I216</f>
        <v>US</v>
      </c>
      <c r="I212" s="43">
        <f>Exchanges!J216</f>
        <v>3.3394688857692143E-7</v>
      </c>
      <c r="J212" s="43" t="str">
        <f>Exchanges!K216</f>
        <v>kg</v>
      </c>
      <c r="K212" s="43"/>
      <c r="L212" s="43"/>
      <c r="M212" s="43"/>
      <c r="N212" s="43"/>
      <c r="O212" s="43"/>
      <c r="P212" s="43">
        <f>Exchanges!Q216</f>
        <v>4</v>
      </c>
      <c r="Q212" s="43">
        <f>Exchanges!R216</f>
        <v>2</v>
      </c>
      <c r="R212" s="43">
        <f>Exchanges!S216</f>
        <v>1</v>
      </c>
      <c r="S212" s="43">
        <f>Exchanges!T216</f>
        <v>4</v>
      </c>
      <c r="T212" s="43">
        <f>Exchanges!U216</f>
        <v>1</v>
      </c>
      <c r="U212" s="43">
        <f>Exchanges!V216</f>
        <v>2013</v>
      </c>
      <c r="V212" s="43" t="str">
        <f>Exchanges!W216</f>
        <v>HFC-134a</v>
      </c>
      <c r="W212" s="43"/>
      <c r="X212" s="43"/>
    </row>
    <row r="213" spans="1:24" x14ac:dyDescent="0.2">
      <c r="A213" s="43" t="str">
        <f>Exchanges!B217</f>
        <v>Dinitrogen monoxide</v>
      </c>
      <c r="B213" s="43" t="str">
        <f>Exchanges!C217</f>
        <v>010024-97-366</v>
      </c>
      <c r="C213" s="43" t="str">
        <f>Exchanges!D217</f>
        <v>air</v>
      </c>
      <c r="D213" s="43" t="str">
        <f>Exchanges!E217</f>
        <v>unspecified</v>
      </c>
      <c r="E213" s="43" t="str">
        <f>Exchanges!F217</f>
        <v>20185046-64bb-4c09-a8e7-e8a9e144ca98</v>
      </c>
      <c r="F213" s="43" t="str">
        <f>Exchanges!G217</f>
        <v>Dry, condensed, and evaporated dairy product manufacturing</v>
      </c>
      <c r="G213" s="43">
        <f>Exchanges!H217</f>
        <v>311514</v>
      </c>
      <c r="H213" s="43" t="str">
        <f>Exchanges!I217</f>
        <v>US</v>
      </c>
      <c r="I213" s="43">
        <f>Exchanges!J217</f>
        <v>1.0727862516750738E-7</v>
      </c>
      <c r="J213" s="43" t="str">
        <f>Exchanges!K217</f>
        <v>kg</v>
      </c>
      <c r="K213" s="43"/>
      <c r="L213" s="43"/>
      <c r="M213" s="43"/>
      <c r="N213" s="43"/>
      <c r="O213" s="43"/>
      <c r="P213" s="43">
        <f>Exchanges!Q217</f>
        <v>4</v>
      </c>
      <c r="Q213" s="43">
        <f>Exchanges!R217</f>
        <v>2</v>
      </c>
      <c r="R213" s="43">
        <f>Exchanges!S217</f>
        <v>1</v>
      </c>
      <c r="S213" s="43">
        <f>Exchanges!T217</f>
        <v>4</v>
      </c>
      <c r="T213" s="43">
        <f>Exchanges!U217</f>
        <v>1</v>
      </c>
      <c r="U213" s="43">
        <f>Exchanges!V217</f>
        <v>2013</v>
      </c>
      <c r="V213" s="43" t="str">
        <f>Exchanges!W217</f>
        <v>N2O</v>
      </c>
      <c r="W213" s="43"/>
      <c r="X213" s="43"/>
    </row>
    <row r="214" spans="1:24" x14ac:dyDescent="0.2">
      <c r="A214" s="43" t="str">
        <f>Exchanges!B218</f>
        <v>Ethane, pentafluoro-, HFC-125</v>
      </c>
      <c r="B214" s="43" t="str">
        <f>Exchanges!C218</f>
        <v>000354-33-6</v>
      </c>
      <c r="C214" s="43" t="str">
        <f>Exchanges!D218</f>
        <v>air</v>
      </c>
      <c r="D214" s="43" t="str">
        <f>Exchanges!E218</f>
        <v>unspecified</v>
      </c>
      <c r="E214" s="43" t="str">
        <f>Exchanges!F218</f>
        <v>281e1011-f121-4d5b-ad4d-22d562b2c2cd</v>
      </c>
      <c r="F214" s="43" t="str">
        <f>Exchanges!G218</f>
        <v>Dry, condensed, and evaporated dairy product manufacturing</v>
      </c>
      <c r="G214" s="43">
        <f>Exchanges!H218</f>
        <v>311514</v>
      </c>
      <c r="H214" s="43" t="str">
        <f>Exchanges!I218</f>
        <v>US</v>
      </c>
      <c r="I214" s="43">
        <f>Exchanges!J218</f>
        <v>8.8600639333958675E-8</v>
      </c>
      <c r="J214" s="43" t="str">
        <f>Exchanges!K218</f>
        <v>kg</v>
      </c>
      <c r="K214" s="43"/>
      <c r="L214" s="43"/>
      <c r="M214" s="43"/>
      <c r="N214" s="43"/>
      <c r="O214" s="43"/>
      <c r="P214" s="43">
        <f>Exchanges!Q218</f>
        <v>4</v>
      </c>
      <c r="Q214" s="43">
        <f>Exchanges!R218</f>
        <v>2</v>
      </c>
      <c r="R214" s="43">
        <f>Exchanges!S218</f>
        <v>1</v>
      </c>
      <c r="S214" s="43">
        <f>Exchanges!T218</f>
        <v>4</v>
      </c>
      <c r="T214" s="43">
        <f>Exchanges!U218</f>
        <v>1</v>
      </c>
      <c r="U214" s="43">
        <f>Exchanges!V218</f>
        <v>2013</v>
      </c>
      <c r="V214" s="43" t="str">
        <f>Exchanges!W218</f>
        <v>HFC-125</v>
      </c>
      <c r="W214" s="43"/>
      <c r="X214" s="43"/>
    </row>
    <row r="215" spans="1:24" x14ac:dyDescent="0.2">
      <c r="A215" s="43" t="str">
        <f>Exchanges!B219</f>
        <v>Methane, difluoro-, HFC-32</v>
      </c>
      <c r="B215" s="43" t="str">
        <f>Exchanges!C219</f>
        <v>000075-10-5</v>
      </c>
      <c r="C215" s="43" t="str">
        <f>Exchanges!D219</f>
        <v>air</v>
      </c>
      <c r="D215" s="43" t="str">
        <f>Exchanges!E219</f>
        <v>unspecified</v>
      </c>
      <c r="E215" s="43" t="str">
        <f>Exchanges!F219</f>
        <v>151212b4-079b-43a2-96d5-a6eef59166ac</v>
      </c>
      <c r="F215" s="43" t="str">
        <f>Exchanges!G219</f>
        <v>Dry, condensed, and evaporated dairy product manufacturing</v>
      </c>
      <c r="G215" s="43">
        <f>Exchanges!H219</f>
        <v>311514</v>
      </c>
      <c r="H215" s="43" t="str">
        <f>Exchanges!I219</f>
        <v>US</v>
      </c>
      <c r="I215" s="43">
        <f>Exchanges!J219</f>
        <v>5.1596884597329763E-8</v>
      </c>
      <c r="J215" s="43" t="str">
        <f>Exchanges!K219</f>
        <v>kg</v>
      </c>
      <c r="K215" s="43"/>
      <c r="L215" s="43"/>
      <c r="M215" s="43"/>
      <c r="N215" s="43"/>
      <c r="O215" s="43"/>
      <c r="P215" s="43">
        <f>Exchanges!Q219</f>
        <v>4</v>
      </c>
      <c r="Q215" s="43">
        <f>Exchanges!R219</f>
        <v>2</v>
      </c>
      <c r="R215" s="43">
        <f>Exchanges!S219</f>
        <v>1</v>
      </c>
      <c r="S215" s="43">
        <f>Exchanges!T219</f>
        <v>4</v>
      </c>
      <c r="T215" s="43">
        <f>Exchanges!U219</f>
        <v>1</v>
      </c>
      <c r="U215" s="43">
        <f>Exchanges!V219</f>
        <v>2013</v>
      </c>
      <c r="V215" s="43" t="str">
        <f>Exchanges!W219</f>
        <v>HFC-32</v>
      </c>
      <c r="W215" s="43"/>
      <c r="X215" s="43"/>
    </row>
    <row r="216" spans="1:24" x14ac:dyDescent="0.2">
      <c r="A216" s="43" t="str">
        <f>Exchanges!B220</f>
        <v>Ethane, 1,1,1-trifluoro-, HFC-143a</v>
      </c>
      <c r="B216" s="43" t="str">
        <f>Exchanges!C220</f>
        <v>000420-46-2</v>
      </c>
      <c r="C216" s="43" t="str">
        <f>Exchanges!D220</f>
        <v>air</v>
      </c>
      <c r="D216" s="43" t="str">
        <f>Exchanges!E220</f>
        <v>unspecified</v>
      </c>
      <c r="E216" s="43" t="str">
        <f>Exchanges!F220</f>
        <v>e86bfec2-1025-4fa2-90b1-81e35e621e91</v>
      </c>
      <c r="F216" s="43" t="str">
        <f>Exchanges!G220</f>
        <v>Dry, condensed, and evaporated dairy product manufacturing</v>
      </c>
      <c r="G216" s="43">
        <f>Exchanges!H220</f>
        <v>311514</v>
      </c>
      <c r="H216" s="43" t="str">
        <f>Exchanges!I220</f>
        <v>US</v>
      </c>
      <c r="I216" s="43">
        <f>Exchanges!J220</f>
        <v>3.7908526790178058E-8</v>
      </c>
      <c r="J216" s="43" t="str">
        <f>Exchanges!K220</f>
        <v>kg</v>
      </c>
      <c r="K216" s="43"/>
      <c r="L216" s="43"/>
      <c r="M216" s="43"/>
      <c r="N216" s="43"/>
      <c r="O216" s="43"/>
      <c r="P216" s="43">
        <f>Exchanges!Q220</f>
        <v>4</v>
      </c>
      <c r="Q216" s="43">
        <f>Exchanges!R220</f>
        <v>2</v>
      </c>
      <c r="R216" s="43">
        <f>Exchanges!S220</f>
        <v>1</v>
      </c>
      <c r="S216" s="43">
        <f>Exchanges!T220</f>
        <v>4</v>
      </c>
      <c r="T216" s="43">
        <f>Exchanges!U220</f>
        <v>1</v>
      </c>
      <c r="U216" s="43">
        <f>Exchanges!V220</f>
        <v>2013</v>
      </c>
      <c r="V216" s="43" t="str">
        <f>Exchanges!W220</f>
        <v>HFC-143a</v>
      </c>
      <c r="W216" s="43"/>
      <c r="X216" s="43"/>
    </row>
    <row r="217" spans="1:24" x14ac:dyDescent="0.2">
      <c r="A217" s="43" t="str">
        <f>Exchanges!B221</f>
        <v>Propane, 1,1,1,3,3,3-hexafluoro-, HCFC-236fa</v>
      </c>
      <c r="B217" s="43" t="str">
        <f>Exchanges!C221</f>
        <v>000690-39-1</v>
      </c>
      <c r="C217" s="43" t="str">
        <f>Exchanges!D221</f>
        <v>air</v>
      </c>
      <c r="D217" s="43" t="str">
        <f>Exchanges!E221</f>
        <v>unspecified</v>
      </c>
      <c r="E217" s="43" t="str">
        <f>Exchanges!F221</f>
        <v>1963a3ba-6d77-4571-bb8f-0e9c8ac28a65</v>
      </c>
      <c r="F217" s="43" t="str">
        <f>Exchanges!G221</f>
        <v>Dry, condensed, and evaporated dairy product manufacturing</v>
      </c>
      <c r="G217" s="43">
        <f>Exchanges!H221</f>
        <v>311514</v>
      </c>
      <c r="H217" s="43" t="str">
        <f>Exchanges!I221</f>
        <v>US</v>
      </c>
      <c r="I217" s="43">
        <f>Exchanges!J221</f>
        <v>1.0241089479886373E-9</v>
      </c>
      <c r="J217" s="43" t="str">
        <f>Exchanges!K221</f>
        <v>kg</v>
      </c>
      <c r="K217" s="43"/>
      <c r="L217" s="43"/>
      <c r="M217" s="43"/>
      <c r="N217" s="43"/>
      <c r="O217" s="43"/>
      <c r="P217" s="43">
        <f>Exchanges!Q221</f>
        <v>4</v>
      </c>
      <c r="Q217" s="43">
        <f>Exchanges!R221</f>
        <v>2</v>
      </c>
      <c r="R217" s="43">
        <f>Exchanges!S221</f>
        <v>1</v>
      </c>
      <c r="S217" s="43">
        <f>Exchanges!T221</f>
        <v>4</v>
      </c>
      <c r="T217" s="43">
        <f>Exchanges!U221</f>
        <v>1</v>
      </c>
      <c r="U217" s="43">
        <f>Exchanges!V221</f>
        <v>2013</v>
      </c>
      <c r="V217" s="43" t="str">
        <f>Exchanges!W221</f>
        <v>HFC-236fa</v>
      </c>
      <c r="W217" s="43"/>
      <c r="X217" s="43"/>
    </row>
    <row r="218" spans="1:24" x14ac:dyDescent="0.2">
      <c r="A218" s="43" t="str">
        <f>Exchanges!B222</f>
        <v>Carbon dioxide</v>
      </c>
      <c r="B218" s="43" t="str">
        <f>Exchanges!C222</f>
        <v>000124-38-20</v>
      </c>
      <c r="C218" s="43" t="str">
        <f>Exchanges!D222</f>
        <v>air</v>
      </c>
      <c r="D218" s="43" t="str">
        <f>Exchanges!E222</f>
        <v>unspecified</v>
      </c>
      <c r="E218" s="43" t="str">
        <f>Exchanges!F222</f>
        <v>7ae371aa-8532-11e0-9d78-0800200c9a66</v>
      </c>
      <c r="F218" s="43" t="str">
        <f>Exchanges!G222</f>
        <v>Ice cream and frozen dessert manufacturing</v>
      </c>
      <c r="G218" s="43">
        <f>Exchanges!H222</f>
        <v>311520</v>
      </c>
      <c r="H218" s="43" t="str">
        <f>Exchanges!I222</f>
        <v>US</v>
      </c>
      <c r="I218" s="43">
        <f>Exchanges!J222</f>
        <v>3.0786945736526166E-2</v>
      </c>
      <c r="J218" s="43" t="str">
        <f>Exchanges!K222</f>
        <v>kg</v>
      </c>
      <c r="K218" s="43"/>
      <c r="L218" s="43"/>
      <c r="M218" s="43"/>
      <c r="N218" s="43"/>
      <c r="O218" s="43"/>
      <c r="P218" s="43">
        <f>Exchanges!Q222</f>
        <v>4</v>
      </c>
      <c r="Q218" s="43">
        <f>Exchanges!R222</f>
        <v>2</v>
      </c>
      <c r="R218" s="43">
        <f>Exchanges!S222</f>
        <v>1</v>
      </c>
      <c r="S218" s="43">
        <f>Exchanges!T222</f>
        <v>4</v>
      </c>
      <c r="T218" s="43">
        <f>Exchanges!U222</f>
        <v>1</v>
      </c>
      <c r="U218" s="43">
        <f>Exchanges!V222</f>
        <v>2013</v>
      </c>
      <c r="V218" s="43" t="str">
        <f>Exchanges!W222</f>
        <v>CO2</v>
      </c>
      <c r="W218" s="43"/>
      <c r="X218" s="43"/>
    </row>
    <row r="219" spans="1:24" x14ac:dyDescent="0.2">
      <c r="A219" s="43" t="str">
        <f>Exchanges!B223</f>
        <v>Ethane, 1,1,1,2-tetrafluoro-, HFC-134a</v>
      </c>
      <c r="B219" s="43" t="str">
        <f>Exchanges!C223</f>
        <v>000811-97-2</v>
      </c>
      <c r="C219" s="43" t="str">
        <f>Exchanges!D223</f>
        <v>air</v>
      </c>
      <c r="D219" s="43" t="str">
        <f>Exchanges!E223</f>
        <v>unspecified</v>
      </c>
      <c r="E219" s="43" t="str">
        <f>Exchanges!F223</f>
        <v>e87f039d-d9ce-4242-ac18-c9284cc80f3d</v>
      </c>
      <c r="F219" s="43" t="str">
        <f>Exchanges!G223</f>
        <v>Ice cream and frozen dessert manufacturing</v>
      </c>
      <c r="G219" s="43">
        <f>Exchanges!H223</f>
        <v>311520</v>
      </c>
      <c r="H219" s="43" t="str">
        <f>Exchanges!I223</f>
        <v>US</v>
      </c>
      <c r="I219" s="43">
        <f>Exchanges!J223</f>
        <v>2.476541496266068E-6</v>
      </c>
      <c r="J219" s="43" t="str">
        <f>Exchanges!K223</f>
        <v>kg</v>
      </c>
      <c r="K219" s="43"/>
      <c r="L219" s="43"/>
      <c r="M219" s="43"/>
      <c r="N219" s="43"/>
      <c r="O219" s="43"/>
      <c r="P219" s="43">
        <f>Exchanges!Q223</f>
        <v>4</v>
      </c>
      <c r="Q219" s="43">
        <f>Exchanges!R223</f>
        <v>2</v>
      </c>
      <c r="R219" s="43">
        <f>Exchanges!S223</f>
        <v>1</v>
      </c>
      <c r="S219" s="43">
        <f>Exchanges!T223</f>
        <v>4</v>
      </c>
      <c r="T219" s="43">
        <f>Exchanges!U223</f>
        <v>1</v>
      </c>
      <c r="U219" s="43">
        <f>Exchanges!V223</f>
        <v>2013</v>
      </c>
      <c r="V219" s="43" t="str">
        <f>Exchanges!W223</f>
        <v>HFC-134a</v>
      </c>
      <c r="W219" s="43"/>
      <c r="X219" s="43"/>
    </row>
    <row r="220" spans="1:24" x14ac:dyDescent="0.2">
      <c r="A220" s="43" t="str">
        <f>Exchanges!B224</f>
        <v>Ethane, pentafluoro-, HFC-125</v>
      </c>
      <c r="B220" s="43" t="str">
        <f>Exchanges!C224</f>
        <v>000354-33-6</v>
      </c>
      <c r="C220" s="43" t="str">
        <f>Exchanges!D224</f>
        <v>air</v>
      </c>
      <c r="D220" s="43" t="str">
        <f>Exchanges!E224</f>
        <v>unspecified</v>
      </c>
      <c r="E220" s="43" t="str">
        <f>Exchanges!F224</f>
        <v>281e1011-f121-4d5b-ad4d-22d562b2c2cd</v>
      </c>
      <c r="F220" s="43" t="str">
        <f>Exchanges!G224</f>
        <v>Ice cream and frozen dessert manufacturing</v>
      </c>
      <c r="G220" s="43">
        <f>Exchanges!H224</f>
        <v>311520</v>
      </c>
      <c r="H220" s="43" t="str">
        <f>Exchanges!I224</f>
        <v>US</v>
      </c>
      <c r="I220" s="43">
        <f>Exchanges!J224</f>
        <v>6.570600517983572E-7</v>
      </c>
      <c r="J220" s="43" t="str">
        <f>Exchanges!K224</f>
        <v>kg</v>
      </c>
      <c r="K220" s="43"/>
      <c r="L220" s="43"/>
      <c r="M220" s="43"/>
      <c r="N220" s="43"/>
      <c r="O220" s="43"/>
      <c r="P220" s="43">
        <f>Exchanges!Q224</f>
        <v>4</v>
      </c>
      <c r="Q220" s="43">
        <f>Exchanges!R224</f>
        <v>2</v>
      </c>
      <c r="R220" s="43">
        <f>Exchanges!S224</f>
        <v>1</v>
      </c>
      <c r="S220" s="43">
        <f>Exchanges!T224</f>
        <v>4</v>
      </c>
      <c r="T220" s="43">
        <f>Exchanges!U224</f>
        <v>1</v>
      </c>
      <c r="U220" s="43">
        <f>Exchanges!V224</f>
        <v>2013</v>
      </c>
      <c r="V220" s="43" t="str">
        <f>Exchanges!W224</f>
        <v>HFC-125</v>
      </c>
      <c r="W220" s="43"/>
      <c r="X220" s="43"/>
    </row>
    <row r="221" spans="1:24" x14ac:dyDescent="0.2">
      <c r="A221" s="43" t="str">
        <f>Exchanges!B225</f>
        <v>Methane</v>
      </c>
      <c r="B221" s="43" t="str">
        <f>Exchanges!C225</f>
        <v>000074-82-92</v>
      </c>
      <c r="C221" s="43" t="str">
        <f>Exchanges!D225</f>
        <v>air</v>
      </c>
      <c r="D221" s="43" t="str">
        <f>Exchanges!E225</f>
        <v>unspecified</v>
      </c>
      <c r="E221" s="43" t="str">
        <f>Exchanges!F225</f>
        <v>20408dd1-8534-11e0-9d78-0800200c9a66</v>
      </c>
      <c r="F221" s="43" t="str">
        <f>Exchanges!G225</f>
        <v>Ice cream and frozen dessert manufacturing</v>
      </c>
      <c r="G221" s="43">
        <f>Exchanges!H225</f>
        <v>311520</v>
      </c>
      <c r="H221" s="43" t="str">
        <f>Exchanges!I225</f>
        <v>US</v>
      </c>
      <c r="I221" s="43">
        <f>Exchanges!J225</f>
        <v>5.7473148381313844E-7</v>
      </c>
      <c r="J221" s="43" t="str">
        <f>Exchanges!K225</f>
        <v>kg</v>
      </c>
      <c r="K221" s="43"/>
      <c r="L221" s="43"/>
      <c r="M221" s="43"/>
      <c r="N221" s="43"/>
      <c r="O221" s="43"/>
      <c r="P221" s="43">
        <f>Exchanges!Q225</f>
        <v>4</v>
      </c>
      <c r="Q221" s="43">
        <f>Exchanges!R225</f>
        <v>2</v>
      </c>
      <c r="R221" s="43">
        <f>Exchanges!S225</f>
        <v>1</v>
      </c>
      <c r="S221" s="43">
        <f>Exchanges!T225</f>
        <v>4</v>
      </c>
      <c r="T221" s="43">
        <f>Exchanges!U225</f>
        <v>1</v>
      </c>
      <c r="U221" s="43">
        <f>Exchanges!V225</f>
        <v>2013</v>
      </c>
      <c r="V221" s="43" t="str">
        <f>Exchanges!W225</f>
        <v>CH4</v>
      </c>
      <c r="W221" s="43"/>
      <c r="X221" s="43"/>
    </row>
    <row r="222" spans="1:24" x14ac:dyDescent="0.2">
      <c r="A222" s="43" t="str">
        <f>Exchanges!B226</f>
        <v>Methane, difluoro-, HFC-32</v>
      </c>
      <c r="B222" s="43" t="str">
        <f>Exchanges!C226</f>
        <v>000075-10-5</v>
      </c>
      <c r="C222" s="43" t="str">
        <f>Exchanges!D226</f>
        <v>air</v>
      </c>
      <c r="D222" s="43" t="str">
        <f>Exchanges!E226</f>
        <v>unspecified</v>
      </c>
      <c r="E222" s="43" t="str">
        <f>Exchanges!F226</f>
        <v>151212b4-079b-43a2-96d5-a6eef59166ac</v>
      </c>
      <c r="F222" s="43" t="str">
        <f>Exchanges!G226</f>
        <v>Ice cream and frozen dessert manufacturing</v>
      </c>
      <c r="G222" s="43">
        <f>Exchanges!H226</f>
        <v>311520</v>
      </c>
      <c r="H222" s="43" t="str">
        <f>Exchanges!I226</f>
        <v>US</v>
      </c>
      <c r="I222" s="43">
        <f>Exchanges!J226</f>
        <v>3.8264116287433327E-7</v>
      </c>
      <c r="J222" s="43" t="str">
        <f>Exchanges!K226</f>
        <v>kg</v>
      </c>
      <c r="K222" s="43"/>
      <c r="L222" s="43"/>
      <c r="M222" s="43"/>
      <c r="N222" s="43"/>
      <c r="O222" s="43"/>
      <c r="P222" s="43">
        <f>Exchanges!Q226</f>
        <v>4</v>
      </c>
      <c r="Q222" s="43">
        <f>Exchanges!R226</f>
        <v>2</v>
      </c>
      <c r="R222" s="43">
        <f>Exchanges!S226</f>
        <v>1</v>
      </c>
      <c r="S222" s="43">
        <f>Exchanges!T226</f>
        <v>4</v>
      </c>
      <c r="T222" s="43">
        <f>Exchanges!U226</f>
        <v>1</v>
      </c>
      <c r="U222" s="43">
        <f>Exchanges!V226</f>
        <v>2013</v>
      </c>
      <c r="V222" s="43" t="str">
        <f>Exchanges!W226</f>
        <v>HFC-32</v>
      </c>
      <c r="W222" s="43"/>
      <c r="X222" s="43"/>
    </row>
    <row r="223" spans="1:24" x14ac:dyDescent="0.2">
      <c r="A223" s="43" t="str">
        <f>Exchanges!B227</f>
        <v>Ethane, 1,1,1-trifluoro-, HFC-143a</v>
      </c>
      <c r="B223" s="43" t="str">
        <f>Exchanges!C227</f>
        <v>000420-46-2</v>
      </c>
      <c r="C223" s="43" t="str">
        <f>Exchanges!D227</f>
        <v>air</v>
      </c>
      <c r="D223" s="43" t="str">
        <f>Exchanges!E227</f>
        <v>unspecified</v>
      </c>
      <c r="E223" s="43" t="str">
        <f>Exchanges!F227</f>
        <v>e86bfec2-1025-4fa2-90b1-81e35e621e91</v>
      </c>
      <c r="F223" s="43" t="str">
        <f>Exchanges!G227</f>
        <v>Ice cream and frozen dessert manufacturing</v>
      </c>
      <c r="G223" s="43">
        <f>Exchanges!H227</f>
        <v>311520</v>
      </c>
      <c r="H223" s="43" t="str">
        <f>Exchanges!I227</f>
        <v>US</v>
      </c>
      <c r="I223" s="43">
        <f>Exchanges!J227</f>
        <v>2.8112865509320372E-7</v>
      </c>
      <c r="J223" s="43" t="str">
        <f>Exchanges!K227</f>
        <v>kg</v>
      </c>
      <c r="K223" s="43"/>
      <c r="L223" s="43"/>
      <c r="M223" s="43"/>
      <c r="N223" s="43"/>
      <c r="O223" s="43"/>
      <c r="P223" s="43">
        <f>Exchanges!Q227</f>
        <v>4</v>
      </c>
      <c r="Q223" s="43">
        <f>Exchanges!R227</f>
        <v>2</v>
      </c>
      <c r="R223" s="43">
        <f>Exchanges!S227</f>
        <v>1</v>
      </c>
      <c r="S223" s="43">
        <f>Exchanges!T227</f>
        <v>4</v>
      </c>
      <c r="T223" s="43">
        <f>Exchanges!U227</f>
        <v>1</v>
      </c>
      <c r="U223" s="43">
        <f>Exchanges!V227</f>
        <v>2013</v>
      </c>
      <c r="V223" s="43" t="str">
        <f>Exchanges!W227</f>
        <v>HFC-143a</v>
      </c>
      <c r="W223" s="43"/>
      <c r="X223" s="43"/>
    </row>
    <row r="224" spans="1:24" x14ac:dyDescent="0.2">
      <c r="A224" s="43" t="str">
        <f>Exchanges!B228</f>
        <v>Dinitrogen monoxide</v>
      </c>
      <c r="B224" s="43" t="str">
        <f>Exchanges!C228</f>
        <v>010024-97-366</v>
      </c>
      <c r="C224" s="43" t="str">
        <f>Exchanges!D228</f>
        <v>air</v>
      </c>
      <c r="D224" s="43" t="str">
        <f>Exchanges!E228</f>
        <v>unspecified</v>
      </c>
      <c r="E224" s="43" t="str">
        <f>Exchanges!F228</f>
        <v>20185046-64bb-4c09-a8e7-e8a9e144ca98</v>
      </c>
      <c r="F224" s="43" t="str">
        <f>Exchanges!G228</f>
        <v>Ice cream and frozen dessert manufacturing</v>
      </c>
      <c r="G224" s="43">
        <f>Exchanges!H228</f>
        <v>311520</v>
      </c>
      <c r="H224" s="43" t="str">
        <f>Exchanges!I228</f>
        <v>US</v>
      </c>
      <c r="I224" s="43">
        <f>Exchanges!J228</f>
        <v>5.4735364774583245E-8</v>
      </c>
      <c r="J224" s="43" t="str">
        <f>Exchanges!K228</f>
        <v>kg</v>
      </c>
      <c r="K224" s="43"/>
      <c r="L224" s="43"/>
      <c r="M224" s="43"/>
      <c r="N224" s="43"/>
      <c r="O224" s="43"/>
      <c r="P224" s="43">
        <f>Exchanges!Q228</f>
        <v>4</v>
      </c>
      <c r="Q224" s="43">
        <f>Exchanges!R228</f>
        <v>2</v>
      </c>
      <c r="R224" s="43">
        <f>Exchanges!S228</f>
        <v>1</v>
      </c>
      <c r="S224" s="43">
        <f>Exchanges!T228</f>
        <v>4</v>
      </c>
      <c r="T224" s="43">
        <f>Exchanges!U228</f>
        <v>1</v>
      </c>
      <c r="U224" s="43">
        <f>Exchanges!V228</f>
        <v>2013</v>
      </c>
      <c r="V224" s="43" t="str">
        <f>Exchanges!W228</f>
        <v>N2O</v>
      </c>
      <c r="W224" s="43"/>
      <c r="X224" s="43"/>
    </row>
    <row r="225" spans="1:24" x14ac:dyDescent="0.2">
      <c r="A225" s="43" t="str">
        <f>Exchanges!B229</f>
        <v>Propane, 1,1,1,3,3,3-hexafluoro-, HCFC-236fa</v>
      </c>
      <c r="B225" s="43" t="str">
        <f>Exchanges!C229</f>
        <v>000690-39-1</v>
      </c>
      <c r="C225" s="43" t="str">
        <f>Exchanges!D229</f>
        <v>air</v>
      </c>
      <c r="D225" s="43" t="str">
        <f>Exchanges!E229</f>
        <v>unspecified</v>
      </c>
      <c r="E225" s="43" t="str">
        <f>Exchanges!F229</f>
        <v>1963a3ba-6d77-4571-bb8f-0e9c8ac28a65</v>
      </c>
      <c r="F225" s="43" t="str">
        <f>Exchanges!G229</f>
        <v>Ice cream and frozen dessert manufacturing</v>
      </c>
      <c r="G225" s="43">
        <f>Exchanges!H229</f>
        <v>311520</v>
      </c>
      <c r="H225" s="43" t="str">
        <f>Exchanges!I229</f>
        <v>US</v>
      </c>
      <c r="I225" s="43">
        <f>Exchanges!J229</f>
        <v>7.5947654945946552E-9</v>
      </c>
      <c r="J225" s="43" t="str">
        <f>Exchanges!K229</f>
        <v>kg</v>
      </c>
      <c r="K225" s="43"/>
      <c r="L225" s="43"/>
      <c r="M225" s="43"/>
      <c r="N225" s="43"/>
      <c r="O225" s="43"/>
      <c r="P225" s="43">
        <f>Exchanges!Q229</f>
        <v>4</v>
      </c>
      <c r="Q225" s="43">
        <f>Exchanges!R229</f>
        <v>2</v>
      </c>
      <c r="R225" s="43">
        <f>Exchanges!S229</f>
        <v>1</v>
      </c>
      <c r="S225" s="43">
        <f>Exchanges!T229</f>
        <v>4</v>
      </c>
      <c r="T225" s="43">
        <f>Exchanges!U229</f>
        <v>1</v>
      </c>
      <c r="U225" s="43">
        <f>Exchanges!V229</f>
        <v>2013</v>
      </c>
      <c r="V225" s="43" t="str">
        <f>Exchanges!W229</f>
        <v>HFC-236fa</v>
      </c>
      <c r="W225" s="43"/>
      <c r="X225" s="43"/>
    </row>
    <row r="226" spans="1:24" x14ac:dyDescent="0.2">
      <c r="A226" s="43" t="str">
        <f>Exchanges!B230</f>
        <v>Carbon dioxide</v>
      </c>
      <c r="B226" s="43" t="str">
        <f>Exchanges!C230</f>
        <v>000124-38-20</v>
      </c>
      <c r="C226" s="43" t="str">
        <f>Exchanges!D230</f>
        <v>air</v>
      </c>
      <c r="D226" s="43" t="str">
        <f>Exchanges!E230</f>
        <v>unspecified</v>
      </c>
      <c r="E226" s="43" t="str">
        <f>Exchanges!F230</f>
        <v>7ae371aa-8532-11e0-9d78-0800200c9a66</v>
      </c>
      <c r="F226" s="43" t="str">
        <f>Exchanges!G230</f>
        <v>Poultry processing</v>
      </c>
      <c r="G226" s="43">
        <f>Exchanges!H230</f>
        <v>311615</v>
      </c>
      <c r="H226" s="43" t="str">
        <f>Exchanges!I230</f>
        <v>US</v>
      </c>
      <c r="I226" s="43">
        <f>Exchanges!J230</f>
        <v>3.8653053401508687E-2</v>
      </c>
      <c r="J226" s="43" t="str">
        <f>Exchanges!K230</f>
        <v>kg</v>
      </c>
      <c r="K226" s="43"/>
      <c r="L226" s="43"/>
      <c r="M226" s="43"/>
      <c r="N226" s="43"/>
      <c r="O226" s="43"/>
      <c r="P226" s="43">
        <f>Exchanges!Q230</f>
        <v>4</v>
      </c>
      <c r="Q226" s="43">
        <f>Exchanges!R230</f>
        <v>2</v>
      </c>
      <c r="R226" s="43">
        <f>Exchanges!S230</f>
        <v>1</v>
      </c>
      <c r="S226" s="43">
        <f>Exchanges!T230</f>
        <v>4</v>
      </c>
      <c r="T226" s="43">
        <f>Exchanges!U230</f>
        <v>1</v>
      </c>
      <c r="U226" s="43">
        <f>Exchanges!V230</f>
        <v>2013</v>
      </c>
      <c r="V226" s="43" t="str">
        <f>Exchanges!W230</f>
        <v>CO2</v>
      </c>
      <c r="W226" s="43"/>
      <c r="X226" s="43"/>
    </row>
    <row r="227" spans="1:24" x14ac:dyDescent="0.2">
      <c r="A227" s="43" t="str">
        <f>Exchanges!B231</f>
        <v>Methane</v>
      </c>
      <c r="B227" s="43" t="str">
        <f>Exchanges!C231</f>
        <v>000074-82-92</v>
      </c>
      <c r="C227" s="43" t="str">
        <f>Exchanges!D231</f>
        <v>air</v>
      </c>
      <c r="D227" s="43" t="str">
        <f>Exchanges!E231</f>
        <v>unspecified</v>
      </c>
      <c r="E227" s="43" t="str">
        <f>Exchanges!F231</f>
        <v>20408dd1-8534-11e0-9d78-0800200c9a66</v>
      </c>
      <c r="F227" s="43" t="str">
        <f>Exchanges!G231</f>
        <v>Poultry processing</v>
      </c>
      <c r="G227" s="43">
        <f>Exchanges!H231</f>
        <v>311615</v>
      </c>
      <c r="H227" s="43" t="str">
        <f>Exchanges!I231</f>
        <v>US</v>
      </c>
      <c r="I227" s="43">
        <f>Exchanges!J231</f>
        <v>7.1237120342944347E-7</v>
      </c>
      <c r="J227" s="43" t="str">
        <f>Exchanges!K231</f>
        <v>kg</v>
      </c>
      <c r="K227" s="43"/>
      <c r="L227" s="43"/>
      <c r="M227" s="43"/>
      <c r="N227" s="43"/>
      <c r="O227" s="43"/>
      <c r="P227" s="43">
        <f>Exchanges!Q231</f>
        <v>4</v>
      </c>
      <c r="Q227" s="43">
        <f>Exchanges!R231</f>
        <v>2</v>
      </c>
      <c r="R227" s="43">
        <f>Exchanges!S231</f>
        <v>1</v>
      </c>
      <c r="S227" s="43">
        <f>Exchanges!T231</f>
        <v>4</v>
      </c>
      <c r="T227" s="43">
        <f>Exchanges!U231</f>
        <v>1</v>
      </c>
      <c r="U227" s="43">
        <f>Exchanges!V231</f>
        <v>2013</v>
      </c>
      <c r="V227" s="43" t="str">
        <f>Exchanges!W231</f>
        <v>CH4</v>
      </c>
      <c r="W227" s="43"/>
      <c r="X227" s="43"/>
    </row>
    <row r="228" spans="1:24" x14ac:dyDescent="0.2">
      <c r="A228" s="43" t="str">
        <f>Exchanges!B232</f>
        <v>Dinitrogen monoxide</v>
      </c>
      <c r="B228" s="43" t="str">
        <f>Exchanges!C232</f>
        <v>010024-97-366</v>
      </c>
      <c r="C228" s="43" t="str">
        <f>Exchanges!D232</f>
        <v>air</v>
      </c>
      <c r="D228" s="43" t="str">
        <f>Exchanges!E232</f>
        <v>unspecified</v>
      </c>
      <c r="E228" s="43" t="str">
        <f>Exchanges!F232</f>
        <v>20185046-64bb-4c09-a8e7-e8a9e144ca98</v>
      </c>
      <c r="F228" s="43" t="str">
        <f>Exchanges!G232</f>
        <v>Poultry processing</v>
      </c>
      <c r="G228" s="43">
        <f>Exchanges!H232</f>
        <v>311615</v>
      </c>
      <c r="H228" s="43" t="str">
        <f>Exchanges!I232</f>
        <v>US</v>
      </c>
      <c r="I228" s="43">
        <f>Exchanges!J232</f>
        <v>6.5762084266474557E-8</v>
      </c>
      <c r="J228" s="43" t="str">
        <f>Exchanges!K232</f>
        <v>kg</v>
      </c>
      <c r="K228" s="43"/>
      <c r="L228" s="43"/>
      <c r="M228" s="43"/>
      <c r="N228" s="43"/>
      <c r="O228" s="43"/>
      <c r="P228" s="43">
        <f>Exchanges!Q232</f>
        <v>4</v>
      </c>
      <c r="Q228" s="43">
        <f>Exchanges!R232</f>
        <v>2</v>
      </c>
      <c r="R228" s="43">
        <f>Exchanges!S232</f>
        <v>1</v>
      </c>
      <c r="S228" s="43">
        <f>Exchanges!T232</f>
        <v>4</v>
      </c>
      <c r="T228" s="43">
        <f>Exchanges!U232</f>
        <v>1</v>
      </c>
      <c r="U228" s="43">
        <f>Exchanges!V232</f>
        <v>2013</v>
      </c>
      <c r="V228" s="43" t="str">
        <f>Exchanges!W232</f>
        <v>N2O</v>
      </c>
      <c r="W228" s="43"/>
      <c r="X228" s="43"/>
    </row>
    <row r="229" spans="1:24" x14ac:dyDescent="0.2">
      <c r="A229" s="43" t="str">
        <f>Exchanges!B233</f>
        <v>Ethane, 1,1,1,2-tetrafluoro-, HFC-134a</v>
      </c>
      <c r="B229" s="43" t="str">
        <f>Exchanges!C233</f>
        <v>000811-97-2</v>
      </c>
      <c r="C229" s="43" t="str">
        <f>Exchanges!D233</f>
        <v>air</v>
      </c>
      <c r="D229" s="43" t="str">
        <f>Exchanges!E233</f>
        <v>unspecified</v>
      </c>
      <c r="E229" s="43" t="str">
        <f>Exchanges!F233</f>
        <v>e87f039d-d9ce-4242-ac18-c9284cc80f3d</v>
      </c>
      <c r="F229" s="43" t="str">
        <f>Exchanges!G233</f>
        <v>Poultry processing</v>
      </c>
      <c r="G229" s="43">
        <f>Exchanges!H233</f>
        <v>311615</v>
      </c>
      <c r="H229" s="43" t="str">
        <f>Exchanges!I233</f>
        <v>US</v>
      </c>
      <c r="I229" s="43">
        <f>Exchanges!J233</f>
        <v>2.6277208774774242E-8</v>
      </c>
      <c r="J229" s="43" t="str">
        <f>Exchanges!K233</f>
        <v>kg</v>
      </c>
      <c r="K229" s="43"/>
      <c r="L229" s="43"/>
      <c r="M229" s="43"/>
      <c r="N229" s="43"/>
      <c r="O229" s="43"/>
      <c r="P229" s="43">
        <f>Exchanges!Q233</f>
        <v>4</v>
      </c>
      <c r="Q229" s="43">
        <f>Exchanges!R233</f>
        <v>2</v>
      </c>
      <c r="R229" s="43">
        <f>Exchanges!S233</f>
        <v>1</v>
      </c>
      <c r="S229" s="43">
        <f>Exchanges!T233</f>
        <v>4</v>
      </c>
      <c r="T229" s="43">
        <f>Exchanges!U233</f>
        <v>1</v>
      </c>
      <c r="U229" s="43">
        <f>Exchanges!V233</f>
        <v>2013</v>
      </c>
      <c r="V229" s="43" t="str">
        <f>Exchanges!W233</f>
        <v>HFC-134a</v>
      </c>
      <c r="W229" s="43"/>
      <c r="X229" s="43"/>
    </row>
    <row r="230" spans="1:24" x14ac:dyDescent="0.2">
      <c r="A230" s="43" t="str">
        <f>Exchanges!B234</f>
        <v>Ethane, pentafluoro-, HFC-125</v>
      </c>
      <c r="B230" s="43" t="str">
        <f>Exchanges!C234</f>
        <v>000354-33-6</v>
      </c>
      <c r="C230" s="43" t="str">
        <f>Exchanges!D234</f>
        <v>air</v>
      </c>
      <c r="D230" s="43" t="str">
        <f>Exchanges!E234</f>
        <v>unspecified</v>
      </c>
      <c r="E230" s="43" t="str">
        <f>Exchanges!F234</f>
        <v>281e1011-f121-4d5b-ad4d-22d562b2c2cd</v>
      </c>
      <c r="F230" s="43" t="str">
        <f>Exchanges!G234</f>
        <v>Poultry processing</v>
      </c>
      <c r="G230" s="43">
        <f>Exchanges!H234</f>
        <v>311615</v>
      </c>
      <c r="H230" s="43" t="str">
        <f>Exchanges!I234</f>
        <v>US</v>
      </c>
      <c r="I230" s="43">
        <f>Exchanges!J234</f>
        <v>6.9716999229373981E-9</v>
      </c>
      <c r="J230" s="43" t="str">
        <f>Exchanges!K234</f>
        <v>kg</v>
      </c>
      <c r="K230" s="43"/>
      <c r="L230" s="43"/>
      <c r="M230" s="43"/>
      <c r="N230" s="43"/>
      <c r="O230" s="43"/>
      <c r="P230" s="43">
        <f>Exchanges!Q234</f>
        <v>4</v>
      </c>
      <c r="Q230" s="43">
        <f>Exchanges!R234</f>
        <v>2</v>
      </c>
      <c r="R230" s="43">
        <f>Exchanges!S234</f>
        <v>1</v>
      </c>
      <c r="S230" s="43">
        <f>Exchanges!T234</f>
        <v>4</v>
      </c>
      <c r="T230" s="43">
        <f>Exchanges!U234</f>
        <v>1</v>
      </c>
      <c r="U230" s="43">
        <f>Exchanges!V234</f>
        <v>2013</v>
      </c>
      <c r="V230" s="43" t="str">
        <f>Exchanges!W234</f>
        <v>HFC-125</v>
      </c>
      <c r="W230" s="43"/>
      <c r="X230" s="43"/>
    </row>
    <row r="231" spans="1:24" x14ac:dyDescent="0.2">
      <c r="A231" s="43" t="str">
        <f>Exchanges!B235</f>
        <v>Methane, difluoro-, HFC-32</v>
      </c>
      <c r="B231" s="43" t="str">
        <f>Exchanges!C235</f>
        <v>000075-10-5</v>
      </c>
      <c r="C231" s="43" t="str">
        <f>Exchanges!D235</f>
        <v>air</v>
      </c>
      <c r="D231" s="43" t="str">
        <f>Exchanges!E235</f>
        <v>unspecified</v>
      </c>
      <c r="E231" s="43" t="str">
        <f>Exchanges!F235</f>
        <v>151212b4-079b-43a2-96d5-a6eef59166ac</v>
      </c>
      <c r="F231" s="43" t="str">
        <f>Exchanges!G235</f>
        <v>Poultry processing</v>
      </c>
      <c r="G231" s="43">
        <f>Exchanges!H235</f>
        <v>311615</v>
      </c>
      <c r="H231" s="43" t="str">
        <f>Exchanges!I235</f>
        <v>US</v>
      </c>
      <c r="I231" s="43">
        <f>Exchanges!J235</f>
        <v>4.0599932356598885E-9</v>
      </c>
      <c r="J231" s="43" t="str">
        <f>Exchanges!K235</f>
        <v>kg</v>
      </c>
      <c r="K231" s="43"/>
      <c r="L231" s="43"/>
      <c r="M231" s="43"/>
      <c r="N231" s="43"/>
      <c r="O231" s="43"/>
      <c r="P231" s="43">
        <f>Exchanges!Q235</f>
        <v>4</v>
      </c>
      <c r="Q231" s="43">
        <f>Exchanges!R235</f>
        <v>2</v>
      </c>
      <c r="R231" s="43">
        <f>Exchanges!S235</f>
        <v>1</v>
      </c>
      <c r="S231" s="43">
        <f>Exchanges!T235</f>
        <v>4</v>
      </c>
      <c r="T231" s="43">
        <f>Exchanges!U235</f>
        <v>1</v>
      </c>
      <c r="U231" s="43">
        <f>Exchanges!V235</f>
        <v>2013</v>
      </c>
      <c r="V231" s="43" t="str">
        <f>Exchanges!W235</f>
        <v>HFC-32</v>
      </c>
      <c r="W231" s="43"/>
      <c r="X231" s="43"/>
    </row>
    <row r="232" spans="1:24" x14ac:dyDescent="0.2">
      <c r="A232" s="43" t="str">
        <f>Exchanges!B236</f>
        <v>Ethane, 1,1,1-trifluoro-, HFC-143a</v>
      </c>
      <c r="B232" s="43" t="str">
        <f>Exchanges!C236</f>
        <v>000420-46-2</v>
      </c>
      <c r="C232" s="43" t="str">
        <f>Exchanges!D236</f>
        <v>air</v>
      </c>
      <c r="D232" s="43" t="str">
        <f>Exchanges!E236</f>
        <v>unspecified</v>
      </c>
      <c r="E232" s="43" t="str">
        <f>Exchanges!F236</f>
        <v>e86bfec2-1025-4fa2-90b1-81e35e621e91</v>
      </c>
      <c r="F232" s="43" t="str">
        <f>Exchanges!G236</f>
        <v>Poultry processing</v>
      </c>
      <c r="G232" s="43">
        <f>Exchanges!H236</f>
        <v>311615</v>
      </c>
      <c r="H232" s="43" t="str">
        <f>Exchanges!I236</f>
        <v>US</v>
      </c>
      <c r="I232" s="43">
        <f>Exchanges!J236</f>
        <v>2.9829002960756213E-9</v>
      </c>
      <c r="J232" s="43" t="str">
        <f>Exchanges!K236</f>
        <v>kg</v>
      </c>
      <c r="K232" s="43"/>
      <c r="L232" s="43"/>
      <c r="M232" s="43"/>
      <c r="N232" s="43"/>
      <c r="O232" s="43"/>
      <c r="P232" s="43">
        <f>Exchanges!Q236</f>
        <v>4</v>
      </c>
      <c r="Q232" s="43">
        <f>Exchanges!R236</f>
        <v>2</v>
      </c>
      <c r="R232" s="43">
        <f>Exchanges!S236</f>
        <v>1</v>
      </c>
      <c r="S232" s="43">
        <f>Exchanges!T236</f>
        <v>4</v>
      </c>
      <c r="T232" s="43">
        <f>Exchanges!U236</f>
        <v>1</v>
      </c>
      <c r="U232" s="43">
        <f>Exchanges!V236</f>
        <v>2013</v>
      </c>
      <c r="V232" s="43" t="str">
        <f>Exchanges!W236</f>
        <v>HFC-143a</v>
      </c>
      <c r="W232" s="43"/>
      <c r="X232" s="43"/>
    </row>
    <row r="233" spans="1:24" x14ac:dyDescent="0.2">
      <c r="A233" s="43" t="str">
        <f>Exchanges!B237</f>
        <v>Propane, 1,1,1,3,3,3-hexafluoro-, HCFC-236fa</v>
      </c>
      <c r="B233" s="43" t="str">
        <f>Exchanges!C237</f>
        <v>000690-39-1</v>
      </c>
      <c r="C233" s="43" t="str">
        <f>Exchanges!D237</f>
        <v>air</v>
      </c>
      <c r="D233" s="43" t="str">
        <f>Exchanges!E237</f>
        <v>unspecified</v>
      </c>
      <c r="E233" s="43" t="str">
        <f>Exchanges!F237</f>
        <v>1963a3ba-6d77-4571-bb8f-0e9c8ac28a65</v>
      </c>
      <c r="F233" s="43" t="str">
        <f>Exchanges!G237</f>
        <v>Poultry processing</v>
      </c>
      <c r="G233" s="43">
        <f>Exchanges!H237</f>
        <v>311615</v>
      </c>
      <c r="H233" s="43" t="str">
        <f>Exchanges!I237</f>
        <v>US</v>
      </c>
      <c r="I233" s="43">
        <f>Exchanges!J237</f>
        <v>8.058384597948789E-11</v>
      </c>
      <c r="J233" s="43" t="str">
        <f>Exchanges!K237</f>
        <v>kg</v>
      </c>
      <c r="K233" s="43"/>
      <c r="L233" s="43"/>
      <c r="M233" s="43"/>
      <c r="N233" s="43"/>
      <c r="O233" s="43"/>
      <c r="P233" s="43">
        <f>Exchanges!Q237</f>
        <v>4</v>
      </c>
      <c r="Q233" s="43">
        <f>Exchanges!R237</f>
        <v>2</v>
      </c>
      <c r="R233" s="43">
        <f>Exchanges!S237</f>
        <v>1</v>
      </c>
      <c r="S233" s="43">
        <f>Exchanges!T237</f>
        <v>4</v>
      </c>
      <c r="T233" s="43">
        <f>Exchanges!U237</f>
        <v>1</v>
      </c>
      <c r="U233" s="43">
        <f>Exchanges!V237</f>
        <v>2013</v>
      </c>
      <c r="V233" s="43" t="str">
        <f>Exchanges!W237</f>
        <v>HFC-236fa</v>
      </c>
      <c r="W233" s="43"/>
      <c r="X233" s="43"/>
    </row>
    <row r="234" spans="1:24" x14ac:dyDescent="0.2">
      <c r="A234" s="43" t="str">
        <f>Exchanges!B238</f>
        <v>Carbon dioxide</v>
      </c>
      <c r="B234" s="43" t="str">
        <f>Exchanges!C238</f>
        <v>000124-38-20</v>
      </c>
      <c r="C234" s="43" t="str">
        <f>Exchanges!D238</f>
        <v>air</v>
      </c>
      <c r="D234" s="43" t="str">
        <f>Exchanges!E238</f>
        <v>unspecified</v>
      </c>
      <c r="E234" s="43" t="str">
        <f>Exchanges!F238</f>
        <v>7ae371aa-8532-11e0-9d78-0800200c9a66</v>
      </c>
      <c r="F234" s="43" t="str">
        <f>Exchanges!G238</f>
        <v>Seafood product preparation and packaging</v>
      </c>
      <c r="G234" s="43">
        <f>Exchanges!H238</f>
        <v>311700</v>
      </c>
      <c r="H234" s="43" t="str">
        <f>Exchanges!I238</f>
        <v>US</v>
      </c>
      <c r="I234" s="43">
        <f>Exchanges!J238</f>
        <v>6.6172448979986642E-2</v>
      </c>
      <c r="J234" s="43" t="str">
        <f>Exchanges!K238</f>
        <v>kg</v>
      </c>
      <c r="K234" s="43"/>
      <c r="L234" s="43"/>
      <c r="M234" s="43"/>
      <c r="N234" s="43"/>
      <c r="O234" s="43"/>
      <c r="P234" s="43">
        <f>Exchanges!Q238</f>
        <v>4</v>
      </c>
      <c r="Q234" s="43">
        <f>Exchanges!R238</f>
        <v>2</v>
      </c>
      <c r="R234" s="43">
        <f>Exchanges!S238</f>
        <v>1</v>
      </c>
      <c r="S234" s="43">
        <f>Exchanges!T238</f>
        <v>4</v>
      </c>
      <c r="T234" s="43">
        <f>Exchanges!U238</f>
        <v>1</v>
      </c>
      <c r="U234" s="43">
        <f>Exchanges!V238</f>
        <v>2013</v>
      </c>
      <c r="V234" s="43" t="str">
        <f>Exchanges!W238</f>
        <v>CO2</v>
      </c>
      <c r="W234" s="43"/>
      <c r="X234" s="43"/>
    </row>
    <row r="235" spans="1:24" x14ac:dyDescent="0.2">
      <c r="A235" s="43" t="str">
        <f>Exchanges!B239</f>
        <v>Methane</v>
      </c>
      <c r="B235" s="43" t="str">
        <f>Exchanges!C239</f>
        <v>000074-82-92</v>
      </c>
      <c r="C235" s="43" t="str">
        <f>Exchanges!D239</f>
        <v>air</v>
      </c>
      <c r="D235" s="43" t="str">
        <f>Exchanges!E239</f>
        <v>unspecified</v>
      </c>
      <c r="E235" s="43" t="str">
        <f>Exchanges!F239</f>
        <v>20408dd1-8534-11e0-9d78-0800200c9a66</v>
      </c>
      <c r="F235" s="43" t="str">
        <f>Exchanges!G239</f>
        <v>Seafood product preparation and packaging</v>
      </c>
      <c r="G235" s="43">
        <f>Exchanges!H239</f>
        <v>311700</v>
      </c>
      <c r="H235" s="43" t="str">
        <f>Exchanges!I239</f>
        <v>US</v>
      </c>
      <c r="I235" s="43">
        <f>Exchanges!J239</f>
        <v>1.2437653379683901E-6</v>
      </c>
      <c r="J235" s="43" t="str">
        <f>Exchanges!K239</f>
        <v>kg</v>
      </c>
      <c r="K235" s="43"/>
      <c r="L235" s="43"/>
      <c r="M235" s="43"/>
      <c r="N235" s="43"/>
      <c r="O235" s="43"/>
      <c r="P235" s="43">
        <f>Exchanges!Q239</f>
        <v>4</v>
      </c>
      <c r="Q235" s="43">
        <f>Exchanges!R239</f>
        <v>2</v>
      </c>
      <c r="R235" s="43">
        <f>Exchanges!S239</f>
        <v>1</v>
      </c>
      <c r="S235" s="43">
        <f>Exchanges!T239</f>
        <v>4</v>
      </c>
      <c r="T235" s="43">
        <f>Exchanges!U239</f>
        <v>1</v>
      </c>
      <c r="U235" s="43">
        <f>Exchanges!V239</f>
        <v>2013</v>
      </c>
      <c r="V235" s="43" t="str">
        <f>Exchanges!W239</f>
        <v>CH4</v>
      </c>
      <c r="W235" s="43"/>
      <c r="X235" s="43"/>
    </row>
    <row r="236" spans="1:24" x14ac:dyDescent="0.2">
      <c r="A236" s="43" t="str">
        <f>Exchanges!B240</f>
        <v>Ethane, 1,1,1,2-tetrafluoro-, HFC-134a</v>
      </c>
      <c r="B236" s="43" t="str">
        <f>Exchanges!C240</f>
        <v>000811-97-2</v>
      </c>
      <c r="C236" s="43" t="str">
        <f>Exchanges!D240</f>
        <v>air</v>
      </c>
      <c r="D236" s="43" t="str">
        <f>Exchanges!E240</f>
        <v>unspecified</v>
      </c>
      <c r="E236" s="43" t="str">
        <f>Exchanges!F240</f>
        <v>e87f039d-d9ce-4242-ac18-c9284cc80f3d</v>
      </c>
      <c r="F236" s="43" t="str">
        <f>Exchanges!G240</f>
        <v>Seafood product preparation and packaging</v>
      </c>
      <c r="G236" s="43">
        <f>Exchanges!H240</f>
        <v>311700</v>
      </c>
      <c r="H236" s="43" t="str">
        <f>Exchanges!I240</f>
        <v>US</v>
      </c>
      <c r="I236" s="43">
        <f>Exchanges!J240</f>
        <v>2.3038695361809561E-7</v>
      </c>
      <c r="J236" s="43" t="str">
        <f>Exchanges!K240</f>
        <v>kg</v>
      </c>
      <c r="K236" s="43"/>
      <c r="L236" s="43"/>
      <c r="M236" s="43"/>
      <c r="N236" s="43"/>
      <c r="O236" s="43"/>
      <c r="P236" s="43">
        <f>Exchanges!Q240</f>
        <v>4</v>
      </c>
      <c r="Q236" s="43">
        <f>Exchanges!R240</f>
        <v>2</v>
      </c>
      <c r="R236" s="43">
        <f>Exchanges!S240</f>
        <v>1</v>
      </c>
      <c r="S236" s="43">
        <f>Exchanges!T240</f>
        <v>4</v>
      </c>
      <c r="T236" s="43">
        <f>Exchanges!U240</f>
        <v>1</v>
      </c>
      <c r="U236" s="43">
        <f>Exchanges!V240</f>
        <v>2013</v>
      </c>
      <c r="V236" s="43" t="str">
        <f>Exchanges!W240</f>
        <v>HFC-134a</v>
      </c>
      <c r="W236" s="43"/>
      <c r="X236" s="43"/>
    </row>
    <row r="237" spans="1:24" x14ac:dyDescent="0.2">
      <c r="A237" s="43" t="str">
        <f>Exchanges!B241</f>
        <v>Dinitrogen monoxide</v>
      </c>
      <c r="B237" s="43" t="str">
        <f>Exchanges!C241</f>
        <v>010024-97-366</v>
      </c>
      <c r="C237" s="43" t="str">
        <f>Exchanges!D241</f>
        <v>air</v>
      </c>
      <c r="D237" s="43" t="str">
        <f>Exchanges!E241</f>
        <v>unspecified</v>
      </c>
      <c r="E237" s="43" t="str">
        <f>Exchanges!F241</f>
        <v>20185046-64bb-4c09-a8e7-e8a9e144ca98</v>
      </c>
      <c r="F237" s="43" t="str">
        <f>Exchanges!G241</f>
        <v>Seafood product preparation and packaging</v>
      </c>
      <c r="G237" s="43">
        <f>Exchanges!H241</f>
        <v>311700</v>
      </c>
      <c r="H237" s="43" t="str">
        <f>Exchanges!I241</f>
        <v>US</v>
      </c>
      <c r="I237" s="43">
        <f>Exchanges!J241</f>
        <v>1.203640568762389E-7</v>
      </c>
      <c r="J237" s="43" t="str">
        <f>Exchanges!K241</f>
        <v>kg</v>
      </c>
      <c r="K237" s="43"/>
      <c r="L237" s="43"/>
      <c r="M237" s="43"/>
      <c r="N237" s="43"/>
      <c r="O237" s="43"/>
      <c r="P237" s="43">
        <f>Exchanges!Q241</f>
        <v>4</v>
      </c>
      <c r="Q237" s="43">
        <f>Exchanges!R241</f>
        <v>2</v>
      </c>
      <c r="R237" s="43">
        <f>Exchanges!S241</f>
        <v>1</v>
      </c>
      <c r="S237" s="43">
        <f>Exchanges!T241</f>
        <v>4</v>
      </c>
      <c r="T237" s="43">
        <f>Exchanges!U241</f>
        <v>1</v>
      </c>
      <c r="U237" s="43">
        <f>Exchanges!V241</f>
        <v>2013</v>
      </c>
      <c r="V237" s="43" t="str">
        <f>Exchanges!W241</f>
        <v>N2O</v>
      </c>
      <c r="W237" s="43"/>
      <c r="X237" s="43"/>
    </row>
    <row r="238" spans="1:24" x14ac:dyDescent="0.2">
      <c r="A238" s="43" t="str">
        <f>Exchanges!B242</f>
        <v>Ethane, pentafluoro-, HFC-125</v>
      </c>
      <c r="B238" s="43" t="str">
        <f>Exchanges!C242</f>
        <v>000354-33-6</v>
      </c>
      <c r="C238" s="43" t="str">
        <f>Exchanges!D242</f>
        <v>air</v>
      </c>
      <c r="D238" s="43" t="str">
        <f>Exchanges!E242</f>
        <v>unspecified</v>
      </c>
      <c r="E238" s="43" t="str">
        <f>Exchanges!F242</f>
        <v>281e1011-f121-4d5b-ad4d-22d562b2c2cd</v>
      </c>
      <c r="F238" s="43" t="str">
        <f>Exchanges!G242</f>
        <v>Seafood product preparation and packaging</v>
      </c>
      <c r="G238" s="43">
        <f>Exchanges!H242</f>
        <v>311700</v>
      </c>
      <c r="H238" s="43" t="str">
        <f>Exchanges!I242</f>
        <v>US</v>
      </c>
      <c r="I238" s="43">
        <f>Exchanges!J242</f>
        <v>6.11247838593488E-8</v>
      </c>
      <c r="J238" s="43" t="str">
        <f>Exchanges!K242</f>
        <v>kg</v>
      </c>
      <c r="K238" s="43"/>
      <c r="L238" s="43"/>
      <c r="M238" s="43"/>
      <c r="N238" s="43"/>
      <c r="O238" s="43"/>
      <c r="P238" s="43">
        <f>Exchanges!Q242</f>
        <v>4</v>
      </c>
      <c r="Q238" s="43">
        <f>Exchanges!R242</f>
        <v>2</v>
      </c>
      <c r="R238" s="43">
        <f>Exchanges!S242</f>
        <v>1</v>
      </c>
      <c r="S238" s="43">
        <f>Exchanges!T242</f>
        <v>4</v>
      </c>
      <c r="T238" s="43">
        <f>Exchanges!U242</f>
        <v>1</v>
      </c>
      <c r="U238" s="43">
        <f>Exchanges!V242</f>
        <v>2013</v>
      </c>
      <c r="V238" s="43" t="str">
        <f>Exchanges!W242</f>
        <v>HFC-125</v>
      </c>
      <c r="W238" s="43"/>
      <c r="X238" s="43"/>
    </row>
    <row r="239" spans="1:24" x14ac:dyDescent="0.2">
      <c r="A239" s="43" t="str">
        <f>Exchanges!B243</f>
        <v>Methane, difluoro-, HFC-32</v>
      </c>
      <c r="B239" s="43" t="str">
        <f>Exchanges!C243</f>
        <v>000075-10-5</v>
      </c>
      <c r="C239" s="43" t="str">
        <f>Exchanges!D243</f>
        <v>air</v>
      </c>
      <c r="D239" s="43" t="str">
        <f>Exchanges!E243</f>
        <v>unspecified</v>
      </c>
      <c r="E239" s="43" t="str">
        <f>Exchanges!F243</f>
        <v>151212b4-079b-43a2-96d5-a6eef59166ac</v>
      </c>
      <c r="F239" s="43" t="str">
        <f>Exchanges!G243</f>
        <v>Seafood product preparation and packaging</v>
      </c>
      <c r="G239" s="43">
        <f>Exchanges!H243</f>
        <v>311700</v>
      </c>
      <c r="H239" s="43" t="str">
        <f>Exchanges!I243</f>
        <v>US</v>
      </c>
      <c r="I239" s="43">
        <f>Exchanges!J243</f>
        <v>3.5596226421571013E-8</v>
      </c>
      <c r="J239" s="43" t="str">
        <f>Exchanges!K243</f>
        <v>kg</v>
      </c>
      <c r="K239" s="43"/>
      <c r="L239" s="43"/>
      <c r="M239" s="43"/>
      <c r="N239" s="43"/>
      <c r="O239" s="43"/>
      <c r="P239" s="43">
        <f>Exchanges!Q243</f>
        <v>4</v>
      </c>
      <c r="Q239" s="43">
        <f>Exchanges!R243</f>
        <v>2</v>
      </c>
      <c r="R239" s="43">
        <f>Exchanges!S243</f>
        <v>1</v>
      </c>
      <c r="S239" s="43">
        <f>Exchanges!T243</f>
        <v>4</v>
      </c>
      <c r="T239" s="43">
        <f>Exchanges!U243</f>
        <v>1</v>
      </c>
      <c r="U239" s="43">
        <f>Exchanges!V243</f>
        <v>2013</v>
      </c>
      <c r="V239" s="43" t="str">
        <f>Exchanges!W243</f>
        <v>HFC-32</v>
      </c>
      <c r="W239" s="43"/>
      <c r="X239" s="43"/>
    </row>
    <row r="240" spans="1:24" x14ac:dyDescent="0.2">
      <c r="A240" s="43" t="str">
        <f>Exchanges!B244</f>
        <v>Ethane, 1,1,1-trifluoro-, HFC-143a</v>
      </c>
      <c r="B240" s="43" t="str">
        <f>Exchanges!C244</f>
        <v>000420-46-2</v>
      </c>
      <c r="C240" s="43" t="str">
        <f>Exchanges!D244</f>
        <v>air</v>
      </c>
      <c r="D240" s="43" t="str">
        <f>Exchanges!E244</f>
        <v>unspecified</v>
      </c>
      <c r="E240" s="43" t="str">
        <f>Exchanges!F244</f>
        <v>e86bfec2-1025-4fa2-90b1-81e35e621e91</v>
      </c>
      <c r="F240" s="43" t="str">
        <f>Exchanges!G244</f>
        <v>Seafood product preparation and packaging</v>
      </c>
      <c r="G240" s="43">
        <f>Exchanges!H244</f>
        <v>311700</v>
      </c>
      <c r="H240" s="43" t="str">
        <f>Exchanges!I244</f>
        <v>US</v>
      </c>
      <c r="I240" s="43">
        <f>Exchanges!J244</f>
        <v>2.6152751536498836E-8</v>
      </c>
      <c r="J240" s="43" t="str">
        <f>Exchanges!K244</f>
        <v>kg</v>
      </c>
      <c r="K240" s="43"/>
      <c r="L240" s="43"/>
      <c r="M240" s="43"/>
      <c r="N240" s="43"/>
      <c r="O240" s="43"/>
      <c r="P240" s="43">
        <f>Exchanges!Q244</f>
        <v>4</v>
      </c>
      <c r="Q240" s="43">
        <f>Exchanges!R244</f>
        <v>2</v>
      </c>
      <c r="R240" s="43">
        <f>Exchanges!S244</f>
        <v>1</v>
      </c>
      <c r="S240" s="43">
        <f>Exchanges!T244</f>
        <v>4</v>
      </c>
      <c r="T240" s="43">
        <f>Exchanges!U244</f>
        <v>1</v>
      </c>
      <c r="U240" s="43">
        <f>Exchanges!V244</f>
        <v>2013</v>
      </c>
      <c r="V240" s="43" t="str">
        <f>Exchanges!W244</f>
        <v>HFC-143a</v>
      </c>
      <c r="W240" s="43"/>
      <c r="X240" s="43"/>
    </row>
    <row r="241" spans="1:24" x14ac:dyDescent="0.2">
      <c r="A241" s="43" t="str">
        <f>Exchanges!B245</f>
        <v>Propane, 1,1,1,3,3,3-hexafluoro-, HCFC-236fa</v>
      </c>
      <c r="B241" s="43" t="str">
        <f>Exchanges!C245</f>
        <v>000690-39-1</v>
      </c>
      <c r="C241" s="43" t="str">
        <f>Exchanges!D245</f>
        <v>air</v>
      </c>
      <c r="D241" s="43" t="str">
        <f>Exchanges!E245</f>
        <v>unspecified</v>
      </c>
      <c r="E241" s="43" t="str">
        <f>Exchanges!F245</f>
        <v>1963a3ba-6d77-4571-bb8f-0e9c8ac28a65</v>
      </c>
      <c r="F241" s="43" t="str">
        <f>Exchanges!G245</f>
        <v>Seafood product preparation and packaging</v>
      </c>
      <c r="G241" s="43">
        <f>Exchanges!H245</f>
        <v>311700</v>
      </c>
      <c r="H241" s="43" t="str">
        <f>Exchanges!I245</f>
        <v>US</v>
      </c>
      <c r="I241" s="43">
        <f>Exchanges!J245</f>
        <v>7.0652354841685577E-10</v>
      </c>
      <c r="J241" s="43" t="str">
        <f>Exchanges!K245</f>
        <v>kg</v>
      </c>
      <c r="K241" s="43"/>
      <c r="L241" s="43"/>
      <c r="M241" s="43"/>
      <c r="N241" s="43"/>
      <c r="O241" s="43"/>
      <c r="P241" s="43">
        <f>Exchanges!Q245</f>
        <v>4</v>
      </c>
      <c r="Q241" s="43">
        <f>Exchanges!R245</f>
        <v>2</v>
      </c>
      <c r="R241" s="43">
        <f>Exchanges!S245</f>
        <v>1</v>
      </c>
      <c r="S241" s="43">
        <f>Exchanges!T245</f>
        <v>4</v>
      </c>
      <c r="T241" s="43">
        <f>Exchanges!U245</f>
        <v>1</v>
      </c>
      <c r="U241" s="43">
        <f>Exchanges!V245</f>
        <v>2013</v>
      </c>
      <c r="V241" s="43" t="str">
        <f>Exchanges!W245</f>
        <v>HFC-236fa</v>
      </c>
      <c r="W241" s="43"/>
      <c r="X241" s="43"/>
    </row>
    <row r="242" spans="1:24" x14ac:dyDescent="0.2">
      <c r="A242" s="43" t="str">
        <f>Exchanges!B246</f>
        <v>Carbon dioxide</v>
      </c>
      <c r="B242" s="43" t="str">
        <f>Exchanges!C246</f>
        <v>000124-38-20</v>
      </c>
      <c r="C242" s="43" t="str">
        <f>Exchanges!D246</f>
        <v>air</v>
      </c>
      <c r="D242" s="43" t="str">
        <f>Exchanges!E246</f>
        <v>unspecified</v>
      </c>
      <c r="E242" s="43" t="str">
        <f>Exchanges!F246</f>
        <v>7ae371aa-8532-11e0-9d78-0800200c9a66</v>
      </c>
      <c r="F242" s="43" t="str">
        <f>Exchanges!G246</f>
        <v>Bread and bakery product manufacturing</v>
      </c>
      <c r="G242" s="43">
        <f>Exchanges!H246</f>
        <v>311810</v>
      </c>
      <c r="H242" s="43" t="str">
        <f>Exchanges!I246</f>
        <v>US</v>
      </c>
      <c r="I242" s="43">
        <f>Exchanges!J246</f>
        <v>4.611221334872808E-2</v>
      </c>
      <c r="J242" s="43" t="str">
        <f>Exchanges!K246</f>
        <v>kg</v>
      </c>
      <c r="K242" s="43"/>
      <c r="L242" s="43"/>
      <c r="M242" s="43"/>
      <c r="N242" s="43"/>
      <c r="O242" s="43"/>
      <c r="P242" s="43">
        <f>Exchanges!Q246</f>
        <v>4</v>
      </c>
      <c r="Q242" s="43">
        <f>Exchanges!R246</f>
        <v>2</v>
      </c>
      <c r="R242" s="43">
        <f>Exchanges!S246</f>
        <v>1</v>
      </c>
      <c r="S242" s="43">
        <f>Exchanges!T246</f>
        <v>4</v>
      </c>
      <c r="T242" s="43">
        <f>Exchanges!U246</f>
        <v>1</v>
      </c>
      <c r="U242" s="43">
        <f>Exchanges!V246</f>
        <v>2013</v>
      </c>
      <c r="V242" s="43" t="str">
        <f>Exchanges!W246</f>
        <v>CO2</v>
      </c>
      <c r="W242" s="43"/>
      <c r="X242" s="43"/>
    </row>
    <row r="243" spans="1:24" x14ac:dyDescent="0.2">
      <c r="A243" s="43" t="str">
        <f>Exchanges!B247</f>
        <v>Methane</v>
      </c>
      <c r="B243" s="43" t="str">
        <f>Exchanges!C247</f>
        <v>000074-82-92</v>
      </c>
      <c r="C243" s="43" t="str">
        <f>Exchanges!D247</f>
        <v>air</v>
      </c>
      <c r="D243" s="43" t="str">
        <f>Exchanges!E247</f>
        <v>unspecified</v>
      </c>
      <c r="E243" s="43" t="str">
        <f>Exchanges!F247</f>
        <v>20408dd1-8534-11e0-9d78-0800200c9a66</v>
      </c>
      <c r="F243" s="43" t="str">
        <f>Exchanges!G247</f>
        <v>Bread and bakery product manufacturing</v>
      </c>
      <c r="G243" s="43">
        <f>Exchanges!H247</f>
        <v>311810</v>
      </c>
      <c r="H243" s="43" t="str">
        <f>Exchanges!I247</f>
        <v>US</v>
      </c>
      <c r="I243" s="43">
        <f>Exchanges!J247</f>
        <v>8.7547455977898323E-7</v>
      </c>
      <c r="J243" s="43" t="str">
        <f>Exchanges!K247</f>
        <v>kg</v>
      </c>
      <c r="K243" s="43"/>
      <c r="L243" s="43"/>
      <c r="M243" s="43"/>
      <c r="N243" s="43"/>
      <c r="O243" s="43"/>
      <c r="P243" s="43">
        <f>Exchanges!Q247</f>
        <v>4</v>
      </c>
      <c r="Q243" s="43">
        <f>Exchanges!R247</f>
        <v>2</v>
      </c>
      <c r="R243" s="43">
        <f>Exchanges!S247</f>
        <v>1</v>
      </c>
      <c r="S243" s="43">
        <f>Exchanges!T247</f>
        <v>4</v>
      </c>
      <c r="T243" s="43">
        <f>Exchanges!U247</f>
        <v>1</v>
      </c>
      <c r="U243" s="43">
        <f>Exchanges!V247</f>
        <v>2013</v>
      </c>
      <c r="V243" s="43" t="str">
        <f>Exchanges!W247</f>
        <v>CH4</v>
      </c>
      <c r="W243" s="43"/>
      <c r="X243" s="43"/>
    </row>
    <row r="244" spans="1:24" x14ac:dyDescent="0.2">
      <c r="A244" s="43" t="str">
        <f>Exchanges!B248</f>
        <v>Ethane, 1,1,1,2-tetrafluoro-, HFC-134a</v>
      </c>
      <c r="B244" s="43" t="str">
        <f>Exchanges!C248</f>
        <v>000811-97-2</v>
      </c>
      <c r="C244" s="43" t="str">
        <f>Exchanges!D248</f>
        <v>air</v>
      </c>
      <c r="D244" s="43" t="str">
        <f>Exchanges!E248</f>
        <v>unspecified</v>
      </c>
      <c r="E244" s="43" t="str">
        <f>Exchanges!F248</f>
        <v>e87f039d-d9ce-4242-ac18-c9284cc80f3d</v>
      </c>
      <c r="F244" s="43" t="str">
        <f>Exchanges!G248</f>
        <v>Bread and bakery product manufacturing</v>
      </c>
      <c r="G244" s="43">
        <f>Exchanges!H248</f>
        <v>311810</v>
      </c>
      <c r="H244" s="43" t="str">
        <f>Exchanges!I248</f>
        <v>US</v>
      </c>
      <c r="I244" s="43">
        <f>Exchanges!J248</f>
        <v>6.1380312890563193E-7</v>
      </c>
      <c r="J244" s="43" t="str">
        <f>Exchanges!K248</f>
        <v>kg</v>
      </c>
      <c r="K244" s="43"/>
      <c r="L244" s="43"/>
      <c r="M244" s="43"/>
      <c r="N244" s="43"/>
      <c r="O244" s="43"/>
      <c r="P244" s="43">
        <f>Exchanges!Q248</f>
        <v>4</v>
      </c>
      <c r="Q244" s="43">
        <f>Exchanges!R248</f>
        <v>2</v>
      </c>
      <c r="R244" s="43">
        <f>Exchanges!S248</f>
        <v>1</v>
      </c>
      <c r="S244" s="43">
        <f>Exchanges!T248</f>
        <v>4</v>
      </c>
      <c r="T244" s="43">
        <f>Exchanges!U248</f>
        <v>1</v>
      </c>
      <c r="U244" s="43">
        <f>Exchanges!V248</f>
        <v>2013</v>
      </c>
      <c r="V244" s="43" t="str">
        <f>Exchanges!W248</f>
        <v>HFC-134a</v>
      </c>
      <c r="W244" s="43"/>
      <c r="X244" s="43"/>
    </row>
    <row r="245" spans="1:24" x14ac:dyDescent="0.2">
      <c r="A245" s="43" t="str">
        <f>Exchanges!B249</f>
        <v>Ethane, pentafluoro-, HFC-125</v>
      </c>
      <c r="B245" s="43" t="str">
        <f>Exchanges!C249</f>
        <v>000354-33-6</v>
      </c>
      <c r="C245" s="43" t="str">
        <f>Exchanges!D249</f>
        <v>air</v>
      </c>
      <c r="D245" s="43" t="str">
        <f>Exchanges!E249</f>
        <v>unspecified</v>
      </c>
      <c r="E245" s="43" t="str">
        <f>Exchanges!F249</f>
        <v>281e1011-f121-4d5b-ad4d-22d562b2c2cd</v>
      </c>
      <c r="F245" s="43" t="str">
        <f>Exchanges!G249</f>
        <v>Bread and bakery product manufacturing</v>
      </c>
      <c r="G245" s="43">
        <f>Exchanges!H249</f>
        <v>311810</v>
      </c>
      <c r="H245" s="43" t="str">
        <f>Exchanges!I249</f>
        <v>US</v>
      </c>
      <c r="I245" s="43">
        <f>Exchanges!J249</f>
        <v>1.6285029597961525E-7</v>
      </c>
      <c r="J245" s="43" t="str">
        <f>Exchanges!K249</f>
        <v>kg</v>
      </c>
      <c r="K245" s="43"/>
      <c r="L245" s="43"/>
      <c r="M245" s="43"/>
      <c r="N245" s="43"/>
      <c r="O245" s="43"/>
      <c r="P245" s="43">
        <f>Exchanges!Q249</f>
        <v>4</v>
      </c>
      <c r="Q245" s="43">
        <f>Exchanges!R249</f>
        <v>2</v>
      </c>
      <c r="R245" s="43">
        <f>Exchanges!S249</f>
        <v>1</v>
      </c>
      <c r="S245" s="43">
        <f>Exchanges!T249</f>
        <v>4</v>
      </c>
      <c r="T245" s="43">
        <f>Exchanges!U249</f>
        <v>1</v>
      </c>
      <c r="U245" s="43">
        <f>Exchanges!V249</f>
        <v>2013</v>
      </c>
      <c r="V245" s="43" t="str">
        <f>Exchanges!W249</f>
        <v>HFC-125</v>
      </c>
      <c r="W245" s="43"/>
      <c r="X245" s="43"/>
    </row>
    <row r="246" spans="1:24" x14ac:dyDescent="0.2">
      <c r="A246" s="43" t="str">
        <f>Exchanges!B250</f>
        <v>Methane, difluoro-, HFC-32</v>
      </c>
      <c r="B246" s="43" t="str">
        <f>Exchanges!C250</f>
        <v>000075-10-5</v>
      </c>
      <c r="C246" s="43" t="str">
        <f>Exchanges!D250</f>
        <v>air</v>
      </c>
      <c r="D246" s="43" t="str">
        <f>Exchanges!E250</f>
        <v>unspecified</v>
      </c>
      <c r="E246" s="43" t="str">
        <f>Exchanges!F250</f>
        <v>151212b4-079b-43a2-96d5-a6eef59166ac</v>
      </c>
      <c r="F246" s="43" t="str">
        <f>Exchanges!G250</f>
        <v>Bread and bakery product manufacturing</v>
      </c>
      <c r="G246" s="43">
        <f>Exchanges!H250</f>
        <v>311810</v>
      </c>
      <c r="H246" s="43" t="str">
        <f>Exchanges!I250</f>
        <v>US</v>
      </c>
      <c r="I246" s="43">
        <f>Exchanges!J250</f>
        <v>9.4836425464490762E-8</v>
      </c>
      <c r="J246" s="43" t="str">
        <f>Exchanges!K250</f>
        <v>kg</v>
      </c>
      <c r="K246" s="43"/>
      <c r="L246" s="43"/>
      <c r="M246" s="43"/>
      <c r="N246" s="43"/>
      <c r="O246" s="43"/>
      <c r="P246" s="43">
        <f>Exchanges!Q250</f>
        <v>4</v>
      </c>
      <c r="Q246" s="43">
        <f>Exchanges!R250</f>
        <v>2</v>
      </c>
      <c r="R246" s="43">
        <f>Exchanges!S250</f>
        <v>1</v>
      </c>
      <c r="S246" s="43">
        <f>Exchanges!T250</f>
        <v>4</v>
      </c>
      <c r="T246" s="43">
        <f>Exchanges!U250</f>
        <v>1</v>
      </c>
      <c r="U246" s="43">
        <f>Exchanges!V250</f>
        <v>2013</v>
      </c>
      <c r="V246" s="43" t="str">
        <f>Exchanges!W250</f>
        <v>HFC-32</v>
      </c>
      <c r="W246" s="43"/>
      <c r="X246" s="43"/>
    </row>
    <row r="247" spans="1:24" x14ac:dyDescent="0.2">
      <c r="A247" s="43" t="str">
        <f>Exchanges!B251</f>
        <v>Dinitrogen monoxide</v>
      </c>
      <c r="B247" s="43" t="str">
        <f>Exchanges!C251</f>
        <v>010024-97-366</v>
      </c>
      <c r="C247" s="43" t="str">
        <f>Exchanges!D251</f>
        <v>air</v>
      </c>
      <c r="D247" s="43" t="str">
        <f>Exchanges!E251</f>
        <v>unspecified</v>
      </c>
      <c r="E247" s="43" t="str">
        <f>Exchanges!F251</f>
        <v>20185046-64bb-4c09-a8e7-e8a9e144ca98</v>
      </c>
      <c r="F247" s="43" t="str">
        <f>Exchanges!G251</f>
        <v>Bread and bakery product manufacturing</v>
      </c>
      <c r="G247" s="43">
        <f>Exchanges!H251</f>
        <v>311810</v>
      </c>
      <c r="H247" s="43" t="str">
        <f>Exchanges!I251</f>
        <v>US</v>
      </c>
      <c r="I247" s="43">
        <f>Exchanges!J251</f>
        <v>8.6690109359899047E-8</v>
      </c>
      <c r="J247" s="43" t="str">
        <f>Exchanges!K251</f>
        <v>kg</v>
      </c>
      <c r="K247" s="43"/>
      <c r="L247" s="43"/>
      <c r="M247" s="43"/>
      <c r="N247" s="43"/>
      <c r="O247" s="43"/>
      <c r="P247" s="43">
        <f>Exchanges!Q251</f>
        <v>4</v>
      </c>
      <c r="Q247" s="43">
        <f>Exchanges!R251</f>
        <v>2</v>
      </c>
      <c r="R247" s="43">
        <f>Exchanges!S251</f>
        <v>1</v>
      </c>
      <c r="S247" s="43">
        <f>Exchanges!T251</f>
        <v>4</v>
      </c>
      <c r="T247" s="43">
        <f>Exchanges!U251</f>
        <v>1</v>
      </c>
      <c r="U247" s="43">
        <f>Exchanges!V251</f>
        <v>2013</v>
      </c>
      <c r="V247" s="43" t="str">
        <f>Exchanges!W251</f>
        <v>N2O</v>
      </c>
      <c r="W247" s="43"/>
      <c r="X247" s="43"/>
    </row>
    <row r="248" spans="1:24" x14ac:dyDescent="0.2">
      <c r="A248" s="43" t="str">
        <f>Exchanges!B252</f>
        <v>Ethane, 1,1,1-trifluoro-, HFC-143a</v>
      </c>
      <c r="B248" s="43" t="str">
        <f>Exchanges!C252</f>
        <v>000420-46-2</v>
      </c>
      <c r="C248" s="43" t="str">
        <f>Exchanges!D252</f>
        <v>air</v>
      </c>
      <c r="D248" s="43" t="str">
        <f>Exchanges!E252</f>
        <v>unspecified</v>
      </c>
      <c r="E248" s="43" t="str">
        <f>Exchanges!F252</f>
        <v>e86bfec2-1025-4fa2-90b1-81e35e621e91</v>
      </c>
      <c r="F248" s="43" t="str">
        <f>Exchanges!G252</f>
        <v>Bread and bakery product manufacturing</v>
      </c>
      <c r="G248" s="43">
        <f>Exchanges!H252</f>
        <v>311810</v>
      </c>
      <c r="H248" s="43" t="str">
        <f>Exchanges!I252</f>
        <v>US</v>
      </c>
      <c r="I248" s="43">
        <f>Exchanges!J252</f>
        <v>6.9676865249950141E-8</v>
      </c>
      <c r="J248" s="43" t="str">
        <f>Exchanges!K252</f>
        <v>kg</v>
      </c>
      <c r="K248" s="43"/>
      <c r="L248" s="43"/>
      <c r="M248" s="43"/>
      <c r="N248" s="43"/>
      <c r="O248" s="43"/>
      <c r="P248" s="43">
        <f>Exchanges!Q252</f>
        <v>4</v>
      </c>
      <c r="Q248" s="43">
        <f>Exchanges!R252</f>
        <v>2</v>
      </c>
      <c r="R248" s="43">
        <f>Exchanges!S252</f>
        <v>1</v>
      </c>
      <c r="S248" s="43">
        <f>Exchanges!T252</f>
        <v>4</v>
      </c>
      <c r="T248" s="43">
        <f>Exchanges!U252</f>
        <v>1</v>
      </c>
      <c r="U248" s="43">
        <f>Exchanges!V252</f>
        <v>2013</v>
      </c>
      <c r="V248" s="43" t="str">
        <f>Exchanges!W252</f>
        <v>HFC-143a</v>
      </c>
      <c r="W248" s="43"/>
      <c r="X248" s="43"/>
    </row>
    <row r="249" spans="1:24" x14ac:dyDescent="0.2">
      <c r="A249" s="43" t="str">
        <f>Exchanges!B253</f>
        <v>Propane, 1,1,1,3,3,3-hexafluoro-, HCFC-236fa</v>
      </c>
      <c r="B249" s="43" t="str">
        <f>Exchanges!C253</f>
        <v>000690-39-1</v>
      </c>
      <c r="C249" s="43" t="str">
        <f>Exchanges!D253</f>
        <v>air</v>
      </c>
      <c r="D249" s="43" t="str">
        <f>Exchanges!E253</f>
        <v>unspecified</v>
      </c>
      <c r="E249" s="43" t="str">
        <f>Exchanges!F253</f>
        <v>1963a3ba-6d77-4571-bb8f-0e9c8ac28a65</v>
      </c>
      <c r="F249" s="43" t="str">
        <f>Exchanges!G253</f>
        <v>Bread and bakery product manufacturing</v>
      </c>
      <c r="G249" s="43">
        <f>Exchanges!H253</f>
        <v>311810</v>
      </c>
      <c r="H249" s="43" t="str">
        <f>Exchanges!I253</f>
        <v>US</v>
      </c>
      <c r="I249" s="43">
        <f>Exchanges!J253</f>
        <v>1.8823390728220199E-9</v>
      </c>
      <c r="J249" s="43" t="str">
        <f>Exchanges!K253</f>
        <v>kg</v>
      </c>
      <c r="K249" s="43"/>
      <c r="L249" s="43"/>
      <c r="M249" s="43"/>
      <c r="N249" s="43"/>
      <c r="O249" s="43"/>
      <c r="P249" s="43">
        <f>Exchanges!Q253</f>
        <v>4</v>
      </c>
      <c r="Q249" s="43">
        <f>Exchanges!R253</f>
        <v>2</v>
      </c>
      <c r="R249" s="43">
        <f>Exchanges!S253</f>
        <v>1</v>
      </c>
      <c r="S249" s="43">
        <f>Exchanges!T253</f>
        <v>4</v>
      </c>
      <c r="T249" s="43">
        <f>Exchanges!U253</f>
        <v>1</v>
      </c>
      <c r="U249" s="43">
        <f>Exchanges!V253</f>
        <v>2013</v>
      </c>
      <c r="V249" s="43" t="str">
        <f>Exchanges!W253</f>
        <v>HFC-236fa</v>
      </c>
      <c r="W249" s="43"/>
      <c r="X249" s="43"/>
    </row>
    <row r="250" spans="1:24" x14ac:dyDescent="0.2">
      <c r="A250" s="43" t="str">
        <f>Exchanges!B254</f>
        <v>Carbon dioxide</v>
      </c>
      <c r="B250" s="43" t="str">
        <f>Exchanges!C254</f>
        <v>000124-38-20</v>
      </c>
      <c r="C250" s="43" t="str">
        <f>Exchanges!D254</f>
        <v>air</v>
      </c>
      <c r="D250" s="43" t="str">
        <f>Exchanges!E254</f>
        <v>unspecified</v>
      </c>
      <c r="E250" s="43" t="str">
        <f>Exchanges!F254</f>
        <v>7ae371aa-8532-11e0-9d78-0800200c9a66</v>
      </c>
      <c r="F250" s="43" t="str">
        <f>Exchanges!G254</f>
        <v>Snack food manufacturing</v>
      </c>
      <c r="G250" s="43">
        <f>Exchanges!H254</f>
        <v>311910</v>
      </c>
      <c r="H250" s="43" t="str">
        <f>Exchanges!I254</f>
        <v>US</v>
      </c>
      <c r="I250" s="43">
        <f>Exchanges!J254</f>
        <v>4.9698090098664875E-2</v>
      </c>
      <c r="J250" s="43" t="str">
        <f>Exchanges!K254</f>
        <v>kg</v>
      </c>
      <c r="K250" s="43"/>
      <c r="L250" s="43"/>
      <c r="M250" s="43"/>
      <c r="N250" s="43"/>
      <c r="O250" s="43"/>
      <c r="P250" s="43">
        <f>Exchanges!Q254</f>
        <v>4</v>
      </c>
      <c r="Q250" s="43">
        <f>Exchanges!R254</f>
        <v>2</v>
      </c>
      <c r="R250" s="43">
        <f>Exchanges!S254</f>
        <v>1</v>
      </c>
      <c r="S250" s="43">
        <f>Exchanges!T254</f>
        <v>4</v>
      </c>
      <c r="T250" s="43">
        <f>Exchanges!U254</f>
        <v>1</v>
      </c>
      <c r="U250" s="43">
        <f>Exchanges!V254</f>
        <v>2013</v>
      </c>
      <c r="V250" s="43" t="str">
        <f>Exchanges!W254</f>
        <v>CO2</v>
      </c>
      <c r="W250" s="43"/>
      <c r="X250" s="43"/>
    </row>
    <row r="251" spans="1:24" x14ac:dyDescent="0.2">
      <c r="A251" s="43" t="str">
        <f>Exchanges!B255</f>
        <v>Methane</v>
      </c>
      <c r="B251" s="43" t="str">
        <f>Exchanges!C255</f>
        <v>000074-82-92</v>
      </c>
      <c r="C251" s="43" t="str">
        <f>Exchanges!D255</f>
        <v>air</v>
      </c>
      <c r="D251" s="43" t="str">
        <f>Exchanges!E255</f>
        <v>unspecified</v>
      </c>
      <c r="E251" s="43" t="str">
        <f>Exchanges!F255</f>
        <v>20408dd1-8534-11e0-9d78-0800200c9a66</v>
      </c>
      <c r="F251" s="43" t="str">
        <f>Exchanges!G255</f>
        <v>Snack food manufacturing</v>
      </c>
      <c r="G251" s="43">
        <f>Exchanges!H255</f>
        <v>311910</v>
      </c>
      <c r="H251" s="43" t="str">
        <f>Exchanges!I255</f>
        <v>US</v>
      </c>
      <c r="I251" s="43">
        <f>Exchanges!J255</f>
        <v>9.3217246687087651E-7</v>
      </c>
      <c r="J251" s="43" t="str">
        <f>Exchanges!K255</f>
        <v>kg</v>
      </c>
      <c r="K251" s="43"/>
      <c r="L251" s="43"/>
      <c r="M251" s="43"/>
      <c r="N251" s="43"/>
      <c r="O251" s="43"/>
      <c r="P251" s="43">
        <f>Exchanges!Q255</f>
        <v>4</v>
      </c>
      <c r="Q251" s="43">
        <f>Exchanges!R255</f>
        <v>2</v>
      </c>
      <c r="R251" s="43">
        <f>Exchanges!S255</f>
        <v>1</v>
      </c>
      <c r="S251" s="43">
        <f>Exchanges!T255</f>
        <v>4</v>
      </c>
      <c r="T251" s="43">
        <f>Exchanges!U255</f>
        <v>1</v>
      </c>
      <c r="U251" s="43">
        <f>Exchanges!V255</f>
        <v>2013</v>
      </c>
      <c r="V251" s="43" t="str">
        <f>Exchanges!W255</f>
        <v>CH4</v>
      </c>
      <c r="W251" s="43"/>
      <c r="X251" s="43"/>
    </row>
    <row r="252" spans="1:24" x14ac:dyDescent="0.2">
      <c r="A252" s="43" t="str">
        <f>Exchanges!B256</f>
        <v>Ethane, 1,1,1,2-tetrafluoro-, HFC-134a</v>
      </c>
      <c r="B252" s="43" t="str">
        <f>Exchanges!C256</f>
        <v>000811-97-2</v>
      </c>
      <c r="C252" s="43" t="str">
        <f>Exchanges!D256</f>
        <v>air</v>
      </c>
      <c r="D252" s="43" t="str">
        <f>Exchanges!E256</f>
        <v>unspecified</v>
      </c>
      <c r="E252" s="43" t="str">
        <f>Exchanges!F256</f>
        <v>e87f039d-d9ce-4242-ac18-c9284cc80f3d</v>
      </c>
      <c r="F252" s="43" t="str">
        <f>Exchanges!G256</f>
        <v>Snack food manufacturing</v>
      </c>
      <c r="G252" s="43">
        <f>Exchanges!H256</f>
        <v>311910</v>
      </c>
      <c r="H252" s="43" t="str">
        <f>Exchanges!I256</f>
        <v>US</v>
      </c>
      <c r="I252" s="43">
        <f>Exchanges!J256</f>
        <v>7.463894627548322E-7</v>
      </c>
      <c r="J252" s="43" t="str">
        <f>Exchanges!K256</f>
        <v>kg</v>
      </c>
      <c r="K252" s="43"/>
      <c r="L252" s="43"/>
      <c r="M252" s="43"/>
      <c r="N252" s="43"/>
      <c r="O252" s="43"/>
      <c r="P252" s="43">
        <f>Exchanges!Q256</f>
        <v>4</v>
      </c>
      <c r="Q252" s="43">
        <f>Exchanges!R256</f>
        <v>2</v>
      </c>
      <c r="R252" s="43">
        <f>Exchanges!S256</f>
        <v>1</v>
      </c>
      <c r="S252" s="43">
        <f>Exchanges!T256</f>
        <v>4</v>
      </c>
      <c r="T252" s="43">
        <f>Exchanges!U256</f>
        <v>1</v>
      </c>
      <c r="U252" s="43">
        <f>Exchanges!V256</f>
        <v>2013</v>
      </c>
      <c r="V252" s="43" t="str">
        <f>Exchanges!W256</f>
        <v>HFC-134a</v>
      </c>
      <c r="W252" s="43"/>
      <c r="X252" s="43"/>
    </row>
    <row r="253" spans="1:24" x14ac:dyDescent="0.2">
      <c r="A253" s="43" t="str">
        <f>Exchanges!B257</f>
        <v>Ethane, pentafluoro-, HFC-125</v>
      </c>
      <c r="B253" s="43" t="str">
        <f>Exchanges!C257</f>
        <v>000354-33-6</v>
      </c>
      <c r="C253" s="43" t="str">
        <f>Exchanges!D257</f>
        <v>air</v>
      </c>
      <c r="D253" s="43" t="str">
        <f>Exchanges!E257</f>
        <v>unspecified</v>
      </c>
      <c r="E253" s="43" t="str">
        <f>Exchanges!F257</f>
        <v>281e1011-f121-4d5b-ad4d-22d562b2c2cd</v>
      </c>
      <c r="F253" s="43" t="str">
        <f>Exchanges!G257</f>
        <v>Snack food manufacturing</v>
      </c>
      <c r="G253" s="43">
        <f>Exchanges!H257</f>
        <v>311910</v>
      </c>
      <c r="H253" s="43" t="str">
        <f>Exchanges!I257</f>
        <v>US</v>
      </c>
      <c r="I253" s="43">
        <f>Exchanges!J257</f>
        <v>1.9802724880598955E-7</v>
      </c>
      <c r="J253" s="43" t="str">
        <f>Exchanges!K257</f>
        <v>kg</v>
      </c>
      <c r="K253" s="43"/>
      <c r="L253" s="43"/>
      <c r="M253" s="43"/>
      <c r="N253" s="43"/>
      <c r="O253" s="43"/>
      <c r="P253" s="43">
        <f>Exchanges!Q257</f>
        <v>4</v>
      </c>
      <c r="Q253" s="43">
        <f>Exchanges!R257</f>
        <v>2</v>
      </c>
      <c r="R253" s="43">
        <f>Exchanges!S257</f>
        <v>1</v>
      </c>
      <c r="S253" s="43">
        <f>Exchanges!T257</f>
        <v>4</v>
      </c>
      <c r="T253" s="43">
        <f>Exchanges!U257</f>
        <v>1</v>
      </c>
      <c r="U253" s="43">
        <f>Exchanges!V257</f>
        <v>2013</v>
      </c>
      <c r="V253" s="43" t="str">
        <f>Exchanges!W257</f>
        <v>HFC-125</v>
      </c>
      <c r="W253" s="43"/>
      <c r="X253" s="43"/>
    </row>
    <row r="254" spans="1:24" x14ac:dyDescent="0.2">
      <c r="A254" s="43" t="str">
        <f>Exchanges!B258</f>
        <v>Methane, difluoro-, HFC-32</v>
      </c>
      <c r="B254" s="43" t="str">
        <f>Exchanges!C258</f>
        <v>000075-10-5</v>
      </c>
      <c r="C254" s="43" t="str">
        <f>Exchanges!D258</f>
        <v>air</v>
      </c>
      <c r="D254" s="43" t="str">
        <f>Exchanges!E258</f>
        <v>unspecified</v>
      </c>
      <c r="E254" s="43" t="str">
        <f>Exchanges!F258</f>
        <v>151212b4-079b-43a2-96d5-a6eef59166ac</v>
      </c>
      <c r="F254" s="43" t="str">
        <f>Exchanges!G258</f>
        <v>Snack food manufacturing</v>
      </c>
      <c r="G254" s="43">
        <f>Exchanges!H258</f>
        <v>311910</v>
      </c>
      <c r="H254" s="43" t="str">
        <f>Exchanges!I258</f>
        <v>US</v>
      </c>
      <c r="I254" s="43">
        <f>Exchanges!J258</f>
        <v>1.1532184395709177E-7</v>
      </c>
      <c r="J254" s="43" t="str">
        <f>Exchanges!K258</f>
        <v>kg</v>
      </c>
      <c r="K254" s="43"/>
      <c r="L254" s="43"/>
      <c r="M254" s="43"/>
      <c r="N254" s="43"/>
      <c r="O254" s="43"/>
      <c r="P254" s="43">
        <f>Exchanges!Q258</f>
        <v>4</v>
      </c>
      <c r="Q254" s="43">
        <f>Exchanges!R258</f>
        <v>2</v>
      </c>
      <c r="R254" s="43">
        <f>Exchanges!S258</f>
        <v>1</v>
      </c>
      <c r="S254" s="43">
        <f>Exchanges!T258</f>
        <v>4</v>
      </c>
      <c r="T254" s="43">
        <f>Exchanges!U258</f>
        <v>1</v>
      </c>
      <c r="U254" s="43">
        <f>Exchanges!V258</f>
        <v>2013</v>
      </c>
      <c r="V254" s="43" t="str">
        <f>Exchanges!W258</f>
        <v>HFC-32</v>
      </c>
      <c r="W254" s="43"/>
      <c r="X254" s="43"/>
    </row>
    <row r="255" spans="1:24" x14ac:dyDescent="0.2">
      <c r="A255" s="43" t="str">
        <f>Exchanges!B259</f>
        <v>Dinitrogen monoxide</v>
      </c>
      <c r="B255" s="43" t="str">
        <f>Exchanges!C259</f>
        <v>010024-97-366</v>
      </c>
      <c r="C255" s="43" t="str">
        <f>Exchanges!D259</f>
        <v>air</v>
      </c>
      <c r="D255" s="43" t="str">
        <f>Exchanges!E259</f>
        <v>unspecified</v>
      </c>
      <c r="E255" s="43" t="str">
        <f>Exchanges!F259</f>
        <v>20185046-64bb-4c09-a8e7-e8a9e144ca98</v>
      </c>
      <c r="F255" s="43" t="str">
        <f>Exchanges!G259</f>
        <v>Snack food manufacturing</v>
      </c>
      <c r="G255" s="43">
        <f>Exchanges!H259</f>
        <v>311910</v>
      </c>
      <c r="H255" s="43" t="str">
        <f>Exchanges!I259</f>
        <v>US</v>
      </c>
      <c r="I255" s="43">
        <f>Exchanges!J259</f>
        <v>8.9773410046079119E-8</v>
      </c>
      <c r="J255" s="43" t="str">
        <f>Exchanges!K259</f>
        <v>kg</v>
      </c>
      <c r="K255" s="43"/>
      <c r="L255" s="43"/>
      <c r="M255" s="43"/>
      <c r="N255" s="43"/>
      <c r="O255" s="43"/>
      <c r="P255" s="43">
        <f>Exchanges!Q259</f>
        <v>4</v>
      </c>
      <c r="Q255" s="43">
        <f>Exchanges!R259</f>
        <v>2</v>
      </c>
      <c r="R255" s="43">
        <f>Exchanges!S259</f>
        <v>1</v>
      </c>
      <c r="S255" s="43">
        <f>Exchanges!T259</f>
        <v>4</v>
      </c>
      <c r="T255" s="43">
        <f>Exchanges!U259</f>
        <v>1</v>
      </c>
      <c r="U255" s="43">
        <f>Exchanges!V259</f>
        <v>2013</v>
      </c>
      <c r="V255" s="43" t="str">
        <f>Exchanges!W259</f>
        <v>N2O</v>
      </c>
      <c r="W255" s="43"/>
      <c r="X255" s="43"/>
    </row>
    <row r="256" spans="1:24" x14ac:dyDescent="0.2">
      <c r="A256" s="43" t="str">
        <f>Exchanges!B260</f>
        <v>Ethane, 1,1,1-trifluoro-, HFC-143a</v>
      </c>
      <c r="B256" s="43" t="str">
        <f>Exchanges!C260</f>
        <v>000420-46-2</v>
      </c>
      <c r="C256" s="43" t="str">
        <f>Exchanges!D260</f>
        <v>air</v>
      </c>
      <c r="D256" s="43" t="str">
        <f>Exchanges!E260</f>
        <v>unspecified</v>
      </c>
      <c r="E256" s="43" t="str">
        <f>Exchanges!F260</f>
        <v>e86bfec2-1025-4fa2-90b1-81e35e621e91</v>
      </c>
      <c r="F256" s="43" t="str">
        <f>Exchanges!G260</f>
        <v>Snack food manufacturing</v>
      </c>
      <c r="G256" s="43">
        <f>Exchanges!H260</f>
        <v>311910</v>
      </c>
      <c r="H256" s="43" t="str">
        <f>Exchanges!I260</f>
        <v>US</v>
      </c>
      <c r="I256" s="43">
        <f>Exchanges!J260</f>
        <v>8.4727619608382139E-8</v>
      </c>
      <c r="J256" s="43" t="str">
        <f>Exchanges!K260</f>
        <v>kg</v>
      </c>
      <c r="K256" s="43"/>
      <c r="L256" s="43"/>
      <c r="M256" s="43"/>
      <c r="N256" s="43"/>
      <c r="O256" s="43"/>
      <c r="P256" s="43">
        <f>Exchanges!Q260</f>
        <v>4</v>
      </c>
      <c r="Q256" s="43">
        <f>Exchanges!R260</f>
        <v>2</v>
      </c>
      <c r="R256" s="43">
        <f>Exchanges!S260</f>
        <v>1</v>
      </c>
      <c r="S256" s="43">
        <f>Exchanges!T260</f>
        <v>4</v>
      </c>
      <c r="T256" s="43">
        <f>Exchanges!U260</f>
        <v>1</v>
      </c>
      <c r="U256" s="43">
        <f>Exchanges!V260</f>
        <v>2013</v>
      </c>
      <c r="V256" s="43" t="str">
        <f>Exchanges!W260</f>
        <v>HFC-143a</v>
      </c>
      <c r="W256" s="43"/>
      <c r="X256" s="43"/>
    </row>
    <row r="257" spans="1:24" x14ac:dyDescent="0.2">
      <c r="A257" s="43" t="str">
        <f>Exchanges!B261</f>
        <v>Propane, 1,1,1,3,3,3-hexafluoro-, HCFC-236fa</v>
      </c>
      <c r="B257" s="43" t="str">
        <f>Exchanges!C261</f>
        <v>000690-39-1</v>
      </c>
      <c r="C257" s="43" t="str">
        <f>Exchanges!D261</f>
        <v>air</v>
      </c>
      <c r="D257" s="43" t="str">
        <f>Exchanges!E261</f>
        <v>unspecified</v>
      </c>
      <c r="E257" s="43" t="str">
        <f>Exchanges!F261</f>
        <v>1963a3ba-6d77-4571-bb8f-0e9c8ac28a65</v>
      </c>
      <c r="F257" s="43" t="str">
        <f>Exchanges!G261</f>
        <v>Snack food manufacturing</v>
      </c>
      <c r="G257" s="43">
        <f>Exchanges!H261</f>
        <v>311910</v>
      </c>
      <c r="H257" s="43" t="str">
        <f>Exchanges!I261</f>
        <v>US</v>
      </c>
      <c r="I257" s="43">
        <f>Exchanges!J261</f>
        <v>2.2889392105103776E-9</v>
      </c>
      <c r="J257" s="43" t="str">
        <f>Exchanges!K261</f>
        <v>kg</v>
      </c>
      <c r="K257" s="43"/>
      <c r="L257" s="43"/>
      <c r="M257" s="43"/>
      <c r="N257" s="43"/>
      <c r="O257" s="43"/>
      <c r="P257" s="43">
        <f>Exchanges!Q261</f>
        <v>4</v>
      </c>
      <c r="Q257" s="43">
        <f>Exchanges!R261</f>
        <v>2</v>
      </c>
      <c r="R257" s="43">
        <f>Exchanges!S261</f>
        <v>1</v>
      </c>
      <c r="S257" s="43">
        <f>Exchanges!T261</f>
        <v>4</v>
      </c>
      <c r="T257" s="43">
        <f>Exchanges!U261</f>
        <v>1</v>
      </c>
      <c r="U257" s="43">
        <f>Exchanges!V261</f>
        <v>2013</v>
      </c>
      <c r="V257" s="43" t="str">
        <f>Exchanges!W261</f>
        <v>HFC-236fa</v>
      </c>
      <c r="W257" s="43"/>
      <c r="X257" s="43"/>
    </row>
    <row r="258" spans="1:24" x14ac:dyDescent="0.2">
      <c r="A258" s="43" t="str">
        <f>Exchanges!B262</f>
        <v>Carbon dioxide</v>
      </c>
      <c r="B258" s="43" t="str">
        <f>Exchanges!C262</f>
        <v>000124-38-20</v>
      </c>
      <c r="C258" s="43" t="str">
        <f>Exchanges!D262</f>
        <v>air</v>
      </c>
      <c r="D258" s="43" t="str">
        <f>Exchanges!E262</f>
        <v>unspecified</v>
      </c>
      <c r="E258" s="43" t="str">
        <f>Exchanges!F262</f>
        <v>7ae371aa-8532-11e0-9d78-0800200c9a66</v>
      </c>
      <c r="F258" s="43" t="str">
        <f>Exchanges!G262</f>
        <v>Coffee and tea manufacturing</v>
      </c>
      <c r="G258" s="43">
        <f>Exchanges!H262</f>
        <v>311920</v>
      </c>
      <c r="H258" s="43" t="str">
        <f>Exchanges!I262</f>
        <v>US</v>
      </c>
      <c r="I258" s="43">
        <f>Exchanges!J262</f>
        <v>3.040934869249895E-2</v>
      </c>
      <c r="J258" s="43" t="str">
        <f>Exchanges!K262</f>
        <v>kg</v>
      </c>
      <c r="K258" s="43"/>
      <c r="L258" s="43"/>
      <c r="M258" s="43"/>
      <c r="N258" s="43"/>
      <c r="O258" s="43"/>
      <c r="P258" s="43">
        <f>Exchanges!Q262</f>
        <v>4</v>
      </c>
      <c r="Q258" s="43">
        <f>Exchanges!R262</f>
        <v>2</v>
      </c>
      <c r="R258" s="43">
        <f>Exchanges!S262</f>
        <v>1</v>
      </c>
      <c r="S258" s="43">
        <f>Exchanges!T262</f>
        <v>4</v>
      </c>
      <c r="T258" s="43">
        <f>Exchanges!U262</f>
        <v>1</v>
      </c>
      <c r="U258" s="43">
        <f>Exchanges!V262</f>
        <v>2013</v>
      </c>
      <c r="V258" s="43" t="str">
        <f>Exchanges!W262</f>
        <v>CO2</v>
      </c>
      <c r="W258" s="43"/>
      <c r="X258" s="43"/>
    </row>
    <row r="259" spans="1:24" x14ac:dyDescent="0.2">
      <c r="A259" s="43" t="str">
        <f>Exchanges!B263</f>
        <v>Methane</v>
      </c>
      <c r="B259" s="43" t="str">
        <f>Exchanges!C263</f>
        <v>000074-82-92</v>
      </c>
      <c r="C259" s="43" t="str">
        <f>Exchanges!D263</f>
        <v>air</v>
      </c>
      <c r="D259" s="43" t="str">
        <f>Exchanges!E263</f>
        <v>unspecified</v>
      </c>
      <c r="E259" s="43" t="str">
        <f>Exchanges!F263</f>
        <v>20408dd1-8534-11e0-9d78-0800200c9a66</v>
      </c>
      <c r="F259" s="43" t="str">
        <f>Exchanges!G263</f>
        <v>Coffee and tea manufacturing</v>
      </c>
      <c r="G259" s="43">
        <f>Exchanges!H263</f>
        <v>311920</v>
      </c>
      <c r="H259" s="43" t="str">
        <f>Exchanges!I263</f>
        <v>US</v>
      </c>
      <c r="I259" s="43">
        <f>Exchanges!J263</f>
        <v>5.7387671094884179E-7</v>
      </c>
      <c r="J259" s="43" t="str">
        <f>Exchanges!K263</f>
        <v>kg</v>
      </c>
      <c r="K259" s="43"/>
      <c r="L259" s="43"/>
      <c r="M259" s="43"/>
      <c r="N259" s="43"/>
      <c r="O259" s="43"/>
      <c r="P259" s="43">
        <f>Exchanges!Q263</f>
        <v>4</v>
      </c>
      <c r="Q259" s="43">
        <f>Exchanges!R263</f>
        <v>2</v>
      </c>
      <c r="R259" s="43">
        <f>Exchanges!S263</f>
        <v>1</v>
      </c>
      <c r="S259" s="43">
        <f>Exchanges!T263</f>
        <v>4</v>
      </c>
      <c r="T259" s="43">
        <f>Exchanges!U263</f>
        <v>1</v>
      </c>
      <c r="U259" s="43">
        <f>Exchanges!V263</f>
        <v>2013</v>
      </c>
      <c r="V259" s="43" t="str">
        <f>Exchanges!W263</f>
        <v>CH4</v>
      </c>
      <c r="W259" s="43"/>
      <c r="X259" s="43"/>
    </row>
    <row r="260" spans="1:24" x14ac:dyDescent="0.2">
      <c r="A260" s="43" t="str">
        <f>Exchanges!B264</f>
        <v>Dinitrogen monoxide</v>
      </c>
      <c r="B260" s="43" t="str">
        <f>Exchanges!C264</f>
        <v>010024-97-366</v>
      </c>
      <c r="C260" s="43" t="str">
        <f>Exchanges!D264</f>
        <v>air</v>
      </c>
      <c r="D260" s="43" t="str">
        <f>Exchanges!E264</f>
        <v>unspecified</v>
      </c>
      <c r="E260" s="43" t="str">
        <f>Exchanges!F264</f>
        <v>20185046-64bb-4c09-a8e7-e8a9e144ca98</v>
      </c>
      <c r="F260" s="43" t="str">
        <f>Exchanges!G264</f>
        <v>Coffee and tea manufacturing</v>
      </c>
      <c r="G260" s="43">
        <f>Exchanges!H264</f>
        <v>311920</v>
      </c>
      <c r="H260" s="43" t="str">
        <f>Exchanges!I264</f>
        <v>US</v>
      </c>
      <c r="I260" s="43">
        <f>Exchanges!J264</f>
        <v>5.6054706330715643E-8</v>
      </c>
      <c r="J260" s="43" t="str">
        <f>Exchanges!K264</f>
        <v>kg</v>
      </c>
      <c r="K260" s="43"/>
      <c r="L260" s="43"/>
      <c r="M260" s="43"/>
      <c r="N260" s="43"/>
      <c r="O260" s="43"/>
      <c r="P260" s="43">
        <f>Exchanges!Q264</f>
        <v>4</v>
      </c>
      <c r="Q260" s="43">
        <f>Exchanges!R264</f>
        <v>2</v>
      </c>
      <c r="R260" s="43">
        <f>Exchanges!S264</f>
        <v>1</v>
      </c>
      <c r="S260" s="43">
        <f>Exchanges!T264</f>
        <v>4</v>
      </c>
      <c r="T260" s="43">
        <f>Exchanges!U264</f>
        <v>1</v>
      </c>
      <c r="U260" s="43">
        <f>Exchanges!V264</f>
        <v>2013</v>
      </c>
      <c r="V260" s="43" t="str">
        <f>Exchanges!W264</f>
        <v>N2O</v>
      </c>
      <c r="W260" s="43"/>
      <c r="X260" s="43"/>
    </row>
    <row r="261" spans="1:24" x14ac:dyDescent="0.2">
      <c r="A261" s="43" t="str">
        <f>Exchanges!B265</f>
        <v>Carbon dioxide</v>
      </c>
      <c r="B261" s="43" t="str">
        <f>Exchanges!C265</f>
        <v>000124-38-20</v>
      </c>
      <c r="C261" s="43" t="str">
        <f>Exchanges!D265</f>
        <v>air</v>
      </c>
      <c r="D261" s="43" t="str">
        <f>Exchanges!E265</f>
        <v>unspecified</v>
      </c>
      <c r="E261" s="43" t="str">
        <f>Exchanges!F265</f>
        <v>7ae371aa-8532-11e0-9d78-0800200c9a66</v>
      </c>
      <c r="F261" s="43" t="str">
        <f>Exchanges!G265</f>
        <v>Flavoring syrup and concentrate manufacturing</v>
      </c>
      <c r="G261" s="43">
        <f>Exchanges!H265</f>
        <v>311930</v>
      </c>
      <c r="H261" s="43" t="str">
        <f>Exchanges!I265</f>
        <v>US</v>
      </c>
      <c r="I261" s="43">
        <f>Exchanges!J265</f>
        <v>2.5024832581240729E-2</v>
      </c>
      <c r="J261" s="43" t="str">
        <f>Exchanges!K265</f>
        <v>kg</v>
      </c>
      <c r="K261" s="43"/>
      <c r="L261" s="43"/>
      <c r="M261" s="43"/>
      <c r="N261" s="43"/>
      <c r="O261" s="43"/>
      <c r="P261" s="43">
        <f>Exchanges!Q265</f>
        <v>4</v>
      </c>
      <c r="Q261" s="43">
        <f>Exchanges!R265</f>
        <v>2</v>
      </c>
      <c r="R261" s="43">
        <f>Exchanges!S265</f>
        <v>1</v>
      </c>
      <c r="S261" s="43">
        <f>Exchanges!T265</f>
        <v>4</v>
      </c>
      <c r="T261" s="43">
        <f>Exchanges!U265</f>
        <v>1</v>
      </c>
      <c r="U261" s="43">
        <f>Exchanges!V265</f>
        <v>2013</v>
      </c>
      <c r="V261" s="43" t="str">
        <f>Exchanges!W265</f>
        <v>CO2</v>
      </c>
      <c r="W261" s="43"/>
      <c r="X261" s="43"/>
    </row>
    <row r="262" spans="1:24" x14ac:dyDescent="0.2">
      <c r="A262" s="43" t="str">
        <f>Exchanges!B266</f>
        <v>Methane</v>
      </c>
      <c r="B262" s="43" t="str">
        <f>Exchanges!C266</f>
        <v>000074-82-92</v>
      </c>
      <c r="C262" s="43" t="str">
        <f>Exchanges!D266</f>
        <v>air</v>
      </c>
      <c r="D262" s="43" t="str">
        <f>Exchanges!E266</f>
        <v>unspecified</v>
      </c>
      <c r="E262" s="43" t="str">
        <f>Exchanges!F266</f>
        <v>20408dd1-8534-11e0-9d78-0800200c9a66</v>
      </c>
      <c r="F262" s="43" t="str">
        <f>Exchanges!G266</f>
        <v>Flavoring syrup and concentrate manufacturing</v>
      </c>
      <c r="G262" s="43">
        <f>Exchanges!H266</f>
        <v>311930</v>
      </c>
      <c r="H262" s="43" t="str">
        <f>Exchanges!I266</f>
        <v>US</v>
      </c>
      <c r="I262" s="43">
        <f>Exchanges!J266</f>
        <v>4.7676654239190473E-7</v>
      </c>
      <c r="J262" s="43" t="str">
        <f>Exchanges!K266</f>
        <v>kg</v>
      </c>
      <c r="K262" s="43"/>
      <c r="L262" s="43"/>
      <c r="M262" s="43"/>
      <c r="N262" s="43"/>
      <c r="O262" s="43"/>
      <c r="P262" s="43">
        <f>Exchanges!Q266</f>
        <v>4</v>
      </c>
      <c r="Q262" s="43">
        <f>Exchanges!R266</f>
        <v>2</v>
      </c>
      <c r="R262" s="43">
        <f>Exchanges!S266</f>
        <v>1</v>
      </c>
      <c r="S262" s="43">
        <f>Exchanges!T266</f>
        <v>4</v>
      </c>
      <c r="T262" s="43">
        <f>Exchanges!U266</f>
        <v>1</v>
      </c>
      <c r="U262" s="43">
        <f>Exchanges!V266</f>
        <v>2013</v>
      </c>
      <c r="V262" s="43" t="str">
        <f>Exchanges!W266</f>
        <v>CH4</v>
      </c>
      <c r="W262" s="43"/>
      <c r="X262" s="43"/>
    </row>
    <row r="263" spans="1:24" x14ac:dyDescent="0.2">
      <c r="A263" s="43" t="str">
        <f>Exchanges!B267</f>
        <v>Dinitrogen monoxide</v>
      </c>
      <c r="B263" s="43" t="str">
        <f>Exchanges!C267</f>
        <v>010024-97-366</v>
      </c>
      <c r="C263" s="43" t="str">
        <f>Exchanges!D267</f>
        <v>air</v>
      </c>
      <c r="D263" s="43" t="str">
        <f>Exchanges!E267</f>
        <v>unspecified</v>
      </c>
      <c r="E263" s="43" t="str">
        <f>Exchanges!F267</f>
        <v>20185046-64bb-4c09-a8e7-e8a9e144ca98</v>
      </c>
      <c r="F263" s="43" t="str">
        <f>Exchanges!G267</f>
        <v>Flavoring syrup and concentrate manufacturing</v>
      </c>
      <c r="G263" s="43">
        <f>Exchanges!H267</f>
        <v>311930</v>
      </c>
      <c r="H263" s="43" t="str">
        <f>Exchanges!I267</f>
        <v>US</v>
      </c>
      <c r="I263" s="43">
        <f>Exchanges!J267</f>
        <v>4.7576985901311416E-8</v>
      </c>
      <c r="J263" s="43" t="str">
        <f>Exchanges!K267</f>
        <v>kg</v>
      </c>
      <c r="K263" s="43"/>
      <c r="L263" s="43"/>
      <c r="M263" s="43"/>
      <c r="N263" s="43"/>
      <c r="O263" s="43"/>
      <c r="P263" s="43">
        <f>Exchanges!Q267</f>
        <v>4</v>
      </c>
      <c r="Q263" s="43">
        <f>Exchanges!R267</f>
        <v>2</v>
      </c>
      <c r="R263" s="43">
        <f>Exchanges!S267</f>
        <v>1</v>
      </c>
      <c r="S263" s="43">
        <f>Exchanges!T267</f>
        <v>4</v>
      </c>
      <c r="T263" s="43">
        <f>Exchanges!U267</f>
        <v>1</v>
      </c>
      <c r="U263" s="43">
        <f>Exchanges!V267</f>
        <v>2013</v>
      </c>
      <c r="V263" s="43" t="str">
        <f>Exchanges!W267</f>
        <v>N2O</v>
      </c>
      <c r="W263" s="43"/>
      <c r="X263" s="43"/>
    </row>
    <row r="264" spans="1:24" x14ac:dyDescent="0.2">
      <c r="A264" s="43" t="str">
        <f>Exchanges!B268</f>
        <v>Carbon dioxide</v>
      </c>
      <c r="B264" s="43" t="str">
        <f>Exchanges!C268</f>
        <v>000124-38-20</v>
      </c>
      <c r="C264" s="43" t="str">
        <f>Exchanges!D268</f>
        <v>air</v>
      </c>
      <c r="D264" s="43" t="str">
        <f>Exchanges!E268</f>
        <v>unspecified</v>
      </c>
      <c r="E264" s="43" t="str">
        <f>Exchanges!F268</f>
        <v>7ae371aa-8532-11e0-9d78-0800200c9a66</v>
      </c>
      <c r="F264" s="43" t="str">
        <f>Exchanges!G268</f>
        <v>Seasoning and dressing manufacturing</v>
      </c>
      <c r="G264" s="43">
        <f>Exchanges!H268</f>
        <v>311940</v>
      </c>
      <c r="H264" s="43" t="str">
        <f>Exchanges!I268</f>
        <v>US</v>
      </c>
      <c r="I264" s="43">
        <f>Exchanges!J268</f>
        <v>1.6891581377070291E-2</v>
      </c>
      <c r="J264" s="43" t="str">
        <f>Exchanges!K268</f>
        <v>kg</v>
      </c>
      <c r="K264" s="43"/>
      <c r="L264" s="43"/>
      <c r="M264" s="43"/>
      <c r="N264" s="43"/>
      <c r="O264" s="43"/>
      <c r="P264" s="43">
        <f>Exchanges!Q268</f>
        <v>4</v>
      </c>
      <c r="Q264" s="43">
        <f>Exchanges!R268</f>
        <v>2</v>
      </c>
      <c r="R264" s="43">
        <f>Exchanges!S268</f>
        <v>1</v>
      </c>
      <c r="S264" s="43">
        <f>Exchanges!T268</f>
        <v>4</v>
      </c>
      <c r="T264" s="43">
        <f>Exchanges!U268</f>
        <v>1</v>
      </c>
      <c r="U264" s="43">
        <f>Exchanges!V268</f>
        <v>2013</v>
      </c>
      <c r="V264" s="43" t="str">
        <f>Exchanges!W268</f>
        <v>CO2</v>
      </c>
      <c r="W264" s="43"/>
      <c r="X264" s="43"/>
    </row>
    <row r="265" spans="1:24" x14ac:dyDescent="0.2">
      <c r="A265" s="43" t="str">
        <f>Exchanges!B269</f>
        <v>Methane</v>
      </c>
      <c r="B265" s="43" t="str">
        <f>Exchanges!C269</f>
        <v>000074-82-92</v>
      </c>
      <c r="C265" s="43" t="str">
        <f>Exchanges!D269</f>
        <v>air</v>
      </c>
      <c r="D265" s="43" t="str">
        <f>Exchanges!E269</f>
        <v>unspecified</v>
      </c>
      <c r="E265" s="43" t="str">
        <f>Exchanges!F269</f>
        <v>20408dd1-8534-11e0-9d78-0800200c9a66</v>
      </c>
      <c r="F265" s="43" t="str">
        <f>Exchanges!G269</f>
        <v>Seasoning and dressing manufacturing</v>
      </c>
      <c r="G265" s="43">
        <f>Exchanges!H269</f>
        <v>311940</v>
      </c>
      <c r="H265" s="43" t="str">
        <f>Exchanges!I269</f>
        <v>US</v>
      </c>
      <c r="I265" s="43">
        <f>Exchanges!J269</f>
        <v>3.2071677133316857E-7</v>
      </c>
      <c r="J265" s="43" t="str">
        <f>Exchanges!K269</f>
        <v>kg</v>
      </c>
      <c r="K265" s="43"/>
      <c r="L265" s="43"/>
      <c r="M265" s="43"/>
      <c r="N265" s="43"/>
      <c r="O265" s="43"/>
      <c r="P265" s="43">
        <f>Exchanges!Q269</f>
        <v>4</v>
      </c>
      <c r="Q265" s="43">
        <f>Exchanges!R269</f>
        <v>2</v>
      </c>
      <c r="R265" s="43">
        <f>Exchanges!S269</f>
        <v>1</v>
      </c>
      <c r="S265" s="43">
        <f>Exchanges!T269</f>
        <v>4</v>
      </c>
      <c r="T265" s="43">
        <f>Exchanges!U269</f>
        <v>1</v>
      </c>
      <c r="U265" s="43">
        <f>Exchanges!V269</f>
        <v>2013</v>
      </c>
      <c r="V265" s="43" t="str">
        <f>Exchanges!W269</f>
        <v>CH4</v>
      </c>
      <c r="W265" s="43"/>
      <c r="X265" s="43"/>
    </row>
    <row r="266" spans="1:24" x14ac:dyDescent="0.2">
      <c r="A266" s="43" t="str">
        <f>Exchanges!B270</f>
        <v>Dinitrogen monoxide</v>
      </c>
      <c r="B266" s="43" t="str">
        <f>Exchanges!C270</f>
        <v>010024-97-366</v>
      </c>
      <c r="C266" s="43" t="str">
        <f>Exchanges!D270</f>
        <v>air</v>
      </c>
      <c r="D266" s="43" t="str">
        <f>Exchanges!E270</f>
        <v>unspecified</v>
      </c>
      <c r="E266" s="43" t="str">
        <f>Exchanges!F270</f>
        <v>20185046-64bb-4c09-a8e7-e8a9e144ca98</v>
      </c>
      <c r="F266" s="43" t="str">
        <f>Exchanges!G270</f>
        <v>Seasoning and dressing manufacturing</v>
      </c>
      <c r="G266" s="43">
        <f>Exchanges!H270</f>
        <v>311940</v>
      </c>
      <c r="H266" s="43" t="str">
        <f>Exchanges!I270</f>
        <v>US</v>
      </c>
      <c r="I266" s="43">
        <f>Exchanges!J270</f>
        <v>3.1761509082181852E-8</v>
      </c>
      <c r="J266" s="43" t="str">
        <f>Exchanges!K270</f>
        <v>kg</v>
      </c>
      <c r="K266" s="43"/>
      <c r="L266" s="43"/>
      <c r="M266" s="43"/>
      <c r="N266" s="43"/>
      <c r="O266" s="43"/>
      <c r="P266" s="43">
        <f>Exchanges!Q270</f>
        <v>4</v>
      </c>
      <c r="Q266" s="43">
        <f>Exchanges!R270</f>
        <v>2</v>
      </c>
      <c r="R266" s="43">
        <f>Exchanges!S270</f>
        <v>1</v>
      </c>
      <c r="S266" s="43">
        <f>Exchanges!T270</f>
        <v>4</v>
      </c>
      <c r="T266" s="43">
        <f>Exchanges!U270</f>
        <v>1</v>
      </c>
      <c r="U266" s="43">
        <f>Exchanges!V270</f>
        <v>2013</v>
      </c>
      <c r="V266" s="43" t="str">
        <f>Exchanges!W270</f>
        <v>N2O</v>
      </c>
      <c r="W266" s="43"/>
      <c r="X266" s="43"/>
    </row>
    <row r="267" spans="1:24" x14ac:dyDescent="0.2">
      <c r="A267" s="43" t="str">
        <f>Exchanges!B271</f>
        <v>Carbon dioxide</v>
      </c>
      <c r="B267" s="43" t="str">
        <f>Exchanges!C271</f>
        <v>000124-38-20</v>
      </c>
      <c r="C267" s="43" t="str">
        <f>Exchanges!D271</f>
        <v>air</v>
      </c>
      <c r="D267" s="43" t="str">
        <f>Exchanges!E271</f>
        <v>unspecified</v>
      </c>
      <c r="E267" s="43" t="str">
        <f>Exchanges!F271</f>
        <v>7ae371aa-8532-11e0-9d78-0800200c9a66</v>
      </c>
      <c r="F267" s="43" t="str">
        <f>Exchanges!G271</f>
        <v>All other food manufacturing</v>
      </c>
      <c r="G267" s="43">
        <f>Exchanges!H271</f>
        <v>311990</v>
      </c>
      <c r="H267" s="43" t="str">
        <f>Exchanges!I271</f>
        <v>US</v>
      </c>
      <c r="I267" s="43">
        <f>Exchanges!J271</f>
        <v>3.7669706536917529E-2</v>
      </c>
      <c r="J267" s="43" t="str">
        <f>Exchanges!K271</f>
        <v>kg</v>
      </c>
      <c r="K267" s="43"/>
      <c r="L267" s="43"/>
      <c r="M267" s="43"/>
      <c r="N267" s="43"/>
      <c r="O267" s="43"/>
      <c r="P267" s="43">
        <f>Exchanges!Q271</f>
        <v>4</v>
      </c>
      <c r="Q267" s="43">
        <f>Exchanges!R271</f>
        <v>2</v>
      </c>
      <c r="R267" s="43">
        <f>Exchanges!S271</f>
        <v>1</v>
      </c>
      <c r="S267" s="43">
        <f>Exchanges!T271</f>
        <v>4</v>
      </c>
      <c r="T267" s="43">
        <f>Exchanges!U271</f>
        <v>1</v>
      </c>
      <c r="U267" s="43">
        <f>Exchanges!V271</f>
        <v>2013</v>
      </c>
      <c r="V267" s="43" t="str">
        <f>Exchanges!W271</f>
        <v>CO2</v>
      </c>
      <c r="W267" s="43"/>
      <c r="X267" s="43"/>
    </row>
    <row r="268" spans="1:24" x14ac:dyDescent="0.2">
      <c r="A268" s="43" t="str">
        <f>Exchanges!B272</f>
        <v>Methane</v>
      </c>
      <c r="B268" s="43" t="str">
        <f>Exchanges!C272</f>
        <v>000074-82-92</v>
      </c>
      <c r="C268" s="43" t="str">
        <f>Exchanges!D272</f>
        <v>air</v>
      </c>
      <c r="D268" s="43" t="str">
        <f>Exchanges!E272</f>
        <v>unspecified</v>
      </c>
      <c r="E268" s="43" t="str">
        <f>Exchanges!F272</f>
        <v>20408dd1-8534-11e0-9d78-0800200c9a66</v>
      </c>
      <c r="F268" s="43" t="str">
        <f>Exchanges!G272</f>
        <v>All other food manufacturing</v>
      </c>
      <c r="G268" s="43">
        <f>Exchanges!H272</f>
        <v>311990</v>
      </c>
      <c r="H268" s="43" t="str">
        <f>Exchanges!I272</f>
        <v>US</v>
      </c>
      <c r="I268" s="43">
        <f>Exchanges!J272</f>
        <v>7.0731347676393516E-7</v>
      </c>
      <c r="J268" s="43" t="str">
        <f>Exchanges!K272</f>
        <v>kg</v>
      </c>
      <c r="K268" s="43"/>
      <c r="L268" s="43"/>
      <c r="M268" s="43"/>
      <c r="N268" s="43"/>
      <c r="O268" s="43"/>
      <c r="P268" s="43">
        <f>Exchanges!Q272</f>
        <v>4</v>
      </c>
      <c r="Q268" s="43">
        <f>Exchanges!R272</f>
        <v>2</v>
      </c>
      <c r="R268" s="43">
        <f>Exchanges!S272</f>
        <v>1</v>
      </c>
      <c r="S268" s="43">
        <f>Exchanges!T272</f>
        <v>4</v>
      </c>
      <c r="T268" s="43">
        <f>Exchanges!U272</f>
        <v>1</v>
      </c>
      <c r="U268" s="43">
        <f>Exchanges!V272</f>
        <v>2013</v>
      </c>
      <c r="V268" s="43" t="str">
        <f>Exchanges!W272</f>
        <v>CH4</v>
      </c>
      <c r="W268" s="43"/>
      <c r="X268" s="43"/>
    </row>
    <row r="269" spans="1:24" x14ac:dyDescent="0.2">
      <c r="A269" s="43" t="str">
        <f>Exchanges!B273</f>
        <v>Dinitrogen monoxide</v>
      </c>
      <c r="B269" s="43" t="str">
        <f>Exchanges!C273</f>
        <v>010024-97-366</v>
      </c>
      <c r="C269" s="43" t="str">
        <f>Exchanges!D273</f>
        <v>air</v>
      </c>
      <c r="D269" s="43" t="str">
        <f>Exchanges!E273</f>
        <v>unspecified</v>
      </c>
      <c r="E269" s="43" t="str">
        <f>Exchanges!F273</f>
        <v>20185046-64bb-4c09-a8e7-e8a9e144ca98</v>
      </c>
      <c r="F269" s="43" t="str">
        <f>Exchanges!G273</f>
        <v>All other food manufacturing</v>
      </c>
      <c r="G269" s="43">
        <f>Exchanges!H273</f>
        <v>311990</v>
      </c>
      <c r="H269" s="43" t="str">
        <f>Exchanges!I273</f>
        <v>US</v>
      </c>
      <c r="I269" s="43">
        <f>Exchanges!J273</f>
        <v>6.8287905872021659E-8</v>
      </c>
      <c r="J269" s="43" t="str">
        <f>Exchanges!K273</f>
        <v>kg</v>
      </c>
      <c r="K269" s="43"/>
      <c r="L269" s="43"/>
      <c r="M269" s="43"/>
      <c r="N269" s="43"/>
      <c r="O269" s="43"/>
      <c r="P269" s="43">
        <f>Exchanges!Q273</f>
        <v>4</v>
      </c>
      <c r="Q269" s="43">
        <f>Exchanges!R273</f>
        <v>2</v>
      </c>
      <c r="R269" s="43">
        <f>Exchanges!S273</f>
        <v>1</v>
      </c>
      <c r="S269" s="43">
        <f>Exchanges!T273</f>
        <v>4</v>
      </c>
      <c r="T269" s="43">
        <f>Exchanges!U273</f>
        <v>1</v>
      </c>
      <c r="U269" s="43">
        <f>Exchanges!V273</f>
        <v>2013</v>
      </c>
      <c r="V269" s="43" t="str">
        <f>Exchanges!W273</f>
        <v>N2O</v>
      </c>
      <c r="W269" s="43"/>
      <c r="X269" s="43"/>
    </row>
    <row r="270" spans="1:24" x14ac:dyDescent="0.2">
      <c r="A270" s="43" t="str">
        <f>Exchanges!B274</f>
        <v>Ethane, 1,1,1,2-tetrafluoro-, HFC-134a</v>
      </c>
      <c r="B270" s="43" t="str">
        <f>Exchanges!C274</f>
        <v>000811-97-2</v>
      </c>
      <c r="C270" s="43" t="str">
        <f>Exchanges!D274</f>
        <v>air</v>
      </c>
      <c r="D270" s="43" t="str">
        <f>Exchanges!E274</f>
        <v>unspecified</v>
      </c>
      <c r="E270" s="43" t="str">
        <f>Exchanges!F274</f>
        <v>e87f039d-d9ce-4242-ac18-c9284cc80f3d</v>
      </c>
      <c r="F270" s="43" t="str">
        <f>Exchanges!G274</f>
        <v>All other food manufacturing</v>
      </c>
      <c r="G270" s="43">
        <f>Exchanges!H274</f>
        <v>311990</v>
      </c>
      <c r="H270" s="43" t="str">
        <f>Exchanges!I274</f>
        <v>US</v>
      </c>
      <c r="I270" s="43">
        <f>Exchanges!J274</f>
        <v>3.4140793095698766E-8</v>
      </c>
      <c r="J270" s="43" t="str">
        <f>Exchanges!K274</f>
        <v>kg</v>
      </c>
      <c r="K270" s="43"/>
      <c r="L270" s="43"/>
      <c r="M270" s="43"/>
      <c r="N270" s="43"/>
      <c r="O270" s="43"/>
      <c r="P270" s="43">
        <f>Exchanges!Q274</f>
        <v>4</v>
      </c>
      <c r="Q270" s="43">
        <f>Exchanges!R274</f>
        <v>2</v>
      </c>
      <c r="R270" s="43">
        <f>Exchanges!S274</f>
        <v>1</v>
      </c>
      <c r="S270" s="43">
        <f>Exchanges!T274</f>
        <v>4</v>
      </c>
      <c r="T270" s="43">
        <f>Exchanges!U274</f>
        <v>1</v>
      </c>
      <c r="U270" s="43">
        <f>Exchanges!V274</f>
        <v>2013</v>
      </c>
      <c r="V270" s="43" t="str">
        <f>Exchanges!W274</f>
        <v>HFC-134a</v>
      </c>
      <c r="W270" s="43"/>
      <c r="X270" s="43"/>
    </row>
    <row r="271" spans="1:24" x14ac:dyDescent="0.2">
      <c r="A271" s="43" t="str">
        <f>Exchanges!B275</f>
        <v>Ethane, pentafluoro-, HFC-125</v>
      </c>
      <c r="B271" s="43" t="str">
        <f>Exchanges!C275</f>
        <v>000354-33-6</v>
      </c>
      <c r="C271" s="43" t="str">
        <f>Exchanges!D275</f>
        <v>air</v>
      </c>
      <c r="D271" s="43" t="str">
        <f>Exchanges!E275</f>
        <v>unspecified</v>
      </c>
      <c r="E271" s="43" t="str">
        <f>Exchanges!F275</f>
        <v>281e1011-f121-4d5b-ad4d-22d562b2c2cd</v>
      </c>
      <c r="F271" s="43" t="str">
        <f>Exchanges!G275</f>
        <v>All other food manufacturing</v>
      </c>
      <c r="G271" s="43">
        <f>Exchanges!H275</f>
        <v>311990</v>
      </c>
      <c r="H271" s="43" t="str">
        <f>Exchanges!I275</f>
        <v>US</v>
      </c>
      <c r="I271" s="43">
        <f>Exchanges!J275</f>
        <v>9.0580155082072504E-9</v>
      </c>
      <c r="J271" s="43" t="str">
        <f>Exchanges!K275</f>
        <v>kg</v>
      </c>
      <c r="K271" s="43"/>
      <c r="L271" s="43"/>
      <c r="M271" s="43"/>
      <c r="N271" s="43"/>
      <c r="O271" s="43"/>
      <c r="P271" s="43">
        <f>Exchanges!Q275</f>
        <v>4</v>
      </c>
      <c r="Q271" s="43">
        <f>Exchanges!R275</f>
        <v>2</v>
      </c>
      <c r="R271" s="43">
        <f>Exchanges!S275</f>
        <v>1</v>
      </c>
      <c r="S271" s="43">
        <f>Exchanges!T275</f>
        <v>4</v>
      </c>
      <c r="T271" s="43">
        <f>Exchanges!U275</f>
        <v>1</v>
      </c>
      <c r="U271" s="43">
        <f>Exchanges!V275</f>
        <v>2013</v>
      </c>
      <c r="V271" s="43" t="str">
        <f>Exchanges!W275</f>
        <v>HFC-125</v>
      </c>
      <c r="W271" s="43"/>
      <c r="X271" s="43"/>
    </row>
    <row r="272" spans="1:24" x14ac:dyDescent="0.2">
      <c r="A272" s="43" t="str">
        <f>Exchanges!B276</f>
        <v>Methane, difluoro-, HFC-32</v>
      </c>
      <c r="B272" s="43" t="str">
        <f>Exchanges!C276</f>
        <v>000075-10-5</v>
      </c>
      <c r="C272" s="43" t="str">
        <f>Exchanges!D276</f>
        <v>air</v>
      </c>
      <c r="D272" s="43" t="str">
        <f>Exchanges!E276</f>
        <v>unspecified</v>
      </c>
      <c r="E272" s="43" t="str">
        <f>Exchanges!F276</f>
        <v>151212b4-079b-43a2-96d5-a6eef59166ac</v>
      </c>
      <c r="F272" s="43" t="str">
        <f>Exchanges!G276</f>
        <v>All other food manufacturing</v>
      </c>
      <c r="G272" s="43">
        <f>Exchanges!H276</f>
        <v>311990</v>
      </c>
      <c r="H272" s="43" t="str">
        <f>Exchanges!I276</f>
        <v>US</v>
      </c>
      <c r="I272" s="43">
        <f>Exchanges!J276</f>
        <v>5.2749662346811296E-9</v>
      </c>
      <c r="J272" s="43" t="str">
        <f>Exchanges!K276</f>
        <v>kg</v>
      </c>
      <c r="K272" s="43"/>
      <c r="L272" s="43"/>
      <c r="M272" s="43"/>
      <c r="N272" s="43"/>
      <c r="O272" s="43"/>
      <c r="P272" s="43">
        <f>Exchanges!Q276</f>
        <v>4</v>
      </c>
      <c r="Q272" s="43">
        <f>Exchanges!R276</f>
        <v>2</v>
      </c>
      <c r="R272" s="43">
        <f>Exchanges!S276</f>
        <v>1</v>
      </c>
      <c r="S272" s="43">
        <f>Exchanges!T276</f>
        <v>4</v>
      </c>
      <c r="T272" s="43">
        <f>Exchanges!U276</f>
        <v>1</v>
      </c>
      <c r="U272" s="43">
        <f>Exchanges!V276</f>
        <v>2013</v>
      </c>
      <c r="V272" s="43" t="str">
        <f>Exchanges!W276</f>
        <v>HFC-32</v>
      </c>
      <c r="W272" s="43"/>
      <c r="X272" s="43"/>
    </row>
    <row r="273" spans="1:24" x14ac:dyDescent="0.2">
      <c r="A273" s="43" t="str">
        <f>Exchanges!B277</f>
        <v>Ethane, 1,1,1-trifluoro-, HFC-143a</v>
      </c>
      <c r="B273" s="43" t="str">
        <f>Exchanges!C277</f>
        <v>000420-46-2</v>
      </c>
      <c r="C273" s="43" t="str">
        <f>Exchanges!D277</f>
        <v>air</v>
      </c>
      <c r="D273" s="43" t="str">
        <f>Exchanges!E277</f>
        <v>unspecified</v>
      </c>
      <c r="E273" s="43" t="str">
        <f>Exchanges!F277</f>
        <v>e86bfec2-1025-4fa2-90b1-81e35e621e91</v>
      </c>
      <c r="F273" s="43" t="str">
        <f>Exchanges!G277</f>
        <v>All other food manufacturing</v>
      </c>
      <c r="G273" s="43">
        <f>Exchanges!H277</f>
        <v>311990</v>
      </c>
      <c r="H273" s="43" t="str">
        <f>Exchanges!I277</f>
        <v>US</v>
      </c>
      <c r="I273" s="43">
        <f>Exchanges!J277</f>
        <v>3.8755479208727837E-9</v>
      </c>
      <c r="J273" s="43" t="str">
        <f>Exchanges!K277</f>
        <v>kg</v>
      </c>
      <c r="K273" s="43"/>
      <c r="L273" s="43"/>
      <c r="M273" s="43"/>
      <c r="N273" s="43"/>
      <c r="O273" s="43"/>
      <c r="P273" s="43">
        <f>Exchanges!Q277</f>
        <v>4</v>
      </c>
      <c r="Q273" s="43">
        <f>Exchanges!R277</f>
        <v>2</v>
      </c>
      <c r="R273" s="43">
        <f>Exchanges!S277</f>
        <v>1</v>
      </c>
      <c r="S273" s="43">
        <f>Exchanges!T277</f>
        <v>4</v>
      </c>
      <c r="T273" s="43">
        <f>Exchanges!U277</f>
        <v>1</v>
      </c>
      <c r="U273" s="43">
        <f>Exchanges!V277</f>
        <v>2013</v>
      </c>
      <c r="V273" s="43" t="str">
        <f>Exchanges!W277</f>
        <v>HFC-143a</v>
      </c>
      <c r="W273" s="43"/>
      <c r="X273" s="43"/>
    </row>
    <row r="274" spans="1:24" x14ac:dyDescent="0.2">
      <c r="A274" s="43" t="str">
        <f>Exchanges!B278</f>
        <v>Propane, 1,1,1,3,3,3-hexafluoro-, HCFC-236fa</v>
      </c>
      <c r="B274" s="43" t="str">
        <f>Exchanges!C278</f>
        <v>000690-39-1</v>
      </c>
      <c r="C274" s="43" t="str">
        <f>Exchanges!D278</f>
        <v>air</v>
      </c>
      <c r="D274" s="43" t="str">
        <f>Exchanges!E278</f>
        <v>unspecified</v>
      </c>
      <c r="E274" s="43" t="str">
        <f>Exchanges!F278</f>
        <v>1963a3ba-6d77-4571-bb8f-0e9c8ac28a65</v>
      </c>
      <c r="F274" s="43" t="str">
        <f>Exchanges!G278</f>
        <v>All other food manufacturing</v>
      </c>
      <c r="G274" s="43">
        <f>Exchanges!H278</f>
        <v>311990</v>
      </c>
      <c r="H274" s="43" t="str">
        <f>Exchanges!I278</f>
        <v>US</v>
      </c>
      <c r="I274" s="43">
        <f>Exchanges!J278</f>
        <v>1.0469895931574222E-10</v>
      </c>
      <c r="J274" s="43" t="str">
        <f>Exchanges!K278</f>
        <v>kg</v>
      </c>
      <c r="K274" s="43"/>
      <c r="L274" s="43"/>
      <c r="M274" s="43"/>
      <c r="N274" s="43"/>
      <c r="O274" s="43"/>
      <c r="P274" s="43">
        <f>Exchanges!Q278</f>
        <v>4</v>
      </c>
      <c r="Q274" s="43">
        <f>Exchanges!R278</f>
        <v>2</v>
      </c>
      <c r="R274" s="43">
        <f>Exchanges!S278</f>
        <v>1</v>
      </c>
      <c r="S274" s="43">
        <f>Exchanges!T278</f>
        <v>4</v>
      </c>
      <c r="T274" s="43">
        <f>Exchanges!U278</f>
        <v>1</v>
      </c>
      <c r="U274" s="43">
        <f>Exchanges!V278</f>
        <v>2013</v>
      </c>
      <c r="V274" s="43" t="str">
        <f>Exchanges!W278</f>
        <v>HFC-236fa</v>
      </c>
      <c r="W274" s="43"/>
      <c r="X274" s="43"/>
    </row>
    <row r="275" spans="1:24" x14ac:dyDescent="0.2">
      <c r="A275" s="43" t="str">
        <f>Exchanges!B279</f>
        <v>Carbon dioxide</v>
      </c>
      <c r="B275" s="43" t="str">
        <f>Exchanges!C279</f>
        <v>000124-38-20</v>
      </c>
      <c r="C275" s="43" t="str">
        <f>Exchanges!D279</f>
        <v>air</v>
      </c>
      <c r="D275" s="43" t="str">
        <f>Exchanges!E279</f>
        <v>unspecified</v>
      </c>
      <c r="E275" s="43" t="str">
        <f>Exchanges!F279</f>
        <v>7ae371aa-8532-11e0-9d78-0800200c9a66</v>
      </c>
      <c r="F275" s="43" t="str">
        <f>Exchanges!G279</f>
        <v>Soft drink and ice manufacturing</v>
      </c>
      <c r="G275" s="43">
        <f>Exchanges!H279</f>
        <v>312110</v>
      </c>
      <c r="H275" s="43" t="str">
        <f>Exchanges!I279</f>
        <v>US</v>
      </c>
      <c r="I275" s="43">
        <f>Exchanges!J279</f>
        <v>1.8706302622589658E-2</v>
      </c>
      <c r="J275" s="43" t="str">
        <f>Exchanges!K279</f>
        <v>kg</v>
      </c>
      <c r="K275" s="43"/>
      <c r="L275" s="43"/>
      <c r="M275" s="43"/>
      <c r="N275" s="43"/>
      <c r="O275" s="43"/>
      <c r="P275" s="43">
        <f>Exchanges!Q279</f>
        <v>4</v>
      </c>
      <c r="Q275" s="43">
        <f>Exchanges!R279</f>
        <v>2</v>
      </c>
      <c r="R275" s="43">
        <f>Exchanges!S279</f>
        <v>1</v>
      </c>
      <c r="S275" s="43">
        <f>Exchanges!T279</f>
        <v>4</v>
      </c>
      <c r="T275" s="43">
        <f>Exchanges!U279</f>
        <v>1</v>
      </c>
      <c r="U275" s="43">
        <f>Exchanges!V279</f>
        <v>2013</v>
      </c>
      <c r="V275" s="43" t="str">
        <f>Exchanges!W279</f>
        <v>CO2</v>
      </c>
      <c r="W275" s="43"/>
      <c r="X275" s="43"/>
    </row>
    <row r="276" spans="1:24" x14ac:dyDescent="0.2">
      <c r="A276" s="43" t="str">
        <f>Exchanges!B280</f>
        <v>Ethane, 1,1,1,2-tetrafluoro-, HFC-134a</v>
      </c>
      <c r="B276" s="43" t="str">
        <f>Exchanges!C280</f>
        <v>000811-97-2</v>
      </c>
      <c r="C276" s="43" t="str">
        <f>Exchanges!D280</f>
        <v>air</v>
      </c>
      <c r="D276" s="43" t="str">
        <f>Exchanges!E280</f>
        <v>unspecified</v>
      </c>
      <c r="E276" s="43" t="str">
        <f>Exchanges!F280</f>
        <v>e87f039d-d9ce-4242-ac18-c9284cc80f3d</v>
      </c>
      <c r="F276" s="43" t="str">
        <f>Exchanges!G280</f>
        <v>Soft drink and ice manufacturing</v>
      </c>
      <c r="G276" s="43">
        <f>Exchanges!H280</f>
        <v>312110</v>
      </c>
      <c r="H276" s="43" t="str">
        <f>Exchanges!I280</f>
        <v>US</v>
      </c>
      <c r="I276" s="43">
        <f>Exchanges!J280</f>
        <v>1.4212692871292436E-6</v>
      </c>
      <c r="J276" s="43" t="str">
        <f>Exchanges!K280</f>
        <v>kg</v>
      </c>
      <c r="K276" s="43"/>
      <c r="L276" s="43"/>
      <c r="M276" s="43"/>
      <c r="N276" s="43"/>
      <c r="O276" s="43"/>
      <c r="P276" s="43">
        <f>Exchanges!Q280</f>
        <v>4</v>
      </c>
      <c r="Q276" s="43">
        <f>Exchanges!R280</f>
        <v>2</v>
      </c>
      <c r="R276" s="43">
        <f>Exchanges!S280</f>
        <v>1</v>
      </c>
      <c r="S276" s="43">
        <f>Exchanges!T280</f>
        <v>4</v>
      </c>
      <c r="T276" s="43">
        <f>Exchanges!U280</f>
        <v>1</v>
      </c>
      <c r="U276" s="43">
        <f>Exchanges!V280</f>
        <v>2013</v>
      </c>
      <c r="V276" s="43" t="str">
        <f>Exchanges!W280</f>
        <v>HFC-134a</v>
      </c>
      <c r="W276" s="43"/>
      <c r="X276" s="43"/>
    </row>
    <row r="277" spans="1:24" x14ac:dyDescent="0.2">
      <c r="A277" s="43" t="str">
        <f>Exchanges!B281</f>
        <v>Ethane, pentafluoro-, HFC-125</v>
      </c>
      <c r="B277" s="43" t="str">
        <f>Exchanges!C281</f>
        <v>000354-33-6</v>
      </c>
      <c r="C277" s="43" t="str">
        <f>Exchanges!D281</f>
        <v>air</v>
      </c>
      <c r="D277" s="43" t="str">
        <f>Exchanges!E281</f>
        <v>unspecified</v>
      </c>
      <c r="E277" s="43" t="str">
        <f>Exchanges!F281</f>
        <v>281e1011-f121-4d5b-ad4d-22d562b2c2cd</v>
      </c>
      <c r="F277" s="43" t="str">
        <f>Exchanges!G281</f>
        <v>Soft drink and ice manufacturing</v>
      </c>
      <c r="G277" s="43">
        <f>Exchanges!H281</f>
        <v>312110</v>
      </c>
      <c r="H277" s="43" t="str">
        <f>Exchanges!I281</f>
        <v>US</v>
      </c>
      <c r="I277" s="43">
        <f>Exchanges!J281</f>
        <v>3.7708202056317411E-7</v>
      </c>
      <c r="J277" s="43" t="str">
        <f>Exchanges!K281</f>
        <v>kg</v>
      </c>
      <c r="K277" s="43"/>
      <c r="L277" s="43"/>
      <c r="M277" s="43"/>
      <c r="N277" s="43"/>
      <c r="O277" s="43"/>
      <c r="P277" s="43">
        <f>Exchanges!Q281</f>
        <v>4</v>
      </c>
      <c r="Q277" s="43">
        <f>Exchanges!R281</f>
        <v>2</v>
      </c>
      <c r="R277" s="43">
        <f>Exchanges!S281</f>
        <v>1</v>
      </c>
      <c r="S277" s="43">
        <f>Exchanges!T281</f>
        <v>4</v>
      </c>
      <c r="T277" s="43">
        <f>Exchanges!U281</f>
        <v>1</v>
      </c>
      <c r="U277" s="43">
        <f>Exchanges!V281</f>
        <v>2013</v>
      </c>
      <c r="V277" s="43" t="str">
        <f>Exchanges!W281</f>
        <v>HFC-125</v>
      </c>
      <c r="W277" s="43"/>
      <c r="X277" s="43"/>
    </row>
    <row r="278" spans="1:24" x14ac:dyDescent="0.2">
      <c r="A278" s="43" t="str">
        <f>Exchanges!B282</f>
        <v>Methane</v>
      </c>
      <c r="B278" s="43" t="str">
        <f>Exchanges!C282</f>
        <v>000074-82-92</v>
      </c>
      <c r="C278" s="43" t="str">
        <f>Exchanges!D282</f>
        <v>air</v>
      </c>
      <c r="D278" s="43" t="str">
        <f>Exchanges!E282</f>
        <v>unspecified</v>
      </c>
      <c r="E278" s="43" t="str">
        <f>Exchanges!F282</f>
        <v>20408dd1-8534-11e0-9d78-0800200c9a66</v>
      </c>
      <c r="F278" s="43" t="str">
        <f>Exchanges!G282</f>
        <v>Soft drink and ice manufacturing</v>
      </c>
      <c r="G278" s="43">
        <f>Exchanges!H282</f>
        <v>312110</v>
      </c>
      <c r="H278" s="43" t="str">
        <f>Exchanges!I282</f>
        <v>US</v>
      </c>
      <c r="I278" s="43">
        <f>Exchanges!J282</f>
        <v>3.7189006523416972E-7</v>
      </c>
      <c r="J278" s="43" t="str">
        <f>Exchanges!K282</f>
        <v>kg</v>
      </c>
      <c r="K278" s="43"/>
      <c r="L278" s="43"/>
      <c r="M278" s="43"/>
      <c r="N278" s="43"/>
      <c r="O278" s="43"/>
      <c r="P278" s="43">
        <f>Exchanges!Q282</f>
        <v>4</v>
      </c>
      <c r="Q278" s="43">
        <f>Exchanges!R282</f>
        <v>2</v>
      </c>
      <c r="R278" s="43">
        <f>Exchanges!S282</f>
        <v>1</v>
      </c>
      <c r="S278" s="43">
        <f>Exchanges!T282</f>
        <v>4</v>
      </c>
      <c r="T278" s="43">
        <f>Exchanges!U282</f>
        <v>1</v>
      </c>
      <c r="U278" s="43">
        <f>Exchanges!V282</f>
        <v>2013</v>
      </c>
      <c r="V278" s="43" t="str">
        <f>Exchanges!W282</f>
        <v>CH4</v>
      </c>
      <c r="W278" s="43"/>
      <c r="X278" s="43"/>
    </row>
    <row r="279" spans="1:24" x14ac:dyDescent="0.2">
      <c r="A279" s="43" t="str">
        <f>Exchanges!B283</f>
        <v>Methane, difluoro-, HFC-32</v>
      </c>
      <c r="B279" s="43" t="str">
        <f>Exchanges!C283</f>
        <v>000075-10-5</v>
      </c>
      <c r="C279" s="43" t="str">
        <f>Exchanges!D283</f>
        <v>air</v>
      </c>
      <c r="D279" s="43" t="str">
        <f>Exchanges!E283</f>
        <v>unspecified</v>
      </c>
      <c r="E279" s="43" t="str">
        <f>Exchanges!F283</f>
        <v>151212b4-079b-43a2-96d5-a6eef59166ac</v>
      </c>
      <c r="F279" s="43" t="str">
        <f>Exchanges!G283</f>
        <v>Soft drink and ice manufacturing</v>
      </c>
      <c r="G279" s="43">
        <f>Exchanges!H283</f>
        <v>312110</v>
      </c>
      <c r="H279" s="43" t="str">
        <f>Exchanges!I283</f>
        <v>US</v>
      </c>
      <c r="I279" s="43">
        <f>Exchanges!J283</f>
        <v>2.1959500117589855E-7</v>
      </c>
      <c r="J279" s="43" t="str">
        <f>Exchanges!K283</f>
        <v>kg</v>
      </c>
      <c r="K279" s="43"/>
      <c r="L279" s="43"/>
      <c r="M279" s="43"/>
      <c r="N279" s="43"/>
      <c r="O279" s="43"/>
      <c r="P279" s="43">
        <f>Exchanges!Q283</f>
        <v>4</v>
      </c>
      <c r="Q279" s="43">
        <f>Exchanges!R283</f>
        <v>2</v>
      </c>
      <c r="R279" s="43">
        <f>Exchanges!S283</f>
        <v>1</v>
      </c>
      <c r="S279" s="43">
        <f>Exchanges!T283</f>
        <v>4</v>
      </c>
      <c r="T279" s="43">
        <f>Exchanges!U283</f>
        <v>1</v>
      </c>
      <c r="U279" s="43">
        <f>Exchanges!V283</f>
        <v>2013</v>
      </c>
      <c r="V279" s="43" t="str">
        <f>Exchanges!W283</f>
        <v>HFC-32</v>
      </c>
      <c r="W279" s="43"/>
      <c r="X279" s="43"/>
    </row>
    <row r="280" spans="1:24" x14ac:dyDescent="0.2">
      <c r="A280" s="43" t="str">
        <f>Exchanges!B284</f>
        <v>Ethane, 1,1,1-trifluoro-, HFC-143a</v>
      </c>
      <c r="B280" s="43" t="str">
        <f>Exchanges!C284</f>
        <v>000420-46-2</v>
      </c>
      <c r="C280" s="43" t="str">
        <f>Exchanges!D284</f>
        <v>air</v>
      </c>
      <c r="D280" s="43" t="str">
        <f>Exchanges!E284</f>
        <v>unspecified</v>
      </c>
      <c r="E280" s="43" t="str">
        <f>Exchanges!F284</f>
        <v>e86bfec2-1025-4fa2-90b1-81e35e621e91</v>
      </c>
      <c r="F280" s="43" t="str">
        <f>Exchanges!G284</f>
        <v>Soft drink and ice manufacturing</v>
      </c>
      <c r="G280" s="43">
        <f>Exchanges!H284</f>
        <v>312110</v>
      </c>
      <c r="H280" s="43" t="str">
        <f>Exchanges!I284</f>
        <v>US</v>
      </c>
      <c r="I280" s="43">
        <f>Exchanges!J284</f>
        <v>1.613377057555243E-7</v>
      </c>
      <c r="J280" s="43" t="str">
        <f>Exchanges!K284</f>
        <v>kg</v>
      </c>
      <c r="K280" s="43"/>
      <c r="L280" s="43"/>
      <c r="M280" s="43"/>
      <c r="N280" s="43"/>
      <c r="O280" s="43"/>
      <c r="P280" s="43">
        <f>Exchanges!Q284</f>
        <v>4</v>
      </c>
      <c r="Q280" s="43">
        <f>Exchanges!R284</f>
        <v>2</v>
      </c>
      <c r="R280" s="43">
        <f>Exchanges!S284</f>
        <v>1</v>
      </c>
      <c r="S280" s="43">
        <f>Exchanges!T284</f>
        <v>4</v>
      </c>
      <c r="T280" s="43">
        <f>Exchanges!U284</f>
        <v>1</v>
      </c>
      <c r="U280" s="43">
        <f>Exchanges!V284</f>
        <v>2013</v>
      </c>
      <c r="V280" s="43" t="str">
        <f>Exchanges!W284</f>
        <v>HFC-143a</v>
      </c>
      <c r="W280" s="43"/>
      <c r="X280" s="43"/>
    </row>
    <row r="281" spans="1:24" x14ac:dyDescent="0.2">
      <c r="A281" s="43" t="str">
        <f>Exchanges!B285</f>
        <v>Dinitrogen monoxide</v>
      </c>
      <c r="B281" s="43" t="str">
        <f>Exchanges!C285</f>
        <v>010024-97-366</v>
      </c>
      <c r="C281" s="43" t="str">
        <f>Exchanges!D285</f>
        <v>air</v>
      </c>
      <c r="D281" s="43" t="str">
        <f>Exchanges!E285</f>
        <v>unspecified</v>
      </c>
      <c r="E281" s="43" t="str">
        <f>Exchanges!F285</f>
        <v>20185046-64bb-4c09-a8e7-e8a9e144ca98</v>
      </c>
      <c r="F281" s="43" t="str">
        <f>Exchanges!G285</f>
        <v>Soft drink and ice manufacturing</v>
      </c>
      <c r="G281" s="43">
        <f>Exchanges!H285</f>
        <v>312110</v>
      </c>
      <c r="H281" s="43" t="str">
        <f>Exchanges!I285</f>
        <v>US</v>
      </c>
      <c r="I281" s="43">
        <f>Exchanges!J285</f>
        <v>4.0546356991154854E-8</v>
      </c>
      <c r="J281" s="43" t="str">
        <f>Exchanges!K285</f>
        <v>kg</v>
      </c>
      <c r="K281" s="43"/>
      <c r="L281" s="43"/>
      <c r="M281" s="43"/>
      <c r="N281" s="43"/>
      <c r="O281" s="43"/>
      <c r="P281" s="43">
        <f>Exchanges!Q285</f>
        <v>4</v>
      </c>
      <c r="Q281" s="43">
        <f>Exchanges!R285</f>
        <v>2</v>
      </c>
      <c r="R281" s="43">
        <f>Exchanges!S285</f>
        <v>1</v>
      </c>
      <c r="S281" s="43">
        <f>Exchanges!T285</f>
        <v>4</v>
      </c>
      <c r="T281" s="43">
        <f>Exchanges!U285</f>
        <v>1</v>
      </c>
      <c r="U281" s="43">
        <f>Exchanges!V285</f>
        <v>2013</v>
      </c>
      <c r="V281" s="43" t="str">
        <f>Exchanges!W285</f>
        <v>N2O</v>
      </c>
      <c r="W281" s="43"/>
      <c r="X281" s="43"/>
    </row>
    <row r="282" spans="1:24" x14ac:dyDescent="0.2">
      <c r="A282" s="43" t="str">
        <f>Exchanges!B286</f>
        <v>Propane, 1,1,1,3,3,3-hexafluoro-, HCFC-236fa</v>
      </c>
      <c r="B282" s="43" t="str">
        <f>Exchanges!C286</f>
        <v>000690-39-1</v>
      </c>
      <c r="C282" s="43" t="str">
        <f>Exchanges!D286</f>
        <v>air</v>
      </c>
      <c r="D282" s="43" t="str">
        <f>Exchanges!E286</f>
        <v>unspecified</v>
      </c>
      <c r="E282" s="43" t="str">
        <f>Exchanges!F286</f>
        <v>1963a3ba-6d77-4571-bb8f-0e9c8ac28a65</v>
      </c>
      <c r="F282" s="43" t="str">
        <f>Exchanges!G286</f>
        <v>Soft drink and ice manufacturing</v>
      </c>
      <c r="G282" s="43">
        <f>Exchanges!H286</f>
        <v>312110</v>
      </c>
      <c r="H282" s="43" t="str">
        <f>Exchanges!I286</f>
        <v>US</v>
      </c>
      <c r="I282" s="43">
        <f>Exchanges!J286</f>
        <v>4.3585810924997507E-9</v>
      </c>
      <c r="J282" s="43" t="str">
        <f>Exchanges!K286</f>
        <v>kg</v>
      </c>
      <c r="K282" s="43"/>
      <c r="L282" s="43"/>
      <c r="M282" s="43"/>
      <c r="N282" s="43"/>
      <c r="O282" s="43"/>
      <c r="P282" s="43">
        <f>Exchanges!Q286</f>
        <v>4</v>
      </c>
      <c r="Q282" s="43">
        <f>Exchanges!R286</f>
        <v>2</v>
      </c>
      <c r="R282" s="43">
        <f>Exchanges!S286</f>
        <v>1</v>
      </c>
      <c r="S282" s="43">
        <f>Exchanges!T286</f>
        <v>4</v>
      </c>
      <c r="T282" s="43">
        <f>Exchanges!U286</f>
        <v>1</v>
      </c>
      <c r="U282" s="43">
        <f>Exchanges!V286</f>
        <v>2013</v>
      </c>
      <c r="V282" s="43" t="str">
        <f>Exchanges!W286</f>
        <v>HFC-236fa</v>
      </c>
      <c r="W282" s="43"/>
      <c r="X282" s="43"/>
    </row>
    <row r="283" spans="1:24" x14ac:dyDescent="0.2">
      <c r="A283" s="43" t="str">
        <f>Exchanges!B287</f>
        <v>Carbon dioxide</v>
      </c>
      <c r="B283" s="43" t="str">
        <f>Exchanges!C287</f>
        <v>000124-38-20</v>
      </c>
      <c r="C283" s="43" t="str">
        <f>Exchanges!D287</f>
        <v>air</v>
      </c>
      <c r="D283" s="43" t="str">
        <f>Exchanges!E287</f>
        <v>unspecified</v>
      </c>
      <c r="E283" s="43" t="str">
        <f>Exchanges!F287</f>
        <v>7ae371aa-8532-11e0-9d78-0800200c9a66</v>
      </c>
      <c r="F283" s="43" t="str">
        <f>Exchanges!G287</f>
        <v>Breweries</v>
      </c>
      <c r="G283" s="43">
        <f>Exchanges!H287</f>
        <v>312120</v>
      </c>
      <c r="H283" s="43" t="str">
        <f>Exchanges!I287</f>
        <v>US</v>
      </c>
      <c r="I283" s="43">
        <f>Exchanges!J287</f>
        <v>2.8501265374834977E-2</v>
      </c>
      <c r="J283" s="43" t="str">
        <f>Exchanges!K287</f>
        <v>kg</v>
      </c>
      <c r="K283" s="43"/>
      <c r="L283" s="43"/>
      <c r="M283" s="43"/>
      <c r="N283" s="43"/>
      <c r="O283" s="43"/>
      <c r="P283" s="43">
        <f>Exchanges!Q287</f>
        <v>4</v>
      </c>
      <c r="Q283" s="43">
        <f>Exchanges!R287</f>
        <v>2</v>
      </c>
      <c r="R283" s="43">
        <f>Exchanges!S287</f>
        <v>1</v>
      </c>
      <c r="S283" s="43">
        <f>Exchanges!T287</f>
        <v>4</v>
      </c>
      <c r="T283" s="43">
        <f>Exchanges!U287</f>
        <v>1</v>
      </c>
      <c r="U283" s="43">
        <f>Exchanges!V287</f>
        <v>2013</v>
      </c>
      <c r="V283" s="43" t="str">
        <f>Exchanges!W287</f>
        <v>CO2</v>
      </c>
      <c r="W283" s="43"/>
      <c r="X283" s="43"/>
    </row>
    <row r="284" spans="1:24" x14ac:dyDescent="0.2">
      <c r="A284" s="43" t="str">
        <f>Exchanges!B288</f>
        <v>Methane</v>
      </c>
      <c r="B284" s="43" t="str">
        <f>Exchanges!C288</f>
        <v>000074-82-92</v>
      </c>
      <c r="C284" s="43" t="str">
        <f>Exchanges!D288</f>
        <v>air</v>
      </c>
      <c r="D284" s="43" t="str">
        <f>Exchanges!E288</f>
        <v>unspecified</v>
      </c>
      <c r="E284" s="43" t="str">
        <f>Exchanges!F288</f>
        <v>20408dd1-8534-11e0-9d78-0800200c9a66</v>
      </c>
      <c r="F284" s="43" t="str">
        <f>Exchanges!G288</f>
        <v>Breweries</v>
      </c>
      <c r="G284" s="43">
        <f>Exchanges!H288</f>
        <v>312120</v>
      </c>
      <c r="H284" s="43" t="str">
        <f>Exchanges!I288</f>
        <v>US</v>
      </c>
      <c r="I284" s="43">
        <f>Exchanges!J288</f>
        <v>5.6141254344857225E-7</v>
      </c>
      <c r="J284" s="43" t="str">
        <f>Exchanges!K288</f>
        <v>kg</v>
      </c>
      <c r="K284" s="43"/>
      <c r="L284" s="43"/>
      <c r="M284" s="43"/>
      <c r="N284" s="43"/>
      <c r="O284" s="43"/>
      <c r="P284" s="43">
        <f>Exchanges!Q288</f>
        <v>4</v>
      </c>
      <c r="Q284" s="43">
        <f>Exchanges!R288</f>
        <v>2</v>
      </c>
      <c r="R284" s="43">
        <f>Exchanges!S288</f>
        <v>1</v>
      </c>
      <c r="S284" s="43">
        <f>Exchanges!T288</f>
        <v>4</v>
      </c>
      <c r="T284" s="43">
        <f>Exchanges!U288</f>
        <v>1</v>
      </c>
      <c r="U284" s="43">
        <f>Exchanges!V288</f>
        <v>2013</v>
      </c>
      <c r="V284" s="43" t="str">
        <f>Exchanges!W288</f>
        <v>CH4</v>
      </c>
      <c r="W284" s="43"/>
      <c r="X284" s="43"/>
    </row>
    <row r="285" spans="1:24" x14ac:dyDescent="0.2">
      <c r="A285" s="43" t="str">
        <f>Exchanges!B289</f>
        <v>Ethane, 1,1,1,2-tetrafluoro-, HFC-134a</v>
      </c>
      <c r="B285" s="43" t="str">
        <f>Exchanges!C289</f>
        <v>000811-97-2</v>
      </c>
      <c r="C285" s="43" t="str">
        <f>Exchanges!D289</f>
        <v>air</v>
      </c>
      <c r="D285" s="43" t="str">
        <f>Exchanges!E289</f>
        <v>unspecified</v>
      </c>
      <c r="E285" s="43" t="str">
        <f>Exchanges!F289</f>
        <v>e87f039d-d9ce-4242-ac18-c9284cc80f3d</v>
      </c>
      <c r="F285" s="43" t="str">
        <f>Exchanges!G289</f>
        <v>Breweries</v>
      </c>
      <c r="G285" s="43">
        <f>Exchanges!H289</f>
        <v>312120</v>
      </c>
      <c r="H285" s="43" t="str">
        <f>Exchanges!I289</f>
        <v>US</v>
      </c>
      <c r="I285" s="43">
        <f>Exchanges!J289</f>
        <v>5.3598687357042551E-7</v>
      </c>
      <c r="J285" s="43" t="str">
        <f>Exchanges!K289</f>
        <v>kg</v>
      </c>
      <c r="K285" s="43"/>
      <c r="L285" s="43"/>
      <c r="M285" s="43"/>
      <c r="N285" s="43"/>
      <c r="O285" s="43"/>
      <c r="P285" s="43">
        <f>Exchanges!Q289</f>
        <v>4</v>
      </c>
      <c r="Q285" s="43">
        <f>Exchanges!R289</f>
        <v>2</v>
      </c>
      <c r="R285" s="43">
        <f>Exchanges!S289</f>
        <v>1</v>
      </c>
      <c r="S285" s="43">
        <f>Exchanges!T289</f>
        <v>4</v>
      </c>
      <c r="T285" s="43">
        <f>Exchanges!U289</f>
        <v>1</v>
      </c>
      <c r="U285" s="43">
        <f>Exchanges!V289</f>
        <v>2013</v>
      </c>
      <c r="V285" s="43" t="str">
        <f>Exchanges!W289</f>
        <v>HFC-134a</v>
      </c>
      <c r="W285" s="43"/>
      <c r="X285" s="43"/>
    </row>
    <row r="286" spans="1:24" x14ac:dyDescent="0.2">
      <c r="A286" s="43" t="str">
        <f>Exchanges!B290</f>
        <v>Ethane, pentafluoro-, HFC-125</v>
      </c>
      <c r="B286" s="43" t="str">
        <f>Exchanges!C290</f>
        <v>000354-33-6</v>
      </c>
      <c r="C286" s="43" t="str">
        <f>Exchanges!D290</f>
        <v>air</v>
      </c>
      <c r="D286" s="43" t="str">
        <f>Exchanges!E290</f>
        <v>unspecified</v>
      </c>
      <c r="E286" s="43" t="str">
        <f>Exchanges!F290</f>
        <v>281e1011-f121-4d5b-ad4d-22d562b2c2cd</v>
      </c>
      <c r="F286" s="43" t="str">
        <f>Exchanges!G290</f>
        <v>Breweries</v>
      </c>
      <c r="G286" s="43">
        <f>Exchanges!H290</f>
        <v>312120</v>
      </c>
      <c r="H286" s="43" t="str">
        <f>Exchanges!I290</f>
        <v>US</v>
      </c>
      <c r="I286" s="43">
        <f>Exchanges!J290</f>
        <v>1.4220458790713002E-7</v>
      </c>
      <c r="J286" s="43" t="str">
        <f>Exchanges!K290</f>
        <v>kg</v>
      </c>
      <c r="K286" s="43"/>
      <c r="L286" s="43"/>
      <c r="M286" s="43"/>
      <c r="N286" s="43"/>
      <c r="O286" s="43"/>
      <c r="P286" s="43">
        <f>Exchanges!Q290</f>
        <v>4</v>
      </c>
      <c r="Q286" s="43">
        <f>Exchanges!R290</f>
        <v>2</v>
      </c>
      <c r="R286" s="43">
        <f>Exchanges!S290</f>
        <v>1</v>
      </c>
      <c r="S286" s="43">
        <f>Exchanges!T290</f>
        <v>4</v>
      </c>
      <c r="T286" s="43">
        <f>Exchanges!U290</f>
        <v>1</v>
      </c>
      <c r="U286" s="43">
        <f>Exchanges!V290</f>
        <v>2013</v>
      </c>
      <c r="V286" s="43" t="str">
        <f>Exchanges!W290</f>
        <v>HFC-125</v>
      </c>
      <c r="W286" s="43"/>
      <c r="X286" s="43"/>
    </row>
    <row r="287" spans="1:24" x14ac:dyDescent="0.2">
      <c r="A287" s="43" t="str">
        <f>Exchanges!B291</f>
        <v>Methane, difluoro-, HFC-32</v>
      </c>
      <c r="B287" s="43" t="str">
        <f>Exchanges!C291</f>
        <v>000075-10-5</v>
      </c>
      <c r="C287" s="43" t="str">
        <f>Exchanges!D291</f>
        <v>air</v>
      </c>
      <c r="D287" s="43" t="str">
        <f>Exchanges!E291</f>
        <v>unspecified</v>
      </c>
      <c r="E287" s="43" t="str">
        <f>Exchanges!F291</f>
        <v>151212b4-079b-43a2-96d5-a6eef59166ac</v>
      </c>
      <c r="F287" s="43" t="str">
        <f>Exchanges!G291</f>
        <v>Breweries</v>
      </c>
      <c r="G287" s="43">
        <f>Exchanges!H291</f>
        <v>312120</v>
      </c>
      <c r="H287" s="43" t="str">
        <f>Exchanges!I291</f>
        <v>US</v>
      </c>
      <c r="I287" s="43">
        <f>Exchanges!J291</f>
        <v>8.281332693095805E-8</v>
      </c>
      <c r="J287" s="43" t="str">
        <f>Exchanges!K291</f>
        <v>kg</v>
      </c>
      <c r="K287" s="43"/>
      <c r="L287" s="43"/>
      <c r="M287" s="43"/>
      <c r="N287" s="43"/>
      <c r="O287" s="43"/>
      <c r="P287" s="43">
        <f>Exchanges!Q291</f>
        <v>4</v>
      </c>
      <c r="Q287" s="43">
        <f>Exchanges!R291</f>
        <v>2</v>
      </c>
      <c r="R287" s="43">
        <f>Exchanges!S291</f>
        <v>1</v>
      </c>
      <c r="S287" s="43">
        <f>Exchanges!T291</f>
        <v>4</v>
      </c>
      <c r="T287" s="43">
        <f>Exchanges!U291</f>
        <v>1</v>
      </c>
      <c r="U287" s="43">
        <f>Exchanges!V291</f>
        <v>2013</v>
      </c>
      <c r="V287" s="43" t="str">
        <f>Exchanges!W291</f>
        <v>HFC-32</v>
      </c>
      <c r="W287" s="43"/>
      <c r="X287" s="43"/>
    </row>
    <row r="288" spans="1:24" x14ac:dyDescent="0.2">
      <c r="A288" s="43" t="str">
        <f>Exchanges!B292</f>
        <v>Ethane, 1,1,1-trifluoro-, HFC-143a</v>
      </c>
      <c r="B288" s="43" t="str">
        <f>Exchanges!C292</f>
        <v>000420-46-2</v>
      </c>
      <c r="C288" s="43" t="str">
        <f>Exchanges!D292</f>
        <v>air</v>
      </c>
      <c r="D288" s="43" t="str">
        <f>Exchanges!E292</f>
        <v>unspecified</v>
      </c>
      <c r="E288" s="43" t="str">
        <f>Exchanges!F292</f>
        <v>e86bfec2-1025-4fa2-90b1-81e35e621e91</v>
      </c>
      <c r="F288" s="43" t="str">
        <f>Exchanges!G292</f>
        <v>Breweries</v>
      </c>
      <c r="G288" s="43">
        <f>Exchanges!H292</f>
        <v>312120</v>
      </c>
      <c r="H288" s="43" t="str">
        <f>Exchanges!I292</f>
        <v>US</v>
      </c>
      <c r="I288" s="43">
        <f>Exchanges!J292</f>
        <v>6.0843425858864056E-8</v>
      </c>
      <c r="J288" s="43" t="str">
        <f>Exchanges!K292</f>
        <v>kg</v>
      </c>
      <c r="K288" s="43"/>
      <c r="L288" s="43"/>
      <c r="M288" s="43"/>
      <c r="N288" s="43"/>
      <c r="O288" s="43"/>
      <c r="P288" s="43">
        <f>Exchanges!Q292</f>
        <v>4</v>
      </c>
      <c r="Q288" s="43">
        <f>Exchanges!R292</f>
        <v>2</v>
      </c>
      <c r="R288" s="43">
        <f>Exchanges!S292</f>
        <v>1</v>
      </c>
      <c r="S288" s="43">
        <f>Exchanges!T292</f>
        <v>4</v>
      </c>
      <c r="T288" s="43">
        <f>Exchanges!U292</f>
        <v>1</v>
      </c>
      <c r="U288" s="43">
        <f>Exchanges!V292</f>
        <v>2013</v>
      </c>
      <c r="V288" s="43" t="str">
        <f>Exchanges!W292</f>
        <v>HFC-143a</v>
      </c>
      <c r="W288" s="43"/>
      <c r="X288" s="43"/>
    </row>
    <row r="289" spans="1:24" x14ac:dyDescent="0.2">
      <c r="A289" s="43" t="str">
        <f>Exchanges!B293</f>
        <v>Dinitrogen monoxide</v>
      </c>
      <c r="B289" s="43" t="str">
        <f>Exchanges!C293</f>
        <v>010024-97-366</v>
      </c>
      <c r="C289" s="43" t="str">
        <f>Exchanges!D293</f>
        <v>air</v>
      </c>
      <c r="D289" s="43" t="str">
        <f>Exchanges!E293</f>
        <v>unspecified</v>
      </c>
      <c r="E289" s="43" t="str">
        <f>Exchanges!F293</f>
        <v>20185046-64bb-4c09-a8e7-e8a9e144ca98</v>
      </c>
      <c r="F289" s="43" t="str">
        <f>Exchanges!G293</f>
        <v>Breweries</v>
      </c>
      <c r="G289" s="43">
        <f>Exchanges!H293</f>
        <v>312120</v>
      </c>
      <c r="H289" s="43" t="str">
        <f>Exchanges!I293</f>
        <v>US</v>
      </c>
      <c r="I289" s="43">
        <f>Exchanges!J293</f>
        <v>6.0104106731452794E-8</v>
      </c>
      <c r="J289" s="43" t="str">
        <f>Exchanges!K293</f>
        <v>kg</v>
      </c>
      <c r="K289" s="43"/>
      <c r="L289" s="43"/>
      <c r="M289" s="43"/>
      <c r="N289" s="43"/>
      <c r="O289" s="43"/>
      <c r="P289" s="43">
        <f>Exchanges!Q293</f>
        <v>4</v>
      </c>
      <c r="Q289" s="43">
        <f>Exchanges!R293</f>
        <v>2</v>
      </c>
      <c r="R289" s="43">
        <f>Exchanges!S293</f>
        <v>1</v>
      </c>
      <c r="S289" s="43">
        <f>Exchanges!T293</f>
        <v>4</v>
      </c>
      <c r="T289" s="43">
        <f>Exchanges!U293</f>
        <v>1</v>
      </c>
      <c r="U289" s="43">
        <f>Exchanges!V293</f>
        <v>2013</v>
      </c>
      <c r="V289" s="43" t="str">
        <f>Exchanges!W293</f>
        <v>N2O</v>
      </c>
      <c r="W289" s="43"/>
      <c r="X289" s="43"/>
    </row>
    <row r="290" spans="1:24" x14ac:dyDescent="0.2">
      <c r="A290" s="43" t="str">
        <f>Exchanges!B294</f>
        <v>Propane, 1,1,1,3,3,3-hexafluoro-, HCFC-236fa</v>
      </c>
      <c r="B290" s="43" t="str">
        <f>Exchanges!C294</f>
        <v>000690-39-1</v>
      </c>
      <c r="C290" s="43" t="str">
        <f>Exchanges!D294</f>
        <v>air</v>
      </c>
      <c r="D290" s="43" t="str">
        <f>Exchanges!E294</f>
        <v>unspecified</v>
      </c>
      <c r="E290" s="43" t="str">
        <f>Exchanges!F294</f>
        <v>1963a3ba-6d77-4571-bb8f-0e9c8ac28a65</v>
      </c>
      <c r="F290" s="43" t="str">
        <f>Exchanges!G294</f>
        <v>Breweries</v>
      </c>
      <c r="G290" s="43">
        <f>Exchanges!H294</f>
        <v>312120</v>
      </c>
      <c r="H290" s="43" t="str">
        <f>Exchanges!I294</f>
        <v>US</v>
      </c>
      <c r="I290" s="43">
        <f>Exchanges!J294</f>
        <v>1.6437013549281548E-9</v>
      </c>
      <c r="J290" s="43" t="str">
        <f>Exchanges!K294</f>
        <v>kg</v>
      </c>
      <c r="K290" s="43"/>
      <c r="L290" s="43"/>
      <c r="M290" s="43"/>
      <c r="N290" s="43"/>
      <c r="O290" s="43"/>
      <c r="P290" s="43">
        <f>Exchanges!Q294</f>
        <v>4</v>
      </c>
      <c r="Q290" s="43">
        <f>Exchanges!R294</f>
        <v>2</v>
      </c>
      <c r="R290" s="43">
        <f>Exchanges!S294</f>
        <v>1</v>
      </c>
      <c r="S290" s="43">
        <f>Exchanges!T294</f>
        <v>4</v>
      </c>
      <c r="T290" s="43">
        <f>Exchanges!U294</f>
        <v>1</v>
      </c>
      <c r="U290" s="43">
        <f>Exchanges!V294</f>
        <v>2013</v>
      </c>
      <c r="V290" s="43" t="str">
        <f>Exchanges!W294</f>
        <v>HFC-236fa</v>
      </c>
      <c r="W290" s="43"/>
      <c r="X290" s="43"/>
    </row>
    <row r="291" spans="1:24" x14ac:dyDescent="0.2">
      <c r="A291" s="43" t="str">
        <f>Exchanges!B295</f>
        <v>Carbon dioxide</v>
      </c>
      <c r="B291" s="43" t="str">
        <f>Exchanges!C295</f>
        <v>000124-38-20</v>
      </c>
      <c r="C291" s="43" t="str">
        <f>Exchanges!D295</f>
        <v>air</v>
      </c>
      <c r="D291" s="43" t="str">
        <f>Exchanges!E295</f>
        <v>unspecified</v>
      </c>
      <c r="E291" s="43" t="str">
        <f>Exchanges!F295</f>
        <v>7ae371aa-8532-11e0-9d78-0800200c9a66</v>
      </c>
      <c r="F291" s="43" t="str">
        <f>Exchanges!G295</f>
        <v>Wineries</v>
      </c>
      <c r="G291" s="43">
        <f>Exchanges!H295</f>
        <v>312130</v>
      </c>
      <c r="H291" s="43" t="str">
        <f>Exchanges!I295</f>
        <v>US</v>
      </c>
      <c r="I291" s="43">
        <f>Exchanges!J295</f>
        <v>1.2609079297733012E-2</v>
      </c>
      <c r="J291" s="43" t="str">
        <f>Exchanges!K295</f>
        <v>kg</v>
      </c>
      <c r="K291" s="43"/>
      <c r="L291" s="43"/>
      <c r="M291" s="43"/>
      <c r="N291" s="43"/>
      <c r="O291" s="43"/>
      <c r="P291" s="43">
        <f>Exchanges!Q295</f>
        <v>4</v>
      </c>
      <c r="Q291" s="43">
        <f>Exchanges!R295</f>
        <v>2</v>
      </c>
      <c r="R291" s="43">
        <f>Exchanges!S295</f>
        <v>1</v>
      </c>
      <c r="S291" s="43">
        <f>Exchanges!T295</f>
        <v>4</v>
      </c>
      <c r="T291" s="43">
        <f>Exchanges!U295</f>
        <v>1</v>
      </c>
      <c r="U291" s="43">
        <f>Exchanges!V295</f>
        <v>2013</v>
      </c>
      <c r="V291" s="43" t="str">
        <f>Exchanges!W295</f>
        <v>CO2</v>
      </c>
      <c r="W291" s="43"/>
      <c r="X291" s="43"/>
    </row>
    <row r="292" spans="1:24" x14ac:dyDescent="0.2">
      <c r="A292" s="43" t="str">
        <f>Exchanges!B296</f>
        <v>Methane</v>
      </c>
      <c r="B292" s="43" t="str">
        <f>Exchanges!C296</f>
        <v>000074-82-92</v>
      </c>
      <c r="C292" s="43" t="str">
        <f>Exchanges!D296</f>
        <v>air</v>
      </c>
      <c r="D292" s="43" t="str">
        <f>Exchanges!E296</f>
        <v>unspecified</v>
      </c>
      <c r="E292" s="43" t="str">
        <f>Exchanges!F296</f>
        <v>20408dd1-8534-11e0-9d78-0800200c9a66</v>
      </c>
      <c r="F292" s="43" t="str">
        <f>Exchanges!G296</f>
        <v>Wineries</v>
      </c>
      <c r="G292" s="43">
        <f>Exchanges!H296</f>
        <v>312130</v>
      </c>
      <c r="H292" s="43" t="str">
        <f>Exchanges!I296</f>
        <v>US</v>
      </c>
      <c r="I292" s="43">
        <f>Exchanges!J296</f>
        <v>2.5027691999368075E-7</v>
      </c>
      <c r="J292" s="43" t="str">
        <f>Exchanges!K296</f>
        <v>kg</v>
      </c>
      <c r="K292" s="43"/>
      <c r="L292" s="43"/>
      <c r="M292" s="43"/>
      <c r="N292" s="43"/>
      <c r="O292" s="43"/>
      <c r="P292" s="43">
        <f>Exchanges!Q296</f>
        <v>4</v>
      </c>
      <c r="Q292" s="43">
        <f>Exchanges!R296</f>
        <v>2</v>
      </c>
      <c r="R292" s="43">
        <f>Exchanges!S296</f>
        <v>1</v>
      </c>
      <c r="S292" s="43">
        <f>Exchanges!T296</f>
        <v>4</v>
      </c>
      <c r="T292" s="43">
        <f>Exchanges!U296</f>
        <v>1</v>
      </c>
      <c r="U292" s="43">
        <f>Exchanges!V296</f>
        <v>2013</v>
      </c>
      <c r="V292" s="43" t="str">
        <f>Exchanges!W296</f>
        <v>CH4</v>
      </c>
      <c r="W292" s="43"/>
      <c r="X292" s="43"/>
    </row>
    <row r="293" spans="1:24" x14ac:dyDescent="0.2">
      <c r="A293" s="43" t="str">
        <f>Exchanges!B297</f>
        <v>Dinitrogen monoxide</v>
      </c>
      <c r="B293" s="43" t="str">
        <f>Exchanges!C297</f>
        <v>010024-97-366</v>
      </c>
      <c r="C293" s="43" t="str">
        <f>Exchanges!D297</f>
        <v>air</v>
      </c>
      <c r="D293" s="43" t="str">
        <f>Exchanges!E297</f>
        <v>unspecified</v>
      </c>
      <c r="E293" s="43" t="str">
        <f>Exchanges!F297</f>
        <v>20185046-64bb-4c09-a8e7-e8a9e144ca98</v>
      </c>
      <c r="F293" s="43" t="str">
        <f>Exchanges!G297</f>
        <v>Wineries</v>
      </c>
      <c r="G293" s="43">
        <f>Exchanges!H297</f>
        <v>312130</v>
      </c>
      <c r="H293" s="43" t="str">
        <f>Exchanges!I297</f>
        <v>US</v>
      </c>
      <c r="I293" s="43">
        <f>Exchanges!J297</f>
        <v>2.7202737866777898E-8</v>
      </c>
      <c r="J293" s="43" t="str">
        <f>Exchanges!K297</f>
        <v>kg</v>
      </c>
      <c r="K293" s="43"/>
      <c r="L293" s="43"/>
      <c r="M293" s="43"/>
      <c r="N293" s="43"/>
      <c r="O293" s="43"/>
      <c r="P293" s="43">
        <f>Exchanges!Q297</f>
        <v>4</v>
      </c>
      <c r="Q293" s="43">
        <f>Exchanges!R297</f>
        <v>2</v>
      </c>
      <c r="R293" s="43">
        <f>Exchanges!S297</f>
        <v>1</v>
      </c>
      <c r="S293" s="43">
        <f>Exchanges!T297</f>
        <v>4</v>
      </c>
      <c r="T293" s="43">
        <f>Exchanges!U297</f>
        <v>1</v>
      </c>
      <c r="U293" s="43">
        <f>Exchanges!V297</f>
        <v>2013</v>
      </c>
      <c r="V293" s="43" t="str">
        <f>Exchanges!W297</f>
        <v>N2O</v>
      </c>
      <c r="W293" s="43"/>
      <c r="X293" s="43"/>
    </row>
    <row r="294" spans="1:24" x14ac:dyDescent="0.2">
      <c r="A294" s="43" t="str">
        <f>Exchanges!B298</f>
        <v>Carbon dioxide</v>
      </c>
      <c r="B294" s="43" t="str">
        <f>Exchanges!C298</f>
        <v>000124-38-20</v>
      </c>
      <c r="C294" s="43" t="str">
        <f>Exchanges!D298</f>
        <v>air</v>
      </c>
      <c r="D294" s="43" t="str">
        <f>Exchanges!E298</f>
        <v>unspecified</v>
      </c>
      <c r="E294" s="43" t="str">
        <f>Exchanges!F298</f>
        <v>7ae371aa-8532-11e0-9d78-0800200c9a66</v>
      </c>
      <c r="F294" s="43" t="str">
        <f>Exchanges!G298</f>
        <v>Distilleries</v>
      </c>
      <c r="G294" s="43">
        <f>Exchanges!H298</f>
        <v>312140</v>
      </c>
      <c r="H294" s="43" t="str">
        <f>Exchanges!I298</f>
        <v>US</v>
      </c>
      <c r="I294" s="43">
        <f>Exchanges!J298</f>
        <v>1.4871741285173937E-2</v>
      </c>
      <c r="J294" s="43" t="str">
        <f>Exchanges!K298</f>
        <v>kg</v>
      </c>
      <c r="K294" s="43"/>
      <c r="L294" s="43"/>
      <c r="M294" s="43"/>
      <c r="N294" s="43"/>
      <c r="O294" s="43"/>
      <c r="P294" s="43">
        <f>Exchanges!Q298</f>
        <v>4</v>
      </c>
      <c r="Q294" s="43">
        <f>Exchanges!R298</f>
        <v>2</v>
      </c>
      <c r="R294" s="43">
        <f>Exchanges!S298</f>
        <v>1</v>
      </c>
      <c r="S294" s="43">
        <f>Exchanges!T298</f>
        <v>4</v>
      </c>
      <c r="T294" s="43">
        <f>Exchanges!U298</f>
        <v>1</v>
      </c>
      <c r="U294" s="43">
        <f>Exchanges!V298</f>
        <v>2013</v>
      </c>
      <c r="V294" s="43" t="str">
        <f>Exchanges!W298</f>
        <v>CO2</v>
      </c>
      <c r="W294" s="43"/>
      <c r="X294" s="43"/>
    </row>
    <row r="295" spans="1:24" x14ac:dyDescent="0.2">
      <c r="A295" s="43" t="str">
        <f>Exchanges!B299</f>
        <v>Methane</v>
      </c>
      <c r="B295" s="43" t="str">
        <f>Exchanges!C299</f>
        <v>000074-82-92</v>
      </c>
      <c r="C295" s="43" t="str">
        <f>Exchanges!D299</f>
        <v>air</v>
      </c>
      <c r="D295" s="43" t="str">
        <f>Exchanges!E299</f>
        <v>unspecified</v>
      </c>
      <c r="E295" s="43" t="str">
        <f>Exchanges!F299</f>
        <v>20408dd1-8534-11e0-9d78-0800200c9a66</v>
      </c>
      <c r="F295" s="43" t="str">
        <f>Exchanges!G299</f>
        <v>Distilleries</v>
      </c>
      <c r="G295" s="43">
        <f>Exchanges!H299</f>
        <v>312140</v>
      </c>
      <c r="H295" s="43" t="str">
        <f>Exchanges!I299</f>
        <v>US</v>
      </c>
      <c r="I295" s="43">
        <f>Exchanges!J299</f>
        <v>2.9424819039785384E-7</v>
      </c>
      <c r="J295" s="43" t="str">
        <f>Exchanges!K299</f>
        <v>kg</v>
      </c>
      <c r="K295" s="43"/>
      <c r="L295" s="43"/>
      <c r="M295" s="43"/>
      <c r="N295" s="43"/>
      <c r="O295" s="43"/>
      <c r="P295" s="43">
        <f>Exchanges!Q299</f>
        <v>4</v>
      </c>
      <c r="Q295" s="43">
        <f>Exchanges!R299</f>
        <v>2</v>
      </c>
      <c r="R295" s="43">
        <f>Exchanges!S299</f>
        <v>1</v>
      </c>
      <c r="S295" s="43">
        <f>Exchanges!T299</f>
        <v>4</v>
      </c>
      <c r="T295" s="43">
        <f>Exchanges!U299</f>
        <v>1</v>
      </c>
      <c r="U295" s="43">
        <f>Exchanges!V299</f>
        <v>2013</v>
      </c>
      <c r="V295" s="43" t="str">
        <f>Exchanges!W299</f>
        <v>CH4</v>
      </c>
      <c r="W295" s="43"/>
      <c r="X295" s="43"/>
    </row>
    <row r="296" spans="1:24" x14ac:dyDescent="0.2">
      <c r="A296" s="43" t="str">
        <f>Exchanges!B300</f>
        <v>Dinitrogen monoxide</v>
      </c>
      <c r="B296" s="43" t="str">
        <f>Exchanges!C300</f>
        <v>010024-97-366</v>
      </c>
      <c r="C296" s="43" t="str">
        <f>Exchanges!D300</f>
        <v>air</v>
      </c>
      <c r="D296" s="43" t="str">
        <f>Exchanges!E300</f>
        <v>unspecified</v>
      </c>
      <c r="E296" s="43" t="str">
        <f>Exchanges!F300</f>
        <v>20185046-64bb-4c09-a8e7-e8a9e144ca98</v>
      </c>
      <c r="F296" s="43" t="str">
        <f>Exchanges!G300</f>
        <v>Distilleries</v>
      </c>
      <c r="G296" s="43">
        <f>Exchanges!H300</f>
        <v>312140</v>
      </c>
      <c r="H296" s="43" t="str">
        <f>Exchanges!I300</f>
        <v>US</v>
      </c>
      <c r="I296" s="43">
        <f>Exchanges!J300</f>
        <v>3.1782038233591886E-8</v>
      </c>
      <c r="J296" s="43" t="str">
        <f>Exchanges!K300</f>
        <v>kg</v>
      </c>
      <c r="K296" s="43"/>
      <c r="L296" s="43"/>
      <c r="M296" s="43"/>
      <c r="N296" s="43"/>
      <c r="O296" s="43"/>
      <c r="P296" s="43">
        <f>Exchanges!Q300</f>
        <v>4</v>
      </c>
      <c r="Q296" s="43">
        <f>Exchanges!R300</f>
        <v>2</v>
      </c>
      <c r="R296" s="43">
        <f>Exchanges!S300</f>
        <v>1</v>
      </c>
      <c r="S296" s="43">
        <f>Exchanges!T300</f>
        <v>4</v>
      </c>
      <c r="T296" s="43">
        <f>Exchanges!U300</f>
        <v>1</v>
      </c>
      <c r="U296" s="43">
        <f>Exchanges!V300</f>
        <v>2013</v>
      </c>
      <c r="V296" s="43" t="str">
        <f>Exchanges!W300</f>
        <v>N2O</v>
      </c>
      <c r="W296" s="43"/>
      <c r="X296" s="43"/>
    </row>
    <row r="297" spans="1:24" x14ac:dyDescent="0.2">
      <c r="A297" s="43" t="str">
        <f>Exchanges!B301</f>
        <v>Carbon dioxide</v>
      </c>
      <c r="B297" s="43" t="str">
        <f>Exchanges!C301</f>
        <v>000124-38-20</v>
      </c>
      <c r="C297" s="43" t="str">
        <f>Exchanges!D301</f>
        <v>air</v>
      </c>
      <c r="D297" s="43" t="str">
        <f>Exchanges!E301</f>
        <v>unspecified</v>
      </c>
      <c r="E297" s="43" t="str">
        <f>Exchanges!F301</f>
        <v>7ae371aa-8532-11e0-9d78-0800200c9a66</v>
      </c>
      <c r="F297" s="43" t="str">
        <f>Exchanges!G301</f>
        <v>Tobacco product manufacturing</v>
      </c>
      <c r="G297" s="43">
        <f>Exchanges!H301</f>
        <v>312200</v>
      </c>
      <c r="H297" s="43" t="str">
        <f>Exchanges!I301</f>
        <v>US</v>
      </c>
      <c r="I297" s="43">
        <f>Exchanges!J301</f>
        <v>6.5847864524276219E-3</v>
      </c>
      <c r="J297" s="43" t="str">
        <f>Exchanges!K301</f>
        <v>kg</v>
      </c>
      <c r="K297" s="43"/>
      <c r="L297" s="43"/>
      <c r="M297" s="43"/>
      <c r="N297" s="43"/>
      <c r="O297" s="43"/>
      <c r="P297" s="43">
        <f>Exchanges!Q301</f>
        <v>4</v>
      </c>
      <c r="Q297" s="43">
        <f>Exchanges!R301</f>
        <v>2</v>
      </c>
      <c r="R297" s="43">
        <f>Exchanges!S301</f>
        <v>1</v>
      </c>
      <c r="S297" s="43">
        <f>Exchanges!T301</f>
        <v>4</v>
      </c>
      <c r="T297" s="43">
        <f>Exchanges!U301</f>
        <v>1</v>
      </c>
      <c r="U297" s="43">
        <f>Exchanges!V301</f>
        <v>2013</v>
      </c>
      <c r="V297" s="43" t="str">
        <f>Exchanges!W301</f>
        <v>CO2</v>
      </c>
      <c r="W297" s="43"/>
      <c r="X297" s="43"/>
    </row>
    <row r="298" spans="1:24" x14ac:dyDescent="0.2">
      <c r="A298" s="43" t="str">
        <f>Exchanges!B302</f>
        <v>Methane</v>
      </c>
      <c r="B298" s="43" t="str">
        <f>Exchanges!C302</f>
        <v>000074-82-92</v>
      </c>
      <c r="C298" s="43" t="str">
        <f>Exchanges!D302</f>
        <v>air</v>
      </c>
      <c r="D298" s="43" t="str">
        <f>Exchanges!E302</f>
        <v>unspecified</v>
      </c>
      <c r="E298" s="43" t="str">
        <f>Exchanges!F302</f>
        <v>20408dd1-8534-11e0-9d78-0800200c9a66</v>
      </c>
      <c r="F298" s="43" t="str">
        <f>Exchanges!G302</f>
        <v>Tobacco product manufacturing</v>
      </c>
      <c r="G298" s="43">
        <f>Exchanges!H302</f>
        <v>312200</v>
      </c>
      <c r="H298" s="43" t="str">
        <f>Exchanges!I302</f>
        <v>US</v>
      </c>
      <c r="I298" s="43">
        <f>Exchanges!J302</f>
        <v>1.5091986022444173E-7</v>
      </c>
      <c r="J298" s="43" t="str">
        <f>Exchanges!K302</f>
        <v>kg</v>
      </c>
      <c r="K298" s="43"/>
      <c r="L298" s="43"/>
      <c r="M298" s="43"/>
      <c r="N298" s="43"/>
      <c r="O298" s="43"/>
      <c r="P298" s="43">
        <f>Exchanges!Q302</f>
        <v>4</v>
      </c>
      <c r="Q298" s="43">
        <f>Exchanges!R302</f>
        <v>2</v>
      </c>
      <c r="R298" s="43">
        <f>Exchanges!S302</f>
        <v>1</v>
      </c>
      <c r="S298" s="43">
        <f>Exchanges!T302</f>
        <v>4</v>
      </c>
      <c r="T298" s="43">
        <f>Exchanges!U302</f>
        <v>1</v>
      </c>
      <c r="U298" s="43">
        <f>Exchanges!V302</f>
        <v>2013</v>
      </c>
      <c r="V298" s="43" t="str">
        <f>Exchanges!W302</f>
        <v>CH4</v>
      </c>
      <c r="W298" s="43"/>
      <c r="X298" s="43"/>
    </row>
    <row r="299" spans="1:24" x14ac:dyDescent="0.2">
      <c r="A299" s="43" t="str">
        <f>Exchanges!B303</f>
        <v>Ethane, 1,1,1,2-tetrafluoro-, HFC-134a</v>
      </c>
      <c r="B299" s="43" t="str">
        <f>Exchanges!C303</f>
        <v>000811-97-2</v>
      </c>
      <c r="C299" s="43" t="str">
        <f>Exchanges!D303</f>
        <v>air</v>
      </c>
      <c r="D299" s="43" t="str">
        <f>Exchanges!E303</f>
        <v>unspecified</v>
      </c>
      <c r="E299" s="43" t="str">
        <f>Exchanges!F303</f>
        <v>e87f039d-d9ce-4242-ac18-c9284cc80f3d</v>
      </c>
      <c r="F299" s="43" t="str">
        <f>Exchanges!G303</f>
        <v>Tobacco product manufacturing</v>
      </c>
      <c r="G299" s="43">
        <f>Exchanges!H303</f>
        <v>312200</v>
      </c>
      <c r="H299" s="43" t="str">
        <f>Exchanges!I303</f>
        <v>US</v>
      </c>
      <c r="I299" s="43">
        <f>Exchanges!J303</f>
        <v>1.3751205328557846E-7</v>
      </c>
      <c r="J299" s="43" t="str">
        <f>Exchanges!K303</f>
        <v>kg</v>
      </c>
      <c r="K299" s="43"/>
      <c r="L299" s="43"/>
      <c r="M299" s="43"/>
      <c r="N299" s="43"/>
      <c r="O299" s="43"/>
      <c r="P299" s="43">
        <f>Exchanges!Q303</f>
        <v>4</v>
      </c>
      <c r="Q299" s="43">
        <f>Exchanges!R303</f>
        <v>2</v>
      </c>
      <c r="R299" s="43">
        <f>Exchanges!S303</f>
        <v>1</v>
      </c>
      <c r="S299" s="43">
        <f>Exchanges!T303</f>
        <v>4</v>
      </c>
      <c r="T299" s="43">
        <f>Exchanges!U303</f>
        <v>1</v>
      </c>
      <c r="U299" s="43">
        <f>Exchanges!V303</f>
        <v>2013</v>
      </c>
      <c r="V299" s="43" t="str">
        <f>Exchanges!W303</f>
        <v>HFC-134a</v>
      </c>
      <c r="W299" s="43"/>
      <c r="X299" s="43"/>
    </row>
    <row r="300" spans="1:24" x14ac:dyDescent="0.2">
      <c r="A300" s="43" t="str">
        <f>Exchanges!B304</f>
        <v>Ethane, pentafluoro-, HFC-125</v>
      </c>
      <c r="B300" s="43" t="str">
        <f>Exchanges!C304</f>
        <v>000354-33-6</v>
      </c>
      <c r="C300" s="43" t="str">
        <f>Exchanges!D304</f>
        <v>air</v>
      </c>
      <c r="D300" s="43" t="str">
        <f>Exchanges!E304</f>
        <v>unspecified</v>
      </c>
      <c r="E300" s="43" t="str">
        <f>Exchanges!F304</f>
        <v>281e1011-f121-4d5b-ad4d-22d562b2c2cd</v>
      </c>
      <c r="F300" s="43" t="str">
        <f>Exchanges!G304</f>
        <v>Tobacco product manufacturing</v>
      </c>
      <c r="G300" s="43">
        <f>Exchanges!H304</f>
        <v>312200</v>
      </c>
      <c r="H300" s="43" t="str">
        <f>Exchanges!I304</f>
        <v>US</v>
      </c>
      <c r="I300" s="43">
        <f>Exchanges!J304</f>
        <v>3.6483813007352697E-8</v>
      </c>
      <c r="J300" s="43" t="str">
        <f>Exchanges!K304</f>
        <v>kg</v>
      </c>
      <c r="K300" s="43"/>
      <c r="L300" s="43"/>
      <c r="M300" s="43"/>
      <c r="N300" s="43"/>
      <c r="O300" s="43"/>
      <c r="P300" s="43">
        <f>Exchanges!Q304</f>
        <v>4</v>
      </c>
      <c r="Q300" s="43">
        <f>Exchanges!R304</f>
        <v>2</v>
      </c>
      <c r="R300" s="43">
        <f>Exchanges!S304</f>
        <v>1</v>
      </c>
      <c r="S300" s="43">
        <f>Exchanges!T304</f>
        <v>4</v>
      </c>
      <c r="T300" s="43">
        <f>Exchanges!U304</f>
        <v>1</v>
      </c>
      <c r="U300" s="43">
        <f>Exchanges!V304</f>
        <v>2013</v>
      </c>
      <c r="V300" s="43" t="str">
        <f>Exchanges!W304</f>
        <v>HFC-125</v>
      </c>
      <c r="W300" s="43"/>
      <c r="X300" s="43"/>
    </row>
    <row r="301" spans="1:24" x14ac:dyDescent="0.2">
      <c r="A301" s="43" t="str">
        <f>Exchanges!B305</f>
        <v>Methane, difluoro-, HFC-32</v>
      </c>
      <c r="B301" s="43" t="str">
        <f>Exchanges!C305</f>
        <v>000075-10-5</v>
      </c>
      <c r="C301" s="43" t="str">
        <f>Exchanges!D305</f>
        <v>air</v>
      </c>
      <c r="D301" s="43" t="str">
        <f>Exchanges!E305</f>
        <v>unspecified</v>
      </c>
      <c r="E301" s="43" t="str">
        <f>Exchanges!F305</f>
        <v>151212b4-079b-43a2-96d5-a6eef59166ac</v>
      </c>
      <c r="F301" s="43" t="str">
        <f>Exchanges!G305</f>
        <v>Tobacco product manufacturing</v>
      </c>
      <c r="G301" s="43">
        <f>Exchanges!H305</f>
        <v>312200</v>
      </c>
      <c r="H301" s="43" t="str">
        <f>Exchanges!I305</f>
        <v>US</v>
      </c>
      <c r="I301" s="43">
        <f>Exchanges!J305</f>
        <v>2.1246472977643997E-8</v>
      </c>
      <c r="J301" s="43" t="str">
        <f>Exchanges!K305</f>
        <v>kg</v>
      </c>
      <c r="K301" s="43"/>
      <c r="L301" s="43"/>
      <c r="M301" s="43"/>
      <c r="N301" s="43"/>
      <c r="O301" s="43"/>
      <c r="P301" s="43">
        <f>Exchanges!Q305</f>
        <v>4</v>
      </c>
      <c r="Q301" s="43">
        <f>Exchanges!R305</f>
        <v>2</v>
      </c>
      <c r="R301" s="43">
        <f>Exchanges!S305</f>
        <v>1</v>
      </c>
      <c r="S301" s="43">
        <f>Exchanges!T305</f>
        <v>4</v>
      </c>
      <c r="T301" s="43">
        <f>Exchanges!U305</f>
        <v>1</v>
      </c>
      <c r="U301" s="43">
        <f>Exchanges!V305</f>
        <v>2013</v>
      </c>
      <c r="V301" s="43" t="str">
        <f>Exchanges!W305</f>
        <v>HFC-32</v>
      </c>
      <c r="W301" s="43"/>
      <c r="X301" s="43"/>
    </row>
    <row r="302" spans="1:24" x14ac:dyDescent="0.2">
      <c r="A302" s="43" t="str">
        <f>Exchanges!B306</f>
        <v>Dinitrogen monoxide</v>
      </c>
      <c r="B302" s="43" t="str">
        <f>Exchanges!C306</f>
        <v>010024-97-366</v>
      </c>
      <c r="C302" s="43" t="str">
        <f>Exchanges!D306</f>
        <v>air</v>
      </c>
      <c r="D302" s="43" t="str">
        <f>Exchanges!E306</f>
        <v>unspecified</v>
      </c>
      <c r="E302" s="43" t="str">
        <f>Exchanges!F306</f>
        <v>20185046-64bb-4c09-a8e7-e8a9e144ca98</v>
      </c>
      <c r="F302" s="43" t="str">
        <f>Exchanges!G306</f>
        <v>Tobacco product manufacturing</v>
      </c>
      <c r="G302" s="43">
        <f>Exchanges!H306</f>
        <v>312200</v>
      </c>
      <c r="H302" s="43" t="str">
        <f>Exchanges!I306</f>
        <v>US</v>
      </c>
      <c r="I302" s="43">
        <f>Exchanges!J306</f>
        <v>2.0703771811465115E-8</v>
      </c>
      <c r="J302" s="43" t="str">
        <f>Exchanges!K306</f>
        <v>kg</v>
      </c>
      <c r="K302" s="43"/>
      <c r="L302" s="43"/>
      <c r="M302" s="43"/>
      <c r="N302" s="43"/>
      <c r="O302" s="43"/>
      <c r="P302" s="43">
        <f>Exchanges!Q306</f>
        <v>4</v>
      </c>
      <c r="Q302" s="43">
        <f>Exchanges!R306</f>
        <v>2</v>
      </c>
      <c r="R302" s="43">
        <f>Exchanges!S306</f>
        <v>1</v>
      </c>
      <c r="S302" s="43">
        <f>Exchanges!T306</f>
        <v>4</v>
      </c>
      <c r="T302" s="43">
        <f>Exchanges!U306</f>
        <v>1</v>
      </c>
      <c r="U302" s="43">
        <f>Exchanges!V306</f>
        <v>2013</v>
      </c>
      <c r="V302" s="43" t="str">
        <f>Exchanges!W306</f>
        <v>N2O</v>
      </c>
      <c r="W302" s="43"/>
      <c r="X302" s="43"/>
    </row>
    <row r="303" spans="1:24" x14ac:dyDescent="0.2">
      <c r="A303" s="43" t="str">
        <f>Exchanges!B307</f>
        <v>Ethane, 1,1,1-trifluoro-, HFC-143a</v>
      </c>
      <c r="B303" s="43" t="str">
        <f>Exchanges!C307</f>
        <v>000420-46-2</v>
      </c>
      <c r="C303" s="43" t="str">
        <f>Exchanges!D307</f>
        <v>air</v>
      </c>
      <c r="D303" s="43" t="str">
        <f>Exchanges!E307</f>
        <v>unspecified</v>
      </c>
      <c r="E303" s="43" t="str">
        <f>Exchanges!F307</f>
        <v>e86bfec2-1025-4fa2-90b1-81e35e621e91</v>
      </c>
      <c r="F303" s="43" t="str">
        <f>Exchanges!G307</f>
        <v>Tobacco product manufacturing</v>
      </c>
      <c r="G303" s="43">
        <f>Exchanges!H307</f>
        <v>312200</v>
      </c>
      <c r="H303" s="43" t="str">
        <f>Exchanges!I307</f>
        <v>US</v>
      </c>
      <c r="I303" s="43">
        <f>Exchanges!J307</f>
        <v>1.560990544982427E-8</v>
      </c>
      <c r="J303" s="43" t="str">
        <f>Exchanges!K307</f>
        <v>kg</v>
      </c>
      <c r="K303" s="43"/>
      <c r="L303" s="43"/>
      <c r="M303" s="43"/>
      <c r="N303" s="43"/>
      <c r="O303" s="43"/>
      <c r="P303" s="43">
        <f>Exchanges!Q307</f>
        <v>4</v>
      </c>
      <c r="Q303" s="43">
        <f>Exchanges!R307</f>
        <v>2</v>
      </c>
      <c r="R303" s="43">
        <f>Exchanges!S307</f>
        <v>1</v>
      </c>
      <c r="S303" s="43">
        <f>Exchanges!T307</f>
        <v>4</v>
      </c>
      <c r="T303" s="43">
        <f>Exchanges!U307</f>
        <v>1</v>
      </c>
      <c r="U303" s="43">
        <f>Exchanges!V307</f>
        <v>2013</v>
      </c>
      <c r="V303" s="43" t="str">
        <f>Exchanges!W307</f>
        <v>HFC-143a</v>
      </c>
      <c r="W303" s="43"/>
      <c r="X303" s="43"/>
    </row>
    <row r="304" spans="1:24" x14ac:dyDescent="0.2">
      <c r="A304" s="43" t="str">
        <f>Exchanges!B308</f>
        <v>Propane, 1,1,1,3,3,3-hexafluoro-, HCFC-236fa</v>
      </c>
      <c r="B304" s="43" t="str">
        <f>Exchanges!C308</f>
        <v>000690-39-1</v>
      </c>
      <c r="C304" s="43" t="str">
        <f>Exchanges!D308</f>
        <v>air</v>
      </c>
      <c r="D304" s="43" t="str">
        <f>Exchanges!E308</f>
        <v>unspecified</v>
      </c>
      <c r="E304" s="43" t="str">
        <f>Exchanges!F308</f>
        <v>1963a3ba-6d77-4571-bb8f-0e9c8ac28a65</v>
      </c>
      <c r="F304" s="43" t="str">
        <f>Exchanges!G308</f>
        <v>Tobacco product manufacturing</v>
      </c>
      <c r="G304" s="43">
        <f>Exchanges!H308</f>
        <v>312200</v>
      </c>
      <c r="H304" s="43" t="str">
        <f>Exchanges!I308</f>
        <v>US</v>
      </c>
      <c r="I304" s="43">
        <f>Exchanges!J308</f>
        <v>4.2170575334949715E-10</v>
      </c>
      <c r="J304" s="43" t="str">
        <f>Exchanges!K308</f>
        <v>kg</v>
      </c>
      <c r="K304" s="43"/>
      <c r="L304" s="43"/>
      <c r="M304" s="43"/>
      <c r="N304" s="43"/>
      <c r="O304" s="43"/>
      <c r="P304" s="43">
        <f>Exchanges!Q308</f>
        <v>4</v>
      </c>
      <c r="Q304" s="43">
        <f>Exchanges!R308</f>
        <v>2</v>
      </c>
      <c r="R304" s="43">
        <f>Exchanges!S308</f>
        <v>1</v>
      </c>
      <c r="S304" s="43">
        <f>Exchanges!T308</f>
        <v>4</v>
      </c>
      <c r="T304" s="43">
        <f>Exchanges!U308</f>
        <v>1</v>
      </c>
      <c r="U304" s="43">
        <f>Exchanges!V308</f>
        <v>2013</v>
      </c>
      <c r="V304" s="43" t="str">
        <f>Exchanges!W308</f>
        <v>HFC-236fa</v>
      </c>
      <c r="W304" s="43"/>
      <c r="X304" s="43"/>
    </row>
    <row r="305" spans="1:24" x14ac:dyDescent="0.2">
      <c r="A305" s="43" t="str">
        <f>Exchanges!B309</f>
        <v>Carbon dioxide</v>
      </c>
      <c r="B305" s="43" t="str">
        <f>Exchanges!C309</f>
        <v>000124-38-20</v>
      </c>
      <c r="C305" s="43" t="str">
        <f>Exchanges!D309</f>
        <v>air</v>
      </c>
      <c r="D305" s="43" t="str">
        <f>Exchanges!E309</f>
        <v>unspecified</v>
      </c>
      <c r="E305" s="43" t="str">
        <f>Exchanges!F309</f>
        <v>7ae371aa-8532-11e0-9d78-0800200c9a66</v>
      </c>
      <c r="F305" s="43" t="str">
        <f>Exchanges!G309</f>
        <v>Fiber, yarn, and thread mills</v>
      </c>
      <c r="G305" s="43">
        <f>Exchanges!H309</f>
        <v>313100</v>
      </c>
      <c r="H305" s="43" t="str">
        <f>Exchanges!I309</f>
        <v>US</v>
      </c>
      <c r="I305" s="43">
        <f>Exchanges!J309</f>
        <v>2.6785594162999041E-2</v>
      </c>
      <c r="J305" s="43" t="str">
        <f>Exchanges!K309</f>
        <v>kg</v>
      </c>
      <c r="K305" s="43"/>
      <c r="L305" s="43"/>
      <c r="M305" s="43"/>
      <c r="N305" s="43"/>
      <c r="O305" s="43"/>
      <c r="P305" s="43">
        <f>Exchanges!Q309</f>
        <v>4</v>
      </c>
      <c r="Q305" s="43">
        <f>Exchanges!R309</f>
        <v>2</v>
      </c>
      <c r="R305" s="43">
        <f>Exchanges!S309</f>
        <v>1</v>
      </c>
      <c r="S305" s="43">
        <f>Exchanges!T309</f>
        <v>4</v>
      </c>
      <c r="T305" s="43">
        <f>Exchanges!U309</f>
        <v>1</v>
      </c>
      <c r="U305" s="43">
        <f>Exchanges!V309</f>
        <v>2013</v>
      </c>
      <c r="V305" s="43" t="str">
        <f>Exchanges!W309</f>
        <v>CO2</v>
      </c>
      <c r="W305" s="43"/>
      <c r="X305" s="43"/>
    </row>
    <row r="306" spans="1:24" x14ac:dyDescent="0.2">
      <c r="A306" s="43" t="str">
        <f>Exchanges!B310</f>
        <v>Methane</v>
      </c>
      <c r="B306" s="43" t="str">
        <f>Exchanges!C310</f>
        <v>000074-82-92</v>
      </c>
      <c r="C306" s="43" t="str">
        <f>Exchanges!D310</f>
        <v>air</v>
      </c>
      <c r="D306" s="43" t="str">
        <f>Exchanges!E310</f>
        <v>unspecified</v>
      </c>
      <c r="E306" s="43" t="str">
        <f>Exchanges!F310</f>
        <v>20408dd1-8534-11e0-9d78-0800200c9a66</v>
      </c>
      <c r="F306" s="43" t="str">
        <f>Exchanges!G310</f>
        <v>Fiber, yarn, and thread mills</v>
      </c>
      <c r="G306" s="43">
        <f>Exchanges!H310</f>
        <v>313100</v>
      </c>
      <c r="H306" s="43" t="str">
        <f>Exchanges!I310</f>
        <v>US</v>
      </c>
      <c r="I306" s="43">
        <f>Exchanges!J310</f>
        <v>5.2575721825287357E-7</v>
      </c>
      <c r="J306" s="43" t="str">
        <f>Exchanges!K310</f>
        <v>kg</v>
      </c>
      <c r="K306" s="43"/>
      <c r="L306" s="43"/>
      <c r="M306" s="43"/>
      <c r="N306" s="43"/>
      <c r="O306" s="43"/>
      <c r="P306" s="43">
        <f>Exchanges!Q310</f>
        <v>4</v>
      </c>
      <c r="Q306" s="43">
        <f>Exchanges!R310</f>
        <v>2</v>
      </c>
      <c r="R306" s="43">
        <f>Exchanges!S310</f>
        <v>1</v>
      </c>
      <c r="S306" s="43">
        <f>Exchanges!T310</f>
        <v>4</v>
      </c>
      <c r="T306" s="43">
        <f>Exchanges!U310</f>
        <v>1</v>
      </c>
      <c r="U306" s="43">
        <f>Exchanges!V310</f>
        <v>2013</v>
      </c>
      <c r="V306" s="43" t="str">
        <f>Exchanges!W310</f>
        <v>CH4</v>
      </c>
      <c r="W306" s="43"/>
      <c r="X306" s="43"/>
    </row>
    <row r="307" spans="1:24" x14ac:dyDescent="0.2">
      <c r="A307" s="43" t="str">
        <f>Exchanges!B311</f>
        <v>Dinitrogen monoxide</v>
      </c>
      <c r="B307" s="43" t="str">
        <f>Exchanges!C311</f>
        <v>010024-97-366</v>
      </c>
      <c r="C307" s="43" t="str">
        <f>Exchanges!D311</f>
        <v>air</v>
      </c>
      <c r="D307" s="43" t="str">
        <f>Exchanges!E311</f>
        <v>unspecified</v>
      </c>
      <c r="E307" s="43" t="str">
        <f>Exchanges!F311</f>
        <v>20185046-64bb-4c09-a8e7-e8a9e144ca98</v>
      </c>
      <c r="F307" s="43" t="str">
        <f>Exchanges!G311</f>
        <v>Fiber, yarn, and thread mills</v>
      </c>
      <c r="G307" s="43">
        <f>Exchanges!H311</f>
        <v>313100</v>
      </c>
      <c r="H307" s="43" t="str">
        <f>Exchanges!I311</f>
        <v>US</v>
      </c>
      <c r="I307" s="43">
        <f>Exchanges!J311</f>
        <v>5.5888189840058823E-8</v>
      </c>
      <c r="J307" s="43" t="str">
        <f>Exchanges!K311</f>
        <v>kg</v>
      </c>
      <c r="K307" s="43"/>
      <c r="L307" s="43"/>
      <c r="M307" s="43"/>
      <c r="N307" s="43"/>
      <c r="O307" s="43"/>
      <c r="P307" s="43">
        <f>Exchanges!Q311</f>
        <v>4</v>
      </c>
      <c r="Q307" s="43">
        <f>Exchanges!R311</f>
        <v>2</v>
      </c>
      <c r="R307" s="43">
        <f>Exchanges!S311</f>
        <v>1</v>
      </c>
      <c r="S307" s="43">
        <f>Exchanges!T311</f>
        <v>4</v>
      </c>
      <c r="T307" s="43">
        <f>Exchanges!U311</f>
        <v>1</v>
      </c>
      <c r="U307" s="43">
        <f>Exchanges!V311</f>
        <v>2013</v>
      </c>
      <c r="V307" s="43" t="str">
        <f>Exchanges!W311</f>
        <v>N2O</v>
      </c>
      <c r="W307" s="43"/>
      <c r="X307" s="43"/>
    </row>
    <row r="308" spans="1:24" x14ac:dyDescent="0.2">
      <c r="A308" s="43" t="str">
        <f>Exchanges!B312</f>
        <v>Carbon dioxide</v>
      </c>
      <c r="B308" s="43" t="str">
        <f>Exchanges!C312</f>
        <v>000124-38-20</v>
      </c>
      <c r="C308" s="43" t="str">
        <f>Exchanges!D312</f>
        <v>air</v>
      </c>
      <c r="D308" s="43" t="str">
        <f>Exchanges!E312</f>
        <v>unspecified</v>
      </c>
      <c r="E308" s="43" t="str">
        <f>Exchanges!F312</f>
        <v>7ae371aa-8532-11e0-9d78-0800200c9a66</v>
      </c>
      <c r="F308" s="43" t="str">
        <f>Exchanges!G312</f>
        <v>Fabric mills</v>
      </c>
      <c r="G308" s="43">
        <f>Exchanges!H312</f>
        <v>313200</v>
      </c>
      <c r="H308" s="43" t="str">
        <f>Exchanges!I312</f>
        <v>US</v>
      </c>
      <c r="I308" s="43">
        <f>Exchanges!J312</f>
        <v>6.1244318917187172E-2</v>
      </c>
      <c r="J308" s="43" t="str">
        <f>Exchanges!K312</f>
        <v>kg</v>
      </c>
      <c r="K308" s="43"/>
      <c r="L308" s="43"/>
      <c r="M308" s="43"/>
      <c r="N308" s="43"/>
      <c r="O308" s="43"/>
      <c r="P308" s="43">
        <f>Exchanges!Q312</f>
        <v>4</v>
      </c>
      <c r="Q308" s="43">
        <f>Exchanges!R312</f>
        <v>2</v>
      </c>
      <c r="R308" s="43">
        <f>Exchanges!S312</f>
        <v>1</v>
      </c>
      <c r="S308" s="43">
        <f>Exchanges!T312</f>
        <v>4</v>
      </c>
      <c r="T308" s="43">
        <f>Exchanges!U312</f>
        <v>1</v>
      </c>
      <c r="U308" s="43">
        <f>Exchanges!V312</f>
        <v>2013</v>
      </c>
      <c r="V308" s="43" t="str">
        <f>Exchanges!W312</f>
        <v>CO2</v>
      </c>
      <c r="W308" s="43"/>
      <c r="X308" s="43"/>
    </row>
    <row r="309" spans="1:24" x14ac:dyDescent="0.2">
      <c r="A309" s="43" t="str">
        <f>Exchanges!B313</f>
        <v>Methane</v>
      </c>
      <c r="B309" s="43" t="str">
        <f>Exchanges!C313</f>
        <v>000074-82-92</v>
      </c>
      <c r="C309" s="43" t="str">
        <f>Exchanges!D313</f>
        <v>air</v>
      </c>
      <c r="D309" s="43" t="str">
        <f>Exchanges!E313</f>
        <v>unspecified</v>
      </c>
      <c r="E309" s="43" t="str">
        <f>Exchanges!F313</f>
        <v>20408dd1-8534-11e0-9d78-0800200c9a66</v>
      </c>
      <c r="F309" s="43" t="str">
        <f>Exchanges!G313</f>
        <v>Fabric mills</v>
      </c>
      <c r="G309" s="43">
        <f>Exchanges!H313</f>
        <v>313200</v>
      </c>
      <c r="H309" s="43" t="str">
        <f>Exchanges!I313</f>
        <v>US</v>
      </c>
      <c r="I309" s="43">
        <f>Exchanges!J313</f>
        <v>1.1997046604666015E-6</v>
      </c>
      <c r="J309" s="43" t="str">
        <f>Exchanges!K313</f>
        <v>kg</v>
      </c>
      <c r="K309" s="43"/>
      <c r="L309" s="43"/>
      <c r="M309" s="43"/>
      <c r="N309" s="43"/>
      <c r="O309" s="43"/>
      <c r="P309" s="43">
        <f>Exchanges!Q313</f>
        <v>4</v>
      </c>
      <c r="Q309" s="43">
        <f>Exchanges!R313</f>
        <v>2</v>
      </c>
      <c r="R309" s="43">
        <f>Exchanges!S313</f>
        <v>1</v>
      </c>
      <c r="S309" s="43">
        <f>Exchanges!T313</f>
        <v>4</v>
      </c>
      <c r="T309" s="43">
        <f>Exchanges!U313</f>
        <v>1</v>
      </c>
      <c r="U309" s="43">
        <f>Exchanges!V313</f>
        <v>2013</v>
      </c>
      <c r="V309" s="43" t="str">
        <f>Exchanges!W313</f>
        <v>CH4</v>
      </c>
      <c r="W309" s="43"/>
      <c r="X309" s="43"/>
    </row>
    <row r="310" spans="1:24" x14ac:dyDescent="0.2">
      <c r="A310" s="43" t="str">
        <f>Exchanges!B314</f>
        <v>Dinitrogen monoxide</v>
      </c>
      <c r="B310" s="43" t="str">
        <f>Exchanges!C314</f>
        <v>010024-97-366</v>
      </c>
      <c r="C310" s="43" t="str">
        <f>Exchanges!D314</f>
        <v>air</v>
      </c>
      <c r="D310" s="43" t="str">
        <f>Exchanges!E314</f>
        <v>unspecified</v>
      </c>
      <c r="E310" s="43" t="str">
        <f>Exchanges!F314</f>
        <v>20185046-64bb-4c09-a8e7-e8a9e144ca98</v>
      </c>
      <c r="F310" s="43" t="str">
        <f>Exchanges!G314</f>
        <v>Fabric mills</v>
      </c>
      <c r="G310" s="43">
        <f>Exchanges!H314</f>
        <v>313200</v>
      </c>
      <c r="H310" s="43" t="str">
        <f>Exchanges!I314</f>
        <v>US</v>
      </c>
      <c r="I310" s="43">
        <f>Exchanges!J314</f>
        <v>1.2727461248303269E-7</v>
      </c>
      <c r="J310" s="43" t="str">
        <f>Exchanges!K314</f>
        <v>kg</v>
      </c>
      <c r="K310" s="43"/>
      <c r="L310" s="43"/>
      <c r="M310" s="43"/>
      <c r="N310" s="43"/>
      <c r="O310" s="43"/>
      <c r="P310" s="43">
        <f>Exchanges!Q314</f>
        <v>4</v>
      </c>
      <c r="Q310" s="43">
        <f>Exchanges!R314</f>
        <v>2</v>
      </c>
      <c r="R310" s="43">
        <f>Exchanges!S314</f>
        <v>1</v>
      </c>
      <c r="S310" s="43">
        <f>Exchanges!T314</f>
        <v>4</v>
      </c>
      <c r="T310" s="43">
        <f>Exchanges!U314</f>
        <v>1</v>
      </c>
      <c r="U310" s="43">
        <f>Exchanges!V314</f>
        <v>2013</v>
      </c>
      <c r="V310" s="43" t="str">
        <f>Exchanges!W314</f>
        <v>N2O</v>
      </c>
      <c r="W310" s="43"/>
      <c r="X310" s="43"/>
    </row>
    <row r="311" spans="1:24" x14ac:dyDescent="0.2">
      <c r="A311" s="43" t="str">
        <f>Exchanges!B315</f>
        <v>Carbon dioxide</v>
      </c>
      <c r="B311" s="43" t="str">
        <f>Exchanges!C315</f>
        <v>000124-38-20</v>
      </c>
      <c r="C311" s="43" t="str">
        <f>Exchanges!D315</f>
        <v>air</v>
      </c>
      <c r="D311" s="43" t="str">
        <f>Exchanges!E315</f>
        <v>unspecified</v>
      </c>
      <c r="E311" s="43" t="str">
        <f>Exchanges!F315</f>
        <v>7ae371aa-8532-11e0-9d78-0800200c9a66</v>
      </c>
      <c r="F311" s="43" t="str">
        <f>Exchanges!G315</f>
        <v>Textile and fabric finishing and fabric coating mills</v>
      </c>
      <c r="G311" s="43">
        <f>Exchanges!H315</f>
        <v>313300</v>
      </c>
      <c r="H311" s="43" t="str">
        <f>Exchanges!I315</f>
        <v>US</v>
      </c>
      <c r="I311" s="43">
        <f>Exchanges!J315</f>
        <v>0.11438963207549784</v>
      </c>
      <c r="J311" s="43" t="str">
        <f>Exchanges!K315</f>
        <v>kg</v>
      </c>
      <c r="K311" s="43"/>
      <c r="L311" s="43"/>
      <c r="M311" s="43"/>
      <c r="N311" s="43"/>
      <c r="O311" s="43"/>
      <c r="P311" s="43">
        <f>Exchanges!Q315</f>
        <v>4</v>
      </c>
      <c r="Q311" s="43">
        <f>Exchanges!R315</f>
        <v>2</v>
      </c>
      <c r="R311" s="43">
        <f>Exchanges!S315</f>
        <v>1</v>
      </c>
      <c r="S311" s="43">
        <f>Exchanges!T315</f>
        <v>4</v>
      </c>
      <c r="T311" s="43">
        <f>Exchanges!U315</f>
        <v>1</v>
      </c>
      <c r="U311" s="43">
        <f>Exchanges!V315</f>
        <v>2013</v>
      </c>
      <c r="V311" s="43" t="str">
        <f>Exchanges!W315</f>
        <v>CO2</v>
      </c>
      <c r="W311" s="43"/>
      <c r="X311" s="43"/>
    </row>
    <row r="312" spans="1:24" x14ac:dyDescent="0.2">
      <c r="A312" s="43" t="str">
        <f>Exchanges!B316</f>
        <v>Methane</v>
      </c>
      <c r="B312" s="43" t="str">
        <f>Exchanges!C316</f>
        <v>000074-82-92</v>
      </c>
      <c r="C312" s="43" t="str">
        <f>Exchanges!D316</f>
        <v>air</v>
      </c>
      <c r="D312" s="43" t="str">
        <f>Exchanges!E316</f>
        <v>unspecified</v>
      </c>
      <c r="E312" s="43" t="str">
        <f>Exchanges!F316</f>
        <v>20408dd1-8534-11e0-9d78-0800200c9a66</v>
      </c>
      <c r="F312" s="43" t="str">
        <f>Exchanges!G316</f>
        <v>Textile and fabric finishing and fabric coating mills</v>
      </c>
      <c r="G312" s="43">
        <f>Exchanges!H316</f>
        <v>313300</v>
      </c>
      <c r="H312" s="43" t="str">
        <f>Exchanges!I316</f>
        <v>US</v>
      </c>
      <c r="I312" s="43">
        <f>Exchanges!J316</f>
        <v>2.2343110768274266E-6</v>
      </c>
      <c r="J312" s="43" t="str">
        <f>Exchanges!K316</f>
        <v>kg</v>
      </c>
      <c r="K312" s="43"/>
      <c r="L312" s="43"/>
      <c r="M312" s="43"/>
      <c r="N312" s="43"/>
      <c r="O312" s="43"/>
      <c r="P312" s="43">
        <f>Exchanges!Q316</f>
        <v>4</v>
      </c>
      <c r="Q312" s="43">
        <f>Exchanges!R316</f>
        <v>2</v>
      </c>
      <c r="R312" s="43">
        <f>Exchanges!S316</f>
        <v>1</v>
      </c>
      <c r="S312" s="43">
        <f>Exchanges!T316</f>
        <v>4</v>
      </c>
      <c r="T312" s="43">
        <f>Exchanges!U316</f>
        <v>1</v>
      </c>
      <c r="U312" s="43">
        <f>Exchanges!V316</f>
        <v>2013</v>
      </c>
      <c r="V312" s="43" t="str">
        <f>Exchanges!W316</f>
        <v>CH4</v>
      </c>
      <c r="W312" s="43"/>
      <c r="X312" s="43"/>
    </row>
    <row r="313" spans="1:24" x14ac:dyDescent="0.2">
      <c r="A313" s="43" t="str">
        <f>Exchanges!B317</f>
        <v>Dinitrogen monoxide</v>
      </c>
      <c r="B313" s="43" t="str">
        <f>Exchanges!C317</f>
        <v>010024-97-366</v>
      </c>
      <c r="C313" s="43" t="str">
        <f>Exchanges!D317</f>
        <v>air</v>
      </c>
      <c r="D313" s="43" t="str">
        <f>Exchanges!E317</f>
        <v>unspecified</v>
      </c>
      <c r="E313" s="43" t="str">
        <f>Exchanges!F317</f>
        <v>20185046-64bb-4c09-a8e7-e8a9e144ca98</v>
      </c>
      <c r="F313" s="43" t="str">
        <f>Exchanges!G317</f>
        <v>Textile and fabric finishing and fabric coating mills</v>
      </c>
      <c r="G313" s="43">
        <f>Exchanges!H317</f>
        <v>313300</v>
      </c>
      <c r="H313" s="43" t="str">
        <f>Exchanges!I317</f>
        <v>US</v>
      </c>
      <c r="I313" s="43">
        <f>Exchanges!J317</f>
        <v>2.3514885066370865E-7</v>
      </c>
      <c r="J313" s="43" t="str">
        <f>Exchanges!K317</f>
        <v>kg</v>
      </c>
      <c r="K313" s="43"/>
      <c r="L313" s="43"/>
      <c r="M313" s="43"/>
      <c r="N313" s="43"/>
      <c r="O313" s="43"/>
      <c r="P313" s="43">
        <f>Exchanges!Q317</f>
        <v>4</v>
      </c>
      <c r="Q313" s="43">
        <f>Exchanges!R317</f>
        <v>2</v>
      </c>
      <c r="R313" s="43">
        <f>Exchanges!S317</f>
        <v>1</v>
      </c>
      <c r="S313" s="43">
        <f>Exchanges!T317</f>
        <v>4</v>
      </c>
      <c r="T313" s="43">
        <f>Exchanges!U317</f>
        <v>1</v>
      </c>
      <c r="U313" s="43">
        <f>Exchanges!V317</f>
        <v>2013</v>
      </c>
      <c r="V313" s="43" t="str">
        <f>Exchanges!W317</f>
        <v>N2O</v>
      </c>
      <c r="W313" s="43"/>
      <c r="X313" s="43"/>
    </row>
    <row r="314" spans="1:24" x14ac:dyDescent="0.2">
      <c r="A314" s="43" t="str">
        <f>Exchanges!B318</f>
        <v>Carbon dioxide</v>
      </c>
      <c r="B314" s="43" t="str">
        <f>Exchanges!C318</f>
        <v>000124-38-20</v>
      </c>
      <c r="C314" s="43" t="str">
        <f>Exchanges!D318</f>
        <v>air</v>
      </c>
      <c r="D314" s="43" t="str">
        <f>Exchanges!E318</f>
        <v>unspecified</v>
      </c>
      <c r="E314" s="43" t="str">
        <f>Exchanges!F318</f>
        <v>7ae371aa-8532-11e0-9d78-0800200c9a66</v>
      </c>
      <c r="F314" s="43" t="str">
        <f>Exchanges!G318</f>
        <v>Carpet and rug mills</v>
      </c>
      <c r="G314" s="43">
        <f>Exchanges!H318</f>
        <v>314110</v>
      </c>
      <c r="H314" s="43" t="str">
        <f>Exchanges!I318</f>
        <v>US</v>
      </c>
      <c r="I314" s="43">
        <f>Exchanges!J318</f>
        <v>4.9931345349082126E-2</v>
      </c>
      <c r="J314" s="43" t="str">
        <f>Exchanges!K318</f>
        <v>kg</v>
      </c>
      <c r="K314" s="43"/>
      <c r="L314" s="43"/>
      <c r="M314" s="43"/>
      <c r="N314" s="43"/>
      <c r="O314" s="43"/>
      <c r="P314" s="43">
        <f>Exchanges!Q318</f>
        <v>4</v>
      </c>
      <c r="Q314" s="43">
        <f>Exchanges!R318</f>
        <v>2</v>
      </c>
      <c r="R314" s="43">
        <f>Exchanges!S318</f>
        <v>1</v>
      </c>
      <c r="S314" s="43">
        <f>Exchanges!T318</f>
        <v>4</v>
      </c>
      <c r="T314" s="43">
        <f>Exchanges!U318</f>
        <v>1</v>
      </c>
      <c r="U314" s="43">
        <f>Exchanges!V318</f>
        <v>2013</v>
      </c>
      <c r="V314" s="43" t="str">
        <f>Exchanges!W318</f>
        <v>CO2</v>
      </c>
      <c r="W314" s="43"/>
      <c r="X314" s="43"/>
    </row>
    <row r="315" spans="1:24" x14ac:dyDescent="0.2">
      <c r="A315" s="43" t="str">
        <f>Exchanges!B319</f>
        <v>Ethane, 1,1,1,2-tetrafluoro-, HFC-134a</v>
      </c>
      <c r="B315" s="43" t="str">
        <f>Exchanges!C319</f>
        <v>000811-97-2</v>
      </c>
      <c r="C315" s="43" t="str">
        <f>Exchanges!D319</f>
        <v>air</v>
      </c>
      <c r="D315" s="43" t="str">
        <f>Exchanges!E319</f>
        <v>unspecified</v>
      </c>
      <c r="E315" s="43" t="str">
        <f>Exchanges!F319</f>
        <v>e87f039d-d9ce-4242-ac18-c9284cc80f3d</v>
      </c>
      <c r="F315" s="43" t="str">
        <f>Exchanges!G319</f>
        <v>Carpet and rug mills</v>
      </c>
      <c r="G315" s="43">
        <f>Exchanges!H319</f>
        <v>314110</v>
      </c>
      <c r="H315" s="43" t="str">
        <f>Exchanges!I319</f>
        <v>US</v>
      </c>
      <c r="I315" s="43">
        <f>Exchanges!J319</f>
        <v>1.4639956455659881E-6</v>
      </c>
      <c r="J315" s="43" t="str">
        <f>Exchanges!K319</f>
        <v>kg</v>
      </c>
      <c r="K315" s="43"/>
      <c r="L315" s="43"/>
      <c r="M315" s="43"/>
      <c r="N315" s="43"/>
      <c r="O315" s="43"/>
      <c r="P315" s="43">
        <f>Exchanges!Q319</f>
        <v>4</v>
      </c>
      <c r="Q315" s="43">
        <f>Exchanges!R319</f>
        <v>2</v>
      </c>
      <c r="R315" s="43">
        <f>Exchanges!S319</f>
        <v>1</v>
      </c>
      <c r="S315" s="43">
        <f>Exchanges!T319</f>
        <v>4</v>
      </c>
      <c r="T315" s="43">
        <f>Exchanges!U319</f>
        <v>1</v>
      </c>
      <c r="U315" s="43">
        <f>Exchanges!V319</f>
        <v>2013</v>
      </c>
      <c r="V315" s="43" t="str">
        <f>Exchanges!W319</f>
        <v>HFC-134a</v>
      </c>
      <c r="W315" s="43"/>
      <c r="X315" s="43"/>
    </row>
    <row r="316" spans="1:24" x14ac:dyDescent="0.2">
      <c r="A316" s="43" t="str">
        <f>Exchanges!B320</f>
        <v>Methane</v>
      </c>
      <c r="B316" s="43" t="str">
        <f>Exchanges!C320</f>
        <v>000074-82-92</v>
      </c>
      <c r="C316" s="43" t="str">
        <f>Exchanges!D320</f>
        <v>air</v>
      </c>
      <c r="D316" s="43" t="str">
        <f>Exchanges!E320</f>
        <v>unspecified</v>
      </c>
      <c r="E316" s="43" t="str">
        <f>Exchanges!F320</f>
        <v>20408dd1-8534-11e0-9d78-0800200c9a66</v>
      </c>
      <c r="F316" s="43" t="str">
        <f>Exchanges!G320</f>
        <v>Carpet and rug mills</v>
      </c>
      <c r="G316" s="43">
        <f>Exchanges!H320</f>
        <v>314110</v>
      </c>
      <c r="H316" s="43" t="str">
        <f>Exchanges!I320</f>
        <v>US</v>
      </c>
      <c r="I316" s="43">
        <f>Exchanges!J320</f>
        <v>1.0499711944676276E-6</v>
      </c>
      <c r="J316" s="43" t="str">
        <f>Exchanges!K320</f>
        <v>kg</v>
      </c>
      <c r="K316" s="43"/>
      <c r="L316" s="43"/>
      <c r="M316" s="43"/>
      <c r="N316" s="43"/>
      <c r="O316" s="43"/>
      <c r="P316" s="43">
        <f>Exchanges!Q320</f>
        <v>4</v>
      </c>
      <c r="Q316" s="43">
        <f>Exchanges!R320</f>
        <v>2</v>
      </c>
      <c r="R316" s="43">
        <f>Exchanges!S320</f>
        <v>1</v>
      </c>
      <c r="S316" s="43">
        <f>Exchanges!T320</f>
        <v>4</v>
      </c>
      <c r="T316" s="43">
        <f>Exchanges!U320</f>
        <v>1</v>
      </c>
      <c r="U316" s="43">
        <f>Exchanges!V320</f>
        <v>2013</v>
      </c>
      <c r="V316" s="43" t="str">
        <f>Exchanges!W320</f>
        <v>CH4</v>
      </c>
      <c r="W316" s="43"/>
      <c r="X316" s="43"/>
    </row>
    <row r="317" spans="1:24" x14ac:dyDescent="0.2">
      <c r="A317" s="43" t="str">
        <f>Exchanges!B321</f>
        <v>Ethane, pentafluoro-, HFC-125</v>
      </c>
      <c r="B317" s="43" t="str">
        <f>Exchanges!C321</f>
        <v>000354-33-6</v>
      </c>
      <c r="C317" s="43" t="str">
        <f>Exchanges!D321</f>
        <v>air</v>
      </c>
      <c r="D317" s="43" t="str">
        <f>Exchanges!E321</f>
        <v>unspecified</v>
      </c>
      <c r="E317" s="43" t="str">
        <f>Exchanges!F321</f>
        <v>281e1011-f121-4d5b-ad4d-22d562b2c2cd</v>
      </c>
      <c r="F317" s="43" t="str">
        <f>Exchanges!G321</f>
        <v>Carpet and rug mills</v>
      </c>
      <c r="G317" s="43">
        <f>Exchanges!H321</f>
        <v>314110</v>
      </c>
      <c r="H317" s="43" t="str">
        <f>Exchanges!I321</f>
        <v>US</v>
      </c>
      <c r="I317" s="43">
        <f>Exchanges!J321</f>
        <v>3.8841790301454027E-7</v>
      </c>
      <c r="J317" s="43" t="str">
        <f>Exchanges!K321</f>
        <v>kg</v>
      </c>
      <c r="K317" s="43"/>
      <c r="L317" s="43"/>
      <c r="M317" s="43"/>
      <c r="N317" s="43"/>
      <c r="O317" s="43"/>
      <c r="P317" s="43">
        <f>Exchanges!Q321</f>
        <v>4</v>
      </c>
      <c r="Q317" s="43">
        <f>Exchanges!R321</f>
        <v>2</v>
      </c>
      <c r="R317" s="43">
        <f>Exchanges!S321</f>
        <v>1</v>
      </c>
      <c r="S317" s="43">
        <f>Exchanges!T321</f>
        <v>4</v>
      </c>
      <c r="T317" s="43">
        <f>Exchanges!U321</f>
        <v>1</v>
      </c>
      <c r="U317" s="43">
        <f>Exchanges!V321</f>
        <v>2013</v>
      </c>
      <c r="V317" s="43" t="str">
        <f>Exchanges!W321</f>
        <v>HFC-125</v>
      </c>
      <c r="W317" s="43"/>
      <c r="X317" s="43"/>
    </row>
    <row r="318" spans="1:24" x14ac:dyDescent="0.2">
      <c r="A318" s="43" t="str">
        <f>Exchanges!B322</f>
        <v>Methane, difluoro-, HFC-32</v>
      </c>
      <c r="B318" s="43" t="str">
        <f>Exchanges!C322</f>
        <v>000075-10-5</v>
      </c>
      <c r="C318" s="43" t="str">
        <f>Exchanges!D322</f>
        <v>air</v>
      </c>
      <c r="D318" s="43" t="str">
        <f>Exchanges!E322</f>
        <v>unspecified</v>
      </c>
      <c r="E318" s="43" t="str">
        <f>Exchanges!F322</f>
        <v>151212b4-079b-43a2-96d5-a6eef59166ac</v>
      </c>
      <c r="F318" s="43" t="str">
        <f>Exchanges!G322</f>
        <v>Carpet and rug mills</v>
      </c>
      <c r="G318" s="43">
        <f>Exchanges!H322</f>
        <v>314110</v>
      </c>
      <c r="H318" s="43" t="str">
        <f>Exchanges!I322</f>
        <v>US</v>
      </c>
      <c r="I318" s="43">
        <f>Exchanges!J322</f>
        <v>2.2619649099638855E-7</v>
      </c>
      <c r="J318" s="43" t="str">
        <f>Exchanges!K322</f>
        <v>kg</v>
      </c>
      <c r="K318" s="43"/>
      <c r="L318" s="43"/>
      <c r="M318" s="43"/>
      <c r="N318" s="43"/>
      <c r="O318" s="43"/>
      <c r="P318" s="43">
        <f>Exchanges!Q322</f>
        <v>4</v>
      </c>
      <c r="Q318" s="43">
        <f>Exchanges!R322</f>
        <v>2</v>
      </c>
      <c r="R318" s="43">
        <f>Exchanges!S322</f>
        <v>1</v>
      </c>
      <c r="S318" s="43">
        <f>Exchanges!T322</f>
        <v>4</v>
      </c>
      <c r="T318" s="43">
        <f>Exchanges!U322</f>
        <v>1</v>
      </c>
      <c r="U318" s="43">
        <f>Exchanges!V322</f>
        <v>2013</v>
      </c>
      <c r="V318" s="43" t="str">
        <f>Exchanges!W322</f>
        <v>HFC-32</v>
      </c>
      <c r="W318" s="43"/>
      <c r="X318" s="43"/>
    </row>
    <row r="319" spans="1:24" x14ac:dyDescent="0.2">
      <c r="A319" s="43" t="str">
        <f>Exchanges!B323</f>
        <v>Ethane, 1,1,1-trifluoro-, HFC-143a</v>
      </c>
      <c r="B319" s="43" t="str">
        <f>Exchanges!C323</f>
        <v>000420-46-2</v>
      </c>
      <c r="C319" s="43" t="str">
        <f>Exchanges!D323</f>
        <v>air</v>
      </c>
      <c r="D319" s="43" t="str">
        <f>Exchanges!E323</f>
        <v>unspecified</v>
      </c>
      <c r="E319" s="43" t="str">
        <f>Exchanges!F323</f>
        <v>e86bfec2-1025-4fa2-90b1-81e35e621e91</v>
      </c>
      <c r="F319" s="43" t="str">
        <f>Exchanges!G323</f>
        <v>Carpet and rug mills</v>
      </c>
      <c r="G319" s="43">
        <f>Exchanges!H323</f>
        <v>314110</v>
      </c>
      <c r="H319" s="43" t="str">
        <f>Exchanges!I323</f>
        <v>US</v>
      </c>
      <c r="I319" s="43">
        <f>Exchanges!J323</f>
        <v>1.6618785815654899E-7</v>
      </c>
      <c r="J319" s="43" t="str">
        <f>Exchanges!K323</f>
        <v>kg</v>
      </c>
      <c r="K319" s="43"/>
      <c r="L319" s="43"/>
      <c r="M319" s="43"/>
      <c r="N319" s="43"/>
      <c r="O319" s="43"/>
      <c r="P319" s="43">
        <f>Exchanges!Q323</f>
        <v>4</v>
      </c>
      <c r="Q319" s="43">
        <f>Exchanges!R323</f>
        <v>2</v>
      </c>
      <c r="R319" s="43">
        <f>Exchanges!S323</f>
        <v>1</v>
      </c>
      <c r="S319" s="43">
        <f>Exchanges!T323</f>
        <v>4</v>
      </c>
      <c r="T319" s="43">
        <f>Exchanges!U323</f>
        <v>1</v>
      </c>
      <c r="U319" s="43">
        <f>Exchanges!V323</f>
        <v>2013</v>
      </c>
      <c r="V319" s="43" t="str">
        <f>Exchanges!W323</f>
        <v>HFC-143a</v>
      </c>
      <c r="W319" s="43"/>
      <c r="X319" s="43"/>
    </row>
    <row r="320" spans="1:24" x14ac:dyDescent="0.2">
      <c r="A320" s="43" t="str">
        <f>Exchanges!B324</f>
        <v>Dinitrogen monoxide</v>
      </c>
      <c r="B320" s="43" t="str">
        <f>Exchanges!C324</f>
        <v>010024-97-366</v>
      </c>
      <c r="C320" s="43" t="str">
        <f>Exchanges!D324</f>
        <v>air</v>
      </c>
      <c r="D320" s="43" t="str">
        <f>Exchanges!E324</f>
        <v>unspecified</v>
      </c>
      <c r="E320" s="43" t="str">
        <f>Exchanges!F324</f>
        <v>20185046-64bb-4c09-a8e7-e8a9e144ca98</v>
      </c>
      <c r="F320" s="43" t="str">
        <f>Exchanges!G324</f>
        <v>Carpet and rug mills</v>
      </c>
      <c r="G320" s="43">
        <f>Exchanges!H324</f>
        <v>314110</v>
      </c>
      <c r="H320" s="43" t="str">
        <f>Exchanges!I324</f>
        <v>US</v>
      </c>
      <c r="I320" s="43">
        <f>Exchanges!J324</f>
        <v>1.2664618834481192E-7</v>
      </c>
      <c r="J320" s="43" t="str">
        <f>Exchanges!K324</f>
        <v>kg</v>
      </c>
      <c r="K320" s="43"/>
      <c r="L320" s="43"/>
      <c r="M320" s="43"/>
      <c r="N320" s="43"/>
      <c r="O320" s="43"/>
      <c r="P320" s="43">
        <f>Exchanges!Q324</f>
        <v>4</v>
      </c>
      <c r="Q320" s="43">
        <f>Exchanges!R324</f>
        <v>2</v>
      </c>
      <c r="R320" s="43">
        <f>Exchanges!S324</f>
        <v>1</v>
      </c>
      <c r="S320" s="43">
        <f>Exchanges!T324</f>
        <v>4</v>
      </c>
      <c r="T320" s="43">
        <f>Exchanges!U324</f>
        <v>1</v>
      </c>
      <c r="U320" s="43">
        <f>Exchanges!V324</f>
        <v>2013</v>
      </c>
      <c r="V320" s="43" t="str">
        <f>Exchanges!W324</f>
        <v>N2O</v>
      </c>
      <c r="W320" s="43"/>
      <c r="X320" s="43"/>
    </row>
    <row r="321" spans="1:24" x14ac:dyDescent="0.2">
      <c r="A321" s="43" t="str">
        <f>Exchanges!B325</f>
        <v>Propane, 1,1,1,3,3,3-hexafluoro-, HCFC-236fa</v>
      </c>
      <c r="B321" s="43" t="str">
        <f>Exchanges!C325</f>
        <v>000690-39-1</v>
      </c>
      <c r="C321" s="43" t="str">
        <f>Exchanges!D325</f>
        <v>air</v>
      </c>
      <c r="D321" s="43" t="str">
        <f>Exchanges!E325</f>
        <v>unspecified</v>
      </c>
      <c r="E321" s="43" t="str">
        <f>Exchanges!F325</f>
        <v>1963a3ba-6d77-4571-bb8f-0e9c8ac28a65</v>
      </c>
      <c r="F321" s="43" t="str">
        <f>Exchanges!G325</f>
        <v>Carpet and rug mills</v>
      </c>
      <c r="G321" s="43">
        <f>Exchanges!H325</f>
        <v>314110</v>
      </c>
      <c r="H321" s="43" t="str">
        <f>Exchanges!I325</f>
        <v>US</v>
      </c>
      <c r="I321" s="43">
        <f>Exchanges!J325</f>
        <v>4.4896092514279672E-9</v>
      </c>
      <c r="J321" s="43" t="str">
        <f>Exchanges!K325</f>
        <v>kg</v>
      </c>
      <c r="K321" s="43"/>
      <c r="L321" s="43"/>
      <c r="M321" s="43"/>
      <c r="N321" s="43"/>
      <c r="O321" s="43"/>
      <c r="P321" s="43">
        <f>Exchanges!Q325</f>
        <v>4</v>
      </c>
      <c r="Q321" s="43">
        <f>Exchanges!R325</f>
        <v>2</v>
      </c>
      <c r="R321" s="43">
        <f>Exchanges!S325</f>
        <v>1</v>
      </c>
      <c r="S321" s="43">
        <f>Exchanges!T325</f>
        <v>4</v>
      </c>
      <c r="T321" s="43">
        <f>Exchanges!U325</f>
        <v>1</v>
      </c>
      <c r="U321" s="43">
        <f>Exchanges!V325</f>
        <v>2013</v>
      </c>
      <c r="V321" s="43" t="str">
        <f>Exchanges!W325</f>
        <v>HFC-236fa</v>
      </c>
      <c r="W321" s="43"/>
      <c r="X321" s="43"/>
    </row>
    <row r="322" spans="1:24" x14ac:dyDescent="0.2">
      <c r="A322" s="43" t="str">
        <f>Exchanges!B326</f>
        <v>Carbon dioxide</v>
      </c>
      <c r="B322" s="43" t="str">
        <f>Exchanges!C326</f>
        <v>000124-38-20</v>
      </c>
      <c r="C322" s="43" t="str">
        <f>Exchanges!D326</f>
        <v>air</v>
      </c>
      <c r="D322" s="43" t="str">
        <f>Exchanges!E326</f>
        <v>unspecified</v>
      </c>
      <c r="E322" s="43" t="str">
        <f>Exchanges!F326</f>
        <v>7ae371aa-8532-11e0-9d78-0800200c9a66</v>
      </c>
      <c r="F322" s="43" t="str">
        <f>Exchanges!G326</f>
        <v>Curtain and linen mills</v>
      </c>
      <c r="G322" s="43">
        <f>Exchanges!H326</f>
        <v>314120</v>
      </c>
      <c r="H322" s="43" t="str">
        <f>Exchanges!I326</f>
        <v>US</v>
      </c>
      <c r="I322" s="43">
        <f>Exchanges!J326</f>
        <v>2.4881125161855148E-2</v>
      </c>
      <c r="J322" s="43" t="str">
        <f>Exchanges!K326</f>
        <v>kg</v>
      </c>
      <c r="K322" s="43"/>
      <c r="L322" s="43"/>
      <c r="M322" s="43"/>
      <c r="N322" s="43"/>
      <c r="O322" s="43"/>
      <c r="P322" s="43">
        <f>Exchanges!Q326</f>
        <v>4</v>
      </c>
      <c r="Q322" s="43">
        <f>Exchanges!R326</f>
        <v>2</v>
      </c>
      <c r="R322" s="43">
        <f>Exchanges!S326</f>
        <v>1</v>
      </c>
      <c r="S322" s="43">
        <f>Exchanges!T326</f>
        <v>4</v>
      </c>
      <c r="T322" s="43">
        <f>Exchanges!U326</f>
        <v>1</v>
      </c>
      <c r="U322" s="43">
        <f>Exchanges!V326</f>
        <v>2013</v>
      </c>
      <c r="V322" s="43" t="str">
        <f>Exchanges!W326</f>
        <v>CO2</v>
      </c>
      <c r="W322" s="43"/>
      <c r="X322" s="43"/>
    </row>
    <row r="323" spans="1:24" x14ac:dyDescent="0.2">
      <c r="A323" s="43" t="str">
        <f>Exchanges!B327</f>
        <v>Methane</v>
      </c>
      <c r="B323" s="43" t="str">
        <f>Exchanges!C327</f>
        <v>000074-82-92</v>
      </c>
      <c r="C323" s="43" t="str">
        <f>Exchanges!D327</f>
        <v>air</v>
      </c>
      <c r="D323" s="43" t="str">
        <f>Exchanges!E327</f>
        <v>unspecified</v>
      </c>
      <c r="E323" s="43" t="str">
        <f>Exchanges!F327</f>
        <v>20408dd1-8534-11e0-9d78-0800200c9a66</v>
      </c>
      <c r="F323" s="43" t="str">
        <f>Exchanges!G327</f>
        <v>Curtain and linen mills</v>
      </c>
      <c r="G323" s="43">
        <f>Exchanges!H327</f>
        <v>314120</v>
      </c>
      <c r="H323" s="43" t="str">
        <f>Exchanges!I327</f>
        <v>US</v>
      </c>
      <c r="I323" s="43">
        <f>Exchanges!J327</f>
        <v>5.2320770696741976E-7</v>
      </c>
      <c r="J323" s="43" t="str">
        <f>Exchanges!K327</f>
        <v>kg</v>
      </c>
      <c r="K323" s="43"/>
      <c r="L323" s="43"/>
      <c r="M323" s="43"/>
      <c r="N323" s="43"/>
      <c r="O323" s="43"/>
      <c r="P323" s="43">
        <f>Exchanges!Q327</f>
        <v>4</v>
      </c>
      <c r="Q323" s="43">
        <f>Exchanges!R327</f>
        <v>2</v>
      </c>
      <c r="R323" s="43">
        <f>Exchanges!S327</f>
        <v>1</v>
      </c>
      <c r="S323" s="43">
        <f>Exchanges!T327</f>
        <v>4</v>
      </c>
      <c r="T323" s="43">
        <f>Exchanges!U327</f>
        <v>1</v>
      </c>
      <c r="U323" s="43">
        <f>Exchanges!V327</f>
        <v>2013</v>
      </c>
      <c r="V323" s="43" t="str">
        <f>Exchanges!W327</f>
        <v>CH4</v>
      </c>
      <c r="W323" s="43"/>
      <c r="X323" s="43"/>
    </row>
    <row r="324" spans="1:24" x14ac:dyDescent="0.2">
      <c r="A324" s="43" t="str">
        <f>Exchanges!B328</f>
        <v>Dinitrogen monoxide</v>
      </c>
      <c r="B324" s="43" t="str">
        <f>Exchanges!C328</f>
        <v>010024-97-366</v>
      </c>
      <c r="C324" s="43" t="str">
        <f>Exchanges!D328</f>
        <v>air</v>
      </c>
      <c r="D324" s="43" t="str">
        <f>Exchanges!E328</f>
        <v>unspecified</v>
      </c>
      <c r="E324" s="43" t="str">
        <f>Exchanges!F328</f>
        <v>20185046-64bb-4c09-a8e7-e8a9e144ca98</v>
      </c>
      <c r="F324" s="43" t="str">
        <f>Exchanges!G328</f>
        <v>Curtain and linen mills</v>
      </c>
      <c r="G324" s="43">
        <f>Exchanges!H328</f>
        <v>314120</v>
      </c>
      <c r="H324" s="43" t="str">
        <f>Exchanges!I328</f>
        <v>US</v>
      </c>
      <c r="I324" s="43">
        <f>Exchanges!J328</f>
        <v>6.3108647312605863E-8</v>
      </c>
      <c r="J324" s="43" t="str">
        <f>Exchanges!K328</f>
        <v>kg</v>
      </c>
      <c r="K324" s="43"/>
      <c r="L324" s="43"/>
      <c r="M324" s="43"/>
      <c r="N324" s="43"/>
      <c r="O324" s="43"/>
      <c r="P324" s="43">
        <f>Exchanges!Q328</f>
        <v>4</v>
      </c>
      <c r="Q324" s="43">
        <f>Exchanges!R328</f>
        <v>2</v>
      </c>
      <c r="R324" s="43">
        <f>Exchanges!S328</f>
        <v>1</v>
      </c>
      <c r="S324" s="43">
        <f>Exchanges!T328</f>
        <v>4</v>
      </c>
      <c r="T324" s="43">
        <f>Exchanges!U328</f>
        <v>1</v>
      </c>
      <c r="U324" s="43">
        <f>Exchanges!V328</f>
        <v>2013</v>
      </c>
      <c r="V324" s="43" t="str">
        <f>Exchanges!W328</f>
        <v>N2O</v>
      </c>
      <c r="W324" s="43"/>
      <c r="X324" s="43"/>
    </row>
    <row r="325" spans="1:24" x14ac:dyDescent="0.2">
      <c r="A325" s="43" t="str">
        <f>Exchanges!B329</f>
        <v>Carbon dioxide</v>
      </c>
      <c r="B325" s="43" t="str">
        <f>Exchanges!C329</f>
        <v>000124-38-20</v>
      </c>
      <c r="C325" s="43" t="str">
        <f>Exchanges!D329</f>
        <v>air</v>
      </c>
      <c r="D325" s="43" t="str">
        <f>Exchanges!E329</f>
        <v>unspecified</v>
      </c>
      <c r="E325" s="43" t="str">
        <f>Exchanges!F329</f>
        <v>7ae371aa-8532-11e0-9d78-0800200c9a66</v>
      </c>
      <c r="F325" s="43" t="str">
        <f>Exchanges!G329</f>
        <v>Other textile product mills</v>
      </c>
      <c r="G325" s="43">
        <f>Exchanges!H329</f>
        <v>314900</v>
      </c>
      <c r="H325" s="43" t="str">
        <f>Exchanges!I329</f>
        <v>US</v>
      </c>
      <c r="I325" s="43">
        <f>Exchanges!J329</f>
        <v>1.9800570595931832E-2</v>
      </c>
      <c r="J325" s="43" t="str">
        <f>Exchanges!K329</f>
        <v>kg</v>
      </c>
      <c r="K325" s="43"/>
      <c r="L325" s="43"/>
      <c r="M325" s="43"/>
      <c r="N325" s="43"/>
      <c r="O325" s="43"/>
      <c r="P325" s="43">
        <f>Exchanges!Q329</f>
        <v>4</v>
      </c>
      <c r="Q325" s="43">
        <f>Exchanges!R329</f>
        <v>2</v>
      </c>
      <c r="R325" s="43">
        <f>Exchanges!S329</f>
        <v>1</v>
      </c>
      <c r="S325" s="43">
        <f>Exchanges!T329</f>
        <v>4</v>
      </c>
      <c r="T325" s="43">
        <f>Exchanges!U329</f>
        <v>1</v>
      </c>
      <c r="U325" s="43">
        <f>Exchanges!V329</f>
        <v>2013</v>
      </c>
      <c r="V325" s="43" t="str">
        <f>Exchanges!W329</f>
        <v>CO2</v>
      </c>
      <c r="W325" s="43"/>
      <c r="X325" s="43"/>
    </row>
    <row r="326" spans="1:24" x14ac:dyDescent="0.2">
      <c r="A326" s="43" t="str">
        <f>Exchanges!B330</f>
        <v>Methane</v>
      </c>
      <c r="B326" s="43" t="str">
        <f>Exchanges!C330</f>
        <v>000074-82-92</v>
      </c>
      <c r="C326" s="43" t="str">
        <f>Exchanges!D330</f>
        <v>air</v>
      </c>
      <c r="D326" s="43" t="str">
        <f>Exchanges!E330</f>
        <v>unspecified</v>
      </c>
      <c r="E326" s="43" t="str">
        <f>Exchanges!F330</f>
        <v>20408dd1-8534-11e0-9d78-0800200c9a66</v>
      </c>
      <c r="F326" s="43" t="str">
        <f>Exchanges!G330</f>
        <v>Other textile product mills</v>
      </c>
      <c r="G326" s="43">
        <f>Exchanges!H330</f>
        <v>314900</v>
      </c>
      <c r="H326" s="43" t="str">
        <f>Exchanges!I330</f>
        <v>US</v>
      </c>
      <c r="I326" s="43">
        <f>Exchanges!J330</f>
        <v>4.2328843259782993E-7</v>
      </c>
      <c r="J326" s="43" t="str">
        <f>Exchanges!K330</f>
        <v>kg</v>
      </c>
      <c r="K326" s="43"/>
      <c r="L326" s="43"/>
      <c r="M326" s="43"/>
      <c r="N326" s="43"/>
      <c r="O326" s="43"/>
      <c r="P326" s="43">
        <f>Exchanges!Q330</f>
        <v>4</v>
      </c>
      <c r="Q326" s="43">
        <f>Exchanges!R330</f>
        <v>2</v>
      </c>
      <c r="R326" s="43">
        <f>Exchanges!S330</f>
        <v>1</v>
      </c>
      <c r="S326" s="43">
        <f>Exchanges!T330</f>
        <v>4</v>
      </c>
      <c r="T326" s="43">
        <f>Exchanges!U330</f>
        <v>1</v>
      </c>
      <c r="U326" s="43">
        <f>Exchanges!V330</f>
        <v>2013</v>
      </c>
      <c r="V326" s="43" t="str">
        <f>Exchanges!W330</f>
        <v>CH4</v>
      </c>
      <c r="W326" s="43"/>
      <c r="X326" s="43"/>
    </row>
    <row r="327" spans="1:24" x14ac:dyDescent="0.2">
      <c r="A327" s="43" t="str">
        <f>Exchanges!B331</f>
        <v>Dinitrogen monoxide</v>
      </c>
      <c r="B327" s="43" t="str">
        <f>Exchanges!C331</f>
        <v>010024-97-366</v>
      </c>
      <c r="C327" s="43" t="str">
        <f>Exchanges!D331</f>
        <v>air</v>
      </c>
      <c r="D327" s="43" t="str">
        <f>Exchanges!E331</f>
        <v>unspecified</v>
      </c>
      <c r="E327" s="43" t="str">
        <f>Exchanges!F331</f>
        <v>20185046-64bb-4c09-a8e7-e8a9e144ca98</v>
      </c>
      <c r="F327" s="43" t="str">
        <f>Exchanges!G331</f>
        <v>Other textile product mills</v>
      </c>
      <c r="G327" s="43">
        <f>Exchanges!H331</f>
        <v>314900</v>
      </c>
      <c r="H327" s="43" t="str">
        <f>Exchanges!I331</f>
        <v>US</v>
      </c>
      <c r="I327" s="43">
        <f>Exchanges!J331</f>
        <v>5.2444964804530302E-8</v>
      </c>
      <c r="J327" s="43" t="str">
        <f>Exchanges!K331</f>
        <v>kg</v>
      </c>
      <c r="K327" s="43"/>
      <c r="L327" s="43"/>
      <c r="M327" s="43"/>
      <c r="N327" s="43"/>
      <c r="O327" s="43"/>
      <c r="P327" s="43">
        <f>Exchanges!Q331</f>
        <v>4</v>
      </c>
      <c r="Q327" s="43">
        <f>Exchanges!R331</f>
        <v>2</v>
      </c>
      <c r="R327" s="43">
        <f>Exchanges!S331</f>
        <v>1</v>
      </c>
      <c r="S327" s="43">
        <f>Exchanges!T331</f>
        <v>4</v>
      </c>
      <c r="T327" s="43">
        <f>Exchanges!U331</f>
        <v>1</v>
      </c>
      <c r="U327" s="43">
        <f>Exchanges!V331</f>
        <v>2013</v>
      </c>
      <c r="V327" s="43" t="str">
        <f>Exchanges!W331</f>
        <v>N2O</v>
      </c>
      <c r="W327" s="43"/>
      <c r="X327" s="43"/>
    </row>
    <row r="328" spans="1:24" x14ac:dyDescent="0.2">
      <c r="A328" s="43" t="str">
        <f>Exchanges!B332</f>
        <v>Carbon dioxide</v>
      </c>
      <c r="B328" s="43" t="str">
        <f>Exchanges!C332</f>
        <v>000124-38-20</v>
      </c>
      <c r="C328" s="43" t="str">
        <f>Exchanges!D332</f>
        <v>air</v>
      </c>
      <c r="D328" s="43" t="str">
        <f>Exchanges!E332</f>
        <v>unspecified</v>
      </c>
      <c r="E328" s="43" t="str">
        <f>Exchanges!F332</f>
        <v>7ae371aa-8532-11e0-9d78-0800200c9a66</v>
      </c>
      <c r="F328" s="43" t="str">
        <f>Exchanges!G332</f>
        <v>Apparel manufacturing</v>
      </c>
      <c r="G328" s="43">
        <f>Exchanges!H332</f>
        <v>315000</v>
      </c>
      <c r="H328" s="43" t="str">
        <f>Exchanges!I332</f>
        <v>US</v>
      </c>
      <c r="I328" s="43">
        <f>Exchanges!J332</f>
        <v>6.7606252342751125E-3</v>
      </c>
      <c r="J328" s="43" t="str">
        <f>Exchanges!K332</f>
        <v>kg</v>
      </c>
      <c r="K328" s="43"/>
      <c r="L328" s="43"/>
      <c r="M328" s="43"/>
      <c r="N328" s="43"/>
      <c r="O328" s="43"/>
      <c r="P328" s="43">
        <f>Exchanges!Q332</f>
        <v>4</v>
      </c>
      <c r="Q328" s="43">
        <f>Exchanges!R332</f>
        <v>2</v>
      </c>
      <c r="R328" s="43">
        <f>Exchanges!S332</f>
        <v>1</v>
      </c>
      <c r="S328" s="43">
        <f>Exchanges!T332</f>
        <v>4</v>
      </c>
      <c r="T328" s="43">
        <f>Exchanges!U332</f>
        <v>1</v>
      </c>
      <c r="U328" s="43">
        <f>Exchanges!V332</f>
        <v>2013</v>
      </c>
      <c r="V328" s="43" t="str">
        <f>Exchanges!W332</f>
        <v>CO2</v>
      </c>
      <c r="W328" s="43"/>
      <c r="X328" s="43"/>
    </row>
    <row r="329" spans="1:24" x14ac:dyDescent="0.2">
      <c r="A329" s="43" t="str">
        <f>Exchanges!B333</f>
        <v>Methane</v>
      </c>
      <c r="B329" s="43" t="str">
        <f>Exchanges!C333</f>
        <v>000074-82-92</v>
      </c>
      <c r="C329" s="43" t="str">
        <f>Exchanges!D333</f>
        <v>air</v>
      </c>
      <c r="D329" s="43" t="str">
        <f>Exchanges!E333</f>
        <v>unspecified</v>
      </c>
      <c r="E329" s="43" t="str">
        <f>Exchanges!F333</f>
        <v>20408dd1-8534-11e0-9d78-0800200c9a66</v>
      </c>
      <c r="F329" s="43" t="str">
        <f>Exchanges!G333</f>
        <v>Apparel manufacturing</v>
      </c>
      <c r="G329" s="43">
        <f>Exchanges!H333</f>
        <v>315000</v>
      </c>
      <c r="H329" s="43" t="str">
        <f>Exchanges!I333</f>
        <v>US</v>
      </c>
      <c r="I329" s="43">
        <f>Exchanges!J333</f>
        <v>1.4327376184121978E-7</v>
      </c>
      <c r="J329" s="43" t="str">
        <f>Exchanges!K333</f>
        <v>kg</v>
      </c>
      <c r="K329" s="43"/>
      <c r="L329" s="43"/>
      <c r="M329" s="43"/>
      <c r="N329" s="43"/>
      <c r="O329" s="43"/>
      <c r="P329" s="43">
        <f>Exchanges!Q333</f>
        <v>4</v>
      </c>
      <c r="Q329" s="43">
        <f>Exchanges!R333</f>
        <v>2</v>
      </c>
      <c r="R329" s="43">
        <f>Exchanges!S333</f>
        <v>1</v>
      </c>
      <c r="S329" s="43">
        <f>Exchanges!T333</f>
        <v>4</v>
      </c>
      <c r="T329" s="43">
        <f>Exchanges!U333</f>
        <v>1</v>
      </c>
      <c r="U329" s="43">
        <f>Exchanges!V333</f>
        <v>2013</v>
      </c>
      <c r="V329" s="43" t="str">
        <f>Exchanges!W333</f>
        <v>CH4</v>
      </c>
      <c r="W329" s="43"/>
      <c r="X329" s="43"/>
    </row>
    <row r="330" spans="1:24" x14ac:dyDescent="0.2">
      <c r="A330" s="43" t="str">
        <f>Exchanges!B334</f>
        <v>Dinitrogen monoxide</v>
      </c>
      <c r="B330" s="43" t="str">
        <f>Exchanges!C334</f>
        <v>010024-97-366</v>
      </c>
      <c r="C330" s="43" t="str">
        <f>Exchanges!D334</f>
        <v>air</v>
      </c>
      <c r="D330" s="43" t="str">
        <f>Exchanges!E334</f>
        <v>unspecified</v>
      </c>
      <c r="E330" s="43" t="str">
        <f>Exchanges!F334</f>
        <v>20185046-64bb-4c09-a8e7-e8a9e144ca98</v>
      </c>
      <c r="F330" s="43" t="str">
        <f>Exchanges!G334</f>
        <v>Apparel manufacturing</v>
      </c>
      <c r="G330" s="43">
        <f>Exchanges!H334</f>
        <v>315000</v>
      </c>
      <c r="H330" s="43" t="str">
        <f>Exchanges!I334</f>
        <v>US</v>
      </c>
      <c r="I330" s="43">
        <f>Exchanges!J334</f>
        <v>1.7504201157349847E-8</v>
      </c>
      <c r="J330" s="43" t="str">
        <f>Exchanges!K334</f>
        <v>kg</v>
      </c>
      <c r="K330" s="43"/>
      <c r="L330" s="43"/>
      <c r="M330" s="43"/>
      <c r="N330" s="43"/>
      <c r="O330" s="43"/>
      <c r="P330" s="43">
        <f>Exchanges!Q334</f>
        <v>4</v>
      </c>
      <c r="Q330" s="43">
        <f>Exchanges!R334</f>
        <v>2</v>
      </c>
      <c r="R330" s="43">
        <f>Exchanges!S334</f>
        <v>1</v>
      </c>
      <c r="S330" s="43">
        <f>Exchanges!T334</f>
        <v>4</v>
      </c>
      <c r="T330" s="43">
        <f>Exchanges!U334</f>
        <v>1</v>
      </c>
      <c r="U330" s="43">
        <f>Exchanges!V334</f>
        <v>2013</v>
      </c>
      <c r="V330" s="43" t="str">
        <f>Exchanges!W334</f>
        <v>N2O</v>
      </c>
      <c r="W330" s="43"/>
      <c r="X330" s="43"/>
    </row>
    <row r="331" spans="1:24" x14ac:dyDescent="0.2">
      <c r="A331" s="43" t="str">
        <f>Exchanges!B335</f>
        <v>Ethane, 1,1,1,2-tetrafluoro-, HFC-134a</v>
      </c>
      <c r="B331" s="43" t="str">
        <f>Exchanges!C335</f>
        <v>000811-97-2</v>
      </c>
      <c r="C331" s="43" t="str">
        <f>Exchanges!D335</f>
        <v>air</v>
      </c>
      <c r="D331" s="43" t="str">
        <f>Exchanges!E335</f>
        <v>unspecified</v>
      </c>
      <c r="E331" s="43" t="str">
        <f>Exchanges!F335</f>
        <v>e87f039d-d9ce-4242-ac18-c9284cc80f3d</v>
      </c>
      <c r="F331" s="43" t="str">
        <f>Exchanges!G335</f>
        <v>Apparel manufacturing</v>
      </c>
      <c r="G331" s="43">
        <f>Exchanges!H335</f>
        <v>315000</v>
      </c>
      <c r="H331" s="43" t="str">
        <f>Exchanges!I335</f>
        <v>US</v>
      </c>
      <c r="I331" s="43">
        <f>Exchanges!J335</f>
        <v>5.2384981571366962E-9</v>
      </c>
      <c r="J331" s="43" t="str">
        <f>Exchanges!K335</f>
        <v>kg</v>
      </c>
      <c r="K331" s="43"/>
      <c r="L331" s="43"/>
      <c r="M331" s="43"/>
      <c r="N331" s="43"/>
      <c r="O331" s="43"/>
      <c r="P331" s="43">
        <f>Exchanges!Q335</f>
        <v>4</v>
      </c>
      <c r="Q331" s="43">
        <f>Exchanges!R335</f>
        <v>2</v>
      </c>
      <c r="R331" s="43">
        <f>Exchanges!S335</f>
        <v>1</v>
      </c>
      <c r="S331" s="43">
        <f>Exchanges!T335</f>
        <v>4</v>
      </c>
      <c r="T331" s="43">
        <f>Exchanges!U335</f>
        <v>1</v>
      </c>
      <c r="U331" s="43">
        <f>Exchanges!V335</f>
        <v>2013</v>
      </c>
      <c r="V331" s="43" t="str">
        <f>Exchanges!W335</f>
        <v>HFC-134a</v>
      </c>
      <c r="W331" s="43"/>
      <c r="X331" s="43"/>
    </row>
    <row r="332" spans="1:24" x14ac:dyDescent="0.2">
      <c r="A332" s="43" t="str">
        <f>Exchanges!B336</f>
        <v>Ethane, pentafluoro-, HFC-125</v>
      </c>
      <c r="B332" s="43" t="str">
        <f>Exchanges!C336</f>
        <v>000354-33-6</v>
      </c>
      <c r="C332" s="43" t="str">
        <f>Exchanges!D336</f>
        <v>air</v>
      </c>
      <c r="D332" s="43" t="str">
        <f>Exchanges!E336</f>
        <v>unspecified</v>
      </c>
      <c r="E332" s="43" t="str">
        <f>Exchanges!F336</f>
        <v>281e1011-f121-4d5b-ad4d-22d562b2c2cd</v>
      </c>
      <c r="F332" s="43" t="str">
        <f>Exchanges!G336</f>
        <v>Apparel manufacturing</v>
      </c>
      <c r="G332" s="43">
        <f>Exchanges!H336</f>
        <v>315000</v>
      </c>
      <c r="H332" s="43" t="str">
        <f>Exchanges!I336</f>
        <v>US</v>
      </c>
      <c r="I332" s="43">
        <f>Exchanges!J336</f>
        <v>1.389844618256315E-9</v>
      </c>
      <c r="J332" s="43" t="str">
        <f>Exchanges!K336</f>
        <v>kg</v>
      </c>
      <c r="K332" s="43"/>
      <c r="L332" s="43"/>
      <c r="M332" s="43"/>
      <c r="N332" s="43"/>
      <c r="O332" s="43"/>
      <c r="P332" s="43">
        <f>Exchanges!Q336</f>
        <v>4</v>
      </c>
      <c r="Q332" s="43">
        <f>Exchanges!R336</f>
        <v>2</v>
      </c>
      <c r="R332" s="43">
        <f>Exchanges!S336</f>
        <v>1</v>
      </c>
      <c r="S332" s="43">
        <f>Exchanges!T336</f>
        <v>4</v>
      </c>
      <c r="T332" s="43">
        <f>Exchanges!U336</f>
        <v>1</v>
      </c>
      <c r="U332" s="43">
        <f>Exchanges!V336</f>
        <v>2013</v>
      </c>
      <c r="V332" s="43" t="str">
        <f>Exchanges!W336</f>
        <v>HFC-125</v>
      </c>
      <c r="W332" s="43"/>
      <c r="X332" s="43"/>
    </row>
    <row r="333" spans="1:24" x14ac:dyDescent="0.2">
      <c r="A333" s="43" t="str">
        <f>Exchanges!B337</f>
        <v>Methane, difluoro-, HFC-32</v>
      </c>
      <c r="B333" s="43" t="str">
        <f>Exchanges!C337</f>
        <v>000075-10-5</v>
      </c>
      <c r="C333" s="43" t="str">
        <f>Exchanges!D337</f>
        <v>air</v>
      </c>
      <c r="D333" s="43" t="str">
        <f>Exchanges!E337</f>
        <v>unspecified</v>
      </c>
      <c r="E333" s="43" t="str">
        <f>Exchanges!F337</f>
        <v>151212b4-079b-43a2-96d5-a6eef59166ac</v>
      </c>
      <c r="F333" s="43" t="str">
        <f>Exchanges!G337</f>
        <v>Apparel manufacturing</v>
      </c>
      <c r="G333" s="43">
        <f>Exchanges!H337</f>
        <v>315000</v>
      </c>
      <c r="H333" s="43" t="str">
        <f>Exchanges!I337</f>
        <v>US</v>
      </c>
      <c r="I333" s="43">
        <f>Exchanges!J337</f>
        <v>8.093807552120612E-10</v>
      </c>
      <c r="J333" s="43" t="str">
        <f>Exchanges!K337</f>
        <v>kg</v>
      </c>
      <c r="K333" s="43"/>
      <c r="L333" s="43"/>
      <c r="M333" s="43"/>
      <c r="N333" s="43"/>
      <c r="O333" s="43"/>
      <c r="P333" s="43">
        <f>Exchanges!Q337</f>
        <v>4</v>
      </c>
      <c r="Q333" s="43">
        <f>Exchanges!R337</f>
        <v>2</v>
      </c>
      <c r="R333" s="43">
        <f>Exchanges!S337</f>
        <v>1</v>
      </c>
      <c r="S333" s="43">
        <f>Exchanges!T337</f>
        <v>4</v>
      </c>
      <c r="T333" s="43">
        <f>Exchanges!U337</f>
        <v>1</v>
      </c>
      <c r="U333" s="43">
        <f>Exchanges!V337</f>
        <v>2013</v>
      </c>
      <c r="V333" s="43" t="str">
        <f>Exchanges!W337</f>
        <v>HFC-32</v>
      </c>
      <c r="W333" s="43"/>
      <c r="X333" s="43"/>
    </row>
    <row r="334" spans="1:24" x14ac:dyDescent="0.2">
      <c r="A334" s="43" t="str">
        <f>Exchanges!B338</f>
        <v>Ethane, 1,1,1-trifluoro-, HFC-143a</v>
      </c>
      <c r="B334" s="43" t="str">
        <f>Exchanges!C338</f>
        <v>000420-46-2</v>
      </c>
      <c r="C334" s="43" t="str">
        <f>Exchanges!D338</f>
        <v>air</v>
      </c>
      <c r="D334" s="43" t="str">
        <f>Exchanges!E338</f>
        <v>unspecified</v>
      </c>
      <c r="E334" s="43" t="str">
        <f>Exchanges!F338</f>
        <v>e86bfec2-1025-4fa2-90b1-81e35e621e91</v>
      </c>
      <c r="F334" s="43" t="str">
        <f>Exchanges!G338</f>
        <v>Apparel manufacturing</v>
      </c>
      <c r="G334" s="43">
        <f>Exchanges!H338</f>
        <v>315000</v>
      </c>
      <c r="H334" s="43" t="str">
        <f>Exchanges!I338</f>
        <v>US</v>
      </c>
      <c r="I334" s="43">
        <f>Exchanges!J338</f>
        <v>5.9465667901970287E-10</v>
      </c>
      <c r="J334" s="43" t="str">
        <f>Exchanges!K338</f>
        <v>kg</v>
      </c>
      <c r="K334" s="43"/>
      <c r="L334" s="43"/>
      <c r="M334" s="43"/>
      <c r="N334" s="43"/>
      <c r="O334" s="43"/>
      <c r="P334" s="43">
        <f>Exchanges!Q338</f>
        <v>4</v>
      </c>
      <c r="Q334" s="43">
        <f>Exchanges!R338</f>
        <v>2</v>
      </c>
      <c r="R334" s="43">
        <f>Exchanges!S338</f>
        <v>1</v>
      </c>
      <c r="S334" s="43">
        <f>Exchanges!T338</f>
        <v>4</v>
      </c>
      <c r="T334" s="43">
        <f>Exchanges!U338</f>
        <v>1</v>
      </c>
      <c r="U334" s="43">
        <f>Exchanges!V338</f>
        <v>2013</v>
      </c>
      <c r="V334" s="43" t="str">
        <f>Exchanges!W338</f>
        <v>HFC-143a</v>
      </c>
      <c r="W334" s="43"/>
      <c r="X334" s="43"/>
    </row>
    <row r="335" spans="1:24" x14ac:dyDescent="0.2">
      <c r="A335" s="43" t="str">
        <f>Exchanges!B339</f>
        <v>Propane, 1,1,1,3,3,3-hexafluoro-, HCFC-236fa</v>
      </c>
      <c r="B335" s="43" t="str">
        <f>Exchanges!C339</f>
        <v>000690-39-1</v>
      </c>
      <c r="C335" s="43" t="str">
        <f>Exchanges!D339</f>
        <v>air</v>
      </c>
      <c r="D335" s="43" t="str">
        <f>Exchanges!E339</f>
        <v>unspecified</v>
      </c>
      <c r="E335" s="43" t="str">
        <f>Exchanges!F339</f>
        <v>1963a3ba-6d77-4571-bb8f-0e9c8ac28a65</v>
      </c>
      <c r="F335" s="43" t="str">
        <f>Exchanges!G339</f>
        <v>Apparel manufacturing</v>
      </c>
      <c r="G335" s="43">
        <f>Exchanges!H339</f>
        <v>315000</v>
      </c>
      <c r="H335" s="43" t="str">
        <f>Exchanges!I339</f>
        <v>US</v>
      </c>
      <c r="I335" s="43">
        <f>Exchanges!J339</f>
        <v>1.6064808567635299E-11</v>
      </c>
      <c r="J335" s="43" t="str">
        <f>Exchanges!K339</f>
        <v>kg</v>
      </c>
      <c r="K335" s="43"/>
      <c r="L335" s="43"/>
      <c r="M335" s="43"/>
      <c r="N335" s="43"/>
      <c r="O335" s="43"/>
      <c r="P335" s="43">
        <f>Exchanges!Q339</f>
        <v>4</v>
      </c>
      <c r="Q335" s="43">
        <f>Exchanges!R339</f>
        <v>2</v>
      </c>
      <c r="R335" s="43">
        <f>Exchanges!S339</f>
        <v>1</v>
      </c>
      <c r="S335" s="43">
        <f>Exchanges!T339</f>
        <v>4</v>
      </c>
      <c r="T335" s="43">
        <f>Exchanges!U339</f>
        <v>1</v>
      </c>
      <c r="U335" s="43">
        <f>Exchanges!V339</f>
        <v>2013</v>
      </c>
      <c r="V335" s="43" t="str">
        <f>Exchanges!W339</f>
        <v>HFC-236fa</v>
      </c>
      <c r="W335" s="43"/>
      <c r="X335" s="43"/>
    </row>
    <row r="336" spans="1:24" x14ac:dyDescent="0.2">
      <c r="A336" s="43" t="str">
        <f>Exchanges!B340</f>
        <v>Carbon dioxide</v>
      </c>
      <c r="B336" s="43" t="str">
        <f>Exchanges!C340</f>
        <v>000124-38-20</v>
      </c>
      <c r="C336" s="43" t="str">
        <f>Exchanges!D340</f>
        <v>air</v>
      </c>
      <c r="D336" s="43" t="str">
        <f>Exchanges!E340</f>
        <v>unspecified</v>
      </c>
      <c r="E336" s="43" t="str">
        <f>Exchanges!F340</f>
        <v>7ae371aa-8532-11e0-9d78-0800200c9a66</v>
      </c>
      <c r="F336" s="43" t="str">
        <f>Exchanges!G340</f>
        <v>Leather and allied product manufacturing</v>
      </c>
      <c r="G336" s="43">
        <f>Exchanges!H340</f>
        <v>316000</v>
      </c>
      <c r="H336" s="43" t="str">
        <f>Exchanges!I340</f>
        <v>US</v>
      </c>
      <c r="I336" s="43">
        <f>Exchanges!J340</f>
        <v>8.2488411224127742E-3</v>
      </c>
      <c r="J336" s="43" t="str">
        <f>Exchanges!K340</f>
        <v>kg</v>
      </c>
      <c r="K336" s="43"/>
      <c r="L336" s="43"/>
      <c r="M336" s="43"/>
      <c r="N336" s="43"/>
      <c r="O336" s="43"/>
      <c r="P336" s="43">
        <f>Exchanges!Q340</f>
        <v>4</v>
      </c>
      <c r="Q336" s="43">
        <f>Exchanges!R340</f>
        <v>2</v>
      </c>
      <c r="R336" s="43">
        <f>Exchanges!S340</f>
        <v>1</v>
      </c>
      <c r="S336" s="43">
        <f>Exchanges!T340</f>
        <v>4</v>
      </c>
      <c r="T336" s="43">
        <f>Exchanges!U340</f>
        <v>1</v>
      </c>
      <c r="U336" s="43">
        <f>Exchanges!V340</f>
        <v>2013</v>
      </c>
      <c r="V336" s="43" t="str">
        <f>Exchanges!W340</f>
        <v>CO2</v>
      </c>
      <c r="W336" s="43"/>
      <c r="X336" s="43"/>
    </row>
    <row r="337" spans="1:24" x14ac:dyDescent="0.2">
      <c r="A337" s="43" t="str">
        <f>Exchanges!B341</f>
        <v>Ethane, 1,1,1,2-tetrafluoro-, HFC-134a</v>
      </c>
      <c r="B337" s="43" t="str">
        <f>Exchanges!C341</f>
        <v>000811-97-2</v>
      </c>
      <c r="C337" s="43" t="str">
        <f>Exchanges!D341</f>
        <v>air</v>
      </c>
      <c r="D337" s="43" t="str">
        <f>Exchanges!E341</f>
        <v>unspecified</v>
      </c>
      <c r="E337" s="43" t="str">
        <f>Exchanges!F341</f>
        <v>e87f039d-d9ce-4242-ac18-c9284cc80f3d</v>
      </c>
      <c r="F337" s="43" t="str">
        <f>Exchanges!G341</f>
        <v>Leather and allied product manufacturing</v>
      </c>
      <c r="G337" s="43">
        <f>Exchanges!H341</f>
        <v>316000</v>
      </c>
      <c r="H337" s="43" t="str">
        <f>Exchanges!I341</f>
        <v>US</v>
      </c>
      <c r="I337" s="43">
        <f>Exchanges!J341</f>
        <v>2.8796754420295353E-7</v>
      </c>
      <c r="J337" s="43" t="str">
        <f>Exchanges!K341</f>
        <v>kg</v>
      </c>
      <c r="K337" s="43"/>
      <c r="L337" s="43"/>
      <c r="M337" s="43"/>
      <c r="N337" s="43"/>
      <c r="O337" s="43"/>
      <c r="P337" s="43">
        <f>Exchanges!Q341</f>
        <v>4</v>
      </c>
      <c r="Q337" s="43">
        <f>Exchanges!R341</f>
        <v>2</v>
      </c>
      <c r="R337" s="43">
        <f>Exchanges!S341</f>
        <v>1</v>
      </c>
      <c r="S337" s="43">
        <f>Exchanges!T341</f>
        <v>4</v>
      </c>
      <c r="T337" s="43">
        <f>Exchanges!U341</f>
        <v>1</v>
      </c>
      <c r="U337" s="43">
        <f>Exchanges!V341</f>
        <v>2013</v>
      </c>
      <c r="V337" s="43" t="str">
        <f>Exchanges!W341</f>
        <v>HFC-134a</v>
      </c>
      <c r="W337" s="43"/>
      <c r="X337" s="43"/>
    </row>
    <row r="338" spans="1:24" x14ac:dyDescent="0.2">
      <c r="A338" s="43" t="str">
        <f>Exchanges!B342</f>
        <v>Methane</v>
      </c>
      <c r="B338" s="43" t="str">
        <f>Exchanges!C342</f>
        <v>000074-82-92</v>
      </c>
      <c r="C338" s="43" t="str">
        <f>Exchanges!D342</f>
        <v>air</v>
      </c>
      <c r="D338" s="43" t="str">
        <f>Exchanges!E342</f>
        <v>unspecified</v>
      </c>
      <c r="E338" s="43" t="str">
        <f>Exchanges!F342</f>
        <v>20408dd1-8534-11e0-9d78-0800200c9a66</v>
      </c>
      <c r="F338" s="43" t="str">
        <f>Exchanges!G342</f>
        <v>Leather and allied product manufacturing</v>
      </c>
      <c r="G338" s="43">
        <f>Exchanges!H342</f>
        <v>316000</v>
      </c>
      <c r="H338" s="43" t="str">
        <f>Exchanges!I342</f>
        <v>US</v>
      </c>
      <c r="I338" s="43">
        <f>Exchanges!J342</f>
        <v>1.5784970393567292E-7</v>
      </c>
      <c r="J338" s="43" t="str">
        <f>Exchanges!K342</f>
        <v>kg</v>
      </c>
      <c r="K338" s="43"/>
      <c r="L338" s="43"/>
      <c r="M338" s="43"/>
      <c r="N338" s="43"/>
      <c r="O338" s="43"/>
      <c r="P338" s="43">
        <f>Exchanges!Q342</f>
        <v>4</v>
      </c>
      <c r="Q338" s="43">
        <f>Exchanges!R342</f>
        <v>2</v>
      </c>
      <c r="R338" s="43">
        <f>Exchanges!S342</f>
        <v>1</v>
      </c>
      <c r="S338" s="43">
        <f>Exchanges!T342</f>
        <v>4</v>
      </c>
      <c r="T338" s="43">
        <f>Exchanges!U342</f>
        <v>1</v>
      </c>
      <c r="U338" s="43">
        <f>Exchanges!V342</f>
        <v>2013</v>
      </c>
      <c r="V338" s="43" t="str">
        <f>Exchanges!W342</f>
        <v>CH4</v>
      </c>
      <c r="W338" s="43"/>
      <c r="X338" s="43"/>
    </row>
    <row r="339" spans="1:24" x14ac:dyDescent="0.2">
      <c r="A339" s="43" t="str">
        <f>Exchanges!B343</f>
        <v>Ethane, pentafluoro-, HFC-125</v>
      </c>
      <c r="B339" s="43" t="str">
        <f>Exchanges!C343</f>
        <v>000354-33-6</v>
      </c>
      <c r="C339" s="43" t="str">
        <f>Exchanges!D343</f>
        <v>air</v>
      </c>
      <c r="D339" s="43" t="str">
        <f>Exchanges!E343</f>
        <v>unspecified</v>
      </c>
      <c r="E339" s="43" t="str">
        <f>Exchanges!F343</f>
        <v>281e1011-f121-4d5b-ad4d-22d562b2c2cd</v>
      </c>
      <c r="F339" s="43" t="str">
        <f>Exchanges!G343</f>
        <v>Leather and allied product manufacturing</v>
      </c>
      <c r="G339" s="43">
        <f>Exchanges!H343</f>
        <v>316000</v>
      </c>
      <c r="H339" s="43" t="str">
        <f>Exchanges!I343</f>
        <v>US</v>
      </c>
      <c r="I339" s="43">
        <f>Exchanges!J343</f>
        <v>7.6401695588592836E-8</v>
      </c>
      <c r="J339" s="43" t="str">
        <f>Exchanges!K343</f>
        <v>kg</v>
      </c>
      <c r="K339" s="43"/>
      <c r="L339" s="43"/>
      <c r="M339" s="43"/>
      <c r="N339" s="43"/>
      <c r="O339" s="43"/>
      <c r="P339" s="43">
        <f>Exchanges!Q343</f>
        <v>4</v>
      </c>
      <c r="Q339" s="43">
        <f>Exchanges!R343</f>
        <v>2</v>
      </c>
      <c r="R339" s="43">
        <f>Exchanges!S343</f>
        <v>1</v>
      </c>
      <c r="S339" s="43">
        <f>Exchanges!T343</f>
        <v>4</v>
      </c>
      <c r="T339" s="43">
        <f>Exchanges!U343</f>
        <v>1</v>
      </c>
      <c r="U339" s="43">
        <f>Exchanges!V343</f>
        <v>2013</v>
      </c>
      <c r="V339" s="43" t="str">
        <f>Exchanges!W343</f>
        <v>HFC-125</v>
      </c>
      <c r="W339" s="43"/>
      <c r="X339" s="43"/>
    </row>
    <row r="340" spans="1:24" x14ac:dyDescent="0.2">
      <c r="A340" s="43" t="str">
        <f>Exchanges!B344</f>
        <v>Methane, difluoro-, HFC-32</v>
      </c>
      <c r="B340" s="43" t="str">
        <f>Exchanges!C344</f>
        <v>000075-10-5</v>
      </c>
      <c r="C340" s="43" t="str">
        <f>Exchanges!D344</f>
        <v>air</v>
      </c>
      <c r="D340" s="43" t="str">
        <f>Exchanges!E344</f>
        <v>unspecified</v>
      </c>
      <c r="E340" s="43" t="str">
        <f>Exchanges!F344</f>
        <v>151212b4-079b-43a2-96d5-a6eef59166ac</v>
      </c>
      <c r="F340" s="43" t="str">
        <f>Exchanges!G344</f>
        <v>Leather and allied product manufacturing</v>
      </c>
      <c r="G340" s="43">
        <f>Exchanges!H344</f>
        <v>316000</v>
      </c>
      <c r="H340" s="43" t="str">
        <f>Exchanges!I344</f>
        <v>US</v>
      </c>
      <c r="I340" s="43">
        <f>Exchanges!J344</f>
        <v>4.4492788087749469E-8</v>
      </c>
      <c r="J340" s="43" t="str">
        <f>Exchanges!K344</f>
        <v>kg</v>
      </c>
      <c r="K340" s="43"/>
      <c r="L340" s="43"/>
      <c r="M340" s="43"/>
      <c r="N340" s="43"/>
      <c r="O340" s="43"/>
      <c r="P340" s="43">
        <f>Exchanges!Q344</f>
        <v>4</v>
      </c>
      <c r="Q340" s="43">
        <f>Exchanges!R344</f>
        <v>2</v>
      </c>
      <c r="R340" s="43">
        <f>Exchanges!S344</f>
        <v>1</v>
      </c>
      <c r="S340" s="43">
        <f>Exchanges!T344</f>
        <v>4</v>
      </c>
      <c r="T340" s="43">
        <f>Exchanges!U344</f>
        <v>1</v>
      </c>
      <c r="U340" s="43">
        <f>Exchanges!V344</f>
        <v>2013</v>
      </c>
      <c r="V340" s="43" t="str">
        <f>Exchanges!W344</f>
        <v>HFC-32</v>
      </c>
      <c r="W340" s="43"/>
      <c r="X340" s="43"/>
    </row>
    <row r="341" spans="1:24" x14ac:dyDescent="0.2">
      <c r="A341" s="43" t="str">
        <f>Exchanges!B345</f>
        <v>Ethane, 1,1,1-trifluoro-, HFC-143a</v>
      </c>
      <c r="B341" s="43" t="str">
        <f>Exchanges!C345</f>
        <v>000420-46-2</v>
      </c>
      <c r="C341" s="43" t="str">
        <f>Exchanges!D345</f>
        <v>air</v>
      </c>
      <c r="D341" s="43" t="str">
        <f>Exchanges!E345</f>
        <v>unspecified</v>
      </c>
      <c r="E341" s="43" t="str">
        <f>Exchanges!F345</f>
        <v>e86bfec2-1025-4fa2-90b1-81e35e621e91</v>
      </c>
      <c r="F341" s="43" t="str">
        <f>Exchanges!G345</f>
        <v>Leather and allied product manufacturing</v>
      </c>
      <c r="G341" s="43">
        <f>Exchanges!H345</f>
        <v>316000</v>
      </c>
      <c r="H341" s="43" t="str">
        <f>Exchanges!I345</f>
        <v>US</v>
      </c>
      <c r="I341" s="43">
        <f>Exchanges!J345</f>
        <v>3.2689106374485525E-8</v>
      </c>
      <c r="J341" s="43" t="str">
        <f>Exchanges!K345</f>
        <v>kg</v>
      </c>
      <c r="K341" s="43"/>
      <c r="L341" s="43"/>
      <c r="M341" s="43"/>
      <c r="N341" s="43"/>
      <c r="O341" s="43"/>
      <c r="P341" s="43">
        <f>Exchanges!Q345</f>
        <v>4</v>
      </c>
      <c r="Q341" s="43">
        <f>Exchanges!R345</f>
        <v>2</v>
      </c>
      <c r="R341" s="43">
        <f>Exchanges!S345</f>
        <v>1</v>
      </c>
      <c r="S341" s="43">
        <f>Exchanges!T345</f>
        <v>4</v>
      </c>
      <c r="T341" s="43">
        <f>Exchanges!U345</f>
        <v>1</v>
      </c>
      <c r="U341" s="43">
        <f>Exchanges!V345</f>
        <v>2013</v>
      </c>
      <c r="V341" s="43" t="str">
        <f>Exchanges!W345</f>
        <v>HFC-143a</v>
      </c>
      <c r="W341" s="43"/>
      <c r="X341" s="43"/>
    </row>
    <row r="342" spans="1:24" x14ac:dyDescent="0.2">
      <c r="A342" s="43" t="str">
        <f>Exchanges!B346</f>
        <v>Dinitrogen monoxide</v>
      </c>
      <c r="B342" s="43" t="str">
        <f>Exchanges!C346</f>
        <v>010024-97-366</v>
      </c>
      <c r="C342" s="43" t="str">
        <f>Exchanges!D346</f>
        <v>air</v>
      </c>
      <c r="D342" s="43" t="str">
        <f>Exchanges!E346</f>
        <v>unspecified</v>
      </c>
      <c r="E342" s="43" t="str">
        <f>Exchanges!F346</f>
        <v>20185046-64bb-4c09-a8e7-e8a9e144ca98</v>
      </c>
      <c r="F342" s="43" t="str">
        <f>Exchanges!G346</f>
        <v>Leather and allied product manufacturing</v>
      </c>
      <c r="G342" s="43">
        <f>Exchanges!H346</f>
        <v>316000</v>
      </c>
      <c r="H342" s="43" t="str">
        <f>Exchanges!I346</f>
        <v>US</v>
      </c>
      <c r="I342" s="43">
        <f>Exchanges!J346</f>
        <v>1.5905960643134181E-8</v>
      </c>
      <c r="J342" s="43" t="str">
        <f>Exchanges!K346</f>
        <v>kg</v>
      </c>
      <c r="K342" s="43"/>
      <c r="L342" s="43"/>
      <c r="M342" s="43"/>
      <c r="N342" s="43"/>
      <c r="O342" s="43"/>
      <c r="P342" s="43">
        <f>Exchanges!Q346</f>
        <v>4</v>
      </c>
      <c r="Q342" s="43">
        <f>Exchanges!R346</f>
        <v>2</v>
      </c>
      <c r="R342" s="43">
        <f>Exchanges!S346</f>
        <v>1</v>
      </c>
      <c r="S342" s="43">
        <f>Exchanges!T346</f>
        <v>4</v>
      </c>
      <c r="T342" s="43">
        <f>Exchanges!U346</f>
        <v>1</v>
      </c>
      <c r="U342" s="43">
        <f>Exchanges!V346</f>
        <v>2013</v>
      </c>
      <c r="V342" s="43" t="str">
        <f>Exchanges!W346</f>
        <v>N2O</v>
      </c>
      <c r="W342" s="43"/>
      <c r="X342" s="43"/>
    </row>
    <row r="343" spans="1:24" x14ac:dyDescent="0.2">
      <c r="A343" s="43" t="str">
        <f>Exchanges!B347</f>
        <v>Propane, 1,1,1,3,3,3-hexafluoro-, HCFC-236fa</v>
      </c>
      <c r="B343" s="43" t="str">
        <f>Exchanges!C347</f>
        <v>000690-39-1</v>
      </c>
      <c r="C343" s="43" t="str">
        <f>Exchanges!D347</f>
        <v>air</v>
      </c>
      <c r="D343" s="43" t="str">
        <f>Exchanges!E347</f>
        <v>unspecified</v>
      </c>
      <c r="E343" s="43" t="str">
        <f>Exchanges!F347</f>
        <v>1963a3ba-6d77-4571-bb8f-0e9c8ac28a65</v>
      </c>
      <c r="F343" s="43" t="str">
        <f>Exchanges!G347</f>
        <v>Leather and allied product manufacturing</v>
      </c>
      <c r="G343" s="43">
        <f>Exchanges!H347</f>
        <v>316000</v>
      </c>
      <c r="H343" s="43" t="str">
        <f>Exchanges!I347</f>
        <v>US</v>
      </c>
      <c r="I343" s="43">
        <f>Exchanges!J347</f>
        <v>8.831049152914284E-10</v>
      </c>
      <c r="J343" s="43" t="str">
        <f>Exchanges!K347</f>
        <v>kg</v>
      </c>
      <c r="K343" s="43"/>
      <c r="L343" s="43"/>
      <c r="M343" s="43"/>
      <c r="N343" s="43"/>
      <c r="O343" s="43"/>
      <c r="P343" s="43">
        <f>Exchanges!Q347</f>
        <v>4</v>
      </c>
      <c r="Q343" s="43">
        <f>Exchanges!R347</f>
        <v>2</v>
      </c>
      <c r="R343" s="43">
        <f>Exchanges!S347</f>
        <v>1</v>
      </c>
      <c r="S343" s="43">
        <f>Exchanges!T347</f>
        <v>4</v>
      </c>
      <c r="T343" s="43">
        <f>Exchanges!U347</f>
        <v>1</v>
      </c>
      <c r="U343" s="43">
        <f>Exchanges!V347</f>
        <v>2013</v>
      </c>
      <c r="V343" s="43" t="str">
        <f>Exchanges!W347</f>
        <v>HFC-236fa</v>
      </c>
      <c r="W343" s="43"/>
      <c r="X343" s="43"/>
    </row>
    <row r="344" spans="1:24" x14ac:dyDescent="0.2">
      <c r="A344" s="43" t="str">
        <f>Exchanges!B348</f>
        <v>Carbon dioxide</v>
      </c>
      <c r="B344" s="43" t="str">
        <f>Exchanges!C348</f>
        <v>000124-38-20</v>
      </c>
      <c r="C344" s="43" t="str">
        <f>Exchanges!D348</f>
        <v>air</v>
      </c>
      <c r="D344" s="43" t="str">
        <f>Exchanges!E348</f>
        <v>unspecified</v>
      </c>
      <c r="E344" s="43" t="str">
        <f>Exchanges!F348</f>
        <v>7ae371aa-8532-11e0-9d78-0800200c9a66</v>
      </c>
      <c r="F344" s="43" t="str">
        <f>Exchanges!G348</f>
        <v>Sawmills and wood preservation</v>
      </c>
      <c r="G344" s="43">
        <f>Exchanges!H348</f>
        <v>321100</v>
      </c>
      <c r="H344" s="43" t="str">
        <f>Exchanges!I348</f>
        <v>US</v>
      </c>
      <c r="I344" s="43">
        <f>Exchanges!J348</f>
        <v>2.9965250614163969E-2</v>
      </c>
      <c r="J344" s="43" t="str">
        <f>Exchanges!K348</f>
        <v>kg</v>
      </c>
      <c r="K344" s="43"/>
      <c r="L344" s="43"/>
      <c r="M344" s="43"/>
      <c r="N344" s="43"/>
      <c r="O344" s="43"/>
      <c r="P344" s="43">
        <f>Exchanges!Q348</f>
        <v>4</v>
      </c>
      <c r="Q344" s="43">
        <f>Exchanges!R348</f>
        <v>2</v>
      </c>
      <c r="R344" s="43">
        <f>Exchanges!S348</f>
        <v>1</v>
      </c>
      <c r="S344" s="43">
        <f>Exchanges!T348</f>
        <v>4</v>
      </c>
      <c r="T344" s="43">
        <f>Exchanges!U348</f>
        <v>1</v>
      </c>
      <c r="U344" s="43">
        <f>Exchanges!V348</f>
        <v>2013</v>
      </c>
      <c r="V344" s="43" t="str">
        <f>Exchanges!W348</f>
        <v>CO2</v>
      </c>
      <c r="W344" s="43"/>
      <c r="X344" s="43"/>
    </row>
    <row r="345" spans="1:24" x14ac:dyDescent="0.2">
      <c r="A345" s="43" t="str">
        <f>Exchanges!B349</f>
        <v>Methane</v>
      </c>
      <c r="B345" s="43" t="str">
        <f>Exchanges!C349</f>
        <v>000074-82-92</v>
      </c>
      <c r="C345" s="43" t="str">
        <f>Exchanges!D349</f>
        <v>air</v>
      </c>
      <c r="D345" s="43" t="str">
        <f>Exchanges!E349</f>
        <v>unspecified</v>
      </c>
      <c r="E345" s="43" t="str">
        <f>Exchanges!F349</f>
        <v>20408dd1-8534-11e0-9d78-0800200c9a66</v>
      </c>
      <c r="F345" s="43" t="str">
        <f>Exchanges!G349</f>
        <v>Sawmills and wood preservation</v>
      </c>
      <c r="G345" s="43">
        <f>Exchanges!H349</f>
        <v>321100</v>
      </c>
      <c r="H345" s="43" t="str">
        <f>Exchanges!I349</f>
        <v>US</v>
      </c>
      <c r="I345" s="43">
        <f>Exchanges!J349</f>
        <v>7.2370370943374594E-7</v>
      </c>
      <c r="J345" s="43" t="str">
        <f>Exchanges!K349</f>
        <v>kg</v>
      </c>
      <c r="K345" s="43"/>
      <c r="L345" s="43"/>
      <c r="M345" s="43"/>
      <c r="N345" s="43"/>
      <c r="O345" s="43"/>
      <c r="P345" s="43">
        <f>Exchanges!Q349</f>
        <v>4</v>
      </c>
      <c r="Q345" s="43">
        <f>Exchanges!R349</f>
        <v>2</v>
      </c>
      <c r="R345" s="43">
        <f>Exchanges!S349</f>
        <v>1</v>
      </c>
      <c r="S345" s="43">
        <f>Exchanges!T349</f>
        <v>4</v>
      </c>
      <c r="T345" s="43">
        <f>Exchanges!U349</f>
        <v>1</v>
      </c>
      <c r="U345" s="43">
        <f>Exchanges!V349</f>
        <v>2013</v>
      </c>
      <c r="V345" s="43" t="str">
        <f>Exchanges!W349</f>
        <v>CH4</v>
      </c>
      <c r="W345" s="43"/>
      <c r="X345" s="43"/>
    </row>
    <row r="346" spans="1:24" x14ac:dyDescent="0.2">
      <c r="A346" s="43" t="str">
        <f>Exchanges!B350</f>
        <v>Dinitrogen monoxide</v>
      </c>
      <c r="B346" s="43" t="str">
        <f>Exchanges!C350</f>
        <v>010024-97-366</v>
      </c>
      <c r="C346" s="43" t="str">
        <f>Exchanges!D350</f>
        <v>air</v>
      </c>
      <c r="D346" s="43" t="str">
        <f>Exchanges!E350</f>
        <v>unspecified</v>
      </c>
      <c r="E346" s="43" t="str">
        <f>Exchanges!F350</f>
        <v>20185046-64bb-4c09-a8e7-e8a9e144ca98</v>
      </c>
      <c r="F346" s="43" t="str">
        <f>Exchanges!G350</f>
        <v>Sawmills and wood preservation</v>
      </c>
      <c r="G346" s="43">
        <f>Exchanges!H350</f>
        <v>321100</v>
      </c>
      <c r="H346" s="43" t="str">
        <f>Exchanges!I350</f>
        <v>US</v>
      </c>
      <c r="I346" s="43">
        <f>Exchanges!J350</f>
        <v>1.0651571557504873E-7</v>
      </c>
      <c r="J346" s="43" t="str">
        <f>Exchanges!K350</f>
        <v>kg</v>
      </c>
      <c r="K346" s="43"/>
      <c r="L346" s="43"/>
      <c r="M346" s="43"/>
      <c r="N346" s="43"/>
      <c r="O346" s="43"/>
      <c r="P346" s="43">
        <f>Exchanges!Q350</f>
        <v>4</v>
      </c>
      <c r="Q346" s="43">
        <f>Exchanges!R350</f>
        <v>2</v>
      </c>
      <c r="R346" s="43">
        <f>Exchanges!S350</f>
        <v>1</v>
      </c>
      <c r="S346" s="43">
        <f>Exchanges!T350</f>
        <v>4</v>
      </c>
      <c r="T346" s="43">
        <f>Exchanges!U350</f>
        <v>1</v>
      </c>
      <c r="U346" s="43">
        <f>Exchanges!V350</f>
        <v>2013</v>
      </c>
      <c r="V346" s="43" t="str">
        <f>Exchanges!W350</f>
        <v>N2O</v>
      </c>
      <c r="W346" s="43"/>
      <c r="X346" s="43"/>
    </row>
    <row r="347" spans="1:24" x14ac:dyDescent="0.2">
      <c r="A347" s="43" t="str">
        <f>Exchanges!B351</f>
        <v>Ethane, 1,1,1,2-tetrafluoro-, HFC-134a</v>
      </c>
      <c r="B347" s="43" t="str">
        <f>Exchanges!C351</f>
        <v>000811-97-2</v>
      </c>
      <c r="C347" s="43" t="str">
        <f>Exchanges!D351</f>
        <v>air</v>
      </c>
      <c r="D347" s="43" t="str">
        <f>Exchanges!E351</f>
        <v>unspecified</v>
      </c>
      <c r="E347" s="43" t="str">
        <f>Exchanges!F351</f>
        <v>e87f039d-d9ce-4242-ac18-c9284cc80f3d</v>
      </c>
      <c r="F347" s="43" t="str">
        <f>Exchanges!G351</f>
        <v>Sawmills and wood preservation</v>
      </c>
      <c r="G347" s="43">
        <f>Exchanges!H351</f>
        <v>321100</v>
      </c>
      <c r="H347" s="43" t="str">
        <f>Exchanges!I351</f>
        <v>US</v>
      </c>
      <c r="I347" s="43">
        <f>Exchanges!J351</f>
        <v>2.959862790423152E-8</v>
      </c>
      <c r="J347" s="43" t="str">
        <f>Exchanges!K351</f>
        <v>kg</v>
      </c>
      <c r="K347" s="43"/>
      <c r="L347" s="43"/>
      <c r="M347" s="43"/>
      <c r="N347" s="43"/>
      <c r="O347" s="43"/>
      <c r="P347" s="43">
        <f>Exchanges!Q351</f>
        <v>4</v>
      </c>
      <c r="Q347" s="43">
        <f>Exchanges!R351</f>
        <v>2</v>
      </c>
      <c r="R347" s="43">
        <f>Exchanges!S351</f>
        <v>1</v>
      </c>
      <c r="S347" s="43">
        <f>Exchanges!T351</f>
        <v>4</v>
      </c>
      <c r="T347" s="43">
        <f>Exchanges!U351</f>
        <v>1</v>
      </c>
      <c r="U347" s="43">
        <f>Exchanges!V351</f>
        <v>2013</v>
      </c>
      <c r="V347" s="43" t="str">
        <f>Exchanges!W351</f>
        <v>HFC-134a</v>
      </c>
      <c r="W347" s="43"/>
      <c r="X347" s="43"/>
    </row>
    <row r="348" spans="1:24" x14ac:dyDescent="0.2">
      <c r="A348" s="43" t="str">
        <f>Exchanges!B352</f>
        <v>Ethane, pentafluoro-, HFC-125</v>
      </c>
      <c r="B348" s="43" t="str">
        <f>Exchanges!C352</f>
        <v>000354-33-6</v>
      </c>
      <c r="C348" s="43" t="str">
        <f>Exchanges!D352</f>
        <v>air</v>
      </c>
      <c r="D348" s="43" t="str">
        <f>Exchanges!E352</f>
        <v>unspecified</v>
      </c>
      <c r="E348" s="43" t="str">
        <f>Exchanges!F352</f>
        <v>281e1011-f121-4d5b-ad4d-22d562b2c2cd</v>
      </c>
      <c r="F348" s="43" t="str">
        <f>Exchanges!G352</f>
        <v>Sawmills and wood preservation</v>
      </c>
      <c r="G348" s="43">
        <f>Exchanges!H352</f>
        <v>321100</v>
      </c>
      <c r="H348" s="43" t="str">
        <f>Exchanges!I352</f>
        <v>US</v>
      </c>
      <c r="I348" s="43">
        <f>Exchanges!J352</f>
        <v>7.8529174710930264E-9</v>
      </c>
      <c r="J348" s="43" t="str">
        <f>Exchanges!K352</f>
        <v>kg</v>
      </c>
      <c r="K348" s="43"/>
      <c r="L348" s="43"/>
      <c r="M348" s="43"/>
      <c r="N348" s="43"/>
      <c r="O348" s="43"/>
      <c r="P348" s="43">
        <f>Exchanges!Q352</f>
        <v>4</v>
      </c>
      <c r="Q348" s="43">
        <f>Exchanges!R352</f>
        <v>2</v>
      </c>
      <c r="R348" s="43">
        <f>Exchanges!S352</f>
        <v>1</v>
      </c>
      <c r="S348" s="43">
        <f>Exchanges!T352</f>
        <v>4</v>
      </c>
      <c r="T348" s="43">
        <f>Exchanges!U352</f>
        <v>1</v>
      </c>
      <c r="U348" s="43">
        <f>Exchanges!V352</f>
        <v>2013</v>
      </c>
      <c r="V348" s="43" t="str">
        <f>Exchanges!W352</f>
        <v>HFC-125</v>
      </c>
      <c r="W348" s="43"/>
      <c r="X348" s="43"/>
    </row>
    <row r="349" spans="1:24" x14ac:dyDescent="0.2">
      <c r="A349" s="43" t="str">
        <f>Exchanges!B353</f>
        <v>Methane, difluoro-, HFC-32</v>
      </c>
      <c r="B349" s="43" t="str">
        <f>Exchanges!C353</f>
        <v>000075-10-5</v>
      </c>
      <c r="C349" s="43" t="str">
        <f>Exchanges!D353</f>
        <v>air</v>
      </c>
      <c r="D349" s="43" t="str">
        <f>Exchanges!E353</f>
        <v>unspecified</v>
      </c>
      <c r="E349" s="43" t="str">
        <f>Exchanges!F353</f>
        <v>151212b4-079b-43a2-96d5-a6eef59166ac</v>
      </c>
      <c r="F349" s="43" t="str">
        <f>Exchanges!G353</f>
        <v>Sawmills and wood preservation</v>
      </c>
      <c r="G349" s="43">
        <f>Exchanges!H353</f>
        <v>321100</v>
      </c>
      <c r="H349" s="43" t="str">
        <f>Exchanges!I353</f>
        <v>US</v>
      </c>
      <c r="I349" s="43">
        <f>Exchanges!J353</f>
        <v>4.5731732813020749E-9</v>
      </c>
      <c r="J349" s="43" t="str">
        <f>Exchanges!K353</f>
        <v>kg</v>
      </c>
      <c r="K349" s="43"/>
      <c r="L349" s="43"/>
      <c r="M349" s="43"/>
      <c r="N349" s="43"/>
      <c r="O349" s="43"/>
      <c r="P349" s="43">
        <f>Exchanges!Q353</f>
        <v>4</v>
      </c>
      <c r="Q349" s="43">
        <f>Exchanges!R353</f>
        <v>2</v>
      </c>
      <c r="R349" s="43">
        <f>Exchanges!S353</f>
        <v>1</v>
      </c>
      <c r="S349" s="43">
        <f>Exchanges!T353</f>
        <v>4</v>
      </c>
      <c r="T349" s="43">
        <f>Exchanges!U353</f>
        <v>1</v>
      </c>
      <c r="U349" s="43">
        <f>Exchanges!V353</f>
        <v>2013</v>
      </c>
      <c r="V349" s="43" t="str">
        <f>Exchanges!W353</f>
        <v>HFC-32</v>
      </c>
      <c r="W349" s="43"/>
      <c r="X349" s="43"/>
    </row>
    <row r="350" spans="1:24" x14ac:dyDescent="0.2">
      <c r="A350" s="43" t="str">
        <f>Exchanges!B354</f>
        <v>Ethane, 1,1,1-trifluoro-, HFC-143a</v>
      </c>
      <c r="B350" s="43" t="str">
        <f>Exchanges!C354</f>
        <v>000420-46-2</v>
      </c>
      <c r="C350" s="43" t="str">
        <f>Exchanges!D354</f>
        <v>air</v>
      </c>
      <c r="D350" s="43" t="str">
        <f>Exchanges!E354</f>
        <v>unspecified</v>
      </c>
      <c r="E350" s="43" t="str">
        <f>Exchanges!F354</f>
        <v>e86bfec2-1025-4fa2-90b1-81e35e621e91</v>
      </c>
      <c r="F350" s="43" t="str">
        <f>Exchanges!G354</f>
        <v>Sawmills and wood preservation</v>
      </c>
      <c r="G350" s="43">
        <f>Exchanges!H354</f>
        <v>321100</v>
      </c>
      <c r="H350" s="43" t="str">
        <f>Exchanges!I354</f>
        <v>US</v>
      </c>
      <c r="I350" s="43">
        <f>Exchanges!J354</f>
        <v>3.3599366163928834E-9</v>
      </c>
      <c r="J350" s="43" t="str">
        <f>Exchanges!K354</f>
        <v>kg</v>
      </c>
      <c r="K350" s="43"/>
      <c r="L350" s="43"/>
      <c r="M350" s="43"/>
      <c r="N350" s="43"/>
      <c r="O350" s="43"/>
      <c r="P350" s="43">
        <f>Exchanges!Q354</f>
        <v>4</v>
      </c>
      <c r="Q350" s="43">
        <f>Exchanges!R354</f>
        <v>2</v>
      </c>
      <c r="R350" s="43">
        <f>Exchanges!S354</f>
        <v>1</v>
      </c>
      <c r="S350" s="43">
        <f>Exchanges!T354</f>
        <v>4</v>
      </c>
      <c r="T350" s="43">
        <f>Exchanges!U354</f>
        <v>1</v>
      </c>
      <c r="U350" s="43">
        <f>Exchanges!V354</f>
        <v>2013</v>
      </c>
      <c r="V350" s="43" t="str">
        <f>Exchanges!W354</f>
        <v>HFC-143a</v>
      </c>
      <c r="W350" s="43"/>
      <c r="X350" s="43"/>
    </row>
    <row r="351" spans="1:24" x14ac:dyDescent="0.2">
      <c r="A351" s="43" t="str">
        <f>Exchanges!B355</f>
        <v>Propane, 1,1,1,3,3,3-hexafluoro-, HCFC-236fa</v>
      </c>
      <c r="B351" s="43" t="str">
        <f>Exchanges!C355</f>
        <v>000690-39-1</v>
      </c>
      <c r="C351" s="43" t="str">
        <f>Exchanges!D355</f>
        <v>air</v>
      </c>
      <c r="D351" s="43" t="str">
        <f>Exchanges!E355</f>
        <v>unspecified</v>
      </c>
      <c r="E351" s="43" t="str">
        <f>Exchanges!F355</f>
        <v>1963a3ba-6d77-4571-bb8f-0e9c8ac28a65</v>
      </c>
      <c r="F351" s="43" t="str">
        <f>Exchanges!G355</f>
        <v>Sawmills and wood preservation</v>
      </c>
      <c r="G351" s="43">
        <f>Exchanges!H355</f>
        <v>321100</v>
      </c>
      <c r="H351" s="43" t="str">
        <f>Exchanges!I355</f>
        <v>US</v>
      </c>
      <c r="I351" s="43">
        <f>Exchanges!J355</f>
        <v>9.0769582594651255E-11</v>
      </c>
      <c r="J351" s="43" t="str">
        <f>Exchanges!K355</f>
        <v>kg</v>
      </c>
      <c r="K351" s="43"/>
      <c r="L351" s="43"/>
      <c r="M351" s="43"/>
      <c r="N351" s="43"/>
      <c r="O351" s="43"/>
      <c r="P351" s="43">
        <f>Exchanges!Q355</f>
        <v>4</v>
      </c>
      <c r="Q351" s="43">
        <f>Exchanges!R355</f>
        <v>2</v>
      </c>
      <c r="R351" s="43">
        <f>Exchanges!S355</f>
        <v>1</v>
      </c>
      <c r="S351" s="43">
        <f>Exchanges!T355</f>
        <v>4</v>
      </c>
      <c r="T351" s="43">
        <f>Exchanges!U355</f>
        <v>1</v>
      </c>
      <c r="U351" s="43">
        <f>Exchanges!V355</f>
        <v>2013</v>
      </c>
      <c r="V351" s="43" t="str">
        <f>Exchanges!W355</f>
        <v>HFC-236fa</v>
      </c>
      <c r="W351" s="43"/>
      <c r="X351" s="43"/>
    </row>
    <row r="352" spans="1:24" x14ac:dyDescent="0.2">
      <c r="A352" s="43" t="str">
        <f>Exchanges!B356</f>
        <v>Carbon dioxide</v>
      </c>
      <c r="B352" s="43" t="str">
        <f>Exchanges!C356</f>
        <v>000124-38-20</v>
      </c>
      <c r="C352" s="43" t="str">
        <f>Exchanges!D356</f>
        <v>air</v>
      </c>
      <c r="D352" s="43" t="str">
        <f>Exchanges!E356</f>
        <v>unspecified</v>
      </c>
      <c r="E352" s="43" t="str">
        <f>Exchanges!F356</f>
        <v>7ae371aa-8532-11e0-9d78-0800200c9a66</v>
      </c>
      <c r="F352" s="43" t="str">
        <f>Exchanges!G356</f>
        <v>Veneer, plywood, and engineered wood product manufacturing</v>
      </c>
      <c r="G352" s="43">
        <f>Exchanges!H356</f>
        <v>321200</v>
      </c>
      <c r="H352" s="43" t="str">
        <f>Exchanges!I356</f>
        <v>US</v>
      </c>
      <c r="I352" s="43">
        <f>Exchanges!J356</f>
        <v>0.1068815587134139</v>
      </c>
      <c r="J352" s="43" t="str">
        <f>Exchanges!K356</f>
        <v>kg</v>
      </c>
      <c r="K352" s="43"/>
      <c r="L352" s="43"/>
      <c r="M352" s="43"/>
      <c r="N352" s="43"/>
      <c r="O352" s="43"/>
      <c r="P352" s="43">
        <f>Exchanges!Q356</f>
        <v>4</v>
      </c>
      <c r="Q352" s="43">
        <f>Exchanges!R356</f>
        <v>2</v>
      </c>
      <c r="R352" s="43">
        <f>Exchanges!S356</f>
        <v>1</v>
      </c>
      <c r="S352" s="43">
        <f>Exchanges!T356</f>
        <v>4</v>
      </c>
      <c r="T352" s="43">
        <f>Exchanges!U356</f>
        <v>1</v>
      </c>
      <c r="U352" s="43">
        <f>Exchanges!V356</f>
        <v>2013</v>
      </c>
      <c r="V352" s="43" t="str">
        <f>Exchanges!W356</f>
        <v>CO2</v>
      </c>
      <c r="W352" s="43"/>
      <c r="X352" s="43"/>
    </row>
    <row r="353" spans="1:24" x14ac:dyDescent="0.2">
      <c r="A353" s="43" t="str">
        <f>Exchanges!B357</f>
        <v>Methane</v>
      </c>
      <c r="B353" s="43" t="str">
        <f>Exchanges!C357</f>
        <v>000074-82-92</v>
      </c>
      <c r="C353" s="43" t="str">
        <f>Exchanges!D357</f>
        <v>air</v>
      </c>
      <c r="D353" s="43" t="str">
        <f>Exchanges!E357</f>
        <v>unspecified</v>
      </c>
      <c r="E353" s="43" t="str">
        <f>Exchanges!F357</f>
        <v>20408dd1-8534-11e0-9d78-0800200c9a66</v>
      </c>
      <c r="F353" s="43" t="str">
        <f>Exchanges!G357</f>
        <v>Veneer, plywood, and engineered wood product manufacturing</v>
      </c>
      <c r="G353" s="43">
        <f>Exchanges!H357</f>
        <v>321200</v>
      </c>
      <c r="H353" s="43" t="str">
        <f>Exchanges!I357</f>
        <v>US</v>
      </c>
      <c r="I353" s="43">
        <f>Exchanges!J357</f>
        <v>2.429716832259042E-6</v>
      </c>
      <c r="J353" s="43" t="str">
        <f>Exchanges!K357</f>
        <v>kg</v>
      </c>
      <c r="K353" s="43"/>
      <c r="L353" s="43"/>
      <c r="M353" s="43"/>
      <c r="N353" s="43"/>
      <c r="O353" s="43"/>
      <c r="P353" s="43">
        <f>Exchanges!Q357</f>
        <v>4</v>
      </c>
      <c r="Q353" s="43">
        <f>Exchanges!R357</f>
        <v>2</v>
      </c>
      <c r="R353" s="43">
        <f>Exchanges!S357</f>
        <v>1</v>
      </c>
      <c r="S353" s="43">
        <f>Exchanges!T357</f>
        <v>4</v>
      </c>
      <c r="T353" s="43">
        <f>Exchanges!U357</f>
        <v>1</v>
      </c>
      <c r="U353" s="43">
        <f>Exchanges!V357</f>
        <v>2013</v>
      </c>
      <c r="V353" s="43" t="str">
        <f>Exchanges!W357</f>
        <v>CH4</v>
      </c>
      <c r="W353" s="43"/>
      <c r="X353" s="43"/>
    </row>
    <row r="354" spans="1:24" x14ac:dyDescent="0.2">
      <c r="A354" s="43" t="str">
        <f>Exchanges!B358</f>
        <v>Dinitrogen monoxide</v>
      </c>
      <c r="B354" s="43" t="str">
        <f>Exchanges!C358</f>
        <v>010024-97-366</v>
      </c>
      <c r="C354" s="43" t="str">
        <f>Exchanges!D358</f>
        <v>air</v>
      </c>
      <c r="D354" s="43" t="str">
        <f>Exchanges!E358</f>
        <v>unspecified</v>
      </c>
      <c r="E354" s="43" t="str">
        <f>Exchanges!F358</f>
        <v>20185046-64bb-4c09-a8e7-e8a9e144ca98</v>
      </c>
      <c r="F354" s="43" t="str">
        <f>Exchanges!G358</f>
        <v>Veneer, plywood, and engineered wood product manufacturing</v>
      </c>
      <c r="G354" s="43">
        <f>Exchanges!H358</f>
        <v>321200</v>
      </c>
      <c r="H354" s="43" t="str">
        <f>Exchanges!I358</f>
        <v>US</v>
      </c>
      <c r="I354" s="43">
        <f>Exchanges!J358</f>
        <v>3.3498681294716335E-7</v>
      </c>
      <c r="J354" s="43" t="str">
        <f>Exchanges!K358</f>
        <v>kg</v>
      </c>
      <c r="K354" s="43"/>
      <c r="L354" s="43"/>
      <c r="M354" s="43"/>
      <c r="N354" s="43"/>
      <c r="O354" s="43"/>
      <c r="P354" s="43">
        <f>Exchanges!Q358</f>
        <v>4</v>
      </c>
      <c r="Q354" s="43">
        <f>Exchanges!R358</f>
        <v>2</v>
      </c>
      <c r="R354" s="43">
        <f>Exchanges!S358</f>
        <v>1</v>
      </c>
      <c r="S354" s="43">
        <f>Exchanges!T358</f>
        <v>4</v>
      </c>
      <c r="T354" s="43">
        <f>Exchanges!U358</f>
        <v>1</v>
      </c>
      <c r="U354" s="43">
        <f>Exchanges!V358</f>
        <v>2013</v>
      </c>
      <c r="V354" s="43" t="str">
        <f>Exchanges!W358</f>
        <v>N2O</v>
      </c>
      <c r="W354" s="43"/>
      <c r="X354" s="43"/>
    </row>
    <row r="355" spans="1:24" x14ac:dyDescent="0.2">
      <c r="A355" s="43" t="str">
        <f>Exchanges!B359</f>
        <v>Carbon dioxide</v>
      </c>
      <c r="B355" s="43" t="str">
        <f>Exchanges!C359</f>
        <v>000124-38-20</v>
      </c>
      <c r="C355" s="43" t="str">
        <f>Exchanges!D359</f>
        <v>air</v>
      </c>
      <c r="D355" s="43" t="str">
        <f>Exchanges!E359</f>
        <v>unspecified</v>
      </c>
      <c r="E355" s="43" t="str">
        <f>Exchanges!F359</f>
        <v>7ae371aa-8532-11e0-9d78-0800200c9a66</v>
      </c>
      <c r="F355" s="43" t="str">
        <f>Exchanges!G359</f>
        <v>Millwork</v>
      </c>
      <c r="G355" s="43">
        <f>Exchanges!H359</f>
        <v>321910</v>
      </c>
      <c r="H355" s="43" t="str">
        <f>Exchanges!I359</f>
        <v>US</v>
      </c>
      <c r="I355" s="43">
        <f>Exchanges!J359</f>
        <v>2.0584917014902209E-2</v>
      </c>
      <c r="J355" s="43" t="str">
        <f>Exchanges!K359</f>
        <v>kg</v>
      </c>
      <c r="K355" s="43"/>
      <c r="L355" s="43"/>
      <c r="M355" s="43"/>
      <c r="N355" s="43"/>
      <c r="O355" s="43"/>
      <c r="P355" s="43">
        <f>Exchanges!Q359</f>
        <v>4</v>
      </c>
      <c r="Q355" s="43">
        <f>Exchanges!R359</f>
        <v>2</v>
      </c>
      <c r="R355" s="43">
        <f>Exchanges!S359</f>
        <v>1</v>
      </c>
      <c r="S355" s="43">
        <f>Exchanges!T359</f>
        <v>4</v>
      </c>
      <c r="T355" s="43">
        <f>Exchanges!U359</f>
        <v>1</v>
      </c>
      <c r="U355" s="43">
        <f>Exchanges!V359</f>
        <v>2013</v>
      </c>
      <c r="V355" s="43" t="str">
        <f>Exchanges!W359</f>
        <v>CO2</v>
      </c>
      <c r="W355" s="43"/>
      <c r="X355" s="43"/>
    </row>
    <row r="356" spans="1:24" x14ac:dyDescent="0.2">
      <c r="A356" s="43" t="str">
        <f>Exchanges!B360</f>
        <v>Ethane, 1,1,1,2-tetrafluoro-, HFC-134a</v>
      </c>
      <c r="B356" s="43" t="str">
        <f>Exchanges!C360</f>
        <v>000811-97-2</v>
      </c>
      <c r="C356" s="43" t="str">
        <f>Exchanges!D360</f>
        <v>air</v>
      </c>
      <c r="D356" s="43" t="str">
        <f>Exchanges!E360</f>
        <v>unspecified</v>
      </c>
      <c r="E356" s="43" t="str">
        <f>Exchanges!F360</f>
        <v>e87f039d-d9ce-4242-ac18-c9284cc80f3d</v>
      </c>
      <c r="F356" s="43" t="str">
        <f>Exchanges!G360</f>
        <v>Millwork</v>
      </c>
      <c r="G356" s="43">
        <f>Exchanges!H360</f>
        <v>321910</v>
      </c>
      <c r="H356" s="43" t="str">
        <f>Exchanges!I360</f>
        <v>US</v>
      </c>
      <c r="I356" s="43">
        <f>Exchanges!J360</f>
        <v>3.619338660668463E-6</v>
      </c>
      <c r="J356" s="43" t="str">
        <f>Exchanges!K360</f>
        <v>kg</v>
      </c>
      <c r="K356" s="43"/>
      <c r="L356" s="43"/>
      <c r="M356" s="43"/>
      <c r="N356" s="43"/>
      <c r="O356" s="43"/>
      <c r="P356" s="43">
        <f>Exchanges!Q360</f>
        <v>4</v>
      </c>
      <c r="Q356" s="43">
        <f>Exchanges!R360</f>
        <v>2</v>
      </c>
      <c r="R356" s="43">
        <f>Exchanges!S360</f>
        <v>1</v>
      </c>
      <c r="S356" s="43">
        <f>Exchanges!T360</f>
        <v>4</v>
      </c>
      <c r="T356" s="43">
        <f>Exchanges!U360</f>
        <v>1</v>
      </c>
      <c r="U356" s="43">
        <f>Exchanges!V360</f>
        <v>2013</v>
      </c>
      <c r="V356" s="43" t="str">
        <f>Exchanges!W360</f>
        <v>HFC-134a</v>
      </c>
      <c r="W356" s="43"/>
      <c r="X356" s="43"/>
    </row>
    <row r="357" spans="1:24" x14ac:dyDescent="0.2">
      <c r="A357" s="43" t="str">
        <f>Exchanges!B361</f>
        <v>Ethane, pentafluoro-, HFC-125</v>
      </c>
      <c r="B357" s="43" t="str">
        <f>Exchanges!C361</f>
        <v>000354-33-6</v>
      </c>
      <c r="C357" s="43" t="str">
        <f>Exchanges!D361</f>
        <v>air</v>
      </c>
      <c r="D357" s="43" t="str">
        <f>Exchanges!E361</f>
        <v>unspecified</v>
      </c>
      <c r="E357" s="43" t="str">
        <f>Exchanges!F361</f>
        <v>281e1011-f121-4d5b-ad4d-22d562b2c2cd</v>
      </c>
      <c r="F357" s="43" t="str">
        <f>Exchanges!G361</f>
        <v>Millwork</v>
      </c>
      <c r="G357" s="43">
        <f>Exchanges!H361</f>
        <v>321910</v>
      </c>
      <c r="H357" s="43" t="str">
        <f>Exchanges!I361</f>
        <v>US</v>
      </c>
      <c r="I357" s="43">
        <f>Exchanges!J361</f>
        <v>9.6025964089039581E-7</v>
      </c>
      <c r="J357" s="43" t="str">
        <f>Exchanges!K361</f>
        <v>kg</v>
      </c>
      <c r="K357" s="43"/>
      <c r="L357" s="43"/>
      <c r="M357" s="43"/>
      <c r="N357" s="43"/>
      <c r="O357" s="43"/>
      <c r="P357" s="43">
        <f>Exchanges!Q361</f>
        <v>4</v>
      </c>
      <c r="Q357" s="43">
        <f>Exchanges!R361</f>
        <v>2</v>
      </c>
      <c r="R357" s="43">
        <f>Exchanges!S361</f>
        <v>1</v>
      </c>
      <c r="S357" s="43">
        <f>Exchanges!T361</f>
        <v>4</v>
      </c>
      <c r="T357" s="43">
        <f>Exchanges!U361</f>
        <v>1</v>
      </c>
      <c r="U357" s="43">
        <f>Exchanges!V361</f>
        <v>2013</v>
      </c>
      <c r="V357" s="43" t="str">
        <f>Exchanges!W361</f>
        <v>HFC-125</v>
      </c>
      <c r="W357" s="43"/>
      <c r="X357" s="43"/>
    </row>
    <row r="358" spans="1:24" x14ac:dyDescent="0.2">
      <c r="A358" s="43" t="str">
        <f>Exchanges!B362</f>
        <v>Methane, difluoro-, HFC-32</v>
      </c>
      <c r="B358" s="43" t="str">
        <f>Exchanges!C362</f>
        <v>000075-10-5</v>
      </c>
      <c r="C358" s="43" t="str">
        <f>Exchanges!D362</f>
        <v>air</v>
      </c>
      <c r="D358" s="43" t="str">
        <f>Exchanges!E362</f>
        <v>unspecified</v>
      </c>
      <c r="E358" s="43" t="str">
        <f>Exchanges!F362</f>
        <v>151212b4-079b-43a2-96d5-a6eef59166ac</v>
      </c>
      <c r="F358" s="43" t="str">
        <f>Exchanges!G362</f>
        <v>Millwork</v>
      </c>
      <c r="G358" s="43">
        <f>Exchanges!H362</f>
        <v>321910</v>
      </c>
      <c r="H358" s="43" t="str">
        <f>Exchanges!I362</f>
        <v>US</v>
      </c>
      <c r="I358" s="43">
        <f>Exchanges!J362</f>
        <v>5.5921047801632516E-7</v>
      </c>
      <c r="J358" s="43" t="str">
        <f>Exchanges!K362</f>
        <v>kg</v>
      </c>
      <c r="K358" s="43"/>
      <c r="L358" s="43"/>
      <c r="M358" s="43"/>
      <c r="N358" s="43"/>
      <c r="O358" s="43"/>
      <c r="P358" s="43">
        <f>Exchanges!Q362</f>
        <v>4</v>
      </c>
      <c r="Q358" s="43">
        <f>Exchanges!R362</f>
        <v>2</v>
      </c>
      <c r="R358" s="43">
        <f>Exchanges!S362</f>
        <v>1</v>
      </c>
      <c r="S358" s="43">
        <f>Exchanges!T362</f>
        <v>4</v>
      </c>
      <c r="T358" s="43">
        <f>Exchanges!U362</f>
        <v>1</v>
      </c>
      <c r="U358" s="43">
        <f>Exchanges!V362</f>
        <v>2013</v>
      </c>
      <c r="V358" s="43" t="str">
        <f>Exchanges!W362</f>
        <v>HFC-32</v>
      </c>
      <c r="W358" s="43"/>
      <c r="X358" s="43"/>
    </row>
    <row r="359" spans="1:24" x14ac:dyDescent="0.2">
      <c r="A359" s="43" t="str">
        <f>Exchanges!B363</f>
        <v>Methane</v>
      </c>
      <c r="B359" s="43" t="str">
        <f>Exchanges!C363</f>
        <v>000074-82-92</v>
      </c>
      <c r="C359" s="43" t="str">
        <f>Exchanges!D363</f>
        <v>air</v>
      </c>
      <c r="D359" s="43" t="str">
        <f>Exchanges!E363</f>
        <v>unspecified</v>
      </c>
      <c r="E359" s="43" t="str">
        <f>Exchanges!F363</f>
        <v>20408dd1-8534-11e0-9d78-0800200c9a66</v>
      </c>
      <c r="F359" s="43" t="str">
        <f>Exchanges!G363</f>
        <v>Millwork</v>
      </c>
      <c r="G359" s="43">
        <f>Exchanges!H363</f>
        <v>321910</v>
      </c>
      <c r="H359" s="43" t="str">
        <f>Exchanges!I363</f>
        <v>US</v>
      </c>
      <c r="I359" s="43">
        <f>Exchanges!J363</f>
        <v>4.7741698841311054E-7</v>
      </c>
      <c r="J359" s="43" t="str">
        <f>Exchanges!K363</f>
        <v>kg</v>
      </c>
      <c r="K359" s="43"/>
      <c r="L359" s="43"/>
      <c r="M359" s="43"/>
      <c r="N359" s="43"/>
      <c r="O359" s="43"/>
      <c r="P359" s="43">
        <f>Exchanges!Q363</f>
        <v>4</v>
      </c>
      <c r="Q359" s="43">
        <f>Exchanges!R363</f>
        <v>2</v>
      </c>
      <c r="R359" s="43">
        <f>Exchanges!S363</f>
        <v>1</v>
      </c>
      <c r="S359" s="43">
        <f>Exchanges!T363</f>
        <v>4</v>
      </c>
      <c r="T359" s="43">
        <f>Exchanges!U363</f>
        <v>1</v>
      </c>
      <c r="U359" s="43">
        <f>Exchanges!V363</f>
        <v>2013</v>
      </c>
      <c r="V359" s="43" t="str">
        <f>Exchanges!W363</f>
        <v>CH4</v>
      </c>
      <c r="W359" s="43"/>
      <c r="X359" s="43"/>
    </row>
    <row r="360" spans="1:24" x14ac:dyDescent="0.2">
      <c r="A360" s="43" t="str">
        <f>Exchanges!B364</f>
        <v>Ethane, 1,1,1-trifluoro-, HFC-143a</v>
      </c>
      <c r="B360" s="43" t="str">
        <f>Exchanges!C364</f>
        <v>000420-46-2</v>
      </c>
      <c r="C360" s="43" t="str">
        <f>Exchanges!D364</f>
        <v>air</v>
      </c>
      <c r="D360" s="43" t="str">
        <f>Exchanges!E364</f>
        <v>unspecified</v>
      </c>
      <c r="E360" s="43" t="str">
        <f>Exchanges!F364</f>
        <v>e86bfec2-1025-4fa2-90b1-81e35e621e91</v>
      </c>
      <c r="F360" s="43" t="str">
        <f>Exchanges!G364</f>
        <v>Millwork</v>
      </c>
      <c r="G360" s="43">
        <f>Exchanges!H364</f>
        <v>321910</v>
      </c>
      <c r="H360" s="43" t="str">
        <f>Exchanges!I364</f>
        <v>US</v>
      </c>
      <c r="I360" s="43">
        <f>Exchanges!J364</f>
        <v>4.108551427604454E-7</v>
      </c>
      <c r="J360" s="43" t="str">
        <f>Exchanges!K364</f>
        <v>kg</v>
      </c>
      <c r="K360" s="43"/>
      <c r="L360" s="43"/>
      <c r="M360" s="43"/>
      <c r="N360" s="43"/>
      <c r="O360" s="43"/>
      <c r="P360" s="43">
        <f>Exchanges!Q364</f>
        <v>4</v>
      </c>
      <c r="Q360" s="43">
        <f>Exchanges!R364</f>
        <v>2</v>
      </c>
      <c r="R360" s="43">
        <f>Exchanges!S364</f>
        <v>1</v>
      </c>
      <c r="S360" s="43">
        <f>Exchanges!T364</f>
        <v>4</v>
      </c>
      <c r="T360" s="43">
        <f>Exchanges!U364</f>
        <v>1</v>
      </c>
      <c r="U360" s="43">
        <f>Exchanges!V364</f>
        <v>2013</v>
      </c>
      <c r="V360" s="43" t="str">
        <f>Exchanges!W364</f>
        <v>HFC-143a</v>
      </c>
      <c r="W360" s="43"/>
      <c r="X360" s="43"/>
    </row>
    <row r="361" spans="1:24" x14ac:dyDescent="0.2">
      <c r="A361" s="43" t="str">
        <f>Exchanges!B365</f>
        <v>Dinitrogen monoxide</v>
      </c>
      <c r="B361" s="43" t="str">
        <f>Exchanges!C365</f>
        <v>010024-97-366</v>
      </c>
      <c r="C361" s="43" t="str">
        <f>Exchanges!D365</f>
        <v>air</v>
      </c>
      <c r="D361" s="43" t="str">
        <f>Exchanges!E365</f>
        <v>unspecified</v>
      </c>
      <c r="E361" s="43" t="str">
        <f>Exchanges!F365</f>
        <v>20185046-64bb-4c09-a8e7-e8a9e144ca98</v>
      </c>
      <c r="F361" s="43" t="str">
        <f>Exchanges!G365</f>
        <v>Millwork</v>
      </c>
      <c r="G361" s="43">
        <f>Exchanges!H365</f>
        <v>321910</v>
      </c>
      <c r="H361" s="43" t="str">
        <f>Exchanges!I365</f>
        <v>US</v>
      </c>
      <c r="I361" s="43">
        <f>Exchanges!J365</f>
        <v>6.6756223049339782E-8</v>
      </c>
      <c r="J361" s="43" t="str">
        <f>Exchanges!K365</f>
        <v>kg</v>
      </c>
      <c r="K361" s="43"/>
      <c r="L361" s="43"/>
      <c r="M361" s="43"/>
      <c r="N361" s="43"/>
      <c r="O361" s="43"/>
      <c r="P361" s="43">
        <f>Exchanges!Q365</f>
        <v>4</v>
      </c>
      <c r="Q361" s="43">
        <f>Exchanges!R365</f>
        <v>2</v>
      </c>
      <c r="R361" s="43">
        <f>Exchanges!S365</f>
        <v>1</v>
      </c>
      <c r="S361" s="43">
        <f>Exchanges!T365</f>
        <v>4</v>
      </c>
      <c r="T361" s="43">
        <f>Exchanges!U365</f>
        <v>1</v>
      </c>
      <c r="U361" s="43">
        <f>Exchanges!V365</f>
        <v>2013</v>
      </c>
      <c r="V361" s="43" t="str">
        <f>Exchanges!W365</f>
        <v>N2O</v>
      </c>
      <c r="W361" s="43"/>
      <c r="X361" s="43"/>
    </row>
    <row r="362" spans="1:24" x14ac:dyDescent="0.2">
      <c r="A362" s="43" t="str">
        <f>Exchanges!B366</f>
        <v>Propane, 1,1,1,3,3,3-hexafluoro-, HCFC-236fa</v>
      </c>
      <c r="B362" s="43" t="str">
        <f>Exchanges!C366</f>
        <v>000690-39-1</v>
      </c>
      <c r="C362" s="43" t="str">
        <f>Exchanges!D366</f>
        <v>air</v>
      </c>
      <c r="D362" s="43" t="str">
        <f>Exchanges!E366</f>
        <v>unspecified</v>
      </c>
      <c r="E362" s="43" t="str">
        <f>Exchanges!F366</f>
        <v>1963a3ba-6d77-4571-bb8f-0e9c8ac28a65</v>
      </c>
      <c r="F362" s="43" t="str">
        <f>Exchanges!G366</f>
        <v>Millwork</v>
      </c>
      <c r="G362" s="43">
        <f>Exchanges!H366</f>
        <v>321910</v>
      </c>
      <c r="H362" s="43" t="str">
        <f>Exchanges!I366</f>
        <v>US</v>
      </c>
      <c r="I362" s="43">
        <f>Exchanges!J366</f>
        <v>1.1099361110945055E-8</v>
      </c>
      <c r="J362" s="43" t="str">
        <f>Exchanges!K366</f>
        <v>kg</v>
      </c>
      <c r="K362" s="43"/>
      <c r="L362" s="43"/>
      <c r="M362" s="43"/>
      <c r="N362" s="43"/>
      <c r="O362" s="43"/>
      <c r="P362" s="43">
        <f>Exchanges!Q366</f>
        <v>4</v>
      </c>
      <c r="Q362" s="43">
        <f>Exchanges!R366</f>
        <v>2</v>
      </c>
      <c r="R362" s="43">
        <f>Exchanges!S366</f>
        <v>1</v>
      </c>
      <c r="S362" s="43">
        <f>Exchanges!T366</f>
        <v>4</v>
      </c>
      <c r="T362" s="43">
        <f>Exchanges!U366</f>
        <v>1</v>
      </c>
      <c r="U362" s="43">
        <f>Exchanges!V366</f>
        <v>2013</v>
      </c>
      <c r="V362" s="43" t="str">
        <f>Exchanges!W366</f>
        <v>HFC-236fa</v>
      </c>
      <c r="W362" s="43"/>
      <c r="X362" s="43"/>
    </row>
    <row r="363" spans="1:24" x14ac:dyDescent="0.2">
      <c r="A363" s="43" t="str">
        <f>Exchanges!B367</f>
        <v>Carbon dioxide</v>
      </c>
      <c r="B363" s="43" t="str">
        <f>Exchanges!C367</f>
        <v>000124-38-20</v>
      </c>
      <c r="C363" s="43" t="str">
        <f>Exchanges!D367</f>
        <v>air</v>
      </c>
      <c r="D363" s="43" t="str">
        <f>Exchanges!E367</f>
        <v>unspecified</v>
      </c>
      <c r="E363" s="43" t="str">
        <f>Exchanges!F367</f>
        <v>7ae371aa-8532-11e0-9d78-0800200c9a66</v>
      </c>
      <c r="F363" s="43" t="str">
        <f>Exchanges!G367</f>
        <v>Pulp mills</v>
      </c>
      <c r="G363" s="43">
        <f>Exchanges!H367</f>
        <v>322110</v>
      </c>
      <c r="H363" s="43" t="str">
        <f>Exchanges!I367</f>
        <v>US</v>
      </c>
      <c r="I363" s="43">
        <f>Exchanges!J367</f>
        <v>0.25847309816928815</v>
      </c>
      <c r="J363" s="43" t="str">
        <f>Exchanges!K367</f>
        <v>kg</v>
      </c>
      <c r="K363" s="43"/>
      <c r="L363" s="43"/>
      <c r="M363" s="43"/>
      <c r="N363" s="43"/>
      <c r="O363" s="43"/>
      <c r="P363" s="43">
        <f>Exchanges!Q367</f>
        <v>4</v>
      </c>
      <c r="Q363" s="43">
        <f>Exchanges!R367</f>
        <v>2</v>
      </c>
      <c r="R363" s="43">
        <f>Exchanges!S367</f>
        <v>1</v>
      </c>
      <c r="S363" s="43">
        <f>Exchanges!T367</f>
        <v>4</v>
      </c>
      <c r="T363" s="43">
        <f>Exchanges!U367</f>
        <v>1</v>
      </c>
      <c r="U363" s="43">
        <f>Exchanges!V367</f>
        <v>2013</v>
      </c>
      <c r="V363" s="43" t="str">
        <f>Exchanges!W367</f>
        <v>CO2</v>
      </c>
      <c r="W363" s="43"/>
      <c r="X363" s="43"/>
    </row>
    <row r="364" spans="1:24" x14ac:dyDescent="0.2">
      <c r="A364" s="43" t="str">
        <f>Exchanges!B368</f>
        <v>Methane</v>
      </c>
      <c r="B364" s="43" t="str">
        <f>Exchanges!C368</f>
        <v>000074-82-92</v>
      </c>
      <c r="C364" s="43" t="str">
        <f>Exchanges!D368</f>
        <v>air</v>
      </c>
      <c r="D364" s="43" t="str">
        <f>Exchanges!E368</f>
        <v>unspecified</v>
      </c>
      <c r="E364" s="43" t="str">
        <f>Exchanges!F368</f>
        <v>20408dd1-8534-11e0-9d78-0800200c9a66</v>
      </c>
      <c r="F364" s="43" t="str">
        <f>Exchanges!G368</f>
        <v>Pulp mills</v>
      </c>
      <c r="G364" s="43">
        <f>Exchanges!H368</f>
        <v>322110</v>
      </c>
      <c r="H364" s="43" t="str">
        <f>Exchanges!I368</f>
        <v>US</v>
      </c>
      <c r="I364" s="43">
        <f>Exchanges!J368</f>
        <v>6.0304859203902297E-3</v>
      </c>
      <c r="J364" s="43" t="str">
        <f>Exchanges!K368</f>
        <v>kg</v>
      </c>
      <c r="K364" s="43"/>
      <c r="L364" s="43"/>
      <c r="M364" s="43"/>
      <c r="N364" s="43"/>
      <c r="O364" s="43"/>
      <c r="P364" s="43">
        <f>Exchanges!Q368</f>
        <v>4</v>
      </c>
      <c r="Q364" s="43">
        <f>Exchanges!R368</f>
        <v>2</v>
      </c>
      <c r="R364" s="43">
        <f>Exchanges!S368</f>
        <v>1</v>
      </c>
      <c r="S364" s="43">
        <f>Exchanges!T368</f>
        <v>4</v>
      </c>
      <c r="T364" s="43">
        <f>Exchanges!U368</f>
        <v>1</v>
      </c>
      <c r="U364" s="43">
        <f>Exchanges!V368</f>
        <v>2013</v>
      </c>
      <c r="V364" s="43" t="str">
        <f>Exchanges!W368</f>
        <v>CH4</v>
      </c>
      <c r="W364" s="43"/>
      <c r="X364" s="43"/>
    </row>
    <row r="365" spans="1:24" x14ac:dyDescent="0.2">
      <c r="A365" s="43" t="str">
        <f>Exchanges!B369</f>
        <v>Dinitrogen monoxide</v>
      </c>
      <c r="B365" s="43" t="str">
        <f>Exchanges!C369</f>
        <v>010024-97-366</v>
      </c>
      <c r="C365" s="43" t="str">
        <f>Exchanges!D369</f>
        <v>air</v>
      </c>
      <c r="D365" s="43" t="str">
        <f>Exchanges!E369</f>
        <v>unspecified</v>
      </c>
      <c r="E365" s="43" t="str">
        <f>Exchanges!F369</f>
        <v>20185046-64bb-4c09-a8e7-e8a9e144ca98</v>
      </c>
      <c r="F365" s="43" t="str">
        <f>Exchanges!G369</f>
        <v>Pulp mills</v>
      </c>
      <c r="G365" s="43">
        <f>Exchanges!H369</f>
        <v>322110</v>
      </c>
      <c r="H365" s="43" t="str">
        <f>Exchanges!I369</f>
        <v>US</v>
      </c>
      <c r="I365" s="43">
        <f>Exchanges!J369</f>
        <v>4.8614395097902616E-5</v>
      </c>
      <c r="J365" s="43" t="str">
        <f>Exchanges!K369</f>
        <v>kg</v>
      </c>
      <c r="K365" s="43"/>
      <c r="L365" s="43"/>
      <c r="M365" s="43"/>
      <c r="N365" s="43"/>
      <c r="O365" s="43"/>
      <c r="P365" s="43">
        <f>Exchanges!Q369</f>
        <v>4</v>
      </c>
      <c r="Q365" s="43">
        <f>Exchanges!R369</f>
        <v>2</v>
      </c>
      <c r="R365" s="43">
        <f>Exchanges!S369</f>
        <v>1</v>
      </c>
      <c r="S365" s="43">
        <f>Exchanges!T369</f>
        <v>4</v>
      </c>
      <c r="T365" s="43">
        <f>Exchanges!U369</f>
        <v>1</v>
      </c>
      <c r="U365" s="43">
        <f>Exchanges!V369</f>
        <v>2013</v>
      </c>
      <c r="V365" s="43" t="str">
        <f>Exchanges!W369</f>
        <v>N2O</v>
      </c>
      <c r="W365" s="43"/>
      <c r="X365" s="43"/>
    </row>
    <row r="366" spans="1:24" x14ac:dyDescent="0.2">
      <c r="A366" s="43" t="str">
        <f>Exchanges!B370</f>
        <v>Carbon dioxide</v>
      </c>
      <c r="B366" s="43" t="str">
        <f>Exchanges!C370</f>
        <v>000124-38-20</v>
      </c>
      <c r="C366" s="43" t="str">
        <f>Exchanges!D370</f>
        <v>air</v>
      </c>
      <c r="D366" s="43" t="str">
        <f>Exchanges!E370</f>
        <v>unspecified</v>
      </c>
      <c r="E366" s="43" t="str">
        <f>Exchanges!F370</f>
        <v>7ae371aa-8532-11e0-9d78-0800200c9a66</v>
      </c>
      <c r="F366" s="43" t="str">
        <f>Exchanges!G370</f>
        <v>Paper mills</v>
      </c>
      <c r="G366" s="43">
        <f>Exchanges!H370</f>
        <v>322120</v>
      </c>
      <c r="H366" s="43" t="str">
        <f>Exchanges!I370</f>
        <v>US</v>
      </c>
      <c r="I366" s="43">
        <f>Exchanges!J370</f>
        <v>0.48330488246377629</v>
      </c>
      <c r="J366" s="43" t="str">
        <f>Exchanges!K370</f>
        <v>kg</v>
      </c>
      <c r="K366" s="43"/>
      <c r="L366" s="43"/>
      <c r="M366" s="43"/>
      <c r="N366" s="43"/>
      <c r="O366" s="43"/>
      <c r="P366" s="43">
        <f>Exchanges!Q370</f>
        <v>4</v>
      </c>
      <c r="Q366" s="43">
        <f>Exchanges!R370</f>
        <v>2</v>
      </c>
      <c r="R366" s="43">
        <f>Exchanges!S370</f>
        <v>1</v>
      </c>
      <c r="S366" s="43">
        <f>Exchanges!T370</f>
        <v>4</v>
      </c>
      <c r="T366" s="43">
        <f>Exchanges!U370</f>
        <v>1</v>
      </c>
      <c r="U366" s="43">
        <f>Exchanges!V370</f>
        <v>2013</v>
      </c>
      <c r="V366" s="43" t="str">
        <f>Exchanges!W370</f>
        <v>CO2</v>
      </c>
      <c r="W366" s="43"/>
      <c r="X366" s="43"/>
    </row>
    <row r="367" spans="1:24" x14ac:dyDescent="0.2">
      <c r="A367" s="43" t="str">
        <f>Exchanges!B371</f>
        <v>Methane</v>
      </c>
      <c r="B367" s="43" t="str">
        <f>Exchanges!C371</f>
        <v>000074-82-92</v>
      </c>
      <c r="C367" s="43" t="str">
        <f>Exchanges!D371</f>
        <v>air</v>
      </c>
      <c r="D367" s="43" t="str">
        <f>Exchanges!E371</f>
        <v>unspecified</v>
      </c>
      <c r="E367" s="43" t="str">
        <f>Exchanges!F371</f>
        <v>20408dd1-8534-11e0-9d78-0800200c9a66</v>
      </c>
      <c r="F367" s="43" t="str">
        <f>Exchanges!G371</f>
        <v>Paper mills</v>
      </c>
      <c r="G367" s="43">
        <f>Exchanges!H371</f>
        <v>322120</v>
      </c>
      <c r="H367" s="43" t="str">
        <f>Exchanges!I371</f>
        <v>US</v>
      </c>
      <c r="I367" s="43">
        <f>Exchanges!J371</f>
        <v>1.1095489771263589E-2</v>
      </c>
      <c r="J367" s="43" t="str">
        <f>Exchanges!K371</f>
        <v>kg</v>
      </c>
      <c r="K367" s="43"/>
      <c r="L367" s="43"/>
      <c r="M367" s="43"/>
      <c r="N367" s="43"/>
      <c r="O367" s="43"/>
      <c r="P367" s="43">
        <f>Exchanges!Q371</f>
        <v>4</v>
      </c>
      <c r="Q367" s="43">
        <f>Exchanges!R371</f>
        <v>2</v>
      </c>
      <c r="R367" s="43">
        <f>Exchanges!S371</f>
        <v>1</v>
      </c>
      <c r="S367" s="43">
        <f>Exchanges!T371</f>
        <v>4</v>
      </c>
      <c r="T367" s="43">
        <f>Exchanges!U371</f>
        <v>1</v>
      </c>
      <c r="U367" s="43">
        <f>Exchanges!V371</f>
        <v>2013</v>
      </c>
      <c r="V367" s="43" t="str">
        <f>Exchanges!W371</f>
        <v>CH4</v>
      </c>
      <c r="W367" s="43"/>
      <c r="X367" s="43"/>
    </row>
    <row r="368" spans="1:24" x14ac:dyDescent="0.2">
      <c r="A368" s="43" t="str">
        <f>Exchanges!B372</f>
        <v>Dinitrogen monoxide</v>
      </c>
      <c r="B368" s="43" t="str">
        <f>Exchanges!C372</f>
        <v>010024-97-366</v>
      </c>
      <c r="C368" s="43" t="str">
        <f>Exchanges!D372</f>
        <v>air</v>
      </c>
      <c r="D368" s="43" t="str">
        <f>Exchanges!E372</f>
        <v>unspecified</v>
      </c>
      <c r="E368" s="43" t="str">
        <f>Exchanges!F372</f>
        <v>20185046-64bb-4c09-a8e7-e8a9e144ca98</v>
      </c>
      <c r="F368" s="43" t="str">
        <f>Exchanges!G372</f>
        <v>Paper mills</v>
      </c>
      <c r="G368" s="43">
        <f>Exchanges!H372</f>
        <v>322120</v>
      </c>
      <c r="H368" s="43" t="str">
        <f>Exchanges!I372</f>
        <v>US</v>
      </c>
      <c r="I368" s="43">
        <f>Exchanges!J372</f>
        <v>4.7908313512255842E-6</v>
      </c>
      <c r="J368" s="43" t="str">
        <f>Exchanges!K372</f>
        <v>kg</v>
      </c>
      <c r="K368" s="43"/>
      <c r="L368" s="43"/>
      <c r="M368" s="43"/>
      <c r="N368" s="43"/>
      <c r="O368" s="43"/>
      <c r="P368" s="43">
        <f>Exchanges!Q372</f>
        <v>4</v>
      </c>
      <c r="Q368" s="43">
        <f>Exchanges!R372</f>
        <v>2</v>
      </c>
      <c r="R368" s="43">
        <f>Exchanges!S372</f>
        <v>1</v>
      </c>
      <c r="S368" s="43">
        <f>Exchanges!T372</f>
        <v>4</v>
      </c>
      <c r="T368" s="43">
        <f>Exchanges!U372</f>
        <v>1</v>
      </c>
      <c r="U368" s="43">
        <f>Exchanges!V372</f>
        <v>2013</v>
      </c>
      <c r="V368" s="43" t="str">
        <f>Exchanges!W372</f>
        <v>N2O</v>
      </c>
      <c r="W368" s="43"/>
      <c r="X368" s="43"/>
    </row>
    <row r="369" spans="1:24" x14ac:dyDescent="0.2">
      <c r="A369" s="43" t="str">
        <f>Exchanges!B373</f>
        <v>Ethane, 1,1,1,2-tetrafluoro-, HFC-134a</v>
      </c>
      <c r="B369" s="43" t="str">
        <f>Exchanges!C373</f>
        <v>000811-97-2</v>
      </c>
      <c r="C369" s="43" t="str">
        <f>Exchanges!D373</f>
        <v>air</v>
      </c>
      <c r="D369" s="43" t="str">
        <f>Exchanges!E373</f>
        <v>unspecified</v>
      </c>
      <c r="E369" s="43" t="str">
        <f>Exchanges!F373</f>
        <v>e87f039d-d9ce-4242-ac18-c9284cc80f3d</v>
      </c>
      <c r="F369" s="43" t="str">
        <f>Exchanges!G373</f>
        <v>Paper mills</v>
      </c>
      <c r="G369" s="43">
        <f>Exchanges!H373</f>
        <v>322120</v>
      </c>
      <c r="H369" s="43" t="str">
        <f>Exchanges!I373</f>
        <v>US</v>
      </c>
      <c r="I369" s="43">
        <f>Exchanges!J373</f>
        <v>3.3317103796851866E-8</v>
      </c>
      <c r="J369" s="43" t="str">
        <f>Exchanges!K373</f>
        <v>kg</v>
      </c>
      <c r="K369" s="43"/>
      <c r="L369" s="43"/>
      <c r="M369" s="43"/>
      <c r="N369" s="43"/>
      <c r="O369" s="43"/>
      <c r="P369" s="43">
        <f>Exchanges!Q373</f>
        <v>4</v>
      </c>
      <c r="Q369" s="43">
        <f>Exchanges!R373</f>
        <v>2</v>
      </c>
      <c r="R369" s="43">
        <f>Exchanges!S373</f>
        <v>1</v>
      </c>
      <c r="S369" s="43">
        <f>Exchanges!T373</f>
        <v>4</v>
      </c>
      <c r="T369" s="43">
        <f>Exchanges!U373</f>
        <v>1</v>
      </c>
      <c r="U369" s="43">
        <f>Exchanges!V373</f>
        <v>2013</v>
      </c>
      <c r="V369" s="43" t="str">
        <f>Exchanges!W373</f>
        <v>HFC-134a</v>
      </c>
      <c r="W369" s="43"/>
      <c r="X369" s="43"/>
    </row>
    <row r="370" spans="1:24" x14ac:dyDescent="0.2">
      <c r="A370" s="43" t="str">
        <f>Exchanges!B374</f>
        <v>Ethane, pentafluoro-, HFC-125</v>
      </c>
      <c r="B370" s="43" t="str">
        <f>Exchanges!C374</f>
        <v>000354-33-6</v>
      </c>
      <c r="C370" s="43" t="str">
        <f>Exchanges!D374</f>
        <v>air</v>
      </c>
      <c r="D370" s="43" t="str">
        <f>Exchanges!E374</f>
        <v>unspecified</v>
      </c>
      <c r="E370" s="43" t="str">
        <f>Exchanges!F374</f>
        <v>281e1011-f121-4d5b-ad4d-22d562b2c2cd</v>
      </c>
      <c r="F370" s="43" t="str">
        <f>Exchanges!G374</f>
        <v>Paper mills</v>
      </c>
      <c r="G370" s="43">
        <f>Exchanges!H374</f>
        <v>322120</v>
      </c>
      <c r="H370" s="43" t="str">
        <f>Exchanges!I374</f>
        <v>US</v>
      </c>
      <c r="I370" s="43">
        <f>Exchanges!J374</f>
        <v>8.8394795643589063E-9</v>
      </c>
      <c r="J370" s="43" t="str">
        <f>Exchanges!K374</f>
        <v>kg</v>
      </c>
      <c r="K370" s="43"/>
      <c r="L370" s="43"/>
      <c r="M370" s="43"/>
      <c r="N370" s="43"/>
      <c r="O370" s="43"/>
      <c r="P370" s="43">
        <f>Exchanges!Q374</f>
        <v>4</v>
      </c>
      <c r="Q370" s="43">
        <f>Exchanges!R374</f>
        <v>2</v>
      </c>
      <c r="R370" s="43">
        <f>Exchanges!S374</f>
        <v>1</v>
      </c>
      <c r="S370" s="43">
        <f>Exchanges!T374</f>
        <v>4</v>
      </c>
      <c r="T370" s="43">
        <f>Exchanges!U374</f>
        <v>1</v>
      </c>
      <c r="U370" s="43">
        <f>Exchanges!V374</f>
        <v>2013</v>
      </c>
      <c r="V370" s="43" t="str">
        <f>Exchanges!W374</f>
        <v>HFC-125</v>
      </c>
      <c r="W370" s="43"/>
      <c r="X370" s="43"/>
    </row>
    <row r="371" spans="1:24" x14ac:dyDescent="0.2">
      <c r="A371" s="43" t="str">
        <f>Exchanges!B375</f>
        <v>Methane, difluoro-, HFC-32</v>
      </c>
      <c r="B371" s="43" t="str">
        <f>Exchanges!C375</f>
        <v>000075-10-5</v>
      </c>
      <c r="C371" s="43" t="str">
        <f>Exchanges!D375</f>
        <v>air</v>
      </c>
      <c r="D371" s="43" t="str">
        <f>Exchanges!E375</f>
        <v>unspecified</v>
      </c>
      <c r="E371" s="43" t="str">
        <f>Exchanges!F375</f>
        <v>151212b4-079b-43a2-96d5-a6eef59166ac</v>
      </c>
      <c r="F371" s="43" t="str">
        <f>Exchanges!G375</f>
        <v>Paper mills</v>
      </c>
      <c r="G371" s="43">
        <f>Exchanges!H375</f>
        <v>322120</v>
      </c>
      <c r="H371" s="43" t="str">
        <f>Exchanges!I375</f>
        <v>US</v>
      </c>
      <c r="I371" s="43">
        <f>Exchanges!J375</f>
        <v>5.1477010821960522E-9</v>
      </c>
      <c r="J371" s="43" t="str">
        <f>Exchanges!K375</f>
        <v>kg</v>
      </c>
      <c r="K371" s="43"/>
      <c r="L371" s="43"/>
      <c r="M371" s="43"/>
      <c r="N371" s="43"/>
      <c r="O371" s="43"/>
      <c r="P371" s="43">
        <f>Exchanges!Q375</f>
        <v>4</v>
      </c>
      <c r="Q371" s="43">
        <f>Exchanges!R375</f>
        <v>2</v>
      </c>
      <c r="R371" s="43">
        <f>Exchanges!S375</f>
        <v>1</v>
      </c>
      <c r="S371" s="43">
        <f>Exchanges!T375</f>
        <v>4</v>
      </c>
      <c r="T371" s="43">
        <f>Exchanges!U375</f>
        <v>1</v>
      </c>
      <c r="U371" s="43">
        <f>Exchanges!V375</f>
        <v>2013</v>
      </c>
      <c r="V371" s="43" t="str">
        <f>Exchanges!W375</f>
        <v>HFC-32</v>
      </c>
      <c r="W371" s="43"/>
      <c r="X371" s="43"/>
    </row>
    <row r="372" spans="1:24" x14ac:dyDescent="0.2">
      <c r="A372" s="43" t="str">
        <f>Exchanges!B376</f>
        <v>Ethane, 1,1,1-trifluoro-, HFC-143a</v>
      </c>
      <c r="B372" s="43" t="str">
        <f>Exchanges!C376</f>
        <v>000420-46-2</v>
      </c>
      <c r="C372" s="43" t="str">
        <f>Exchanges!D376</f>
        <v>air</v>
      </c>
      <c r="D372" s="43" t="str">
        <f>Exchanges!E376</f>
        <v>unspecified</v>
      </c>
      <c r="E372" s="43" t="str">
        <f>Exchanges!F376</f>
        <v>e86bfec2-1025-4fa2-90b1-81e35e621e91</v>
      </c>
      <c r="F372" s="43" t="str">
        <f>Exchanges!G376</f>
        <v>Paper mills</v>
      </c>
      <c r="G372" s="43">
        <f>Exchanges!H376</f>
        <v>322120</v>
      </c>
      <c r="H372" s="43" t="str">
        <f>Exchanges!I376</f>
        <v>US</v>
      </c>
      <c r="I372" s="43">
        <f>Exchanges!J376</f>
        <v>3.7820454840476283E-9</v>
      </c>
      <c r="J372" s="43" t="str">
        <f>Exchanges!K376</f>
        <v>kg</v>
      </c>
      <c r="K372" s="43"/>
      <c r="L372" s="43"/>
      <c r="M372" s="43"/>
      <c r="N372" s="43"/>
      <c r="O372" s="43"/>
      <c r="P372" s="43">
        <f>Exchanges!Q376</f>
        <v>4</v>
      </c>
      <c r="Q372" s="43">
        <f>Exchanges!R376</f>
        <v>2</v>
      </c>
      <c r="R372" s="43">
        <f>Exchanges!S376</f>
        <v>1</v>
      </c>
      <c r="S372" s="43">
        <f>Exchanges!T376</f>
        <v>4</v>
      </c>
      <c r="T372" s="43">
        <f>Exchanges!U376</f>
        <v>1</v>
      </c>
      <c r="U372" s="43">
        <f>Exchanges!V376</f>
        <v>2013</v>
      </c>
      <c r="V372" s="43" t="str">
        <f>Exchanges!W376</f>
        <v>HFC-143a</v>
      </c>
      <c r="W372" s="43"/>
      <c r="X372" s="43"/>
    </row>
    <row r="373" spans="1:24" x14ac:dyDescent="0.2">
      <c r="A373" s="43" t="str">
        <f>Exchanges!B377</f>
        <v>Propane, 1,1,1,3,3,3-hexafluoro-, HCFC-236fa</v>
      </c>
      <c r="B373" s="43" t="str">
        <f>Exchanges!C377</f>
        <v>000690-39-1</v>
      </c>
      <c r="C373" s="43" t="str">
        <f>Exchanges!D377</f>
        <v>air</v>
      </c>
      <c r="D373" s="43" t="str">
        <f>Exchanges!E377</f>
        <v>unspecified</v>
      </c>
      <c r="E373" s="43" t="str">
        <f>Exchanges!F377</f>
        <v>1963a3ba-6d77-4571-bb8f-0e9c8ac28a65</v>
      </c>
      <c r="F373" s="43" t="str">
        <f>Exchanges!G377</f>
        <v>Paper mills</v>
      </c>
      <c r="G373" s="43">
        <f>Exchanges!H377</f>
        <v>322120</v>
      </c>
      <c r="H373" s="43" t="str">
        <f>Exchanges!I377</f>
        <v>US</v>
      </c>
      <c r="I373" s="43">
        <f>Exchanges!J377</f>
        <v>1.0217296608099077E-10</v>
      </c>
      <c r="J373" s="43" t="str">
        <f>Exchanges!K377</f>
        <v>kg</v>
      </c>
      <c r="K373" s="43"/>
      <c r="L373" s="43"/>
      <c r="M373" s="43"/>
      <c r="N373" s="43"/>
      <c r="O373" s="43"/>
      <c r="P373" s="43">
        <f>Exchanges!Q377</f>
        <v>4</v>
      </c>
      <c r="Q373" s="43">
        <f>Exchanges!R377</f>
        <v>2</v>
      </c>
      <c r="R373" s="43">
        <f>Exchanges!S377</f>
        <v>1</v>
      </c>
      <c r="S373" s="43">
        <f>Exchanges!T377</f>
        <v>4</v>
      </c>
      <c r="T373" s="43">
        <f>Exchanges!U377</f>
        <v>1</v>
      </c>
      <c r="U373" s="43">
        <f>Exchanges!V377</f>
        <v>2013</v>
      </c>
      <c r="V373" s="43" t="str">
        <f>Exchanges!W377</f>
        <v>HFC-236fa</v>
      </c>
      <c r="W373" s="43"/>
      <c r="X373" s="43"/>
    </row>
    <row r="374" spans="1:24" x14ac:dyDescent="0.2">
      <c r="A374" s="43" t="str">
        <f>Exchanges!B378</f>
        <v>Carbon dioxide</v>
      </c>
      <c r="B374" s="43" t="str">
        <f>Exchanges!C378</f>
        <v>000124-38-20</v>
      </c>
      <c r="C374" s="43" t="str">
        <f>Exchanges!D378</f>
        <v>air</v>
      </c>
      <c r="D374" s="43" t="str">
        <f>Exchanges!E378</f>
        <v>unspecified</v>
      </c>
      <c r="E374" s="43" t="str">
        <f>Exchanges!F378</f>
        <v>7ae371aa-8532-11e0-9d78-0800200c9a66</v>
      </c>
      <c r="F374" s="43" t="str">
        <f>Exchanges!G378</f>
        <v>Paperboard mills</v>
      </c>
      <c r="G374" s="43">
        <f>Exchanges!H378</f>
        <v>322130</v>
      </c>
      <c r="H374" s="43" t="str">
        <f>Exchanges!I378</f>
        <v>US</v>
      </c>
      <c r="I374" s="43">
        <f>Exchanges!J378</f>
        <v>0.51867776080792871</v>
      </c>
      <c r="J374" s="43" t="str">
        <f>Exchanges!K378</f>
        <v>kg</v>
      </c>
      <c r="K374" s="43"/>
      <c r="L374" s="43"/>
      <c r="M374" s="43"/>
      <c r="N374" s="43"/>
      <c r="O374" s="43"/>
      <c r="P374" s="43">
        <f>Exchanges!Q378</f>
        <v>4</v>
      </c>
      <c r="Q374" s="43">
        <f>Exchanges!R378</f>
        <v>2</v>
      </c>
      <c r="R374" s="43">
        <f>Exchanges!S378</f>
        <v>1</v>
      </c>
      <c r="S374" s="43">
        <f>Exchanges!T378</f>
        <v>4</v>
      </c>
      <c r="T374" s="43">
        <f>Exchanges!U378</f>
        <v>1</v>
      </c>
      <c r="U374" s="43">
        <f>Exchanges!V378</f>
        <v>2013</v>
      </c>
      <c r="V374" s="43" t="str">
        <f>Exchanges!W378</f>
        <v>CO2</v>
      </c>
      <c r="W374" s="43"/>
      <c r="X374" s="43"/>
    </row>
    <row r="375" spans="1:24" x14ac:dyDescent="0.2">
      <c r="A375" s="43" t="str">
        <f>Exchanges!B379</f>
        <v>Methane</v>
      </c>
      <c r="B375" s="43" t="str">
        <f>Exchanges!C379</f>
        <v>000074-82-92</v>
      </c>
      <c r="C375" s="43" t="str">
        <f>Exchanges!D379</f>
        <v>air</v>
      </c>
      <c r="D375" s="43" t="str">
        <f>Exchanges!E379</f>
        <v>unspecified</v>
      </c>
      <c r="E375" s="43" t="str">
        <f>Exchanges!F379</f>
        <v>20408dd1-8534-11e0-9d78-0800200c9a66</v>
      </c>
      <c r="F375" s="43" t="str">
        <f>Exchanges!G379</f>
        <v>Paperboard mills</v>
      </c>
      <c r="G375" s="43">
        <f>Exchanges!H379</f>
        <v>322130</v>
      </c>
      <c r="H375" s="43" t="str">
        <f>Exchanges!I379</f>
        <v>US</v>
      </c>
      <c r="I375" s="43">
        <f>Exchanges!J379</f>
        <v>3.4636901095906618E-3</v>
      </c>
      <c r="J375" s="43" t="str">
        <f>Exchanges!K379</f>
        <v>kg</v>
      </c>
      <c r="K375" s="43"/>
      <c r="L375" s="43"/>
      <c r="M375" s="43"/>
      <c r="N375" s="43"/>
      <c r="O375" s="43"/>
      <c r="P375" s="43">
        <f>Exchanges!Q379</f>
        <v>4</v>
      </c>
      <c r="Q375" s="43">
        <f>Exchanges!R379</f>
        <v>2</v>
      </c>
      <c r="R375" s="43">
        <f>Exchanges!S379</f>
        <v>1</v>
      </c>
      <c r="S375" s="43">
        <f>Exchanges!T379</f>
        <v>4</v>
      </c>
      <c r="T375" s="43">
        <f>Exchanges!U379</f>
        <v>1</v>
      </c>
      <c r="U375" s="43">
        <f>Exchanges!V379</f>
        <v>2013</v>
      </c>
      <c r="V375" s="43" t="str">
        <f>Exchanges!W379</f>
        <v>CH4</v>
      </c>
      <c r="W375" s="43"/>
      <c r="X375" s="43"/>
    </row>
    <row r="376" spans="1:24" x14ac:dyDescent="0.2">
      <c r="A376" s="43" t="str">
        <f>Exchanges!B380</f>
        <v>Dinitrogen monoxide</v>
      </c>
      <c r="B376" s="43" t="str">
        <f>Exchanges!C380</f>
        <v>010024-97-366</v>
      </c>
      <c r="C376" s="43" t="str">
        <f>Exchanges!D380</f>
        <v>air</v>
      </c>
      <c r="D376" s="43" t="str">
        <f>Exchanges!E380</f>
        <v>unspecified</v>
      </c>
      <c r="E376" s="43" t="str">
        <f>Exchanges!F380</f>
        <v>20185046-64bb-4c09-a8e7-e8a9e144ca98</v>
      </c>
      <c r="F376" s="43" t="str">
        <f>Exchanges!G380</f>
        <v>Paperboard mills</v>
      </c>
      <c r="G376" s="43">
        <f>Exchanges!H380</f>
        <v>322130</v>
      </c>
      <c r="H376" s="43" t="str">
        <f>Exchanges!I380</f>
        <v>US</v>
      </c>
      <c r="I376" s="43">
        <f>Exchanges!J380</f>
        <v>4.0078560605868718E-5</v>
      </c>
      <c r="J376" s="43" t="str">
        <f>Exchanges!K380</f>
        <v>kg</v>
      </c>
      <c r="K376" s="43"/>
      <c r="L376" s="43"/>
      <c r="M376" s="43"/>
      <c r="N376" s="43"/>
      <c r="O376" s="43"/>
      <c r="P376" s="43">
        <f>Exchanges!Q380</f>
        <v>4</v>
      </c>
      <c r="Q376" s="43">
        <f>Exchanges!R380</f>
        <v>2</v>
      </c>
      <c r="R376" s="43">
        <f>Exchanges!S380</f>
        <v>1</v>
      </c>
      <c r="S376" s="43">
        <f>Exchanges!T380</f>
        <v>4</v>
      </c>
      <c r="T376" s="43">
        <f>Exchanges!U380</f>
        <v>1</v>
      </c>
      <c r="U376" s="43">
        <f>Exchanges!V380</f>
        <v>2013</v>
      </c>
      <c r="V376" s="43" t="str">
        <f>Exchanges!W380</f>
        <v>N2O</v>
      </c>
      <c r="W376" s="43"/>
      <c r="X376" s="43"/>
    </row>
    <row r="377" spans="1:24" x14ac:dyDescent="0.2">
      <c r="A377" s="43" t="str">
        <f>Exchanges!B381</f>
        <v>Ethane, 1,1,1,2-tetrafluoro-, HFC-134a</v>
      </c>
      <c r="B377" s="43" t="str">
        <f>Exchanges!C381</f>
        <v>000811-97-2</v>
      </c>
      <c r="C377" s="43" t="str">
        <f>Exchanges!D381</f>
        <v>air</v>
      </c>
      <c r="D377" s="43" t="str">
        <f>Exchanges!E381</f>
        <v>unspecified</v>
      </c>
      <c r="E377" s="43" t="str">
        <f>Exchanges!F381</f>
        <v>e87f039d-d9ce-4242-ac18-c9284cc80f3d</v>
      </c>
      <c r="F377" s="43" t="str">
        <f>Exchanges!G381</f>
        <v>Paperboard mills</v>
      </c>
      <c r="G377" s="43">
        <f>Exchanges!H381</f>
        <v>322130</v>
      </c>
      <c r="H377" s="43" t="str">
        <f>Exchanges!I381</f>
        <v>US</v>
      </c>
      <c r="I377" s="43">
        <f>Exchanges!J381</f>
        <v>2.7241135433426659E-8</v>
      </c>
      <c r="J377" s="43" t="str">
        <f>Exchanges!K381</f>
        <v>kg</v>
      </c>
      <c r="K377" s="43"/>
      <c r="L377" s="43"/>
      <c r="M377" s="43"/>
      <c r="N377" s="43"/>
      <c r="O377" s="43"/>
      <c r="P377" s="43">
        <f>Exchanges!Q381</f>
        <v>4</v>
      </c>
      <c r="Q377" s="43">
        <f>Exchanges!R381</f>
        <v>2</v>
      </c>
      <c r="R377" s="43">
        <f>Exchanges!S381</f>
        <v>1</v>
      </c>
      <c r="S377" s="43">
        <f>Exchanges!T381</f>
        <v>4</v>
      </c>
      <c r="T377" s="43">
        <f>Exchanges!U381</f>
        <v>1</v>
      </c>
      <c r="U377" s="43">
        <f>Exchanges!V381</f>
        <v>2013</v>
      </c>
      <c r="V377" s="43" t="str">
        <f>Exchanges!W381</f>
        <v>HFC-134a</v>
      </c>
      <c r="W377" s="43"/>
      <c r="X377" s="43"/>
    </row>
    <row r="378" spans="1:24" x14ac:dyDescent="0.2">
      <c r="A378" s="43" t="str">
        <f>Exchanges!B382</f>
        <v>Ethane, pentafluoro-, HFC-125</v>
      </c>
      <c r="B378" s="43" t="str">
        <f>Exchanges!C382</f>
        <v>000354-33-6</v>
      </c>
      <c r="C378" s="43" t="str">
        <f>Exchanges!D382</f>
        <v>air</v>
      </c>
      <c r="D378" s="43" t="str">
        <f>Exchanges!E382</f>
        <v>unspecified</v>
      </c>
      <c r="E378" s="43" t="str">
        <f>Exchanges!F382</f>
        <v>281e1011-f121-4d5b-ad4d-22d562b2c2cd</v>
      </c>
      <c r="F378" s="43" t="str">
        <f>Exchanges!G382</f>
        <v>Paperboard mills</v>
      </c>
      <c r="G378" s="43">
        <f>Exchanges!H382</f>
        <v>322130</v>
      </c>
      <c r="H378" s="43" t="str">
        <f>Exchanges!I382</f>
        <v>US</v>
      </c>
      <c r="I378" s="43">
        <f>Exchanges!J382</f>
        <v>7.2274427405800263E-9</v>
      </c>
      <c r="J378" s="43" t="str">
        <f>Exchanges!K382</f>
        <v>kg</v>
      </c>
      <c r="K378" s="43"/>
      <c r="L378" s="43"/>
      <c r="M378" s="43"/>
      <c r="N378" s="43"/>
      <c r="O378" s="43"/>
      <c r="P378" s="43">
        <f>Exchanges!Q382</f>
        <v>4</v>
      </c>
      <c r="Q378" s="43">
        <f>Exchanges!R382</f>
        <v>2</v>
      </c>
      <c r="R378" s="43">
        <f>Exchanges!S382</f>
        <v>1</v>
      </c>
      <c r="S378" s="43">
        <f>Exchanges!T382</f>
        <v>4</v>
      </c>
      <c r="T378" s="43">
        <f>Exchanges!U382</f>
        <v>1</v>
      </c>
      <c r="U378" s="43">
        <f>Exchanges!V382</f>
        <v>2013</v>
      </c>
      <c r="V378" s="43" t="str">
        <f>Exchanges!W382</f>
        <v>HFC-125</v>
      </c>
      <c r="W378" s="43"/>
      <c r="X378" s="43"/>
    </row>
    <row r="379" spans="1:24" x14ac:dyDescent="0.2">
      <c r="A379" s="43" t="str">
        <f>Exchanges!B383</f>
        <v>Methane, difluoro-, HFC-32</v>
      </c>
      <c r="B379" s="43" t="str">
        <f>Exchanges!C383</f>
        <v>000075-10-5</v>
      </c>
      <c r="C379" s="43" t="str">
        <f>Exchanges!D383</f>
        <v>air</v>
      </c>
      <c r="D379" s="43" t="str">
        <f>Exchanges!E383</f>
        <v>unspecified</v>
      </c>
      <c r="E379" s="43" t="str">
        <f>Exchanges!F383</f>
        <v>151212b4-079b-43a2-96d5-a6eef59166ac</v>
      </c>
      <c r="F379" s="43" t="str">
        <f>Exchanges!G383</f>
        <v>Paperboard mills</v>
      </c>
      <c r="G379" s="43">
        <f>Exchanges!H383</f>
        <v>322130</v>
      </c>
      <c r="H379" s="43" t="str">
        <f>Exchanges!I383</f>
        <v>US</v>
      </c>
      <c r="I379" s="43">
        <f>Exchanges!J383</f>
        <v>4.2089259380387651E-9</v>
      </c>
      <c r="J379" s="43" t="str">
        <f>Exchanges!K383</f>
        <v>kg</v>
      </c>
      <c r="K379" s="43"/>
      <c r="L379" s="43"/>
      <c r="M379" s="43"/>
      <c r="N379" s="43"/>
      <c r="O379" s="43"/>
      <c r="P379" s="43">
        <f>Exchanges!Q383</f>
        <v>4</v>
      </c>
      <c r="Q379" s="43">
        <f>Exchanges!R383</f>
        <v>2</v>
      </c>
      <c r="R379" s="43">
        <f>Exchanges!S383</f>
        <v>1</v>
      </c>
      <c r="S379" s="43">
        <f>Exchanges!T383</f>
        <v>4</v>
      </c>
      <c r="T379" s="43">
        <f>Exchanges!U383</f>
        <v>1</v>
      </c>
      <c r="U379" s="43">
        <f>Exchanges!V383</f>
        <v>2013</v>
      </c>
      <c r="V379" s="43" t="str">
        <f>Exchanges!W383</f>
        <v>HFC-32</v>
      </c>
      <c r="W379" s="43"/>
      <c r="X379" s="43"/>
    </row>
    <row r="380" spans="1:24" x14ac:dyDescent="0.2">
      <c r="A380" s="43" t="str">
        <f>Exchanges!B384</f>
        <v>Ethane, 1,1,1-trifluoro-, HFC-143a</v>
      </c>
      <c r="B380" s="43" t="str">
        <f>Exchanges!C384</f>
        <v>000420-46-2</v>
      </c>
      <c r="C380" s="43" t="str">
        <f>Exchanges!D384</f>
        <v>air</v>
      </c>
      <c r="D380" s="43" t="str">
        <f>Exchanges!E384</f>
        <v>unspecified</v>
      </c>
      <c r="E380" s="43" t="str">
        <f>Exchanges!F384</f>
        <v>e86bfec2-1025-4fa2-90b1-81e35e621e91</v>
      </c>
      <c r="F380" s="43" t="str">
        <f>Exchanges!G384</f>
        <v>Paperboard mills</v>
      </c>
      <c r="G380" s="43">
        <f>Exchanges!H384</f>
        <v>322130</v>
      </c>
      <c r="H380" s="43" t="str">
        <f>Exchanges!I384</f>
        <v>US</v>
      </c>
      <c r="I380" s="43">
        <f>Exchanges!J384</f>
        <v>3.0923220059738861E-9</v>
      </c>
      <c r="J380" s="43" t="str">
        <f>Exchanges!K384</f>
        <v>kg</v>
      </c>
      <c r="K380" s="43"/>
      <c r="L380" s="43"/>
      <c r="M380" s="43"/>
      <c r="N380" s="43"/>
      <c r="O380" s="43"/>
      <c r="P380" s="43">
        <f>Exchanges!Q384</f>
        <v>4</v>
      </c>
      <c r="Q380" s="43">
        <f>Exchanges!R384</f>
        <v>2</v>
      </c>
      <c r="R380" s="43">
        <f>Exchanges!S384</f>
        <v>1</v>
      </c>
      <c r="S380" s="43">
        <f>Exchanges!T384</f>
        <v>4</v>
      </c>
      <c r="T380" s="43">
        <f>Exchanges!U384</f>
        <v>1</v>
      </c>
      <c r="U380" s="43">
        <f>Exchanges!V384</f>
        <v>2013</v>
      </c>
      <c r="V380" s="43" t="str">
        <f>Exchanges!W384</f>
        <v>HFC-143a</v>
      </c>
      <c r="W380" s="43"/>
      <c r="X380" s="43"/>
    </row>
    <row r="381" spans="1:24" x14ac:dyDescent="0.2">
      <c r="A381" s="43" t="str">
        <f>Exchanges!B385</f>
        <v>Propane, 1,1,1,3,3,3-hexafluoro-, HCFC-236fa</v>
      </c>
      <c r="B381" s="43" t="str">
        <f>Exchanges!C385</f>
        <v>000690-39-1</v>
      </c>
      <c r="C381" s="43" t="str">
        <f>Exchanges!D385</f>
        <v>air</v>
      </c>
      <c r="D381" s="43" t="str">
        <f>Exchanges!E385</f>
        <v>unspecified</v>
      </c>
      <c r="E381" s="43" t="str">
        <f>Exchanges!F385</f>
        <v>1963a3ba-6d77-4571-bb8f-0e9c8ac28a65</v>
      </c>
      <c r="F381" s="43" t="str">
        <f>Exchanges!G385</f>
        <v>Paperboard mills</v>
      </c>
      <c r="G381" s="43">
        <f>Exchanges!H385</f>
        <v>322130</v>
      </c>
      <c r="H381" s="43" t="str">
        <f>Exchanges!I385</f>
        <v>US</v>
      </c>
      <c r="I381" s="43">
        <f>Exchanges!J385</f>
        <v>8.3539902616330437E-11</v>
      </c>
      <c r="J381" s="43" t="str">
        <f>Exchanges!K385</f>
        <v>kg</v>
      </c>
      <c r="K381" s="43"/>
      <c r="L381" s="43"/>
      <c r="M381" s="43"/>
      <c r="N381" s="43"/>
      <c r="O381" s="43"/>
      <c r="P381" s="43">
        <f>Exchanges!Q385</f>
        <v>4</v>
      </c>
      <c r="Q381" s="43">
        <f>Exchanges!R385</f>
        <v>2</v>
      </c>
      <c r="R381" s="43">
        <f>Exchanges!S385</f>
        <v>1</v>
      </c>
      <c r="S381" s="43">
        <f>Exchanges!T385</f>
        <v>4</v>
      </c>
      <c r="T381" s="43">
        <f>Exchanges!U385</f>
        <v>1</v>
      </c>
      <c r="U381" s="43">
        <f>Exchanges!V385</f>
        <v>2013</v>
      </c>
      <c r="V381" s="43" t="str">
        <f>Exchanges!W385</f>
        <v>HFC-236fa</v>
      </c>
      <c r="W381" s="43"/>
      <c r="X381" s="43"/>
    </row>
    <row r="382" spans="1:24" x14ac:dyDescent="0.2">
      <c r="A382" s="43" t="str">
        <f>Exchanges!B386</f>
        <v>Carbon dioxide</v>
      </c>
      <c r="B382" s="43" t="str">
        <f>Exchanges!C386</f>
        <v>000124-38-20</v>
      </c>
      <c r="C382" s="43" t="str">
        <f>Exchanges!D386</f>
        <v>air</v>
      </c>
      <c r="D382" s="43" t="str">
        <f>Exchanges!E386</f>
        <v>unspecified</v>
      </c>
      <c r="E382" s="43" t="str">
        <f>Exchanges!F386</f>
        <v>7ae371aa-8532-11e0-9d78-0800200c9a66</v>
      </c>
      <c r="F382" s="43" t="str">
        <f>Exchanges!G386</f>
        <v>Paperboard container manufacturing</v>
      </c>
      <c r="G382" s="43">
        <f>Exchanges!H386</f>
        <v>322210</v>
      </c>
      <c r="H382" s="43" t="str">
        <f>Exchanges!I386</f>
        <v>US</v>
      </c>
      <c r="I382" s="43">
        <f>Exchanges!J386</f>
        <v>4.984893032150732E-2</v>
      </c>
      <c r="J382" s="43" t="str">
        <f>Exchanges!K386</f>
        <v>kg</v>
      </c>
      <c r="K382" s="43"/>
      <c r="L382" s="43"/>
      <c r="M382" s="43"/>
      <c r="N382" s="43"/>
      <c r="O382" s="43"/>
      <c r="P382" s="43">
        <f>Exchanges!Q386</f>
        <v>4</v>
      </c>
      <c r="Q382" s="43">
        <f>Exchanges!R386</f>
        <v>2</v>
      </c>
      <c r="R382" s="43">
        <f>Exchanges!S386</f>
        <v>1</v>
      </c>
      <c r="S382" s="43">
        <f>Exchanges!T386</f>
        <v>4</v>
      </c>
      <c r="T382" s="43">
        <f>Exchanges!U386</f>
        <v>1</v>
      </c>
      <c r="U382" s="43">
        <f>Exchanges!V386</f>
        <v>2013</v>
      </c>
      <c r="V382" s="43" t="str">
        <f>Exchanges!W386</f>
        <v>CO2</v>
      </c>
      <c r="W382" s="43"/>
      <c r="X382" s="43"/>
    </row>
    <row r="383" spans="1:24" x14ac:dyDescent="0.2">
      <c r="A383" s="43" t="str">
        <f>Exchanges!B387</f>
        <v>Methane</v>
      </c>
      <c r="B383" s="43" t="str">
        <f>Exchanges!C387</f>
        <v>000074-82-92</v>
      </c>
      <c r="C383" s="43" t="str">
        <f>Exchanges!D387</f>
        <v>air</v>
      </c>
      <c r="D383" s="43" t="str">
        <f>Exchanges!E387</f>
        <v>unspecified</v>
      </c>
      <c r="E383" s="43" t="str">
        <f>Exchanges!F387</f>
        <v>20408dd1-8534-11e0-9d78-0800200c9a66</v>
      </c>
      <c r="F383" s="43" t="str">
        <f>Exchanges!G387</f>
        <v>Paperboard container manufacturing</v>
      </c>
      <c r="G383" s="43">
        <f>Exchanges!H387</f>
        <v>322210</v>
      </c>
      <c r="H383" s="43" t="str">
        <f>Exchanges!I387</f>
        <v>US</v>
      </c>
      <c r="I383" s="43">
        <f>Exchanges!J387</f>
        <v>1.0989812006402944E-6</v>
      </c>
      <c r="J383" s="43" t="str">
        <f>Exchanges!K387</f>
        <v>kg</v>
      </c>
      <c r="K383" s="43"/>
      <c r="L383" s="43"/>
      <c r="M383" s="43"/>
      <c r="N383" s="43"/>
      <c r="O383" s="43"/>
      <c r="P383" s="43">
        <f>Exchanges!Q387</f>
        <v>4</v>
      </c>
      <c r="Q383" s="43">
        <f>Exchanges!R387</f>
        <v>2</v>
      </c>
      <c r="R383" s="43">
        <f>Exchanges!S387</f>
        <v>1</v>
      </c>
      <c r="S383" s="43">
        <f>Exchanges!T387</f>
        <v>4</v>
      </c>
      <c r="T383" s="43">
        <f>Exchanges!U387</f>
        <v>1</v>
      </c>
      <c r="U383" s="43">
        <f>Exchanges!V387</f>
        <v>2013</v>
      </c>
      <c r="V383" s="43" t="str">
        <f>Exchanges!W387</f>
        <v>CH4</v>
      </c>
      <c r="W383" s="43"/>
      <c r="X383" s="43"/>
    </row>
    <row r="384" spans="1:24" x14ac:dyDescent="0.2">
      <c r="A384" s="43" t="str">
        <f>Exchanges!B388</f>
        <v>Ethane, 1,1,1,2-tetrafluoro-, HFC-134a</v>
      </c>
      <c r="B384" s="43" t="str">
        <f>Exchanges!C388</f>
        <v>000811-97-2</v>
      </c>
      <c r="C384" s="43" t="str">
        <f>Exchanges!D388</f>
        <v>air</v>
      </c>
      <c r="D384" s="43" t="str">
        <f>Exchanges!E388</f>
        <v>unspecified</v>
      </c>
      <c r="E384" s="43" t="str">
        <f>Exchanges!F388</f>
        <v>e87f039d-d9ce-4242-ac18-c9284cc80f3d</v>
      </c>
      <c r="F384" s="43" t="str">
        <f>Exchanges!G388</f>
        <v>Paperboard container manufacturing</v>
      </c>
      <c r="G384" s="43">
        <f>Exchanges!H388</f>
        <v>322210</v>
      </c>
      <c r="H384" s="43" t="str">
        <f>Exchanges!I388</f>
        <v>US</v>
      </c>
      <c r="I384" s="43">
        <f>Exchanges!J388</f>
        <v>1.4851771994754764E-7</v>
      </c>
      <c r="J384" s="43" t="str">
        <f>Exchanges!K388</f>
        <v>kg</v>
      </c>
      <c r="K384" s="43"/>
      <c r="L384" s="43"/>
      <c r="M384" s="43"/>
      <c r="N384" s="43"/>
      <c r="O384" s="43"/>
      <c r="P384" s="43">
        <f>Exchanges!Q388</f>
        <v>4</v>
      </c>
      <c r="Q384" s="43">
        <f>Exchanges!R388</f>
        <v>2</v>
      </c>
      <c r="R384" s="43">
        <f>Exchanges!S388</f>
        <v>1</v>
      </c>
      <c r="S384" s="43">
        <f>Exchanges!T388</f>
        <v>4</v>
      </c>
      <c r="T384" s="43">
        <f>Exchanges!U388</f>
        <v>1</v>
      </c>
      <c r="U384" s="43">
        <f>Exchanges!V388</f>
        <v>2013</v>
      </c>
      <c r="V384" s="43" t="str">
        <f>Exchanges!W388</f>
        <v>HFC-134a</v>
      </c>
      <c r="W384" s="43"/>
      <c r="X384" s="43"/>
    </row>
    <row r="385" spans="1:24" x14ac:dyDescent="0.2">
      <c r="A385" s="43" t="str">
        <f>Exchanges!B389</f>
        <v>Dinitrogen monoxide</v>
      </c>
      <c r="B385" s="43" t="str">
        <f>Exchanges!C389</f>
        <v>010024-97-366</v>
      </c>
      <c r="C385" s="43" t="str">
        <f>Exchanges!D389</f>
        <v>air</v>
      </c>
      <c r="D385" s="43" t="str">
        <f>Exchanges!E389</f>
        <v>unspecified</v>
      </c>
      <c r="E385" s="43" t="str">
        <f>Exchanges!F389</f>
        <v>20185046-64bb-4c09-a8e7-e8a9e144ca98</v>
      </c>
      <c r="F385" s="43" t="str">
        <f>Exchanges!G389</f>
        <v>Paperboard container manufacturing</v>
      </c>
      <c r="G385" s="43">
        <f>Exchanges!H389</f>
        <v>322210</v>
      </c>
      <c r="H385" s="43" t="str">
        <f>Exchanges!I389</f>
        <v>US</v>
      </c>
      <c r="I385" s="43">
        <f>Exchanges!J389</f>
        <v>1.4274466057389157E-7</v>
      </c>
      <c r="J385" s="43" t="str">
        <f>Exchanges!K389</f>
        <v>kg</v>
      </c>
      <c r="K385" s="43"/>
      <c r="L385" s="43"/>
      <c r="M385" s="43"/>
      <c r="N385" s="43"/>
      <c r="O385" s="43"/>
      <c r="P385" s="43">
        <f>Exchanges!Q389</f>
        <v>4</v>
      </c>
      <c r="Q385" s="43">
        <f>Exchanges!R389</f>
        <v>2</v>
      </c>
      <c r="R385" s="43">
        <f>Exchanges!S389</f>
        <v>1</v>
      </c>
      <c r="S385" s="43">
        <f>Exchanges!T389</f>
        <v>4</v>
      </c>
      <c r="T385" s="43">
        <f>Exchanges!U389</f>
        <v>1</v>
      </c>
      <c r="U385" s="43">
        <f>Exchanges!V389</f>
        <v>2013</v>
      </c>
      <c r="V385" s="43" t="str">
        <f>Exchanges!W389</f>
        <v>N2O</v>
      </c>
      <c r="W385" s="43"/>
      <c r="X385" s="43"/>
    </row>
    <row r="386" spans="1:24" x14ac:dyDescent="0.2">
      <c r="A386" s="43" t="str">
        <f>Exchanges!B390</f>
        <v>Ethane, pentafluoro-, HFC-125</v>
      </c>
      <c r="B386" s="43" t="str">
        <f>Exchanges!C390</f>
        <v>000354-33-6</v>
      </c>
      <c r="C386" s="43" t="str">
        <f>Exchanges!D390</f>
        <v>air</v>
      </c>
      <c r="D386" s="43" t="str">
        <f>Exchanges!E390</f>
        <v>unspecified</v>
      </c>
      <c r="E386" s="43" t="str">
        <f>Exchanges!F390</f>
        <v>281e1011-f121-4d5b-ad4d-22d562b2c2cd</v>
      </c>
      <c r="F386" s="43" t="str">
        <f>Exchanges!G390</f>
        <v>Paperboard container manufacturing</v>
      </c>
      <c r="G386" s="43">
        <f>Exchanges!H390</f>
        <v>322210</v>
      </c>
      <c r="H386" s="43" t="str">
        <f>Exchanges!I390</f>
        <v>US</v>
      </c>
      <c r="I386" s="43">
        <f>Exchanges!J390</f>
        <v>3.9403765658213502E-8</v>
      </c>
      <c r="J386" s="43" t="str">
        <f>Exchanges!K390</f>
        <v>kg</v>
      </c>
      <c r="K386" s="43"/>
      <c r="L386" s="43"/>
      <c r="M386" s="43"/>
      <c r="N386" s="43"/>
      <c r="O386" s="43"/>
      <c r="P386" s="43">
        <f>Exchanges!Q390</f>
        <v>4</v>
      </c>
      <c r="Q386" s="43">
        <f>Exchanges!R390</f>
        <v>2</v>
      </c>
      <c r="R386" s="43">
        <f>Exchanges!S390</f>
        <v>1</v>
      </c>
      <c r="S386" s="43">
        <f>Exchanges!T390</f>
        <v>4</v>
      </c>
      <c r="T386" s="43">
        <f>Exchanges!U390</f>
        <v>1</v>
      </c>
      <c r="U386" s="43">
        <f>Exchanges!V390</f>
        <v>2013</v>
      </c>
      <c r="V386" s="43" t="str">
        <f>Exchanges!W390</f>
        <v>HFC-125</v>
      </c>
      <c r="W386" s="43"/>
      <c r="X386" s="43"/>
    </row>
    <row r="387" spans="1:24" x14ac:dyDescent="0.2">
      <c r="A387" s="43" t="str">
        <f>Exchanges!B391</f>
        <v>Methane, difluoro-, HFC-32</v>
      </c>
      <c r="B387" s="43" t="str">
        <f>Exchanges!C391</f>
        <v>000075-10-5</v>
      </c>
      <c r="C387" s="43" t="str">
        <f>Exchanges!D391</f>
        <v>air</v>
      </c>
      <c r="D387" s="43" t="str">
        <f>Exchanges!E391</f>
        <v>unspecified</v>
      </c>
      <c r="E387" s="43" t="str">
        <f>Exchanges!F391</f>
        <v>151212b4-079b-43a2-96d5-a6eef59166ac</v>
      </c>
      <c r="F387" s="43" t="str">
        <f>Exchanges!G391</f>
        <v>Paperboard container manufacturing</v>
      </c>
      <c r="G387" s="43">
        <f>Exchanges!H391</f>
        <v>322210</v>
      </c>
      <c r="H387" s="43" t="str">
        <f>Exchanges!I391</f>
        <v>US</v>
      </c>
      <c r="I387" s="43">
        <f>Exchanges!J391</f>
        <v>2.2946917365954269E-8</v>
      </c>
      <c r="J387" s="43" t="str">
        <f>Exchanges!K391</f>
        <v>kg</v>
      </c>
      <c r="K387" s="43"/>
      <c r="L387" s="43"/>
      <c r="M387" s="43"/>
      <c r="N387" s="43"/>
      <c r="O387" s="43"/>
      <c r="P387" s="43">
        <f>Exchanges!Q391</f>
        <v>4</v>
      </c>
      <c r="Q387" s="43">
        <f>Exchanges!R391</f>
        <v>2</v>
      </c>
      <c r="R387" s="43">
        <f>Exchanges!S391</f>
        <v>1</v>
      </c>
      <c r="S387" s="43">
        <f>Exchanges!T391</f>
        <v>4</v>
      </c>
      <c r="T387" s="43">
        <f>Exchanges!U391</f>
        <v>1</v>
      </c>
      <c r="U387" s="43">
        <f>Exchanges!V391</f>
        <v>2013</v>
      </c>
      <c r="V387" s="43" t="str">
        <f>Exchanges!W391</f>
        <v>HFC-32</v>
      </c>
      <c r="W387" s="43"/>
      <c r="X387" s="43"/>
    </row>
    <row r="388" spans="1:24" x14ac:dyDescent="0.2">
      <c r="A388" s="43" t="str">
        <f>Exchanges!B392</f>
        <v>Ethane, 1,1,1-trifluoro-, HFC-143a</v>
      </c>
      <c r="B388" s="43" t="str">
        <f>Exchanges!C392</f>
        <v>000420-46-2</v>
      </c>
      <c r="C388" s="43" t="str">
        <f>Exchanges!D392</f>
        <v>air</v>
      </c>
      <c r="D388" s="43" t="str">
        <f>Exchanges!E392</f>
        <v>unspecified</v>
      </c>
      <c r="E388" s="43" t="str">
        <f>Exchanges!F392</f>
        <v>e86bfec2-1025-4fa2-90b1-81e35e621e91</v>
      </c>
      <c r="F388" s="43" t="str">
        <f>Exchanges!G392</f>
        <v>Paperboard container manufacturing</v>
      </c>
      <c r="G388" s="43">
        <f>Exchanges!H392</f>
        <v>322210</v>
      </c>
      <c r="H388" s="43" t="str">
        <f>Exchanges!I392</f>
        <v>US</v>
      </c>
      <c r="I388" s="43">
        <f>Exchanges!J392</f>
        <v>1.6859231686331269E-8</v>
      </c>
      <c r="J388" s="43" t="str">
        <f>Exchanges!K392</f>
        <v>kg</v>
      </c>
      <c r="K388" s="43"/>
      <c r="L388" s="43"/>
      <c r="M388" s="43"/>
      <c r="N388" s="43"/>
      <c r="O388" s="43"/>
      <c r="P388" s="43">
        <f>Exchanges!Q392</f>
        <v>4</v>
      </c>
      <c r="Q388" s="43">
        <f>Exchanges!R392</f>
        <v>2</v>
      </c>
      <c r="R388" s="43">
        <f>Exchanges!S392</f>
        <v>1</v>
      </c>
      <c r="S388" s="43">
        <f>Exchanges!T392</f>
        <v>4</v>
      </c>
      <c r="T388" s="43">
        <f>Exchanges!U392</f>
        <v>1</v>
      </c>
      <c r="U388" s="43">
        <f>Exchanges!V392</f>
        <v>2013</v>
      </c>
      <c r="V388" s="43" t="str">
        <f>Exchanges!W392</f>
        <v>HFC-143a</v>
      </c>
      <c r="W388" s="43"/>
      <c r="X388" s="43"/>
    </row>
    <row r="389" spans="1:24" x14ac:dyDescent="0.2">
      <c r="A389" s="43" t="str">
        <f>Exchanges!B393</f>
        <v>Propane, 1,1,1,3,3,3-hexafluoro-, HCFC-236fa</v>
      </c>
      <c r="B389" s="43" t="str">
        <f>Exchanges!C393</f>
        <v>000690-39-1</v>
      </c>
      <c r="C389" s="43" t="str">
        <f>Exchanges!D393</f>
        <v>air</v>
      </c>
      <c r="D389" s="43" t="str">
        <f>Exchanges!E393</f>
        <v>unspecified</v>
      </c>
      <c r="E389" s="43" t="str">
        <f>Exchanges!F393</f>
        <v>1963a3ba-6d77-4571-bb8f-0e9c8ac28a65</v>
      </c>
      <c r="F389" s="43" t="str">
        <f>Exchanges!G393</f>
        <v>Paperboard container manufacturing</v>
      </c>
      <c r="G389" s="43">
        <f>Exchanges!H393</f>
        <v>322210</v>
      </c>
      <c r="H389" s="43" t="str">
        <f>Exchanges!I393</f>
        <v>US</v>
      </c>
      <c r="I389" s="43">
        <f>Exchanges!J393</f>
        <v>4.5545663438070854E-10</v>
      </c>
      <c r="J389" s="43" t="str">
        <f>Exchanges!K393</f>
        <v>kg</v>
      </c>
      <c r="K389" s="43"/>
      <c r="L389" s="43"/>
      <c r="M389" s="43"/>
      <c r="N389" s="43"/>
      <c r="O389" s="43"/>
      <c r="P389" s="43">
        <f>Exchanges!Q393</f>
        <v>4</v>
      </c>
      <c r="Q389" s="43">
        <f>Exchanges!R393</f>
        <v>2</v>
      </c>
      <c r="R389" s="43">
        <f>Exchanges!S393</f>
        <v>1</v>
      </c>
      <c r="S389" s="43">
        <f>Exchanges!T393</f>
        <v>4</v>
      </c>
      <c r="T389" s="43">
        <f>Exchanges!U393</f>
        <v>1</v>
      </c>
      <c r="U389" s="43">
        <f>Exchanges!V393</f>
        <v>2013</v>
      </c>
      <c r="V389" s="43" t="str">
        <f>Exchanges!W393</f>
        <v>HFC-236fa</v>
      </c>
      <c r="W389" s="43"/>
      <c r="X389" s="43"/>
    </row>
    <row r="390" spans="1:24" x14ac:dyDescent="0.2">
      <c r="A390" s="43" t="str">
        <f>Exchanges!B394</f>
        <v>Carbon dioxide</v>
      </c>
      <c r="B390" s="43" t="str">
        <f>Exchanges!C394</f>
        <v>000124-38-20</v>
      </c>
      <c r="C390" s="43" t="str">
        <f>Exchanges!D394</f>
        <v>air</v>
      </c>
      <c r="D390" s="43" t="str">
        <f>Exchanges!E394</f>
        <v>unspecified</v>
      </c>
      <c r="E390" s="43" t="str">
        <f>Exchanges!F394</f>
        <v>7ae371aa-8532-11e0-9d78-0800200c9a66</v>
      </c>
      <c r="F390" s="43" t="str">
        <f>Exchanges!G394</f>
        <v>Paper bag and coated and treated paper manufacturing</v>
      </c>
      <c r="G390" s="43">
        <f>Exchanges!H394</f>
        <v>322220</v>
      </c>
      <c r="H390" s="43" t="str">
        <f>Exchanges!I394</f>
        <v>US</v>
      </c>
      <c r="I390" s="43">
        <f>Exchanges!J394</f>
        <v>6.0749555520613979E-2</v>
      </c>
      <c r="J390" s="43" t="str">
        <f>Exchanges!K394</f>
        <v>kg</v>
      </c>
      <c r="K390" s="43"/>
      <c r="L390" s="43"/>
      <c r="M390" s="43"/>
      <c r="N390" s="43"/>
      <c r="O390" s="43"/>
      <c r="P390" s="43">
        <f>Exchanges!Q394</f>
        <v>4</v>
      </c>
      <c r="Q390" s="43">
        <f>Exchanges!R394</f>
        <v>2</v>
      </c>
      <c r="R390" s="43">
        <f>Exchanges!S394</f>
        <v>1</v>
      </c>
      <c r="S390" s="43">
        <f>Exchanges!T394</f>
        <v>4</v>
      </c>
      <c r="T390" s="43">
        <f>Exchanges!U394</f>
        <v>1</v>
      </c>
      <c r="U390" s="43">
        <f>Exchanges!V394</f>
        <v>2013</v>
      </c>
      <c r="V390" s="43" t="str">
        <f>Exchanges!W394</f>
        <v>CO2</v>
      </c>
      <c r="W390" s="43"/>
      <c r="X390" s="43"/>
    </row>
    <row r="391" spans="1:24" x14ac:dyDescent="0.2">
      <c r="A391" s="43" t="str">
        <f>Exchanges!B395</f>
        <v>Methane</v>
      </c>
      <c r="B391" s="43" t="str">
        <f>Exchanges!C395</f>
        <v>000074-82-92</v>
      </c>
      <c r="C391" s="43" t="str">
        <f>Exchanges!D395</f>
        <v>air</v>
      </c>
      <c r="D391" s="43" t="str">
        <f>Exchanges!E395</f>
        <v>unspecified</v>
      </c>
      <c r="E391" s="43" t="str">
        <f>Exchanges!F395</f>
        <v>20408dd1-8534-11e0-9d78-0800200c9a66</v>
      </c>
      <c r="F391" s="43" t="str">
        <f>Exchanges!G395</f>
        <v>Paper bag and coated and treated paper manufacturing</v>
      </c>
      <c r="G391" s="43">
        <f>Exchanges!H395</f>
        <v>322220</v>
      </c>
      <c r="H391" s="43" t="str">
        <f>Exchanges!I395</f>
        <v>US</v>
      </c>
      <c r="I391" s="43">
        <f>Exchanges!J395</f>
        <v>1.1726193465911393E-6</v>
      </c>
      <c r="J391" s="43" t="str">
        <f>Exchanges!K395</f>
        <v>kg</v>
      </c>
      <c r="K391" s="43"/>
      <c r="L391" s="43"/>
      <c r="M391" s="43"/>
      <c r="N391" s="43"/>
      <c r="O391" s="43"/>
      <c r="P391" s="43">
        <f>Exchanges!Q395</f>
        <v>4</v>
      </c>
      <c r="Q391" s="43">
        <f>Exchanges!R395</f>
        <v>2</v>
      </c>
      <c r="R391" s="43">
        <f>Exchanges!S395</f>
        <v>1</v>
      </c>
      <c r="S391" s="43">
        <f>Exchanges!T395</f>
        <v>4</v>
      </c>
      <c r="T391" s="43">
        <f>Exchanges!U395</f>
        <v>1</v>
      </c>
      <c r="U391" s="43">
        <f>Exchanges!V395</f>
        <v>2013</v>
      </c>
      <c r="V391" s="43" t="str">
        <f>Exchanges!W395</f>
        <v>CH4</v>
      </c>
      <c r="W391" s="43"/>
      <c r="X391" s="43"/>
    </row>
    <row r="392" spans="1:24" x14ac:dyDescent="0.2">
      <c r="A392" s="43" t="str">
        <f>Exchanges!B396</f>
        <v>Dinitrogen monoxide</v>
      </c>
      <c r="B392" s="43" t="str">
        <f>Exchanges!C396</f>
        <v>010024-97-366</v>
      </c>
      <c r="C392" s="43" t="str">
        <f>Exchanges!D396</f>
        <v>air</v>
      </c>
      <c r="D392" s="43" t="str">
        <f>Exchanges!E396</f>
        <v>unspecified</v>
      </c>
      <c r="E392" s="43" t="str">
        <f>Exchanges!F396</f>
        <v>20185046-64bb-4c09-a8e7-e8a9e144ca98</v>
      </c>
      <c r="F392" s="43" t="str">
        <f>Exchanges!G396</f>
        <v>Paper bag and coated and treated paper manufacturing</v>
      </c>
      <c r="G392" s="43">
        <f>Exchanges!H396</f>
        <v>322220</v>
      </c>
      <c r="H392" s="43" t="str">
        <f>Exchanges!I396</f>
        <v>US</v>
      </c>
      <c r="I392" s="43">
        <f>Exchanges!J396</f>
        <v>1.2076996679965257E-7</v>
      </c>
      <c r="J392" s="43" t="str">
        <f>Exchanges!K396</f>
        <v>kg</v>
      </c>
      <c r="K392" s="43"/>
      <c r="L392" s="43"/>
      <c r="M392" s="43"/>
      <c r="N392" s="43"/>
      <c r="O392" s="43"/>
      <c r="P392" s="43">
        <f>Exchanges!Q396</f>
        <v>4</v>
      </c>
      <c r="Q392" s="43">
        <f>Exchanges!R396</f>
        <v>2</v>
      </c>
      <c r="R392" s="43">
        <f>Exchanges!S396</f>
        <v>1</v>
      </c>
      <c r="S392" s="43">
        <f>Exchanges!T396</f>
        <v>4</v>
      </c>
      <c r="T392" s="43">
        <f>Exchanges!U396</f>
        <v>1</v>
      </c>
      <c r="U392" s="43">
        <f>Exchanges!V396</f>
        <v>2013</v>
      </c>
      <c r="V392" s="43" t="str">
        <f>Exchanges!W396</f>
        <v>N2O</v>
      </c>
      <c r="W392" s="43"/>
      <c r="X392" s="43"/>
    </row>
    <row r="393" spans="1:24" x14ac:dyDescent="0.2">
      <c r="A393" s="43" t="str">
        <f>Exchanges!B397</f>
        <v>Carbon dioxide</v>
      </c>
      <c r="B393" s="43" t="str">
        <f>Exchanges!C397</f>
        <v>000124-38-20</v>
      </c>
      <c r="C393" s="43" t="str">
        <f>Exchanges!D397</f>
        <v>air</v>
      </c>
      <c r="D393" s="43" t="str">
        <f>Exchanges!E397</f>
        <v>unspecified</v>
      </c>
      <c r="E393" s="43" t="str">
        <f>Exchanges!F397</f>
        <v>7ae371aa-8532-11e0-9d78-0800200c9a66</v>
      </c>
      <c r="F393" s="43" t="str">
        <f>Exchanges!G397</f>
        <v>Stationery product manufacturing</v>
      </c>
      <c r="G393" s="43">
        <f>Exchanges!H397</f>
        <v>322230</v>
      </c>
      <c r="H393" s="43" t="str">
        <f>Exchanges!I397</f>
        <v>US</v>
      </c>
      <c r="I393" s="43">
        <f>Exchanges!J397</f>
        <v>1.0799409021907253E-2</v>
      </c>
      <c r="J393" s="43" t="str">
        <f>Exchanges!K397</f>
        <v>kg</v>
      </c>
      <c r="K393" s="43"/>
      <c r="L393" s="43"/>
      <c r="M393" s="43"/>
      <c r="N393" s="43"/>
      <c r="O393" s="43"/>
      <c r="P393" s="43">
        <f>Exchanges!Q397</f>
        <v>4</v>
      </c>
      <c r="Q393" s="43">
        <f>Exchanges!R397</f>
        <v>2</v>
      </c>
      <c r="R393" s="43">
        <f>Exchanges!S397</f>
        <v>1</v>
      </c>
      <c r="S393" s="43">
        <f>Exchanges!T397</f>
        <v>4</v>
      </c>
      <c r="T393" s="43">
        <f>Exchanges!U397</f>
        <v>1</v>
      </c>
      <c r="U393" s="43">
        <f>Exchanges!V397</f>
        <v>2013</v>
      </c>
      <c r="V393" s="43" t="str">
        <f>Exchanges!W397</f>
        <v>CO2</v>
      </c>
      <c r="W393" s="43"/>
      <c r="X393" s="43"/>
    </row>
    <row r="394" spans="1:24" x14ac:dyDescent="0.2">
      <c r="A394" s="43" t="str">
        <f>Exchanges!B398</f>
        <v>Methane</v>
      </c>
      <c r="B394" s="43" t="str">
        <f>Exchanges!C398</f>
        <v>000074-82-92</v>
      </c>
      <c r="C394" s="43" t="str">
        <f>Exchanges!D398</f>
        <v>air</v>
      </c>
      <c r="D394" s="43" t="str">
        <f>Exchanges!E398</f>
        <v>unspecified</v>
      </c>
      <c r="E394" s="43" t="str">
        <f>Exchanges!F398</f>
        <v>20408dd1-8534-11e0-9d78-0800200c9a66</v>
      </c>
      <c r="F394" s="43" t="str">
        <f>Exchanges!G398</f>
        <v>Stationery product manufacturing</v>
      </c>
      <c r="G394" s="43">
        <f>Exchanges!H398</f>
        <v>322230</v>
      </c>
      <c r="H394" s="43" t="str">
        <f>Exchanges!I398</f>
        <v>US</v>
      </c>
      <c r="I394" s="43">
        <f>Exchanges!J398</f>
        <v>2.1361673727175106E-7</v>
      </c>
      <c r="J394" s="43" t="str">
        <f>Exchanges!K398</f>
        <v>kg</v>
      </c>
      <c r="K394" s="43"/>
      <c r="L394" s="43"/>
      <c r="M394" s="43"/>
      <c r="N394" s="43"/>
      <c r="O394" s="43"/>
      <c r="P394" s="43">
        <f>Exchanges!Q398</f>
        <v>4</v>
      </c>
      <c r="Q394" s="43">
        <f>Exchanges!R398</f>
        <v>2</v>
      </c>
      <c r="R394" s="43">
        <f>Exchanges!S398</f>
        <v>1</v>
      </c>
      <c r="S394" s="43">
        <f>Exchanges!T398</f>
        <v>4</v>
      </c>
      <c r="T394" s="43">
        <f>Exchanges!U398</f>
        <v>1</v>
      </c>
      <c r="U394" s="43">
        <f>Exchanges!V398</f>
        <v>2013</v>
      </c>
      <c r="V394" s="43" t="str">
        <f>Exchanges!W398</f>
        <v>CH4</v>
      </c>
      <c r="W394" s="43"/>
      <c r="X394" s="43"/>
    </row>
    <row r="395" spans="1:24" x14ac:dyDescent="0.2">
      <c r="A395" s="43" t="str">
        <f>Exchanges!B399</f>
        <v>Dinitrogen monoxide</v>
      </c>
      <c r="B395" s="43" t="str">
        <f>Exchanges!C399</f>
        <v>010024-97-366</v>
      </c>
      <c r="C395" s="43" t="str">
        <f>Exchanges!D399</f>
        <v>air</v>
      </c>
      <c r="D395" s="43" t="str">
        <f>Exchanges!E399</f>
        <v>unspecified</v>
      </c>
      <c r="E395" s="43" t="str">
        <f>Exchanges!F399</f>
        <v>20185046-64bb-4c09-a8e7-e8a9e144ca98</v>
      </c>
      <c r="F395" s="43" t="str">
        <f>Exchanges!G399</f>
        <v>Stationery product manufacturing</v>
      </c>
      <c r="G395" s="43">
        <f>Exchanges!H399</f>
        <v>322230</v>
      </c>
      <c r="H395" s="43" t="str">
        <f>Exchanges!I399</f>
        <v>US</v>
      </c>
      <c r="I395" s="43">
        <f>Exchanges!J399</f>
        <v>2.3060707087411729E-8</v>
      </c>
      <c r="J395" s="43" t="str">
        <f>Exchanges!K399</f>
        <v>kg</v>
      </c>
      <c r="K395" s="43"/>
      <c r="L395" s="43"/>
      <c r="M395" s="43"/>
      <c r="N395" s="43"/>
      <c r="O395" s="43"/>
      <c r="P395" s="43">
        <f>Exchanges!Q399</f>
        <v>4</v>
      </c>
      <c r="Q395" s="43">
        <f>Exchanges!R399</f>
        <v>2</v>
      </c>
      <c r="R395" s="43">
        <f>Exchanges!S399</f>
        <v>1</v>
      </c>
      <c r="S395" s="43">
        <f>Exchanges!T399</f>
        <v>4</v>
      </c>
      <c r="T395" s="43">
        <f>Exchanges!U399</f>
        <v>1</v>
      </c>
      <c r="U395" s="43">
        <f>Exchanges!V399</f>
        <v>2013</v>
      </c>
      <c r="V395" s="43" t="str">
        <f>Exchanges!W399</f>
        <v>N2O</v>
      </c>
      <c r="W395" s="43"/>
      <c r="X395" s="43"/>
    </row>
    <row r="396" spans="1:24" x14ac:dyDescent="0.2">
      <c r="A396" s="43" t="str">
        <f>Exchanges!B400</f>
        <v>Carbon dioxide</v>
      </c>
      <c r="B396" s="43" t="str">
        <f>Exchanges!C400</f>
        <v>000124-38-20</v>
      </c>
      <c r="C396" s="43" t="str">
        <f>Exchanges!D400</f>
        <v>air</v>
      </c>
      <c r="D396" s="43" t="str">
        <f>Exchanges!E400</f>
        <v>unspecified</v>
      </c>
      <c r="E396" s="43" t="str">
        <f>Exchanges!F400</f>
        <v>7ae371aa-8532-11e0-9d78-0800200c9a66</v>
      </c>
      <c r="F396" s="43" t="str">
        <f>Exchanges!G400</f>
        <v>Sanitary paper product manufacturing</v>
      </c>
      <c r="G396" s="43">
        <f>Exchanges!H400</f>
        <v>322291</v>
      </c>
      <c r="H396" s="43" t="str">
        <f>Exchanges!I400</f>
        <v>US</v>
      </c>
      <c r="I396" s="43">
        <f>Exchanges!J400</f>
        <v>3.2112422940816857E-2</v>
      </c>
      <c r="J396" s="43" t="str">
        <f>Exchanges!K400</f>
        <v>kg</v>
      </c>
      <c r="K396" s="43"/>
      <c r="L396" s="43"/>
      <c r="M396" s="43"/>
      <c r="N396" s="43"/>
      <c r="O396" s="43"/>
      <c r="P396" s="43">
        <f>Exchanges!Q400</f>
        <v>4</v>
      </c>
      <c r="Q396" s="43">
        <f>Exchanges!R400</f>
        <v>2</v>
      </c>
      <c r="R396" s="43">
        <f>Exchanges!S400</f>
        <v>1</v>
      </c>
      <c r="S396" s="43">
        <f>Exchanges!T400</f>
        <v>4</v>
      </c>
      <c r="T396" s="43">
        <f>Exchanges!U400</f>
        <v>1</v>
      </c>
      <c r="U396" s="43">
        <f>Exchanges!V400</f>
        <v>2013</v>
      </c>
      <c r="V396" s="43" t="str">
        <f>Exchanges!W400</f>
        <v>CO2</v>
      </c>
      <c r="W396" s="43"/>
      <c r="X396" s="43"/>
    </row>
    <row r="397" spans="1:24" x14ac:dyDescent="0.2">
      <c r="A397" s="43" t="str">
        <f>Exchanges!B401</f>
        <v>Methane</v>
      </c>
      <c r="B397" s="43" t="str">
        <f>Exchanges!C401</f>
        <v>000074-82-92</v>
      </c>
      <c r="C397" s="43" t="str">
        <f>Exchanges!D401</f>
        <v>air</v>
      </c>
      <c r="D397" s="43" t="str">
        <f>Exchanges!E401</f>
        <v>unspecified</v>
      </c>
      <c r="E397" s="43" t="str">
        <f>Exchanges!F401</f>
        <v>20408dd1-8534-11e0-9d78-0800200c9a66</v>
      </c>
      <c r="F397" s="43" t="str">
        <f>Exchanges!G401</f>
        <v>Sanitary paper product manufacturing</v>
      </c>
      <c r="G397" s="43">
        <f>Exchanges!H401</f>
        <v>322291</v>
      </c>
      <c r="H397" s="43" t="str">
        <f>Exchanges!I401</f>
        <v>US</v>
      </c>
      <c r="I397" s="43">
        <f>Exchanges!J401</f>
        <v>1.1899747616530648E-5</v>
      </c>
      <c r="J397" s="43" t="str">
        <f>Exchanges!K401</f>
        <v>kg</v>
      </c>
      <c r="K397" s="43"/>
      <c r="L397" s="43"/>
      <c r="M397" s="43"/>
      <c r="N397" s="43"/>
      <c r="O397" s="43"/>
      <c r="P397" s="43">
        <f>Exchanges!Q401</f>
        <v>4</v>
      </c>
      <c r="Q397" s="43">
        <f>Exchanges!R401</f>
        <v>2</v>
      </c>
      <c r="R397" s="43">
        <f>Exchanges!S401</f>
        <v>1</v>
      </c>
      <c r="S397" s="43">
        <f>Exchanges!T401</f>
        <v>4</v>
      </c>
      <c r="T397" s="43">
        <f>Exchanges!U401</f>
        <v>1</v>
      </c>
      <c r="U397" s="43">
        <f>Exchanges!V401</f>
        <v>2013</v>
      </c>
      <c r="V397" s="43" t="str">
        <f>Exchanges!W401</f>
        <v>CH4</v>
      </c>
      <c r="W397" s="43"/>
      <c r="X397" s="43"/>
    </row>
    <row r="398" spans="1:24" x14ac:dyDescent="0.2">
      <c r="A398" s="43" t="str">
        <f>Exchanges!B402</f>
        <v>Dinitrogen monoxide</v>
      </c>
      <c r="B398" s="43" t="str">
        <f>Exchanges!C402</f>
        <v>010024-97-366</v>
      </c>
      <c r="C398" s="43" t="str">
        <f>Exchanges!D402</f>
        <v>air</v>
      </c>
      <c r="D398" s="43" t="str">
        <f>Exchanges!E402</f>
        <v>unspecified</v>
      </c>
      <c r="E398" s="43" t="str">
        <f>Exchanges!F402</f>
        <v>20185046-64bb-4c09-a8e7-e8a9e144ca98</v>
      </c>
      <c r="F398" s="43" t="str">
        <f>Exchanges!G402</f>
        <v>Sanitary paper product manufacturing</v>
      </c>
      <c r="G398" s="43">
        <f>Exchanges!H402</f>
        <v>322291</v>
      </c>
      <c r="H398" s="43" t="str">
        <f>Exchanges!I402</f>
        <v>US</v>
      </c>
      <c r="I398" s="43">
        <f>Exchanges!J402</f>
        <v>4.8625529420556556E-6</v>
      </c>
      <c r="J398" s="43" t="str">
        <f>Exchanges!K402</f>
        <v>kg</v>
      </c>
      <c r="K398" s="43"/>
      <c r="L398" s="43"/>
      <c r="M398" s="43"/>
      <c r="N398" s="43"/>
      <c r="O398" s="43"/>
      <c r="P398" s="43">
        <f>Exchanges!Q402</f>
        <v>4</v>
      </c>
      <c r="Q398" s="43">
        <f>Exchanges!R402</f>
        <v>2</v>
      </c>
      <c r="R398" s="43">
        <f>Exchanges!S402</f>
        <v>1</v>
      </c>
      <c r="S398" s="43">
        <f>Exchanges!T402</f>
        <v>4</v>
      </c>
      <c r="T398" s="43">
        <f>Exchanges!U402</f>
        <v>1</v>
      </c>
      <c r="U398" s="43">
        <f>Exchanges!V402</f>
        <v>2013</v>
      </c>
      <c r="V398" s="43" t="str">
        <f>Exchanges!W402</f>
        <v>N2O</v>
      </c>
      <c r="W398" s="43"/>
      <c r="X398" s="43"/>
    </row>
    <row r="399" spans="1:24" x14ac:dyDescent="0.2">
      <c r="A399" s="43" t="str">
        <f>Exchanges!B403</f>
        <v>Carbon dioxide</v>
      </c>
      <c r="B399" s="43" t="str">
        <f>Exchanges!C403</f>
        <v>000124-38-20</v>
      </c>
      <c r="C399" s="43" t="str">
        <f>Exchanges!D403</f>
        <v>air</v>
      </c>
      <c r="D399" s="43" t="str">
        <f>Exchanges!E403</f>
        <v>unspecified</v>
      </c>
      <c r="E399" s="43" t="str">
        <f>Exchanges!F403</f>
        <v>7ae371aa-8532-11e0-9d78-0800200c9a66</v>
      </c>
      <c r="F399" s="43" t="str">
        <f>Exchanges!G403</f>
        <v>All other converted paper product manufacturing</v>
      </c>
      <c r="G399" s="43">
        <f>Exchanges!H403</f>
        <v>322299</v>
      </c>
      <c r="H399" s="43" t="str">
        <f>Exchanges!I403</f>
        <v>US</v>
      </c>
      <c r="I399" s="43">
        <f>Exchanges!J403</f>
        <v>5.7253745712404186E-2</v>
      </c>
      <c r="J399" s="43" t="str">
        <f>Exchanges!K403</f>
        <v>kg</v>
      </c>
      <c r="K399" s="43"/>
      <c r="L399" s="43"/>
      <c r="M399" s="43"/>
      <c r="N399" s="43"/>
      <c r="O399" s="43"/>
      <c r="P399" s="43">
        <f>Exchanges!Q403</f>
        <v>4</v>
      </c>
      <c r="Q399" s="43">
        <f>Exchanges!R403</f>
        <v>2</v>
      </c>
      <c r="R399" s="43">
        <f>Exchanges!S403</f>
        <v>1</v>
      </c>
      <c r="S399" s="43">
        <f>Exchanges!T403</f>
        <v>4</v>
      </c>
      <c r="T399" s="43">
        <f>Exchanges!U403</f>
        <v>1</v>
      </c>
      <c r="U399" s="43">
        <f>Exchanges!V403</f>
        <v>2013</v>
      </c>
      <c r="V399" s="43" t="str">
        <f>Exchanges!W403</f>
        <v>CO2</v>
      </c>
      <c r="W399" s="43"/>
      <c r="X399" s="43"/>
    </row>
    <row r="400" spans="1:24" x14ac:dyDescent="0.2">
      <c r="A400" s="43" t="str">
        <f>Exchanges!B404</f>
        <v>Methane</v>
      </c>
      <c r="B400" s="43" t="str">
        <f>Exchanges!C404</f>
        <v>000074-82-92</v>
      </c>
      <c r="C400" s="43" t="str">
        <f>Exchanges!D404</f>
        <v>air</v>
      </c>
      <c r="D400" s="43" t="str">
        <f>Exchanges!E404</f>
        <v>unspecified</v>
      </c>
      <c r="E400" s="43" t="str">
        <f>Exchanges!F404</f>
        <v>20408dd1-8534-11e0-9d78-0800200c9a66</v>
      </c>
      <c r="F400" s="43" t="str">
        <f>Exchanges!G404</f>
        <v>All other converted paper product manufacturing</v>
      </c>
      <c r="G400" s="43">
        <f>Exchanges!H404</f>
        <v>322299</v>
      </c>
      <c r="H400" s="43" t="str">
        <f>Exchanges!I404</f>
        <v>US</v>
      </c>
      <c r="I400" s="43">
        <f>Exchanges!J404</f>
        <v>1.1115653293363953E-6</v>
      </c>
      <c r="J400" s="43" t="str">
        <f>Exchanges!K404</f>
        <v>kg</v>
      </c>
      <c r="K400" s="43"/>
      <c r="L400" s="43"/>
      <c r="M400" s="43"/>
      <c r="N400" s="43"/>
      <c r="O400" s="43"/>
      <c r="P400" s="43">
        <f>Exchanges!Q404</f>
        <v>4</v>
      </c>
      <c r="Q400" s="43">
        <f>Exchanges!R404</f>
        <v>2</v>
      </c>
      <c r="R400" s="43">
        <f>Exchanges!S404</f>
        <v>1</v>
      </c>
      <c r="S400" s="43">
        <f>Exchanges!T404</f>
        <v>4</v>
      </c>
      <c r="T400" s="43">
        <f>Exchanges!U404</f>
        <v>1</v>
      </c>
      <c r="U400" s="43">
        <f>Exchanges!V404</f>
        <v>2013</v>
      </c>
      <c r="V400" s="43" t="str">
        <f>Exchanges!W404</f>
        <v>CH4</v>
      </c>
      <c r="W400" s="43"/>
      <c r="X400" s="43"/>
    </row>
    <row r="401" spans="1:24" x14ac:dyDescent="0.2">
      <c r="A401" s="43" t="str">
        <f>Exchanges!B405</f>
        <v>Dinitrogen monoxide</v>
      </c>
      <c r="B401" s="43" t="str">
        <f>Exchanges!C405</f>
        <v>010024-97-366</v>
      </c>
      <c r="C401" s="43" t="str">
        <f>Exchanges!D405</f>
        <v>air</v>
      </c>
      <c r="D401" s="43" t="str">
        <f>Exchanges!E405</f>
        <v>unspecified</v>
      </c>
      <c r="E401" s="43" t="str">
        <f>Exchanges!F405</f>
        <v>20185046-64bb-4c09-a8e7-e8a9e144ca98</v>
      </c>
      <c r="F401" s="43" t="str">
        <f>Exchanges!G405</f>
        <v>All other converted paper product manufacturing</v>
      </c>
      <c r="G401" s="43">
        <f>Exchanges!H405</f>
        <v>322299</v>
      </c>
      <c r="H401" s="43" t="str">
        <f>Exchanges!I405</f>
        <v>US</v>
      </c>
      <c r="I401" s="43">
        <f>Exchanges!J405</f>
        <v>1.1552910178398884E-7</v>
      </c>
      <c r="J401" s="43" t="str">
        <f>Exchanges!K405</f>
        <v>kg</v>
      </c>
      <c r="K401" s="43"/>
      <c r="L401" s="43"/>
      <c r="M401" s="43"/>
      <c r="N401" s="43"/>
      <c r="O401" s="43"/>
      <c r="P401" s="43">
        <f>Exchanges!Q405</f>
        <v>4</v>
      </c>
      <c r="Q401" s="43">
        <f>Exchanges!R405</f>
        <v>2</v>
      </c>
      <c r="R401" s="43">
        <f>Exchanges!S405</f>
        <v>1</v>
      </c>
      <c r="S401" s="43">
        <f>Exchanges!T405</f>
        <v>4</v>
      </c>
      <c r="T401" s="43">
        <f>Exchanges!U405</f>
        <v>1</v>
      </c>
      <c r="U401" s="43">
        <f>Exchanges!V405</f>
        <v>2013</v>
      </c>
      <c r="V401" s="43" t="str">
        <f>Exchanges!W405</f>
        <v>N2O</v>
      </c>
      <c r="W401" s="43"/>
      <c r="X401" s="43"/>
    </row>
    <row r="402" spans="1:24" x14ac:dyDescent="0.2">
      <c r="A402" s="43" t="str">
        <f>Exchanges!B406</f>
        <v>Carbon dioxide</v>
      </c>
      <c r="B402" s="43" t="str">
        <f>Exchanges!C406</f>
        <v>000124-38-20</v>
      </c>
      <c r="C402" s="43" t="str">
        <f>Exchanges!D406</f>
        <v>air</v>
      </c>
      <c r="D402" s="43" t="str">
        <f>Exchanges!E406</f>
        <v>unspecified</v>
      </c>
      <c r="E402" s="43" t="str">
        <f>Exchanges!F406</f>
        <v>7ae371aa-8532-11e0-9d78-0800200c9a66</v>
      </c>
      <c r="F402" s="43" t="str">
        <f>Exchanges!G406</f>
        <v>Printing</v>
      </c>
      <c r="G402" s="43">
        <f>Exchanges!H406</f>
        <v>323110</v>
      </c>
      <c r="H402" s="43" t="str">
        <f>Exchanges!I406</f>
        <v>US</v>
      </c>
      <c r="I402" s="43">
        <f>Exchanges!J406</f>
        <v>9.8128965857702963E-2</v>
      </c>
      <c r="J402" s="43" t="str">
        <f>Exchanges!K406</f>
        <v>kg</v>
      </c>
      <c r="K402" s="43"/>
      <c r="L402" s="43"/>
      <c r="M402" s="43"/>
      <c r="N402" s="43"/>
      <c r="O402" s="43"/>
      <c r="P402" s="43">
        <f>Exchanges!Q406</f>
        <v>4</v>
      </c>
      <c r="Q402" s="43">
        <f>Exchanges!R406</f>
        <v>2</v>
      </c>
      <c r="R402" s="43">
        <f>Exchanges!S406</f>
        <v>1</v>
      </c>
      <c r="S402" s="43">
        <f>Exchanges!T406</f>
        <v>4</v>
      </c>
      <c r="T402" s="43">
        <f>Exchanges!U406</f>
        <v>1</v>
      </c>
      <c r="U402" s="43">
        <f>Exchanges!V406</f>
        <v>2013</v>
      </c>
      <c r="V402" s="43" t="str">
        <f>Exchanges!W406</f>
        <v>CO2</v>
      </c>
      <c r="W402" s="43"/>
      <c r="X402" s="43"/>
    </row>
    <row r="403" spans="1:24" x14ac:dyDescent="0.2">
      <c r="A403" s="43" t="str">
        <f>Exchanges!B407</f>
        <v>Methane</v>
      </c>
      <c r="B403" s="43" t="str">
        <f>Exchanges!C407</f>
        <v>000074-82-92</v>
      </c>
      <c r="C403" s="43" t="str">
        <f>Exchanges!D407</f>
        <v>air</v>
      </c>
      <c r="D403" s="43" t="str">
        <f>Exchanges!E407</f>
        <v>unspecified</v>
      </c>
      <c r="E403" s="43" t="str">
        <f>Exchanges!F407</f>
        <v>20408dd1-8534-11e0-9d78-0800200c9a66</v>
      </c>
      <c r="F403" s="43" t="str">
        <f>Exchanges!G407</f>
        <v>Printing</v>
      </c>
      <c r="G403" s="43">
        <f>Exchanges!H407</f>
        <v>323110</v>
      </c>
      <c r="H403" s="43" t="str">
        <f>Exchanges!I407</f>
        <v>US</v>
      </c>
      <c r="I403" s="43">
        <f>Exchanges!J407</f>
        <v>2.4855212453160823E-6</v>
      </c>
      <c r="J403" s="43" t="str">
        <f>Exchanges!K407</f>
        <v>kg</v>
      </c>
      <c r="K403" s="43"/>
      <c r="L403" s="43"/>
      <c r="M403" s="43"/>
      <c r="N403" s="43"/>
      <c r="O403" s="43"/>
      <c r="P403" s="43">
        <f>Exchanges!Q407</f>
        <v>4</v>
      </c>
      <c r="Q403" s="43">
        <f>Exchanges!R407</f>
        <v>2</v>
      </c>
      <c r="R403" s="43">
        <f>Exchanges!S407</f>
        <v>1</v>
      </c>
      <c r="S403" s="43">
        <f>Exchanges!T407</f>
        <v>4</v>
      </c>
      <c r="T403" s="43">
        <f>Exchanges!U407</f>
        <v>1</v>
      </c>
      <c r="U403" s="43">
        <f>Exchanges!V407</f>
        <v>2013</v>
      </c>
      <c r="V403" s="43" t="str">
        <f>Exchanges!W407</f>
        <v>CH4</v>
      </c>
      <c r="W403" s="43"/>
      <c r="X403" s="43"/>
    </row>
    <row r="404" spans="1:24" x14ac:dyDescent="0.2">
      <c r="A404" s="43" t="str">
        <f>Exchanges!B408</f>
        <v>Dinitrogen monoxide</v>
      </c>
      <c r="B404" s="43" t="str">
        <f>Exchanges!C408</f>
        <v>010024-97-366</v>
      </c>
      <c r="C404" s="43" t="str">
        <f>Exchanges!D408</f>
        <v>air</v>
      </c>
      <c r="D404" s="43" t="str">
        <f>Exchanges!E408</f>
        <v>unspecified</v>
      </c>
      <c r="E404" s="43" t="str">
        <f>Exchanges!F408</f>
        <v>20185046-64bb-4c09-a8e7-e8a9e144ca98</v>
      </c>
      <c r="F404" s="43" t="str">
        <f>Exchanges!G408</f>
        <v>Printing</v>
      </c>
      <c r="G404" s="43">
        <f>Exchanges!H408</f>
        <v>323110</v>
      </c>
      <c r="H404" s="43" t="str">
        <f>Exchanges!I408</f>
        <v>US</v>
      </c>
      <c r="I404" s="43">
        <f>Exchanges!J408</f>
        <v>3.8452648779657057E-7</v>
      </c>
      <c r="J404" s="43" t="str">
        <f>Exchanges!K408</f>
        <v>kg</v>
      </c>
      <c r="K404" s="43"/>
      <c r="L404" s="43"/>
      <c r="M404" s="43"/>
      <c r="N404" s="43"/>
      <c r="O404" s="43"/>
      <c r="P404" s="43">
        <f>Exchanges!Q408</f>
        <v>4</v>
      </c>
      <c r="Q404" s="43">
        <f>Exchanges!R408</f>
        <v>2</v>
      </c>
      <c r="R404" s="43">
        <f>Exchanges!S408</f>
        <v>1</v>
      </c>
      <c r="S404" s="43">
        <f>Exchanges!T408</f>
        <v>4</v>
      </c>
      <c r="T404" s="43">
        <f>Exchanges!U408</f>
        <v>1</v>
      </c>
      <c r="U404" s="43">
        <f>Exchanges!V408</f>
        <v>2013</v>
      </c>
      <c r="V404" s="43" t="str">
        <f>Exchanges!W408</f>
        <v>N2O</v>
      </c>
      <c r="W404" s="43"/>
      <c r="X404" s="43"/>
    </row>
    <row r="405" spans="1:24" x14ac:dyDescent="0.2">
      <c r="A405" s="43" t="str">
        <f>Exchanges!B409</f>
        <v>Ethane, 1,1,1,2-tetrafluoro-, HFC-134a</v>
      </c>
      <c r="B405" s="43" t="str">
        <f>Exchanges!C409</f>
        <v>000811-97-2</v>
      </c>
      <c r="C405" s="43" t="str">
        <f>Exchanges!D409</f>
        <v>air</v>
      </c>
      <c r="D405" s="43" t="str">
        <f>Exchanges!E409</f>
        <v>unspecified</v>
      </c>
      <c r="E405" s="43" t="str">
        <f>Exchanges!F409</f>
        <v>e87f039d-d9ce-4242-ac18-c9284cc80f3d</v>
      </c>
      <c r="F405" s="43" t="str">
        <f>Exchanges!G409</f>
        <v>Printing</v>
      </c>
      <c r="G405" s="43">
        <f>Exchanges!H409</f>
        <v>323110</v>
      </c>
      <c r="H405" s="43" t="str">
        <f>Exchanges!I409</f>
        <v>US</v>
      </c>
      <c r="I405" s="43">
        <f>Exchanges!J409</f>
        <v>5.2128134404095674E-8</v>
      </c>
      <c r="J405" s="43" t="str">
        <f>Exchanges!K409</f>
        <v>kg</v>
      </c>
      <c r="K405" s="43"/>
      <c r="L405" s="43"/>
      <c r="M405" s="43"/>
      <c r="N405" s="43"/>
      <c r="O405" s="43"/>
      <c r="P405" s="43">
        <f>Exchanges!Q409</f>
        <v>4</v>
      </c>
      <c r="Q405" s="43">
        <f>Exchanges!R409</f>
        <v>2</v>
      </c>
      <c r="R405" s="43">
        <f>Exchanges!S409</f>
        <v>1</v>
      </c>
      <c r="S405" s="43">
        <f>Exchanges!T409</f>
        <v>4</v>
      </c>
      <c r="T405" s="43">
        <f>Exchanges!U409</f>
        <v>1</v>
      </c>
      <c r="U405" s="43">
        <f>Exchanges!V409</f>
        <v>2013</v>
      </c>
      <c r="V405" s="43" t="str">
        <f>Exchanges!W409</f>
        <v>HFC-134a</v>
      </c>
      <c r="W405" s="43"/>
      <c r="X405" s="43"/>
    </row>
    <row r="406" spans="1:24" x14ac:dyDescent="0.2">
      <c r="A406" s="43" t="str">
        <f>Exchanges!B410</f>
        <v>Ethane, pentafluoro-, HFC-125</v>
      </c>
      <c r="B406" s="43" t="str">
        <f>Exchanges!C410</f>
        <v>000354-33-6</v>
      </c>
      <c r="C406" s="43" t="str">
        <f>Exchanges!D410</f>
        <v>air</v>
      </c>
      <c r="D406" s="43" t="str">
        <f>Exchanges!E410</f>
        <v>unspecified</v>
      </c>
      <c r="E406" s="43" t="str">
        <f>Exchanges!F410</f>
        <v>281e1011-f121-4d5b-ad4d-22d562b2c2cd</v>
      </c>
      <c r="F406" s="43" t="str">
        <f>Exchanges!G410</f>
        <v>Printing</v>
      </c>
      <c r="G406" s="43">
        <f>Exchanges!H410</f>
        <v>323110</v>
      </c>
      <c r="H406" s="43" t="str">
        <f>Exchanges!I410</f>
        <v>US</v>
      </c>
      <c r="I406" s="43">
        <f>Exchanges!J410</f>
        <v>1.383030114510427E-8</v>
      </c>
      <c r="J406" s="43" t="str">
        <f>Exchanges!K410</f>
        <v>kg</v>
      </c>
      <c r="K406" s="43"/>
      <c r="L406" s="43"/>
      <c r="M406" s="43"/>
      <c r="N406" s="43"/>
      <c r="O406" s="43"/>
      <c r="P406" s="43">
        <f>Exchanges!Q410</f>
        <v>4</v>
      </c>
      <c r="Q406" s="43">
        <f>Exchanges!R410</f>
        <v>2</v>
      </c>
      <c r="R406" s="43">
        <f>Exchanges!S410</f>
        <v>1</v>
      </c>
      <c r="S406" s="43">
        <f>Exchanges!T410</f>
        <v>4</v>
      </c>
      <c r="T406" s="43">
        <f>Exchanges!U410</f>
        <v>1</v>
      </c>
      <c r="U406" s="43">
        <f>Exchanges!V410</f>
        <v>2013</v>
      </c>
      <c r="V406" s="43" t="str">
        <f>Exchanges!W410</f>
        <v>HFC-125</v>
      </c>
      <c r="W406" s="43"/>
      <c r="X406" s="43"/>
    </row>
    <row r="407" spans="1:24" x14ac:dyDescent="0.2">
      <c r="A407" s="43" t="str">
        <f>Exchanges!B411</f>
        <v>Methane, difluoro-, HFC-32</v>
      </c>
      <c r="B407" s="43" t="str">
        <f>Exchanges!C411</f>
        <v>000075-10-5</v>
      </c>
      <c r="C407" s="43" t="str">
        <f>Exchanges!D411</f>
        <v>air</v>
      </c>
      <c r="D407" s="43" t="str">
        <f>Exchanges!E411</f>
        <v>unspecified</v>
      </c>
      <c r="E407" s="43" t="str">
        <f>Exchanges!F411</f>
        <v>151212b4-079b-43a2-96d5-a6eef59166ac</v>
      </c>
      <c r="F407" s="43" t="str">
        <f>Exchanges!G411</f>
        <v>Printing</v>
      </c>
      <c r="G407" s="43">
        <f>Exchanges!H411</f>
        <v>323110</v>
      </c>
      <c r="H407" s="43" t="str">
        <f>Exchanges!I411</f>
        <v>US</v>
      </c>
      <c r="I407" s="43">
        <f>Exchanges!J411</f>
        <v>8.0541230570641647E-9</v>
      </c>
      <c r="J407" s="43" t="str">
        <f>Exchanges!K411</f>
        <v>kg</v>
      </c>
      <c r="K407" s="43"/>
      <c r="L407" s="43"/>
      <c r="M407" s="43"/>
      <c r="N407" s="43"/>
      <c r="O407" s="43"/>
      <c r="P407" s="43">
        <f>Exchanges!Q411</f>
        <v>4</v>
      </c>
      <c r="Q407" s="43">
        <f>Exchanges!R411</f>
        <v>2</v>
      </c>
      <c r="R407" s="43">
        <f>Exchanges!S411</f>
        <v>1</v>
      </c>
      <c r="S407" s="43">
        <f>Exchanges!T411</f>
        <v>4</v>
      </c>
      <c r="T407" s="43">
        <f>Exchanges!U411</f>
        <v>1</v>
      </c>
      <c r="U407" s="43">
        <f>Exchanges!V411</f>
        <v>2013</v>
      </c>
      <c r="V407" s="43" t="str">
        <f>Exchanges!W411</f>
        <v>HFC-32</v>
      </c>
      <c r="W407" s="43"/>
      <c r="X407" s="43"/>
    </row>
    <row r="408" spans="1:24" x14ac:dyDescent="0.2">
      <c r="A408" s="43" t="str">
        <f>Exchanges!B412</f>
        <v>Ethane, 1,1,1-trifluoro-, HFC-143a</v>
      </c>
      <c r="B408" s="43" t="str">
        <f>Exchanges!C412</f>
        <v>000420-46-2</v>
      </c>
      <c r="C408" s="43" t="str">
        <f>Exchanges!D412</f>
        <v>air</v>
      </c>
      <c r="D408" s="43" t="str">
        <f>Exchanges!E412</f>
        <v>unspecified</v>
      </c>
      <c r="E408" s="43" t="str">
        <f>Exchanges!F412</f>
        <v>e86bfec2-1025-4fa2-90b1-81e35e621e91</v>
      </c>
      <c r="F408" s="43" t="str">
        <f>Exchanges!G412</f>
        <v>Printing</v>
      </c>
      <c r="G408" s="43">
        <f>Exchanges!H412</f>
        <v>323110</v>
      </c>
      <c r="H408" s="43" t="str">
        <f>Exchanges!I412</f>
        <v>US</v>
      </c>
      <c r="I408" s="43">
        <f>Exchanges!J412</f>
        <v>5.9174103642666175E-9</v>
      </c>
      <c r="J408" s="43" t="str">
        <f>Exchanges!K412</f>
        <v>kg</v>
      </c>
      <c r="K408" s="43"/>
      <c r="L408" s="43"/>
      <c r="M408" s="43"/>
      <c r="N408" s="43"/>
      <c r="O408" s="43"/>
      <c r="P408" s="43">
        <f>Exchanges!Q412</f>
        <v>4</v>
      </c>
      <c r="Q408" s="43">
        <f>Exchanges!R412</f>
        <v>2</v>
      </c>
      <c r="R408" s="43">
        <f>Exchanges!S412</f>
        <v>1</v>
      </c>
      <c r="S408" s="43">
        <f>Exchanges!T412</f>
        <v>4</v>
      </c>
      <c r="T408" s="43">
        <f>Exchanges!U412</f>
        <v>1</v>
      </c>
      <c r="U408" s="43">
        <f>Exchanges!V412</f>
        <v>2013</v>
      </c>
      <c r="V408" s="43" t="str">
        <f>Exchanges!W412</f>
        <v>HFC-143a</v>
      </c>
      <c r="W408" s="43"/>
      <c r="X408" s="43"/>
    </row>
    <row r="409" spans="1:24" x14ac:dyDescent="0.2">
      <c r="A409" s="43" t="str">
        <f>Exchanges!B413</f>
        <v>Propane, 1,1,1,3,3,3-hexafluoro-, HCFC-236fa</v>
      </c>
      <c r="B409" s="43" t="str">
        <f>Exchanges!C413</f>
        <v>000690-39-1</v>
      </c>
      <c r="C409" s="43" t="str">
        <f>Exchanges!D413</f>
        <v>air</v>
      </c>
      <c r="D409" s="43" t="str">
        <f>Exchanges!E413</f>
        <v>unspecified</v>
      </c>
      <c r="E409" s="43" t="str">
        <f>Exchanges!F413</f>
        <v>1963a3ba-6d77-4571-bb8f-0e9c8ac28a65</v>
      </c>
      <c r="F409" s="43" t="str">
        <f>Exchanges!G413</f>
        <v>Printing</v>
      </c>
      <c r="G409" s="43">
        <f>Exchanges!H413</f>
        <v>323110</v>
      </c>
      <c r="H409" s="43" t="str">
        <f>Exchanges!I413</f>
        <v>US</v>
      </c>
      <c r="I409" s="43">
        <f>Exchanges!J413</f>
        <v>1.5986041706417045E-10</v>
      </c>
      <c r="J409" s="43" t="str">
        <f>Exchanges!K413</f>
        <v>kg</v>
      </c>
      <c r="K409" s="43"/>
      <c r="L409" s="43"/>
      <c r="M409" s="43"/>
      <c r="N409" s="43"/>
      <c r="O409" s="43"/>
      <c r="P409" s="43">
        <f>Exchanges!Q413</f>
        <v>4</v>
      </c>
      <c r="Q409" s="43">
        <f>Exchanges!R413</f>
        <v>2</v>
      </c>
      <c r="R409" s="43">
        <f>Exchanges!S413</f>
        <v>1</v>
      </c>
      <c r="S409" s="43">
        <f>Exchanges!T413</f>
        <v>4</v>
      </c>
      <c r="T409" s="43">
        <f>Exchanges!U413</f>
        <v>1</v>
      </c>
      <c r="U409" s="43">
        <f>Exchanges!V413</f>
        <v>2013</v>
      </c>
      <c r="V409" s="43" t="str">
        <f>Exchanges!W413</f>
        <v>HFC-236fa</v>
      </c>
      <c r="W409" s="43"/>
      <c r="X409" s="43"/>
    </row>
    <row r="410" spans="1:24" x14ac:dyDescent="0.2">
      <c r="A410" s="43" t="str">
        <f>Exchanges!B414</f>
        <v>Carbon dioxide</v>
      </c>
      <c r="B410" s="43" t="str">
        <f>Exchanges!C414</f>
        <v>000124-38-20</v>
      </c>
      <c r="C410" s="43" t="str">
        <f>Exchanges!D414</f>
        <v>air</v>
      </c>
      <c r="D410" s="43" t="str">
        <f>Exchanges!E414</f>
        <v>unspecified</v>
      </c>
      <c r="E410" s="43" t="str">
        <f>Exchanges!F414</f>
        <v>7ae371aa-8532-11e0-9d78-0800200c9a66</v>
      </c>
      <c r="F410" s="43" t="str">
        <f>Exchanges!G414</f>
        <v>Support activities for printing</v>
      </c>
      <c r="G410" s="43">
        <f>Exchanges!H414</f>
        <v>323120</v>
      </c>
      <c r="H410" s="43" t="str">
        <f>Exchanges!I414</f>
        <v>US</v>
      </c>
      <c r="I410" s="43">
        <f>Exchanges!J414</f>
        <v>1.7546251774573578E-2</v>
      </c>
      <c r="J410" s="43" t="str">
        <f>Exchanges!K414</f>
        <v>kg</v>
      </c>
      <c r="K410" s="43"/>
      <c r="L410" s="43"/>
      <c r="M410" s="43"/>
      <c r="N410" s="43"/>
      <c r="O410" s="43"/>
      <c r="P410" s="43">
        <f>Exchanges!Q414</f>
        <v>4</v>
      </c>
      <c r="Q410" s="43">
        <f>Exchanges!R414</f>
        <v>2</v>
      </c>
      <c r="R410" s="43">
        <f>Exchanges!S414</f>
        <v>1</v>
      </c>
      <c r="S410" s="43">
        <f>Exchanges!T414</f>
        <v>4</v>
      </c>
      <c r="T410" s="43">
        <f>Exchanges!U414</f>
        <v>1</v>
      </c>
      <c r="U410" s="43">
        <f>Exchanges!V414</f>
        <v>2013</v>
      </c>
      <c r="V410" s="43" t="str">
        <f>Exchanges!W414</f>
        <v>CO2</v>
      </c>
      <c r="W410" s="43"/>
      <c r="X410" s="43"/>
    </row>
    <row r="411" spans="1:24" x14ac:dyDescent="0.2">
      <c r="A411" s="43" t="str">
        <f>Exchanges!B415</f>
        <v>Methane</v>
      </c>
      <c r="B411" s="43" t="str">
        <f>Exchanges!C415</f>
        <v>000074-82-92</v>
      </c>
      <c r="C411" s="43" t="str">
        <f>Exchanges!D415</f>
        <v>air</v>
      </c>
      <c r="D411" s="43" t="str">
        <f>Exchanges!E415</f>
        <v>unspecified</v>
      </c>
      <c r="E411" s="43" t="str">
        <f>Exchanges!F415</f>
        <v>20408dd1-8534-11e0-9d78-0800200c9a66</v>
      </c>
      <c r="F411" s="43" t="str">
        <f>Exchanges!G415</f>
        <v>Support activities for printing</v>
      </c>
      <c r="G411" s="43">
        <f>Exchanges!H415</f>
        <v>323120</v>
      </c>
      <c r="H411" s="43" t="str">
        <f>Exchanges!I415</f>
        <v>US</v>
      </c>
      <c r="I411" s="43">
        <f>Exchanges!J415</f>
        <v>3.3471019152337574E-7</v>
      </c>
      <c r="J411" s="43" t="str">
        <f>Exchanges!K415</f>
        <v>kg</v>
      </c>
      <c r="K411" s="43"/>
      <c r="L411" s="43"/>
      <c r="M411" s="43"/>
      <c r="N411" s="43"/>
      <c r="O411" s="43"/>
      <c r="P411" s="43">
        <f>Exchanges!Q415</f>
        <v>4</v>
      </c>
      <c r="Q411" s="43">
        <f>Exchanges!R415</f>
        <v>2</v>
      </c>
      <c r="R411" s="43">
        <f>Exchanges!S415</f>
        <v>1</v>
      </c>
      <c r="S411" s="43">
        <f>Exchanges!T415</f>
        <v>4</v>
      </c>
      <c r="T411" s="43">
        <f>Exchanges!U415</f>
        <v>1</v>
      </c>
      <c r="U411" s="43">
        <f>Exchanges!V415</f>
        <v>2013</v>
      </c>
      <c r="V411" s="43" t="str">
        <f>Exchanges!W415</f>
        <v>CH4</v>
      </c>
      <c r="W411" s="43"/>
      <c r="X411" s="43"/>
    </row>
    <row r="412" spans="1:24" x14ac:dyDescent="0.2">
      <c r="A412" s="43" t="str">
        <f>Exchanges!B416</f>
        <v>Ethane, 1,1,1,2-tetrafluoro-, HFC-134a</v>
      </c>
      <c r="B412" s="43" t="str">
        <f>Exchanges!C416</f>
        <v>000811-97-2</v>
      </c>
      <c r="C412" s="43" t="str">
        <f>Exchanges!D416</f>
        <v>air</v>
      </c>
      <c r="D412" s="43" t="str">
        <f>Exchanges!E416</f>
        <v>unspecified</v>
      </c>
      <c r="E412" s="43" t="str">
        <f>Exchanges!F416</f>
        <v>e87f039d-d9ce-4242-ac18-c9284cc80f3d</v>
      </c>
      <c r="F412" s="43" t="str">
        <f>Exchanges!G416</f>
        <v>Support activities for printing</v>
      </c>
      <c r="G412" s="43">
        <f>Exchanges!H416</f>
        <v>323120</v>
      </c>
      <c r="H412" s="43" t="str">
        <f>Exchanges!I416</f>
        <v>US</v>
      </c>
      <c r="I412" s="43">
        <f>Exchanges!J416</f>
        <v>2.1346580585140186E-7</v>
      </c>
      <c r="J412" s="43" t="str">
        <f>Exchanges!K416</f>
        <v>kg</v>
      </c>
      <c r="K412" s="43"/>
      <c r="L412" s="43"/>
      <c r="M412" s="43"/>
      <c r="N412" s="43"/>
      <c r="O412" s="43"/>
      <c r="P412" s="43">
        <f>Exchanges!Q416</f>
        <v>4</v>
      </c>
      <c r="Q412" s="43">
        <f>Exchanges!R416</f>
        <v>2</v>
      </c>
      <c r="R412" s="43">
        <f>Exchanges!S416</f>
        <v>1</v>
      </c>
      <c r="S412" s="43">
        <f>Exchanges!T416</f>
        <v>4</v>
      </c>
      <c r="T412" s="43">
        <f>Exchanges!U416</f>
        <v>1</v>
      </c>
      <c r="U412" s="43">
        <f>Exchanges!V416</f>
        <v>2013</v>
      </c>
      <c r="V412" s="43" t="str">
        <f>Exchanges!W416</f>
        <v>HFC-134a</v>
      </c>
      <c r="W412" s="43"/>
      <c r="X412" s="43"/>
    </row>
    <row r="413" spans="1:24" x14ac:dyDescent="0.2">
      <c r="A413" s="43" t="str">
        <f>Exchanges!B417</f>
        <v>Ethane, pentafluoro-, HFC-125</v>
      </c>
      <c r="B413" s="43" t="str">
        <f>Exchanges!C417</f>
        <v>000354-33-6</v>
      </c>
      <c r="C413" s="43" t="str">
        <f>Exchanges!D417</f>
        <v>air</v>
      </c>
      <c r="D413" s="43" t="str">
        <f>Exchanges!E417</f>
        <v>unspecified</v>
      </c>
      <c r="E413" s="43" t="str">
        <f>Exchanges!F417</f>
        <v>281e1011-f121-4d5b-ad4d-22d562b2c2cd</v>
      </c>
      <c r="F413" s="43" t="str">
        <f>Exchanges!G417</f>
        <v>Support activities for printing</v>
      </c>
      <c r="G413" s="43">
        <f>Exchanges!H417</f>
        <v>323120</v>
      </c>
      <c r="H413" s="43" t="str">
        <f>Exchanges!I417</f>
        <v>US</v>
      </c>
      <c r="I413" s="43">
        <f>Exchanges!J417</f>
        <v>5.6635373831358305E-8</v>
      </c>
      <c r="J413" s="43" t="str">
        <f>Exchanges!K417</f>
        <v>kg</v>
      </c>
      <c r="K413" s="43"/>
      <c r="L413" s="43"/>
      <c r="M413" s="43"/>
      <c r="N413" s="43"/>
      <c r="O413" s="43"/>
      <c r="P413" s="43">
        <f>Exchanges!Q417</f>
        <v>4</v>
      </c>
      <c r="Q413" s="43">
        <f>Exchanges!R417</f>
        <v>2</v>
      </c>
      <c r="R413" s="43">
        <f>Exchanges!S417</f>
        <v>1</v>
      </c>
      <c r="S413" s="43">
        <f>Exchanges!T417</f>
        <v>4</v>
      </c>
      <c r="T413" s="43">
        <f>Exchanges!U417</f>
        <v>1</v>
      </c>
      <c r="U413" s="43">
        <f>Exchanges!V417</f>
        <v>2013</v>
      </c>
      <c r="V413" s="43" t="str">
        <f>Exchanges!W417</f>
        <v>HFC-125</v>
      </c>
      <c r="W413" s="43"/>
      <c r="X413" s="43"/>
    </row>
    <row r="414" spans="1:24" x14ac:dyDescent="0.2">
      <c r="A414" s="43" t="str">
        <f>Exchanges!B418</f>
        <v>Dinitrogen monoxide</v>
      </c>
      <c r="B414" s="43" t="str">
        <f>Exchanges!C418</f>
        <v>010024-97-366</v>
      </c>
      <c r="C414" s="43" t="str">
        <f>Exchanges!D418</f>
        <v>air</v>
      </c>
      <c r="D414" s="43" t="str">
        <f>Exchanges!E418</f>
        <v>unspecified</v>
      </c>
      <c r="E414" s="43" t="str">
        <f>Exchanges!F418</f>
        <v>20185046-64bb-4c09-a8e7-e8a9e144ca98</v>
      </c>
      <c r="F414" s="43" t="str">
        <f>Exchanges!G418</f>
        <v>Support activities for printing</v>
      </c>
      <c r="G414" s="43">
        <f>Exchanges!H418</f>
        <v>323120</v>
      </c>
      <c r="H414" s="43" t="str">
        <f>Exchanges!I418</f>
        <v>US</v>
      </c>
      <c r="I414" s="43">
        <f>Exchanges!J418</f>
        <v>3.3494912202498315E-8</v>
      </c>
      <c r="J414" s="43" t="str">
        <f>Exchanges!K418</f>
        <v>kg</v>
      </c>
      <c r="K414" s="43"/>
      <c r="L414" s="43"/>
      <c r="M414" s="43"/>
      <c r="N414" s="43"/>
      <c r="O414" s="43"/>
      <c r="P414" s="43">
        <f>Exchanges!Q418</f>
        <v>4</v>
      </c>
      <c r="Q414" s="43">
        <f>Exchanges!R418</f>
        <v>2</v>
      </c>
      <c r="R414" s="43">
        <f>Exchanges!S418</f>
        <v>1</v>
      </c>
      <c r="S414" s="43">
        <f>Exchanges!T418</f>
        <v>4</v>
      </c>
      <c r="T414" s="43">
        <f>Exchanges!U418</f>
        <v>1</v>
      </c>
      <c r="U414" s="43">
        <f>Exchanges!V418</f>
        <v>2013</v>
      </c>
      <c r="V414" s="43" t="str">
        <f>Exchanges!W418</f>
        <v>N2O</v>
      </c>
      <c r="W414" s="43"/>
      <c r="X414" s="43"/>
    </row>
    <row r="415" spans="1:24" x14ac:dyDescent="0.2">
      <c r="A415" s="43" t="str">
        <f>Exchanges!B419</f>
        <v>Methane, difluoro-, HFC-32</v>
      </c>
      <c r="B415" s="43" t="str">
        <f>Exchanges!C419</f>
        <v>000075-10-5</v>
      </c>
      <c r="C415" s="43" t="str">
        <f>Exchanges!D419</f>
        <v>air</v>
      </c>
      <c r="D415" s="43" t="str">
        <f>Exchanges!E419</f>
        <v>unspecified</v>
      </c>
      <c r="E415" s="43" t="str">
        <f>Exchanges!F419</f>
        <v>151212b4-079b-43a2-96d5-a6eef59166ac</v>
      </c>
      <c r="F415" s="43" t="str">
        <f>Exchanges!G419</f>
        <v>Support activities for printing</v>
      </c>
      <c r="G415" s="43">
        <f>Exchanges!H419</f>
        <v>323120</v>
      </c>
      <c r="H415" s="43" t="str">
        <f>Exchanges!I419</f>
        <v>US</v>
      </c>
      <c r="I415" s="43">
        <f>Exchanges!J419</f>
        <v>3.2981803175129075E-8</v>
      </c>
      <c r="J415" s="43" t="str">
        <f>Exchanges!K419</f>
        <v>kg</v>
      </c>
      <c r="K415" s="43"/>
      <c r="L415" s="43"/>
      <c r="M415" s="43"/>
      <c r="N415" s="43"/>
      <c r="O415" s="43"/>
      <c r="P415" s="43">
        <f>Exchanges!Q419</f>
        <v>4</v>
      </c>
      <c r="Q415" s="43">
        <f>Exchanges!R419</f>
        <v>2</v>
      </c>
      <c r="R415" s="43">
        <f>Exchanges!S419</f>
        <v>1</v>
      </c>
      <c r="S415" s="43">
        <f>Exchanges!T419</f>
        <v>4</v>
      </c>
      <c r="T415" s="43">
        <f>Exchanges!U419</f>
        <v>1</v>
      </c>
      <c r="U415" s="43">
        <f>Exchanges!V419</f>
        <v>2013</v>
      </c>
      <c r="V415" s="43" t="str">
        <f>Exchanges!W419</f>
        <v>HFC-32</v>
      </c>
      <c r="W415" s="43"/>
      <c r="X415" s="43"/>
    </row>
    <row r="416" spans="1:24" x14ac:dyDescent="0.2">
      <c r="A416" s="43" t="str">
        <f>Exchanges!B420</f>
        <v>Ethane, 1,1,1-trifluoro-, HFC-143a</v>
      </c>
      <c r="B416" s="43" t="str">
        <f>Exchanges!C420</f>
        <v>000420-46-2</v>
      </c>
      <c r="C416" s="43" t="str">
        <f>Exchanges!D420</f>
        <v>air</v>
      </c>
      <c r="D416" s="43" t="str">
        <f>Exchanges!E420</f>
        <v>unspecified</v>
      </c>
      <c r="E416" s="43" t="str">
        <f>Exchanges!F420</f>
        <v>e86bfec2-1025-4fa2-90b1-81e35e621e91</v>
      </c>
      <c r="F416" s="43" t="str">
        <f>Exchanges!G420</f>
        <v>Support activities for printing</v>
      </c>
      <c r="G416" s="43">
        <f>Exchanges!H420</f>
        <v>323120</v>
      </c>
      <c r="H416" s="43" t="str">
        <f>Exchanges!I420</f>
        <v>US</v>
      </c>
      <c r="I416" s="43">
        <f>Exchanges!J420</f>
        <v>2.4231919795356508E-8</v>
      </c>
      <c r="J416" s="43" t="str">
        <f>Exchanges!K420</f>
        <v>kg</v>
      </c>
      <c r="K416" s="43"/>
      <c r="L416" s="43"/>
      <c r="M416" s="43"/>
      <c r="N416" s="43"/>
      <c r="O416" s="43"/>
      <c r="P416" s="43">
        <f>Exchanges!Q420</f>
        <v>4</v>
      </c>
      <c r="Q416" s="43">
        <f>Exchanges!R420</f>
        <v>2</v>
      </c>
      <c r="R416" s="43">
        <f>Exchanges!S420</f>
        <v>1</v>
      </c>
      <c r="S416" s="43">
        <f>Exchanges!T420</f>
        <v>4</v>
      </c>
      <c r="T416" s="43">
        <f>Exchanges!U420</f>
        <v>1</v>
      </c>
      <c r="U416" s="43">
        <f>Exchanges!V420</f>
        <v>2013</v>
      </c>
      <c r="V416" s="43" t="str">
        <f>Exchanges!W420</f>
        <v>HFC-143a</v>
      </c>
      <c r="W416" s="43"/>
      <c r="X416" s="43"/>
    </row>
    <row r="417" spans="1:24" x14ac:dyDescent="0.2">
      <c r="A417" s="43" t="str">
        <f>Exchanges!B421</f>
        <v>Propane, 1,1,1,3,3,3-hexafluoro-, HCFC-236fa</v>
      </c>
      <c r="B417" s="43" t="str">
        <f>Exchanges!C421</f>
        <v>000690-39-1</v>
      </c>
      <c r="C417" s="43" t="str">
        <f>Exchanges!D421</f>
        <v>air</v>
      </c>
      <c r="D417" s="43" t="str">
        <f>Exchanges!E421</f>
        <v>unspecified</v>
      </c>
      <c r="E417" s="43" t="str">
        <f>Exchanges!F421</f>
        <v>1963a3ba-6d77-4571-bb8f-0e9c8ac28a65</v>
      </c>
      <c r="F417" s="43" t="str">
        <f>Exchanges!G421</f>
        <v>Support activities for printing</v>
      </c>
      <c r="G417" s="43">
        <f>Exchanges!H421</f>
        <v>323120</v>
      </c>
      <c r="H417" s="43" t="str">
        <f>Exchanges!I421</f>
        <v>US</v>
      </c>
      <c r="I417" s="43">
        <f>Exchanges!J421</f>
        <v>6.5463176732569155E-10</v>
      </c>
      <c r="J417" s="43" t="str">
        <f>Exchanges!K421</f>
        <v>kg</v>
      </c>
      <c r="K417" s="43"/>
      <c r="L417" s="43"/>
      <c r="M417" s="43"/>
      <c r="N417" s="43"/>
      <c r="O417" s="43"/>
      <c r="P417" s="43">
        <f>Exchanges!Q421</f>
        <v>4</v>
      </c>
      <c r="Q417" s="43">
        <f>Exchanges!R421</f>
        <v>2</v>
      </c>
      <c r="R417" s="43">
        <f>Exchanges!S421</f>
        <v>1</v>
      </c>
      <c r="S417" s="43">
        <f>Exchanges!T421</f>
        <v>4</v>
      </c>
      <c r="T417" s="43">
        <f>Exchanges!U421</f>
        <v>1</v>
      </c>
      <c r="U417" s="43">
        <f>Exchanges!V421</f>
        <v>2013</v>
      </c>
      <c r="V417" s="43" t="str">
        <f>Exchanges!W421</f>
        <v>HFC-236fa</v>
      </c>
      <c r="W417" s="43"/>
      <c r="X417" s="43"/>
    </row>
    <row r="418" spans="1:24" x14ac:dyDescent="0.2">
      <c r="A418" s="43" t="str">
        <f>Exchanges!B422</f>
        <v>Carbon dioxide</v>
      </c>
      <c r="B418" s="43" t="str">
        <f>Exchanges!C422</f>
        <v>000124-38-20</v>
      </c>
      <c r="C418" s="43" t="str">
        <f>Exchanges!D422</f>
        <v>air</v>
      </c>
      <c r="D418" s="43" t="str">
        <f>Exchanges!E422</f>
        <v>unspecified</v>
      </c>
      <c r="E418" s="43" t="str">
        <f>Exchanges!F422</f>
        <v>7ae371aa-8532-11e0-9d78-0800200c9a66</v>
      </c>
      <c r="F418" s="43" t="str">
        <f>Exchanges!G422</f>
        <v>Petroleum refineries</v>
      </c>
      <c r="G418" s="43">
        <f>Exchanges!H422</f>
        <v>324110</v>
      </c>
      <c r="H418" s="43" t="str">
        <f>Exchanges!I422</f>
        <v>US</v>
      </c>
      <c r="I418" s="43">
        <f>Exchanges!J422</f>
        <v>0.23246542410104074</v>
      </c>
      <c r="J418" s="43" t="str">
        <f>Exchanges!K422</f>
        <v>kg</v>
      </c>
      <c r="K418" s="43"/>
      <c r="L418" s="43"/>
      <c r="M418" s="43"/>
      <c r="N418" s="43"/>
      <c r="O418" s="43"/>
      <c r="P418" s="43">
        <f>Exchanges!Q422</f>
        <v>4</v>
      </c>
      <c r="Q418" s="43">
        <f>Exchanges!R422</f>
        <v>2</v>
      </c>
      <c r="R418" s="43">
        <f>Exchanges!S422</f>
        <v>1</v>
      </c>
      <c r="S418" s="43">
        <f>Exchanges!T422</f>
        <v>4</v>
      </c>
      <c r="T418" s="43">
        <f>Exchanges!U422</f>
        <v>1</v>
      </c>
      <c r="U418" s="43">
        <f>Exchanges!V422</f>
        <v>2013</v>
      </c>
      <c r="V418" s="43" t="str">
        <f>Exchanges!W422</f>
        <v>CO2</v>
      </c>
      <c r="W418" s="43"/>
      <c r="X418" s="43"/>
    </row>
    <row r="419" spans="1:24" x14ac:dyDescent="0.2">
      <c r="A419" s="43" t="str">
        <f>Exchanges!B423</f>
        <v>Methane</v>
      </c>
      <c r="B419" s="43" t="str">
        <f>Exchanges!C423</f>
        <v>000074-82-92</v>
      </c>
      <c r="C419" s="43" t="str">
        <f>Exchanges!D423</f>
        <v>air</v>
      </c>
      <c r="D419" s="43" t="str">
        <f>Exchanges!E423</f>
        <v>unspecified</v>
      </c>
      <c r="E419" s="43" t="str">
        <f>Exchanges!F423</f>
        <v>20408dd1-8534-11e0-9d78-0800200c9a66</v>
      </c>
      <c r="F419" s="43" t="str">
        <f>Exchanges!G423</f>
        <v>Petroleum refineries</v>
      </c>
      <c r="G419" s="43">
        <f>Exchanges!H423</f>
        <v>324110</v>
      </c>
      <c r="H419" s="43" t="str">
        <f>Exchanges!I423</f>
        <v>US</v>
      </c>
      <c r="I419" s="43">
        <f>Exchanges!J423</f>
        <v>4.2770959285862631E-5</v>
      </c>
      <c r="J419" s="43" t="str">
        <f>Exchanges!K423</f>
        <v>kg</v>
      </c>
      <c r="K419" s="43"/>
      <c r="L419" s="43"/>
      <c r="M419" s="43"/>
      <c r="N419" s="43"/>
      <c r="O419" s="43"/>
      <c r="P419" s="43">
        <f>Exchanges!Q423</f>
        <v>4</v>
      </c>
      <c r="Q419" s="43">
        <f>Exchanges!R423</f>
        <v>2</v>
      </c>
      <c r="R419" s="43">
        <f>Exchanges!S423</f>
        <v>1</v>
      </c>
      <c r="S419" s="43">
        <f>Exchanges!T423</f>
        <v>4</v>
      </c>
      <c r="T419" s="43">
        <f>Exchanges!U423</f>
        <v>1</v>
      </c>
      <c r="U419" s="43">
        <f>Exchanges!V423</f>
        <v>2013</v>
      </c>
      <c r="V419" s="43" t="str">
        <f>Exchanges!W423</f>
        <v>CH4</v>
      </c>
      <c r="W419" s="43"/>
      <c r="X419" s="43"/>
    </row>
    <row r="420" spans="1:24" x14ac:dyDescent="0.2">
      <c r="A420" s="43" t="str">
        <f>Exchanges!B424</f>
        <v>Dinitrogen monoxide</v>
      </c>
      <c r="B420" s="43" t="str">
        <f>Exchanges!C424</f>
        <v>010024-97-366</v>
      </c>
      <c r="C420" s="43" t="str">
        <f>Exchanges!D424</f>
        <v>air</v>
      </c>
      <c r="D420" s="43" t="str">
        <f>Exchanges!E424</f>
        <v>unspecified</v>
      </c>
      <c r="E420" s="43" t="str">
        <f>Exchanges!F424</f>
        <v>20185046-64bb-4c09-a8e7-e8a9e144ca98</v>
      </c>
      <c r="F420" s="43" t="str">
        <f>Exchanges!G424</f>
        <v>Petroleum refineries</v>
      </c>
      <c r="G420" s="43">
        <f>Exchanges!H424</f>
        <v>324110</v>
      </c>
      <c r="H420" s="43" t="str">
        <f>Exchanges!I424</f>
        <v>US</v>
      </c>
      <c r="I420" s="43">
        <f>Exchanges!J424</f>
        <v>1.7691264533458903E-7</v>
      </c>
      <c r="J420" s="43" t="str">
        <f>Exchanges!K424</f>
        <v>kg</v>
      </c>
      <c r="K420" s="43"/>
      <c r="L420" s="43"/>
      <c r="M420" s="43"/>
      <c r="N420" s="43"/>
      <c r="O420" s="43"/>
      <c r="P420" s="43">
        <f>Exchanges!Q424</f>
        <v>4</v>
      </c>
      <c r="Q420" s="43">
        <f>Exchanges!R424</f>
        <v>2</v>
      </c>
      <c r="R420" s="43">
        <f>Exchanges!S424</f>
        <v>1</v>
      </c>
      <c r="S420" s="43">
        <f>Exchanges!T424</f>
        <v>4</v>
      </c>
      <c r="T420" s="43">
        <f>Exchanges!U424</f>
        <v>1</v>
      </c>
      <c r="U420" s="43">
        <f>Exchanges!V424</f>
        <v>2013</v>
      </c>
      <c r="V420" s="43" t="str">
        <f>Exchanges!W424</f>
        <v>N2O</v>
      </c>
      <c r="W420" s="43"/>
      <c r="X420" s="43"/>
    </row>
    <row r="421" spans="1:24" x14ac:dyDescent="0.2">
      <c r="A421" s="43" t="str">
        <f>Exchanges!B425</f>
        <v>Ethane, 1,1,1,2-tetrafluoro-, HFC-134a</v>
      </c>
      <c r="B421" s="43" t="str">
        <f>Exchanges!C425</f>
        <v>000811-97-2</v>
      </c>
      <c r="C421" s="43" t="str">
        <f>Exchanges!D425</f>
        <v>air</v>
      </c>
      <c r="D421" s="43" t="str">
        <f>Exchanges!E425</f>
        <v>unspecified</v>
      </c>
      <c r="E421" s="43" t="str">
        <f>Exchanges!F425</f>
        <v>e87f039d-d9ce-4242-ac18-c9284cc80f3d</v>
      </c>
      <c r="F421" s="43" t="str">
        <f>Exchanges!G425</f>
        <v>Petroleum refineries</v>
      </c>
      <c r="G421" s="43">
        <f>Exchanges!H425</f>
        <v>324110</v>
      </c>
      <c r="H421" s="43" t="str">
        <f>Exchanges!I425</f>
        <v>US</v>
      </c>
      <c r="I421" s="43">
        <f>Exchanges!J425</f>
        <v>2.0764669679291847E-9</v>
      </c>
      <c r="J421" s="43" t="str">
        <f>Exchanges!K425</f>
        <v>kg</v>
      </c>
      <c r="K421" s="43"/>
      <c r="L421" s="43"/>
      <c r="M421" s="43"/>
      <c r="N421" s="43"/>
      <c r="O421" s="43"/>
      <c r="P421" s="43">
        <f>Exchanges!Q425</f>
        <v>4</v>
      </c>
      <c r="Q421" s="43">
        <f>Exchanges!R425</f>
        <v>2</v>
      </c>
      <c r="R421" s="43">
        <f>Exchanges!S425</f>
        <v>1</v>
      </c>
      <c r="S421" s="43">
        <f>Exchanges!T425</f>
        <v>4</v>
      </c>
      <c r="T421" s="43">
        <f>Exchanges!U425</f>
        <v>1</v>
      </c>
      <c r="U421" s="43">
        <f>Exchanges!V425</f>
        <v>2013</v>
      </c>
      <c r="V421" s="43" t="str">
        <f>Exchanges!W425</f>
        <v>HFC-134a</v>
      </c>
      <c r="W421" s="43"/>
      <c r="X421" s="43"/>
    </row>
    <row r="422" spans="1:24" x14ac:dyDescent="0.2">
      <c r="A422" s="43" t="str">
        <f>Exchanges!B426</f>
        <v>Ethane, pentafluoro-, HFC-125</v>
      </c>
      <c r="B422" s="43" t="str">
        <f>Exchanges!C426</f>
        <v>000354-33-6</v>
      </c>
      <c r="C422" s="43" t="str">
        <f>Exchanges!D426</f>
        <v>air</v>
      </c>
      <c r="D422" s="43" t="str">
        <f>Exchanges!E426</f>
        <v>unspecified</v>
      </c>
      <c r="E422" s="43" t="str">
        <f>Exchanges!F426</f>
        <v>281e1011-f121-4d5b-ad4d-22d562b2c2cd</v>
      </c>
      <c r="F422" s="43" t="str">
        <f>Exchanges!G426</f>
        <v>Petroleum refineries</v>
      </c>
      <c r="G422" s="43">
        <f>Exchanges!H426</f>
        <v>324110</v>
      </c>
      <c r="H422" s="43" t="str">
        <f>Exchanges!I426</f>
        <v>US</v>
      </c>
      <c r="I422" s="43">
        <f>Exchanges!J426</f>
        <v>5.509148526532694E-10</v>
      </c>
      <c r="J422" s="43" t="str">
        <f>Exchanges!K426</f>
        <v>kg</v>
      </c>
      <c r="K422" s="43"/>
      <c r="L422" s="43"/>
      <c r="M422" s="43"/>
      <c r="N422" s="43"/>
      <c r="O422" s="43"/>
      <c r="P422" s="43">
        <f>Exchanges!Q426</f>
        <v>4</v>
      </c>
      <c r="Q422" s="43">
        <f>Exchanges!R426</f>
        <v>2</v>
      </c>
      <c r="R422" s="43">
        <f>Exchanges!S426</f>
        <v>1</v>
      </c>
      <c r="S422" s="43">
        <f>Exchanges!T426</f>
        <v>4</v>
      </c>
      <c r="T422" s="43">
        <f>Exchanges!U426</f>
        <v>1</v>
      </c>
      <c r="U422" s="43">
        <f>Exchanges!V426</f>
        <v>2013</v>
      </c>
      <c r="V422" s="43" t="str">
        <f>Exchanges!W426</f>
        <v>HFC-125</v>
      </c>
      <c r="W422" s="43"/>
      <c r="X422" s="43"/>
    </row>
    <row r="423" spans="1:24" x14ac:dyDescent="0.2">
      <c r="A423" s="43" t="str">
        <f>Exchanges!B427</f>
        <v>Methane, difluoro-, HFC-32</v>
      </c>
      <c r="B423" s="43" t="str">
        <f>Exchanges!C427</f>
        <v>000075-10-5</v>
      </c>
      <c r="C423" s="43" t="str">
        <f>Exchanges!D427</f>
        <v>air</v>
      </c>
      <c r="D423" s="43" t="str">
        <f>Exchanges!E427</f>
        <v>unspecified</v>
      </c>
      <c r="E423" s="43" t="str">
        <f>Exchanges!F427</f>
        <v>151212b4-079b-43a2-96d5-a6eef59166ac</v>
      </c>
      <c r="F423" s="43" t="str">
        <f>Exchanges!G427</f>
        <v>Petroleum refineries</v>
      </c>
      <c r="G423" s="43">
        <f>Exchanges!H427</f>
        <v>324110</v>
      </c>
      <c r="H423" s="43" t="str">
        <f>Exchanges!I427</f>
        <v>US</v>
      </c>
      <c r="I423" s="43">
        <f>Exchanges!J427</f>
        <v>3.2082714401374306E-10</v>
      </c>
      <c r="J423" s="43" t="str">
        <f>Exchanges!K427</f>
        <v>kg</v>
      </c>
      <c r="K423" s="43"/>
      <c r="L423" s="43"/>
      <c r="M423" s="43"/>
      <c r="N423" s="43"/>
      <c r="O423" s="43"/>
      <c r="P423" s="43">
        <f>Exchanges!Q427</f>
        <v>4</v>
      </c>
      <c r="Q423" s="43">
        <f>Exchanges!R427</f>
        <v>2</v>
      </c>
      <c r="R423" s="43">
        <f>Exchanges!S427</f>
        <v>1</v>
      </c>
      <c r="S423" s="43">
        <f>Exchanges!T427</f>
        <v>4</v>
      </c>
      <c r="T423" s="43">
        <f>Exchanges!U427</f>
        <v>1</v>
      </c>
      <c r="U423" s="43">
        <f>Exchanges!V427</f>
        <v>2013</v>
      </c>
      <c r="V423" s="43" t="str">
        <f>Exchanges!W427</f>
        <v>HFC-32</v>
      </c>
      <c r="W423" s="43"/>
      <c r="X423" s="43"/>
    </row>
    <row r="424" spans="1:24" x14ac:dyDescent="0.2">
      <c r="A424" s="43" t="str">
        <f>Exchanges!B428</f>
        <v>Ethane, 1,1,1-trifluoro-, HFC-143a</v>
      </c>
      <c r="B424" s="43" t="str">
        <f>Exchanges!C428</f>
        <v>000420-46-2</v>
      </c>
      <c r="C424" s="43" t="str">
        <f>Exchanges!D428</f>
        <v>air</v>
      </c>
      <c r="D424" s="43" t="str">
        <f>Exchanges!E428</f>
        <v>unspecified</v>
      </c>
      <c r="E424" s="43" t="str">
        <f>Exchanges!F428</f>
        <v>e86bfec2-1025-4fa2-90b1-81e35e621e91</v>
      </c>
      <c r="F424" s="43" t="str">
        <f>Exchanges!G428</f>
        <v>Petroleum refineries</v>
      </c>
      <c r="G424" s="43">
        <f>Exchanges!H428</f>
        <v>324110</v>
      </c>
      <c r="H424" s="43" t="str">
        <f>Exchanges!I428</f>
        <v>US</v>
      </c>
      <c r="I424" s="43">
        <f>Exchanges!J428</f>
        <v>2.3571354121040688E-10</v>
      </c>
      <c r="J424" s="43" t="str">
        <f>Exchanges!K428</f>
        <v>kg</v>
      </c>
      <c r="K424" s="43"/>
      <c r="L424" s="43"/>
      <c r="M424" s="43"/>
      <c r="N424" s="43"/>
      <c r="O424" s="43"/>
      <c r="P424" s="43">
        <f>Exchanges!Q428</f>
        <v>4</v>
      </c>
      <c r="Q424" s="43">
        <f>Exchanges!R428</f>
        <v>2</v>
      </c>
      <c r="R424" s="43">
        <f>Exchanges!S428</f>
        <v>1</v>
      </c>
      <c r="S424" s="43">
        <f>Exchanges!T428</f>
        <v>4</v>
      </c>
      <c r="T424" s="43">
        <f>Exchanges!U428</f>
        <v>1</v>
      </c>
      <c r="U424" s="43">
        <f>Exchanges!V428</f>
        <v>2013</v>
      </c>
      <c r="V424" s="43" t="str">
        <f>Exchanges!W428</f>
        <v>HFC-143a</v>
      </c>
      <c r="W424" s="43"/>
      <c r="X424" s="43"/>
    </row>
    <row r="425" spans="1:24" x14ac:dyDescent="0.2">
      <c r="A425" s="43" t="str">
        <f>Exchanges!B429</f>
        <v>Propane, 1,1,1,3,3,3-hexafluoro-, HCFC-236fa</v>
      </c>
      <c r="B425" s="43" t="str">
        <f>Exchanges!C429</f>
        <v>000690-39-1</v>
      </c>
      <c r="C425" s="43" t="str">
        <f>Exchanges!D429</f>
        <v>air</v>
      </c>
      <c r="D425" s="43" t="str">
        <f>Exchanges!E429</f>
        <v>unspecified</v>
      </c>
      <c r="E425" s="43" t="str">
        <f>Exchanges!F429</f>
        <v>1963a3ba-6d77-4571-bb8f-0e9c8ac28a65</v>
      </c>
      <c r="F425" s="43" t="str">
        <f>Exchanges!G429</f>
        <v>Petroleum refineries</v>
      </c>
      <c r="G425" s="43">
        <f>Exchanges!H429</f>
        <v>324110</v>
      </c>
      <c r="H425" s="43" t="str">
        <f>Exchanges!I429</f>
        <v>US</v>
      </c>
      <c r="I425" s="43">
        <f>Exchanges!J429</f>
        <v>6.3678640969559077E-12</v>
      </c>
      <c r="J425" s="43" t="str">
        <f>Exchanges!K429</f>
        <v>kg</v>
      </c>
      <c r="K425" s="43"/>
      <c r="L425" s="43"/>
      <c r="M425" s="43"/>
      <c r="N425" s="43"/>
      <c r="O425" s="43"/>
      <c r="P425" s="43">
        <f>Exchanges!Q429</f>
        <v>4</v>
      </c>
      <c r="Q425" s="43">
        <f>Exchanges!R429</f>
        <v>2</v>
      </c>
      <c r="R425" s="43">
        <f>Exchanges!S429</f>
        <v>1</v>
      </c>
      <c r="S425" s="43">
        <f>Exchanges!T429</f>
        <v>4</v>
      </c>
      <c r="T425" s="43">
        <f>Exchanges!U429</f>
        <v>1</v>
      </c>
      <c r="U425" s="43">
        <f>Exchanges!V429</f>
        <v>2013</v>
      </c>
      <c r="V425" s="43" t="str">
        <f>Exchanges!W429</f>
        <v>HFC-236fa</v>
      </c>
      <c r="W425" s="43"/>
      <c r="X425" s="43"/>
    </row>
    <row r="426" spans="1:24" x14ac:dyDescent="0.2">
      <c r="A426" s="43" t="str">
        <f>Exchanges!B430</f>
        <v>Carbon dioxide</v>
      </c>
      <c r="B426" s="43" t="str">
        <f>Exchanges!C430</f>
        <v>000124-38-20</v>
      </c>
      <c r="C426" s="43" t="str">
        <f>Exchanges!D430</f>
        <v>air</v>
      </c>
      <c r="D426" s="43" t="str">
        <f>Exchanges!E430</f>
        <v>unspecified</v>
      </c>
      <c r="E426" s="43" t="str">
        <f>Exchanges!F430</f>
        <v>7ae371aa-8532-11e0-9d78-0800200c9a66</v>
      </c>
      <c r="F426" s="43" t="str">
        <f>Exchanges!G430</f>
        <v>Asphalt paving mixture and block manufacturing</v>
      </c>
      <c r="G426" s="43">
        <f>Exchanges!H430</f>
        <v>324121</v>
      </c>
      <c r="H426" s="43" t="str">
        <f>Exchanges!I430</f>
        <v>US</v>
      </c>
      <c r="I426" s="43">
        <f>Exchanges!J430</f>
        <v>0.62408595827796265</v>
      </c>
      <c r="J426" s="43" t="str">
        <f>Exchanges!K430</f>
        <v>kg</v>
      </c>
      <c r="K426" s="43"/>
      <c r="L426" s="43"/>
      <c r="M426" s="43"/>
      <c r="N426" s="43"/>
      <c r="O426" s="43"/>
      <c r="P426" s="43">
        <f>Exchanges!Q430</f>
        <v>4</v>
      </c>
      <c r="Q426" s="43">
        <f>Exchanges!R430</f>
        <v>2</v>
      </c>
      <c r="R426" s="43">
        <f>Exchanges!S430</f>
        <v>1</v>
      </c>
      <c r="S426" s="43">
        <f>Exchanges!T430</f>
        <v>4</v>
      </c>
      <c r="T426" s="43">
        <f>Exchanges!U430</f>
        <v>1</v>
      </c>
      <c r="U426" s="43">
        <f>Exchanges!V430</f>
        <v>2013</v>
      </c>
      <c r="V426" s="43" t="str">
        <f>Exchanges!W430</f>
        <v>CO2</v>
      </c>
      <c r="W426" s="43"/>
      <c r="X426" s="43"/>
    </row>
    <row r="427" spans="1:24" x14ac:dyDescent="0.2">
      <c r="A427" s="43" t="str">
        <f>Exchanges!B431</f>
        <v>Methane</v>
      </c>
      <c r="B427" s="43" t="str">
        <f>Exchanges!C431</f>
        <v>000074-82-92</v>
      </c>
      <c r="C427" s="43" t="str">
        <f>Exchanges!D431</f>
        <v>air</v>
      </c>
      <c r="D427" s="43" t="str">
        <f>Exchanges!E431</f>
        <v>unspecified</v>
      </c>
      <c r="E427" s="43" t="str">
        <f>Exchanges!F431</f>
        <v>20408dd1-8534-11e0-9d78-0800200c9a66</v>
      </c>
      <c r="F427" s="43" t="str">
        <f>Exchanges!G431</f>
        <v>Asphalt paving mixture and block manufacturing</v>
      </c>
      <c r="G427" s="43">
        <f>Exchanges!H431</f>
        <v>324121</v>
      </c>
      <c r="H427" s="43" t="str">
        <f>Exchanges!I431</f>
        <v>US</v>
      </c>
      <c r="I427" s="43">
        <f>Exchanges!J431</f>
        <v>2.4813110681191742E-5</v>
      </c>
      <c r="J427" s="43" t="str">
        <f>Exchanges!K431</f>
        <v>kg</v>
      </c>
      <c r="K427" s="43"/>
      <c r="L427" s="43"/>
      <c r="M427" s="43"/>
      <c r="N427" s="43"/>
      <c r="O427" s="43"/>
      <c r="P427" s="43">
        <f>Exchanges!Q431</f>
        <v>4</v>
      </c>
      <c r="Q427" s="43">
        <f>Exchanges!R431</f>
        <v>2</v>
      </c>
      <c r="R427" s="43">
        <f>Exchanges!S431</f>
        <v>1</v>
      </c>
      <c r="S427" s="43">
        <f>Exchanges!T431</f>
        <v>4</v>
      </c>
      <c r="T427" s="43">
        <f>Exchanges!U431</f>
        <v>1</v>
      </c>
      <c r="U427" s="43">
        <f>Exchanges!V431</f>
        <v>2013</v>
      </c>
      <c r="V427" s="43" t="str">
        <f>Exchanges!W431</f>
        <v>CH4</v>
      </c>
      <c r="W427" s="43"/>
      <c r="X427" s="43"/>
    </row>
    <row r="428" spans="1:24" x14ac:dyDescent="0.2">
      <c r="A428" s="43" t="str">
        <f>Exchanges!B432</f>
        <v>Dinitrogen monoxide</v>
      </c>
      <c r="B428" s="43" t="str">
        <f>Exchanges!C432</f>
        <v>010024-97-366</v>
      </c>
      <c r="C428" s="43" t="str">
        <f>Exchanges!D432</f>
        <v>air</v>
      </c>
      <c r="D428" s="43" t="str">
        <f>Exchanges!E432</f>
        <v>unspecified</v>
      </c>
      <c r="E428" s="43" t="str">
        <f>Exchanges!F432</f>
        <v>20185046-64bb-4c09-a8e7-e8a9e144ca98</v>
      </c>
      <c r="F428" s="43" t="str">
        <f>Exchanges!G432</f>
        <v>Asphalt paving mixture and block manufacturing</v>
      </c>
      <c r="G428" s="43">
        <f>Exchanges!H432</f>
        <v>324121</v>
      </c>
      <c r="H428" s="43" t="str">
        <f>Exchanges!I432</f>
        <v>US</v>
      </c>
      <c r="I428" s="43">
        <f>Exchanges!J432</f>
        <v>3.9039379590498294E-6</v>
      </c>
      <c r="J428" s="43" t="str">
        <f>Exchanges!K432</f>
        <v>kg</v>
      </c>
      <c r="K428" s="43"/>
      <c r="L428" s="43"/>
      <c r="M428" s="43"/>
      <c r="N428" s="43"/>
      <c r="O428" s="43"/>
      <c r="P428" s="43">
        <f>Exchanges!Q432</f>
        <v>4</v>
      </c>
      <c r="Q428" s="43">
        <f>Exchanges!R432</f>
        <v>2</v>
      </c>
      <c r="R428" s="43">
        <f>Exchanges!S432</f>
        <v>1</v>
      </c>
      <c r="S428" s="43">
        <f>Exchanges!T432</f>
        <v>4</v>
      </c>
      <c r="T428" s="43">
        <f>Exchanges!U432</f>
        <v>1</v>
      </c>
      <c r="U428" s="43">
        <f>Exchanges!V432</f>
        <v>2013</v>
      </c>
      <c r="V428" s="43" t="str">
        <f>Exchanges!W432</f>
        <v>N2O</v>
      </c>
      <c r="W428" s="43"/>
      <c r="X428" s="43"/>
    </row>
    <row r="429" spans="1:24" x14ac:dyDescent="0.2">
      <c r="A429" s="43" t="str">
        <f>Exchanges!B433</f>
        <v>Ethane, 1,1,1,2-tetrafluoro-, HFC-134a</v>
      </c>
      <c r="B429" s="43" t="str">
        <f>Exchanges!C433</f>
        <v>000811-97-2</v>
      </c>
      <c r="C429" s="43" t="str">
        <f>Exchanges!D433</f>
        <v>air</v>
      </c>
      <c r="D429" s="43" t="str">
        <f>Exchanges!E433</f>
        <v>unspecified</v>
      </c>
      <c r="E429" s="43" t="str">
        <f>Exchanges!F433</f>
        <v>e87f039d-d9ce-4242-ac18-c9284cc80f3d</v>
      </c>
      <c r="F429" s="43" t="str">
        <f>Exchanges!G433</f>
        <v>Asphalt paving mixture and block manufacturing</v>
      </c>
      <c r="G429" s="43">
        <f>Exchanges!H433</f>
        <v>324121</v>
      </c>
      <c r="H429" s="43" t="str">
        <f>Exchanges!I433</f>
        <v>US</v>
      </c>
      <c r="I429" s="43">
        <f>Exchanges!J433</f>
        <v>6.191737539398052E-7</v>
      </c>
      <c r="J429" s="43" t="str">
        <f>Exchanges!K433</f>
        <v>kg</v>
      </c>
      <c r="K429" s="43"/>
      <c r="L429" s="43"/>
      <c r="M429" s="43"/>
      <c r="N429" s="43"/>
      <c r="O429" s="43"/>
      <c r="P429" s="43">
        <f>Exchanges!Q433</f>
        <v>4</v>
      </c>
      <c r="Q429" s="43">
        <f>Exchanges!R433</f>
        <v>2</v>
      </c>
      <c r="R429" s="43">
        <f>Exchanges!S433</f>
        <v>1</v>
      </c>
      <c r="S429" s="43">
        <f>Exchanges!T433</f>
        <v>4</v>
      </c>
      <c r="T429" s="43">
        <f>Exchanges!U433</f>
        <v>1</v>
      </c>
      <c r="U429" s="43">
        <f>Exchanges!V433</f>
        <v>2013</v>
      </c>
      <c r="V429" s="43" t="str">
        <f>Exchanges!W433</f>
        <v>HFC-134a</v>
      </c>
      <c r="W429" s="43"/>
      <c r="X429" s="43"/>
    </row>
    <row r="430" spans="1:24" x14ac:dyDescent="0.2">
      <c r="A430" s="43" t="str">
        <f>Exchanges!B434</f>
        <v>Ethane, pentafluoro-, HFC-125</v>
      </c>
      <c r="B430" s="43" t="str">
        <f>Exchanges!C434</f>
        <v>000354-33-6</v>
      </c>
      <c r="C430" s="43" t="str">
        <f>Exchanges!D434</f>
        <v>air</v>
      </c>
      <c r="D430" s="43" t="str">
        <f>Exchanges!E434</f>
        <v>unspecified</v>
      </c>
      <c r="E430" s="43" t="str">
        <f>Exchanges!F434</f>
        <v>281e1011-f121-4d5b-ad4d-22d562b2c2cd</v>
      </c>
      <c r="F430" s="43" t="str">
        <f>Exchanges!G434</f>
        <v>Asphalt paving mixture and block manufacturing</v>
      </c>
      <c r="G430" s="43">
        <f>Exchanges!H434</f>
        <v>324121</v>
      </c>
      <c r="H430" s="43" t="str">
        <f>Exchanges!I434</f>
        <v>US</v>
      </c>
      <c r="I430" s="43">
        <f>Exchanges!J434</f>
        <v>1.6427519565057329E-7</v>
      </c>
      <c r="J430" s="43" t="str">
        <f>Exchanges!K434</f>
        <v>kg</v>
      </c>
      <c r="K430" s="43"/>
      <c r="L430" s="43"/>
      <c r="M430" s="43"/>
      <c r="N430" s="43"/>
      <c r="O430" s="43"/>
      <c r="P430" s="43">
        <f>Exchanges!Q434</f>
        <v>4</v>
      </c>
      <c r="Q430" s="43">
        <f>Exchanges!R434</f>
        <v>2</v>
      </c>
      <c r="R430" s="43">
        <f>Exchanges!S434</f>
        <v>1</v>
      </c>
      <c r="S430" s="43">
        <f>Exchanges!T434</f>
        <v>4</v>
      </c>
      <c r="T430" s="43">
        <f>Exchanges!U434</f>
        <v>1</v>
      </c>
      <c r="U430" s="43">
        <f>Exchanges!V434</f>
        <v>2013</v>
      </c>
      <c r="V430" s="43" t="str">
        <f>Exchanges!W434</f>
        <v>HFC-125</v>
      </c>
      <c r="W430" s="43"/>
      <c r="X430" s="43"/>
    </row>
    <row r="431" spans="1:24" x14ac:dyDescent="0.2">
      <c r="A431" s="43" t="str">
        <f>Exchanges!B435</f>
        <v>Methane, difluoro-, HFC-32</v>
      </c>
      <c r="B431" s="43" t="str">
        <f>Exchanges!C435</f>
        <v>000075-10-5</v>
      </c>
      <c r="C431" s="43" t="str">
        <f>Exchanges!D435</f>
        <v>air</v>
      </c>
      <c r="D431" s="43" t="str">
        <f>Exchanges!E435</f>
        <v>unspecified</v>
      </c>
      <c r="E431" s="43" t="str">
        <f>Exchanges!F435</f>
        <v>151212b4-079b-43a2-96d5-a6eef59166ac</v>
      </c>
      <c r="F431" s="43" t="str">
        <f>Exchanges!G435</f>
        <v>Asphalt paving mixture and block manufacturing</v>
      </c>
      <c r="G431" s="43">
        <f>Exchanges!H435</f>
        <v>324121</v>
      </c>
      <c r="H431" s="43" t="str">
        <f>Exchanges!I435</f>
        <v>US</v>
      </c>
      <c r="I431" s="43">
        <f>Exchanges!J435</f>
        <v>9.5666220649241948E-8</v>
      </c>
      <c r="J431" s="43" t="str">
        <f>Exchanges!K435</f>
        <v>kg</v>
      </c>
      <c r="K431" s="43"/>
      <c r="L431" s="43"/>
      <c r="M431" s="43"/>
      <c r="N431" s="43"/>
      <c r="O431" s="43"/>
      <c r="P431" s="43">
        <f>Exchanges!Q435</f>
        <v>4</v>
      </c>
      <c r="Q431" s="43">
        <f>Exchanges!R435</f>
        <v>2</v>
      </c>
      <c r="R431" s="43">
        <f>Exchanges!S435</f>
        <v>1</v>
      </c>
      <c r="S431" s="43">
        <f>Exchanges!T435</f>
        <v>4</v>
      </c>
      <c r="T431" s="43">
        <f>Exchanges!U435</f>
        <v>1</v>
      </c>
      <c r="U431" s="43">
        <f>Exchanges!V435</f>
        <v>2013</v>
      </c>
      <c r="V431" s="43" t="str">
        <f>Exchanges!W435</f>
        <v>HFC-32</v>
      </c>
      <c r="W431" s="43"/>
      <c r="X431" s="43"/>
    </row>
    <row r="432" spans="1:24" x14ac:dyDescent="0.2">
      <c r="A432" s="43" t="str">
        <f>Exchanges!B436</f>
        <v>Ethane, 1,1,1-trifluoro-, HFC-143a</v>
      </c>
      <c r="B432" s="43" t="str">
        <f>Exchanges!C436</f>
        <v>000420-46-2</v>
      </c>
      <c r="C432" s="43" t="str">
        <f>Exchanges!D436</f>
        <v>air</v>
      </c>
      <c r="D432" s="43" t="str">
        <f>Exchanges!E436</f>
        <v>unspecified</v>
      </c>
      <c r="E432" s="43" t="str">
        <f>Exchanges!F436</f>
        <v>e86bfec2-1025-4fa2-90b1-81e35e621e91</v>
      </c>
      <c r="F432" s="43" t="str">
        <f>Exchanges!G436</f>
        <v>Asphalt paving mixture and block manufacturing</v>
      </c>
      <c r="G432" s="43">
        <f>Exchanges!H436</f>
        <v>324121</v>
      </c>
      <c r="H432" s="43" t="str">
        <f>Exchanges!I436</f>
        <v>US</v>
      </c>
      <c r="I432" s="43">
        <f>Exchanges!J436</f>
        <v>7.028652052733736E-8</v>
      </c>
      <c r="J432" s="43" t="str">
        <f>Exchanges!K436</f>
        <v>kg</v>
      </c>
      <c r="K432" s="43"/>
      <c r="L432" s="43"/>
      <c r="M432" s="43"/>
      <c r="N432" s="43"/>
      <c r="O432" s="43"/>
      <c r="P432" s="43">
        <f>Exchanges!Q436</f>
        <v>4</v>
      </c>
      <c r="Q432" s="43">
        <f>Exchanges!R436</f>
        <v>2</v>
      </c>
      <c r="R432" s="43">
        <f>Exchanges!S436</f>
        <v>1</v>
      </c>
      <c r="S432" s="43">
        <f>Exchanges!T436</f>
        <v>4</v>
      </c>
      <c r="T432" s="43">
        <f>Exchanges!U436</f>
        <v>1</v>
      </c>
      <c r="U432" s="43">
        <f>Exchanges!V436</f>
        <v>2013</v>
      </c>
      <c r="V432" s="43" t="str">
        <f>Exchanges!W436</f>
        <v>HFC-143a</v>
      </c>
      <c r="W432" s="43"/>
      <c r="X432" s="43"/>
    </row>
    <row r="433" spans="1:24" x14ac:dyDescent="0.2">
      <c r="A433" s="43" t="str">
        <f>Exchanges!B437</f>
        <v>Propane, 1,1,1,3,3,3-hexafluoro-, HCFC-236fa</v>
      </c>
      <c r="B433" s="43" t="str">
        <f>Exchanges!C437</f>
        <v>000690-39-1</v>
      </c>
      <c r="C433" s="43" t="str">
        <f>Exchanges!D437</f>
        <v>air</v>
      </c>
      <c r="D433" s="43" t="str">
        <f>Exchanges!E437</f>
        <v>unspecified</v>
      </c>
      <c r="E433" s="43" t="str">
        <f>Exchanges!F437</f>
        <v>1963a3ba-6d77-4571-bb8f-0e9c8ac28a65</v>
      </c>
      <c r="F433" s="43" t="str">
        <f>Exchanges!G437</f>
        <v>Asphalt paving mixture and block manufacturing</v>
      </c>
      <c r="G433" s="43">
        <f>Exchanges!H437</f>
        <v>324121</v>
      </c>
      <c r="H433" s="43" t="str">
        <f>Exchanges!I437</f>
        <v>US</v>
      </c>
      <c r="I433" s="43">
        <f>Exchanges!J437</f>
        <v>1.8988090725193574E-9</v>
      </c>
      <c r="J433" s="43" t="str">
        <f>Exchanges!K437</f>
        <v>kg</v>
      </c>
      <c r="K433" s="43"/>
      <c r="L433" s="43"/>
      <c r="M433" s="43"/>
      <c r="N433" s="43"/>
      <c r="O433" s="43"/>
      <c r="P433" s="43">
        <f>Exchanges!Q437</f>
        <v>4</v>
      </c>
      <c r="Q433" s="43">
        <f>Exchanges!R437</f>
        <v>2</v>
      </c>
      <c r="R433" s="43">
        <f>Exchanges!S437</f>
        <v>1</v>
      </c>
      <c r="S433" s="43">
        <f>Exchanges!T437</f>
        <v>4</v>
      </c>
      <c r="T433" s="43">
        <f>Exchanges!U437</f>
        <v>1</v>
      </c>
      <c r="U433" s="43">
        <f>Exchanges!V437</f>
        <v>2013</v>
      </c>
      <c r="V433" s="43" t="str">
        <f>Exchanges!W437</f>
        <v>HFC-236fa</v>
      </c>
      <c r="W433" s="43"/>
      <c r="X433" s="43"/>
    </row>
    <row r="434" spans="1:24" x14ac:dyDescent="0.2">
      <c r="A434" s="43" t="str">
        <f>Exchanges!B438</f>
        <v>Carbon dioxide</v>
      </c>
      <c r="B434" s="43" t="str">
        <f>Exchanges!C438</f>
        <v>000124-38-20</v>
      </c>
      <c r="C434" s="43" t="str">
        <f>Exchanges!D438</f>
        <v>air</v>
      </c>
      <c r="D434" s="43" t="str">
        <f>Exchanges!E438</f>
        <v>unspecified</v>
      </c>
      <c r="E434" s="43" t="str">
        <f>Exchanges!F438</f>
        <v>7ae371aa-8532-11e0-9d78-0800200c9a66</v>
      </c>
      <c r="F434" s="43" t="str">
        <f>Exchanges!G438</f>
        <v>Asphalt shingle and coating materials manufacturing</v>
      </c>
      <c r="G434" s="43">
        <f>Exchanges!H438</f>
        <v>324122</v>
      </c>
      <c r="H434" s="43" t="str">
        <f>Exchanges!I438</f>
        <v>US</v>
      </c>
      <c r="I434" s="43">
        <f>Exchanges!J438</f>
        <v>0.62764780716393376</v>
      </c>
      <c r="J434" s="43" t="str">
        <f>Exchanges!K438</f>
        <v>kg</v>
      </c>
      <c r="K434" s="43"/>
      <c r="L434" s="43"/>
      <c r="M434" s="43"/>
      <c r="N434" s="43"/>
      <c r="O434" s="43"/>
      <c r="P434" s="43">
        <f>Exchanges!Q438</f>
        <v>4</v>
      </c>
      <c r="Q434" s="43">
        <f>Exchanges!R438</f>
        <v>2</v>
      </c>
      <c r="R434" s="43">
        <f>Exchanges!S438</f>
        <v>1</v>
      </c>
      <c r="S434" s="43">
        <f>Exchanges!T438</f>
        <v>4</v>
      </c>
      <c r="T434" s="43">
        <f>Exchanges!U438</f>
        <v>1</v>
      </c>
      <c r="U434" s="43">
        <f>Exchanges!V438</f>
        <v>2013</v>
      </c>
      <c r="V434" s="43" t="str">
        <f>Exchanges!W438</f>
        <v>CO2</v>
      </c>
      <c r="W434" s="43"/>
      <c r="X434" s="43"/>
    </row>
    <row r="435" spans="1:24" x14ac:dyDescent="0.2">
      <c r="A435" s="43" t="str">
        <f>Exchanges!B439</f>
        <v>Methane</v>
      </c>
      <c r="B435" s="43" t="str">
        <f>Exchanges!C439</f>
        <v>000074-82-92</v>
      </c>
      <c r="C435" s="43" t="str">
        <f>Exchanges!D439</f>
        <v>air</v>
      </c>
      <c r="D435" s="43" t="str">
        <f>Exchanges!E439</f>
        <v>unspecified</v>
      </c>
      <c r="E435" s="43" t="str">
        <f>Exchanges!F439</f>
        <v>20408dd1-8534-11e0-9d78-0800200c9a66</v>
      </c>
      <c r="F435" s="43" t="str">
        <f>Exchanges!G439</f>
        <v>Asphalt shingle and coating materials manufacturing</v>
      </c>
      <c r="G435" s="43">
        <f>Exchanges!H439</f>
        <v>324122</v>
      </c>
      <c r="H435" s="43" t="str">
        <f>Exchanges!I439</f>
        <v>US</v>
      </c>
      <c r="I435" s="43">
        <f>Exchanges!J439</f>
        <v>1.9657579614680435E-5</v>
      </c>
      <c r="J435" s="43" t="str">
        <f>Exchanges!K439</f>
        <v>kg</v>
      </c>
      <c r="K435" s="43"/>
      <c r="L435" s="43"/>
      <c r="M435" s="43"/>
      <c r="N435" s="43"/>
      <c r="O435" s="43"/>
      <c r="P435" s="43">
        <f>Exchanges!Q439</f>
        <v>4</v>
      </c>
      <c r="Q435" s="43">
        <f>Exchanges!R439</f>
        <v>2</v>
      </c>
      <c r="R435" s="43">
        <f>Exchanges!S439</f>
        <v>1</v>
      </c>
      <c r="S435" s="43">
        <f>Exchanges!T439</f>
        <v>4</v>
      </c>
      <c r="T435" s="43">
        <f>Exchanges!U439</f>
        <v>1</v>
      </c>
      <c r="U435" s="43">
        <f>Exchanges!V439</f>
        <v>2013</v>
      </c>
      <c r="V435" s="43" t="str">
        <f>Exchanges!W439</f>
        <v>CH4</v>
      </c>
      <c r="W435" s="43"/>
      <c r="X435" s="43"/>
    </row>
    <row r="436" spans="1:24" x14ac:dyDescent="0.2">
      <c r="A436" s="43" t="str">
        <f>Exchanges!B440</f>
        <v>Dinitrogen monoxide</v>
      </c>
      <c r="B436" s="43" t="str">
        <f>Exchanges!C440</f>
        <v>010024-97-366</v>
      </c>
      <c r="C436" s="43" t="str">
        <f>Exchanges!D440</f>
        <v>air</v>
      </c>
      <c r="D436" s="43" t="str">
        <f>Exchanges!E440</f>
        <v>unspecified</v>
      </c>
      <c r="E436" s="43" t="str">
        <f>Exchanges!F440</f>
        <v>20185046-64bb-4c09-a8e7-e8a9e144ca98</v>
      </c>
      <c r="F436" s="43" t="str">
        <f>Exchanges!G440</f>
        <v>Asphalt shingle and coating materials manufacturing</v>
      </c>
      <c r="G436" s="43">
        <f>Exchanges!H440</f>
        <v>324122</v>
      </c>
      <c r="H436" s="43" t="str">
        <f>Exchanges!I440</f>
        <v>US</v>
      </c>
      <c r="I436" s="43">
        <f>Exchanges!J440</f>
        <v>3.2185030069124687E-6</v>
      </c>
      <c r="J436" s="43" t="str">
        <f>Exchanges!K440</f>
        <v>kg</v>
      </c>
      <c r="K436" s="43"/>
      <c r="L436" s="43"/>
      <c r="M436" s="43"/>
      <c r="N436" s="43"/>
      <c r="O436" s="43"/>
      <c r="P436" s="43">
        <f>Exchanges!Q440</f>
        <v>4</v>
      </c>
      <c r="Q436" s="43">
        <f>Exchanges!R440</f>
        <v>2</v>
      </c>
      <c r="R436" s="43">
        <f>Exchanges!S440</f>
        <v>1</v>
      </c>
      <c r="S436" s="43">
        <f>Exchanges!T440</f>
        <v>4</v>
      </c>
      <c r="T436" s="43">
        <f>Exchanges!U440</f>
        <v>1</v>
      </c>
      <c r="U436" s="43">
        <f>Exchanges!V440</f>
        <v>2013</v>
      </c>
      <c r="V436" s="43" t="str">
        <f>Exchanges!W440</f>
        <v>N2O</v>
      </c>
      <c r="W436" s="43"/>
      <c r="X436" s="43"/>
    </row>
    <row r="437" spans="1:24" x14ac:dyDescent="0.2">
      <c r="A437" s="43" t="str">
        <f>Exchanges!B441</f>
        <v>Carbon dioxide</v>
      </c>
      <c r="B437" s="43" t="str">
        <f>Exchanges!C441</f>
        <v>000124-38-20</v>
      </c>
      <c r="C437" s="43" t="str">
        <f>Exchanges!D441</f>
        <v>air</v>
      </c>
      <c r="D437" s="43" t="str">
        <f>Exchanges!E441</f>
        <v>unspecified</v>
      </c>
      <c r="E437" s="43" t="str">
        <f>Exchanges!F441</f>
        <v>7ae371aa-8532-11e0-9d78-0800200c9a66</v>
      </c>
      <c r="F437" s="43" t="str">
        <f>Exchanges!G441</f>
        <v>Other petroleum and coal products manufacturing</v>
      </c>
      <c r="G437" s="43">
        <f>Exchanges!H441</f>
        <v>324190</v>
      </c>
      <c r="H437" s="43" t="str">
        <f>Exchanges!I441</f>
        <v>US</v>
      </c>
      <c r="I437" s="43">
        <f>Exchanges!J441</f>
        <v>0.24988819024616915</v>
      </c>
      <c r="J437" s="43" t="str">
        <f>Exchanges!K441</f>
        <v>kg</v>
      </c>
      <c r="K437" s="43"/>
      <c r="L437" s="43"/>
      <c r="M437" s="43"/>
      <c r="N437" s="43"/>
      <c r="O437" s="43"/>
      <c r="P437" s="43">
        <f>Exchanges!Q441</f>
        <v>4</v>
      </c>
      <c r="Q437" s="43">
        <f>Exchanges!R441</f>
        <v>2</v>
      </c>
      <c r="R437" s="43">
        <f>Exchanges!S441</f>
        <v>1</v>
      </c>
      <c r="S437" s="43">
        <f>Exchanges!T441</f>
        <v>4</v>
      </c>
      <c r="T437" s="43">
        <f>Exchanges!U441</f>
        <v>1</v>
      </c>
      <c r="U437" s="43">
        <f>Exchanges!V441</f>
        <v>2013</v>
      </c>
      <c r="V437" s="43" t="str">
        <f>Exchanges!W441</f>
        <v>CO2</v>
      </c>
      <c r="W437" s="43"/>
      <c r="X437" s="43"/>
    </row>
    <row r="438" spans="1:24" x14ac:dyDescent="0.2">
      <c r="A438" s="43" t="str">
        <f>Exchanges!B442</f>
        <v>Methane</v>
      </c>
      <c r="B438" s="43" t="str">
        <f>Exchanges!C442</f>
        <v>000074-82-92</v>
      </c>
      <c r="C438" s="43" t="str">
        <f>Exchanges!D442</f>
        <v>air</v>
      </c>
      <c r="D438" s="43" t="str">
        <f>Exchanges!E442</f>
        <v>unspecified</v>
      </c>
      <c r="E438" s="43" t="str">
        <f>Exchanges!F442</f>
        <v>20408dd1-8534-11e0-9d78-0800200c9a66</v>
      </c>
      <c r="F438" s="43" t="str">
        <f>Exchanges!G442</f>
        <v>Other petroleum and coal products manufacturing</v>
      </c>
      <c r="G438" s="43">
        <f>Exchanges!H442</f>
        <v>324190</v>
      </c>
      <c r="H438" s="43" t="str">
        <f>Exchanges!I442</f>
        <v>US</v>
      </c>
      <c r="I438" s="43">
        <f>Exchanges!J442</f>
        <v>4.6839140851474002E-6</v>
      </c>
      <c r="J438" s="43" t="str">
        <f>Exchanges!K442</f>
        <v>kg</v>
      </c>
      <c r="K438" s="43"/>
      <c r="L438" s="43"/>
      <c r="M438" s="43"/>
      <c r="N438" s="43"/>
      <c r="O438" s="43"/>
      <c r="P438" s="43">
        <f>Exchanges!Q442</f>
        <v>4</v>
      </c>
      <c r="Q438" s="43">
        <f>Exchanges!R442</f>
        <v>2</v>
      </c>
      <c r="R438" s="43">
        <f>Exchanges!S442</f>
        <v>1</v>
      </c>
      <c r="S438" s="43">
        <f>Exchanges!T442</f>
        <v>4</v>
      </c>
      <c r="T438" s="43">
        <f>Exchanges!U442</f>
        <v>1</v>
      </c>
      <c r="U438" s="43">
        <f>Exchanges!V442</f>
        <v>2013</v>
      </c>
      <c r="V438" s="43" t="str">
        <f>Exchanges!W442</f>
        <v>CH4</v>
      </c>
      <c r="W438" s="43"/>
      <c r="X438" s="43"/>
    </row>
    <row r="439" spans="1:24" x14ac:dyDescent="0.2">
      <c r="A439" s="43" t="str">
        <f>Exchanges!B443</f>
        <v>Dinitrogen monoxide</v>
      </c>
      <c r="B439" s="43" t="str">
        <f>Exchanges!C443</f>
        <v>010024-97-366</v>
      </c>
      <c r="C439" s="43" t="str">
        <f>Exchanges!D443</f>
        <v>air</v>
      </c>
      <c r="D439" s="43" t="str">
        <f>Exchanges!E443</f>
        <v>unspecified</v>
      </c>
      <c r="E439" s="43" t="str">
        <f>Exchanges!F443</f>
        <v>20185046-64bb-4c09-a8e7-e8a9e144ca98</v>
      </c>
      <c r="F439" s="43" t="str">
        <f>Exchanges!G443</f>
        <v>Other petroleum and coal products manufacturing</v>
      </c>
      <c r="G439" s="43">
        <f>Exchanges!H443</f>
        <v>324190</v>
      </c>
      <c r="H439" s="43" t="str">
        <f>Exchanges!I443</f>
        <v>US</v>
      </c>
      <c r="I439" s="43">
        <f>Exchanges!J443</f>
        <v>7.6848077298066325E-7</v>
      </c>
      <c r="J439" s="43" t="str">
        <f>Exchanges!K443</f>
        <v>kg</v>
      </c>
      <c r="K439" s="43"/>
      <c r="L439" s="43"/>
      <c r="M439" s="43"/>
      <c r="N439" s="43"/>
      <c r="O439" s="43"/>
      <c r="P439" s="43">
        <f>Exchanges!Q443</f>
        <v>4</v>
      </c>
      <c r="Q439" s="43">
        <f>Exchanges!R443</f>
        <v>2</v>
      </c>
      <c r="R439" s="43">
        <f>Exchanges!S443</f>
        <v>1</v>
      </c>
      <c r="S439" s="43">
        <f>Exchanges!T443</f>
        <v>4</v>
      </c>
      <c r="T439" s="43">
        <f>Exchanges!U443</f>
        <v>1</v>
      </c>
      <c r="U439" s="43">
        <f>Exchanges!V443</f>
        <v>2013</v>
      </c>
      <c r="V439" s="43" t="str">
        <f>Exchanges!W443</f>
        <v>N2O</v>
      </c>
      <c r="W439" s="43"/>
      <c r="X439" s="43"/>
    </row>
    <row r="440" spans="1:24" x14ac:dyDescent="0.2">
      <c r="A440" s="43" t="str">
        <f>Exchanges!B444</f>
        <v>Ethane, 1,1,1,2-tetrafluoro-, HFC-134a</v>
      </c>
      <c r="B440" s="43" t="str">
        <f>Exchanges!C444</f>
        <v>000811-97-2</v>
      </c>
      <c r="C440" s="43" t="str">
        <f>Exchanges!D444</f>
        <v>air</v>
      </c>
      <c r="D440" s="43" t="str">
        <f>Exchanges!E444</f>
        <v>unspecified</v>
      </c>
      <c r="E440" s="43" t="str">
        <f>Exchanges!F444</f>
        <v>e87f039d-d9ce-4242-ac18-c9284cc80f3d</v>
      </c>
      <c r="F440" s="43" t="str">
        <f>Exchanges!G444</f>
        <v>Other petroleum and coal products manufacturing</v>
      </c>
      <c r="G440" s="43">
        <f>Exchanges!H444</f>
        <v>324190</v>
      </c>
      <c r="H440" s="43" t="str">
        <f>Exchanges!I444</f>
        <v>US</v>
      </c>
      <c r="I440" s="43">
        <f>Exchanges!J444</f>
        <v>4.4661143234343386E-8</v>
      </c>
      <c r="J440" s="43" t="str">
        <f>Exchanges!K444</f>
        <v>kg</v>
      </c>
      <c r="K440" s="43"/>
      <c r="L440" s="43"/>
      <c r="M440" s="43"/>
      <c r="N440" s="43"/>
      <c r="O440" s="43"/>
      <c r="P440" s="43">
        <f>Exchanges!Q444</f>
        <v>4</v>
      </c>
      <c r="Q440" s="43">
        <f>Exchanges!R444</f>
        <v>2</v>
      </c>
      <c r="R440" s="43">
        <f>Exchanges!S444</f>
        <v>1</v>
      </c>
      <c r="S440" s="43">
        <f>Exchanges!T444</f>
        <v>4</v>
      </c>
      <c r="T440" s="43">
        <f>Exchanges!U444</f>
        <v>1</v>
      </c>
      <c r="U440" s="43">
        <f>Exchanges!V444</f>
        <v>2013</v>
      </c>
      <c r="V440" s="43" t="str">
        <f>Exchanges!W444</f>
        <v>HFC-134a</v>
      </c>
      <c r="W440" s="43"/>
      <c r="X440" s="43"/>
    </row>
    <row r="441" spans="1:24" x14ac:dyDescent="0.2">
      <c r="A441" s="43" t="str">
        <f>Exchanges!B445</f>
        <v>Ethane, pentafluoro-, HFC-125</v>
      </c>
      <c r="B441" s="43" t="str">
        <f>Exchanges!C445</f>
        <v>000354-33-6</v>
      </c>
      <c r="C441" s="43" t="str">
        <f>Exchanges!D445</f>
        <v>air</v>
      </c>
      <c r="D441" s="43" t="str">
        <f>Exchanges!E445</f>
        <v>unspecified</v>
      </c>
      <c r="E441" s="43" t="str">
        <f>Exchanges!F445</f>
        <v>281e1011-f121-4d5b-ad4d-22d562b2c2cd</v>
      </c>
      <c r="F441" s="43" t="str">
        <f>Exchanges!G445</f>
        <v>Other petroleum and coal products manufacturing</v>
      </c>
      <c r="G441" s="43">
        <f>Exchanges!H445</f>
        <v>324190</v>
      </c>
      <c r="H441" s="43" t="str">
        <f>Exchanges!I445</f>
        <v>US</v>
      </c>
      <c r="I441" s="43">
        <f>Exchanges!J445</f>
        <v>1.1849207102394872E-8</v>
      </c>
      <c r="J441" s="43" t="str">
        <f>Exchanges!K445</f>
        <v>kg</v>
      </c>
      <c r="K441" s="43"/>
      <c r="L441" s="43"/>
      <c r="M441" s="43"/>
      <c r="N441" s="43"/>
      <c r="O441" s="43"/>
      <c r="P441" s="43">
        <f>Exchanges!Q445</f>
        <v>4</v>
      </c>
      <c r="Q441" s="43">
        <f>Exchanges!R445</f>
        <v>2</v>
      </c>
      <c r="R441" s="43">
        <f>Exchanges!S445</f>
        <v>1</v>
      </c>
      <c r="S441" s="43">
        <f>Exchanges!T445</f>
        <v>4</v>
      </c>
      <c r="T441" s="43">
        <f>Exchanges!U445</f>
        <v>1</v>
      </c>
      <c r="U441" s="43">
        <f>Exchanges!V445</f>
        <v>2013</v>
      </c>
      <c r="V441" s="43" t="str">
        <f>Exchanges!W445</f>
        <v>HFC-125</v>
      </c>
      <c r="W441" s="43"/>
      <c r="X441" s="43"/>
    </row>
    <row r="442" spans="1:24" x14ac:dyDescent="0.2">
      <c r="A442" s="43" t="str">
        <f>Exchanges!B446</f>
        <v>Methane, difluoro-, HFC-32</v>
      </c>
      <c r="B442" s="43" t="str">
        <f>Exchanges!C446</f>
        <v>000075-10-5</v>
      </c>
      <c r="C442" s="43" t="str">
        <f>Exchanges!D446</f>
        <v>air</v>
      </c>
      <c r="D442" s="43" t="str">
        <f>Exchanges!E446</f>
        <v>unspecified</v>
      </c>
      <c r="E442" s="43" t="str">
        <f>Exchanges!F446</f>
        <v>151212b4-079b-43a2-96d5-a6eef59166ac</v>
      </c>
      <c r="F442" s="43" t="str">
        <f>Exchanges!G446</f>
        <v>Other petroleum and coal products manufacturing</v>
      </c>
      <c r="G442" s="43">
        <f>Exchanges!H446</f>
        <v>324190</v>
      </c>
      <c r="H442" s="43" t="str">
        <f>Exchanges!I446</f>
        <v>US</v>
      </c>
      <c r="I442" s="43">
        <f>Exchanges!J446</f>
        <v>6.9004261823401885E-9</v>
      </c>
      <c r="J442" s="43" t="str">
        <f>Exchanges!K446</f>
        <v>kg</v>
      </c>
      <c r="K442" s="43"/>
      <c r="L442" s="43"/>
      <c r="M442" s="43"/>
      <c r="N442" s="43"/>
      <c r="O442" s="43"/>
      <c r="P442" s="43">
        <f>Exchanges!Q446</f>
        <v>4</v>
      </c>
      <c r="Q442" s="43">
        <f>Exchanges!R446</f>
        <v>2</v>
      </c>
      <c r="R442" s="43">
        <f>Exchanges!S446</f>
        <v>1</v>
      </c>
      <c r="S442" s="43">
        <f>Exchanges!T446</f>
        <v>4</v>
      </c>
      <c r="T442" s="43">
        <f>Exchanges!U446</f>
        <v>1</v>
      </c>
      <c r="U442" s="43">
        <f>Exchanges!V446</f>
        <v>2013</v>
      </c>
      <c r="V442" s="43" t="str">
        <f>Exchanges!W446</f>
        <v>HFC-32</v>
      </c>
      <c r="W442" s="43"/>
      <c r="X442" s="43"/>
    </row>
    <row r="443" spans="1:24" x14ac:dyDescent="0.2">
      <c r="A443" s="43" t="str">
        <f>Exchanges!B447</f>
        <v>Ethane, 1,1,1-trifluoro-, HFC-143a</v>
      </c>
      <c r="B443" s="43" t="str">
        <f>Exchanges!C447</f>
        <v>000420-46-2</v>
      </c>
      <c r="C443" s="43" t="str">
        <f>Exchanges!D447</f>
        <v>air</v>
      </c>
      <c r="D443" s="43" t="str">
        <f>Exchanges!E447</f>
        <v>unspecified</v>
      </c>
      <c r="E443" s="43" t="str">
        <f>Exchanges!F447</f>
        <v>e86bfec2-1025-4fa2-90b1-81e35e621e91</v>
      </c>
      <c r="F443" s="43" t="str">
        <f>Exchanges!G447</f>
        <v>Other petroleum and coal products manufacturing</v>
      </c>
      <c r="G443" s="43">
        <f>Exchanges!H447</f>
        <v>324190</v>
      </c>
      <c r="H443" s="43" t="str">
        <f>Exchanges!I447</f>
        <v>US</v>
      </c>
      <c r="I443" s="43">
        <f>Exchanges!J447</f>
        <v>5.0697826591341662E-9</v>
      </c>
      <c r="J443" s="43" t="str">
        <f>Exchanges!K447</f>
        <v>kg</v>
      </c>
      <c r="K443" s="43"/>
      <c r="L443" s="43"/>
      <c r="M443" s="43"/>
      <c r="N443" s="43"/>
      <c r="O443" s="43"/>
      <c r="P443" s="43">
        <f>Exchanges!Q447</f>
        <v>4</v>
      </c>
      <c r="Q443" s="43">
        <f>Exchanges!R447</f>
        <v>2</v>
      </c>
      <c r="R443" s="43">
        <f>Exchanges!S447</f>
        <v>1</v>
      </c>
      <c r="S443" s="43">
        <f>Exchanges!T447</f>
        <v>4</v>
      </c>
      <c r="T443" s="43">
        <f>Exchanges!U447</f>
        <v>1</v>
      </c>
      <c r="U443" s="43">
        <f>Exchanges!V447</f>
        <v>2013</v>
      </c>
      <c r="V443" s="43" t="str">
        <f>Exchanges!W447</f>
        <v>HFC-143a</v>
      </c>
      <c r="W443" s="43"/>
      <c r="X443" s="43"/>
    </row>
    <row r="444" spans="1:24" x14ac:dyDescent="0.2">
      <c r="A444" s="43" t="str">
        <f>Exchanges!B448</f>
        <v>Propane, 1,1,1,3,3,3-hexafluoro-, HCFC-236fa</v>
      </c>
      <c r="B444" s="43" t="str">
        <f>Exchanges!C448</f>
        <v>000690-39-1</v>
      </c>
      <c r="C444" s="43" t="str">
        <f>Exchanges!D448</f>
        <v>air</v>
      </c>
      <c r="D444" s="43" t="str">
        <f>Exchanges!E448</f>
        <v>unspecified</v>
      </c>
      <c r="E444" s="43" t="str">
        <f>Exchanges!F448</f>
        <v>1963a3ba-6d77-4571-bb8f-0e9c8ac28a65</v>
      </c>
      <c r="F444" s="43" t="str">
        <f>Exchanges!G448</f>
        <v>Other petroleum and coal products manufacturing</v>
      </c>
      <c r="G444" s="43">
        <f>Exchanges!H448</f>
        <v>324190</v>
      </c>
      <c r="H444" s="43" t="str">
        <f>Exchanges!I448</f>
        <v>US</v>
      </c>
      <c r="I444" s="43">
        <f>Exchanges!J448</f>
        <v>1.3696152884849526E-10</v>
      </c>
      <c r="J444" s="43" t="str">
        <f>Exchanges!K448</f>
        <v>kg</v>
      </c>
      <c r="K444" s="43"/>
      <c r="L444" s="43"/>
      <c r="M444" s="43"/>
      <c r="N444" s="43"/>
      <c r="O444" s="43"/>
      <c r="P444" s="43">
        <f>Exchanges!Q448</f>
        <v>4</v>
      </c>
      <c r="Q444" s="43">
        <f>Exchanges!R448</f>
        <v>2</v>
      </c>
      <c r="R444" s="43">
        <f>Exchanges!S448</f>
        <v>1</v>
      </c>
      <c r="S444" s="43">
        <f>Exchanges!T448</f>
        <v>4</v>
      </c>
      <c r="T444" s="43">
        <f>Exchanges!U448</f>
        <v>1</v>
      </c>
      <c r="U444" s="43">
        <f>Exchanges!V448</f>
        <v>2013</v>
      </c>
      <c r="V444" s="43" t="str">
        <f>Exchanges!W448</f>
        <v>HFC-236fa</v>
      </c>
      <c r="W444" s="43"/>
      <c r="X444" s="43"/>
    </row>
    <row r="445" spans="1:24" x14ac:dyDescent="0.2">
      <c r="A445" s="43" t="str">
        <f>Exchanges!B449</f>
        <v>Carbon dioxide</v>
      </c>
      <c r="B445" s="43" t="str">
        <f>Exchanges!C449</f>
        <v>000124-38-20</v>
      </c>
      <c r="C445" s="43" t="str">
        <f>Exchanges!D449</f>
        <v>air</v>
      </c>
      <c r="D445" s="43" t="str">
        <f>Exchanges!E449</f>
        <v>unspecified</v>
      </c>
      <c r="E445" s="43" t="str">
        <f>Exchanges!F449</f>
        <v>7ae371aa-8532-11e0-9d78-0800200c9a66</v>
      </c>
      <c r="F445" s="43" t="str">
        <f>Exchanges!G449</f>
        <v>Petrochemical manufacturing</v>
      </c>
      <c r="G445" s="43">
        <f>Exchanges!H449</f>
        <v>325110</v>
      </c>
      <c r="H445" s="43" t="str">
        <f>Exchanges!I449</f>
        <v>US</v>
      </c>
      <c r="I445" s="43">
        <f>Exchanges!J449</f>
        <v>0.22793986888490445</v>
      </c>
      <c r="J445" s="43" t="str">
        <f>Exchanges!K449</f>
        <v>kg</v>
      </c>
      <c r="K445" s="43"/>
      <c r="L445" s="43"/>
      <c r="M445" s="43"/>
      <c r="N445" s="43"/>
      <c r="O445" s="43"/>
      <c r="P445" s="43">
        <f>Exchanges!Q449</f>
        <v>4</v>
      </c>
      <c r="Q445" s="43">
        <f>Exchanges!R449</f>
        <v>2</v>
      </c>
      <c r="R445" s="43">
        <f>Exchanges!S449</f>
        <v>1</v>
      </c>
      <c r="S445" s="43">
        <f>Exchanges!T449</f>
        <v>4</v>
      </c>
      <c r="T445" s="43">
        <f>Exchanges!U449</f>
        <v>1</v>
      </c>
      <c r="U445" s="43">
        <f>Exchanges!V449</f>
        <v>2013</v>
      </c>
      <c r="V445" s="43" t="str">
        <f>Exchanges!W449</f>
        <v>CO2</v>
      </c>
      <c r="W445" s="43"/>
      <c r="X445" s="43"/>
    </row>
    <row r="446" spans="1:24" x14ac:dyDescent="0.2">
      <c r="A446" s="43" t="str">
        <f>Exchanges!B450</f>
        <v>Methane</v>
      </c>
      <c r="B446" s="43" t="str">
        <f>Exchanges!C450</f>
        <v>000074-82-92</v>
      </c>
      <c r="C446" s="43" t="str">
        <f>Exchanges!D450</f>
        <v>air</v>
      </c>
      <c r="D446" s="43" t="str">
        <f>Exchanges!E450</f>
        <v>unspecified</v>
      </c>
      <c r="E446" s="43" t="str">
        <f>Exchanges!F450</f>
        <v>20408dd1-8534-11e0-9d78-0800200c9a66</v>
      </c>
      <c r="F446" s="43" t="str">
        <f>Exchanges!G450</f>
        <v>Petrochemical manufacturing</v>
      </c>
      <c r="G446" s="43">
        <f>Exchanges!H450</f>
        <v>325110</v>
      </c>
      <c r="H446" s="43" t="str">
        <f>Exchanges!I450</f>
        <v>US</v>
      </c>
      <c r="I446" s="43">
        <f>Exchanges!J450</f>
        <v>4.4916614594074116E-6</v>
      </c>
      <c r="J446" s="43" t="str">
        <f>Exchanges!K450</f>
        <v>kg</v>
      </c>
      <c r="K446" s="43"/>
      <c r="L446" s="43"/>
      <c r="M446" s="43"/>
      <c r="N446" s="43"/>
      <c r="O446" s="43"/>
      <c r="P446" s="43">
        <f>Exchanges!Q450</f>
        <v>4</v>
      </c>
      <c r="Q446" s="43">
        <f>Exchanges!R450</f>
        <v>2</v>
      </c>
      <c r="R446" s="43">
        <f>Exchanges!S450</f>
        <v>1</v>
      </c>
      <c r="S446" s="43">
        <f>Exchanges!T450</f>
        <v>4</v>
      </c>
      <c r="T446" s="43">
        <f>Exchanges!U450</f>
        <v>1</v>
      </c>
      <c r="U446" s="43">
        <f>Exchanges!V450</f>
        <v>2013</v>
      </c>
      <c r="V446" s="43" t="str">
        <f>Exchanges!W450</f>
        <v>CH4</v>
      </c>
      <c r="W446" s="43"/>
      <c r="X446" s="43"/>
    </row>
    <row r="447" spans="1:24" x14ac:dyDescent="0.2">
      <c r="A447" s="43" t="str">
        <f>Exchanges!B451</f>
        <v>Dinitrogen monoxide</v>
      </c>
      <c r="B447" s="43" t="str">
        <f>Exchanges!C451</f>
        <v>010024-97-366</v>
      </c>
      <c r="C447" s="43" t="str">
        <f>Exchanges!D451</f>
        <v>air</v>
      </c>
      <c r="D447" s="43" t="str">
        <f>Exchanges!E451</f>
        <v>unspecified</v>
      </c>
      <c r="E447" s="43" t="str">
        <f>Exchanges!F451</f>
        <v>20185046-64bb-4c09-a8e7-e8a9e144ca98</v>
      </c>
      <c r="F447" s="43" t="str">
        <f>Exchanges!G451</f>
        <v>Petrochemical manufacturing</v>
      </c>
      <c r="G447" s="43">
        <f>Exchanges!H451</f>
        <v>325110</v>
      </c>
      <c r="H447" s="43" t="str">
        <f>Exchanges!I451</f>
        <v>US</v>
      </c>
      <c r="I447" s="43">
        <f>Exchanges!J451</f>
        <v>5.111139632649752E-7</v>
      </c>
      <c r="J447" s="43" t="str">
        <f>Exchanges!K451</f>
        <v>kg</v>
      </c>
      <c r="K447" s="43"/>
      <c r="L447" s="43"/>
      <c r="M447" s="43"/>
      <c r="N447" s="43"/>
      <c r="O447" s="43"/>
      <c r="P447" s="43">
        <f>Exchanges!Q451</f>
        <v>4</v>
      </c>
      <c r="Q447" s="43">
        <f>Exchanges!R451</f>
        <v>2</v>
      </c>
      <c r="R447" s="43">
        <f>Exchanges!S451</f>
        <v>1</v>
      </c>
      <c r="S447" s="43">
        <f>Exchanges!T451</f>
        <v>4</v>
      </c>
      <c r="T447" s="43">
        <f>Exchanges!U451</f>
        <v>1</v>
      </c>
      <c r="U447" s="43">
        <f>Exchanges!V451</f>
        <v>2013</v>
      </c>
      <c r="V447" s="43" t="str">
        <f>Exchanges!W451</f>
        <v>N2O</v>
      </c>
      <c r="W447" s="43"/>
      <c r="X447" s="43"/>
    </row>
    <row r="448" spans="1:24" x14ac:dyDescent="0.2">
      <c r="A448" s="43" t="str">
        <f>Exchanges!B452</f>
        <v>Ethane, 1,1,1,2-tetrafluoro-, HFC-134a</v>
      </c>
      <c r="B448" s="43" t="str">
        <f>Exchanges!C452</f>
        <v>000811-97-2</v>
      </c>
      <c r="C448" s="43" t="str">
        <f>Exchanges!D452</f>
        <v>air</v>
      </c>
      <c r="D448" s="43" t="str">
        <f>Exchanges!E452</f>
        <v>unspecified</v>
      </c>
      <c r="E448" s="43" t="str">
        <f>Exchanges!F452</f>
        <v>e87f039d-d9ce-4242-ac18-c9284cc80f3d</v>
      </c>
      <c r="F448" s="43" t="str">
        <f>Exchanges!G452</f>
        <v>Petrochemical manufacturing</v>
      </c>
      <c r="G448" s="43">
        <f>Exchanges!H452</f>
        <v>325110</v>
      </c>
      <c r="H448" s="43" t="str">
        <f>Exchanges!I452</f>
        <v>US</v>
      </c>
      <c r="I448" s="43">
        <f>Exchanges!J452</f>
        <v>1.9975325758395886E-8</v>
      </c>
      <c r="J448" s="43" t="str">
        <f>Exchanges!K452</f>
        <v>kg</v>
      </c>
      <c r="K448" s="43"/>
      <c r="L448" s="43"/>
      <c r="M448" s="43"/>
      <c r="N448" s="43"/>
      <c r="O448" s="43"/>
      <c r="P448" s="43">
        <f>Exchanges!Q452</f>
        <v>4</v>
      </c>
      <c r="Q448" s="43">
        <f>Exchanges!R452</f>
        <v>2</v>
      </c>
      <c r="R448" s="43">
        <f>Exchanges!S452</f>
        <v>1</v>
      </c>
      <c r="S448" s="43">
        <f>Exchanges!T452</f>
        <v>4</v>
      </c>
      <c r="T448" s="43">
        <f>Exchanges!U452</f>
        <v>1</v>
      </c>
      <c r="U448" s="43">
        <f>Exchanges!V452</f>
        <v>2013</v>
      </c>
      <c r="V448" s="43" t="str">
        <f>Exchanges!W452</f>
        <v>HFC-134a</v>
      </c>
      <c r="W448" s="43"/>
      <c r="X448" s="43"/>
    </row>
    <row r="449" spans="1:24" x14ac:dyDescent="0.2">
      <c r="A449" s="43" t="str">
        <f>Exchanges!B453</f>
        <v>Ethane, pentafluoro-, HFC-125</v>
      </c>
      <c r="B449" s="43" t="str">
        <f>Exchanges!C453</f>
        <v>000354-33-6</v>
      </c>
      <c r="C449" s="43" t="str">
        <f>Exchanges!D453</f>
        <v>air</v>
      </c>
      <c r="D449" s="43" t="str">
        <f>Exchanges!E453</f>
        <v>unspecified</v>
      </c>
      <c r="E449" s="43" t="str">
        <f>Exchanges!F453</f>
        <v>281e1011-f121-4d5b-ad4d-22d562b2c2cd</v>
      </c>
      <c r="F449" s="43" t="str">
        <f>Exchanges!G453</f>
        <v>Petrochemical manufacturing</v>
      </c>
      <c r="G449" s="43">
        <f>Exchanges!H453</f>
        <v>325110</v>
      </c>
      <c r="H449" s="43" t="str">
        <f>Exchanges!I453</f>
        <v>US</v>
      </c>
      <c r="I449" s="43">
        <f>Exchanges!J453</f>
        <v>5.2997248773297259E-9</v>
      </c>
      <c r="J449" s="43" t="str">
        <f>Exchanges!K453</f>
        <v>kg</v>
      </c>
      <c r="K449" s="43"/>
      <c r="L449" s="43"/>
      <c r="M449" s="43"/>
      <c r="N449" s="43"/>
      <c r="O449" s="43"/>
      <c r="P449" s="43">
        <f>Exchanges!Q453</f>
        <v>4</v>
      </c>
      <c r="Q449" s="43">
        <f>Exchanges!R453</f>
        <v>2</v>
      </c>
      <c r="R449" s="43">
        <f>Exchanges!S453</f>
        <v>1</v>
      </c>
      <c r="S449" s="43">
        <f>Exchanges!T453</f>
        <v>4</v>
      </c>
      <c r="T449" s="43">
        <f>Exchanges!U453</f>
        <v>1</v>
      </c>
      <c r="U449" s="43">
        <f>Exchanges!V453</f>
        <v>2013</v>
      </c>
      <c r="V449" s="43" t="str">
        <f>Exchanges!W453</f>
        <v>HFC-125</v>
      </c>
      <c r="W449" s="43"/>
      <c r="X449" s="43"/>
    </row>
    <row r="450" spans="1:24" x14ac:dyDescent="0.2">
      <c r="A450" s="43" t="str">
        <f>Exchanges!B454</f>
        <v>Methane, difluoro-, HFC-32</v>
      </c>
      <c r="B450" s="43" t="str">
        <f>Exchanges!C454</f>
        <v>000075-10-5</v>
      </c>
      <c r="C450" s="43" t="str">
        <f>Exchanges!D454</f>
        <v>air</v>
      </c>
      <c r="D450" s="43" t="str">
        <f>Exchanges!E454</f>
        <v>unspecified</v>
      </c>
      <c r="E450" s="43" t="str">
        <f>Exchanges!F454</f>
        <v>151212b4-079b-43a2-96d5-a6eef59166ac</v>
      </c>
      <c r="F450" s="43" t="str">
        <f>Exchanges!G454</f>
        <v>Petrochemical manufacturing</v>
      </c>
      <c r="G450" s="43">
        <f>Exchanges!H454</f>
        <v>325110</v>
      </c>
      <c r="H450" s="43" t="str">
        <f>Exchanges!I454</f>
        <v>US</v>
      </c>
      <c r="I450" s="43">
        <f>Exchanges!J454</f>
        <v>3.0863128635277506E-9</v>
      </c>
      <c r="J450" s="43" t="str">
        <f>Exchanges!K454</f>
        <v>kg</v>
      </c>
      <c r="K450" s="43"/>
      <c r="L450" s="43"/>
      <c r="M450" s="43"/>
      <c r="N450" s="43"/>
      <c r="O450" s="43"/>
      <c r="P450" s="43">
        <f>Exchanges!Q454</f>
        <v>4</v>
      </c>
      <c r="Q450" s="43">
        <f>Exchanges!R454</f>
        <v>2</v>
      </c>
      <c r="R450" s="43">
        <f>Exchanges!S454</f>
        <v>1</v>
      </c>
      <c r="S450" s="43">
        <f>Exchanges!T454</f>
        <v>4</v>
      </c>
      <c r="T450" s="43">
        <f>Exchanges!U454</f>
        <v>1</v>
      </c>
      <c r="U450" s="43">
        <f>Exchanges!V454</f>
        <v>2013</v>
      </c>
      <c r="V450" s="43" t="str">
        <f>Exchanges!W454</f>
        <v>HFC-32</v>
      </c>
      <c r="W450" s="43"/>
      <c r="X450" s="43"/>
    </row>
    <row r="451" spans="1:24" x14ac:dyDescent="0.2">
      <c r="A451" s="43" t="str">
        <f>Exchanges!B455</f>
        <v>Ethane, 1,1,1-trifluoro-, HFC-143a</v>
      </c>
      <c r="B451" s="43" t="str">
        <f>Exchanges!C455</f>
        <v>000420-46-2</v>
      </c>
      <c r="C451" s="43" t="str">
        <f>Exchanges!D455</f>
        <v>air</v>
      </c>
      <c r="D451" s="43" t="str">
        <f>Exchanges!E455</f>
        <v>unspecified</v>
      </c>
      <c r="E451" s="43" t="str">
        <f>Exchanges!F455</f>
        <v>e86bfec2-1025-4fa2-90b1-81e35e621e91</v>
      </c>
      <c r="F451" s="43" t="str">
        <f>Exchanges!G455</f>
        <v>Petrochemical manufacturing</v>
      </c>
      <c r="G451" s="43">
        <f>Exchanges!H455</f>
        <v>325110</v>
      </c>
      <c r="H451" s="43" t="str">
        <f>Exchanges!I455</f>
        <v>US</v>
      </c>
      <c r="I451" s="43">
        <f>Exchanges!J455</f>
        <v>2.2675317469839598E-9</v>
      </c>
      <c r="J451" s="43" t="str">
        <f>Exchanges!K455</f>
        <v>kg</v>
      </c>
      <c r="K451" s="43"/>
      <c r="L451" s="43"/>
      <c r="M451" s="43"/>
      <c r="N451" s="43"/>
      <c r="O451" s="43"/>
      <c r="P451" s="43">
        <f>Exchanges!Q455</f>
        <v>4</v>
      </c>
      <c r="Q451" s="43">
        <f>Exchanges!R455</f>
        <v>2</v>
      </c>
      <c r="R451" s="43">
        <f>Exchanges!S455</f>
        <v>1</v>
      </c>
      <c r="S451" s="43">
        <f>Exchanges!T455</f>
        <v>4</v>
      </c>
      <c r="T451" s="43">
        <f>Exchanges!U455</f>
        <v>1</v>
      </c>
      <c r="U451" s="43">
        <f>Exchanges!V455</f>
        <v>2013</v>
      </c>
      <c r="V451" s="43" t="str">
        <f>Exchanges!W455</f>
        <v>HFC-143a</v>
      </c>
      <c r="W451" s="43"/>
      <c r="X451" s="43"/>
    </row>
    <row r="452" spans="1:24" x14ac:dyDescent="0.2">
      <c r="A452" s="43" t="str">
        <f>Exchanges!B456</f>
        <v>Propane, 1,1,1,3,3,3-hexafluoro-, HCFC-236fa</v>
      </c>
      <c r="B452" s="43" t="str">
        <f>Exchanges!C456</f>
        <v>000690-39-1</v>
      </c>
      <c r="C452" s="43" t="str">
        <f>Exchanges!D456</f>
        <v>air</v>
      </c>
      <c r="D452" s="43" t="str">
        <f>Exchanges!E456</f>
        <v>unspecified</v>
      </c>
      <c r="E452" s="43" t="str">
        <f>Exchanges!F456</f>
        <v>1963a3ba-6d77-4571-bb8f-0e9c8ac28a65</v>
      </c>
      <c r="F452" s="43" t="str">
        <f>Exchanges!G456</f>
        <v>Petrochemical manufacturing</v>
      </c>
      <c r="G452" s="43">
        <f>Exchanges!H456</f>
        <v>325110</v>
      </c>
      <c r="H452" s="43" t="str">
        <f>Exchanges!I456</f>
        <v>US</v>
      </c>
      <c r="I452" s="43">
        <f>Exchanges!J456</f>
        <v>6.1257974090838361E-11</v>
      </c>
      <c r="J452" s="43" t="str">
        <f>Exchanges!K456</f>
        <v>kg</v>
      </c>
      <c r="K452" s="43"/>
      <c r="L452" s="43"/>
      <c r="M452" s="43"/>
      <c r="N452" s="43"/>
      <c r="O452" s="43"/>
      <c r="P452" s="43">
        <f>Exchanges!Q456</f>
        <v>4</v>
      </c>
      <c r="Q452" s="43">
        <f>Exchanges!R456</f>
        <v>2</v>
      </c>
      <c r="R452" s="43">
        <f>Exchanges!S456</f>
        <v>1</v>
      </c>
      <c r="S452" s="43">
        <f>Exchanges!T456</f>
        <v>4</v>
      </c>
      <c r="T452" s="43">
        <f>Exchanges!U456</f>
        <v>1</v>
      </c>
      <c r="U452" s="43">
        <f>Exchanges!V456</f>
        <v>2013</v>
      </c>
      <c r="V452" s="43" t="str">
        <f>Exchanges!W456</f>
        <v>HFC-236fa</v>
      </c>
      <c r="W452" s="43"/>
      <c r="X452" s="43"/>
    </row>
    <row r="453" spans="1:24" x14ac:dyDescent="0.2">
      <c r="A453" s="43" t="str">
        <f>Exchanges!B457</f>
        <v>Carbon dioxide</v>
      </c>
      <c r="B453" s="43" t="str">
        <f>Exchanges!C457</f>
        <v>000124-38-20</v>
      </c>
      <c r="C453" s="43" t="str">
        <f>Exchanges!D457</f>
        <v>air</v>
      </c>
      <c r="D453" s="43" t="str">
        <f>Exchanges!E457</f>
        <v>unspecified</v>
      </c>
      <c r="E453" s="43" t="str">
        <f>Exchanges!F457</f>
        <v>7ae371aa-8532-11e0-9d78-0800200c9a66</v>
      </c>
      <c r="F453" s="43" t="str">
        <f>Exchanges!G457</f>
        <v>Industrial gas manufacturing</v>
      </c>
      <c r="G453" s="43">
        <f>Exchanges!H457</f>
        <v>325120</v>
      </c>
      <c r="H453" s="43" t="str">
        <f>Exchanges!I457</f>
        <v>US</v>
      </c>
      <c r="I453" s="43">
        <f>Exchanges!J457</f>
        <v>0.6333799841651111</v>
      </c>
      <c r="J453" s="43" t="str">
        <f>Exchanges!K457</f>
        <v>kg</v>
      </c>
      <c r="K453" s="43"/>
      <c r="L453" s="43"/>
      <c r="M453" s="43"/>
      <c r="N453" s="43"/>
      <c r="O453" s="43"/>
      <c r="P453" s="43">
        <f>Exchanges!Q457</f>
        <v>4</v>
      </c>
      <c r="Q453" s="43">
        <f>Exchanges!R457</f>
        <v>2</v>
      </c>
      <c r="R453" s="43">
        <f>Exchanges!S457</f>
        <v>1</v>
      </c>
      <c r="S453" s="43">
        <f>Exchanges!T457</f>
        <v>4</v>
      </c>
      <c r="T453" s="43">
        <f>Exchanges!U457</f>
        <v>1</v>
      </c>
      <c r="U453" s="43">
        <f>Exchanges!V457</f>
        <v>2013</v>
      </c>
      <c r="V453" s="43" t="str">
        <f>Exchanges!W457</f>
        <v>CO2</v>
      </c>
      <c r="W453" s="43"/>
      <c r="X453" s="43"/>
    </row>
    <row r="454" spans="1:24" x14ac:dyDescent="0.2">
      <c r="A454" s="43" t="str">
        <f>Exchanges!B458</f>
        <v>Methane, trifluoro-, HFC-23</v>
      </c>
      <c r="B454" s="43" t="str">
        <f>Exchanges!C458</f>
        <v>000075-46-7</v>
      </c>
      <c r="C454" s="43" t="str">
        <f>Exchanges!D458</f>
        <v>air</v>
      </c>
      <c r="D454" s="43" t="str">
        <f>Exchanges!E458</f>
        <v>unspecified</v>
      </c>
      <c r="E454" s="43" t="str">
        <f>Exchanges!F458</f>
        <v>e5ba3517-a93f-422e-9ce2-f1007fcf6c06</v>
      </c>
      <c r="F454" s="43" t="str">
        <f>Exchanges!G458</f>
        <v>Industrial gas manufacturing</v>
      </c>
      <c r="G454" s="43">
        <f>Exchanges!H458</f>
        <v>325120</v>
      </c>
      <c r="H454" s="43" t="str">
        <f>Exchanges!I458</f>
        <v>US</v>
      </c>
      <c r="I454" s="43">
        <f>Exchanges!J458</f>
        <v>3.713001300456065E-5</v>
      </c>
      <c r="J454" s="43" t="str">
        <f>Exchanges!K458</f>
        <v>kg</v>
      </c>
      <c r="K454" s="43"/>
      <c r="L454" s="43"/>
      <c r="M454" s="43"/>
      <c r="N454" s="43"/>
      <c r="O454" s="43"/>
      <c r="P454" s="43">
        <f>Exchanges!Q458</f>
        <v>2</v>
      </c>
      <c r="Q454" s="43">
        <f>Exchanges!R458</f>
        <v>1</v>
      </c>
      <c r="R454" s="43">
        <f>Exchanges!S458</f>
        <v>1</v>
      </c>
      <c r="S454" s="43">
        <f>Exchanges!T458</f>
        <v>1</v>
      </c>
      <c r="T454" s="43">
        <f>Exchanges!U458</f>
        <v>1</v>
      </c>
      <c r="U454" s="43">
        <f>Exchanges!V458</f>
        <v>2013</v>
      </c>
      <c r="V454" s="43" t="str">
        <f>Exchanges!W458</f>
        <v>HFC-23</v>
      </c>
      <c r="W454" s="43"/>
      <c r="X454" s="43"/>
    </row>
    <row r="455" spans="1:24" x14ac:dyDescent="0.2">
      <c r="A455" s="43" t="str">
        <f>Exchanges!B459</f>
        <v>Methane</v>
      </c>
      <c r="B455" s="43" t="str">
        <f>Exchanges!C459</f>
        <v>000074-82-92</v>
      </c>
      <c r="C455" s="43" t="str">
        <f>Exchanges!D459</f>
        <v>air</v>
      </c>
      <c r="D455" s="43" t="str">
        <f>Exchanges!E459</f>
        <v>unspecified</v>
      </c>
      <c r="E455" s="43" t="str">
        <f>Exchanges!F459</f>
        <v>20408dd1-8534-11e0-9d78-0800200c9a66</v>
      </c>
      <c r="F455" s="43" t="str">
        <f>Exchanges!G459</f>
        <v>Industrial gas manufacturing</v>
      </c>
      <c r="G455" s="43">
        <f>Exchanges!H459</f>
        <v>325120</v>
      </c>
      <c r="H455" s="43" t="str">
        <f>Exchanges!I459</f>
        <v>US</v>
      </c>
      <c r="I455" s="43">
        <f>Exchanges!J459</f>
        <v>1.2418280959651474E-5</v>
      </c>
      <c r="J455" s="43" t="str">
        <f>Exchanges!K459</f>
        <v>kg</v>
      </c>
      <c r="K455" s="43"/>
      <c r="L455" s="43"/>
      <c r="M455" s="43"/>
      <c r="N455" s="43"/>
      <c r="O455" s="43"/>
      <c r="P455" s="43">
        <f>Exchanges!Q459</f>
        <v>4</v>
      </c>
      <c r="Q455" s="43">
        <f>Exchanges!R459</f>
        <v>2</v>
      </c>
      <c r="R455" s="43">
        <f>Exchanges!S459</f>
        <v>1</v>
      </c>
      <c r="S455" s="43">
        <f>Exchanges!T459</f>
        <v>4</v>
      </c>
      <c r="T455" s="43">
        <f>Exchanges!U459</f>
        <v>1</v>
      </c>
      <c r="U455" s="43">
        <f>Exchanges!V459</f>
        <v>2013</v>
      </c>
      <c r="V455" s="43" t="str">
        <f>Exchanges!W459</f>
        <v>CH4</v>
      </c>
      <c r="W455" s="43"/>
      <c r="X455" s="43"/>
    </row>
    <row r="456" spans="1:24" x14ac:dyDescent="0.2">
      <c r="A456" s="43" t="str">
        <f>Exchanges!B460</f>
        <v>Dinitrogen monoxide</v>
      </c>
      <c r="B456" s="43" t="str">
        <f>Exchanges!C460</f>
        <v>010024-97-366</v>
      </c>
      <c r="C456" s="43" t="str">
        <f>Exchanges!D460</f>
        <v>air</v>
      </c>
      <c r="D456" s="43" t="str">
        <f>Exchanges!E460</f>
        <v>unspecified</v>
      </c>
      <c r="E456" s="43" t="str">
        <f>Exchanges!F460</f>
        <v>20185046-64bb-4c09-a8e7-e8a9e144ca98</v>
      </c>
      <c r="F456" s="43" t="str">
        <f>Exchanges!G460</f>
        <v>Industrial gas manufacturing</v>
      </c>
      <c r="G456" s="43">
        <f>Exchanges!H460</f>
        <v>325120</v>
      </c>
      <c r="H456" s="43" t="str">
        <f>Exchanges!I460</f>
        <v>US</v>
      </c>
      <c r="I456" s="43">
        <f>Exchanges!J460</f>
        <v>1.8004427338023666E-6</v>
      </c>
      <c r="J456" s="43" t="str">
        <f>Exchanges!K460</f>
        <v>kg</v>
      </c>
      <c r="K456" s="43"/>
      <c r="L456" s="43"/>
      <c r="M456" s="43"/>
      <c r="N456" s="43"/>
      <c r="O456" s="43"/>
      <c r="P456" s="43">
        <f>Exchanges!Q460</f>
        <v>4</v>
      </c>
      <c r="Q456" s="43">
        <f>Exchanges!R460</f>
        <v>2</v>
      </c>
      <c r="R456" s="43">
        <f>Exchanges!S460</f>
        <v>1</v>
      </c>
      <c r="S456" s="43">
        <f>Exchanges!T460</f>
        <v>4</v>
      </c>
      <c r="T456" s="43">
        <f>Exchanges!U460</f>
        <v>1</v>
      </c>
      <c r="U456" s="43">
        <f>Exchanges!V460</f>
        <v>2013</v>
      </c>
      <c r="V456" s="43" t="str">
        <f>Exchanges!W460</f>
        <v>N2O</v>
      </c>
      <c r="W456" s="43"/>
      <c r="X456" s="43"/>
    </row>
    <row r="457" spans="1:24" x14ac:dyDescent="0.2">
      <c r="A457" s="43" t="str">
        <f>Exchanges!B461</f>
        <v>Carbon dioxide</v>
      </c>
      <c r="B457" s="43" t="str">
        <f>Exchanges!C461</f>
        <v>000124-38-20</v>
      </c>
      <c r="C457" s="43" t="str">
        <f>Exchanges!D461</f>
        <v>air</v>
      </c>
      <c r="D457" s="43" t="str">
        <f>Exchanges!E461</f>
        <v>unspecified</v>
      </c>
      <c r="E457" s="43" t="str">
        <f>Exchanges!F461</f>
        <v>7ae371aa-8532-11e0-9d78-0800200c9a66</v>
      </c>
      <c r="F457" s="43" t="str">
        <f>Exchanges!G461</f>
        <v>Synthetic dye and pigment manufacturing</v>
      </c>
      <c r="G457" s="43">
        <f>Exchanges!H461</f>
        <v>325130</v>
      </c>
      <c r="H457" s="43" t="str">
        <f>Exchanges!I461</f>
        <v>US</v>
      </c>
      <c r="I457" s="43">
        <f>Exchanges!J461</f>
        <v>0.82851923224998336</v>
      </c>
      <c r="J457" s="43" t="str">
        <f>Exchanges!K461</f>
        <v>kg</v>
      </c>
      <c r="K457" s="43"/>
      <c r="L457" s="43"/>
      <c r="M457" s="43"/>
      <c r="N457" s="43"/>
      <c r="O457" s="43"/>
      <c r="P457" s="43">
        <f>Exchanges!Q461</f>
        <v>4</v>
      </c>
      <c r="Q457" s="43">
        <f>Exchanges!R461</f>
        <v>2</v>
      </c>
      <c r="R457" s="43">
        <f>Exchanges!S461</f>
        <v>1</v>
      </c>
      <c r="S457" s="43">
        <f>Exchanges!T461</f>
        <v>4</v>
      </c>
      <c r="T457" s="43">
        <f>Exchanges!U461</f>
        <v>1</v>
      </c>
      <c r="U457" s="43">
        <f>Exchanges!V461</f>
        <v>2013</v>
      </c>
      <c r="V457" s="43" t="str">
        <f>Exchanges!W461</f>
        <v>CO2</v>
      </c>
      <c r="W457" s="43"/>
      <c r="X457" s="43"/>
    </row>
    <row r="458" spans="1:24" x14ac:dyDescent="0.2">
      <c r="A458" s="43" t="str">
        <f>Exchanges!B462</f>
        <v>Methane</v>
      </c>
      <c r="B458" s="43" t="str">
        <f>Exchanges!C462</f>
        <v>000074-82-92</v>
      </c>
      <c r="C458" s="43" t="str">
        <f>Exchanges!D462</f>
        <v>air</v>
      </c>
      <c r="D458" s="43" t="str">
        <f>Exchanges!E462</f>
        <v>unspecified</v>
      </c>
      <c r="E458" s="43" t="str">
        <f>Exchanges!F462</f>
        <v>20408dd1-8534-11e0-9d78-0800200c9a66</v>
      </c>
      <c r="F458" s="43" t="str">
        <f>Exchanges!G462</f>
        <v>Synthetic dye and pigment manufacturing</v>
      </c>
      <c r="G458" s="43">
        <f>Exchanges!H462</f>
        <v>325130</v>
      </c>
      <c r="H458" s="43" t="str">
        <f>Exchanges!I462</f>
        <v>US</v>
      </c>
      <c r="I458" s="43">
        <f>Exchanges!J462</f>
        <v>2.3551889841943039E-5</v>
      </c>
      <c r="J458" s="43" t="str">
        <f>Exchanges!K462</f>
        <v>kg</v>
      </c>
      <c r="K458" s="43"/>
      <c r="L458" s="43"/>
      <c r="M458" s="43"/>
      <c r="N458" s="43"/>
      <c r="O458" s="43"/>
      <c r="P458" s="43">
        <f>Exchanges!Q462</f>
        <v>4</v>
      </c>
      <c r="Q458" s="43">
        <f>Exchanges!R462</f>
        <v>2</v>
      </c>
      <c r="R458" s="43">
        <f>Exchanges!S462</f>
        <v>1</v>
      </c>
      <c r="S458" s="43">
        <f>Exchanges!T462</f>
        <v>4</v>
      </c>
      <c r="T458" s="43">
        <f>Exchanges!U462</f>
        <v>1</v>
      </c>
      <c r="U458" s="43">
        <f>Exchanges!V462</f>
        <v>2013</v>
      </c>
      <c r="V458" s="43" t="str">
        <f>Exchanges!W462</f>
        <v>CH4</v>
      </c>
      <c r="W458" s="43"/>
      <c r="X458" s="43"/>
    </row>
    <row r="459" spans="1:24" x14ac:dyDescent="0.2">
      <c r="A459" s="43" t="str">
        <f>Exchanges!B463</f>
        <v>Dinitrogen monoxide</v>
      </c>
      <c r="B459" s="43" t="str">
        <f>Exchanges!C463</f>
        <v>010024-97-366</v>
      </c>
      <c r="C459" s="43" t="str">
        <f>Exchanges!D463</f>
        <v>air</v>
      </c>
      <c r="D459" s="43" t="str">
        <f>Exchanges!E463</f>
        <v>unspecified</v>
      </c>
      <c r="E459" s="43" t="str">
        <f>Exchanges!F463</f>
        <v>20185046-64bb-4c09-a8e7-e8a9e144ca98</v>
      </c>
      <c r="F459" s="43" t="str">
        <f>Exchanges!G463</f>
        <v>Synthetic dye and pigment manufacturing</v>
      </c>
      <c r="G459" s="43">
        <f>Exchanges!H463</f>
        <v>325130</v>
      </c>
      <c r="H459" s="43" t="str">
        <f>Exchanges!I463</f>
        <v>US</v>
      </c>
      <c r="I459" s="43">
        <f>Exchanges!J463</f>
        <v>3.418216610727736E-6</v>
      </c>
      <c r="J459" s="43" t="str">
        <f>Exchanges!K463</f>
        <v>kg</v>
      </c>
      <c r="K459" s="43"/>
      <c r="L459" s="43"/>
      <c r="M459" s="43"/>
      <c r="N459" s="43"/>
      <c r="O459" s="43"/>
      <c r="P459" s="43">
        <f>Exchanges!Q463</f>
        <v>4</v>
      </c>
      <c r="Q459" s="43">
        <f>Exchanges!R463</f>
        <v>2</v>
      </c>
      <c r="R459" s="43">
        <f>Exchanges!S463</f>
        <v>1</v>
      </c>
      <c r="S459" s="43">
        <f>Exchanges!T463</f>
        <v>4</v>
      </c>
      <c r="T459" s="43">
        <f>Exchanges!U463</f>
        <v>1</v>
      </c>
      <c r="U459" s="43">
        <f>Exchanges!V463</f>
        <v>2013</v>
      </c>
      <c r="V459" s="43" t="str">
        <f>Exchanges!W463</f>
        <v>N2O</v>
      </c>
      <c r="W459" s="43"/>
      <c r="X459" s="43"/>
    </row>
    <row r="460" spans="1:24" x14ac:dyDescent="0.2">
      <c r="A460" s="43" t="str">
        <f>Exchanges!B464</f>
        <v>Carbon dioxide</v>
      </c>
      <c r="B460" s="43" t="str">
        <f>Exchanges!C464</f>
        <v>000124-38-20</v>
      </c>
      <c r="C460" s="43" t="str">
        <f>Exchanges!D464</f>
        <v>air</v>
      </c>
      <c r="D460" s="43" t="str">
        <f>Exchanges!E464</f>
        <v>unspecified</v>
      </c>
      <c r="E460" s="43" t="str">
        <f>Exchanges!F464</f>
        <v>7ae371aa-8532-11e0-9d78-0800200c9a66</v>
      </c>
      <c r="F460" s="43" t="str">
        <f>Exchanges!G464</f>
        <v>Other basic inorganic chemical manufacturing</v>
      </c>
      <c r="G460" s="43">
        <f>Exchanges!H464</f>
        <v>325180</v>
      </c>
      <c r="H460" s="43" t="str">
        <f>Exchanges!I464</f>
        <v>US</v>
      </c>
      <c r="I460" s="43">
        <f>Exchanges!J464</f>
        <v>0.64354516186241983</v>
      </c>
      <c r="J460" s="43" t="str">
        <f>Exchanges!K464</f>
        <v>kg</v>
      </c>
      <c r="K460" s="43"/>
      <c r="L460" s="43"/>
      <c r="M460" s="43"/>
      <c r="N460" s="43"/>
      <c r="O460" s="43"/>
      <c r="P460" s="43">
        <f>Exchanges!Q464</f>
        <v>4</v>
      </c>
      <c r="Q460" s="43">
        <f>Exchanges!R464</f>
        <v>2</v>
      </c>
      <c r="R460" s="43">
        <f>Exchanges!S464</f>
        <v>1</v>
      </c>
      <c r="S460" s="43">
        <f>Exchanges!T464</f>
        <v>4</v>
      </c>
      <c r="T460" s="43">
        <f>Exchanges!U464</f>
        <v>1</v>
      </c>
      <c r="U460" s="43">
        <f>Exchanges!V464</f>
        <v>2013</v>
      </c>
      <c r="V460" s="43" t="str">
        <f>Exchanges!W464</f>
        <v>CO2</v>
      </c>
      <c r="W460" s="43"/>
      <c r="X460" s="43"/>
    </row>
    <row r="461" spans="1:24" x14ac:dyDescent="0.2">
      <c r="A461" s="43" t="str">
        <f>Exchanges!B465</f>
        <v>Methane</v>
      </c>
      <c r="B461" s="43" t="str">
        <f>Exchanges!C465</f>
        <v>000074-82-92</v>
      </c>
      <c r="C461" s="43" t="str">
        <f>Exchanges!D465</f>
        <v>air</v>
      </c>
      <c r="D461" s="43" t="str">
        <f>Exchanges!E465</f>
        <v>unspecified</v>
      </c>
      <c r="E461" s="43" t="str">
        <f>Exchanges!F465</f>
        <v>20408dd1-8534-11e0-9d78-0800200c9a66</v>
      </c>
      <c r="F461" s="43" t="str">
        <f>Exchanges!G465</f>
        <v>Other basic inorganic chemical manufacturing</v>
      </c>
      <c r="G461" s="43">
        <f>Exchanges!H465</f>
        <v>325180</v>
      </c>
      <c r="H461" s="43" t="str">
        <f>Exchanges!I465</f>
        <v>US</v>
      </c>
      <c r="I461" s="43">
        <f>Exchanges!J465</f>
        <v>2.375362111919491E-5</v>
      </c>
      <c r="J461" s="43" t="str">
        <f>Exchanges!K465</f>
        <v>kg</v>
      </c>
      <c r="K461" s="43"/>
      <c r="L461" s="43"/>
      <c r="M461" s="43"/>
      <c r="N461" s="43"/>
      <c r="O461" s="43"/>
      <c r="P461" s="43">
        <f>Exchanges!Q465</f>
        <v>4</v>
      </c>
      <c r="Q461" s="43">
        <f>Exchanges!R465</f>
        <v>2</v>
      </c>
      <c r="R461" s="43">
        <f>Exchanges!S465</f>
        <v>1</v>
      </c>
      <c r="S461" s="43">
        <f>Exchanges!T465</f>
        <v>4</v>
      </c>
      <c r="T461" s="43">
        <f>Exchanges!U465</f>
        <v>1</v>
      </c>
      <c r="U461" s="43">
        <f>Exchanges!V465</f>
        <v>2013</v>
      </c>
      <c r="V461" s="43" t="str">
        <f>Exchanges!W465</f>
        <v>CH4</v>
      </c>
      <c r="W461" s="43"/>
      <c r="X461" s="43"/>
    </row>
    <row r="462" spans="1:24" x14ac:dyDescent="0.2">
      <c r="A462" s="43" t="str">
        <f>Exchanges!B466</f>
        <v>Dinitrogen monoxide</v>
      </c>
      <c r="B462" s="43" t="str">
        <f>Exchanges!C466</f>
        <v>010024-97-366</v>
      </c>
      <c r="C462" s="43" t="str">
        <f>Exchanges!D466</f>
        <v>air</v>
      </c>
      <c r="D462" s="43" t="str">
        <f>Exchanges!E466</f>
        <v>unspecified</v>
      </c>
      <c r="E462" s="43" t="str">
        <f>Exchanges!F466</f>
        <v>20185046-64bb-4c09-a8e7-e8a9e144ca98</v>
      </c>
      <c r="F462" s="43" t="str">
        <f>Exchanges!G466</f>
        <v>Other basic inorganic chemical manufacturing</v>
      </c>
      <c r="G462" s="43">
        <f>Exchanges!H466</f>
        <v>325180</v>
      </c>
      <c r="H462" s="43" t="str">
        <f>Exchanges!I466</f>
        <v>US</v>
      </c>
      <c r="I462" s="43">
        <f>Exchanges!J466</f>
        <v>3.8517309039126321E-6</v>
      </c>
      <c r="J462" s="43" t="str">
        <f>Exchanges!K466</f>
        <v>kg</v>
      </c>
      <c r="K462" s="43"/>
      <c r="L462" s="43"/>
      <c r="M462" s="43"/>
      <c r="N462" s="43"/>
      <c r="O462" s="43"/>
      <c r="P462" s="43">
        <f>Exchanges!Q466</f>
        <v>4</v>
      </c>
      <c r="Q462" s="43">
        <f>Exchanges!R466</f>
        <v>2</v>
      </c>
      <c r="R462" s="43">
        <f>Exchanges!S466</f>
        <v>1</v>
      </c>
      <c r="S462" s="43">
        <f>Exchanges!T466</f>
        <v>4</v>
      </c>
      <c r="T462" s="43">
        <f>Exchanges!U466</f>
        <v>1</v>
      </c>
      <c r="U462" s="43">
        <f>Exchanges!V466</f>
        <v>2013</v>
      </c>
      <c r="V462" s="43" t="str">
        <f>Exchanges!W466</f>
        <v>N2O</v>
      </c>
      <c r="W462" s="43"/>
      <c r="X462" s="43"/>
    </row>
    <row r="463" spans="1:24" x14ac:dyDescent="0.2">
      <c r="A463" s="43" t="str">
        <f>Exchanges!B467</f>
        <v>Ethane, 1,1,1,2-tetrafluoro-, HFC-134a</v>
      </c>
      <c r="B463" s="43" t="str">
        <f>Exchanges!C467</f>
        <v>000811-97-2</v>
      </c>
      <c r="C463" s="43" t="str">
        <f>Exchanges!D467</f>
        <v>air</v>
      </c>
      <c r="D463" s="43" t="str">
        <f>Exchanges!E467</f>
        <v>unspecified</v>
      </c>
      <c r="E463" s="43" t="str">
        <f>Exchanges!F467</f>
        <v>e87f039d-d9ce-4242-ac18-c9284cc80f3d</v>
      </c>
      <c r="F463" s="43" t="str">
        <f>Exchanges!G467</f>
        <v>Other basic inorganic chemical manufacturing</v>
      </c>
      <c r="G463" s="43">
        <f>Exchanges!H467</f>
        <v>325180</v>
      </c>
      <c r="H463" s="43" t="str">
        <f>Exchanges!I467</f>
        <v>US</v>
      </c>
      <c r="I463" s="43">
        <f>Exchanges!J467</f>
        <v>4.5007886514306235E-8</v>
      </c>
      <c r="J463" s="43" t="str">
        <f>Exchanges!K467</f>
        <v>kg</v>
      </c>
      <c r="K463" s="43"/>
      <c r="L463" s="43"/>
      <c r="M463" s="43"/>
      <c r="N463" s="43"/>
      <c r="O463" s="43"/>
      <c r="P463" s="43">
        <f>Exchanges!Q467</f>
        <v>4</v>
      </c>
      <c r="Q463" s="43">
        <f>Exchanges!R467</f>
        <v>2</v>
      </c>
      <c r="R463" s="43">
        <f>Exchanges!S467</f>
        <v>1</v>
      </c>
      <c r="S463" s="43">
        <f>Exchanges!T467</f>
        <v>4</v>
      </c>
      <c r="T463" s="43">
        <f>Exchanges!U467</f>
        <v>1</v>
      </c>
      <c r="U463" s="43">
        <f>Exchanges!V467</f>
        <v>2013</v>
      </c>
      <c r="V463" s="43" t="str">
        <f>Exchanges!W467</f>
        <v>HFC-134a</v>
      </c>
      <c r="W463" s="43"/>
      <c r="X463" s="43"/>
    </row>
    <row r="464" spans="1:24" x14ac:dyDescent="0.2">
      <c r="A464" s="43" t="str">
        <f>Exchanges!B468</f>
        <v>Ethane, pentafluoro-, HFC-125</v>
      </c>
      <c r="B464" s="43" t="str">
        <f>Exchanges!C468</f>
        <v>000354-33-6</v>
      </c>
      <c r="C464" s="43" t="str">
        <f>Exchanges!D468</f>
        <v>air</v>
      </c>
      <c r="D464" s="43" t="str">
        <f>Exchanges!E468</f>
        <v>unspecified</v>
      </c>
      <c r="E464" s="43" t="str">
        <f>Exchanges!F468</f>
        <v>281e1011-f121-4d5b-ad4d-22d562b2c2cd</v>
      </c>
      <c r="F464" s="43" t="str">
        <f>Exchanges!G468</f>
        <v>Other basic inorganic chemical manufacturing</v>
      </c>
      <c r="G464" s="43">
        <f>Exchanges!H468</f>
        <v>325180</v>
      </c>
      <c r="H464" s="43" t="str">
        <f>Exchanges!I468</f>
        <v>US</v>
      </c>
      <c r="I464" s="43">
        <f>Exchanges!J468</f>
        <v>1.1941202797939095E-8</v>
      </c>
      <c r="J464" s="43" t="str">
        <f>Exchanges!K468</f>
        <v>kg</v>
      </c>
      <c r="K464" s="43"/>
      <c r="L464" s="43"/>
      <c r="M464" s="43"/>
      <c r="N464" s="43"/>
      <c r="O464" s="43"/>
      <c r="P464" s="43">
        <f>Exchanges!Q468</f>
        <v>4</v>
      </c>
      <c r="Q464" s="43">
        <f>Exchanges!R468</f>
        <v>2</v>
      </c>
      <c r="R464" s="43">
        <f>Exchanges!S468</f>
        <v>1</v>
      </c>
      <c r="S464" s="43">
        <f>Exchanges!T468</f>
        <v>4</v>
      </c>
      <c r="T464" s="43">
        <f>Exchanges!U468</f>
        <v>1</v>
      </c>
      <c r="U464" s="43">
        <f>Exchanges!V468</f>
        <v>2013</v>
      </c>
      <c r="V464" s="43" t="str">
        <f>Exchanges!W468</f>
        <v>HFC-125</v>
      </c>
      <c r="W464" s="43"/>
      <c r="X464" s="43"/>
    </row>
    <row r="465" spans="1:24" x14ac:dyDescent="0.2">
      <c r="A465" s="43" t="str">
        <f>Exchanges!B469</f>
        <v>Methane, difluoro-, HFC-32</v>
      </c>
      <c r="B465" s="43" t="str">
        <f>Exchanges!C469</f>
        <v>000075-10-5</v>
      </c>
      <c r="C465" s="43" t="str">
        <f>Exchanges!D469</f>
        <v>air</v>
      </c>
      <c r="D465" s="43" t="str">
        <f>Exchanges!E469</f>
        <v>unspecified</v>
      </c>
      <c r="E465" s="43" t="str">
        <f>Exchanges!F469</f>
        <v>151212b4-079b-43a2-96d5-a6eef59166ac</v>
      </c>
      <c r="F465" s="43" t="str">
        <f>Exchanges!G469</f>
        <v>Other basic inorganic chemical manufacturing</v>
      </c>
      <c r="G465" s="43">
        <f>Exchanges!H469</f>
        <v>325180</v>
      </c>
      <c r="H465" s="43" t="str">
        <f>Exchanges!I469</f>
        <v>US</v>
      </c>
      <c r="I465" s="43">
        <f>Exchanges!J469</f>
        <v>6.9540001895045701E-9</v>
      </c>
      <c r="J465" s="43" t="str">
        <f>Exchanges!K469</f>
        <v>kg</v>
      </c>
      <c r="K465" s="43"/>
      <c r="L465" s="43"/>
      <c r="M465" s="43"/>
      <c r="N465" s="43"/>
      <c r="O465" s="43"/>
      <c r="P465" s="43">
        <f>Exchanges!Q469</f>
        <v>4</v>
      </c>
      <c r="Q465" s="43">
        <f>Exchanges!R469</f>
        <v>2</v>
      </c>
      <c r="R465" s="43">
        <f>Exchanges!S469</f>
        <v>1</v>
      </c>
      <c r="S465" s="43">
        <f>Exchanges!T469</f>
        <v>4</v>
      </c>
      <c r="T465" s="43">
        <f>Exchanges!U469</f>
        <v>1</v>
      </c>
      <c r="U465" s="43">
        <f>Exchanges!V469</f>
        <v>2013</v>
      </c>
      <c r="V465" s="43" t="str">
        <f>Exchanges!W469</f>
        <v>HFC-32</v>
      </c>
      <c r="W465" s="43"/>
      <c r="X465" s="43"/>
    </row>
    <row r="466" spans="1:24" x14ac:dyDescent="0.2">
      <c r="A466" s="43" t="str">
        <f>Exchanges!B470</f>
        <v>Ethane, 1,1,1-trifluoro-, HFC-143a</v>
      </c>
      <c r="B466" s="43" t="str">
        <f>Exchanges!C470</f>
        <v>000420-46-2</v>
      </c>
      <c r="C466" s="43" t="str">
        <f>Exchanges!D470</f>
        <v>air</v>
      </c>
      <c r="D466" s="43" t="str">
        <f>Exchanges!E470</f>
        <v>unspecified</v>
      </c>
      <c r="E466" s="43" t="str">
        <f>Exchanges!F470</f>
        <v>e86bfec2-1025-4fa2-90b1-81e35e621e91</v>
      </c>
      <c r="F466" s="43" t="str">
        <f>Exchanges!G470</f>
        <v>Other basic inorganic chemical manufacturing</v>
      </c>
      <c r="G466" s="43">
        <f>Exchanges!H470</f>
        <v>325180</v>
      </c>
      <c r="H466" s="43" t="str">
        <f>Exchanges!I470</f>
        <v>US</v>
      </c>
      <c r="I466" s="43">
        <f>Exchanges!J470</f>
        <v>5.1091437892042805E-9</v>
      </c>
      <c r="J466" s="43" t="str">
        <f>Exchanges!K470</f>
        <v>kg</v>
      </c>
      <c r="K466" s="43"/>
      <c r="L466" s="43"/>
      <c r="M466" s="43"/>
      <c r="N466" s="43"/>
      <c r="O466" s="43"/>
      <c r="P466" s="43">
        <f>Exchanges!Q470</f>
        <v>4</v>
      </c>
      <c r="Q466" s="43">
        <f>Exchanges!R470</f>
        <v>2</v>
      </c>
      <c r="R466" s="43">
        <f>Exchanges!S470</f>
        <v>1</v>
      </c>
      <c r="S466" s="43">
        <f>Exchanges!T470</f>
        <v>4</v>
      </c>
      <c r="T466" s="43">
        <f>Exchanges!U470</f>
        <v>1</v>
      </c>
      <c r="U466" s="43">
        <f>Exchanges!V470</f>
        <v>2013</v>
      </c>
      <c r="V466" s="43" t="str">
        <f>Exchanges!W470</f>
        <v>HFC-143a</v>
      </c>
      <c r="W466" s="43"/>
      <c r="X466" s="43"/>
    </row>
    <row r="467" spans="1:24" x14ac:dyDescent="0.2">
      <c r="A467" s="43" t="str">
        <f>Exchanges!B471</f>
        <v>Propane, 1,1,1,3,3,3-hexafluoro-, HCFC-236fa</v>
      </c>
      <c r="B467" s="43" t="str">
        <f>Exchanges!C471</f>
        <v>000690-39-1</v>
      </c>
      <c r="C467" s="43" t="str">
        <f>Exchanges!D471</f>
        <v>air</v>
      </c>
      <c r="D467" s="43" t="str">
        <f>Exchanges!E471</f>
        <v>unspecified</v>
      </c>
      <c r="E467" s="43" t="str">
        <f>Exchanges!F471</f>
        <v>1963a3ba-6d77-4571-bb8f-0e9c8ac28a65</v>
      </c>
      <c r="F467" s="43" t="str">
        <f>Exchanges!G471</f>
        <v>Other basic inorganic chemical manufacturing</v>
      </c>
      <c r="G467" s="43">
        <f>Exchanges!H471</f>
        <v>325180</v>
      </c>
      <c r="H467" s="43" t="str">
        <f>Exchanges!I471</f>
        <v>US</v>
      </c>
      <c r="I467" s="43">
        <f>Exchanges!J471</f>
        <v>1.3802488026098516E-10</v>
      </c>
      <c r="J467" s="43" t="str">
        <f>Exchanges!K471</f>
        <v>kg</v>
      </c>
      <c r="K467" s="43"/>
      <c r="L467" s="43"/>
      <c r="M467" s="43"/>
      <c r="N467" s="43"/>
      <c r="O467" s="43"/>
      <c r="P467" s="43">
        <f>Exchanges!Q471</f>
        <v>4</v>
      </c>
      <c r="Q467" s="43">
        <f>Exchanges!R471</f>
        <v>2</v>
      </c>
      <c r="R467" s="43">
        <f>Exchanges!S471</f>
        <v>1</v>
      </c>
      <c r="S467" s="43">
        <f>Exchanges!T471</f>
        <v>4</v>
      </c>
      <c r="T467" s="43">
        <f>Exchanges!U471</f>
        <v>1</v>
      </c>
      <c r="U467" s="43">
        <f>Exchanges!V471</f>
        <v>2013</v>
      </c>
      <c r="V467" s="43" t="str">
        <f>Exchanges!W471</f>
        <v>HFC-236fa</v>
      </c>
      <c r="W467" s="43"/>
      <c r="X467" s="43"/>
    </row>
    <row r="468" spans="1:24" x14ac:dyDescent="0.2">
      <c r="A468" s="43" t="str">
        <f>Exchanges!B472</f>
        <v>Carbon dioxide</v>
      </c>
      <c r="B468" s="43" t="str">
        <f>Exchanges!C472</f>
        <v>000124-38-20</v>
      </c>
      <c r="C468" s="43" t="str">
        <f>Exchanges!D472</f>
        <v>air</v>
      </c>
      <c r="D468" s="43" t="str">
        <f>Exchanges!E472</f>
        <v>unspecified</v>
      </c>
      <c r="E468" s="43" t="str">
        <f>Exchanges!F472</f>
        <v>7ae371aa-8532-11e0-9d78-0800200c9a66</v>
      </c>
      <c r="F468" s="43" t="str">
        <f>Exchanges!G472</f>
        <v>Other basic organic chemical manufacturing</v>
      </c>
      <c r="G468" s="43">
        <f>Exchanges!H472</f>
        <v>325190</v>
      </c>
      <c r="H468" s="43" t="str">
        <f>Exchanges!I472</f>
        <v>US</v>
      </c>
      <c r="I468" s="43">
        <f>Exchanges!J472</f>
        <v>0.39216653532819451</v>
      </c>
      <c r="J468" s="43" t="str">
        <f>Exchanges!K472</f>
        <v>kg</v>
      </c>
      <c r="K468" s="43"/>
      <c r="L468" s="43"/>
      <c r="M468" s="43"/>
      <c r="N468" s="43"/>
      <c r="O468" s="43"/>
      <c r="P468" s="43">
        <f>Exchanges!Q472</f>
        <v>4</v>
      </c>
      <c r="Q468" s="43">
        <f>Exchanges!R472</f>
        <v>2</v>
      </c>
      <c r="R468" s="43">
        <f>Exchanges!S472</f>
        <v>1</v>
      </c>
      <c r="S468" s="43">
        <f>Exchanges!T472</f>
        <v>4</v>
      </c>
      <c r="T468" s="43">
        <f>Exchanges!U472</f>
        <v>1</v>
      </c>
      <c r="U468" s="43">
        <f>Exchanges!V472</f>
        <v>2013</v>
      </c>
      <c r="V468" s="43" t="str">
        <f>Exchanges!W472</f>
        <v>CO2</v>
      </c>
      <c r="W468" s="43"/>
      <c r="X468" s="43"/>
    </row>
    <row r="469" spans="1:24" x14ac:dyDescent="0.2">
      <c r="A469" s="43" t="str">
        <f>Exchanges!B473</f>
        <v>Dinitrogen monoxide</v>
      </c>
      <c r="B469" s="43" t="str">
        <f>Exchanges!C473</f>
        <v>010024-97-366</v>
      </c>
      <c r="C469" s="43" t="str">
        <f>Exchanges!D473</f>
        <v>air</v>
      </c>
      <c r="D469" s="43" t="str">
        <f>Exchanges!E473</f>
        <v>unspecified</v>
      </c>
      <c r="E469" s="43" t="str">
        <f>Exchanges!F473</f>
        <v>20185046-64bb-4c09-a8e7-e8a9e144ca98</v>
      </c>
      <c r="F469" s="43" t="str">
        <f>Exchanges!G473</f>
        <v>Other basic organic chemical manufacturing</v>
      </c>
      <c r="G469" s="43">
        <f>Exchanges!H473</f>
        <v>325190</v>
      </c>
      <c r="H469" s="43" t="str">
        <f>Exchanges!I473</f>
        <v>US</v>
      </c>
      <c r="I469" s="43">
        <f>Exchanges!J473</f>
        <v>9.5343513804000646E-5</v>
      </c>
      <c r="J469" s="43" t="str">
        <f>Exchanges!K473</f>
        <v>kg</v>
      </c>
      <c r="K469" s="43"/>
      <c r="L469" s="43"/>
      <c r="M469" s="43"/>
      <c r="N469" s="43"/>
      <c r="O469" s="43"/>
      <c r="P469" s="43">
        <f>Exchanges!Q473</f>
        <v>2</v>
      </c>
      <c r="Q469" s="43">
        <f>Exchanges!R473</f>
        <v>1</v>
      </c>
      <c r="R469" s="43">
        <f>Exchanges!S473</f>
        <v>1</v>
      </c>
      <c r="S469" s="43">
        <f>Exchanges!T473</f>
        <v>1</v>
      </c>
      <c r="T469" s="43">
        <f>Exchanges!U473</f>
        <v>1</v>
      </c>
      <c r="U469" s="43">
        <f>Exchanges!V473</f>
        <v>2013</v>
      </c>
      <c r="V469" s="43" t="str">
        <f>Exchanges!W473</f>
        <v>N2O</v>
      </c>
      <c r="W469" s="43"/>
      <c r="X469" s="43"/>
    </row>
    <row r="470" spans="1:24" x14ac:dyDescent="0.2">
      <c r="A470" s="43" t="str">
        <f>Exchanges!B474</f>
        <v>Methane</v>
      </c>
      <c r="B470" s="43" t="str">
        <f>Exchanges!C474</f>
        <v>000074-82-92</v>
      </c>
      <c r="C470" s="43" t="str">
        <f>Exchanges!D474</f>
        <v>air</v>
      </c>
      <c r="D470" s="43" t="str">
        <f>Exchanges!E474</f>
        <v>unspecified</v>
      </c>
      <c r="E470" s="43" t="str">
        <f>Exchanges!F474</f>
        <v>20408dd1-8534-11e0-9d78-0800200c9a66</v>
      </c>
      <c r="F470" s="43" t="str">
        <f>Exchanges!G474</f>
        <v>Other basic organic chemical manufacturing</v>
      </c>
      <c r="G470" s="43">
        <f>Exchanges!H474</f>
        <v>325190</v>
      </c>
      <c r="H470" s="43" t="str">
        <f>Exchanges!I474</f>
        <v>US</v>
      </c>
      <c r="I470" s="43">
        <f>Exchanges!J474</f>
        <v>3.4397396142632419E-5</v>
      </c>
      <c r="J470" s="43" t="str">
        <f>Exchanges!K474</f>
        <v>kg</v>
      </c>
      <c r="K470" s="43"/>
      <c r="L470" s="43"/>
      <c r="M470" s="43"/>
      <c r="N470" s="43"/>
      <c r="O470" s="43"/>
      <c r="P470" s="43">
        <f>Exchanges!Q474</f>
        <v>4</v>
      </c>
      <c r="Q470" s="43">
        <f>Exchanges!R474</f>
        <v>2</v>
      </c>
      <c r="R470" s="43">
        <f>Exchanges!S474</f>
        <v>1</v>
      </c>
      <c r="S470" s="43">
        <f>Exchanges!T474</f>
        <v>4</v>
      </c>
      <c r="T470" s="43">
        <f>Exchanges!U474</f>
        <v>1</v>
      </c>
      <c r="U470" s="43">
        <f>Exchanges!V474</f>
        <v>2013</v>
      </c>
      <c r="V470" s="43" t="str">
        <f>Exchanges!W474</f>
        <v>CH4</v>
      </c>
      <c r="W470" s="43"/>
      <c r="X470" s="43"/>
    </row>
    <row r="471" spans="1:24" x14ac:dyDescent="0.2">
      <c r="A471" s="43" t="str">
        <f>Exchanges!B475</f>
        <v>Ethane, 1,1,1,2-tetrafluoro-, HFC-134a</v>
      </c>
      <c r="B471" s="43" t="str">
        <f>Exchanges!C475</f>
        <v>000811-97-2</v>
      </c>
      <c r="C471" s="43" t="str">
        <f>Exchanges!D475</f>
        <v>air</v>
      </c>
      <c r="D471" s="43" t="str">
        <f>Exchanges!E475</f>
        <v>unspecified</v>
      </c>
      <c r="E471" s="43" t="str">
        <f>Exchanges!F475</f>
        <v>e87f039d-d9ce-4242-ac18-c9284cc80f3d</v>
      </c>
      <c r="F471" s="43" t="str">
        <f>Exchanges!G475</f>
        <v>Other basic organic chemical manufacturing</v>
      </c>
      <c r="G471" s="43">
        <f>Exchanges!H475</f>
        <v>325190</v>
      </c>
      <c r="H471" s="43" t="str">
        <f>Exchanges!I475</f>
        <v>US</v>
      </c>
      <c r="I471" s="43">
        <f>Exchanges!J475</f>
        <v>2.999916853744092E-8</v>
      </c>
      <c r="J471" s="43" t="str">
        <f>Exchanges!K475</f>
        <v>kg</v>
      </c>
      <c r="K471" s="43"/>
      <c r="L471" s="43"/>
      <c r="M471" s="43"/>
      <c r="N471" s="43"/>
      <c r="O471" s="43"/>
      <c r="P471" s="43">
        <f>Exchanges!Q475</f>
        <v>4</v>
      </c>
      <c r="Q471" s="43">
        <f>Exchanges!R475</f>
        <v>2</v>
      </c>
      <c r="R471" s="43">
        <f>Exchanges!S475</f>
        <v>1</v>
      </c>
      <c r="S471" s="43">
        <f>Exchanges!T475</f>
        <v>4</v>
      </c>
      <c r="T471" s="43">
        <f>Exchanges!U475</f>
        <v>1</v>
      </c>
      <c r="U471" s="43">
        <f>Exchanges!V475</f>
        <v>2013</v>
      </c>
      <c r="V471" s="43" t="str">
        <f>Exchanges!W475</f>
        <v>HFC-134a</v>
      </c>
      <c r="W471" s="43"/>
      <c r="X471" s="43"/>
    </row>
    <row r="472" spans="1:24" x14ac:dyDescent="0.2">
      <c r="A472" s="43" t="str">
        <f>Exchanges!B476</f>
        <v>Ethane, pentafluoro-, HFC-125</v>
      </c>
      <c r="B472" s="43" t="str">
        <f>Exchanges!C476</f>
        <v>000354-33-6</v>
      </c>
      <c r="C472" s="43" t="str">
        <f>Exchanges!D476</f>
        <v>air</v>
      </c>
      <c r="D472" s="43" t="str">
        <f>Exchanges!E476</f>
        <v>unspecified</v>
      </c>
      <c r="E472" s="43" t="str">
        <f>Exchanges!F476</f>
        <v>281e1011-f121-4d5b-ad4d-22d562b2c2cd</v>
      </c>
      <c r="F472" s="43" t="str">
        <f>Exchanges!G476</f>
        <v>Other basic organic chemical manufacturing</v>
      </c>
      <c r="G472" s="43">
        <f>Exchanges!H476</f>
        <v>325190</v>
      </c>
      <c r="H472" s="43" t="str">
        <f>Exchanges!I476</f>
        <v>US</v>
      </c>
      <c r="I472" s="43">
        <f>Exchanges!J476</f>
        <v>7.9591863341832307E-9</v>
      </c>
      <c r="J472" s="43" t="str">
        <f>Exchanges!K476</f>
        <v>kg</v>
      </c>
      <c r="K472" s="43"/>
      <c r="L472" s="43"/>
      <c r="M472" s="43"/>
      <c r="N472" s="43"/>
      <c r="O472" s="43"/>
      <c r="P472" s="43">
        <f>Exchanges!Q476</f>
        <v>4</v>
      </c>
      <c r="Q472" s="43">
        <f>Exchanges!R476</f>
        <v>2</v>
      </c>
      <c r="R472" s="43">
        <f>Exchanges!S476</f>
        <v>1</v>
      </c>
      <c r="S472" s="43">
        <f>Exchanges!T476</f>
        <v>4</v>
      </c>
      <c r="T472" s="43">
        <f>Exchanges!U476</f>
        <v>1</v>
      </c>
      <c r="U472" s="43">
        <f>Exchanges!V476</f>
        <v>2013</v>
      </c>
      <c r="V472" s="43" t="str">
        <f>Exchanges!W476</f>
        <v>HFC-125</v>
      </c>
      <c r="W472" s="43"/>
      <c r="X472" s="43"/>
    </row>
    <row r="473" spans="1:24" x14ac:dyDescent="0.2">
      <c r="A473" s="43" t="str">
        <f>Exchanges!B477</f>
        <v>Methane, difluoro-, HFC-32</v>
      </c>
      <c r="B473" s="43" t="str">
        <f>Exchanges!C477</f>
        <v>000075-10-5</v>
      </c>
      <c r="C473" s="43" t="str">
        <f>Exchanges!D477</f>
        <v>air</v>
      </c>
      <c r="D473" s="43" t="str">
        <f>Exchanges!E477</f>
        <v>unspecified</v>
      </c>
      <c r="E473" s="43" t="str">
        <f>Exchanges!F477</f>
        <v>151212b4-079b-43a2-96d5-a6eef59166ac</v>
      </c>
      <c r="F473" s="43" t="str">
        <f>Exchanges!G477</f>
        <v>Other basic organic chemical manufacturing</v>
      </c>
      <c r="G473" s="43">
        <f>Exchanges!H477</f>
        <v>325190</v>
      </c>
      <c r="H473" s="43" t="str">
        <f>Exchanges!I477</f>
        <v>US</v>
      </c>
      <c r="I473" s="43">
        <f>Exchanges!J477</f>
        <v>4.635059316283012E-9</v>
      </c>
      <c r="J473" s="43" t="str">
        <f>Exchanges!K477</f>
        <v>kg</v>
      </c>
      <c r="K473" s="43"/>
      <c r="L473" s="43"/>
      <c r="M473" s="43"/>
      <c r="N473" s="43"/>
      <c r="O473" s="43"/>
      <c r="P473" s="43">
        <f>Exchanges!Q477</f>
        <v>4</v>
      </c>
      <c r="Q473" s="43">
        <f>Exchanges!R477</f>
        <v>2</v>
      </c>
      <c r="R473" s="43">
        <f>Exchanges!S477</f>
        <v>1</v>
      </c>
      <c r="S473" s="43">
        <f>Exchanges!T477</f>
        <v>4</v>
      </c>
      <c r="T473" s="43">
        <f>Exchanges!U477</f>
        <v>1</v>
      </c>
      <c r="U473" s="43">
        <f>Exchanges!V477</f>
        <v>2013</v>
      </c>
      <c r="V473" s="43" t="str">
        <f>Exchanges!W477</f>
        <v>HFC-32</v>
      </c>
      <c r="W473" s="43"/>
      <c r="X473" s="43"/>
    </row>
    <row r="474" spans="1:24" x14ac:dyDescent="0.2">
      <c r="A474" s="43" t="str">
        <f>Exchanges!B478</f>
        <v>Ethane, 1,1,1-trifluoro-, HFC-143a</v>
      </c>
      <c r="B474" s="43" t="str">
        <f>Exchanges!C478</f>
        <v>000420-46-2</v>
      </c>
      <c r="C474" s="43" t="str">
        <f>Exchanges!D478</f>
        <v>air</v>
      </c>
      <c r="D474" s="43" t="str">
        <f>Exchanges!E478</f>
        <v>unspecified</v>
      </c>
      <c r="E474" s="43" t="str">
        <f>Exchanges!F478</f>
        <v>e86bfec2-1025-4fa2-90b1-81e35e621e91</v>
      </c>
      <c r="F474" s="43" t="str">
        <f>Exchanges!G478</f>
        <v>Other basic organic chemical manufacturing</v>
      </c>
      <c r="G474" s="43">
        <f>Exchanges!H478</f>
        <v>325190</v>
      </c>
      <c r="H474" s="43" t="str">
        <f>Exchanges!I478</f>
        <v>US</v>
      </c>
      <c r="I474" s="43">
        <f>Exchanges!J478</f>
        <v>3.4054046409319884E-9</v>
      </c>
      <c r="J474" s="43" t="str">
        <f>Exchanges!K478</f>
        <v>kg</v>
      </c>
      <c r="K474" s="43"/>
      <c r="L474" s="43"/>
      <c r="M474" s="43"/>
      <c r="N474" s="43"/>
      <c r="O474" s="43"/>
      <c r="P474" s="43">
        <f>Exchanges!Q478</f>
        <v>4</v>
      </c>
      <c r="Q474" s="43">
        <f>Exchanges!R478</f>
        <v>2</v>
      </c>
      <c r="R474" s="43">
        <f>Exchanges!S478</f>
        <v>1</v>
      </c>
      <c r="S474" s="43">
        <f>Exchanges!T478</f>
        <v>4</v>
      </c>
      <c r="T474" s="43">
        <f>Exchanges!U478</f>
        <v>1</v>
      </c>
      <c r="U474" s="43">
        <f>Exchanges!V478</f>
        <v>2013</v>
      </c>
      <c r="V474" s="43" t="str">
        <f>Exchanges!W478</f>
        <v>HFC-143a</v>
      </c>
      <c r="W474" s="43"/>
      <c r="X474" s="43"/>
    </row>
    <row r="475" spans="1:24" x14ac:dyDescent="0.2">
      <c r="A475" s="43" t="str">
        <f>Exchanges!B479</f>
        <v>Propane, 1,1,1,3,3,3-hexafluoro-, HCFC-236fa</v>
      </c>
      <c r="B475" s="43" t="str">
        <f>Exchanges!C479</f>
        <v>000690-39-1</v>
      </c>
      <c r="C475" s="43" t="str">
        <f>Exchanges!D479</f>
        <v>air</v>
      </c>
      <c r="D475" s="43" t="str">
        <f>Exchanges!E479</f>
        <v>unspecified</v>
      </c>
      <c r="E475" s="43" t="str">
        <f>Exchanges!F479</f>
        <v>1963a3ba-6d77-4571-bb8f-0e9c8ac28a65</v>
      </c>
      <c r="F475" s="43" t="str">
        <f>Exchanges!G479</f>
        <v>Other basic organic chemical manufacturing</v>
      </c>
      <c r="G475" s="43">
        <f>Exchanges!H479</f>
        <v>325190</v>
      </c>
      <c r="H475" s="43" t="str">
        <f>Exchanges!I479</f>
        <v>US</v>
      </c>
      <c r="I475" s="43">
        <f>Exchanges!J479</f>
        <v>9.1997913387762648E-11</v>
      </c>
      <c r="J475" s="43" t="str">
        <f>Exchanges!K479</f>
        <v>kg</v>
      </c>
      <c r="K475" s="43"/>
      <c r="L475" s="43"/>
      <c r="M475" s="43"/>
      <c r="N475" s="43"/>
      <c r="O475" s="43"/>
      <c r="P475" s="43">
        <f>Exchanges!Q479</f>
        <v>4</v>
      </c>
      <c r="Q475" s="43">
        <f>Exchanges!R479</f>
        <v>2</v>
      </c>
      <c r="R475" s="43">
        <f>Exchanges!S479</f>
        <v>1</v>
      </c>
      <c r="S475" s="43">
        <f>Exchanges!T479</f>
        <v>4</v>
      </c>
      <c r="T475" s="43">
        <f>Exchanges!U479</f>
        <v>1</v>
      </c>
      <c r="U475" s="43">
        <f>Exchanges!V479</f>
        <v>2013</v>
      </c>
      <c r="V475" s="43" t="str">
        <f>Exchanges!W479</f>
        <v>HFC-236fa</v>
      </c>
      <c r="W475" s="43"/>
      <c r="X475" s="43"/>
    </row>
    <row r="476" spans="1:24" x14ac:dyDescent="0.2">
      <c r="A476" s="43" t="str">
        <f>Exchanges!B480</f>
        <v>Carbon dioxide</v>
      </c>
      <c r="B476" s="43" t="str">
        <f>Exchanges!C480</f>
        <v>000124-38-20</v>
      </c>
      <c r="C476" s="43" t="str">
        <f>Exchanges!D480</f>
        <v>air</v>
      </c>
      <c r="D476" s="43" t="str">
        <f>Exchanges!E480</f>
        <v>unspecified</v>
      </c>
      <c r="E476" s="43" t="str">
        <f>Exchanges!F480</f>
        <v>7ae371aa-8532-11e0-9d78-0800200c9a66</v>
      </c>
      <c r="F476" s="43" t="str">
        <f>Exchanges!G480</f>
        <v>Plastics material and resin manufacturing</v>
      </c>
      <c r="G476" s="43">
        <f>Exchanges!H480</f>
        <v>325211</v>
      </c>
      <c r="H476" s="43" t="str">
        <f>Exchanges!I480</f>
        <v>US</v>
      </c>
      <c r="I476" s="43">
        <f>Exchanges!J480</f>
        <v>0.28120499263912269</v>
      </c>
      <c r="J476" s="43" t="str">
        <f>Exchanges!K480</f>
        <v>kg</v>
      </c>
      <c r="K476" s="43"/>
      <c r="L476" s="43"/>
      <c r="M476" s="43"/>
      <c r="N476" s="43"/>
      <c r="O476" s="43"/>
      <c r="P476" s="43">
        <f>Exchanges!Q480</f>
        <v>4</v>
      </c>
      <c r="Q476" s="43">
        <f>Exchanges!R480</f>
        <v>2</v>
      </c>
      <c r="R476" s="43">
        <f>Exchanges!S480</f>
        <v>1</v>
      </c>
      <c r="S476" s="43">
        <f>Exchanges!T480</f>
        <v>4</v>
      </c>
      <c r="T476" s="43">
        <f>Exchanges!U480</f>
        <v>1</v>
      </c>
      <c r="U476" s="43">
        <f>Exchanges!V480</f>
        <v>2013</v>
      </c>
      <c r="V476" s="43" t="str">
        <f>Exchanges!W480</f>
        <v>CO2</v>
      </c>
      <c r="W476" s="43"/>
      <c r="X476" s="43"/>
    </row>
    <row r="477" spans="1:24" x14ac:dyDescent="0.2">
      <c r="A477" s="43" t="str">
        <f>Exchanges!B481</f>
        <v>Methane</v>
      </c>
      <c r="B477" s="43" t="str">
        <f>Exchanges!C481</f>
        <v>000074-82-92</v>
      </c>
      <c r="C477" s="43" t="str">
        <f>Exchanges!D481</f>
        <v>air</v>
      </c>
      <c r="D477" s="43" t="str">
        <f>Exchanges!E481</f>
        <v>unspecified</v>
      </c>
      <c r="E477" s="43" t="str">
        <f>Exchanges!F481</f>
        <v>20408dd1-8534-11e0-9d78-0800200c9a66</v>
      </c>
      <c r="F477" s="43" t="str">
        <f>Exchanges!G481</f>
        <v>Plastics material and resin manufacturing</v>
      </c>
      <c r="G477" s="43">
        <f>Exchanges!H481</f>
        <v>325211</v>
      </c>
      <c r="H477" s="43" t="str">
        <f>Exchanges!I481</f>
        <v>US</v>
      </c>
      <c r="I477" s="43">
        <f>Exchanges!J481</f>
        <v>7.6127763023738431E-6</v>
      </c>
      <c r="J477" s="43" t="str">
        <f>Exchanges!K481</f>
        <v>kg</v>
      </c>
      <c r="K477" s="43"/>
      <c r="L477" s="43"/>
      <c r="M477" s="43"/>
      <c r="N477" s="43"/>
      <c r="O477" s="43"/>
      <c r="P477" s="43">
        <f>Exchanges!Q481</f>
        <v>4</v>
      </c>
      <c r="Q477" s="43">
        <f>Exchanges!R481</f>
        <v>2</v>
      </c>
      <c r="R477" s="43">
        <f>Exchanges!S481</f>
        <v>1</v>
      </c>
      <c r="S477" s="43">
        <f>Exchanges!T481</f>
        <v>4</v>
      </c>
      <c r="T477" s="43">
        <f>Exchanges!U481</f>
        <v>1</v>
      </c>
      <c r="U477" s="43">
        <f>Exchanges!V481</f>
        <v>2013</v>
      </c>
      <c r="V477" s="43" t="str">
        <f>Exchanges!W481</f>
        <v>CH4</v>
      </c>
      <c r="W477" s="43"/>
      <c r="X477" s="43"/>
    </row>
    <row r="478" spans="1:24" x14ac:dyDescent="0.2">
      <c r="A478" s="43" t="str">
        <f>Exchanges!B482</f>
        <v>Dinitrogen monoxide</v>
      </c>
      <c r="B478" s="43" t="str">
        <f>Exchanges!C482</f>
        <v>010024-97-366</v>
      </c>
      <c r="C478" s="43" t="str">
        <f>Exchanges!D482</f>
        <v>air</v>
      </c>
      <c r="D478" s="43" t="str">
        <f>Exchanges!E482</f>
        <v>unspecified</v>
      </c>
      <c r="E478" s="43" t="str">
        <f>Exchanges!F482</f>
        <v>20185046-64bb-4c09-a8e7-e8a9e144ca98</v>
      </c>
      <c r="F478" s="43" t="str">
        <f>Exchanges!G482</f>
        <v>Plastics material and resin manufacturing</v>
      </c>
      <c r="G478" s="43">
        <f>Exchanges!H482</f>
        <v>325211</v>
      </c>
      <c r="H478" s="43" t="str">
        <f>Exchanges!I482</f>
        <v>US</v>
      </c>
      <c r="I478" s="43">
        <f>Exchanges!J482</f>
        <v>1.0195768851501064E-6</v>
      </c>
      <c r="J478" s="43" t="str">
        <f>Exchanges!K482</f>
        <v>kg</v>
      </c>
      <c r="K478" s="43"/>
      <c r="L478" s="43"/>
      <c r="M478" s="43"/>
      <c r="N478" s="43"/>
      <c r="O478" s="43"/>
      <c r="P478" s="43">
        <f>Exchanges!Q482</f>
        <v>4</v>
      </c>
      <c r="Q478" s="43">
        <f>Exchanges!R482</f>
        <v>2</v>
      </c>
      <c r="R478" s="43">
        <f>Exchanges!S482</f>
        <v>1</v>
      </c>
      <c r="S478" s="43">
        <f>Exchanges!T482</f>
        <v>4</v>
      </c>
      <c r="T478" s="43">
        <f>Exchanges!U482</f>
        <v>1</v>
      </c>
      <c r="U478" s="43">
        <f>Exchanges!V482</f>
        <v>2013</v>
      </c>
      <c r="V478" s="43" t="str">
        <f>Exchanges!W482</f>
        <v>N2O</v>
      </c>
      <c r="W478" s="43"/>
      <c r="X478" s="43"/>
    </row>
    <row r="479" spans="1:24" x14ac:dyDescent="0.2">
      <c r="A479" s="43" t="str">
        <f>Exchanges!B483</f>
        <v>Ethane, 1,1,1,2-tetrafluoro-, HFC-134a</v>
      </c>
      <c r="B479" s="43" t="str">
        <f>Exchanges!C483</f>
        <v>000811-97-2</v>
      </c>
      <c r="C479" s="43" t="str">
        <f>Exchanges!D483</f>
        <v>air</v>
      </c>
      <c r="D479" s="43" t="str">
        <f>Exchanges!E483</f>
        <v>unspecified</v>
      </c>
      <c r="E479" s="43" t="str">
        <f>Exchanges!F483</f>
        <v>e87f039d-d9ce-4242-ac18-c9284cc80f3d</v>
      </c>
      <c r="F479" s="43" t="str">
        <f>Exchanges!G483</f>
        <v>Plastics material and resin manufacturing</v>
      </c>
      <c r="G479" s="43">
        <f>Exchanges!H483</f>
        <v>325211</v>
      </c>
      <c r="H479" s="43" t="str">
        <f>Exchanges!I483</f>
        <v>US</v>
      </c>
      <c r="I479" s="43">
        <f>Exchanges!J483</f>
        <v>6.8671866356428034E-8</v>
      </c>
      <c r="J479" s="43" t="str">
        <f>Exchanges!K483</f>
        <v>kg</v>
      </c>
      <c r="K479" s="43"/>
      <c r="L479" s="43"/>
      <c r="M479" s="43"/>
      <c r="N479" s="43"/>
      <c r="O479" s="43"/>
      <c r="P479" s="43">
        <f>Exchanges!Q483</f>
        <v>4</v>
      </c>
      <c r="Q479" s="43">
        <f>Exchanges!R483</f>
        <v>2</v>
      </c>
      <c r="R479" s="43">
        <f>Exchanges!S483</f>
        <v>1</v>
      </c>
      <c r="S479" s="43">
        <f>Exchanges!T483</f>
        <v>4</v>
      </c>
      <c r="T479" s="43">
        <f>Exchanges!U483</f>
        <v>1</v>
      </c>
      <c r="U479" s="43">
        <f>Exchanges!V483</f>
        <v>2013</v>
      </c>
      <c r="V479" s="43" t="str">
        <f>Exchanges!W483</f>
        <v>HFC-134a</v>
      </c>
      <c r="W479" s="43"/>
      <c r="X479" s="43"/>
    </row>
    <row r="480" spans="1:24" x14ac:dyDescent="0.2">
      <c r="A480" s="43" t="str">
        <f>Exchanges!B484</f>
        <v>Ethane, pentafluoro-, HFC-125</v>
      </c>
      <c r="B480" s="43" t="str">
        <f>Exchanges!C484</f>
        <v>000354-33-6</v>
      </c>
      <c r="C480" s="43" t="str">
        <f>Exchanges!D484</f>
        <v>air</v>
      </c>
      <c r="D480" s="43" t="str">
        <f>Exchanges!E484</f>
        <v>unspecified</v>
      </c>
      <c r="E480" s="43" t="str">
        <f>Exchanges!F484</f>
        <v>281e1011-f121-4d5b-ad4d-22d562b2c2cd</v>
      </c>
      <c r="F480" s="43" t="str">
        <f>Exchanges!G484</f>
        <v>Plastics material and resin manufacturing</v>
      </c>
      <c r="G480" s="43">
        <f>Exchanges!H484</f>
        <v>325211</v>
      </c>
      <c r="H480" s="43" t="str">
        <f>Exchanges!I484</f>
        <v>US</v>
      </c>
      <c r="I480" s="43">
        <f>Exchanges!J484</f>
        <v>1.8219577638119588E-8</v>
      </c>
      <c r="J480" s="43" t="str">
        <f>Exchanges!K484</f>
        <v>kg</v>
      </c>
      <c r="K480" s="43"/>
      <c r="L480" s="43"/>
      <c r="M480" s="43"/>
      <c r="N480" s="43"/>
      <c r="O480" s="43"/>
      <c r="P480" s="43">
        <f>Exchanges!Q484</f>
        <v>4</v>
      </c>
      <c r="Q480" s="43">
        <f>Exchanges!R484</f>
        <v>2</v>
      </c>
      <c r="R480" s="43">
        <f>Exchanges!S484</f>
        <v>1</v>
      </c>
      <c r="S480" s="43">
        <f>Exchanges!T484</f>
        <v>4</v>
      </c>
      <c r="T480" s="43">
        <f>Exchanges!U484</f>
        <v>1</v>
      </c>
      <c r="U480" s="43">
        <f>Exchanges!V484</f>
        <v>2013</v>
      </c>
      <c r="V480" s="43" t="str">
        <f>Exchanges!W484</f>
        <v>HFC-125</v>
      </c>
      <c r="W480" s="43"/>
      <c r="X480" s="43"/>
    </row>
    <row r="481" spans="1:24" x14ac:dyDescent="0.2">
      <c r="A481" s="43" t="str">
        <f>Exchanges!B485</f>
        <v>Methane, difluoro-, HFC-32</v>
      </c>
      <c r="B481" s="43" t="str">
        <f>Exchanges!C485</f>
        <v>000075-10-5</v>
      </c>
      <c r="C481" s="43" t="str">
        <f>Exchanges!D485</f>
        <v>air</v>
      </c>
      <c r="D481" s="43" t="str">
        <f>Exchanges!E485</f>
        <v>unspecified</v>
      </c>
      <c r="E481" s="43" t="str">
        <f>Exchanges!F485</f>
        <v>151212b4-079b-43a2-96d5-a6eef59166ac</v>
      </c>
      <c r="F481" s="43" t="str">
        <f>Exchanges!G485</f>
        <v>Plastics material and resin manufacturing</v>
      </c>
      <c r="G481" s="43">
        <f>Exchanges!H485</f>
        <v>325211</v>
      </c>
      <c r="H481" s="43" t="str">
        <f>Exchanges!I485</f>
        <v>US</v>
      </c>
      <c r="I481" s="43">
        <f>Exchanges!J485</f>
        <v>1.0610233197785027E-8</v>
      </c>
      <c r="J481" s="43" t="str">
        <f>Exchanges!K485</f>
        <v>kg</v>
      </c>
      <c r="K481" s="43"/>
      <c r="L481" s="43"/>
      <c r="M481" s="43"/>
      <c r="N481" s="43"/>
      <c r="O481" s="43"/>
      <c r="P481" s="43">
        <f>Exchanges!Q485</f>
        <v>4</v>
      </c>
      <c r="Q481" s="43">
        <f>Exchanges!R485</f>
        <v>2</v>
      </c>
      <c r="R481" s="43">
        <f>Exchanges!S485</f>
        <v>1</v>
      </c>
      <c r="S481" s="43">
        <f>Exchanges!T485</f>
        <v>4</v>
      </c>
      <c r="T481" s="43">
        <f>Exchanges!U485</f>
        <v>1</v>
      </c>
      <c r="U481" s="43">
        <f>Exchanges!V485</f>
        <v>2013</v>
      </c>
      <c r="V481" s="43" t="str">
        <f>Exchanges!W485</f>
        <v>HFC-32</v>
      </c>
      <c r="W481" s="43"/>
      <c r="X481" s="43"/>
    </row>
    <row r="482" spans="1:24" x14ac:dyDescent="0.2">
      <c r="A482" s="43" t="str">
        <f>Exchanges!B486</f>
        <v>Ethane, 1,1,1-trifluoro-, HFC-143a</v>
      </c>
      <c r="B482" s="43" t="str">
        <f>Exchanges!C486</f>
        <v>000420-46-2</v>
      </c>
      <c r="C482" s="43" t="str">
        <f>Exchanges!D486</f>
        <v>air</v>
      </c>
      <c r="D482" s="43" t="str">
        <f>Exchanges!E486</f>
        <v>unspecified</v>
      </c>
      <c r="E482" s="43" t="str">
        <f>Exchanges!F486</f>
        <v>e86bfec2-1025-4fa2-90b1-81e35e621e91</v>
      </c>
      <c r="F482" s="43" t="str">
        <f>Exchanges!G486</f>
        <v>Plastics material and resin manufacturing</v>
      </c>
      <c r="G482" s="43">
        <f>Exchanges!H486</f>
        <v>325211</v>
      </c>
      <c r="H482" s="43" t="str">
        <f>Exchanges!I486</f>
        <v>US</v>
      </c>
      <c r="I482" s="43">
        <f>Exchanges!J486</f>
        <v>7.7953991324717685E-9</v>
      </c>
      <c r="J482" s="43" t="str">
        <f>Exchanges!K486</f>
        <v>kg</v>
      </c>
      <c r="K482" s="43"/>
      <c r="L482" s="43"/>
      <c r="M482" s="43"/>
      <c r="N482" s="43"/>
      <c r="O482" s="43"/>
      <c r="P482" s="43">
        <f>Exchanges!Q486</f>
        <v>4</v>
      </c>
      <c r="Q482" s="43">
        <f>Exchanges!R486</f>
        <v>2</v>
      </c>
      <c r="R482" s="43">
        <f>Exchanges!S486</f>
        <v>1</v>
      </c>
      <c r="S482" s="43">
        <f>Exchanges!T486</f>
        <v>4</v>
      </c>
      <c r="T482" s="43">
        <f>Exchanges!U486</f>
        <v>1</v>
      </c>
      <c r="U482" s="43">
        <f>Exchanges!V486</f>
        <v>2013</v>
      </c>
      <c r="V482" s="43" t="str">
        <f>Exchanges!W486</f>
        <v>HFC-143a</v>
      </c>
      <c r="W482" s="43"/>
      <c r="X482" s="43"/>
    </row>
    <row r="483" spans="1:24" x14ac:dyDescent="0.2">
      <c r="A483" s="43" t="str">
        <f>Exchanges!B487</f>
        <v>Propane, 1,1,1,3,3,3-hexafluoro-, HCFC-236fa</v>
      </c>
      <c r="B483" s="43" t="str">
        <f>Exchanges!C487</f>
        <v>000690-39-1</v>
      </c>
      <c r="C483" s="43" t="str">
        <f>Exchanges!D487</f>
        <v>air</v>
      </c>
      <c r="D483" s="43" t="str">
        <f>Exchanges!E487</f>
        <v>unspecified</v>
      </c>
      <c r="E483" s="43" t="str">
        <f>Exchanges!F487</f>
        <v>1963a3ba-6d77-4571-bb8f-0e9c8ac28a65</v>
      </c>
      <c r="F483" s="43" t="str">
        <f>Exchanges!G487</f>
        <v>Plastics material and resin manufacturing</v>
      </c>
      <c r="G483" s="43">
        <f>Exchanges!H487</f>
        <v>325211</v>
      </c>
      <c r="H483" s="43" t="str">
        <f>Exchanges!I487</f>
        <v>US</v>
      </c>
      <c r="I483" s="43">
        <f>Exchanges!J487</f>
        <v>2.1059478383041907E-10</v>
      </c>
      <c r="J483" s="43" t="str">
        <f>Exchanges!K487</f>
        <v>kg</v>
      </c>
      <c r="K483" s="43"/>
      <c r="L483" s="43"/>
      <c r="M483" s="43"/>
      <c r="N483" s="43"/>
      <c r="O483" s="43"/>
      <c r="P483" s="43">
        <f>Exchanges!Q487</f>
        <v>4</v>
      </c>
      <c r="Q483" s="43">
        <f>Exchanges!R487</f>
        <v>2</v>
      </c>
      <c r="R483" s="43">
        <f>Exchanges!S487</f>
        <v>1</v>
      </c>
      <c r="S483" s="43">
        <f>Exchanges!T487</f>
        <v>4</v>
      </c>
      <c r="T483" s="43">
        <f>Exchanges!U487</f>
        <v>1</v>
      </c>
      <c r="U483" s="43">
        <f>Exchanges!V487</f>
        <v>2013</v>
      </c>
      <c r="V483" s="43" t="str">
        <f>Exchanges!W487</f>
        <v>HFC-236fa</v>
      </c>
      <c r="W483" s="43"/>
      <c r="X483" s="43"/>
    </row>
    <row r="484" spans="1:24" x14ac:dyDescent="0.2">
      <c r="A484" s="43" t="str">
        <f>Exchanges!B488</f>
        <v>Carbon dioxide</v>
      </c>
      <c r="B484" s="43" t="str">
        <f>Exchanges!C488</f>
        <v>000124-38-20</v>
      </c>
      <c r="C484" s="43" t="str">
        <f>Exchanges!D488</f>
        <v>air</v>
      </c>
      <c r="D484" s="43" t="str">
        <f>Exchanges!E488</f>
        <v>unspecified</v>
      </c>
      <c r="E484" s="43" t="str">
        <f>Exchanges!F488</f>
        <v>7ae371aa-8532-11e0-9d78-0800200c9a66</v>
      </c>
      <c r="F484" s="43" t="str">
        <f>Exchanges!G488</f>
        <v>Fertilizer manufacturing</v>
      </c>
      <c r="G484" s="43">
        <f>Exchanges!H488</f>
        <v>325310</v>
      </c>
      <c r="H484" s="43" t="str">
        <f>Exchanges!I488</f>
        <v>US</v>
      </c>
      <c r="I484" s="43">
        <f>Exchanges!J488</f>
        <v>1.0089708053341477</v>
      </c>
      <c r="J484" s="43" t="str">
        <f>Exchanges!K488</f>
        <v>kg</v>
      </c>
      <c r="K484" s="43"/>
      <c r="L484" s="43"/>
      <c r="M484" s="43"/>
      <c r="N484" s="43"/>
      <c r="O484" s="43"/>
      <c r="P484" s="43">
        <f>Exchanges!Q488</f>
        <v>3</v>
      </c>
      <c r="Q484" s="43">
        <f>Exchanges!R488</f>
        <v>2</v>
      </c>
      <c r="R484" s="43">
        <f>Exchanges!S488</f>
        <v>1</v>
      </c>
      <c r="S484" s="43">
        <f>Exchanges!T488</f>
        <v>4</v>
      </c>
      <c r="T484" s="43">
        <f>Exchanges!U488</f>
        <v>1</v>
      </c>
      <c r="U484" s="43">
        <f>Exchanges!V488</f>
        <v>2013</v>
      </c>
      <c r="V484" s="43" t="str">
        <f>Exchanges!W488</f>
        <v>CO2</v>
      </c>
      <c r="W484" s="43"/>
      <c r="X484" s="43"/>
    </row>
    <row r="485" spans="1:24" x14ac:dyDescent="0.2">
      <c r="A485" s="43" t="str">
        <f>Exchanges!B489</f>
        <v>Methane</v>
      </c>
      <c r="B485" s="43" t="str">
        <f>Exchanges!C489</f>
        <v>000074-82-92</v>
      </c>
      <c r="C485" s="43" t="str">
        <f>Exchanges!D489</f>
        <v>air</v>
      </c>
      <c r="D485" s="43" t="str">
        <f>Exchanges!E489</f>
        <v>unspecified</v>
      </c>
      <c r="E485" s="43" t="str">
        <f>Exchanges!F489</f>
        <v>20408dd1-8534-11e0-9d78-0800200c9a66</v>
      </c>
      <c r="F485" s="43" t="str">
        <f>Exchanges!G489</f>
        <v>Fertilizer manufacturing</v>
      </c>
      <c r="G485" s="43">
        <f>Exchanges!H489</f>
        <v>325310</v>
      </c>
      <c r="H485" s="43" t="str">
        <f>Exchanges!I489</f>
        <v>US</v>
      </c>
      <c r="I485" s="43">
        <f>Exchanges!J489</f>
        <v>2.8771129730600399E-3</v>
      </c>
      <c r="J485" s="43" t="str">
        <f>Exchanges!K489</f>
        <v>kg</v>
      </c>
      <c r="K485" s="43"/>
      <c r="L485" s="43"/>
      <c r="M485" s="43"/>
      <c r="N485" s="43"/>
      <c r="O485" s="43"/>
      <c r="P485" s="43">
        <f>Exchanges!Q489</f>
        <v>2</v>
      </c>
      <c r="Q485" s="43">
        <f>Exchanges!R489</f>
        <v>1</v>
      </c>
      <c r="R485" s="43">
        <f>Exchanges!S489</f>
        <v>1</v>
      </c>
      <c r="S485" s="43">
        <f>Exchanges!T489</f>
        <v>1</v>
      </c>
      <c r="T485" s="43">
        <f>Exchanges!U489</f>
        <v>1</v>
      </c>
      <c r="U485" s="43">
        <f>Exchanges!V489</f>
        <v>2013</v>
      </c>
      <c r="V485" s="43" t="str">
        <f>Exchanges!W489</f>
        <v>CH4</v>
      </c>
      <c r="W485" s="43"/>
      <c r="X485" s="43"/>
    </row>
    <row r="486" spans="1:24" x14ac:dyDescent="0.2">
      <c r="A486" s="43" t="str">
        <f>Exchanges!B490</f>
        <v>Dinitrogen monoxide</v>
      </c>
      <c r="B486" s="43" t="str">
        <f>Exchanges!C490</f>
        <v>010024-97-366</v>
      </c>
      <c r="C486" s="43" t="str">
        <f>Exchanges!D490</f>
        <v>air</v>
      </c>
      <c r="D486" s="43" t="str">
        <f>Exchanges!E490</f>
        <v>unspecified</v>
      </c>
      <c r="E486" s="43" t="str">
        <f>Exchanges!F490</f>
        <v>20185046-64bb-4c09-a8e7-e8a9e144ca98</v>
      </c>
      <c r="F486" s="43" t="str">
        <f>Exchanges!G490</f>
        <v>Fertilizer manufacturing</v>
      </c>
      <c r="G486" s="43">
        <f>Exchanges!H490</f>
        <v>325310</v>
      </c>
      <c r="H486" s="43" t="str">
        <f>Exchanges!I490</f>
        <v>US</v>
      </c>
      <c r="I486" s="43">
        <f>Exchanges!J490</f>
        <v>1.5050935476385019E-3</v>
      </c>
      <c r="J486" s="43" t="str">
        <f>Exchanges!K490</f>
        <v>kg</v>
      </c>
      <c r="K486" s="43"/>
      <c r="L486" s="43"/>
      <c r="M486" s="43"/>
      <c r="N486" s="43"/>
      <c r="O486" s="43"/>
      <c r="P486" s="43">
        <f>Exchanges!Q490</f>
        <v>2</v>
      </c>
      <c r="Q486" s="43">
        <f>Exchanges!R490</f>
        <v>1</v>
      </c>
      <c r="R486" s="43">
        <f>Exchanges!S490</f>
        <v>1</v>
      </c>
      <c r="S486" s="43">
        <f>Exchanges!T490</f>
        <v>1</v>
      </c>
      <c r="T486" s="43">
        <f>Exchanges!U490</f>
        <v>1</v>
      </c>
      <c r="U486" s="43">
        <f>Exchanges!V490</f>
        <v>2013</v>
      </c>
      <c r="V486" s="43" t="str">
        <f>Exchanges!W490</f>
        <v>N2O</v>
      </c>
      <c r="W486" s="43"/>
      <c r="X486" s="43"/>
    </row>
    <row r="487" spans="1:24" x14ac:dyDescent="0.2">
      <c r="A487" s="43" t="str">
        <f>Exchanges!B491</f>
        <v>Ethane, 1,1,1,2-tetrafluoro-, HFC-134a</v>
      </c>
      <c r="B487" s="43" t="str">
        <f>Exchanges!C491</f>
        <v>000811-97-2</v>
      </c>
      <c r="C487" s="43" t="str">
        <f>Exchanges!D491</f>
        <v>air</v>
      </c>
      <c r="D487" s="43" t="str">
        <f>Exchanges!E491</f>
        <v>unspecified</v>
      </c>
      <c r="E487" s="43" t="str">
        <f>Exchanges!F491</f>
        <v>e87f039d-d9ce-4242-ac18-c9284cc80f3d</v>
      </c>
      <c r="F487" s="43" t="str">
        <f>Exchanges!G491</f>
        <v>Fertilizer manufacturing</v>
      </c>
      <c r="G487" s="43">
        <f>Exchanges!H491</f>
        <v>325310</v>
      </c>
      <c r="H487" s="43" t="str">
        <f>Exchanges!I491</f>
        <v>US</v>
      </c>
      <c r="I487" s="43">
        <f>Exchanges!J491</f>
        <v>5.7840767016179888E-8</v>
      </c>
      <c r="J487" s="43" t="str">
        <f>Exchanges!K491</f>
        <v>kg</v>
      </c>
      <c r="K487" s="43"/>
      <c r="L487" s="43"/>
      <c r="M487" s="43"/>
      <c r="N487" s="43"/>
      <c r="O487" s="43"/>
      <c r="P487" s="43">
        <f>Exchanges!Q491</f>
        <v>4</v>
      </c>
      <c r="Q487" s="43">
        <f>Exchanges!R491</f>
        <v>2</v>
      </c>
      <c r="R487" s="43">
        <f>Exchanges!S491</f>
        <v>1</v>
      </c>
      <c r="S487" s="43">
        <f>Exchanges!T491</f>
        <v>4</v>
      </c>
      <c r="T487" s="43">
        <f>Exchanges!U491</f>
        <v>1</v>
      </c>
      <c r="U487" s="43">
        <f>Exchanges!V491</f>
        <v>2013</v>
      </c>
      <c r="V487" s="43" t="str">
        <f>Exchanges!W491</f>
        <v>HFC-134a</v>
      </c>
      <c r="W487" s="43"/>
      <c r="X487" s="43"/>
    </row>
    <row r="488" spans="1:24" x14ac:dyDescent="0.2">
      <c r="A488" s="43" t="str">
        <f>Exchanges!B492</f>
        <v>Ethane, pentafluoro-, HFC-125</v>
      </c>
      <c r="B488" s="43" t="str">
        <f>Exchanges!C492</f>
        <v>000354-33-6</v>
      </c>
      <c r="C488" s="43" t="str">
        <f>Exchanges!D492</f>
        <v>air</v>
      </c>
      <c r="D488" s="43" t="str">
        <f>Exchanges!E492</f>
        <v>unspecified</v>
      </c>
      <c r="E488" s="43" t="str">
        <f>Exchanges!F492</f>
        <v>281e1011-f121-4d5b-ad4d-22d562b2c2cd</v>
      </c>
      <c r="F488" s="43" t="str">
        <f>Exchanges!G492</f>
        <v>Fertilizer manufacturing</v>
      </c>
      <c r="G488" s="43">
        <f>Exchanges!H492</f>
        <v>325310</v>
      </c>
      <c r="H488" s="43" t="str">
        <f>Exchanges!I492</f>
        <v>US</v>
      </c>
      <c r="I488" s="43">
        <f>Exchanges!J492</f>
        <v>1.5345940065615124E-8</v>
      </c>
      <c r="J488" s="43" t="str">
        <f>Exchanges!K492</f>
        <v>kg</v>
      </c>
      <c r="K488" s="43"/>
      <c r="L488" s="43"/>
      <c r="M488" s="43"/>
      <c r="N488" s="43"/>
      <c r="O488" s="43"/>
      <c r="P488" s="43">
        <f>Exchanges!Q492</f>
        <v>4</v>
      </c>
      <c r="Q488" s="43">
        <f>Exchanges!R492</f>
        <v>2</v>
      </c>
      <c r="R488" s="43">
        <f>Exchanges!S492</f>
        <v>1</v>
      </c>
      <c r="S488" s="43">
        <f>Exchanges!T492</f>
        <v>4</v>
      </c>
      <c r="T488" s="43">
        <f>Exchanges!U492</f>
        <v>1</v>
      </c>
      <c r="U488" s="43">
        <f>Exchanges!V492</f>
        <v>2013</v>
      </c>
      <c r="V488" s="43" t="str">
        <f>Exchanges!W492</f>
        <v>HFC-125</v>
      </c>
      <c r="W488" s="43"/>
      <c r="X488" s="43"/>
    </row>
    <row r="489" spans="1:24" x14ac:dyDescent="0.2">
      <c r="A489" s="43" t="str">
        <f>Exchanges!B493</f>
        <v>Methane, difluoro-, HFC-32</v>
      </c>
      <c r="B489" s="43" t="str">
        <f>Exchanges!C493</f>
        <v>000075-10-5</v>
      </c>
      <c r="C489" s="43" t="str">
        <f>Exchanges!D493</f>
        <v>air</v>
      </c>
      <c r="D489" s="43" t="str">
        <f>Exchanges!E493</f>
        <v>unspecified</v>
      </c>
      <c r="E489" s="43" t="str">
        <f>Exchanges!F493</f>
        <v>151212b4-079b-43a2-96d5-a6eef59166ac</v>
      </c>
      <c r="F489" s="43" t="str">
        <f>Exchanges!G493</f>
        <v>Fertilizer manufacturing</v>
      </c>
      <c r="G489" s="43">
        <f>Exchanges!H493</f>
        <v>325310</v>
      </c>
      <c r="H489" s="43" t="str">
        <f>Exchanges!I493</f>
        <v>US</v>
      </c>
      <c r="I489" s="43">
        <f>Exchanges!J493</f>
        <v>8.93676055336998E-9</v>
      </c>
      <c r="J489" s="43" t="str">
        <f>Exchanges!K493</f>
        <v>kg</v>
      </c>
      <c r="K489" s="43"/>
      <c r="L489" s="43"/>
      <c r="M489" s="43"/>
      <c r="N489" s="43"/>
      <c r="O489" s="43"/>
      <c r="P489" s="43">
        <f>Exchanges!Q493</f>
        <v>4</v>
      </c>
      <c r="Q489" s="43">
        <f>Exchanges!R493</f>
        <v>2</v>
      </c>
      <c r="R489" s="43">
        <f>Exchanges!S493</f>
        <v>1</v>
      </c>
      <c r="S489" s="43">
        <f>Exchanges!T493</f>
        <v>4</v>
      </c>
      <c r="T489" s="43">
        <f>Exchanges!U493</f>
        <v>1</v>
      </c>
      <c r="U489" s="43">
        <f>Exchanges!V493</f>
        <v>2013</v>
      </c>
      <c r="V489" s="43" t="str">
        <f>Exchanges!W493</f>
        <v>HFC-32</v>
      </c>
      <c r="W489" s="43"/>
      <c r="X489" s="43"/>
    </row>
    <row r="490" spans="1:24" x14ac:dyDescent="0.2">
      <c r="A490" s="43" t="str">
        <f>Exchanges!B494</f>
        <v>Ethane, 1,1,1-trifluoro-, HFC-143a</v>
      </c>
      <c r="B490" s="43" t="str">
        <f>Exchanges!C494</f>
        <v>000420-46-2</v>
      </c>
      <c r="C490" s="43" t="str">
        <f>Exchanges!D494</f>
        <v>air</v>
      </c>
      <c r="D490" s="43" t="str">
        <f>Exchanges!E494</f>
        <v>unspecified</v>
      </c>
      <c r="E490" s="43" t="str">
        <f>Exchanges!F494</f>
        <v>e86bfec2-1025-4fa2-90b1-81e35e621e91</v>
      </c>
      <c r="F490" s="43" t="str">
        <f>Exchanges!G494</f>
        <v>Fertilizer manufacturing</v>
      </c>
      <c r="G490" s="43">
        <f>Exchanges!H494</f>
        <v>325310</v>
      </c>
      <c r="H490" s="43" t="str">
        <f>Exchanges!I494</f>
        <v>US</v>
      </c>
      <c r="I490" s="43">
        <f>Exchanges!J494</f>
        <v>6.56588919076647E-9</v>
      </c>
      <c r="J490" s="43" t="str">
        <f>Exchanges!K494</f>
        <v>kg</v>
      </c>
      <c r="K490" s="43"/>
      <c r="L490" s="43"/>
      <c r="M490" s="43"/>
      <c r="N490" s="43"/>
      <c r="O490" s="43"/>
      <c r="P490" s="43">
        <f>Exchanges!Q494</f>
        <v>4</v>
      </c>
      <c r="Q490" s="43">
        <f>Exchanges!R494</f>
        <v>2</v>
      </c>
      <c r="R490" s="43">
        <f>Exchanges!S494</f>
        <v>1</v>
      </c>
      <c r="S490" s="43">
        <f>Exchanges!T494</f>
        <v>4</v>
      </c>
      <c r="T490" s="43">
        <f>Exchanges!U494</f>
        <v>1</v>
      </c>
      <c r="U490" s="43">
        <f>Exchanges!V494</f>
        <v>2013</v>
      </c>
      <c r="V490" s="43" t="str">
        <f>Exchanges!W494</f>
        <v>HFC-143a</v>
      </c>
      <c r="W490" s="43"/>
      <c r="X490" s="43"/>
    </row>
    <row r="491" spans="1:24" x14ac:dyDescent="0.2">
      <c r="A491" s="43" t="str">
        <f>Exchanges!B495</f>
        <v>Propane, 1,1,1,3,3,3-hexafluoro-, HCFC-236fa</v>
      </c>
      <c r="B491" s="43" t="str">
        <f>Exchanges!C495</f>
        <v>000690-39-1</v>
      </c>
      <c r="C491" s="43" t="str">
        <f>Exchanges!D495</f>
        <v>air</v>
      </c>
      <c r="D491" s="43" t="str">
        <f>Exchanges!E495</f>
        <v>unspecified</v>
      </c>
      <c r="E491" s="43" t="str">
        <f>Exchanges!F495</f>
        <v>1963a3ba-6d77-4571-bb8f-0e9c8ac28a65</v>
      </c>
      <c r="F491" s="43" t="str">
        <f>Exchanges!G495</f>
        <v>Fertilizer manufacturing</v>
      </c>
      <c r="G491" s="43">
        <f>Exchanges!H495</f>
        <v>325310</v>
      </c>
      <c r="H491" s="43" t="str">
        <f>Exchanges!I495</f>
        <v>US</v>
      </c>
      <c r="I491" s="43">
        <f>Exchanges!J495</f>
        <v>1.7737924528124956E-10</v>
      </c>
      <c r="J491" s="43" t="str">
        <f>Exchanges!K495</f>
        <v>kg</v>
      </c>
      <c r="K491" s="43"/>
      <c r="L491" s="43"/>
      <c r="M491" s="43"/>
      <c r="N491" s="43"/>
      <c r="O491" s="43"/>
      <c r="P491" s="43">
        <f>Exchanges!Q495</f>
        <v>4</v>
      </c>
      <c r="Q491" s="43">
        <f>Exchanges!R495</f>
        <v>2</v>
      </c>
      <c r="R491" s="43">
        <f>Exchanges!S495</f>
        <v>1</v>
      </c>
      <c r="S491" s="43">
        <f>Exchanges!T495</f>
        <v>4</v>
      </c>
      <c r="T491" s="43">
        <f>Exchanges!U495</f>
        <v>1</v>
      </c>
      <c r="U491" s="43">
        <f>Exchanges!V495</f>
        <v>2013</v>
      </c>
      <c r="V491" s="43" t="str">
        <f>Exchanges!W495</f>
        <v>HFC-236fa</v>
      </c>
      <c r="W491" s="43"/>
      <c r="X491" s="43"/>
    </row>
    <row r="492" spans="1:24" x14ac:dyDescent="0.2">
      <c r="A492" s="43" t="str">
        <f>Exchanges!B496</f>
        <v>Carbon dioxide</v>
      </c>
      <c r="B492" s="43" t="str">
        <f>Exchanges!C496</f>
        <v>000124-38-20</v>
      </c>
      <c r="C492" s="43" t="str">
        <f>Exchanges!D496</f>
        <v>air</v>
      </c>
      <c r="D492" s="43" t="str">
        <f>Exchanges!E496</f>
        <v>unspecified</v>
      </c>
      <c r="E492" s="43" t="str">
        <f>Exchanges!F496</f>
        <v>7ae371aa-8532-11e0-9d78-0800200c9a66</v>
      </c>
      <c r="F492" s="43" t="str">
        <f>Exchanges!G496</f>
        <v>Pesticide and other agricultural chemical manufacturing</v>
      </c>
      <c r="G492" s="43">
        <f>Exchanges!H496</f>
        <v>325320</v>
      </c>
      <c r="H492" s="43" t="str">
        <f>Exchanges!I496</f>
        <v>US</v>
      </c>
      <c r="I492" s="43">
        <f>Exchanges!J496</f>
        <v>0.10477014903535302</v>
      </c>
      <c r="J492" s="43" t="str">
        <f>Exchanges!K496</f>
        <v>kg</v>
      </c>
      <c r="K492" s="43"/>
      <c r="L492" s="43"/>
      <c r="M492" s="43"/>
      <c r="N492" s="43"/>
      <c r="O492" s="43"/>
      <c r="P492" s="43">
        <f>Exchanges!Q496</f>
        <v>4</v>
      </c>
      <c r="Q492" s="43">
        <f>Exchanges!R496</f>
        <v>2</v>
      </c>
      <c r="R492" s="43">
        <f>Exchanges!S496</f>
        <v>1</v>
      </c>
      <c r="S492" s="43">
        <f>Exchanges!T496</f>
        <v>4</v>
      </c>
      <c r="T492" s="43">
        <f>Exchanges!U496</f>
        <v>1</v>
      </c>
      <c r="U492" s="43">
        <f>Exchanges!V496</f>
        <v>2013</v>
      </c>
      <c r="V492" s="43" t="str">
        <f>Exchanges!W496</f>
        <v>CO2</v>
      </c>
      <c r="W492" s="43"/>
      <c r="X492" s="43"/>
    </row>
    <row r="493" spans="1:24" x14ac:dyDescent="0.2">
      <c r="A493" s="43" t="str">
        <f>Exchanges!B497</f>
        <v>Methane</v>
      </c>
      <c r="B493" s="43" t="str">
        <f>Exchanges!C497</f>
        <v>000074-82-92</v>
      </c>
      <c r="C493" s="43" t="str">
        <f>Exchanges!D497</f>
        <v>air</v>
      </c>
      <c r="D493" s="43" t="str">
        <f>Exchanges!E497</f>
        <v>unspecified</v>
      </c>
      <c r="E493" s="43" t="str">
        <f>Exchanges!F497</f>
        <v>20408dd1-8534-11e0-9d78-0800200c9a66</v>
      </c>
      <c r="F493" s="43" t="str">
        <f>Exchanges!G497</f>
        <v>Pesticide and other agricultural chemical manufacturing</v>
      </c>
      <c r="G493" s="43">
        <f>Exchanges!H497</f>
        <v>325320</v>
      </c>
      <c r="H493" s="43" t="str">
        <f>Exchanges!I497</f>
        <v>US</v>
      </c>
      <c r="I493" s="43">
        <f>Exchanges!J497</f>
        <v>2.9542123931550142E-6</v>
      </c>
      <c r="J493" s="43" t="str">
        <f>Exchanges!K497</f>
        <v>kg</v>
      </c>
      <c r="K493" s="43"/>
      <c r="L493" s="43"/>
      <c r="M493" s="43"/>
      <c r="N493" s="43"/>
      <c r="O493" s="43"/>
      <c r="P493" s="43">
        <f>Exchanges!Q497</f>
        <v>4</v>
      </c>
      <c r="Q493" s="43">
        <f>Exchanges!R497</f>
        <v>2</v>
      </c>
      <c r="R493" s="43">
        <f>Exchanges!S497</f>
        <v>1</v>
      </c>
      <c r="S493" s="43">
        <f>Exchanges!T497</f>
        <v>4</v>
      </c>
      <c r="T493" s="43">
        <f>Exchanges!U497</f>
        <v>1</v>
      </c>
      <c r="U493" s="43">
        <f>Exchanges!V497</f>
        <v>2013</v>
      </c>
      <c r="V493" s="43" t="str">
        <f>Exchanges!W497</f>
        <v>CH4</v>
      </c>
      <c r="W493" s="43"/>
      <c r="X493" s="43"/>
    </row>
    <row r="494" spans="1:24" x14ac:dyDescent="0.2">
      <c r="A494" s="43" t="str">
        <f>Exchanges!B498</f>
        <v>Dinitrogen monoxide</v>
      </c>
      <c r="B494" s="43" t="str">
        <f>Exchanges!C498</f>
        <v>010024-97-366</v>
      </c>
      <c r="C494" s="43" t="str">
        <f>Exchanges!D498</f>
        <v>air</v>
      </c>
      <c r="D494" s="43" t="str">
        <f>Exchanges!E498</f>
        <v>unspecified</v>
      </c>
      <c r="E494" s="43" t="str">
        <f>Exchanges!F498</f>
        <v>20185046-64bb-4c09-a8e7-e8a9e144ca98</v>
      </c>
      <c r="F494" s="43" t="str">
        <f>Exchanges!G498</f>
        <v>Pesticide and other agricultural chemical manufacturing</v>
      </c>
      <c r="G494" s="43">
        <f>Exchanges!H498</f>
        <v>325320</v>
      </c>
      <c r="H494" s="43" t="str">
        <f>Exchanges!I498</f>
        <v>US</v>
      </c>
      <c r="I494" s="43">
        <f>Exchanges!J498</f>
        <v>3.9670236588974353E-7</v>
      </c>
      <c r="J494" s="43" t="str">
        <f>Exchanges!K498</f>
        <v>kg</v>
      </c>
      <c r="K494" s="43"/>
      <c r="L494" s="43"/>
      <c r="M494" s="43"/>
      <c r="N494" s="43"/>
      <c r="O494" s="43"/>
      <c r="P494" s="43">
        <f>Exchanges!Q498</f>
        <v>4</v>
      </c>
      <c r="Q494" s="43">
        <f>Exchanges!R498</f>
        <v>2</v>
      </c>
      <c r="R494" s="43">
        <f>Exchanges!S498</f>
        <v>1</v>
      </c>
      <c r="S494" s="43">
        <f>Exchanges!T498</f>
        <v>4</v>
      </c>
      <c r="T494" s="43">
        <f>Exchanges!U498</f>
        <v>1</v>
      </c>
      <c r="U494" s="43">
        <f>Exchanges!V498</f>
        <v>2013</v>
      </c>
      <c r="V494" s="43" t="str">
        <f>Exchanges!W498</f>
        <v>N2O</v>
      </c>
      <c r="W494" s="43"/>
      <c r="X494" s="43"/>
    </row>
    <row r="495" spans="1:24" x14ac:dyDescent="0.2">
      <c r="A495" s="43" t="str">
        <f>Exchanges!B499</f>
        <v>Ethane, 1,1,1,2-tetrafluoro-, HFC-134a</v>
      </c>
      <c r="B495" s="43" t="str">
        <f>Exchanges!C499</f>
        <v>000811-97-2</v>
      </c>
      <c r="C495" s="43" t="str">
        <f>Exchanges!D499</f>
        <v>air</v>
      </c>
      <c r="D495" s="43" t="str">
        <f>Exchanges!E499</f>
        <v>unspecified</v>
      </c>
      <c r="E495" s="43" t="str">
        <f>Exchanges!F499</f>
        <v>e87f039d-d9ce-4242-ac18-c9284cc80f3d</v>
      </c>
      <c r="F495" s="43" t="str">
        <f>Exchanges!G499</f>
        <v>Pesticide and other agricultural chemical manufacturing</v>
      </c>
      <c r="G495" s="43">
        <f>Exchanges!H499</f>
        <v>325320</v>
      </c>
      <c r="H495" s="43" t="str">
        <f>Exchanges!I499</f>
        <v>US</v>
      </c>
      <c r="I495" s="43">
        <f>Exchanges!J499</f>
        <v>9.1707550241765225E-8</v>
      </c>
      <c r="J495" s="43" t="str">
        <f>Exchanges!K499</f>
        <v>kg</v>
      </c>
      <c r="K495" s="43"/>
      <c r="L495" s="43"/>
      <c r="M495" s="43"/>
      <c r="N495" s="43"/>
      <c r="O495" s="43"/>
      <c r="P495" s="43">
        <f>Exchanges!Q499</f>
        <v>4</v>
      </c>
      <c r="Q495" s="43">
        <f>Exchanges!R499</f>
        <v>2</v>
      </c>
      <c r="R495" s="43">
        <f>Exchanges!S499</f>
        <v>1</v>
      </c>
      <c r="S495" s="43">
        <f>Exchanges!T499</f>
        <v>4</v>
      </c>
      <c r="T495" s="43">
        <f>Exchanges!U499</f>
        <v>1</v>
      </c>
      <c r="U495" s="43">
        <f>Exchanges!V499</f>
        <v>2013</v>
      </c>
      <c r="V495" s="43" t="str">
        <f>Exchanges!W499</f>
        <v>HFC-134a</v>
      </c>
      <c r="W495" s="43"/>
      <c r="X495" s="43"/>
    </row>
    <row r="496" spans="1:24" x14ac:dyDescent="0.2">
      <c r="A496" s="43" t="str">
        <f>Exchanges!B500</f>
        <v>Ethane, pentafluoro-, HFC-125</v>
      </c>
      <c r="B496" s="43" t="str">
        <f>Exchanges!C500</f>
        <v>000354-33-6</v>
      </c>
      <c r="C496" s="43" t="str">
        <f>Exchanges!D500</f>
        <v>air</v>
      </c>
      <c r="D496" s="43" t="str">
        <f>Exchanges!E500</f>
        <v>unspecified</v>
      </c>
      <c r="E496" s="43" t="str">
        <f>Exchanges!F500</f>
        <v>281e1011-f121-4d5b-ad4d-22d562b2c2cd</v>
      </c>
      <c r="F496" s="43" t="str">
        <f>Exchanges!G500</f>
        <v>Pesticide and other agricultural chemical manufacturing</v>
      </c>
      <c r="G496" s="43">
        <f>Exchanges!H500</f>
        <v>325320</v>
      </c>
      <c r="H496" s="43" t="str">
        <f>Exchanges!I500</f>
        <v>US</v>
      </c>
      <c r="I496" s="43">
        <f>Exchanges!J500</f>
        <v>2.4331257038497426E-8</v>
      </c>
      <c r="J496" s="43" t="str">
        <f>Exchanges!K500</f>
        <v>kg</v>
      </c>
      <c r="K496" s="43"/>
      <c r="L496" s="43"/>
      <c r="M496" s="43"/>
      <c r="N496" s="43"/>
      <c r="O496" s="43"/>
      <c r="P496" s="43">
        <f>Exchanges!Q500</f>
        <v>4</v>
      </c>
      <c r="Q496" s="43">
        <f>Exchanges!R500</f>
        <v>2</v>
      </c>
      <c r="R496" s="43">
        <f>Exchanges!S500</f>
        <v>1</v>
      </c>
      <c r="S496" s="43">
        <f>Exchanges!T500</f>
        <v>4</v>
      </c>
      <c r="T496" s="43">
        <f>Exchanges!U500</f>
        <v>1</v>
      </c>
      <c r="U496" s="43">
        <f>Exchanges!V500</f>
        <v>2013</v>
      </c>
      <c r="V496" s="43" t="str">
        <f>Exchanges!W500</f>
        <v>HFC-125</v>
      </c>
      <c r="W496" s="43"/>
      <c r="X496" s="43"/>
    </row>
    <row r="497" spans="1:24" x14ac:dyDescent="0.2">
      <c r="A497" s="43" t="str">
        <f>Exchanges!B501</f>
        <v>Methane, difluoro-, HFC-32</v>
      </c>
      <c r="B497" s="43" t="str">
        <f>Exchanges!C501</f>
        <v>000075-10-5</v>
      </c>
      <c r="C497" s="43" t="str">
        <f>Exchanges!D501</f>
        <v>air</v>
      </c>
      <c r="D497" s="43" t="str">
        <f>Exchanges!E501</f>
        <v>unspecified</v>
      </c>
      <c r="E497" s="43" t="str">
        <f>Exchanges!F501</f>
        <v>151212b4-079b-43a2-96d5-a6eef59166ac</v>
      </c>
      <c r="F497" s="43" t="str">
        <f>Exchanges!G501</f>
        <v>Pesticide and other agricultural chemical manufacturing</v>
      </c>
      <c r="G497" s="43">
        <f>Exchanges!H501</f>
        <v>325320</v>
      </c>
      <c r="H497" s="43" t="str">
        <f>Exchanges!I501</f>
        <v>US</v>
      </c>
      <c r="I497" s="43">
        <f>Exchanges!J501</f>
        <v>1.4169390547977068E-8</v>
      </c>
      <c r="J497" s="43" t="str">
        <f>Exchanges!K501</f>
        <v>kg</v>
      </c>
      <c r="K497" s="43"/>
      <c r="L497" s="43"/>
      <c r="M497" s="43"/>
      <c r="N497" s="43"/>
      <c r="O497" s="43"/>
      <c r="P497" s="43">
        <f>Exchanges!Q501</f>
        <v>4</v>
      </c>
      <c r="Q497" s="43">
        <f>Exchanges!R501</f>
        <v>2</v>
      </c>
      <c r="R497" s="43">
        <f>Exchanges!S501</f>
        <v>1</v>
      </c>
      <c r="S497" s="43">
        <f>Exchanges!T501</f>
        <v>4</v>
      </c>
      <c r="T497" s="43">
        <f>Exchanges!U501</f>
        <v>1</v>
      </c>
      <c r="U497" s="43">
        <f>Exchanges!V501</f>
        <v>2013</v>
      </c>
      <c r="V497" s="43" t="str">
        <f>Exchanges!W501</f>
        <v>HFC-32</v>
      </c>
      <c r="W497" s="43"/>
      <c r="X497" s="43"/>
    </row>
    <row r="498" spans="1:24" x14ac:dyDescent="0.2">
      <c r="A498" s="43" t="str">
        <f>Exchanges!B502</f>
        <v>Ethane, 1,1,1-trifluoro-, HFC-143a</v>
      </c>
      <c r="B498" s="43" t="str">
        <f>Exchanges!C502</f>
        <v>000420-46-2</v>
      </c>
      <c r="C498" s="43" t="str">
        <f>Exchanges!D502</f>
        <v>air</v>
      </c>
      <c r="D498" s="43" t="str">
        <f>Exchanges!E502</f>
        <v>unspecified</v>
      </c>
      <c r="E498" s="43" t="str">
        <f>Exchanges!F502</f>
        <v>e86bfec2-1025-4fa2-90b1-81e35e621e91</v>
      </c>
      <c r="F498" s="43" t="str">
        <f>Exchanges!G502</f>
        <v>Pesticide and other agricultural chemical manufacturing</v>
      </c>
      <c r="G498" s="43">
        <f>Exchanges!H502</f>
        <v>325320</v>
      </c>
      <c r="H498" s="43" t="str">
        <f>Exchanges!I502</f>
        <v>US</v>
      </c>
      <c r="I498" s="43">
        <f>Exchanges!J502</f>
        <v>1.0410332433448559E-8</v>
      </c>
      <c r="J498" s="43" t="str">
        <f>Exchanges!K502</f>
        <v>kg</v>
      </c>
      <c r="K498" s="43"/>
      <c r="L498" s="43"/>
      <c r="M498" s="43"/>
      <c r="N498" s="43"/>
      <c r="O498" s="43"/>
      <c r="P498" s="43">
        <f>Exchanges!Q502</f>
        <v>4</v>
      </c>
      <c r="Q498" s="43">
        <f>Exchanges!R502</f>
        <v>2</v>
      </c>
      <c r="R498" s="43">
        <f>Exchanges!S502</f>
        <v>1</v>
      </c>
      <c r="S498" s="43">
        <f>Exchanges!T502</f>
        <v>4</v>
      </c>
      <c r="T498" s="43">
        <f>Exchanges!U502</f>
        <v>1</v>
      </c>
      <c r="U498" s="43">
        <f>Exchanges!V502</f>
        <v>2013</v>
      </c>
      <c r="V498" s="43" t="str">
        <f>Exchanges!W502</f>
        <v>HFC-143a</v>
      </c>
      <c r="W498" s="43"/>
      <c r="X498" s="43"/>
    </row>
    <row r="499" spans="1:24" x14ac:dyDescent="0.2">
      <c r="A499" s="43" t="str">
        <f>Exchanges!B503</f>
        <v>Propane, 1,1,1,3,3,3-hexafluoro-, HCFC-236fa</v>
      </c>
      <c r="B499" s="43" t="str">
        <f>Exchanges!C503</f>
        <v>000690-39-1</v>
      </c>
      <c r="C499" s="43" t="str">
        <f>Exchanges!D503</f>
        <v>air</v>
      </c>
      <c r="D499" s="43" t="str">
        <f>Exchanges!E503</f>
        <v>unspecified</v>
      </c>
      <c r="E499" s="43" t="str">
        <f>Exchanges!F503</f>
        <v>1963a3ba-6d77-4571-bb8f-0e9c8ac28a65</v>
      </c>
      <c r="F499" s="43" t="str">
        <f>Exchanges!G503</f>
        <v>Pesticide and other agricultural chemical manufacturing</v>
      </c>
      <c r="G499" s="43">
        <f>Exchanges!H503</f>
        <v>325320</v>
      </c>
      <c r="H499" s="43" t="str">
        <f>Exchanges!I503</f>
        <v>US</v>
      </c>
      <c r="I499" s="43">
        <f>Exchanges!J503</f>
        <v>2.8123790343109033E-10</v>
      </c>
      <c r="J499" s="43" t="str">
        <f>Exchanges!K503</f>
        <v>kg</v>
      </c>
      <c r="K499" s="43"/>
      <c r="L499" s="43"/>
      <c r="M499" s="43"/>
      <c r="N499" s="43"/>
      <c r="O499" s="43"/>
      <c r="P499" s="43">
        <f>Exchanges!Q503</f>
        <v>4</v>
      </c>
      <c r="Q499" s="43">
        <f>Exchanges!R503</f>
        <v>2</v>
      </c>
      <c r="R499" s="43">
        <f>Exchanges!S503</f>
        <v>1</v>
      </c>
      <c r="S499" s="43">
        <f>Exchanges!T503</f>
        <v>4</v>
      </c>
      <c r="T499" s="43">
        <f>Exchanges!U503</f>
        <v>1</v>
      </c>
      <c r="U499" s="43">
        <f>Exchanges!V503</f>
        <v>2013</v>
      </c>
      <c r="V499" s="43" t="str">
        <f>Exchanges!W503</f>
        <v>HFC-236fa</v>
      </c>
      <c r="W499" s="43"/>
      <c r="X499" s="43"/>
    </row>
    <row r="500" spans="1:24" x14ac:dyDescent="0.2">
      <c r="A500" s="43" t="str">
        <f>Exchanges!B504</f>
        <v>Carbon dioxide</v>
      </c>
      <c r="B500" s="43" t="str">
        <f>Exchanges!C504</f>
        <v>000124-38-20</v>
      </c>
      <c r="C500" s="43" t="str">
        <f>Exchanges!D504</f>
        <v>air</v>
      </c>
      <c r="D500" s="43" t="str">
        <f>Exchanges!E504</f>
        <v>unspecified</v>
      </c>
      <c r="E500" s="43" t="str">
        <f>Exchanges!F504</f>
        <v>7ae371aa-8532-11e0-9d78-0800200c9a66</v>
      </c>
      <c r="F500" s="43" t="str">
        <f>Exchanges!G504</f>
        <v>Medicinal and botanical manufacturing</v>
      </c>
      <c r="G500" s="43">
        <f>Exchanges!H504</f>
        <v>325411</v>
      </c>
      <c r="H500" s="43" t="str">
        <f>Exchanges!I504</f>
        <v>US</v>
      </c>
      <c r="I500" s="43">
        <f>Exchanges!J504</f>
        <v>6.0055821344017837E-2</v>
      </c>
      <c r="J500" s="43" t="str">
        <f>Exchanges!K504</f>
        <v>kg</v>
      </c>
      <c r="K500" s="43"/>
      <c r="L500" s="43"/>
      <c r="M500" s="43"/>
      <c r="N500" s="43"/>
      <c r="O500" s="43"/>
      <c r="P500" s="43">
        <f>Exchanges!Q504</f>
        <v>4</v>
      </c>
      <c r="Q500" s="43">
        <f>Exchanges!R504</f>
        <v>2</v>
      </c>
      <c r="R500" s="43">
        <f>Exchanges!S504</f>
        <v>1</v>
      </c>
      <c r="S500" s="43">
        <f>Exchanges!T504</f>
        <v>4</v>
      </c>
      <c r="T500" s="43">
        <f>Exchanges!U504</f>
        <v>1</v>
      </c>
      <c r="U500" s="43">
        <f>Exchanges!V504</f>
        <v>2013</v>
      </c>
      <c r="V500" s="43" t="str">
        <f>Exchanges!W504</f>
        <v>CO2</v>
      </c>
      <c r="W500" s="43"/>
      <c r="X500" s="43"/>
    </row>
    <row r="501" spans="1:24" x14ac:dyDescent="0.2">
      <c r="A501" s="43" t="str">
        <f>Exchanges!B505</f>
        <v>Methane</v>
      </c>
      <c r="B501" s="43" t="str">
        <f>Exchanges!C505</f>
        <v>000074-82-92</v>
      </c>
      <c r="C501" s="43" t="str">
        <f>Exchanges!D505</f>
        <v>air</v>
      </c>
      <c r="D501" s="43" t="str">
        <f>Exchanges!E505</f>
        <v>unspecified</v>
      </c>
      <c r="E501" s="43" t="str">
        <f>Exchanges!F505</f>
        <v>20408dd1-8534-11e0-9d78-0800200c9a66</v>
      </c>
      <c r="F501" s="43" t="str">
        <f>Exchanges!G505</f>
        <v>Medicinal and botanical manufacturing</v>
      </c>
      <c r="G501" s="43">
        <f>Exchanges!H505</f>
        <v>325411</v>
      </c>
      <c r="H501" s="43" t="str">
        <f>Exchanges!I505</f>
        <v>US</v>
      </c>
      <c r="I501" s="43">
        <f>Exchanges!J505</f>
        <v>1.2220393460664304E-6</v>
      </c>
      <c r="J501" s="43" t="str">
        <f>Exchanges!K505</f>
        <v>kg</v>
      </c>
      <c r="K501" s="43"/>
      <c r="L501" s="43"/>
      <c r="M501" s="43"/>
      <c r="N501" s="43"/>
      <c r="O501" s="43"/>
      <c r="P501" s="43">
        <f>Exchanges!Q505</f>
        <v>4</v>
      </c>
      <c r="Q501" s="43">
        <f>Exchanges!R505</f>
        <v>2</v>
      </c>
      <c r="R501" s="43">
        <f>Exchanges!S505</f>
        <v>1</v>
      </c>
      <c r="S501" s="43">
        <f>Exchanges!T505</f>
        <v>4</v>
      </c>
      <c r="T501" s="43">
        <f>Exchanges!U505</f>
        <v>1</v>
      </c>
      <c r="U501" s="43">
        <f>Exchanges!V505</f>
        <v>2013</v>
      </c>
      <c r="V501" s="43" t="str">
        <f>Exchanges!W505</f>
        <v>CH4</v>
      </c>
      <c r="W501" s="43"/>
      <c r="X501" s="43"/>
    </row>
    <row r="502" spans="1:24" x14ac:dyDescent="0.2">
      <c r="A502" s="43" t="str">
        <f>Exchanges!B506</f>
        <v>Ethane, 1,1,1,2-tetrafluoro-, HFC-134a</v>
      </c>
      <c r="B502" s="43" t="str">
        <f>Exchanges!C506</f>
        <v>000811-97-2</v>
      </c>
      <c r="C502" s="43" t="str">
        <f>Exchanges!D506</f>
        <v>air</v>
      </c>
      <c r="D502" s="43" t="str">
        <f>Exchanges!E506</f>
        <v>unspecified</v>
      </c>
      <c r="E502" s="43" t="str">
        <f>Exchanges!F506</f>
        <v>e87f039d-d9ce-4242-ac18-c9284cc80f3d</v>
      </c>
      <c r="F502" s="43" t="str">
        <f>Exchanges!G506</f>
        <v>Medicinal and botanical manufacturing</v>
      </c>
      <c r="G502" s="43">
        <f>Exchanges!H506</f>
        <v>325411</v>
      </c>
      <c r="H502" s="43" t="str">
        <f>Exchanges!I506</f>
        <v>US</v>
      </c>
      <c r="I502" s="43">
        <f>Exchanges!J506</f>
        <v>1.5545299662599713E-7</v>
      </c>
      <c r="J502" s="43" t="str">
        <f>Exchanges!K506</f>
        <v>kg</v>
      </c>
      <c r="K502" s="43"/>
      <c r="L502" s="43"/>
      <c r="M502" s="43"/>
      <c r="N502" s="43"/>
      <c r="O502" s="43"/>
      <c r="P502" s="43">
        <f>Exchanges!Q506</f>
        <v>4</v>
      </c>
      <c r="Q502" s="43">
        <f>Exchanges!R506</f>
        <v>2</v>
      </c>
      <c r="R502" s="43">
        <f>Exchanges!S506</f>
        <v>1</v>
      </c>
      <c r="S502" s="43">
        <f>Exchanges!T506</f>
        <v>4</v>
      </c>
      <c r="T502" s="43">
        <f>Exchanges!U506</f>
        <v>1</v>
      </c>
      <c r="U502" s="43">
        <f>Exchanges!V506</f>
        <v>2013</v>
      </c>
      <c r="V502" s="43" t="str">
        <f>Exchanges!W506</f>
        <v>HFC-134a</v>
      </c>
      <c r="W502" s="43"/>
      <c r="X502" s="43"/>
    </row>
    <row r="503" spans="1:24" x14ac:dyDescent="0.2">
      <c r="A503" s="43" t="str">
        <f>Exchanges!B507</f>
        <v>Dinitrogen monoxide</v>
      </c>
      <c r="B503" s="43" t="str">
        <f>Exchanges!C507</f>
        <v>010024-97-366</v>
      </c>
      <c r="C503" s="43" t="str">
        <f>Exchanges!D507</f>
        <v>air</v>
      </c>
      <c r="D503" s="43" t="str">
        <f>Exchanges!E507</f>
        <v>unspecified</v>
      </c>
      <c r="E503" s="43" t="str">
        <f>Exchanges!F507</f>
        <v>20185046-64bb-4c09-a8e7-e8a9e144ca98</v>
      </c>
      <c r="F503" s="43" t="str">
        <f>Exchanges!G507</f>
        <v>Medicinal and botanical manufacturing</v>
      </c>
      <c r="G503" s="43">
        <f>Exchanges!H507</f>
        <v>325411</v>
      </c>
      <c r="H503" s="43" t="str">
        <f>Exchanges!I507</f>
        <v>US</v>
      </c>
      <c r="I503" s="43">
        <f>Exchanges!J507</f>
        <v>1.3920351166091512E-7</v>
      </c>
      <c r="J503" s="43" t="str">
        <f>Exchanges!K507</f>
        <v>kg</v>
      </c>
      <c r="K503" s="43"/>
      <c r="L503" s="43"/>
      <c r="M503" s="43"/>
      <c r="N503" s="43"/>
      <c r="O503" s="43"/>
      <c r="P503" s="43">
        <f>Exchanges!Q507</f>
        <v>4</v>
      </c>
      <c r="Q503" s="43">
        <f>Exchanges!R507</f>
        <v>2</v>
      </c>
      <c r="R503" s="43">
        <f>Exchanges!S507</f>
        <v>1</v>
      </c>
      <c r="S503" s="43">
        <f>Exchanges!T507</f>
        <v>4</v>
      </c>
      <c r="T503" s="43">
        <f>Exchanges!U507</f>
        <v>1</v>
      </c>
      <c r="U503" s="43">
        <f>Exchanges!V507</f>
        <v>2013</v>
      </c>
      <c r="V503" s="43" t="str">
        <f>Exchanges!W507</f>
        <v>N2O</v>
      </c>
      <c r="W503" s="43"/>
      <c r="X503" s="43"/>
    </row>
    <row r="504" spans="1:24" x14ac:dyDescent="0.2">
      <c r="A504" s="43" t="str">
        <f>Exchanges!B508</f>
        <v>Ethane, pentafluoro-, HFC-125</v>
      </c>
      <c r="B504" s="43" t="str">
        <f>Exchanges!C508</f>
        <v>000354-33-6</v>
      </c>
      <c r="C504" s="43" t="str">
        <f>Exchanges!D508</f>
        <v>air</v>
      </c>
      <c r="D504" s="43" t="str">
        <f>Exchanges!E508</f>
        <v>unspecified</v>
      </c>
      <c r="E504" s="43" t="str">
        <f>Exchanges!F508</f>
        <v>281e1011-f121-4d5b-ad4d-22d562b2c2cd</v>
      </c>
      <c r="F504" s="43" t="str">
        <f>Exchanges!G508</f>
        <v>Medicinal and botanical manufacturing</v>
      </c>
      <c r="G504" s="43">
        <f>Exchanges!H508</f>
        <v>325411</v>
      </c>
      <c r="H504" s="43" t="str">
        <f>Exchanges!I508</f>
        <v>US</v>
      </c>
      <c r="I504" s="43">
        <f>Exchanges!J508</f>
        <v>4.1243788633983747E-8</v>
      </c>
      <c r="J504" s="43" t="str">
        <f>Exchanges!K508</f>
        <v>kg</v>
      </c>
      <c r="K504" s="43"/>
      <c r="L504" s="43"/>
      <c r="M504" s="43"/>
      <c r="N504" s="43"/>
      <c r="O504" s="43"/>
      <c r="P504" s="43">
        <f>Exchanges!Q508</f>
        <v>4</v>
      </c>
      <c r="Q504" s="43">
        <f>Exchanges!R508</f>
        <v>2</v>
      </c>
      <c r="R504" s="43">
        <f>Exchanges!S508</f>
        <v>1</v>
      </c>
      <c r="S504" s="43">
        <f>Exchanges!T508</f>
        <v>4</v>
      </c>
      <c r="T504" s="43">
        <f>Exchanges!U508</f>
        <v>1</v>
      </c>
      <c r="U504" s="43">
        <f>Exchanges!V508</f>
        <v>2013</v>
      </c>
      <c r="V504" s="43" t="str">
        <f>Exchanges!W508</f>
        <v>HFC-125</v>
      </c>
      <c r="W504" s="43"/>
      <c r="X504" s="43"/>
    </row>
    <row r="505" spans="1:24" x14ac:dyDescent="0.2">
      <c r="A505" s="43" t="str">
        <f>Exchanges!B509</f>
        <v>Methane, difluoro-, HFC-32</v>
      </c>
      <c r="B505" s="43" t="str">
        <f>Exchanges!C509</f>
        <v>000075-10-5</v>
      </c>
      <c r="C505" s="43" t="str">
        <f>Exchanges!D509</f>
        <v>air</v>
      </c>
      <c r="D505" s="43" t="str">
        <f>Exchanges!E509</f>
        <v>unspecified</v>
      </c>
      <c r="E505" s="43" t="str">
        <f>Exchanges!F509</f>
        <v>151212b4-079b-43a2-96d5-a6eef59166ac</v>
      </c>
      <c r="F505" s="43" t="str">
        <f>Exchanges!G509</f>
        <v>Medicinal and botanical manufacturing</v>
      </c>
      <c r="G505" s="43">
        <f>Exchanges!H509</f>
        <v>325411</v>
      </c>
      <c r="H505" s="43" t="str">
        <f>Exchanges!I509</f>
        <v>US</v>
      </c>
      <c r="I505" s="43">
        <f>Exchanges!J509</f>
        <v>2.4018461023550254E-8</v>
      </c>
      <c r="J505" s="43" t="str">
        <f>Exchanges!K509</f>
        <v>kg</v>
      </c>
      <c r="K505" s="43"/>
      <c r="L505" s="43"/>
      <c r="M505" s="43"/>
      <c r="N505" s="43"/>
      <c r="O505" s="43"/>
      <c r="P505" s="43">
        <f>Exchanges!Q509</f>
        <v>4</v>
      </c>
      <c r="Q505" s="43">
        <f>Exchanges!R509</f>
        <v>2</v>
      </c>
      <c r="R505" s="43">
        <f>Exchanges!S509</f>
        <v>1</v>
      </c>
      <c r="S505" s="43">
        <f>Exchanges!T509</f>
        <v>4</v>
      </c>
      <c r="T505" s="43">
        <f>Exchanges!U509</f>
        <v>1</v>
      </c>
      <c r="U505" s="43">
        <f>Exchanges!V509</f>
        <v>2013</v>
      </c>
      <c r="V505" s="43" t="str">
        <f>Exchanges!W509</f>
        <v>HFC-32</v>
      </c>
      <c r="W505" s="43"/>
      <c r="X505" s="43"/>
    </row>
    <row r="506" spans="1:24" x14ac:dyDescent="0.2">
      <c r="A506" s="43" t="str">
        <f>Exchanges!B510</f>
        <v>Ethane, 1,1,1-trifluoro-, HFC-143a</v>
      </c>
      <c r="B506" s="43" t="str">
        <f>Exchanges!C510</f>
        <v>000420-46-2</v>
      </c>
      <c r="C506" s="43" t="str">
        <f>Exchanges!D510</f>
        <v>air</v>
      </c>
      <c r="D506" s="43" t="str">
        <f>Exchanges!E510</f>
        <v>unspecified</v>
      </c>
      <c r="E506" s="43" t="str">
        <f>Exchanges!F510</f>
        <v>e86bfec2-1025-4fa2-90b1-81e35e621e91</v>
      </c>
      <c r="F506" s="43" t="str">
        <f>Exchanges!G510</f>
        <v>Medicinal and botanical manufacturing</v>
      </c>
      <c r="G506" s="43">
        <f>Exchanges!H510</f>
        <v>325411</v>
      </c>
      <c r="H506" s="43" t="str">
        <f>Exchanges!I510</f>
        <v>US</v>
      </c>
      <c r="I506" s="43">
        <f>Exchanges!J510</f>
        <v>1.7646500952059863E-8</v>
      </c>
      <c r="J506" s="43" t="str">
        <f>Exchanges!K510</f>
        <v>kg</v>
      </c>
      <c r="K506" s="43"/>
      <c r="L506" s="43"/>
      <c r="M506" s="43"/>
      <c r="N506" s="43"/>
      <c r="O506" s="43"/>
      <c r="P506" s="43">
        <f>Exchanges!Q510</f>
        <v>4</v>
      </c>
      <c r="Q506" s="43">
        <f>Exchanges!R510</f>
        <v>2</v>
      </c>
      <c r="R506" s="43">
        <f>Exchanges!S510</f>
        <v>1</v>
      </c>
      <c r="S506" s="43">
        <f>Exchanges!T510</f>
        <v>4</v>
      </c>
      <c r="T506" s="43">
        <f>Exchanges!U510</f>
        <v>1</v>
      </c>
      <c r="U506" s="43">
        <f>Exchanges!V510</f>
        <v>2013</v>
      </c>
      <c r="V506" s="43" t="str">
        <f>Exchanges!W510</f>
        <v>HFC-143a</v>
      </c>
      <c r="W506" s="43"/>
      <c r="X506" s="43"/>
    </row>
    <row r="507" spans="1:24" x14ac:dyDescent="0.2">
      <c r="A507" s="43" t="str">
        <f>Exchanges!B511</f>
        <v>Propane, 1,1,1,3,3,3-hexafluoro-, HCFC-236fa</v>
      </c>
      <c r="B507" s="43" t="str">
        <f>Exchanges!C511</f>
        <v>000690-39-1</v>
      </c>
      <c r="C507" s="43" t="str">
        <f>Exchanges!D511</f>
        <v>air</v>
      </c>
      <c r="D507" s="43" t="str">
        <f>Exchanges!E511</f>
        <v>unspecified</v>
      </c>
      <c r="E507" s="43" t="str">
        <f>Exchanges!F511</f>
        <v>1963a3ba-6d77-4571-bb8f-0e9c8ac28a65</v>
      </c>
      <c r="F507" s="43" t="str">
        <f>Exchanges!G511</f>
        <v>Medicinal and botanical manufacturing</v>
      </c>
      <c r="G507" s="43">
        <f>Exchanges!H511</f>
        <v>325411</v>
      </c>
      <c r="H507" s="43" t="str">
        <f>Exchanges!I511</f>
        <v>US</v>
      </c>
      <c r="I507" s="43">
        <f>Exchanges!J511</f>
        <v>4.7672492327971135E-10</v>
      </c>
      <c r="J507" s="43" t="str">
        <f>Exchanges!K511</f>
        <v>kg</v>
      </c>
      <c r="K507" s="43"/>
      <c r="L507" s="43"/>
      <c r="M507" s="43"/>
      <c r="N507" s="43"/>
      <c r="O507" s="43"/>
      <c r="P507" s="43">
        <f>Exchanges!Q511</f>
        <v>4</v>
      </c>
      <c r="Q507" s="43">
        <f>Exchanges!R511</f>
        <v>2</v>
      </c>
      <c r="R507" s="43">
        <f>Exchanges!S511</f>
        <v>1</v>
      </c>
      <c r="S507" s="43">
        <f>Exchanges!T511</f>
        <v>4</v>
      </c>
      <c r="T507" s="43">
        <f>Exchanges!U511</f>
        <v>1</v>
      </c>
      <c r="U507" s="43">
        <f>Exchanges!V511</f>
        <v>2013</v>
      </c>
      <c r="V507" s="43" t="str">
        <f>Exchanges!W511</f>
        <v>HFC-236fa</v>
      </c>
      <c r="W507" s="43"/>
      <c r="X507" s="43"/>
    </row>
    <row r="508" spans="1:24" x14ac:dyDescent="0.2">
      <c r="A508" s="43" t="str">
        <f>Exchanges!B512</f>
        <v>Carbon dioxide</v>
      </c>
      <c r="B508" s="43" t="str">
        <f>Exchanges!C512</f>
        <v>000124-38-20</v>
      </c>
      <c r="C508" s="43" t="str">
        <f>Exchanges!D512</f>
        <v>air</v>
      </c>
      <c r="D508" s="43" t="str">
        <f>Exchanges!E512</f>
        <v>unspecified</v>
      </c>
      <c r="E508" s="43" t="str">
        <f>Exchanges!F512</f>
        <v>7ae371aa-8532-11e0-9d78-0800200c9a66</v>
      </c>
      <c r="F508" s="43" t="str">
        <f>Exchanges!G512</f>
        <v>Pharmaceutical preparation manufacturing</v>
      </c>
      <c r="G508" s="43">
        <f>Exchanges!H512</f>
        <v>325412</v>
      </c>
      <c r="H508" s="43" t="str">
        <f>Exchanges!I512</f>
        <v>US</v>
      </c>
      <c r="I508" s="43">
        <f>Exchanges!J512</f>
        <v>1.1832966996431047E-2</v>
      </c>
      <c r="J508" s="43" t="str">
        <f>Exchanges!K512</f>
        <v>kg</v>
      </c>
      <c r="K508" s="43"/>
      <c r="L508" s="43"/>
      <c r="M508" s="43"/>
      <c r="N508" s="43"/>
      <c r="O508" s="43"/>
      <c r="P508" s="43">
        <f>Exchanges!Q512</f>
        <v>4</v>
      </c>
      <c r="Q508" s="43">
        <f>Exchanges!R512</f>
        <v>2</v>
      </c>
      <c r="R508" s="43">
        <f>Exchanges!S512</f>
        <v>1</v>
      </c>
      <c r="S508" s="43">
        <f>Exchanges!T512</f>
        <v>4</v>
      </c>
      <c r="T508" s="43">
        <f>Exchanges!U512</f>
        <v>1</v>
      </c>
      <c r="U508" s="43">
        <f>Exchanges!V512</f>
        <v>2013</v>
      </c>
      <c r="V508" s="43" t="str">
        <f>Exchanges!W512</f>
        <v>CO2</v>
      </c>
      <c r="W508" s="43"/>
      <c r="X508" s="43"/>
    </row>
    <row r="509" spans="1:24" x14ac:dyDescent="0.2">
      <c r="A509" s="43" t="str">
        <f>Exchanges!B513</f>
        <v>Methane</v>
      </c>
      <c r="B509" s="43" t="str">
        <f>Exchanges!C513</f>
        <v>000074-82-92</v>
      </c>
      <c r="C509" s="43" t="str">
        <f>Exchanges!D513</f>
        <v>air</v>
      </c>
      <c r="D509" s="43" t="str">
        <f>Exchanges!E513</f>
        <v>unspecified</v>
      </c>
      <c r="E509" s="43" t="str">
        <f>Exchanges!F513</f>
        <v>20408dd1-8534-11e0-9d78-0800200c9a66</v>
      </c>
      <c r="F509" s="43" t="str">
        <f>Exchanges!G513</f>
        <v>Pharmaceutical preparation manufacturing</v>
      </c>
      <c r="G509" s="43">
        <f>Exchanges!H513</f>
        <v>325412</v>
      </c>
      <c r="H509" s="43" t="str">
        <f>Exchanges!I513</f>
        <v>US</v>
      </c>
      <c r="I509" s="43">
        <f>Exchanges!J513</f>
        <v>2.4754739627482412E-7</v>
      </c>
      <c r="J509" s="43" t="str">
        <f>Exchanges!K513</f>
        <v>kg</v>
      </c>
      <c r="K509" s="43"/>
      <c r="L509" s="43"/>
      <c r="M509" s="43"/>
      <c r="N509" s="43"/>
      <c r="O509" s="43"/>
      <c r="P509" s="43">
        <f>Exchanges!Q513</f>
        <v>4</v>
      </c>
      <c r="Q509" s="43">
        <f>Exchanges!R513</f>
        <v>2</v>
      </c>
      <c r="R509" s="43">
        <f>Exchanges!S513</f>
        <v>1</v>
      </c>
      <c r="S509" s="43">
        <f>Exchanges!T513</f>
        <v>4</v>
      </c>
      <c r="T509" s="43">
        <f>Exchanges!U513</f>
        <v>1</v>
      </c>
      <c r="U509" s="43">
        <f>Exchanges!V513</f>
        <v>2013</v>
      </c>
      <c r="V509" s="43" t="str">
        <f>Exchanges!W513</f>
        <v>CH4</v>
      </c>
      <c r="W509" s="43"/>
      <c r="X509" s="43"/>
    </row>
    <row r="510" spans="1:24" x14ac:dyDescent="0.2">
      <c r="A510" s="43" t="str">
        <f>Exchanges!B514</f>
        <v>Ethane, 1,1,1,2-tetrafluoro-, HFC-134a</v>
      </c>
      <c r="B510" s="43" t="str">
        <f>Exchanges!C514</f>
        <v>000811-97-2</v>
      </c>
      <c r="C510" s="43" t="str">
        <f>Exchanges!D514</f>
        <v>air</v>
      </c>
      <c r="D510" s="43" t="str">
        <f>Exchanges!E514</f>
        <v>unspecified</v>
      </c>
      <c r="E510" s="43" t="str">
        <f>Exchanges!F514</f>
        <v>e87f039d-d9ce-4242-ac18-c9284cc80f3d</v>
      </c>
      <c r="F510" s="43" t="str">
        <f>Exchanges!G514</f>
        <v>Pharmaceutical preparation manufacturing</v>
      </c>
      <c r="G510" s="43">
        <f>Exchanges!H514</f>
        <v>325412</v>
      </c>
      <c r="H510" s="43" t="str">
        <f>Exchanges!I514</f>
        <v>US</v>
      </c>
      <c r="I510" s="43">
        <f>Exchanges!J514</f>
        <v>1.8177058293132078E-7</v>
      </c>
      <c r="J510" s="43" t="str">
        <f>Exchanges!K514</f>
        <v>kg</v>
      </c>
      <c r="K510" s="43"/>
      <c r="L510" s="43"/>
      <c r="M510" s="43"/>
      <c r="N510" s="43"/>
      <c r="O510" s="43"/>
      <c r="P510" s="43">
        <f>Exchanges!Q514</f>
        <v>4</v>
      </c>
      <c r="Q510" s="43">
        <f>Exchanges!R514</f>
        <v>2</v>
      </c>
      <c r="R510" s="43">
        <f>Exchanges!S514</f>
        <v>1</v>
      </c>
      <c r="S510" s="43">
        <f>Exchanges!T514</f>
        <v>4</v>
      </c>
      <c r="T510" s="43">
        <f>Exchanges!U514</f>
        <v>1</v>
      </c>
      <c r="U510" s="43">
        <f>Exchanges!V514</f>
        <v>2013</v>
      </c>
      <c r="V510" s="43" t="str">
        <f>Exchanges!W514</f>
        <v>HFC-134a</v>
      </c>
      <c r="W510" s="43"/>
      <c r="X510" s="43"/>
    </row>
    <row r="511" spans="1:24" x14ac:dyDescent="0.2">
      <c r="A511" s="43" t="str">
        <f>Exchanges!B515</f>
        <v>Ethane, pentafluoro-, HFC-125</v>
      </c>
      <c r="B511" s="43" t="str">
        <f>Exchanges!C515</f>
        <v>000354-33-6</v>
      </c>
      <c r="C511" s="43" t="str">
        <f>Exchanges!D515</f>
        <v>air</v>
      </c>
      <c r="D511" s="43" t="str">
        <f>Exchanges!E515</f>
        <v>unspecified</v>
      </c>
      <c r="E511" s="43" t="str">
        <f>Exchanges!F515</f>
        <v>281e1011-f121-4d5b-ad4d-22d562b2c2cd</v>
      </c>
      <c r="F511" s="43" t="str">
        <f>Exchanges!G515</f>
        <v>Pharmaceutical preparation manufacturing</v>
      </c>
      <c r="G511" s="43">
        <f>Exchanges!H515</f>
        <v>325412</v>
      </c>
      <c r="H511" s="43" t="str">
        <f>Exchanges!I515</f>
        <v>US</v>
      </c>
      <c r="I511" s="43">
        <f>Exchanges!J515</f>
        <v>4.8226201263473521E-8</v>
      </c>
      <c r="J511" s="43" t="str">
        <f>Exchanges!K515</f>
        <v>kg</v>
      </c>
      <c r="K511" s="43"/>
      <c r="L511" s="43"/>
      <c r="M511" s="43"/>
      <c r="N511" s="43"/>
      <c r="O511" s="43"/>
      <c r="P511" s="43">
        <f>Exchanges!Q515</f>
        <v>4</v>
      </c>
      <c r="Q511" s="43">
        <f>Exchanges!R515</f>
        <v>2</v>
      </c>
      <c r="R511" s="43">
        <f>Exchanges!S515</f>
        <v>1</v>
      </c>
      <c r="S511" s="43">
        <f>Exchanges!T515</f>
        <v>4</v>
      </c>
      <c r="T511" s="43">
        <f>Exchanges!U515</f>
        <v>1</v>
      </c>
      <c r="U511" s="43">
        <f>Exchanges!V515</f>
        <v>2013</v>
      </c>
      <c r="V511" s="43" t="str">
        <f>Exchanges!W515</f>
        <v>HFC-125</v>
      </c>
      <c r="W511" s="43"/>
      <c r="X511" s="43"/>
    </row>
    <row r="512" spans="1:24" x14ac:dyDescent="0.2">
      <c r="A512" s="43" t="str">
        <f>Exchanges!B516</f>
        <v>Dinitrogen monoxide</v>
      </c>
      <c r="B512" s="43" t="str">
        <f>Exchanges!C516</f>
        <v>010024-97-366</v>
      </c>
      <c r="C512" s="43" t="str">
        <f>Exchanges!D516</f>
        <v>air</v>
      </c>
      <c r="D512" s="43" t="str">
        <f>Exchanges!E516</f>
        <v>unspecified</v>
      </c>
      <c r="E512" s="43" t="str">
        <f>Exchanges!F516</f>
        <v>20185046-64bb-4c09-a8e7-e8a9e144ca98</v>
      </c>
      <c r="F512" s="43" t="str">
        <f>Exchanges!G516</f>
        <v>Pharmaceutical preparation manufacturing</v>
      </c>
      <c r="G512" s="43">
        <f>Exchanges!H516</f>
        <v>325412</v>
      </c>
      <c r="H512" s="43" t="str">
        <f>Exchanges!I516</f>
        <v>US</v>
      </c>
      <c r="I512" s="43">
        <f>Exchanges!J516</f>
        <v>2.9703782059236401E-8</v>
      </c>
      <c r="J512" s="43" t="str">
        <f>Exchanges!K516</f>
        <v>kg</v>
      </c>
      <c r="K512" s="43"/>
      <c r="L512" s="43"/>
      <c r="M512" s="43"/>
      <c r="N512" s="43"/>
      <c r="O512" s="43"/>
      <c r="P512" s="43">
        <f>Exchanges!Q516</f>
        <v>4</v>
      </c>
      <c r="Q512" s="43">
        <f>Exchanges!R516</f>
        <v>2</v>
      </c>
      <c r="R512" s="43">
        <f>Exchanges!S516</f>
        <v>1</v>
      </c>
      <c r="S512" s="43">
        <f>Exchanges!T516</f>
        <v>4</v>
      </c>
      <c r="T512" s="43">
        <f>Exchanges!U516</f>
        <v>1</v>
      </c>
      <c r="U512" s="43">
        <f>Exchanges!V516</f>
        <v>2013</v>
      </c>
      <c r="V512" s="43" t="str">
        <f>Exchanges!W516</f>
        <v>N2O</v>
      </c>
      <c r="W512" s="43"/>
      <c r="X512" s="43"/>
    </row>
    <row r="513" spans="1:24" x14ac:dyDescent="0.2">
      <c r="A513" s="43" t="str">
        <f>Exchanges!B517</f>
        <v>Methane, difluoro-, HFC-32</v>
      </c>
      <c r="B513" s="43" t="str">
        <f>Exchanges!C517</f>
        <v>000075-10-5</v>
      </c>
      <c r="C513" s="43" t="str">
        <f>Exchanges!D517</f>
        <v>air</v>
      </c>
      <c r="D513" s="43" t="str">
        <f>Exchanges!E517</f>
        <v>unspecified</v>
      </c>
      <c r="E513" s="43" t="str">
        <f>Exchanges!F517</f>
        <v>151212b4-079b-43a2-96d5-a6eef59166ac</v>
      </c>
      <c r="F513" s="43" t="str">
        <f>Exchanges!G517</f>
        <v>Pharmaceutical preparation manufacturing</v>
      </c>
      <c r="G513" s="43">
        <f>Exchanges!H517</f>
        <v>325412</v>
      </c>
      <c r="H513" s="43" t="str">
        <f>Exchanges!I517</f>
        <v>US</v>
      </c>
      <c r="I513" s="43">
        <f>Exchanges!J517</f>
        <v>2.8084692840419748E-8</v>
      </c>
      <c r="J513" s="43" t="str">
        <f>Exchanges!K517</f>
        <v>kg</v>
      </c>
      <c r="K513" s="43"/>
      <c r="L513" s="43"/>
      <c r="M513" s="43"/>
      <c r="N513" s="43"/>
      <c r="O513" s="43"/>
      <c r="P513" s="43">
        <f>Exchanges!Q517</f>
        <v>4</v>
      </c>
      <c r="Q513" s="43">
        <f>Exchanges!R517</f>
        <v>2</v>
      </c>
      <c r="R513" s="43">
        <f>Exchanges!S517</f>
        <v>1</v>
      </c>
      <c r="S513" s="43">
        <f>Exchanges!T517</f>
        <v>4</v>
      </c>
      <c r="T513" s="43">
        <f>Exchanges!U517</f>
        <v>1</v>
      </c>
      <c r="U513" s="43">
        <f>Exchanges!V517</f>
        <v>2013</v>
      </c>
      <c r="V513" s="43" t="str">
        <f>Exchanges!W517</f>
        <v>HFC-32</v>
      </c>
      <c r="W513" s="43"/>
      <c r="X513" s="43"/>
    </row>
    <row r="514" spans="1:24" x14ac:dyDescent="0.2">
      <c r="A514" s="43" t="str">
        <f>Exchanges!B518</f>
        <v>Ethane, 1,1,1-trifluoro-, HFC-143a</v>
      </c>
      <c r="B514" s="43" t="str">
        <f>Exchanges!C518</f>
        <v>000420-46-2</v>
      </c>
      <c r="C514" s="43" t="str">
        <f>Exchanges!D518</f>
        <v>air</v>
      </c>
      <c r="D514" s="43" t="str">
        <f>Exchanges!E518</f>
        <v>unspecified</v>
      </c>
      <c r="E514" s="43" t="str">
        <f>Exchanges!F518</f>
        <v>e86bfec2-1025-4fa2-90b1-81e35e621e91</v>
      </c>
      <c r="F514" s="43" t="str">
        <f>Exchanges!G518</f>
        <v>Pharmaceutical preparation manufacturing</v>
      </c>
      <c r="G514" s="43">
        <f>Exchanges!H518</f>
        <v>325412</v>
      </c>
      <c r="H514" s="43" t="str">
        <f>Exchanges!I518</f>
        <v>US</v>
      </c>
      <c r="I514" s="43">
        <f>Exchanges!J518</f>
        <v>2.0633984769500441E-8</v>
      </c>
      <c r="J514" s="43" t="str">
        <f>Exchanges!K518</f>
        <v>kg</v>
      </c>
      <c r="K514" s="43"/>
      <c r="L514" s="43"/>
      <c r="M514" s="43"/>
      <c r="N514" s="43"/>
      <c r="O514" s="43"/>
      <c r="P514" s="43">
        <f>Exchanges!Q518</f>
        <v>4</v>
      </c>
      <c r="Q514" s="43">
        <f>Exchanges!R518</f>
        <v>2</v>
      </c>
      <c r="R514" s="43">
        <f>Exchanges!S518</f>
        <v>1</v>
      </c>
      <c r="S514" s="43">
        <f>Exchanges!T518</f>
        <v>4</v>
      </c>
      <c r="T514" s="43">
        <f>Exchanges!U518</f>
        <v>1</v>
      </c>
      <c r="U514" s="43">
        <f>Exchanges!V518</f>
        <v>2013</v>
      </c>
      <c r="V514" s="43" t="str">
        <f>Exchanges!W518</f>
        <v>HFC-143a</v>
      </c>
      <c r="W514" s="43"/>
      <c r="X514" s="43"/>
    </row>
    <row r="515" spans="1:24" x14ac:dyDescent="0.2">
      <c r="A515" s="43" t="str">
        <f>Exchanges!B519</f>
        <v>Propane, 1,1,1,3,3,3-hexafluoro-, HCFC-236fa</v>
      </c>
      <c r="B515" s="43" t="str">
        <f>Exchanges!C519</f>
        <v>000690-39-1</v>
      </c>
      <c r="C515" s="43" t="str">
        <f>Exchanges!D519</f>
        <v>air</v>
      </c>
      <c r="D515" s="43" t="str">
        <f>Exchanges!E519</f>
        <v>unspecified</v>
      </c>
      <c r="E515" s="43" t="str">
        <f>Exchanges!F519</f>
        <v>1963a3ba-6d77-4571-bb8f-0e9c8ac28a65</v>
      </c>
      <c r="F515" s="43" t="str">
        <f>Exchanges!G519</f>
        <v>Pharmaceutical preparation manufacturing</v>
      </c>
      <c r="G515" s="43">
        <f>Exchanges!H519</f>
        <v>325412</v>
      </c>
      <c r="H515" s="43" t="str">
        <f>Exchanges!I519</f>
        <v>US</v>
      </c>
      <c r="I515" s="43">
        <f>Exchanges!J519</f>
        <v>5.5743259430967217E-10</v>
      </c>
      <c r="J515" s="43" t="str">
        <f>Exchanges!K519</f>
        <v>kg</v>
      </c>
      <c r="K515" s="43"/>
      <c r="L515" s="43"/>
      <c r="M515" s="43"/>
      <c r="N515" s="43"/>
      <c r="O515" s="43"/>
      <c r="P515" s="43">
        <f>Exchanges!Q519</f>
        <v>4</v>
      </c>
      <c r="Q515" s="43">
        <f>Exchanges!R519</f>
        <v>2</v>
      </c>
      <c r="R515" s="43">
        <f>Exchanges!S519</f>
        <v>1</v>
      </c>
      <c r="S515" s="43">
        <f>Exchanges!T519</f>
        <v>4</v>
      </c>
      <c r="T515" s="43">
        <f>Exchanges!U519</f>
        <v>1</v>
      </c>
      <c r="U515" s="43">
        <f>Exchanges!V519</f>
        <v>2013</v>
      </c>
      <c r="V515" s="43" t="str">
        <f>Exchanges!W519</f>
        <v>HFC-236fa</v>
      </c>
      <c r="W515" s="43"/>
      <c r="X515" s="43"/>
    </row>
    <row r="516" spans="1:24" x14ac:dyDescent="0.2">
      <c r="A516" s="43" t="str">
        <f>Exchanges!B520</f>
        <v>Carbon dioxide</v>
      </c>
      <c r="B516" s="43" t="str">
        <f>Exchanges!C520</f>
        <v>000124-38-20</v>
      </c>
      <c r="C516" s="43" t="str">
        <f>Exchanges!D520</f>
        <v>air</v>
      </c>
      <c r="D516" s="43" t="str">
        <f>Exchanges!E520</f>
        <v>unspecified</v>
      </c>
      <c r="E516" s="43" t="str">
        <f>Exchanges!F520</f>
        <v>7ae371aa-8532-11e0-9d78-0800200c9a66</v>
      </c>
      <c r="F516" s="43" t="str">
        <f>Exchanges!G520</f>
        <v>In-vitro diagnostic substance manufacturing</v>
      </c>
      <c r="G516" s="43">
        <f>Exchanges!H520</f>
        <v>325413</v>
      </c>
      <c r="H516" s="43" t="str">
        <f>Exchanges!I520</f>
        <v>US</v>
      </c>
      <c r="I516" s="43">
        <f>Exchanges!J520</f>
        <v>1.5684554535389767E-2</v>
      </c>
      <c r="J516" s="43" t="str">
        <f>Exchanges!K520</f>
        <v>kg</v>
      </c>
      <c r="K516" s="43"/>
      <c r="L516" s="43"/>
      <c r="M516" s="43"/>
      <c r="N516" s="43"/>
      <c r="O516" s="43"/>
      <c r="P516" s="43">
        <f>Exchanges!Q520</f>
        <v>4</v>
      </c>
      <c r="Q516" s="43">
        <f>Exchanges!R520</f>
        <v>2</v>
      </c>
      <c r="R516" s="43">
        <f>Exchanges!S520</f>
        <v>1</v>
      </c>
      <c r="S516" s="43">
        <f>Exchanges!T520</f>
        <v>4</v>
      </c>
      <c r="T516" s="43">
        <f>Exchanges!U520</f>
        <v>1</v>
      </c>
      <c r="U516" s="43">
        <f>Exchanges!V520</f>
        <v>2013</v>
      </c>
      <c r="V516" s="43" t="str">
        <f>Exchanges!W520</f>
        <v>CO2</v>
      </c>
      <c r="W516" s="43"/>
      <c r="X516" s="43"/>
    </row>
    <row r="517" spans="1:24" x14ac:dyDescent="0.2">
      <c r="A517" s="43" t="str">
        <f>Exchanges!B521</f>
        <v>Methane</v>
      </c>
      <c r="B517" s="43" t="str">
        <f>Exchanges!C521</f>
        <v>000074-82-92</v>
      </c>
      <c r="C517" s="43" t="str">
        <f>Exchanges!D521</f>
        <v>air</v>
      </c>
      <c r="D517" s="43" t="str">
        <f>Exchanges!E521</f>
        <v>unspecified</v>
      </c>
      <c r="E517" s="43" t="str">
        <f>Exchanges!F521</f>
        <v>20408dd1-8534-11e0-9d78-0800200c9a66</v>
      </c>
      <c r="F517" s="43" t="str">
        <f>Exchanges!G521</f>
        <v>In-vitro diagnostic substance manufacturing</v>
      </c>
      <c r="G517" s="43">
        <f>Exchanges!H521</f>
        <v>325413</v>
      </c>
      <c r="H517" s="43" t="str">
        <f>Exchanges!I521</f>
        <v>US</v>
      </c>
      <c r="I517" s="43">
        <f>Exchanges!J521</f>
        <v>3.745149656498297E-7</v>
      </c>
      <c r="J517" s="43" t="str">
        <f>Exchanges!K521</f>
        <v>kg</v>
      </c>
      <c r="K517" s="43"/>
      <c r="L517" s="43"/>
      <c r="M517" s="43"/>
      <c r="N517" s="43"/>
      <c r="O517" s="43"/>
      <c r="P517" s="43">
        <f>Exchanges!Q521</f>
        <v>4</v>
      </c>
      <c r="Q517" s="43">
        <f>Exchanges!R521</f>
        <v>2</v>
      </c>
      <c r="R517" s="43">
        <f>Exchanges!S521</f>
        <v>1</v>
      </c>
      <c r="S517" s="43">
        <f>Exchanges!T521</f>
        <v>4</v>
      </c>
      <c r="T517" s="43">
        <f>Exchanges!U521</f>
        <v>1</v>
      </c>
      <c r="U517" s="43">
        <f>Exchanges!V521</f>
        <v>2013</v>
      </c>
      <c r="V517" s="43" t="str">
        <f>Exchanges!W521</f>
        <v>CH4</v>
      </c>
      <c r="W517" s="43"/>
      <c r="X517" s="43"/>
    </row>
    <row r="518" spans="1:24" x14ac:dyDescent="0.2">
      <c r="A518" s="43" t="str">
        <f>Exchanges!B522</f>
        <v>Ethane, 1,1,1,2-tetrafluoro-, HFC-134a</v>
      </c>
      <c r="B518" s="43" t="str">
        <f>Exchanges!C522</f>
        <v>000811-97-2</v>
      </c>
      <c r="C518" s="43" t="str">
        <f>Exchanges!D522</f>
        <v>air</v>
      </c>
      <c r="D518" s="43" t="str">
        <f>Exchanges!E522</f>
        <v>unspecified</v>
      </c>
      <c r="E518" s="43" t="str">
        <f>Exchanges!F522</f>
        <v>e87f039d-d9ce-4242-ac18-c9284cc80f3d</v>
      </c>
      <c r="F518" s="43" t="str">
        <f>Exchanges!G522</f>
        <v>In-vitro diagnostic substance manufacturing</v>
      </c>
      <c r="G518" s="43">
        <f>Exchanges!H522</f>
        <v>325413</v>
      </c>
      <c r="H518" s="43" t="str">
        <f>Exchanges!I522</f>
        <v>US</v>
      </c>
      <c r="I518" s="43">
        <f>Exchanges!J522</f>
        <v>2.3262305644169517E-7</v>
      </c>
      <c r="J518" s="43" t="str">
        <f>Exchanges!K522</f>
        <v>kg</v>
      </c>
      <c r="K518" s="43"/>
      <c r="L518" s="43"/>
      <c r="M518" s="43"/>
      <c r="N518" s="43"/>
      <c r="O518" s="43"/>
      <c r="P518" s="43">
        <f>Exchanges!Q522</f>
        <v>4</v>
      </c>
      <c r="Q518" s="43">
        <f>Exchanges!R522</f>
        <v>2</v>
      </c>
      <c r="R518" s="43">
        <f>Exchanges!S522</f>
        <v>1</v>
      </c>
      <c r="S518" s="43">
        <f>Exchanges!T522</f>
        <v>4</v>
      </c>
      <c r="T518" s="43">
        <f>Exchanges!U522</f>
        <v>1</v>
      </c>
      <c r="U518" s="43">
        <f>Exchanges!V522</f>
        <v>2013</v>
      </c>
      <c r="V518" s="43" t="str">
        <f>Exchanges!W522</f>
        <v>HFC-134a</v>
      </c>
      <c r="W518" s="43"/>
      <c r="X518" s="43"/>
    </row>
    <row r="519" spans="1:24" x14ac:dyDescent="0.2">
      <c r="A519" s="43" t="str">
        <f>Exchanges!B523</f>
        <v>Ethane, pentafluoro-, HFC-125</v>
      </c>
      <c r="B519" s="43" t="str">
        <f>Exchanges!C523</f>
        <v>000354-33-6</v>
      </c>
      <c r="C519" s="43" t="str">
        <f>Exchanges!D523</f>
        <v>air</v>
      </c>
      <c r="D519" s="43" t="str">
        <f>Exchanges!E523</f>
        <v>unspecified</v>
      </c>
      <c r="E519" s="43" t="str">
        <f>Exchanges!F523</f>
        <v>281e1011-f121-4d5b-ad4d-22d562b2c2cd</v>
      </c>
      <c r="F519" s="43" t="str">
        <f>Exchanges!G523</f>
        <v>In-vitro diagnostic substance manufacturing</v>
      </c>
      <c r="G519" s="43">
        <f>Exchanges!H523</f>
        <v>325413</v>
      </c>
      <c r="H519" s="43" t="str">
        <f>Exchanges!I523</f>
        <v>US</v>
      </c>
      <c r="I519" s="43">
        <f>Exchanges!J523</f>
        <v>6.1718052269878554E-8</v>
      </c>
      <c r="J519" s="43" t="str">
        <f>Exchanges!K523</f>
        <v>kg</v>
      </c>
      <c r="K519" s="43"/>
      <c r="L519" s="43"/>
      <c r="M519" s="43"/>
      <c r="N519" s="43"/>
      <c r="O519" s="43"/>
      <c r="P519" s="43">
        <f>Exchanges!Q523</f>
        <v>4</v>
      </c>
      <c r="Q519" s="43">
        <f>Exchanges!R523</f>
        <v>2</v>
      </c>
      <c r="R519" s="43">
        <f>Exchanges!S523</f>
        <v>1</v>
      </c>
      <c r="S519" s="43">
        <f>Exchanges!T523</f>
        <v>4</v>
      </c>
      <c r="T519" s="43">
        <f>Exchanges!U523</f>
        <v>1</v>
      </c>
      <c r="U519" s="43">
        <f>Exchanges!V523</f>
        <v>2013</v>
      </c>
      <c r="V519" s="43" t="str">
        <f>Exchanges!W523</f>
        <v>HFC-125</v>
      </c>
      <c r="W519" s="43"/>
      <c r="X519" s="43"/>
    </row>
    <row r="520" spans="1:24" x14ac:dyDescent="0.2">
      <c r="A520" s="43" t="str">
        <f>Exchanges!B524</f>
        <v>Dinitrogen monoxide</v>
      </c>
      <c r="B520" s="43" t="str">
        <f>Exchanges!C524</f>
        <v>010024-97-366</v>
      </c>
      <c r="C520" s="43" t="str">
        <f>Exchanges!D524</f>
        <v>air</v>
      </c>
      <c r="D520" s="43" t="str">
        <f>Exchanges!E524</f>
        <v>unspecified</v>
      </c>
      <c r="E520" s="43" t="str">
        <f>Exchanges!F524</f>
        <v>20185046-64bb-4c09-a8e7-e8a9e144ca98</v>
      </c>
      <c r="F520" s="43" t="str">
        <f>Exchanges!G524</f>
        <v>In-vitro diagnostic substance manufacturing</v>
      </c>
      <c r="G520" s="43">
        <f>Exchanges!H524</f>
        <v>325413</v>
      </c>
      <c r="H520" s="43" t="str">
        <f>Exchanges!I524</f>
        <v>US</v>
      </c>
      <c r="I520" s="43">
        <f>Exchanges!J524</f>
        <v>5.4146382850982202E-8</v>
      </c>
      <c r="J520" s="43" t="str">
        <f>Exchanges!K524</f>
        <v>kg</v>
      </c>
      <c r="K520" s="43"/>
      <c r="L520" s="43"/>
      <c r="M520" s="43"/>
      <c r="N520" s="43"/>
      <c r="O520" s="43"/>
      <c r="P520" s="43">
        <f>Exchanges!Q524</f>
        <v>4</v>
      </c>
      <c r="Q520" s="43">
        <f>Exchanges!R524</f>
        <v>2</v>
      </c>
      <c r="R520" s="43">
        <f>Exchanges!S524</f>
        <v>1</v>
      </c>
      <c r="S520" s="43">
        <f>Exchanges!T524</f>
        <v>4</v>
      </c>
      <c r="T520" s="43">
        <f>Exchanges!U524</f>
        <v>1</v>
      </c>
      <c r="U520" s="43">
        <f>Exchanges!V524</f>
        <v>2013</v>
      </c>
      <c r="V520" s="43" t="str">
        <f>Exchanges!W524</f>
        <v>N2O</v>
      </c>
      <c r="W520" s="43"/>
      <c r="X520" s="43"/>
    </row>
    <row r="521" spans="1:24" x14ac:dyDescent="0.2">
      <c r="A521" s="43" t="str">
        <f>Exchanges!B525</f>
        <v>Methane, difluoro-, HFC-32</v>
      </c>
      <c r="B521" s="43" t="str">
        <f>Exchanges!C525</f>
        <v>000075-10-5</v>
      </c>
      <c r="C521" s="43" t="str">
        <f>Exchanges!D525</f>
        <v>air</v>
      </c>
      <c r="D521" s="43" t="str">
        <f>Exchanges!E525</f>
        <v>unspecified</v>
      </c>
      <c r="E521" s="43" t="str">
        <f>Exchanges!F525</f>
        <v>151212b4-079b-43a2-96d5-a6eef59166ac</v>
      </c>
      <c r="F521" s="43" t="str">
        <f>Exchanges!G525</f>
        <v>In-vitro diagnostic substance manufacturing</v>
      </c>
      <c r="G521" s="43">
        <f>Exchanges!H525</f>
        <v>325413</v>
      </c>
      <c r="H521" s="43" t="str">
        <f>Exchanges!I525</f>
        <v>US</v>
      </c>
      <c r="I521" s="43">
        <f>Exchanges!J525</f>
        <v>3.5941718304512918E-8</v>
      </c>
      <c r="J521" s="43" t="str">
        <f>Exchanges!K525</f>
        <v>kg</v>
      </c>
      <c r="K521" s="43"/>
      <c r="L521" s="43"/>
      <c r="M521" s="43"/>
      <c r="N521" s="43"/>
      <c r="O521" s="43"/>
      <c r="P521" s="43">
        <f>Exchanges!Q525</f>
        <v>4</v>
      </c>
      <c r="Q521" s="43">
        <f>Exchanges!R525</f>
        <v>2</v>
      </c>
      <c r="R521" s="43">
        <f>Exchanges!S525</f>
        <v>1</v>
      </c>
      <c r="S521" s="43">
        <f>Exchanges!T525</f>
        <v>4</v>
      </c>
      <c r="T521" s="43">
        <f>Exchanges!U525</f>
        <v>1</v>
      </c>
      <c r="U521" s="43">
        <f>Exchanges!V525</f>
        <v>2013</v>
      </c>
      <c r="V521" s="43" t="str">
        <f>Exchanges!W525</f>
        <v>HFC-32</v>
      </c>
      <c r="W521" s="43"/>
      <c r="X521" s="43"/>
    </row>
    <row r="522" spans="1:24" x14ac:dyDescent="0.2">
      <c r="A522" s="43" t="str">
        <f>Exchanges!B526</f>
        <v>Ethane, 1,1,1-trifluoro-, HFC-143a</v>
      </c>
      <c r="B522" s="43" t="str">
        <f>Exchanges!C526</f>
        <v>000420-46-2</v>
      </c>
      <c r="C522" s="43" t="str">
        <f>Exchanges!D526</f>
        <v>air</v>
      </c>
      <c r="D522" s="43" t="str">
        <f>Exchanges!E526</f>
        <v>unspecified</v>
      </c>
      <c r="E522" s="43" t="str">
        <f>Exchanges!F526</f>
        <v>e86bfec2-1025-4fa2-90b1-81e35e621e91</v>
      </c>
      <c r="F522" s="43" t="str">
        <f>Exchanges!G526</f>
        <v>In-vitro diagnostic substance manufacturing</v>
      </c>
      <c r="G522" s="43">
        <f>Exchanges!H526</f>
        <v>325413</v>
      </c>
      <c r="H522" s="43" t="str">
        <f>Exchanges!I526</f>
        <v>US</v>
      </c>
      <c r="I522" s="43">
        <f>Exchanges!J526</f>
        <v>2.6406586402741323E-8</v>
      </c>
      <c r="J522" s="43" t="str">
        <f>Exchanges!K526</f>
        <v>kg</v>
      </c>
      <c r="K522" s="43"/>
      <c r="L522" s="43"/>
      <c r="M522" s="43"/>
      <c r="N522" s="43"/>
      <c r="O522" s="43"/>
      <c r="P522" s="43">
        <f>Exchanges!Q526</f>
        <v>4</v>
      </c>
      <c r="Q522" s="43">
        <f>Exchanges!R526</f>
        <v>2</v>
      </c>
      <c r="R522" s="43">
        <f>Exchanges!S526</f>
        <v>1</v>
      </c>
      <c r="S522" s="43">
        <f>Exchanges!T526</f>
        <v>4</v>
      </c>
      <c r="T522" s="43">
        <f>Exchanges!U526</f>
        <v>1</v>
      </c>
      <c r="U522" s="43">
        <f>Exchanges!V526</f>
        <v>2013</v>
      </c>
      <c r="V522" s="43" t="str">
        <f>Exchanges!W526</f>
        <v>HFC-143a</v>
      </c>
      <c r="W522" s="43"/>
      <c r="X522" s="43"/>
    </row>
    <row r="523" spans="1:24" x14ac:dyDescent="0.2">
      <c r="A523" s="43" t="str">
        <f>Exchanges!B527</f>
        <v>Propane, 1,1,1,3,3,3-hexafluoro-, HCFC-236fa</v>
      </c>
      <c r="B523" s="43" t="str">
        <f>Exchanges!C527</f>
        <v>000690-39-1</v>
      </c>
      <c r="C523" s="43" t="str">
        <f>Exchanges!D527</f>
        <v>air</v>
      </c>
      <c r="D523" s="43" t="str">
        <f>Exchanges!E527</f>
        <v>unspecified</v>
      </c>
      <c r="E523" s="43" t="str">
        <f>Exchanges!F527</f>
        <v>1963a3ba-6d77-4571-bb8f-0e9c8ac28a65</v>
      </c>
      <c r="F523" s="43" t="str">
        <f>Exchanges!G527</f>
        <v>In-vitro diagnostic substance manufacturing</v>
      </c>
      <c r="G523" s="43">
        <f>Exchanges!H527</f>
        <v>325413</v>
      </c>
      <c r="H523" s="43" t="str">
        <f>Exchanges!I527</f>
        <v>US</v>
      </c>
      <c r="I523" s="43">
        <f>Exchanges!J527</f>
        <v>7.1338096493608037E-10</v>
      </c>
      <c r="J523" s="43" t="str">
        <f>Exchanges!K527</f>
        <v>kg</v>
      </c>
      <c r="K523" s="43"/>
      <c r="L523" s="43"/>
      <c r="M523" s="43"/>
      <c r="N523" s="43"/>
      <c r="O523" s="43"/>
      <c r="P523" s="43">
        <f>Exchanges!Q527</f>
        <v>4</v>
      </c>
      <c r="Q523" s="43">
        <f>Exchanges!R527</f>
        <v>2</v>
      </c>
      <c r="R523" s="43">
        <f>Exchanges!S527</f>
        <v>1</v>
      </c>
      <c r="S523" s="43">
        <f>Exchanges!T527</f>
        <v>4</v>
      </c>
      <c r="T523" s="43">
        <f>Exchanges!U527</f>
        <v>1</v>
      </c>
      <c r="U523" s="43">
        <f>Exchanges!V527</f>
        <v>2013</v>
      </c>
      <c r="V523" s="43" t="str">
        <f>Exchanges!W527</f>
        <v>HFC-236fa</v>
      </c>
      <c r="W523" s="43"/>
      <c r="X523" s="43"/>
    </row>
    <row r="524" spans="1:24" x14ac:dyDescent="0.2">
      <c r="A524" s="43" t="str">
        <f>Exchanges!B528</f>
        <v>Carbon dioxide</v>
      </c>
      <c r="B524" s="43" t="str">
        <f>Exchanges!C528</f>
        <v>000124-38-20</v>
      </c>
      <c r="C524" s="43" t="str">
        <f>Exchanges!D528</f>
        <v>air</v>
      </c>
      <c r="D524" s="43" t="str">
        <f>Exchanges!E528</f>
        <v>unspecified</v>
      </c>
      <c r="E524" s="43" t="str">
        <f>Exchanges!F528</f>
        <v>7ae371aa-8532-11e0-9d78-0800200c9a66</v>
      </c>
      <c r="F524" s="43" t="str">
        <f>Exchanges!G528</f>
        <v>Biological product (except diagnostic) manufacturing</v>
      </c>
      <c r="G524" s="43">
        <f>Exchanges!H528</f>
        <v>325414</v>
      </c>
      <c r="H524" s="43" t="str">
        <f>Exchanges!I528</f>
        <v>US</v>
      </c>
      <c r="I524" s="43">
        <f>Exchanges!J528</f>
        <v>3.4954080486317388E-2</v>
      </c>
      <c r="J524" s="43" t="str">
        <f>Exchanges!K528</f>
        <v>kg</v>
      </c>
      <c r="K524" s="43"/>
      <c r="L524" s="43"/>
      <c r="M524" s="43"/>
      <c r="N524" s="43"/>
      <c r="O524" s="43"/>
      <c r="P524" s="43">
        <f>Exchanges!Q528</f>
        <v>4</v>
      </c>
      <c r="Q524" s="43">
        <f>Exchanges!R528</f>
        <v>2</v>
      </c>
      <c r="R524" s="43">
        <f>Exchanges!S528</f>
        <v>1</v>
      </c>
      <c r="S524" s="43">
        <f>Exchanges!T528</f>
        <v>4</v>
      </c>
      <c r="T524" s="43">
        <f>Exchanges!U528</f>
        <v>1</v>
      </c>
      <c r="U524" s="43">
        <f>Exchanges!V528</f>
        <v>2013</v>
      </c>
      <c r="V524" s="43" t="str">
        <f>Exchanges!W528</f>
        <v>CO2</v>
      </c>
      <c r="W524" s="43"/>
      <c r="X524" s="43"/>
    </row>
    <row r="525" spans="1:24" x14ac:dyDescent="0.2">
      <c r="A525" s="43" t="str">
        <f>Exchanges!B529</f>
        <v>Methane</v>
      </c>
      <c r="B525" s="43" t="str">
        <f>Exchanges!C529</f>
        <v>000074-82-92</v>
      </c>
      <c r="C525" s="43" t="str">
        <f>Exchanges!D529</f>
        <v>air</v>
      </c>
      <c r="D525" s="43" t="str">
        <f>Exchanges!E529</f>
        <v>unspecified</v>
      </c>
      <c r="E525" s="43" t="str">
        <f>Exchanges!F529</f>
        <v>20408dd1-8534-11e0-9d78-0800200c9a66</v>
      </c>
      <c r="F525" s="43" t="str">
        <f>Exchanges!G529</f>
        <v>Biological product (except diagnostic) manufacturing</v>
      </c>
      <c r="G525" s="43">
        <f>Exchanges!H529</f>
        <v>325414</v>
      </c>
      <c r="H525" s="43" t="str">
        <f>Exchanges!I529</f>
        <v>US</v>
      </c>
      <c r="I525" s="43">
        <f>Exchanges!J529</f>
        <v>7.5201775895324611E-7</v>
      </c>
      <c r="J525" s="43" t="str">
        <f>Exchanges!K529</f>
        <v>kg</v>
      </c>
      <c r="K525" s="43"/>
      <c r="L525" s="43"/>
      <c r="M525" s="43"/>
      <c r="N525" s="43"/>
      <c r="O525" s="43"/>
      <c r="P525" s="43">
        <f>Exchanges!Q529</f>
        <v>4</v>
      </c>
      <c r="Q525" s="43">
        <f>Exchanges!R529</f>
        <v>2</v>
      </c>
      <c r="R525" s="43">
        <f>Exchanges!S529</f>
        <v>1</v>
      </c>
      <c r="S525" s="43">
        <f>Exchanges!T529</f>
        <v>4</v>
      </c>
      <c r="T525" s="43">
        <f>Exchanges!U529</f>
        <v>1</v>
      </c>
      <c r="U525" s="43">
        <f>Exchanges!V529</f>
        <v>2013</v>
      </c>
      <c r="V525" s="43" t="str">
        <f>Exchanges!W529</f>
        <v>CH4</v>
      </c>
      <c r="W525" s="43"/>
      <c r="X525" s="43"/>
    </row>
    <row r="526" spans="1:24" x14ac:dyDescent="0.2">
      <c r="A526" s="43" t="str">
        <f>Exchanges!B530</f>
        <v>Ethane, 1,1,1,2-tetrafluoro-, HFC-134a</v>
      </c>
      <c r="B526" s="43" t="str">
        <f>Exchanges!C530</f>
        <v>000811-97-2</v>
      </c>
      <c r="C526" s="43" t="str">
        <f>Exchanges!D530</f>
        <v>air</v>
      </c>
      <c r="D526" s="43" t="str">
        <f>Exchanges!E530</f>
        <v>unspecified</v>
      </c>
      <c r="E526" s="43" t="str">
        <f>Exchanges!F530</f>
        <v>e87f039d-d9ce-4242-ac18-c9284cc80f3d</v>
      </c>
      <c r="F526" s="43" t="str">
        <f>Exchanges!G530</f>
        <v>Biological product (except diagnostic) manufacturing</v>
      </c>
      <c r="G526" s="43">
        <f>Exchanges!H530</f>
        <v>325414</v>
      </c>
      <c r="H526" s="43" t="str">
        <f>Exchanges!I530</f>
        <v>US</v>
      </c>
      <c r="I526" s="43">
        <f>Exchanges!J530</f>
        <v>1.0318988388595416E-7</v>
      </c>
      <c r="J526" s="43" t="str">
        <f>Exchanges!K530</f>
        <v>kg</v>
      </c>
      <c r="K526" s="43"/>
      <c r="L526" s="43"/>
      <c r="M526" s="43"/>
      <c r="N526" s="43"/>
      <c r="O526" s="43"/>
      <c r="P526" s="43">
        <f>Exchanges!Q530</f>
        <v>4</v>
      </c>
      <c r="Q526" s="43">
        <f>Exchanges!R530</f>
        <v>2</v>
      </c>
      <c r="R526" s="43">
        <f>Exchanges!S530</f>
        <v>1</v>
      </c>
      <c r="S526" s="43">
        <f>Exchanges!T530</f>
        <v>4</v>
      </c>
      <c r="T526" s="43">
        <f>Exchanges!U530</f>
        <v>1</v>
      </c>
      <c r="U526" s="43">
        <f>Exchanges!V530</f>
        <v>2013</v>
      </c>
      <c r="V526" s="43" t="str">
        <f>Exchanges!W530</f>
        <v>HFC-134a</v>
      </c>
      <c r="W526" s="43"/>
      <c r="X526" s="43"/>
    </row>
    <row r="527" spans="1:24" x14ac:dyDescent="0.2">
      <c r="A527" s="43" t="str">
        <f>Exchanges!B531</f>
        <v>Dinitrogen monoxide</v>
      </c>
      <c r="B527" s="43" t="str">
        <f>Exchanges!C531</f>
        <v>010024-97-366</v>
      </c>
      <c r="C527" s="43" t="str">
        <f>Exchanges!D531</f>
        <v>air</v>
      </c>
      <c r="D527" s="43" t="str">
        <f>Exchanges!E531</f>
        <v>unspecified</v>
      </c>
      <c r="E527" s="43" t="str">
        <f>Exchanges!F531</f>
        <v>20185046-64bb-4c09-a8e7-e8a9e144ca98</v>
      </c>
      <c r="F527" s="43" t="str">
        <f>Exchanges!G531</f>
        <v>Biological product (except diagnostic) manufacturing</v>
      </c>
      <c r="G527" s="43">
        <f>Exchanges!H531</f>
        <v>325414</v>
      </c>
      <c r="H527" s="43" t="str">
        <f>Exchanges!I531</f>
        <v>US</v>
      </c>
      <c r="I527" s="43">
        <f>Exchanges!J531</f>
        <v>9.4118852493119186E-8</v>
      </c>
      <c r="J527" s="43" t="str">
        <f>Exchanges!K531</f>
        <v>kg</v>
      </c>
      <c r="K527" s="43"/>
      <c r="L527" s="43"/>
      <c r="M527" s="43"/>
      <c r="N527" s="43"/>
      <c r="O527" s="43"/>
      <c r="P527" s="43">
        <f>Exchanges!Q531</f>
        <v>4</v>
      </c>
      <c r="Q527" s="43">
        <f>Exchanges!R531</f>
        <v>2</v>
      </c>
      <c r="R527" s="43">
        <f>Exchanges!S531</f>
        <v>1</v>
      </c>
      <c r="S527" s="43">
        <f>Exchanges!T531</f>
        <v>4</v>
      </c>
      <c r="T527" s="43">
        <f>Exchanges!U531</f>
        <v>1</v>
      </c>
      <c r="U527" s="43">
        <f>Exchanges!V531</f>
        <v>2013</v>
      </c>
      <c r="V527" s="43" t="str">
        <f>Exchanges!W531</f>
        <v>N2O</v>
      </c>
      <c r="W527" s="43"/>
      <c r="X527" s="43"/>
    </row>
    <row r="528" spans="1:24" x14ac:dyDescent="0.2">
      <c r="A528" s="43" t="str">
        <f>Exchanges!B532</f>
        <v>Ethane, pentafluoro-, HFC-125</v>
      </c>
      <c r="B528" s="43" t="str">
        <f>Exchanges!C532</f>
        <v>000354-33-6</v>
      </c>
      <c r="C528" s="43" t="str">
        <f>Exchanges!D532</f>
        <v>air</v>
      </c>
      <c r="D528" s="43" t="str">
        <f>Exchanges!E532</f>
        <v>unspecified</v>
      </c>
      <c r="E528" s="43" t="str">
        <f>Exchanges!F532</f>
        <v>281e1011-f121-4d5b-ad4d-22d562b2c2cd</v>
      </c>
      <c r="F528" s="43" t="str">
        <f>Exchanges!G532</f>
        <v>Biological product (except diagnostic) manufacturing</v>
      </c>
      <c r="G528" s="43">
        <f>Exchanges!H532</f>
        <v>325414</v>
      </c>
      <c r="H528" s="43" t="str">
        <f>Exchanges!I532</f>
        <v>US</v>
      </c>
      <c r="I528" s="43">
        <f>Exchanges!J532</f>
        <v>2.7377675905450359E-8</v>
      </c>
      <c r="J528" s="43" t="str">
        <f>Exchanges!K532</f>
        <v>kg</v>
      </c>
      <c r="K528" s="43"/>
      <c r="L528" s="43"/>
      <c r="M528" s="43"/>
      <c r="N528" s="43"/>
      <c r="O528" s="43"/>
      <c r="P528" s="43">
        <f>Exchanges!Q532</f>
        <v>4</v>
      </c>
      <c r="Q528" s="43">
        <f>Exchanges!R532</f>
        <v>2</v>
      </c>
      <c r="R528" s="43">
        <f>Exchanges!S532</f>
        <v>1</v>
      </c>
      <c r="S528" s="43">
        <f>Exchanges!T532</f>
        <v>4</v>
      </c>
      <c r="T528" s="43">
        <f>Exchanges!U532</f>
        <v>1</v>
      </c>
      <c r="U528" s="43">
        <f>Exchanges!V532</f>
        <v>2013</v>
      </c>
      <c r="V528" s="43" t="str">
        <f>Exchanges!W532</f>
        <v>HFC-125</v>
      </c>
      <c r="W528" s="43"/>
      <c r="X528" s="43"/>
    </row>
    <row r="529" spans="1:24" x14ac:dyDescent="0.2">
      <c r="A529" s="43" t="str">
        <f>Exchanges!B533</f>
        <v>Methane, difluoro-, HFC-32</v>
      </c>
      <c r="B529" s="43" t="str">
        <f>Exchanges!C533</f>
        <v>000075-10-5</v>
      </c>
      <c r="C529" s="43" t="str">
        <f>Exchanges!D533</f>
        <v>air</v>
      </c>
      <c r="D529" s="43" t="str">
        <f>Exchanges!E533</f>
        <v>unspecified</v>
      </c>
      <c r="E529" s="43" t="str">
        <f>Exchanges!F533</f>
        <v>151212b4-079b-43a2-96d5-a6eef59166ac</v>
      </c>
      <c r="F529" s="43" t="str">
        <f>Exchanges!G533</f>
        <v>Biological product (except diagnostic) manufacturing</v>
      </c>
      <c r="G529" s="43">
        <f>Exchanges!H533</f>
        <v>325414</v>
      </c>
      <c r="H529" s="43" t="str">
        <f>Exchanges!I533</f>
        <v>US</v>
      </c>
      <c r="I529" s="43">
        <f>Exchanges!J533</f>
        <v>1.59434829686968E-8</v>
      </c>
      <c r="J529" s="43" t="str">
        <f>Exchanges!K533</f>
        <v>kg</v>
      </c>
      <c r="K529" s="43"/>
      <c r="L529" s="43"/>
      <c r="M529" s="43"/>
      <c r="N529" s="43"/>
      <c r="O529" s="43"/>
      <c r="P529" s="43">
        <f>Exchanges!Q533</f>
        <v>4</v>
      </c>
      <c r="Q529" s="43">
        <f>Exchanges!R533</f>
        <v>2</v>
      </c>
      <c r="R529" s="43">
        <f>Exchanges!S533</f>
        <v>1</v>
      </c>
      <c r="S529" s="43">
        <f>Exchanges!T533</f>
        <v>4</v>
      </c>
      <c r="T529" s="43">
        <f>Exchanges!U533</f>
        <v>1</v>
      </c>
      <c r="U529" s="43">
        <f>Exchanges!V533</f>
        <v>2013</v>
      </c>
      <c r="V529" s="43" t="str">
        <f>Exchanges!W533</f>
        <v>HFC-32</v>
      </c>
      <c r="W529" s="43"/>
      <c r="X529" s="43"/>
    </row>
    <row r="530" spans="1:24" x14ac:dyDescent="0.2">
      <c r="A530" s="43" t="str">
        <f>Exchanges!B534</f>
        <v>Ethane, 1,1,1-trifluoro-, HFC-143a</v>
      </c>
      <c r="B530" s="43" t="str">
        <f>Exchanges!C534</f>
        <v>000420-46-2</v>
      </c>
      <c r="C530" s="43" t="str">
        <f>Exchanges!D534</f>
        <v>air</v>
      </c>
      <c r="D530" s="43" t="str">
        <f>Exchanges!E534</f>
        <v>unspecified</v>
      </c>
      <c r="E530" s="43" t="str">
        <f>Exchanges!F534</f>
        <v>e86bfec2-1025-4fa2-90b1-81e35e621e91</v>
      </c>
      <c r="F530" s="43" t="str">
        <f>Exchanges!G534</f>
        <v>Biological product (except diagnostic) manufacturing</v>
      </c>
      <c r="G530" s="43">
        <f>Exchanges!H534</f>
        <v>325414</v>
      </c>
      <c r="H530" s="43" t="str">
        <f>Exchanges!I534</f>
        <v>US</v>
      </c>
      <c r="I530" s="43">
        <f>Exchanges!J534</f>
        <v>1.1713768301407657E-8</v>
      </c>
      <c r="J530" s="43" t="str">
        <f>Exchanges!K534</f>
        <v>kg</v>
      </c>
      <c r="K530" s="43"/>
      <c r="L530" s="43"/>
      <c r="M530" s="43"/>
      <c r="N530" s="43"/>
      <c r="O530" s="43"/>
      <c r="P530" s="43">
        <f>Exchanges!Q534</f>
        <v>4</v>
      </c>
      <c r="Q530" s="43">
        <f>Exchanges!R534</f>
        <v>2</v>
      </c>
      <c r="R530" s="43">
        <f>Exchanges!S534</f>
        <v>1</v>
      </c>
      <c r="S530" s="43">
        <f>Exchanges!T534</f>
        <v>4</v>
      </c>
      <c r="T530" s="43">
        <f>Exchanges!U534</f>
        <v>1</v>
      </c>
      <c r="U530" s="43">
        <f>Exchanges!V534</f>
        <v>2013</v>
      </c>
      <c r="V530" s="43" t="str">
        <f>Exchanges!W534</f>
        <v>HFC-143a</v>
      </c>
      <c r="W530" s="43"/>
      <c r="X530" s="43"/>
    </row>
    <row r="531" spans="1:24" x14ac:dyDescent="0.2">
      <c r="A531" s="43" t="str">
        <f>Exchanges!B535</f>
        <v>Propane, 1,1,1,3,3,3-hexafluoro-, HCFC-236fa</v>
      </c>
      <c r="B531" s="43" t="str">
        <f>Exchanges!C535</f>
        <v>000690-39-1</v>
      </c>
      <c r="C531" s="43" t="str">
        <f>Exchanges!D535</f>
        <v>air</v>
      </c>
      <c r="D531" s="43" t="str">
        <f>Exchanges!E535</f>
        <v>unspecified</v>
      </c>
      <c r="E531" s="43" t="str">
        <f>Exchanges!F535</f>
        <v>1963a3ba-6d77-4571-bb8f-0e9c8ac28a65</v>
      </c>
      <c r="F531" s="43" t="str">
        <f>Exchanges!G535</f>
        <v>Biological product (except diagnostic) manufacturing</v>
      </c>
      <c r="G531" s="43">
        <f>Exchanges!H535</f>
        <v>325414</v>
      </c>
      <c r="H531" s="43" t="str">
        <f>Exchanges!I535</f>
        <v>US</v>
      </c>
      <c r="I531" s="43">
        <f>Exchanges!J535</f>
        <v>3.1645057056781755E-10</v>
      </c>
      <c r="J531" s="43" t="str">
        <f>Exchanges!K535</f>
        <v>kg</v>
      </c>
      <c r="K531" s="43"/>
      <c r="L531" s="43"/>
      <c r="M531" s="43"/>
      <c r="N531" s="43"/>
      <c r="O531" s="43"/>
      <c r="P531" s="43">
        <f>Exchanges!Q535</f>
        <v>4</v>
      </c>
      <c r="Q531" s="43">
        <f>Exchanges!R535</f>
        <v>2</v>
      </c>
      <c r="R531" s="43">
        <f>Exchanges!S535</f>
        <v>1</v>
      </c>
      <c r="S531" s="43">
        <f>Exchanges!T535</f>
        <v>4</v>
      </c>
      <c r="T531" s="43">
        <f>Exchanges!U535</f>
        <v>1</v>
      </c>
      <c r="U531" s="43">
        <f>Exchanges!V535</f>
        <v>2013</v>
      </c>
      <c r="V531" s="43" t="str">
        <f>Exchanges!W535</f>
        <v>HFC-236fa</v>
      </c>
      <c r="W531" s="43"/>
      <c r="X531" s="43"/>
    </row>
    <row r="532" spans="1:24" x14ac:dyDescent="0.2">
      <c r="A532" s="43" t="str">
        <f>Exchanges!B536</f>
        <v>Carbon dioxide</v>
      </c>
      <c r="B532" s="43" t="str">
        <f>Exchanges!C536</f>
        <v>000124-38-20</v>
      </c>
      <c r="C532" s="43" t="str">
        <f>Exchanges!D536</f>
        <v>air</v>
      </c>
      <c r="D532" s="43" t="str">
        <f>Exchanges!E536</f>
        <v>unspecified</v>
      </c>
      <c r="E532" s="43" t="str">
        <f>Exchanges!F536</f>
        <v>7ae371aa-8532-11e0-9d78-0800200c9a66</v>
      </c>
      <c r="F532" s="43" t="str">
        <f>Exchanges!G536</f>
        <v>Paint and coating manufacturing</v>
      </c>
      <c r="G532" s="43">
        <f>Exchanges!H536</f>
        <v>325510</v>
      </c>
      <c r="H532" s="43" t="str">
        <f>Exchanges!I536</f>
        <v>US</v>
      </c>
      <c r="I532" s="43">
        <f>Exchanges!J536</f>
        <v>9.5353813848490732E-2</v>
      </c>
      <c r="J532" s="43" t="str">
        <f>Exchanges!K536</f>
        <v>kg</v>
      </c>
      <c r="K532" s="43"/>
      <c r="L532" s="43"/>
      <c r="M532" s="43"/>
      <c r="N532" s="43"/>
      <c r="O532" s="43"/>
      <c r="P532" s="43">
        <f>Exchanges!Q536</f>
        <v>4</v>
      </c>
      <c r="Q532" s="43">
        <f>Exchanges!R536</f>
        <v>2</v>
      </c>
      <c r="R532" s="43">
        <f>Exchanges!S536</f>
        <v>1</v>
      </c>
      <c r="S532" s="43">
        <f>Exchanges!T536</f>
        <v>4</v>
      </c>
      <c r="T532" s="43">
        <f>Exchanges!U536</f>
        <v>1</v>
      </c>
      <c r="U532" s="43">
        <f>Exchanges!V536</f>
        <v>2013</v>
      </c>
      <c r="V532" s="43" t="str">
        <f>Exchanges!W536</f>
        <v>CO2</v>
      </c>
      <c r="W532" s="43"/>
      <c r="X532" s="43"/>
    </row>
    <row r="533" spans="1:24" x14ac:dyDescent="0.2">
      <c r="A533" s="43" t="str">
        <f>Exchanges!B537</f>
        <v>Methane</v>
      </c>
      <c r="B533" s="43" t="str">
        <f>Exchanges!C537</f>
        <v>000074-82-92</v>
      </c>
      <c r="C533" s="43" t="str">
        <f>Exchanges!D537</f>
        <v>air</v>
      </c>
      <c r="D533" s="43" t="str">
        <f>Exchanges!E537</f>
        <v>unspecified</v>
      </c>
      <c r="E533" s="43" t="str">
        <f>Exchanges!F537</f>
        <v>20408dd1-8534-11e0-9d78-0800200c9a66</v>
      </c>
      <c r="F533" s="43" t="str">
        <f>Exchanges!G537</f>
        <v>Paint and coating manufacturing</v>
      </c>
      <c r="G533" s="43">
        <f>Exchanges!H537</f>
        <v>325510</v>
      </c>
      <c r="H533" s="43" t="str">
        <f>Exchanges!I537</f>
        <v>US</v>
      </c>
      <c r="I533" s="43">
        <f>Exchanges!J537</f>
        <v>2.7312599392902287E-6</v>
      </c>
      <c r="J533" s="43" t="str">
        <f>Exchanges!K537</f>
        <v>kg</v>
      </c>
      <c r="K533" s="43"/>
      <c r="L533" s="43"/>
      <c r="M533" s="43"/>
      <c r="N533" s="43"/>
      <c r="O533" s="43"/>
      <c r="P533" s="43">
        <f>Exchanges!Q537</f>
        <v>4</v>
      </c>
      <c r="Q533" s="43">
        <f>Exchanges!R537</f>
        <v>2</v>
      </c>
      <c r="R533" s="43">
        <f>Exchanges!S537</f>
        <v>1</v>
      </c>
      <c r="S533" s="43">
        <f>Exchanges!T537</f>
        <v>4</v>
      </c>
      <c r="T533" s="43">
        <f>Exchanges!U537</f>
        <v>1</v>
      </c>
      <c r="U533" s="43">
        <f>Exchanges!V537</f>
        <v>2013</v>
      </c>
      <c r="V533" s="43" t="str">
        <f>Exchanges!W537</f>
        <v>CH4</v>
      </c>
      <c r="W533" s="43"/>
      <c r="X533" s="43"/>
    </row>
    <row r="534" spans="1:24" x14ac:dyDescent="0.2">
      <c r="A534" s="43" t="str">
        <f>Exchanges!B538</f>
        <v>Dinitrogen monoxide</v>
      </c>
      <c r="B534" s="43" t="str">
        <f>Exchanges!C538</f>
        <v>010024-97-366</v>
      </c>
      <c r="C534" s="43" t="str">
        <f>Exchanges!D538</f>
        <v>air</v>
      </c>
      <c r="D534" s="43" t="str">
        <f>Exchanges!E538</f>
        <v>unspecified</v>
      </c>
      <c r="E534" s="43" t="str">
        <f>Exchanges!F538</f>
        <v>20185046-64bb-4c09-a8e7-e8a9e144ca98</v>
      </c>
      <c r="F534" s="43" t="str">
        <f>Exchanges!G538</f>
        <v>Paint and coating manufacturing</v>
      </c>
      <c r="G534" s="43">
        <f>Exchanges!H538</f>
        <v>325510</v>
      </c>
      <c r="H534" s="43" t="str">
        <f>Exchanges!I538</f>
        <v>US</v>
      </c>
      <c r="I534" s="43">
        <f>Exchanges!J538</f>
        <v>4.0132681210929789E-7</v>
      </c>
      <c r="J534" s="43" t="str">
        <f>Exchanges!K538</f>
        <v>kg</v>
      </c>
      <c r="K534" s="43"/>
      <c r="L534" s="43"/>
      <c r="M534" s="43"/>
      <c r="N534" s="43"/>
      <c r="O534" s="43"/>
      <c r="P534" s="43">
        <f>Exchanges!Q538</f>
        <v>4</v>
      </c>
      <c r="Q534" s="43">
        <f>Exchanges!R538</f>
        <v>2</v>
      </c>
      <c r="R534" s="43">
        <f>Exchanges!S538</f>
        <v>1</v>
      </c>
      <c r="S534" s="43">
        <f>Exchanges!T538</f>
        <v>4</v>
      </c>
      <c r="T534" s="43">
        <f>Exchanges!U538</f>
        <v>1</v>
      </c>
      <c r="U534" s="43">
        <f>Exchanges!V538</f>
        <v>2013</v>
      </c>
      <c r="V534" s="43" t="str">
        <f>Exchanges!W538</f>
        <v>N2O</v>
      </c>
      <c r="W534" s="43"/>
      <c r="X534" s="43"/>
    </row>
    <row r="535" spans="1:24" x14ac:dyDescent="0.2">
      <c r="A535" s="43" t="str">
        <f>Exchanges!B539</f>
        <v>Ethane, 1,1,1,2-tetrafluoro-, HFC-134a</v>
      </c>
      <c r="B535" s="43" t="str">
        <f>Exchanges!C539</f>
        <v>000811-97-2</v>
      </c>
      <c r="C535" s="43" t="str">
        <f>Exchanges!D539</f>
        <v>air</v>
      </c>
      <c r="D535" s="43" t="str">
        <f>Exchanges!E539</f>
        <v>unspecified</v>
      </c>
      <c r="E535" s="43" t="str">
        <f>Exchanges!F539</f>
        <v>e87f039d-d9ce-4242-ac18-c9284cc80f3d</v>
      </c>
      <c r="F535" s="43" t="str">
        <f>Exchanges!G539</f>
        <v>Paint and coating manufacturing</v>
      </c>
      <c r="G535" s="43">
        <f>Exchanges!H539</f>
        <v>325510</v>
      </c>
      <c r="H535" s="43" t="str">
        <f>Exchanges!I539</f>
        <v>US</v>
      </c>
      <c r="I535" s="43">
        <f>Exchanges!J539</f>
        <v>3.9689533756318187E-8</v>
      </c>
      <c r="J535" s="43" t="str">
        <f>Exchanges!K539</f>
        <v>kg</v>
      </c>
      <c r="K535" s="43"/>
      <c r="L535" s="43"/>
      <c r="M535" s="43"/>
      <c r="N535" s="43"/>
      <c r="O535" s="43"/>
      <c r="P535" s="43">
        <f>Exchanges!Q539</f>
        <v>4</v>
      </c>
      <c r="Q535" s="43">
        <f>Exchanges!R539</f>
        <v>2</v>
      </c>
      <c r="R535" s="43">
        <f>Exchanges!S539</f>
        <v>1</v>
      </c>
      <c r="S535" s="43">
        <f>Exchanges!T539</f>
        <v>4</v>
      </c>
      <c r="T535" s="43">
        <f>Exchanges!U539</f>
        <v>1</v>
      </c>
      <c r="U535" s="43">
        <f>Exchanges!V539</f>
        <v>2013</v>
      </c>
      <c r="V535" s="43" t="str">
        <f>Exchanges!W539</f>
        <v>HFC-134a</v>
      </c>
      <c r="W535" s="43"/>
      <c r="X535" s="43"/>
    </row>
    <row r="536" spans="1:24" x14ac:dyDescent="0.2">
      <c r="A536" s="43" t="str">
        <f>Exchanges!B540</f>
        <v>Ethane, pentafluoro-, HFC-125</v>
      </c>
      <c r="B536" s="43" t="str">
        <f>Exchanges!C540</f>
        <v>000354-33-6</v>
      </c>
      <c r="C536" s="43" t="str">
        <f>Exchanges!D540</f>
        <v>air</v>
      </c>
      <c r="D536" s="43" t="str">
        <f>Exchanges!E540</f>
        <v>unspecified</v>
      </c>
      <c r="E536" s="43" t="str">
        <f>Exchanges!F540</f>
        <v>281e1011-f121-4d5b-ad4d-22d562b2c2cd</v>
      </c>
      <c r="F536" s="43" t="str">
        <f>Exchanges!G540</f>
        <v>Paint and coating manufacturing</v>
      </c>
      <c r="G536" s="43">
        <f>Exchanges!H540</f>
        <v>325510</v>
      </c>
      <c r="H536" s="43" t="str">
        <f>Exchanges!I540</f>
        <v>US</v>
      </c>
      <c r="I536" s="43">
        <f>Exchanges!J540</f>
        <v>1.0530171670895892E-8</v>
      </c>
      <c r="J536" s="43" t="str">
        <f>Exchanges!K540</f>
        <v>kg</v>
      </c>
      <c r="K536" s="43"/>
      <c r="L536" s="43"/>
      <c r="M536" s="43"/>
      <c r="N536" s="43"/>
      <c r="O536" s="43"/>
      <c r="P536" s="43">
        <f>Exchanges!Q540</f>
        <v>4</v>
      </c>
      <c r="Q536" s="43">
        <f>Exchanges!R540</f>
        <v>2</v>
      </c>
      <c r="R536" s="43">
        <f>Exchanges!S540</f>
        <v>1</v>
      </c>
      <c r="S536" s="43">
        <f>Exchanges!T540</f>
        <v>4</v>
      </c>
      <c r="T536" s="43">
        <f>Exchanges!U540</f>
        <v>1</v>
      </c>
      <c r="U536" s="43">
        <f>Exchanges!V540</f>
        <v>2013</v>
      </c>
      <c r="V536" s="43" t="str">
        <f>Exchanges!W540</f>
        <v>HFC-125</v>
      </c>
      <c r="W536" s="43"/>
      <c r="X536" s="43"/>
    </row>
    <row r="537" spans="1:24" x14ac:dyDescent="0.2">
      <c r="A537" s="43" t="str">
        <f>Exchanges!B541</f>
        <v>Methane, difluoro-, HFC-32</v>
      </c>
      <c r="B537" s="43" t="str">
        <f>Exchanges!C541</f>
        <v>000075-10-5</v>
      </c>
      <c r="C537" s="43" t="str">
        <f>Exchanges!D541</f>
        <v>air</v>
      </c>
      <c r="D537" s="43" t="str">
        <f>Exchanges!E541</f>
        <v>unspecified</v>
      </c>
      <c r="E537" s="43" t="str">
        <f>Exchanges!F541</f>
        <v>151212b4-079b-43a2-96d5-a6eef59166ac</v>
      </c>
      <c r="F537" s="43" t="str">
        <f>Exchanges!G541</f>
        <v>Paint and coating manufacturing</v>
      </c>
      <c r="G537" s="43">
        <f>Exchanges!H541</f>
        <v>325510</v>
      </c>
      <c r="H537" s="43" t="str">
        <f>Exchanges!I541</f>
        <v>US</v>
      </c>
      <c r="I537" s="43">
        <f>Exchanges!J541</f>
        <v>6.1322813986178807E-9</v>
      </c>
      <c r="J537" s="43" t="str">
        <f>Exchanges!K541</f>
        <v>kg</v>
      </c>
      <c r="K537" s="43"/>
      <c r="L537" s="43"/>
      <c r="M537" s="43"/>
      <c r="N537" s="43"/>
      <c r="O537" s="43"/>
      <c r="P537" s="43">
        <f>Exchanges!Q541</f>
        <v>4</v>
      </c>
      <c r="Q537" s="43">
        <f>Exchanges!R541</f>
        <v>2</v>
      </c>
      <c r="R537" s="43">
        <f>Exchanges!S541</f>
        <v>1</v>
      </c>
      <c r="S537" s="43">
        <f>Exchanges!T541</f>
        <v>4</v>
      </c>
      <c r="T537" s="43">
        <f>Exchanges!U541</f>
        <v>1</v>
      </c>
      <c r="U537" s="43">
        <f>Exchanges!V541</f>
        <v>2013</v>
      </c>
      <c r="V537" s="43" t="str">
        <f>Exchanges!W541</f>
        <v>HFC-32</v>
      </c>
      <c r="W537" s="43"/>
      <c r="X537" s="43"/>
    </row>
    <row r="538" spans="1:24" x14ac:dyDescent="0.2">
      <c r="A538" s="43" t="str">
        <f>Exchanges!B542</f>
        <v>Ethane, 1,1,1-trifluoro-, HFC-143a</v>
      </c>
      <c r="B538" s="43" t="str">
        <f>Exchanges!C542</f>
        <v>000420-46-2</v>
      </c>
      <c r="C538" s="43" t="str">
        <f>Exchanges!D542</f>
        <v>air</v>
      </c>
      <c r="D538" s="43" t="str">
        <f>Exchanges!E542</f>
        <v>unspecified</v>
      </c>
      <c r="E538" s="43" t="str">
        <f>Exchanges!F542</f>
        <v>e86bfec2-1025-4fa2-90b1-81e35e621e91</v>
      </c>
      <c r="F538" s="43" t="str">
        <f>Exchanges!G542</f>
        <v>Paint and coating manufacturing</v>
      </c>
      <c r="G538" s="43">
        <f>Exchanges!H542</f>
        <v>325510</v>
      </c>
      <c r="H538" s="43" t="str">
        <f>Exchanges!I542</f>
        <v>US</v>
      </c>
      <c r="I538" s="43">
        <f>Exchanges!J542</f>
        <v>4.5054222846711772E-9</v>
      </c>
      <c r="J538" s="43" t="str">
        <f>Exchanges!K542</f>
        <v>kg</v>
      </c>
      <c r="K538" s="43"/>
      <c r="L538" s="43"/>
      <c r="M538" s="43"/>
      <c r="N538" s="43"/>
      <c r="O538" s="43"/>
      <c r="P538" s="43">
        <f>Exchanges!Q542</f>
        <v>4</v>
      </c>
      <c r="Q538" s="43">
        <f>Exchanges!R542</f>
        <v>2</v>
      </c>
      <c r="R538" s="43">
        <f>Exchanges!S542</f>
        <v>1</v>
      </c>
      <c r="S538" s="43">
        <f>Exchanges!T542</f>
        <v>4</v>
      </c>
      <c r="T538" s="43">
        <f>Exchanges!U542</f>
        <v>1</v>
      </c>
      <c r="U538" s="43">
        <f>Exchanges!V542</f>
        <v>2013</v>
      </c>
      <c r="V538" s="43" t="str">
        <f>Exchanges!W542</f>
        <v>HFC-143a</v>
      </c>
      <c r="W538" s="43"/>
      <c r="X538" s="43"/>
    </row>
    <row r="539" spans="1:24" x14ac:dyDescent="0.2">
      <c r="A539" s="43" t="str">
        <f>Exchanges!B543</f>
        <v>Propane, 1,1,1,3,3,3-hexafluoro-, HCFC-236fa</v>
      </c>
      <c r="B539" s="43" t="str">
        <f>Exchanges!C543</f>
        <v>000690-39-1</v>
      </c>
      <c r="C539" s="43" t="str">
        <f>Exchanges!D543</f>
        <v>air</v>
      </c>
      <c r="D539" s="43" t="str">
        <f>Exchanges!E543</f>
        <v>unspecified</v>
      </c>
      <c r="E539" s="43" t="str">
        <f>Exchanges!F543</f>
        <v>1963a3ba-6d77-4571-bb8f-0e9c8ac28a65</v>
      </c>
      <c r="F539" s="43" t="str">
        <f>Exchanges!G543</f>
        <v>Paint and coating manufacturing</v>
      </c>
      <c r="G539" s="43">
        <f>Exchanges!H543</f>
        <v>325510</v>
      </c>
      <c r="H539" s="43" t="str">
        <f>Exchanges!I543</f>
        <v>US</v>
      </c>
      <c r="I539" s="43">
        <f>Exchanges!J543</f>
        <v>1.2171518301773316E-10</v>
      </c>
      <c r="J539" s="43" t="str">
        <f>Exchanges!K543</f>
        <v>kg</v>
      </c>
      <c r="K539" s="43"/>
      <c r="L539" s="43"/>
      <c r="M539" s="43"/>
      <c r="N539" s="43"/>
      <c r="O539" s="43"/>
      <c r="P539" s="43">
        <f>Exchanges!Q543</f>
        <v>4</v>
      </c>
      <c r="Q539" s="43">
        <f>Exchanges!R543</f>
        <v>2</v>
      </c>
      <c r="R539" s="43">
        <f>Exchanges!S543</f>
        <v>1</v>
      </c>
      <c r="S539" s="43">
        <f>Exchanges!T543</f>
        <v>4</v>
      </c>
      <c r="T539" s="43">
        <f>Exchanges!U543</f>
        <v>1</v>
      </c>
      <c r="U539" s="43">
        <f>Exchanges!V543</f>
        <v>2013</v>
      </c>
      <c r="V539" s="43" t="str">
        <f>Exchanges!W543</f>
        <v>HFC-236fa</v>
      </c>
      <c r="W539" s="43"/>
      <c r="X539" s="43"/>
    </row>
    <row r="540" spans="1:24" x14ac:dyDescent="0.2">
      <c r="A540" s="43" t="str">
        <f>Exchanges!B544</f>
        <v>Carbon dioxide</v>
      </c>
      <c r="B540" s="43" t="str">
        <f>Exchanges!C544</f>
        <v>000124-38-20</v>
      </c>
      <c r="C540" s="43" t="str">
        <f>Exchanges!D544</f>
        <v>air</v>
      </c>
      <c r="D540" s="43" t="str">
        <f>Exchanges!E544</f>
        <v>unspecified</v>
      </c>
      <c r="E540" s="43" t="str">
        <f>Exchanges!F544</f>
        <v>7ae371aa-8532-11e0-9d78-0800200c9a66</v>
      </c>
      <c r="F540" s="43" t="str">
        <f>Exchanges!G544</f>
        <v>Adhesive manufacturing</v>
      </c>
      <c r="G540" s="43">
        <f>Exchanges!H544</f>
        <v>325520</v>
      </c>
      <c r="H540" s="43" t="str">
        <f>Exchanges!I544</f>
        <v>US</v>
      </c>
      <c r="I540" s="43">
        <f>Exchanges!J544</f>
        <v>0.31412986436023221</v>
      </c>
      <c r="J540" s="43" t="str">
        <f>Exchanges!K544</f>
        <v>kg</v>
      </c>
      <c r="K540" s="43"/>
      <c r="L540" s="43"/>
      <c r="M540" s="43"/>
      <c r="N540" s="43"/>
      <c r="O540" s="43"/>
      <c r="P540" s="43">
        <f>Exchanges!Q544</f>
        <v>4</v>
      </c>
      <c r="Q540" s="43">
        <f>Exchanges!R544</f>
        <v>2</v>
      </c>
      <c r="R540" s="43">
        <f>Exchanges!S544</f>
        <v>1</v>
      </c>
      <c r="S540" s="43">
        <f>Exchanges!T544</f>
        <v>4</v>
      </c>
      <c r="T540" s="43">
        <f>Exchanges!U544</f>
        <v>1</v>
      </c>
      <c r="U540" s="43">
        <f>Exchanges!V544</f>
        <v>2013</v>
      </c>
      <c r="V540" s="43" t="str">
        <f>Exchanges!W544</f>
        <v>CO2</v>
      </c>
      <c r="W540" s="43"/>
      <c r="X540" s="43"/>
    </row>
    <row r="541" spans="1:24" x14ac:dyDescent="0.2">
      <c r="A541" s="43" t="str">
        <f>Exchanges!B545</f>
        <v>Methane</v>
      </c>
      <c r="B541" s="43" t="str">
        <f>Exchanges!C545</f>
        <v>000074-82-92</v>
      </c>
      <c r="C541" s="43" t="str">
        <f>Exchanges!D545</f>
        <v>air</v>
      </c>
      <c r="D541" s="43" t="str">
        <f>Exchanges!E545</f>
        <v>unspecified</v>
      </c>
      <c r="E541" s="43" t="str">
        <f>Exchanges!F545</f>
        <v>20408dd1-8534-11e0-9d78-0800200c9a66</v>
      </c>
      <c r="F541" s="43" t="str">
        <f>Exchanges!G545</f>
        <v>Adhesive manufacturing</v>
      </c>
      <c r="G541" s="43">
        <f>Exchanges!H545</f>
        <v>325520</v>
      </c>
      <c r="H541" s="43" t="str">
        <f>Exchanges!I545</f>
        <v>US</v>
      </c>
      <c r="I541" s="43">
        <f>Exchanges!J545</f>
        <v>8.9556196159544663E-6</v>
      </c>
      <c r="J541" s="43" t="str">
        <f>Exchanges!K545</f>
        <v>kg</v>
      </c>
      <c r="K541" s="43"/>
      <c r="L541" s="43"/>
      <c r="M541" s="43"/>
      <c r="N541" s="43"/>
      <c r="O541" s="43"/>
      <c r="P541" s="43">
        <f>Exchanges!Q545</f>
        <v>4</v>
      </c>
      <c r="Q541" s="43">
        <f>Exchanges!R545</f>
        <v>2</v>
      </c>
      <c r="R541" s="43">
        <f>Exchanges!S545</f>
        <v>1</v>
      </c>
      <c r="S541" s="43">
        <f>Exchanges!T545</f>
        <v>4</v>
      </c>
      <c r="T541" s="43">
        <f>Exchanges!U545</f>
        <v>1</v>
      </c>
      <c r="U541" s="43">
        <f>Exchanges!V545</f>
        <v>2013</v>
      </c>
      <c r="V541" s="43" t="str">
        <f>Exchanges!W545</f>
        <v>CH4</v>
      </c>
      <c r="W541" s="43"/>
      <c r="X541" s="43"/>
    </row>
    <row r="542" spans="1:24" x14ac:dyDescent="0.2">
      <c r="A542" s="43" t="str">
        <f>Exchanges!B546</f>
        <v>Dinitrogen monoxide</v>
      </c>
      <c r="B542" s="43" t="str">
        <f>Exchanges!C546</f>
        <v>010024-97-366</v>
      </c>
      <c r="C542" s="43" t="str">
        <f>Exchanges!D546</f>
        <v>air</v>
      </c>
      <c r="D542" s="43" t="str">
        <f>Exchanges!E546</f>
        <v>unspecified</v>
      </c>
      <c r="E542" s="43" t="str">
        <f>Exchanges!F546</f>
        <v>20185046-64bb-4c09-a8e7-e8a9e144ca98</v>
      </c>
      <c r="F542" s="43" t="str">
        <f>Exchanges!G546</f>
        <v>Adhesive manufacturing</v>
      </c>
      <c r="G542" s="43">
        <f>Exchanges!H546</f>
        <v>325520</v>
      </c>
      <c r="H542" s="43" t="str">
        <f>Exchanges!I546</f>
        <v>US</v>
      </c>
      <c r="I542" s="43">
        <f>Exchanges!J546</f>
        <v>1.3851028128965832E-6</v>
      </c>
      <c r="J542" s="43" t="str">
        <f>Exchanges!K546</f>
        <v>kg</v>
      </c>
      <c r="K542" s="43"/>
      <c r="L542" s="43"/>
      <c r="M542" s="43"/>
      <c r="N542" s="43"/>
      <c r="O542" s="43"/>
      <c r="P542" s="43">
        <f>Exchanges!Q546</f>
        <v>4</v>
      </c>
      <c r="Q542" s="43">
        <f>Exchanges!R546</f>
        <v>2</v>
      </c>
      <c r="R542" s="43">
        <f>Exchanges!S546</f>
        <v>1</v>
      </c>
      <c r="S542" s="43">
        <f>Exchanges!T546</f>
        <v>4</v>
      </c>
      <c r="T542" s="43">
        <f>Exchanges!U546</f>
        <v>1</v>
      </c>
      <c r="U542" s="43">
        <f>Exchanges!V546</f>
        <v>2013</v>
      </c>
      <c r="V542" s="43" t="str">
        <f>Exchanges!W546</f>
        <v>N2O</v>
      </c>
      <c r="W542" s="43"/>
      <c r="X542" s="43"/>
    </row>
    <row r="543" spans="1:24" x14ac:dyDescent="0.2">
      <c r="A543" s="43" t="str">
        <f>Exchanges!B547</f>
        <v>Ethane, 1,1,1,2-tetrafluoro-, HFC-134a</v>
      </c>
      <c r="B543" s="43" t="str">
        <f>Exchanges!C547</f>
        <v>000811-97-2</v>
      </c>
      <c r="C543" s="43" t="str">
        <f>Exchanges!D547</f>
        <v>air</v>
      </c>
      <c r="D543" s="43" t="str">
        <f>Exchanges!E547</f>
        <v>unspecified</v>
      </c>
      <c r="E543" s="43" t="str">
        <f>Exchanges!F547</f>
        <v>e87f039d-d9ce-4242-ac18-c9284cc80f3d</v>
      </c>
      <c r="F543" s="43" t="str">
        <f>Exchanges!G547</f>
        <v>Adhesive manufacturing</v>
      </c>
      <c r="G543" s="43">
        <f>Exchanges!H547</f>
        <v>325520</v>
      </c>
      <c r="H543" s="43" t="str">
        <f>Exchanges!I547</f>
        <v>US</v>
      </c>
      <c r="I543" s="43">
        <f>Exchanges!J547</f>
        <v>8.4293056128204473E-7</v>
      </c>
      <c r="J543" s="43" t="str">
        <f>Exchanges!K547</f>
        <v>kg</v>
      </c>
      <c r="K543" s="43"/>
      <c r="L543" s="43"/>
      <c r="M543" s="43"/>
      <c r="N543" s="43"/>
      <c r="O543" s="43"/>
      <c r="P543" s="43">
        <f>Exchanges!Q547</f>
        <v>4</v>
      </c>
      <c r="Q543" s="43">
        <f>Exchanges!R547</f>
        <v>2</v>
      </c>
      <c r="R543" s="43">
        <f>Exchanges!S547</f>
        <v>1</v>
      </c>
      <c r="S543" s="43">
        <f>Exchanges!T547</f>
        <v>4</v>
      </c>
      <c r="T543" s="43">
        <f>Exchanges!U547</f>
        <v>1</v>
      </c>
      <c r="U543" s="43">
        <f>Exchanges!V547</f>
        <v>2013</v>
      </c>
      <c r="V543" s="43" t="str">
        <f>Exchanges!W547</f>
        <v>HFC-134a</v>
      </c>
      <c r="W543" s="43"/>
      <c r="X543" s="43"/>
    </row>
    <row r="544" spans="1:24" x14ac:dyDescent="0.2">
      <c r="A544" s="43" t="str">
        <f>Exchanges!B548</f>
        <v>Ethane, pentafluoro-, HFC-125</v>
      </c>
      <c r="B544" s="43" t="str">
        <f>Exchanges!C548</f>
        <v>000354-33-6</v>
      </c>
      <c r="C544" s="43" t="str">
        <f>Exchanges!D548</f>
        <v>air</v>
      </c>
      <c r="D544" s="43" t="str">
        <f>Exchanges!E548</f>
        <v>unspecified</v>
      </c>
      <c r="E544" s="43" t="str">
        <f>Exchanges!F548</f>
        <v>281e1011-f121-4d5b-ad4d-22d562b2c2cd</v>
      </c>
      <c r="F544" s="43" t="str">
        <f>Exchanges!G548</f>
        <v>Adhesive manufacturing</v>
      </c>
      <c r="G544" s="43">
        <f>Exchanges!H548</f>
        <v>325520</v>
      </c>
      <c r="H544" s="43" t="str">
        <f>Exchanges!I548</f>
        <v>US</v>
      </c>
      <c r="I544" s="43">
        <f>Exchanges!J548</f>
        <v>2.2364091176887558E-7</v>
      </c>
      <c r="J544" s="43" t="str">
        <f>Exchanges!K548</f>
        <v>kg</v>
      </c>
      <c r="K544" s="43"/>
      <c r="L544" s="43"/>
      <c r="M544" s="43"/>
      <c r="N544" s="43"/>
      <c r="O544" s="43"/>
      <c r="P544" s="43">
        <f>Exchanges!Q548</f>
        <v>4</v>
      </c>
      <c r="Q544" s="43">
        <f>Exchanges!R548</f>
        <v>2</v>
      </c>
      <c r="R544" s="43">
        <f>Exchanges!S548</f>
        <v>1</v>
      </c>
      <c r="S544" s="43">
        <f>Exchanges!T548</f>
        <v>4</v>
      </c>
      <c r="T544" s="43">
        <f>Exchanges!U548</f>
        <v>1</v>
      </c>
      <c r="U544" s="43">
        <f>Exchanges!V548</f>
        <v>2013</v>
      </c>
      <c r="V544" s="43" t="str">
        <f>Exchanges!W548</f>
        <v>HFC-125</v>
      </c>
      <c r="W544" s="43"/>
      <c r="X544" s="43"/>
    </row>
    <row r="545" spans="1:24" x14ac:dyDescent="0.2">
      <c r="A545" s="43" t="str">
        <f>Exchanges!B549</f>
        <v>Methane, difluoro-, HFC-32</v>
      </c>
      <c r="B545" s="43" t="str">
        <f>Exchanges!C549</f>
        <v>000075-10-5</v>
      </c>
      <c r="C545" s="43" t="str">
        <f>Exchanges!D549</f>
        <v>air</v>
      </c>
      <c r="D545" s="43" t="str">
        <f>Exchanges!E549</f>
        <v>unspecified</v>
      </c>
      <c r="E545" s="43" t="str">
        <f>Exchanges!F549</f>
        <v>151212b4-079b-43a2-96d5-a6eef59166ac</v>
      </c>
      <c r="F545" s="43" t="str">
        <f>Exchanges!G549</f>
        <v>Adhesive manufacturing</v>
      </c>
      <c r="G545" s="43">
        <f>Exchanges!H549</f>
        <v>325520</v>
      </c>
      <c r="H545" s="43" t="str">
        <f>Exchanges!I549</f>
        <v>US</v>
      </c>
      <c r="I545" s="43">
        <f>Exchanges!J549</f>
        <v>1.3023804797035551E-7</v>
      </c>
      <c r="J545" s="43" t="str">
        <f>Exchanges!K549</f>
        <v>kg</v>
      </c>
      <c r="K545" s="43"/>
      <c r="L545" s="43"/>
      <c r="M545" s="43"/>
      <c r="N545" s="43"/>
      <c r="O545" s="43"/>
      <c r="P545" s="43">
        <f>Exchanges!Q549</f>
        <v>4</v>
      </c>
      <c r="Q545" s="43">
        <f>Exchanges!R549</f>
        <v>2</v>
      </c>
      <c r="R545" s="43">
        <f>Exchanges!S549</f>
        <v>1</v>
      </c>
      <c r="S545" s="43">
        <f>Exchanges!T549</f>
        <v>4</v>
      </c>
      <c r="T545" s="43">
        <f>Exchanges!U549</f>
        <v>1</v>
      </c>
      <c r="U545" s="43">
        <f>Exchanges!V549</f>
        <v>2013</v>
      </c>
      <c r="V545" s="43" t="str">
        <f>Exchanges!W549</f>
        <v>HFC-32</v>
      </c>
      <c r="W545" s="43"/>
      <c r="X545" s="43"/>
    </row>
    <row r="546" spans="1:24" x14ac:dyDescent="0.2">
      <c r="A546" s="43" t="str">
        <f>Exchanges!B550</f>
        <v>Ethane, 1,1,1-trifluoro-, HFC-143a</v>
      </c>
      <c r="B546" s="43" t="str">
        <f>Exchanges!C550</f>
        <v>000420-46-2</v>
      </c>
      <c r="C546" s="43" t="str">
        <f>Exchanges!D550</f>
        <v>air</v>
      </c>
      <c r="D546" s="43" t="str">
        <f>Exchanges!E550</f>
        <v>unspecified</v>
      </c>
      <c r="E546" s="43" t="str">
        <f>Exchanges!F550</f>
        <v>e86bfec2-1025-4fa2-90b1-81e35e621e91</v>
      </c>
      <c r="F546" s="43" t="str">
        <f>Exchanges!G550</f>
        <v>Adhesive manufacturing</v>
      </c>
      <c r="G546" s="43">
        <f>Exchanges!H550</f>
        <v>325520</v>
      </c>
      <c r="H546" s="43" t="str">
        <f>Exchanges!I550</f>
        <v>US</v>
      </c>
      <c r="I546" s="43">
        <f>Exchanges!J550</f>
        <v>9.568664017439967E-8</v>
      </c>
      <c r="J546" s="43" t="str">
        <f>Exchanges!K550</f>
        <v>kg</v>
      </c>
      <c r="K546" s="43"/>
      <c r="L546" s="43"/>
      <c r="M546" s="43"/>
      <c r="N546" s="43"/>
      <c r="O546" s="43"/>
      <c r="P546" s="43">
        <f>Exchanges!Q550</f>
        <v>4</v>
      </c>
      <c r="Q546" s="43">
        <f>Exchanges!R550</f>
        <v>2</v>
      </c>
      <c r="R546" s="43">
        <f>Exchanges!S550</f>
        <v>1</v>
      </c>
      <c r="S546" s="43">
        <f>Exchanges!T550</f>
        <v>4</v>
      </c>
      <c r="T546" s="43">
        <f>Exchanges!U550</f>
        <v>1</v>
      </c>
      <c r="U546" s="43">
        <f>Exchanges!V550</f>
        <v>2013</v>
      </c>
      <c r="V546" s="43" t="str">
        <f>Exchanges!W550</f>
        <v>HFC-143a</v>
      </c>
      <c r="W546" s="43"/>
      <c r="X546" s="43"/>
    </row>
    <row r="547" spans="1:24" x14ac:dyDescent="0.2">
      <c r="A547" s="43" t="str">
        <f>Exchanges!B551</f>
        <v>Propane, 1,1,1,3,3,3-hexafluoro-, HCFC-236fa</v>
      </c>
      <c r="B547" s="43" t="str">
        <f>Exchanges!C551</f>
        <v>000690-39-1</v>
      </c>
      <c r="C547" s="43" t="str">
        <f>Exchanges!D551</f>
        <v>air</v>
      </c>
      <c r="D547" s="43" t="str">
        <f>Exchanges!E551</f>
        <v>unspecified</v>
      </c>
      <c r="E547" s="43" t="str">
        <f>Exchanges!F551</f>
        <v>1963a3ba-6d77-4571-bb8f-0e9c8ac28a65</v>
      </c>
      <c r="F547" s="43" t="str">
        <f>Exchanges!G551</f>
        <v>Adhesive manufacturing</v>
      </c>
      <c r="G547" s="43">
        <f>Exchanges!H551</f>
        <v>325520</v>
      </c>
      <c r="H547" s="43" t="str">
        <f>Exchanges!I551</f>
        <v>US</v>
      </c>
      <c r="I547" s="43">
        <f>Exchanges!J551</f>
        <v>2.5850000699832386E-9</v>
      </c>
      <c r="J547" s="43" t="str">
        <f>Exchanges!K551</f>
        <v>kg</v>
      </c>
      <c r="K547" s="43"/>
      <c r="L547" s="43"/>
      <c r="M547" s="43"/>
      <c r="N547" s="43"/>
      <c r="O547" s="43"/>
      <c r="P547" s="43">
        <f>Exchanges!Q551</f>
        <v>4</v>
      </c>
      <c r="Q547" s="43">
        <f>Exchanges!R551</f>
        <v>2</v>
      </c>
      <c r="R547" s="43">
        <f>Exchanges!S551</f>
        <v>1</v>
      </c>
      <c r="S547" s="43">
        <f>Exchanges!T551</f>
        <v>4</v>
      </c>
      <c r="T547" s="43">
        <f>Exchanges!U551</f>
        <v>1</v>
      </c>
      <c r="U547" s="43">
        <f>Exchanges!V551</f>
        <v>2013</v>
      </c>
      <c r="V547" s="43" t="str">
        <f>Exchanges!W551</f>
        <v>HFC-236fa</v>
      </c>
      <c r="W547" s="43"/>
      <c r="X547" s="43"/>
    </row>
    <row r="548" spans="1:24" x14ac:dyDescent="0.2">
      <c r="A548" s="43" t="str">
        <f>Exchanges!B552</f>
        <v>Carbon dioxide</v>
      </c>
      <c r="B548" s="43" t="str">
        <f>Exchanges!C552</f>
        <v>000124-38-20</v>
      </c>
      <c r="C548" s="43" t="str">
        <f>Exchanges!D552</f>
        <v>air</v>
      </c>
      <c r="D548" s="43" t="str">
        <f>Exchanges!E552</f>
        <v>unspecified</v>
      </c>
      <c r="E548" s="43" t="str">
        <f>Exchanges!F552</f>
        <v>7ae371aa-8532-11e0-9d78-0800200c9a66</v>
      </c>
      <c r="F548" s="43" t="str">
        <f>Exchanges!G552</f>
        <v>Soap and cleaning compound manufacturing</v>
      </c>
      <c r="G548" s="43">
        <f>Exchanges!H552</f>
        <v>325610</v>
      </c>
      <c r="H548" s="43" t="str">
        <f>Exchanges!I552</f>
        <v>US</v>
      </c>
      <c r="I548" s="43">
        <f>Exchanges!J552</f>
        <v>0.19895816667190047</v>
      </c>
      <c r="J548" s="43" t="str">
        <f>Exchanges!K552</f>
        <v>kg</v>
      </c>
      <c r="K548" s="43"/>
      <c r="L548" s="43"/>
      <c r="M548" s="43"/>
      <c r="N548" s="43"/>
      <c r="O548" s="43"/>
      <c r="P548" s="43">
        <f>Exchanges!Q552</f>
        <v>4</v>
      </c>
      <c r="Q548" s="43">
        <f>Exchanges!R552</f>
        <v>2</v>
      </c>
      <c r="R548" s="43">
        <f>Exchanges!S552</f>
        <v>1</v>
      </c>
      <c r="S548" s="43">
        <f>Exchanges!T552</f>
        <v>4</v>
      </c>
      <c r="T548" s="43">
        <f>Exchanges!U552</f>
        <v>1</v>
      </c>
      <c r="U548" s="43">
        <f>Exchanges!V552</f>
        <v>2013</v>
      </c>
      <c r="V548" s="43" t="str">
        <f>Exchanges!W552</f>
        <v>CO2</v>
      </c>
      <c r="W548" s="43"/>
      <c r="X548" s="43"/>
    </row>
    <row r="549" spans="1:24" x14ac:dyDescent="0.2">
      <c r="A549" s="43" t="str">
        <f>Exchanges!B553</f>
        <v>Methane</v>
      </c>
      <c r="B549" s="43" t="str">
        <f>Exchanges!C553</f>
        <v>000074-82-92</v>
      </c>
      <c r="C549" s="43" t="str">
        <f>Exchanges!D553</f>
        <v>air</v>
      </c>
      <c r="D549" s="43" t="str">
        <f>Exchanges!E553</f>
        <v>unspecified</v>
      </c>
      <c r="E549" s="43" t="str">
        <f>Exchanges!F553</f>
        <v>20408dd1-8534-11e0-9d78-0800200c9a66</v>
      </c>
      <c r="F549" s="43" t="str">
        <f>Exchanges!G553</f>
        <v>Soap and cleaning compound manufacturing</v>
      </c>
      <c r="G549" s="43">
        <f>Exchanges!H553</f>
        <v>325610</v>
      </c>
      <c r="H549" s="43" t="str">
        <f>Exchanges!I553</f>
        <v>US</v>
      </c>
      <c r="I549" s="43">
        <f>Exchanges!J553</f>
        <v>5.7728504439589931E-6</v>
      </c>
      <c r="J549" s="43" t="str">
        <f>Exchanges!K553</f>
        <v>kg</v>
      </c>
      <c r="K549" s="43"/>
      <c r="L549" s="43"/>
      <c r="M549" s="43"/>
      <c r="N549" s="43"/>
      <c r="O549" s="43"/>
      <c r="P549" s="43">
        <f>Exchanges!Q553</f>
        <v>4</v>
      </c>
      <c r="Q549" s="43">
        <f>Exchanges!R553</f>
        <v>2</v>
      </c>
      <c r="R549" s="43">
        <f>Exchanges!S553</f>
        <v>1</v>
      </c>
      <c r="S549" s="43">
        <f>Exchanges!T553</f>
        <v>4</v>
      </c>
      <c r="T549" s="43">
        <f>Exchanges!U553</f>
        <v>1</v>
      </c>
      <c r="U549" s="43">
        <f>Exchanges!V553</f>
        <v>2013</v>
      </c>
      <c r="V549" s="43" t="str">
        <f>Exchanges!W553</f>
        <v>CH4</v>
      </c>
      <c r="W549" s="43"/>
      <c r="X549" s="43"/>
    </row>
    <row r="550" spans="1:24" x14ac:dyDescent="0.2">
      <c r="A550" s="43" t="str">
        <f>Exchanges!B554</f>
        <v>Ethane, 1,1,1,2-tetrafluoro-, HFC-134a</v>
      </c>
      <c r="B550" s="43" t="str">
        <f>Exchanges!C554</f>
        <v>000811-97-2</v>
      </c>
      <c r="C550" s="43" t="str">
        <f>Exchanges!D554</f>
        <v>air</v>
      </c>
      <c r="D550" s="43" t="str">
        <f>Exchanges!E554</f>
        <v>unspecified</v>
      </c>
      <c r="E550" s="43" t="str">
        <f>Exchanges!F554</f>
        <v>e87f039d-d9ce-4242-ac18-c9284cc80f3d</v>
      </c>
      <c r="F550" s="43" t="str">
        <f>Exchanges!G554</f>
        <v>Soap and cleaning compound manufacturing</v>
      </c>
      <c r="G550" s="43">
        <f>Exchanges!H554</f>
        <v>325610</v>
      </c>
      <c r="H550" s="43" t="str">
        <f>Exchanges!I554</f>
        <v>US</v>
      </c>
      <c r="I550" s="43">
        <f>Exchanges!J554</f>
        <v>1.2370519334335528E-6</v>
      </c>
      <c r="J550" s="43" t="str">
        <f>Exchanges!K554</f>
        <v>kg</v>
      </c>
      <c r="K550" s="43"/>
      <c r="L550" s="43"/>
      <c r="M550" s="43"/>
      <c r="N550" s="43"/>
      <c r="O550" s="43"/>
      <c r="P550" s="43">
        <f>Exchanges!Q554</f>
        <v>4</v>
      </c>
      <c r="Q550" s="43">
        <f>Exchanges!R554</f>
        <v>2</v>
      </c>
      <c r="R550" s="43">
        <f>Exchanges!S554</f>
        <v>1</v>
      </c>
      <c r="S550" s="43">
        <f>Exchanges!T554</f>
        <v>4</v>
      </c>
      <c r="T550" s="43">
        <f>Exchanges!U554</f>
        <v>1</v>
      </c>
      <c r="U550" s="43">
        <f>Exchanges!V554</f>
        <v>2013</v>
      </c>
      <c r="V550" s="43" t="str">
        <f>Exchanges!W554</f>
        <v>HFC-134a</v>
      </c>
      <c r="W550" s="43"/>
      <c r="X550" s="43"/>
    </row>
    <row r="551" spans="1:24" x14ac:dyDescent="0.2">
      <c r="A551" s="43" t="str">
        <f>Exchanges!B555</f>
        <v>Dinitrogen monoxide</v>
      </c>
      <c r="B551" s="43" t="str">
        <f>Exchanges!C555</f>
        <v>010024-97-366</v>
      </c>
      <c r="C551" s="43" t="str">
        <f>Exchanges!D555</f>
        <v>air</v>
      </c>
      <c r="D551" s="43" t="str">
        <f>Exchanges!E555</f>
        <v>unspecified</v>
      </c>
      <c r="E551" s="43" t="str">
        <f>Exchanges!F555</f>
        <v>20185046-64bb-4c09-a8e7-e8a9e144ca98</v>
      </c>
      <c r="F551" s="43" t="str">
        <f>Exchanges!G555</f>
        <v>Soap and cleaning compound manufacturing</v>
      </c>
      <c r="G551" s="43">
        <f>Exchanges!H555</f>
        <v>325610</v>
      </c>
      <c r="H551" s="43" t="str">
        <f>Exchanges!I555</f>
        <v>US</v>
      </c>
      <c r="I551" s="43">
        <f>Exchanges!J555</f>
        <v>7.9696953496614418E-7</v>
      </c>
      <c r="J551" s="43" t="str">
        <f>Exchanges!K555</f>
        <v>kg</v>
      </c>
      <c r="K551" s="43"/>
      <c r="L551" s="43"/>
      <c r="M551" s="43"/>
      <c r="N551" s="43"/>
      <c r="O551" s="43"/>
      <c r="P551" s="43">
        <f>Exchanges!Q555</f>
        <v>4</v>
      </c>
      <c r="Q551" s="43">
        <f>Exchanges!R555</f>
        <v>2</v>
      </c>
      <c r="R551" s="43">
        <f>Exchanges!S555</f>
        <v>1</v>
      </c>
      <c r="S551" s="43">
        <f>Exchanges!T555</f>
        <v>4</v>
      </c>
      <c r="T551" s="43">
        <f>Exchanges!U555</f>
        <v>1</v>
      </c>
      <c r="U551" s="43">
        <f>Exchanges!V555</f>
        <v>2013</v>
      </c>
      <c r="V551" s="43" t="str">
        <f>Exchanges!W555</f>
        <v>N2O</v>
      </c>
      <c r="W551" s="43"/>
      <c r="X551" s="43"/>
    </row>
    <row r="552" spans="1:24" x14ac:dyDescent="0.2">
      <c r="A552" s="43" t="str">
        <f>Exchanges!B556</f>
        <v>Ethane, pentafluoro-, HFC-125</v>
      </c>
      <c r="B552" s="43" t="str">
        <f>Exchanges!C556</f>
        <v>000354-33-6</v>
      </c>
      <c r="C552" s="43" t="str">
        <f>Exchanges!D556</f>
        <v>air</v>
      </c>
      <c r="D552" s="43" t="str">
        <f>Exchanges!E556</f>
        <v>unspecified</v>
      </c>
      <c r="E552" s="43" t="str">
        <f>Exchanges!F556</f>
        <v>281e1011-f121-4d5b-ad4d-22d562b2c2cd</v>
      </c>
      <c r="F552" s="43" t="str">
        <f>Exchanges!G556</f>
        <v>Soap and cleaning compound manufacturing</v>
      </c>
      <c r="G552" s="43">
        <f>Exchanges!H556</f>
        <v>325610</v>
      </c>
      <c r="H552" s="43" t="str">
        <f>Exchanges!I556</f>
        <v>US</v>
      </c>
      <c r="I552" s="43">
        <f>Exchanges!J556</f>
        <v>3.2820665782689669E-7</v>
      </c>
      <c r="J552" s="43" t="str">
        <f>Exchanges!K556</f>
        <v>kg</v>
      </c>
      <c r="K552" s="43"/>
      <c r="L552" s="43"/>
      <c r="M552" s="43"/>
      <c r="N552" s="43"/>
      <c r="O552" s="43"/>
      <c r="P552" s="43">
        <f>Exchanges!Q556</f>
        <v>4</v>
      </c>
      <c r="Q552" s="43">
        <f>Exchanges!R556</f>
        <v>2</v>
      </c>
      <c r="R552" s="43">
        <f>Exchanges!S556</f>
        <v>1</v>
      </c>
      <c r="S552" s="43">
        <f>Exchanges!T556</f>
        <v>4</v>
      </c>
      <c r="T552" s="43">
        <f>Exchanges!U556</f>
        <v>1</v>
      </c>
      <c r="U552" s="43">
        <f>Exchanges!V556</f>
        <v>2013</v>
      </c>
      <c r="V552" s="43" t="str">
        <f>Exchanges!W556</f>
        <v>HFC-125</v>
      </c>
      <c r="W552" s="43"/>
      <c r="X552" s="43"/>
    </row>
    <row r="553" spans="1:24" x14ac:dyDescent="0.2">
      <c r="A553" s="43" t="str">
        <f>Exchanges!B557</f>
        <v>Methane, difluoro-, HFC-32</v>
      </c>
      <c r="B553" s="43" t="str">
        <f>Exchanges!C557</f>
        <v>000075-10-5</v>
      </c>
      <c r="C553" s="43" t="str">
        <f>Exchanges!D557</f>
        <v>air</v>
      </c>
      <c r="D553" s="43" t="str">
        <f>Exchanges!E557</f>
        <v>unspecified</v>
      </c>
      <c r="E553" s="43" t="str">
        <f>Exchanges!F557</f>
        <v>151212b4-079b-43a2-96d5-a6eef59166ac</v>
      </c>
      <c r="F553" s="43" t="str">
        <f>Exchanges!G557</f>
        <v>Soap and cleaning compound manufacturing</v>
      </c>
      <c r="G553" s="43">
        <f>Exchanges!H557</f>
        <v>325610</v>
      </c>
      <c r="H553" s="43" t="str">
        <f>Exchanges!I557</f>
        <v>US</v>
      </c>
      <c r="I553" s="43">
        <f>Exchanges!J557</f>
        <v>1.9113226693702967E-7</v>
      </c>
      <c r="J553" s="43" t="str">
        <f>Exchanges!K557</f>
        <v>kg</v>
      </c>
      <c r="K553" s="43"/>
      <c r="L553" s="43"/>
      <c r="M553" s="43"/>
      <c r="N553" s="43"/>
      <c r="O553" s="43"/>
      <c r="P553" s="43">
        <f>Exchanges!Q557</f>
        <v>4</v>
      </c>
      <c r="Q553" s="43">
        <f>Exchanges!R557</f>
        <v>2</v>
      </c>
      <c r="R553" s="43">
        <f>Exchanges!S557</f>
        <v>1</v>
      </c>
      <c r="S553" s="43">
        <f>Exchanges!T557</f>
        <v>4</v>
      </c>
      <c r="T553" s="43">
        <f>Exchanges!U557</f>
        <v>1</v>
      </c>
      <c r="U553" s="43">
        <f>Exchanges!V557</f>
        <v>2013</v>
      </c>
      <c r="V553" s="43" t="str">
        <f>Exchanges!W557</f>
        <v>HFC-32</v>
      </c>
      <c r="W553" s="43"/>
      <c r="X553" s="43"/>
    </row>
    <row r="554" spans="1:24" x14ac:dyDescent="0.2">
      <c r="A554" s="43" t="str">
        <f>Exchanges!B558</f>
        <v>Ethane, 1,1,1-trifluoro-, HFC-143a</v>
      </c>
      <c r="B554" s="43" t="str">
        <f>Exchanges!C558</f>
        <v>000420-46-2</v>
      </c>
      <c r="C554" s="43" t="str">
        <f>Exchanges!D558</f>
        <v>air</v>
      </c>
      <c r="D554" s="43" t="str">
        <f>Exchanges!E558</f>
        <v>unspecified</v>
      </c>
      <c r="E554" s="43" t="str">
        <f>Exchanges!F558</f>
        <v>e86bfec2-1025-4fa2-90b1-81e35e621e91</v>
      </c>
      <c r="F554" s="43" t="str">
        <f>Exchanges!G558</f>
        <v>Soap and cleaning compound manufacturing</v>
      </c>
      <c r="G554" s="43">
        <f>Exchanges!H558</f>
        <v>325610</v>
      </c>
      <c r="H554" s="43" t="str">
        <f>Exchanges!I558</f>
        <v>US</v>
      </c>
      <c r="I554" s="43">
        <f>Exchanges!J558</f>
        <v>1.4042597180421288E-7</v>
      </c>
      <c r="J554" s="43" t="str">
        <f>Exchanges!K558</f>
        <v>kg</v>
      </c>
      <c r="K554" s="43"/>
      <c r="L554" s="43"/>
      <c r="M554" s="43"/>
      <c r="N554" s="43"/>
      <c r="O554" s="43"/>
      <c r="P554" s="43">
        <f>Exchanges!Q558</f>
        <v>4</v>
      </c>
      <c r="Q554" s="43">
        <f>Exchanges!R558</f>
        <v>2</v>
      </c>
      <c r="R554" s="43">
        <f>Exchanges!S558</f>
        <v>1</v>
      </c>
      <c r="S554" s="43">
        <f>Exchanges!T558</f>
        <v>4</v>
      </c>
      <c r="T554" s="43">
        <f>Exchanges!U558</f>
        <v>1</v>
      </c>
      <c r="U554" s="43">
        <f>Exchanges!V558</f>
        <v>2013</v>
      </c>
      <c r="V554" s="43" t="str">
        <f>Exchanges!W558</f>
        <v>HFC-143a</v>
      </c>
      <c r="W554" s="43"/>
      <c r="X554" s="43"/>
    </row>
    <row r="555" spans="1:24" x14ac:dyDescent="0.2">
      <c r="A555" s="43" t="str">
        <f>Exchanges!B559</f>
        <v>Propane, 1,1,1,3,3,3-hexafluoro-, HCFC-236fa</v>
      </c>
      <c r="B555" s="43" t="str">
        <f>Exchanges!C559</f>
        <v>000690-39-1</v>
      </c>
      <c r="C555" s="43" t="str">
        <f>Exchanges!D559</f>
        <v>air</v>
      </c>
      <c r="D555" s="43" t="str">
        <f>Exchanges!E559</f>
        <v>unspecified</v>
      </c>
      <c r="E555" s="43" t="str">
        <f>Exchanges!F559</f>
        <v>1963a3ba-6d77-4571-bb8f-0e9c8ac28a65</v>
      </c>
      <c r="F555" s="43" t="str">
        <f>Exchanges!G559</f>
        <v>Soap and cleaning compound manufacturing</v>
      </c>
      <c r="G555" s="43">
        <f>Exchanges!H559</f>
        <v>325610</v>
      </c>
      <c r="H555" s="43" t="str">
        <f>Exchanges!I559</f>
        <v>US</v>
      </c>
      <c r="I555" s="43">
        <f>Exchanges!J559</f>
        <v>3.7936450300663089E-9</v>
      </c>
      <c r="J555" s="43" t="str">
        <f>Exchanges!K559</f>
        <v>kg</v>
      </c>
      <c r="K555" s="43"/>
      <c r="L555" s="43"/>
      <c r="M555" s="43"/>
      <c r="N555" s="43"/>
      <c r="O555" s="43"/>
      <c r="P555" s="43">
        <f>Exchanges!Q559</f>
        <v>4</v>
      </c>
      <c r="Q555" s="43">
        <f>Exchanges!R559</f>
        <v>2</v>
      </c>
      <c r="R555" s="43">
        <f>Exchanges!S559</f>
        <v>1</v>
      </c>
      <c r="S555" s="43">
        <f>Exchanges!T559</f>
        <v>4</v>
      </c>
      <c r="T555" s="43">
        <f>Exchanges!U559</f>
        <v>1</v>
      </c>
      <c r="U555" s="43">
        <f>Exchanges!V559</f>
        <v>2013</v>
      </c>
      <c r="V555" s="43" t="str">
        <f>Exchanges!W559</f>
        <v>HFC-236fa</v>
      </c>
      <c r="W555" s="43"/>
      <c r="X555" s="43"/>
    </row>
    <row r="556" spans="1:24" x14ac:dyDescent="0.2">
      <c r="A556" s="43" t="str">
        <f>Exchanges!B560</f>
        <v>Carbon dioxide</v>
      </c>
      <c r="B556" s="43" t="str">
        <f>Exchanges!C560</f>
        <v>000124-38-20</v>
      </c>
      <c r="C556" s="43" t="str">
        <f>Exchanges!D560</f>
        <v>air</v>
      </c>
      <c r="D556" s="43" t="str">
        <f>Exchanges!E560</f>
        <v>unspecified</v>
      </c>
      <c r="E556" s="43" t="str">
        <f>Exchanges!F560</f>
        <v>7ae371aa-8532-11e0-9d78-0800200c9a66</v>
      </c>
      <c r="F556" s="43" t="str">
        <f>Exchanges!G560</f>
        <v>Toilet preparation manufacturing</v>
      </c>
      <c r="G556" s="43">
        <f>Exchanges!H560</f>
        <v>325620</v>
      </c>
      <c r="H556" s="43" t="str">
        <f>Exchanges!I560</f>
        <v>US</v>
      </c>
      <c r="I556" s="43">
        <f>Exchanges!J560</f>
        <v>4.2708530027813184E-2</v>
      </c>
      <c r="J556" s="43" t="str">
        <f>Exchanges!K560</f>
        <v>kg</v>
      </c>
      <c r="K556" s="43"/>
      <c r="L556" s="43"/>
      <c r="M556" s="43"/>
      <c r="N556" s="43"/>
      <c r="O556" s="43"/>
      <c r="P556" s="43">
        <f>Exchanges!Q560</f>
        <v>4</v>
      </c>
      <c r="Q556" s="43">
        <f>Exchanges!R560</f>
        <v>2</v>
      </c>
      <c r="R556" s="43">
        <f>Exchanges!S560</f>
        <v>1</v>
      </c>
      <c r="S556" s="43">
        <f>Exchanges!T560</f>
        <v>4</v>
      </c>
      <c r="T556" s="43">
        <f>Exchanges!U560</f>
        <v>1</v>
      </c>
      <c r="U556" s="43">
        <f>Exchanges!V560</f>
        <v>2013</v>
      </c>
      <c r="V556" s="43" t="str">
        <f>Exchanges!W560</f>
        <v>CO2</v>
      </c>
      <c r="W556" s="43"/>
      <c r="X556" s="43"/>
    </row>
    <row r="557" spans="1:24" x14ac:dyDescent="0.2">
      <c r="A557" s="43" t="str">
        <f>Exchanges!B561</f>
        <v>Methane</v>
      </c>
      <c r="B557" s="43" t="str">
        <f>Exchanges!C561</f>
        <v>000074-82-92</v>
      </c>
      <c r="C557" s="43" t="str">
        <f>Exchanges!D561</f>
        <v>air</v>
      </c>
      <c r="D557" s="43" t="str">
        <f>Exchanges!E561</f>
        <v>unspecified</v>
      </c>
      <c r="E557" s="43" t="str">
        <f>Exchanges!F561</f>
        <v>20408dd1-8534-11e0-9d78-0800200c9a66</v>
      </c>
      <c r="F557" s="43" t="str">
        <f>Exchanges!G561</f>
        <v>Toilet preparation manufacturing</v>
      </c>
      <c r="G557" s="43">
        <f>Exchanges!H561</f>
        <v>325620</v>
      </c>
      <c r="H557" s="43" t="str">
        <f>Exchanges!I561</f>
        <v>US</v>
      </c>
      <c r="I557" s="43">
        <f>Exchanges!J561</f>
        <v>1.3073980832119434E-6</v>
      </c>
      <c r="J557" s="43" t="str">
        <f>Exchanges!K561</f>
        <v>kg</v>
      </c>
      <c r="K557" s="43"/>
      <c r="L557" s="43"/>
      <c r="M557" s="43"/>
      <c r="N557" s="43"/>
      <c r="O557" s="43"/>
      <c r="P557" s="43">
        <f>Exchanges!Q561</f>
        <v>4</v>
      </c>
      <c r="Q557" s="43">
        <f>Exchanges!R561</f>
        <v>2</v>
      </c>
      <c r="R557" s="43">
        <f>Exchanges!S561</f>
        <v>1</v>
      </c>
      <c r="S557" s="43">
        <f>Exchanges!T561</f>
        <v>4</v>
      </c>
      <c r="T557" s="43">
        <f>Exchanges!U561</f>
        <v>1</v>
      </c>
      <c r="U557" s="43">
        <f>Exchanges!V561</f>
        <v>2013</v>
      </c>
      <c r="V557" s="43" t="str">
        <f>Exchanges!W561</f>
        <v>CH4</v>
      </c>
      <c r="W557" s="43"/>
      <c r="X557" s="43"/>
    </row>
    <row r="558" spans="1:24" x14ac:dyDescent="0.2">
      <c r="A558" s="43" t="str">
        <f>Exchanges!B562</f>
        <v>Ethane, 1,1,1,2-tetrafluoro-, HFC-134a</v>
      </c>
      <c r="B558" s="43" t="str">
        <f>Exchanges!C562</f>
        <v>000811-97-2</v>
      </c>
      <c r="C558" s="43" t="str">
        <f>Exchanges!D562</f>
        <v>air</v>
      </c>
      <c r="D558" s="43" t="str">
        <f>Exchanges!E562</f>
        <v>unspecified</v>
      </c>
      <c r="E558" s="43" t="str">
        <f>Exchanges!F562</f>
        <v>e87f039d-d9ce-4242-ac18-c9284cc80f3d</v>
      </c>
      <c r="F558" s="43" t="str">
        <f>Exchanges!G562</f>
        <v>Toilet preparation manufacturing</v>
      </c>
      <c r="G558" s="43">
        <f>Exchanges!H562</f>
        <v>325620</v>
      </c>
      <c r="H558" s="43" t="str">
        <f>Exchanges!I562</f>
        <v>US</v>
      </c>
      <c r="I558" s="43">
        <f>Exchanges!J562</f>
        <v>5.4470240751192373E-7</v>
      </c>
      <c r="J558" s="43" t="str">
        <f>Exchanges!K562</f>
        <v>kg</v>
      </c>
      <c r="K558" s="43"/>
      <c r="L558" s="43"/>
      <c r="M558" s="43"/>
      <c r="N558" s="43"/>
      <c r="O558" s="43"/>
      <c r="P558" s="43">
        <f>Exchanges!Q562</f>
        <v>4</v>
      </c>
      <c r="Q558" s="43">
        <f>Exchanges!R562</f>
        <v>2</v>
      </c>
      <c r="R558" s="43">
        <f>Exchanges!S562</f>
        <v>1</v>
      </c>
      <c r="S558" s="43">
        <f>Exchanges!T562</f>
        <v>4</v>
      </c>
      <c r="T558" s="43">
        <f>Exchanges!U562</f>
        <v>1</v>
      </c>
      <c r="U558" s="43">
        <f>Exchanges!V562</f>
        <v>2013</v>
      </c>
      <c r="V558" s="43" t="str">
        <f>Exchanges!W562</f>
        <v>HFC-134a</v>
      </c>
      <c r="W558" s="43"/>
      <c r="X558" s="43"/>
    </row>
    <row r="559" spans="1:24" x14ac:dyDescent="0.2">
      <c r="A559" s="43" t="str">
        <f>Exchanges!B563</f>
        <v>Dinitrogen monoxide</v>
      </c>
      <c r="B559" s="43" t="str">
        <f>Exchanges!C563</f>
        <v>010024-97-366</v>
      </c>
      <c r="C559" s="43" t="str">
        <f>Exchanges!D563</f>
        <v>air</v>
      </c>
      <c r="D559" s="43" t="str">
        <f>Exchanges!E563</f>
        <v>unspecified</v>
      </c>
      <c r="E559" s="43" t="str">
        <f>Exchanges!F563</f>
        <v>20185046-64bb-4c09-a8e7-e8a9e144ca98</v>
      </c>
      <c r="F559" s="43" t="str">
        <f>Exchanges!G563</f>
        <v>Toilet preparation manufacturing</v>
      </c>
      <c r="G559" s="43">
        <f>Exchanges!H563</f>
        <v>325620</v>
      </c>
      <c r="H559" s="43" t="str">
        <f>Exchanges!I563</f>
        <v>US</v>
      </c>
      <c r="I559" s="43">
        <f>Exchanges!J563</f>
        <v>1.8904917452183681E-7</v>
      </c>
      <c r="J559" s="43" t="str">
        <f>Exchanges!K563</f>
        <v>kg</v>
      </c>
      <c r="K559" s="43"/>
      <c r="L559" s="43"/>
      <c r="M559" s="43"/>
      <c r="N559" s="43"/>
      <c r="O559" s="43"/>
      <c r="P559" s="43">
        <f>Exchanges!Q563</f>
        <v>4</v>
      </c>
      <c r="Q559" s="43">
        <f>Exchanges!R563</f>
        <v>2</v>
      </c>
      <c r="R559" s="43">
        <f>Exchanges!S563</f>
        <v>1</v>
      </c>
      <c r="S559" s="43">
        <f>Exchanges!T563</f>
        <v>4</v>
      </c>
      <c r="T559" s="43">
        <f>Exchanges!U563</f>
        <v>1</v>
      </c>
      <c r="U559" s="43">
        <f>Exchanges!V563</f>
        <v>2013</v>
      </c>
      <c r="V559" s="43" t="str">
        <f>Exchanges!W563</f>
        <v>N2O</v>
      </c>
      <c r="W559" s="43"/>
      <c r="X559" s="43"/>
    </row>
    <row r="560" spans="1:24" x14ac:dyDescent="0.2">
      <c r="A560" s="43" t="str">
        <f>Exchanges!B564</f>
        <v>Ethane, pentafluoro-, HFC-125</v>
      </c>
      <c r="B560" s="43" t="str">
        <f>Exchanges!C564</f>
        <v>000354-33-6</v>
      </c>
      <c r="C560" s="43" t="str">
        <f>Exchanges!D564</f>
        <v>air</v>
      </c>
      <c r="D560" s="43" t="str">
        <f>Exchanges!E564</f>
        <v>unspecified</v>
      </c>
      <c r="E560" s="43" t="str">
        <f>Exchanges!F564</f>
        <v>281e1011-f121-4d5b-ad4d-22d562b2c2cd</v>
      </c>
      <c r="F560" s="43" t="str">
        <f>Exchanges!G564</f>
        <v>Toilet preparation manufacturing</v>
      </c>
      <c r="G560" s="43">
        <f>Exchanges!H564</f>
        <v>325620</v>
      </c>
      <c r="H560" s="43" t="str">
        <f>Exchanges!I564</f>
        <v>US</v>
      </c>
      <c r="I560" s="43">
        <f>Exchanges!J564</f>
        <v>1.4451693728293712E-7</v>
      </c>
      <c r="J560" s="43" t="str">
        <f>Exchanges!K564</f>
        <v>kg</v>
      </c>
      <c r="K560" s="43"/>
      <c r="L560" s="43"/>
      <c r="M560" s="43"/>
      <c r="N560" s="43"/>
      <c r="O560" s="43"/>
      <c r="P560" s="43">
        <f>Exchanges!Q564</f>
        <v>4</v>
      </c>
      <c r="Q560" s="43">
        <f>Exchanges!R564</f>
        <v>2</v>
      </c>
      <c r="R560" s="43">
        <f>Exchanges!S564</f>
        <v>1</v>
      </c>
      <c r="S560" s="43">
        <f>Exchanges!T564</f>
        <v>4</v>
      </c>
      <c r="T560" s="43">
        <f>Exchanges!U564</f>
        <v>1</v>
      </c>
      <c r="U560" s="43">
        <f>Exchanges!V564</f>
        <v>2013</v>
      </c>
      <c r="V560" s="43" t="str">
        <f>Exchanges!W564</f>
        <v>HFC-125</v>
      </c>
      <c r="W560" s="43"/>
      <c r="X560" s="43"/>
    </row>
    <row r="561" spans="1:24" x14ac:dyDescent="0.2">
      <c r="A561" s="43" t="str">
        <f>Exchanges!B565</f>
        <v>Methane, difluoro-, HFC-32</v>
      </c>
      <c r="B561" s="43" t="str">
        <f>Exchanges!C565</f>
        <v>000075-10-5</v>
      </c>
      <c r="C561" s="43" t="str">
        <f>Exchanges!D565</f>
        <v>air</v>
      </c>
      <c r="D561" s="43" t="str">
        <f>Exchanges!E565</f>
        <v>unspecified</v>
      </c>
      <c r="E561" s="43" t="str">
        <f>Exchanges!F565</f>
        <v>151212b4-079b-43a2-96d5-a6eef59166ac</v>
      </c>
      <c r="F561" s="43" t="str">
        <f>Exchanges!G565</f>
        <v>Toilet preparation manufacturing</v>
      </c>
      <c r="G561" s="43">
        <f>Exchanges!H565</f>
        <v>325620</v>
      </c>
      <c r="H561" s="43" t="str">
        <f>Exchanges!I565</f>
        <v>US</v>
      </c>
      <c r="I561" s="43">
        <f>Exchanges!J565</f>
        <v>8.4159931479064267E-8</v>
      </c>
      <c r="J561" s="43" t="str">
        <f>Exchanges!K565</f>
        <v>kg</v>
      </c>
      <c r="K561" s="43"/>
      <c r="L561" s="43"/>
      <c r="M561" s="43"/>
      <c r="N561" s="43"/>
      <c r="O561" s="43"/>
      <c r="P561" s="43">
        <f>Exchanges!Q565</f>
        <v>4</v>
      </c>
      <c r="Q561" s="43">
        <f>Exchanges!R565</f>
        <v>2</v>
      </c>
      <c r="R561" s="43">
        <f>Exchanges!S565</f>
        <v>1</v>
      </c>
      <c r="S561" s="43">
        <f>Exchanges!T565</f>
        <v>4</v>
      </c>
      <c r="T561" s="43">
        <f>Exchanges!U565</f>
        <v>1</v>
      </c>
      <c r="U561" s="43">
        <f>Exchanges!V565</f>
        <v>2013</v>
      </c>
      <c r="V561" s="43" t="str">
        <f>Exchanges!W565</f>
        <v>HFC-32</v>
      </c>
      <c r="W561" s="43"/>
      <c r="X561" s="43"/>
    </row>
    <row r="562" spans="1:24" x14ac:dyDescent="0.2">
      <c r="A562" s="43" t="str">
        <f>Exchanges!B566</f>
        <v>Ethane, 1,1,1-trifluoro-, HFC-143a</v>
      </c>
      <c r="B562" s="43" t="str">
        <f>Exchanges!C566</f>
        <v>000420-46-2</v>
      </c>
      <c r="C562" s="43" t="str">
        <f>Exchanges!D566</f>
        <v>air</v>
      </c>
      <c r="D562" s="43" t="str">
        <f>Exchanges!E566</f>
        <v>unspecified</v>
      </c>
      <c r="E562" s="43" t="str">
        <f>Exchanges!F566</f>
        <v>e86bfec2-1025-4fa2-90b1-81e35e621e91</v>
      </c>
      <c r="F562" s="43" t="str">
        <f>Exchanges!G566</f>
        <v>Toilet preparation manufacturing</v>
      </c>
      <c r="G562" s="43">
        <f>Exchanges!H566</f>
        <v>325620</v>
      </c>
      <c r="H562" s="43" t="str">
        <f>Exchanges!I566</f>
        <v>US</v>
      </c>
      <c r="I562" s="43">
        <f>Exchanges!J566</f>
        <v>6.1832783937089995E-8</v>
      </c>
      <c r="J562" s="43" t="str">
        <f>Exchanges!K566</f>
        <v>kg</v>
      </c>
      <c r="K562" s="43"/>
      <c r="L562" s="43"/>
      <c r="M562" s="43"/>
      <c r="N562" s="43"/>
      <c r="O562" s="43"/>
      <c r="P562" s="43">
        <f>Exchanges!Q566</f>
        <v>4</v>
      </c>
      <c r="Q562" s="43">
        <f>Exchanges!R566</f>
        <v>2</v>
      </c>
      <c r="R562" s="43">
        <f>Exchanges!S566</f>
        <v>1</v>
      </c>
      <c r="S562" s="43">
        <f>Exchanges!T566</f>
        <v>4</v>
      </c>
      <c r="T562" s="43">
        <f>Exchanges!U566</f>
        <v>1</v>
      </c>
      <c r="U562" s="43">
        <f>Exchanges!V566</f>
        <v>2013</v>
      </c>
      <c r="V562" s="43" t="str">
        <f>Exchanges!W566</f>
        <v>HFC-143a</v>
      </c>
      <c r="W562" s="43"/>
      <c r="X562" s="43"/>
    </row>
    <row r="563" spans="1:24" x14ac:dyDescent="0.2">
      <c r="A563" s="43" t="str">
        <f>Exchanges!B567</f>
        <v>Propane, 1,1,1,3,3,3-hexafluoro-, HCFC-236fa</v>
      </c>
      <c r="B563" s="43" t="str">
        <f>Exchanges!C567</f>
        <v>000690-39-1</v>
      </c>
      <c r="C563" s="43" t="str">
        <f>Exchanges!D567</f>
        <v>air</v>
      </c>
      <c r="D563" s="43" t="str">
        <f>Exchanges!E567</f>
        <v>unspecified</v>
      </c>
      <c r="E563" s="43" t="str">
        <f>Exchanges!F567</f>
        <v>1963a3ba-6d77-4571-bb8f-0e9c8ac28a65</v>
      </c>
      <c r="F563" s="43" t="str">
        <f>Exchanges!G567</f>
        <v>Toilet preparation manufacturing</v>
      </c>
      <c r="G563" s="43">
        <f>Exchanges!H567</f>
        <v>325620</v>
      </c>
      <c r="H563" s="43" t="str">
        <f>Exchanges!I567</f>
        <v>US</v>
      </c>
      <c r="I563" s="43">
        <f>Exchanges!J567</f>
        <v>1.670429126922147E-9</v>
      </c>
      <c r="J563" s="43" t="str">
        <f>Exchanges!K567</f>
        <v>kg</v>
      </c>
      <c r="K563" s="43"/>
      <c r="L563" s="43"/>
      <c r="M563" s="43"/>
      <c r="N563" s="43"/>
      <c r="O563" s="43"/>
      <c r="P563" s="43">
        <f>Exchanges!Q567</f>
        <v>4</v>
      </c>
      <c r="Q563" s="43">
        <f>Exchanges!R567</f>
        <v>2</v>
      </c>
      <c r="R563" s="43">
        <f>Exchanges!S567</f>
        <v>1</v>
      </c>
      <c r="S563" s="43">
        <f>Exchanges!T567</f>
        <v>4</v>
      </c>
      <c r="T563" s="43">
        <f>Exchanges!U567</f>
        <v>1</v>
      </c>
      <c r="U563" s="43">
        <f>Exchanges!V567</f>
        <v>2013</v>
      </c>
      <c r="V563" s="43" t="str">
        <f>Exchanges!W567</f>
        <v>HFC-236fa</v>
      </c>
      <c r="W563" s="43"/>
      <c r="X563" s="43"/>
    </row>
    <row r="564" spans="1:24" x14ac:dyDescent="0.2">
      <c r="A564" s="43" t="str">
        <f>Exchanges!B568</f>
        <v>Carbon dioxide</v>
      </c>
      <c r="B564" s="43" t="str">
        <f>Exchanges!C568</f>
        <v>000124-38-20</v>
      </c>
      <c r="C564" s="43" t="str">
        <f>Exchanges!D568</f>
        <v>air</v>
      </c>
      <c r="D564" s="43" t="str">
        <f>Exchanges!E568</f>
        <v>unspecified</v>
      </c>
      <c r="E564" s="43" t="str">
        <f>Exchanges!F568</f>
        <v>7ae371aa-8532-11e0-9d78-0800200c9a66</v>
      </c>
      <c r="F564" s="43" t="str">
        <f>Exchanges!G568</f>
        <v>Printing ink manufacturing</v>
      </c>
      <c r="G564" s="43">
        <f>Exchanges!H568</f>
        <v>325910</v>
      </c>
      <c r="H564" s="43" t="str">
        <f>Exchanges!I568</f>
        <v>US</v>
      </c>
      <c r="I564" s="43">
        <f>Exchanges!J568</f>
        <v>0.20162576603327018</v>
      </c>
      <c r="J564" s="43" t="str">
        <f>Exchanges!K568</f>
        <v>kg</v>
      </c>
      <c r="K564" s="43"/>
      <c r="L564" s="43"/>
      <c r="M564" s="43"/>
      <c r="N564" s="43"/>
      <c r="O564" s="43"/>
      <c r="P564" s="43">
        <f>Exchanges!Q568</f>
        <v>4</v>
      </c>
      <c r="Q564" s="43">
        <f>Exchanges!R568</f>
        <v>2</v>
      </c>
      <c r="R564" s="43">
        <f>Exchanges!S568</f>
        <v>1</v>
      </c>
      <c r="S564" s="43">
        <f>Exchanges!T568</f>
        <v>4</v>
      </c>
      <c r="T564" s="43">
        <f>Exchanges!U568</f>
        <v>1</v>
      </c>
      <c r="U564" s="43">
        <f>Exchanges!V568</f>
        <v>2013</v>
      </c>
      <c r="V564" s="43" t="str">
        <f>Exchanges!W568</f>
        <v>CO2</v>
      </c>
      <c r="W564" s="43"/>
      <c r="X564" s="43"/>
    </row>
    <row r="565" spans="1:24" x14ac:dyDescent="0.2">
      <c r="A565" s="43" t="str">
        <f>Exchanges!B569</f>
        <v>Methane</v>
      </c>
      <c r="B565" s="43" t="str">
        <f>Exchanges!C569</f>
        <v>000074-82-92</v>
      </c>
      <c r="C565" s="43" t="str">
        <f>Exchanges!D569</f>
        <v>air</v>
      </c>
      <c r="D565" s="43" t="str">
        <f>Exchanges!E569</f>
        <v>unspecified</v>
      </c>
      <c r="E565" s="43" t="str">
        <f>Exchanges!F569</f>
        <v>20408dd1-8534-11e0-9d78-0800200c9a66</v>
      </c>
      <c r="F565" s="43" t="str">
        <f>Exchanges!G569</f>
        <v>Printing ink manufacturing</v>
      </c>
      <c r="G565" s="43">
        <f>Exchanges!H569</f>
        <v>325910</v>
      </c>
      <c r="H565" s="43" t="str">
        <f>Exchanges!I569</f>
        <v>US</v>
      </c>
      <c r="I565" s="43">
        <f>Exchanges!J569</f>
        <v>5.2123928549419099E-6</v>
      </c>
      <c r="J565" s="43" t="str">
        <f>Exchanges!K569</f>
        <v>kg</v>
      </c>
      <c r="K565" s="43"/>
      <c r="L565" s="43"/>
      <c r="M565" s="43"/>
      <c r="N565" s="43"/>
      <c r="O565" s="43"/>
      <c r="P565" s="43">
        <f>Exchanges!Q569</f>
        <v>4</v>
      </c>
      <c r="Q565" s="43">
        <f>Exchanges!R569</f>
        <v>2</v>
      </c>
      <c r="R565" s="43">
        <f>Exchanges!S569</f>
        <v>1</v>
      </c>
      <c r="S565" s="43">
        <f>Exchanges!T569</f>
        <v>4</v>
      </c>
      <c r="T565" s="43">
        <f>Exchanges!U569</f>
        <v>1</v>
      </c>
      <c r="U565" s="43">
        <f>Exchanges!V569</f>
        <v>2013</v>
      </c>
      <c r="V565" s="43" t="str">
        <f>Exchanges!W569</f>
        <v>CH4</v>
      </c>
      <c r="W565" s="43"/>
      <c r="X565" s="43"/>
    </row>
    <row r="566" spans="1:24" x14ac:dyDescent="0.2">
      <c r="A566" s="43" t="str">
        <f>Exchanges!B570</f>
        <v>Dinitrogen monoxide</v>
      </c>
      <c r="B566" s="43" t="str">
        <f>Exchanges!C570</f>
        <v>010024-97-366</v>
      </c>
      <c r="C566" s="43" t="str">
        <f>Exchanges!D570</f>
        <v>air</v>
      </c>
      <c r="D566" s="43" t="str">
        <f>Exchanges!E570</f>
        <v>unspecified</v>
      </c>
      <c r="E566" s="43" t="str">
        <f>Exchanges!F570</f>
        <v>20185046-64bb-4c09-a8e7-e8a9e144ca98</v>
      </c>
      <c r="F566" s="43" t="str">
        <f>Exchanges!G570</f>
        <v>Printing ink manufacturing</v>
      </c>
      <c r="G566" s="43">
        <f>Exchanges!H570</f>
        <v>325910</v>
      </c>
      <c r="H566" s="43" t="str">
        <f>Exchanges!I570</f>
        <v>US</v>
      </c>
      <c r="I566" s="43">
        <f>Exchanges!J570</f>
        <v>8.2395620186696078E-7</v>
      </c>
      <c r="J566" s="43" t="str">
        <f>Exchanges!K570</f>
        <v>kg</v>
      </c>
      <c r="K566" s="43"/>
      <c r="L566" s="43"/>
      <c r="M566" s="43"/>
      <c r="N566" s="43"/>
      <c r="O566" s="43"/>
      <c r="P566" s="43">
        <f>Exchanges!Q570</f>
        <v>4</v>
      </c>
      <c r="Q566" s="43">
        <f>Exchanges!R570</f>
        <v>2</v>
      </c>
      <c r="R566" s="43">
        <f>Exchanges!S570</f>
        <v>1</v>
      </c>
      <c r="S566" s="43">
        <f>Exchanges!T570</f>
        <v>4</v>
      </c>
      <c r="T566" s="43">
        <f>Exchanges!U570</f>
        <v>1</v>
      </c>
      <c r="U566" s="43">
        <f>Exchanges!V570</f>
        <v>2013</v>
      </c>
      <c r="V566" s="43" t="str">
        <f>Exchanges!W570</f>
        <v>N2O</v>
      </c>
      <c r="W566" s="43"/>
      <c r="X566" s="43"/>
    </row>
    <row r="567" spans="1:24" x14ac:dyDescent="0.2">
      <c r="A567" s="43" t="str">
        <f>Exchanges!B571</f>
        <v>Carbon dioxide</v>
      </c>
      <c r="B567" s="43" t="str">
        <f>Exchanges!C571</f>
        <v>000124-38-20</v>
      </c>
      <c r="C567" s="43" t="str">
        <f>Exchanges!D571</f>
        <v>air</v>
      </c>
      <c r="D567" s="43" t="str">
        <f>Exchanges!E571</f>
        <v>unspecified</v>
      </c>
      <c r="E567" s="43" t="str">
        <f>Exchanges!F571</f>
        <v>7ae371aa-8532-11e0-9d78-0800200c9a66</v>
      </c>
      <c r="F567" s="43" t="str">
        <f>Exchanges!G571</f>
        <v>Plastics packaging materials and unlaminated film and sheet manufacturing</v>
      </c>
      <c r="G567" s="43">
        <f>Exchanges!H571</f>
        <v>326110</v>
      </c>
      <c r="H567" s="43" t="str">
        <f>Exchanges!I571</f>
        <v>US</v>
      </c>
      <c r="I567" s="43">
        <f>Exchanges!J571</f>
        <v>3.2378414950089793E-2</v>
      </c>
      <c r="J567" s="43" t="str">
        <f>Exchanges!K571</f>
        <v>kg</v>
      </c>
      <c r="K567" s="43"/>
      <c r="L567" s="43"/>
      <c r="M567" s="43"/>
      <c r="N567" s="43"/>
      <c r="O567" s="43"/>
      <c r="P567" s="43">
        <f>Exchanges!Q571</f>
        <v>4</v>
      </c>
      <c r="Q567" s="43">
        <f>Exchanges!R571</f>
        <v>2</v>
      </c>
      <c r="R567" s="43">
        <f>Exchanges!S571</f>
        <v>1</v>
      </c>
      <c r="S567" s="43">
        <f>Exchanges!T571</f>
        <v>4</v>
      </c>
      <c r="T567" s="43">
        <f>Exchanges!U571</f>
        <v>1</v>
      </c>
      <c r="U567" s="43">
        <f>Exchanges!V571</f>
        <v>2013</v>
      </c>
      <c r="V567" s="43" t="str">
        <f>Exchanges!W571</f>
        <v>CO2</v>
      </c>
      <c r="W567" s="43"/>
      <c r="X567" s="43"/>
    </row>
    <row r="568" spans="1:24" x14ac:dyDescent="0.2">
      <c r="A568" s="43" t="str">
        <f>Exchanges!B572</f>
        <v>Methane</v>
      </c>
      <c r="B568" s="43" t="str">
        <f>Exchanges!C572</f>
        <v>000074-82-92</v>
      </c>
      <c r="C568" s="43" t="str">
        <f>Exchanges!D572</f>
        <v>air</v>
      </c>
      <c r="D568" s="43" t="str">
        <f>Exchanges!E572</f>
        <v>unspecified</v>
      </c>
      <c r="E568" s="43" t="str">
        <f>Exchanges!F572</f>
        <v>20408dd1-8534-11e0-9d78-0800200c9a66</v>
      </c>
      <c r="F568" s="43" t="str">
        <f>Exchanges!G572</f>
        <v>Plastics packaging materials and unlaminated film and sheet manufacturing</v>
      </c>
      <c r="G568" s="43">
        <f>Exchanges!H572</f>
        <v>326110</v>
      </c>
      <c r="H568" s="43" t="str">
        <f>Exchanges!I572</f>
        <v>US</v>
      </c>
      <c r="I568" s="43">
        <f>Exchanges!J572</f>
        <v>6.2421774223094901E-7</v>
      </c>
      <c r="J568" s="43" t="str">
        <f>Exchanges!K572</f>
        <v>kg</v>
      </c>
      <c r="K568" s="43"/>
      <c r="L568" s="43"/>
      <c r="M568" s="43"/>
      <c r="N568" s="43"/>
      <c r="O568" s="43"/>
      <c r="P568" s="43">
        <f>Exchanges!Q572</f>
        <v>4</v>
      </c>
      <c r="Q568" s="43">
        <f>Exchanges!R572</f>
        <v>2</v>
      </c>
      <c r="R568" s="43">
        <f>Exchanges!S572</f>
        <v>1</v>
      </c>
      <c r="S568" s="43">
        <f>Exchanges!T572</f>
        <v>4</v>
      </c>
      <c r="T568" s="43">
        <f>Exchanges!U572</f>
        <v>1</v>
      </c>
      <c r="U568" s="43">
        <f>Exchanges!V572</f>
        <v>2013</v>
      </c>
      <c r="V568" s="43" t="str">
        <f>Exchanges!W572</f>
        <v>CH4</v>
      </c>
      <c r="W568" s="43"/>
      <c r="X568" s="43"/>
    </row>
    <row r="569" spans="1:24" x14ac:dyDescent="0.2">
      <c r="A569" s="43" t="str">
        <f>Exchanges!B573</f>
        <v>Ethane, 1,1,1,2-tetrafluoro-, HFC-134a</v>
      </c>
      <c r="B569" s="43" t="str">
        <f>Exchanges!C573</f>
        <v>000811-97-2</v>
      </c>
      <c r="C569" s="43" t="str">
        <f>Exchanges!D573</f>
        <v>air</v>
      </c>
      <c r="D569" s="43" t="str">
        <f>Exchanges!E573</f>
        <v>unspecified</v>
      </c>
      <c r="E569" s="43" t="str">
        <f>Exchanges!F573</f>
        <v>e87f039d-d9ce-4242-ac18-c9284cc80f3d</v>
      </c>
      <c r="F569" s="43" t="str">
        <f>Exchanges!G573</f>
        <v>Plastics packaging materials and unlaminated film and sheet manufacturing</v>
      </c>
      <c r="G569" s="43">
        <f>Exchanges!H573</f>
        <v>326110</v>
      </c>
      <c r="H569" s="43" t="str">
        <f>Exchanges!I573</f>
        <v>US</v>
      </c>
      <c r="I569" s="43">
        <f>Exchanges!J573</f>
        <v>2.5485960543028791E-7</v>
      </c>
      <c r="J569" s="43" t="str">
        <f>Exchanges!K573</f>
        <v>kg</v>
      </c>
      <c r="K569" s="43"/>
      <c r="L569" s="43"/>
      <c r="M569" s="43"/>
      <c r="N569" s="43"/>
      <c r="O569" s="43"/>
      <c r="P569" s="43">
        <f>Exchanges!Q573</f>
        <v>4</v>
      </c>
      <c r="Q569" s="43">
        <f>Exchanges!R573</f>
        <v>2</v>
      </c>
      <c r="R569" s="43">
        <f>Exchanges!S573</f>
        <v>1</v>
      </c>
      <c r="S569" s="43">
        <f>Exchanges!T573</f>
        <v>4</v>
      </c>
      <c r="T569" s="43">
        <f>Exchanges!U573</f>
        <v>1</v>
      </c>
      <c r="U569" s="43">
        <f>Exchanges!V573</f>
        <v>2013</v>
      </c>
      <c r="V569" s="43" t="str">
        <f>Exchanges!W573</f>
        <v>HFC-134a</v>
      </c>
      <c r="W569" s="43"/>
      <c r="X569" s="43"/>
    </row>
    <row r="570" spans="1:24" x14ac:dyDescent="0.2">
      <c r="A570" s="43" t="str">
        <f>Exchanges!B574</f>
        <v>Ethane, pentafluoro-, HFC-125</v>
      </c>
      <c r="B570" s="43" t="str">
        <f>Exchanges!C574</f>
        <v>000354-33-6</v>
      </c>
      <c r="C570" s="43" t="str">
        <f>Exchanges!D574</f>
        <v>air</v>
      </c>
      <c r="D570" s="43" t="str">
        <f>Exchanges!E574</f>
        <v>unspecified</v>
      </c>
      <c r="E570" s="43" t="str">
        <f>Exchanges!F574</f>
        <v>281e1011-f121-4d5b-ad4d-22d562b2c2cd</v>
      </c>
      <c r="F570" s="43" t="str">
        <f>Exchanges!G574</f>
        <v>Plastics packaging materials and unlaminated film and sheet manufacturing</v>
      </c>
      <c r="G570" s="43">
        <f>Exchanges!H574</f>
        <v>326110</v>
      </c>
      <c r="H570" s="43" t="str">
        <f>Exchanges!I574</f>
        <v>US</v>
      </c>
      <c r="I570" s="43">
        <f>Exchanges!J574</f>
        <v>6.7617710342351947E-8</v>
      </c>
      <c r="J570" s="43" t="str">
        <f>Exchanges!K574</f>
        <v>kg</v>
      </c>
      <c r="K570" s="43"/>
      <c r="L570" s="43"/>
      <c r="M570" s="43"/>
      <c r="N570" s="43"/>
      <c r="O570" s="43"/>
      <c r="P570" s="43">
        <f>Exchanges!Q574</f>
        <v>4</v>
      </c>
      <c r="Q570" s="43">
        <f>Exchanges!R574</f>
        <v>2</v>
      </c>
      <c r="R570" s="43">
        <f>Exchanges!S574</f>
        <v>1</v>
      </c>
      <c r="S570" s="43">
        <f>Exchanges!T574</f>
        <v>4</v>
      </c>
      <c r="T570" s="43">
        <f>Exchanges!U574</f>
        <v>1</v>
      </c>
      <c r="U570" s="43">
        <f>Exchanges!V574</f>
        <v>2013</v>
      </c>
      <c r="V570" s="43" t="str">
        <f>Exchanges!W574</f>
        <v>HFC-125</v>
      </c>
      <c r="W570" s="43"/>
      <c r="X570" s="43"/>
    </row>
    <row r="571" spans="1:24" x14ac:dyDescent="0.2">
      <c r="A571" s="43" t="str">
        <f>Exchanges!B575</f>
        <v>Dinitrogen monoxide</v>
      </c>
      <c r="B571" s="43" t="str">
        <f>Exchanges!C575</f>
        <v>010024-97-366</v>
      </c>
      <c r="C571" s="43" t="str">
        <f>Exchanges!D575</f>
        <v>air</v>
      </c>
      <c r="D571" s="43" t="str">
        <f>Exchanges!E575</f>
        <v>unspecified</v>
      </c>
      <c r="E571" s="43" t="str">
        <f>Exchanges!F575</f>
        <v>20185046-64bb-4c09-a8e7-e8a9e144ca98</v>
      </c>
      <c r="F571" s="43" t="str">
        <f>Exchanges!G575</f>
        <v>Plastics packaging materials and unlaminated film and sheet manufacturing</v>
      </c>
      <c r="G571" s="43">
        <f>Exchanges!H575</f>
        <v>326110</v>
      </c>
      <c r="H571" s="43" t="str">
        <f>Exchanges!I575</f>
        <v>US</v>
      </c>
      <c r="I571" s="43">
        <f>Exchanges!J575</f>
        <v>6.4800482539031928E-8</v>
      </c>
      <c r="J571" s="43" t="str">
        <f>Exchanges!K575</f>
        <v>kg</v>
      </c>
      <c r="K571" s="43"/>
      <c r="L571" s="43"/>
      <c r="M571" s="43"/>
      <c r="N571" s="43"/>
      <c r="O571" s="43"/>
      <c r="P571" s="43">
        <f>Exchanges!Q575</f>
        <v>4</v>
      </c>
      <c r="Q571" s="43">
        <f>Exchanges!R575</f>
        <v>2</v>
      </c>
      <c r="R571" s="43">
        <f>Exchanges!S575</f>
        <v>1</v>
      </c>
      <c r="S571" s="43">
        <f>Exchanges!T575</f>
        <v>4</v>
      </c>
      <c r="T571" s="43">
        <f>Exchanges!U575</f>
        <v>1</v>
      </c>
      <c r="U571" s="43">
        <f>Exchanges!V575</f>
        <v>2013</v>
      </c>
      <c r="V571" s="43" t="str">
        <f>Exchanges!W575</f>
        <v>N2O</v>
      </c>
      <c r="W571" s="43"/>
      <c r="X571" s="43"/>
    </row>
    <row r="572" spans="1:24" x14ac:dyDescent="0.2">
      <c r="A572" s="43" t="str">
        <f>Exchanges!B576</f>
        <v>Methane, difluoro-, HFC-32</v>
      </c>
      <c r="B572" s="43" t="str">
        <f>Exchanges!C576</f>
        <v>000075-10-5</v>
      </c>
      <c r="C572" s="43" t="str">
        <f>Exchanges!D576</f>
        <v>air</v>
      </c>
      <c r="D572" s="43" t="str">
        <f>Exchanges!E576</f>
        <v>unspecified</v>
      </c>
      <c r="E572" s="43" t="str">
        <f>Exchanges!F576</f>
        <v>151212b4-079b-43a2-96d5-a6eef59166ac</v>
      </c>
      <c r="F572" s="43" t="str">
        <f>Exchanges!G576</f>
        <v>Plastics packaging materials and unlaminated film and sheet manufacturing</v>
      </c>
      <c r="G572" s="43">
        <f>Exchanges!H576</f>
        <v>326110</v>
      </c>
      <c r="H572" s="43" t="str">
        <f>Exchanges!I576</f>
        <v>US</v>
      </c>
      <c r="I572" s="43">
        <f>Exchanges!J576</f>
        <v>3.93774043110409E-8</v>
      </c>
      <c r="J572" s="43" t="str">
        <f>Exchanges!K576</f>
        <v>kg</v>
      </c>
      <c r="K572" s="43"/>
      <c r="L572" s="43"/>
      <c r="M572" s="43"/>
      <c r="N572" s="43"/>
      <c r="O572" s="43"/>
      <c r="P572" s="43">
        <f>Exchanges!Q576</f>
        <v>4</v>
      </c>
      <c r="Q572" s="43">
        <f>Exchanges!R576</f>
        <v>2</v>
      </c>
      <c r="R572" s="43">
        <f>Exchanges!S576</f>
        <v>1</v>
      </c>
      <c r="S572" s="43">
        <f>Exchanges!T576</f>
        <v>4</v>
      </c>
      <c r="T572" s="43">
        <f>Exchanges!U576</f>
        <v>1</v>
      </c>
      <c r="U572" s="43">
        <f>Exchanges!V576</f>
        <v>2013</v>
      </c>
      <c r="V572" s="43" t="str">
        <f>Exchanges!W576</f>
        <v>HFC-32</v>
      </c>
      <c r="W572" s="43"/>
      <c r="X572" s="43"/>
    </row>
    <row r="573" spans="1:24" x14ac:dyDescent="0.2">
      <c r="A573" s="43" t="str">
        <f>Exchanges!B577</f>
        <v>Ethane, 1,1,1-trifluoro-, HFC-143a</v>
      </c>
      <c r="B573" s="43" t="str">
        <f>Exchanges!C577</f>
        <v>000420-46-2</v>
      </c>
      <c r="C573" s="43" t="str">
        <f>Exchanges!D577</f>
        <v>air</v>
      </c>
      <c r="D573" s="43" t="str">
        <f>Exchanges!E577</f>
        <v>unspecified</v>
      </c>
      <c r="E573" s="43" t="str">
        <f>Exchanges!F577</f>
        <v>e86bfec2-1025-4fa2-90b1-81e35e621e91</v>
      </c>
      <c r="F573" s="43" t="str">
        <f>Exchanges!G577</f>
        <v>Plastics packaging materials and unlaminated film and sheet manufacturing</v>
      </c>
      <c r="G573" s="43">
        <f>Exchanges!H577</f>
        <v>326110</v>
      </c>
      <c r="H573" s="43" t="str">
        <f>Exchanges!I577</f>
        <v>US</v>
      </c>
      <c r="I573" s="43">
        <f>Exchanges!J577</f>
        <v>2.8930804599974225E-8</v>
      </c>
      <c r="J573" s="43" t="str">
        <f>Exchanges!K577</f>
        <v>kg</v>
      </c>
      <c r="K573" s="43"/>
      <c r="L573" s="43"/>
      <c r="M573" s="43"/>
      <c r="N573" s="43"/>
      <c r="O573" s="43"/>
      <c r="P573" s="43">
        <f>Exchanges!Q577</f>
        <v>4</v>
      </c>
      <c r="Q573" s="43">
        <f>Exchanges!R577</f>
        <v>2</v>
      </c>
      <c r="R573" s="43">
        <f>Exchanges!S577</f>
        <v>1</v>
      </c>
      <c r="S573" s="43">
        <f>Exchanges!T577</f>
        <v>4</v>
      </c>
      <c r="T573" s="43">
        <f>Exchanges!U577</f>
        <v>1</v>
      </c>
      <c r="U573" s="43">
        <f>Exchanges!V577</f>
        <v>2013</v>
      </c>
      <c r="V573" s="43" t="str">
        <f>Exchanges!W577</f>
        <v>HFC-143a</v>
      </c>
      <c r="W573" s="43"/>
      <c r="X573" s="43"/>
    </row>
    <row r="574" spans="1:24" x14ac:dyDescent="0.2">
      <c r="A574" s="43" t="str">
        <f>Exchanges!B578</f>
        <v>Propane, 1,1,1,3,3,3-hexafluoro-, HCFC-236fa</v>
      </c>
      <c r="B574" s="43" t="str">
        <f>Exchanges!C578</f>
        <v>000690-39-1</v>
      </c>
      <c r="C574" s="43" t="str">
        <f>Exchanges!D578</f>
        <v>air</v>
      </c>
      <c r="D574" s="43" t="str">
        <f>Exchanges!E578</f>
        <v>unspecified</v>
      </c>
      <c r="E574" s="43" t="str">
        <f>Exchanges!F578</f>
        <v>1963a3ba-6d77-4571-bb8f-0e9c8ac28a65</v>
      </c>
      <c r="F574" s="43" t="str">
        <f>Exchanges!G578</f>
        <v>Plastics packaging materials and unlaminated film and sheet manufacturing</v>
      </c>
      <c r="G574" s="43">
        <f>Exchanges!H578</f>
        <v>326110</v>
      </c>
      <c r="H574" s="43" t="str">
        <f>Exchanges!I578</f>
        <v>US</v>
      </c>
      <c r="I574" s="43">
        <f>Exchanges!J578</f>
        <v>7.8157339184758309E-10</v>
      </c>
      <c r="J574" s="43" t="str">
        <f>Exchanges!K578</f>
        <v>kg</v>
      </c>
      <c r="K574" s="43"/>
      <c r="L574" s="43"/>
      <c r="M574" s="43"/>
      <c r="N574" s="43"/>
      <c r="O574" s="43"/>
      <c r="P574" s="43">
        <f>Exchanges!Q578</f>
        <v>4</v>
      </c>
      <c r="Q574" s="43">
        <f>Exchanges!R578</f>
        <v>2</v>
      </c>
      <c r="R574" s="43">
        <f>Exchanges!S578</f>
        <v>1</v>
      </c>
      <c r="S574" s="43">
        <f>Exchanges!T578</f>
        <v>4</v>
      </c>
      <c r="T574" s="43">
        <f>Exchanges!U578</f>
        <v>1</v>
      </c>
      <c r="U574" s="43">
        <f>Exchanges!V578</f>
        <v>2013</v>
      </c>
      <c r="V574" s="43" t="str">
        <f>Exchanges!W578</f>
        <v>HFC-236fa</v>
      </c>
      <c r="W574" s="43"/>
      <c r="X574" s="43"/>
    </row>
    <row r="575" spans="1:24" x14ac:dyDescent="0.2">
      <c r="A575" s="43" t="str">
        <f>Exchanges!B579</f>
        <v>Carbon dioxide</v>
      </c>
      <c r="B575" s="43" t="str">
        <f>Exchanges!C579</f>
        <v>000124-38-20</v>
      </c>
      <c r="C575" s="43" t="str">
        <f>Exchanges!D579</f>
        <v>air</v>
      </c>
      <c r="D575" s="43" t="str">
        <f>Exchanges!E579</f>
        <v>unspecified</v>
      </c>
      <c r="E575" s="43" t="str">
        <f>Exchanges!F579</f>
        <v>7ae371aa-8532-11e0-9d78-0800200c9a66</v>
      </c>
      <c r="F575" s="43" t="str">
        <f>Exchanges!G579</f>
        <v>Plastics pipe, pipe fitting, and unlaminated profile shape manufacturing</v>
      </c>
      <c r="G575" s="43">
        <f>Exchanges!H579</f>
        <v>326120</v>
      </c>
      <c r="H575" s="43" t="str">
        <f>Exchanges!I579</f>
        <v>US</v>
      </c>
      <c r="I575" s="43">
        <f>Exchanges!J579</f>
        <v>1.7807002115368585E-2</v>
      </c>
      <c r="J575" s="43" t="str">
        <f>Exchanges!K579</f>
        <v>kg</v>
      </c>
      <c r="K575" s="43"/>
      <c r="L575" s="43"/>
      <c r="M575" s="43"/>
      <c r="N575" s="43"/>
      <c r="O575" s="43"/>
      <c r="P575" s="43">
        <f>Exchanges!Q579</f>
        <v>4</v>
      </c>
      <c r="Q575" s="43">
        <f>Exchanges!R579</f>
        <v>2</v>
      </c>
      <c r="R575" s="43">
        <f>Exchanges!S579</f>
        <v>1</v>
      </c>
      <c r="S575" s="43">
        <f>Exchanges!T579</f>
        <v>4</v>
      </c>
      <c r="T575" s="43">
        <f>Exchanges!U579</f>
        <v>1</v>
      </c>
      <c r="U575" s="43">
        <f>Exchanges!V579</f>
        <v>2013</v>
      </c>
      <c r="V575" s="43" t="str">
        <f>Exchanges!W579</f>
        <v>CO2</v>
      </c>
      <c r="W575" s="43"/>
      <c r="X575" s="43"/>
    </row>
    <row r="576" spans="1:24" x14ac:dyDescent="0.2">
      <c r="A576" s="43" t="str">
        <f>Exchanges!B580</f>
        <v>Methane</v>
      </c>
      <c r="B576" s="43" t="str">
        <f>Exchanges!C580</f>
        <v>000074-82-92</v>
      </c>
      <c r="C576" s="43" t="str">
        <f>Exchanges!D580</f>
        <v>air</v>
      </c>
      <c r="D576" s="43" t="str">
        <f>Exchanges!E580</f>
        <v>unspecified</v>
      </c>
      <c r="E576" s="43" t="str">
        <f>Exchanges!F580</f>
        <v>20408dd1-8534-11e0-9d78-0800200c9a66</v>
      </c>
      <c r="F576" s="43" t="str">
        <f>Exchanges!G580</f>
        <v>Plastics pipe, pipe fitting, and unlaminated profile shape manufacturing</v>
      </c>
      <c r="G576" s="43">
        <f>Exchanges!H580</f>
        <v>326120</v>
      </c>
      <c r="H576" s="43" t="str">
        <f>Exchanges!I580</f>
        <v>US</v>
      </c>
      <c r="I576" s="43">
        <f>Exchanges!J580</f>
        <v>3.4441332477298902E-7</v>
      </c>
      <c r="J576" s="43" t="str">
        <f>Exchanges!K580</f>
        <v>kg</v>
      </c>
      <c r="K576" s="43"/>
      <c r="L576" s="43"/>
      <c r="M576" s="43"/>
      <c r="N576" s="43"/>
      <c r="O576" s="43"/>
      <c r="P576" s="43">
        <f>Exchanges!Q580</f>
        <v>4</v>
      </c>
      <c r="Q576" s="43">
        <f>Exchanges!R580</f>
        <v>2</v>
      </c>
      <c r="R576" s="43">
        <f>Exchanges!S580</f>
        <v>1</v>
      </c>
      <c r="S576" s="43">
        <f>Exchanges!T580</f>
        <v>4</v>
      </c>
      <c r="T576" s="43">
        <f>Exchanges!U580</f>
        <v>1</v>
      </c>
      <c r="U576" s="43">
        <f>Exchanges!V580</f>
        <v>2013</v>
      </c>
      <c r="V576" s="43" t="str">
        <f>Exchanges!W580</f>
        <v>CH4</v>
      </c>
      <c r="W576" s="43"/>
      <c r="X576" s="43"/>
    </row>
    <row r="577" spans="1:24" x14ac:dyDescent="0.2">
      <c r="A577" s="43" t="str">
        <f>Exchanges!B581</f>
        <v>Dinitrogen monoxide</v>
      </c>
      <c r="B577" s="43" t="str">
        <f>Exchanges!C581</f>
        <v>010024-97-366</v>
      </c>
      <c r="C577" s="43" t="str">
        <f>Exchanges!D581</f>
        <v>air</v>
      </c>
      <c r="D577" s="43" t="str">
        <f>Exchanges!E581</f>
        <v>unspecified</v>
      </c>
      <c r="E577" s="43" t="str">
        <f>Exchanges!F581</f>
        <v>20185046-64bb-4c09-a8e7-e8a9e144ca98</v>
      </c>
      <c r="F577" s="43" t="str">
        <f>Exchanges!G581</f>
        <v>Plastics pipe, pipe fitting, and unlaminated profile shape manufacturing</v>
      </c>
      <c r="G577" s="43">
        <f>Exchanges!H581</f>
        <v>326120</v>
      </c>
      <c r="H577" s="43" t="str">
        <f>Exchanges!I581</f>
        <v>US</v>
      </c>
      <c r="I577" s="43">
        <f>Exchanges!J581</f>
        <v>3.6234027808910731E-8</v>
      </c>
      <c r="J577" s="43" t="str">
        <f>Exchanges!K581</f>
        <v>kg</v>
      </c>
      <c r="K577" s="43"/>
      <c r="L577" s="43"/>
      <c r="M577" s="43"/>
      <c r="N577" s="43"/>
      <c r="O577" s="43"/>
      <c r="P577" s="43">
        <f>Exchanges!Q581</f>
        <v>4</v>
      </c>
      <c r="Q577" s="43">
        <f>Exchanges!R581</f>
        <v>2</v>
      </c>
      <c r="R577" s="43">
        <f>Exchanges!S581</f>
        <v>1</v>
      </c>
      <c r="S577" s="43">
        <f>Exchanges!T581</f>
        <v>4</v>
      </c>
      <c r="T577" s="43">
        <f>Exchanges!U581</f>
        <v>1</v>
      </c>
      <c r="U577" s="43">
        <f>Exchanges!V581</f>
        <v>2013</v>
      </c>
      <c r="V577" s="43" t="str">
        <f>Exchanges!W581</f>
        <v>N2O</v>
      </c>
      <c r="W577" s="43"/>
      <c r="X577" s="43"/>
    </row>
    <row r="578" spans="1:24" x14ac:dyDescent="0.2">
      <c r="A578" s="43" t="str">
        <f>Exchanges!B582</f>
        <v>Carbon dioxide</v>
      </c>
      <c r="B578" s="43" t="str">
        <f>Exchanges!C582</f>
        <v>000124-38-20</v>
      </c>
      <c r="C578" s="43" t="str">
        <f>Exchanges!D582</f>
        <v>air</v>
      </c>
      <c r="D578" s="43" t="str">
        <f>Exchanges!E582</f>
        <v>unspecified</v>
      </c>
      <c r="E578" s="43" t="str">
        <f>Exchanges!F582</f>
        <v>7ae371aa-8532-11e0-9d78-0800200c9a66</v>
      </c>
      <c r="F578" s="43" t="str">
        <f>Exchanges!G582</f>
        <v>Laminated plastics plate, sheet (except packaging), and shape manufacturing</v>
      </c>
      <c r="G578" s="43">
        <f>Exchanges!H582</f>
        <v>326130</v>
      </c>
      <c r="H578" s="43" t="str">
        <f>Exchanges!I582</f>
        <v>US</v>
      </c>
      <c r="I578" s="43">
        <f>Exchanges!J582</f>
        <v>6.3791036495488479E-2</v>
      </c>
      <c r="J578" s="43" t="str">
        <f>Exchanges!K582</f>
        <v>kg</v>
      </c>
      <c r="K578" s="43"/>
      <c r="L578" s="43"/>
      <c r="M578" s="43"/>
      <c r="N578" s="43"/>
      <c r="O578" s="43"/>
      <c r="P578" s="43">
        <f>Exchanges!Q582</f>
        <v>4</v>
      </c>
      <c r="Q578" s="43">
        <f>Exchanges!R582</f>
        <v>2</v>
      </c>
      <c r="R578" s="43">
        <f>Exchanges!S582</f>
        <v>1</v>
      </c>
      <c r="S578" s="43">
        <f>Exchanges!T582</f>
        <v>4</v>
      </c>
      <c r="T578" s="43">
        <f>Exchanges!U582</f>
        <v>1</v>
      </c>
      <c r="U578" s="43">
        <f>Exchanges!V582</f>
        <v>2013</v>
      </c>
      <c r="V578" s="43" t="str">
        <f>Exchanges!W582</f>
        <v>CO2</v>
      </c>
      <c r="W578" s="43"/>
      <c r="X578" s="43"/>
    </row>
    <row r="579" spans="1:24" x14ac:dyDescent="0.2">
      <c r="A579" s="43" t="str">
        <f>Exchanges!B583</f>
        <v>Methane</v>
      </c>
      <c r="B579" s="43" t="str">
        <f>Exchanges!C583</f>
        <v>000074-82-92</v>
      </c>
      <c r="C579" s="43" t="str">
        <f>Exchanges!D583</f>
        <v>air</v>
      </c>
      <c r="D579" s="43" t="str">
        <f>Exchanges!E583</f>
        <v>unspecified</v>
      </c>
      <c r="E579" s="43" t="str">
        <f>Exchanges!F583</f>
        <v>20408dd1-8534-11e0-9d78-0800200c9a66</v>
      </c>
      <c r="F579" s="43" t="str">
        <f>Exchanges!G583</f>
        <v>Laminated plastics plate, sheet (except packaging), and shape manufacturing</v>
      </c>
      <c r="G579" s="43">
        <f>Exchanges!H583</f>
        <v>326130</v>
      </c>
      <c r="H579" s="43" t="str">
        <f>Exchanges!I583</f>
        <v>US</v>
      </c>
      <c r="I579" s="43">
        <f>Exchanges!J583</f>
        <v>1.224507888350373E-6</v>
      </c>
      <c r="J579" s="43" t="str">
        <f>Exchanges!K583</f>
        <v>kg</v>
      </c>
      <c r="K579" s="43"/>
      <c r="L579" s="43"/>
      <c r="M579" s="43"/>
      <c r="N579" s="43"/>
      <c r="O579" s="43"/>
      <c r="P579" s="43">
        <f>Exchanges!Q583</f>
        <v>4</v>
      </c>
      <c r="Q579" s="43">
        <f>Exchanges!R583</f>
        <v>2</v>
      </c>
      <c r="R579" s="43">
        <f>Exchanges!S583</f>
        <v>1</v>
      </c>
      <c r="S579" s="43">
        <f>Exchanges!T583</f>
        <v>4</v>
      </c>
      <c r="T579" s="43">
        <f>Exchanges!U583</f>
        <v>1</v>
      </c>
      <c r="U579" s="43">
        <f>Exchanges!V583</f>
        <v>2013</v>
      </c>
      <c r="V579" s="43" t="str">
        <f>Exchanges!W583</f>
        <v>CH4</v>
      </c>
      <c r="W579" s="43"/>
      <c r="X579" s="43"/>
    </row>
    <row r="580" spans="1:24" x14ac:dyDescent="0.2">
      <c r="A580" s="43" t="str">
        <f>Exchanges!B584</f>
        <v>Dinitrogen monoxide</v>
      </c>
      <c r="B580" s="43" t="str">
        <f>Exchanges!C584</f>
        <v>010024-97-366</v>
      </c>
      <c r="C580" s="43" t="str">
        <f>Exchanges!D584</f>
        <v>air</v>
      </c>
      <c r="D580" s="43" t="str">
        <f>Exchanges!E584</f>
        <v>unspecified</v>
      </c>
      <c r="E580" s="43" t="str">
        <f>Exchanges!F584</f>
        <v>20185046-64bb-4c09-a8e7-e8a9e144ca98</v>
      </c>
      <c r="F580" s="43" t="str">
        <f>Exchanges!G584</f>
        <v>Laminated plastics plate, sheet (except packaging), and shape manufacturing</v>
      </c>
      <c r="G580" s="43">
        <f>Exchanges!H584</f>
        <v>326130</v>
      </c>
      <c r="H580" s="43" t="str">
        <f>Exchanges!I584</f>
        <v>US</v>
      </c>
      <c r="I580" s="43">
        <f>Exchanges!J584</f>
        <v>1.2761600226133196E-7</v>
      </c>
      <c r="J580" s="43" t="str">
        <f>Exchanges!K584</f>
        <v>kg</v>
      </c>
      <c r="K580" s="43"/>
      <c r="L580" s="43"/>
      <c r="M580" s="43"/>
      <c r="N580" s="43"/>
      <c r="O580" s="43"/>
      <c r="P580" s="43">
        <f>Exchanges!Q584</f>
        <v>4</v>
      </c>
      <c r="Q580" s="43">
        <f>Exchanges!R584</f>
        <v>2</v>
      </c>
      <c r="R580" s="43">
        <f>Exchanges!S584</f>
        <v>1</v>
      </c>
      <c r="S580" s="43">
        <f>Exchanges!T584</f>
        <v>4</v>
      </c>
      <c r="T580" s="43">
        <f>Exchanges!U584</f>
        <v>1</v>
      </c>
      <c r="U580" s="43">
        <f>Exchanges!V584</f>
        <v>2013</v>
      </c>
      <c r="V580" s="43" t="str">
        <f>Exchanges!W584</f>
        <v>N2O</v>
      </c>
      <c r="W580" s="43"/>
      <c r="X580" s="43"/>
    </row>
    <row r="581" spans="1:24" x14ac:dyDescent="0.2">
      <c r="A581" s="43" t="str">
        <f>Exchanges!B585</f>
        <v>Carbon dioxide</v>
      </c>
      <c r="B581" s="43" t="str">
        <f>Exchanges!C585</f>
        <v>000124-38-20</v>
      </c>
      <c r="C581" s="43" t="str">
        <f>Exchanges!D585</f>
        <v>air</v>
      </c>
      <c r="D581" s="43" t="str">
        <f>Exchanges!E585</f>
        <v>unspecified</v>
      </c>
      <c r="E581" s="43" t="str">
        <f>Exchanges!F585</f>
        <v>7ae371aa-8532-11e0-9d78-0800200c9a66</v>
      </c>
      <c r="F581" s="43" t="str">
        <f>Exchanges!G585</f>
        <v>Polystyrene foam product manufacturing</v>
      </c>
      <c r="G581" s="43">
        <f>Exchanges!H585</f>
        <v>326140</v>
      </c>
      <c r="H581" s="43" t="str">
        <f>Exchanges!I585</f>
        <v>US</v>
      </c>
      <c r="I581" s="43">
        <f>Exchanges!J585</f>
        <v>8.4448274555956965E-2</v>
      </c>
      <c r="J581" s="43" t="str">
        <f>Exchanges!K585</f>
        <v>kg</v>
      </c>
      <c r="K581" s="43"/>
      <c r="L581" s="43"/>
      <c r="M581" s="43"/>
      <c r="N581" s="43"/>
      <c r="O581" s="43"/>
      <c r="P581" s="43">
        <f>Exchanges!Q585</f>
        <v>4</v>
      </c>
      <c r="Q581" s="43">
        <f>Exchanges!R585</f>
        <v>2</v>
      </c>
      <c r="R581" s="43">
        <f>Exchanges!S585</f>
        <v>1</v>
      </c>
      <c r="S581" s="43">
        <f>Exchanges!T585</f>
        <v>4</v>
      </c>
      <c r="T581" s="43">
        <f>Exchanges!U585</f>
        <v>1</v>
      </c>
      <c r="U581" s="43">
        <f>Exchanges!V585</f>
        <v>2013</v>
      </c>
      <c r="V581" s="43" t="str">
        <f>Exchanges!W585</f>
        <v>CO2</v>
      </c>
      <c r="W581" s="43"/>
      <c r="X581" s="43"/>
    </row>
    <row r="582" spans="1:24" x14ac:dyDescent="0.2">
      <c r="A582" s="43" t="str">
        <f>Exchanges!B586</f>
        <v>Methane</v>
      </c>
      <c r="B582" s="43" t="str">
        <f>Exchanges!C586</f>
        <v>000074-82-92</v>
      </c>
      <c r="C582" s="43" t="str">
        <f>Exchanges!D586</f>
        <v>air</v>
      </c>
      <c r="D582" s="43" t="str">
        <f>Exchanges!E586</f>
        <v>unspecified</v>
      </c>
      <c r="E582" s="43" t="str">
        <f>Exchanges!F586</f>
        <v>20408dd1-8534-11e0-9d78-0800200c9a66</v>
      </c>
      <c r="F582" s="43" t="str">
        <f>Exchanges!G586</f>
        <v>Polystyrene foam product manufacturing</v>
      </c>
      <c r="G582" s="43">
        <f>Exchanges!H586</f>
        <v>326140</v>
      </c>
      <c r="H582" s="43" t="str">
        <f>Exchanges!I586</f>
        <v>US</v>
      </c>
      <c r="I582" s="43">
        <f>Exchanges!J586</f>
        <v>1.6980963870417958E-6</v>
      </c>
      <c r="J582" s="43" t="str">
        <f>Exchanges!K586</f>
        <v>kg</v>
      </c>
      <c r="K582" s="43"/>
      <c r="L582" s="43"/>
      <c r="M582" s="43"/>
      <c r="N582" s="43"/>
      <c r="O582" s="43"/>
      <c r="P582" s="43">
        <f>Exchanges!Q586</f>
        <v>4</v>
      </c>
      <c r="Q582" s="43">
        <f>Exchanges!R586</f>
        <v>2</v>
      </c>
      <c r="R582" s="43">
        <f>Exchanges!S586</f>
        <v>1</v>
      </c>
      <c r="S582" s="43">
        <f>Exchanges!T586</f>
        <v>4</v>
      </c>
      <c r="T582" s="43">
        <f>Exchanges!U586</f>
        <v>1</v>
      </c>
      <c r="U582" s="43">
        <f>Exchanges!V586</f>
        <v>2013</v>
      </c>
      <c r="V582" s="43" t="str">
        <f>Exchanges!W586</f>
        <v>CH4</v>
      </c>
      <c r="W582" s="43"/>
      <c r="X582" s="43"/>
    </row>
    <row r="583" spans="1:24" x14ac:dyDescent="0.2">
      <c r="A583" s="43" t="str">
        <f>Exchanges!B587</f>
        <v>Ethane, 1,1,1,2-tetrafluoro-, HFC-134a</v>
      </c>
      <c r="B583" s="43" t="str">
        <f>Exchanges!C587</f>
        <v>000811-97-2</v>
      </c>
      <c r="C583" s="43" t="str">
        <f>Exchanges!D587</f>
        <v>air</v>
      </c>
      <c r="D583" s="43" t="str">
        <f>Exchanges!E587</f>
        <v>unspecified</v>
      </c>
      <c r="E583" s="43" t="str">
        <f>Exchanges!F587</f>
        <v>e87f039d-d9ce-4242-ac18-c9284cc80f3d</v>
      </c>
      <c r="F583" s="43" t="str">
        <f>Exchanges!G587</f>
        <v>Polystyrene foam product manufacturing</v>
      </c>
      <c r="G583" s="43">
        <f>Exchanges!H587</f>
        <v>326140</v>
      </c>
      <c r="H583" s="43" t="str">
        <f>Exchanges!I587</f>
        <v>US</v>
      </c>
      <c r="I583" s="43">
        <f>Exchanges!J587</f>
        <v>6.0613196964959204E-7</v>
      </c>
      <c r="J583" s="43" t="str">
        <f>Exchanges!K587</f>
        <v>kg</v>
      </c>
      <c r="K583" s="43"/>
      <c r="L583" s="43"/>
      <c r="M583" s="43"/>
      <c r="N583" s="43"/>
      <c r="O583" s="43"/>
      <c r="P583" s="43">
        <f>Exchanges!Q587</f>
        <v>4</v>
      </c>
      <c r="Q583" s="43">
        <f>Exchanges!R587</f>
        <v>2</v>
      </c>
      <c r="R583" s="43">
        <f>Exchanges!S587</f>
        <v>1</v>
      </c>
      <c r="S583" s="43">
        <f>Exchanges!T587</f>
        <v>4</v>
      </c>
      <c r="T583" s="43">
        <f>Exchanges!U587</f>
        <v>1</v>
      </c>
      <c r="U583" s="43">
        <f>Exchanges!V587</f>
        <v>2013</v>
      </c>
      <c r="V583" s="43" t="str">
        <f>Exchanges!W587</f>
        <v>HFC-134a</v>
      </c>
      <c r="W583" s="43"/>
      <c r="X583" s="43"/>
    </row>
    <row r="584" spans="1:24" x14ac:dyDescent="0.2">
      <c r="A584" s="43" t="str">
        <f>Exchanges!B588</f>
        <v>Dinitrogen monoxide</v>
      </c>
      <c r="B584" s="43" t="str">
        <f>Exchanges!C588</f>
        <v>010024-97-366</v>
      </c>
      <c r="C584" s="43" t="str">
        <f>Exchanges!D588</f>
        <v>air</v>
      </c>
      <c r="D584" s="43" t="str">
        <f>Exchanges!E588</f>
        <v>unspecified</v>
      </c>
      <c r="E584" s="43" t="str">
        <f>Exchanges!F588</f>
        <v>20185046-64bb-4c09-a8e7-e8a9e144ca98</v>
      </c>
      <c r="F584" s="43" t="str">
        <f>Exchanges!G588</f>
        <v>Polystyrene foam product manufacturing</v>
      </c>
      <c r="G584" s="43">
        <f>Exchanges!H588</f>
        <v>326140</v>
      </c>
      <c r="H584" s="43" t="str">
        <f>Exchanges!I588</f>
        <v>US</v>
      </c>
      <c r="I584" s="43">
        <f>Exchanges!J588</f>
        <v>1.8970252997828211E-7</v>
      </c>
      <c r="J584" s="43" t="str">
        <f>Exchanges!K588</f>
        <v>kg</v>
      </c>
      <c r="K584" s="43"/>
      <c r="L584" s="43"/>
      <c r="M584" s="43"/>
      <c r="N584" s="43"/>
      <c r="O584" s="43"/>
      <c r="P584" s="43">
        <f>Exchanges!Q588</f>
        <v>4</v>
      </c>
      <c r="Q584" s="43">
        <f>Exchanges!R588</f>
        <v>2</v>
      </c>
      <c r="R584" s="43">
        <f>Exchanges!S588</f>
        <v>1</v>
      </c>
      <c r="S584" s="43">
        <f>Exchanges!T588</f>
        <v>4</v>
      </c>
      <c r="T584" s="43">
        <f>Exchanges!U588</f>
        <v>1</v>
      </c>
      <c r="U584" s="43">
        <f>Exchanges!V588</f>
        <v>2013</v>
      </c>
      <c r="V584" s="43" t="str">
        <f>Exchanges!W588</f>
        <v>N2O</v>
      </c>
      <c r="W584" s="43"/>
      <c r="X584" s="43"/>
    </row>
    <row r="585" spans="1:24" x14ac:dyDescent="0.2">
      <c r="A585" s="43" t="str">
        <f>Exchanges!B589</f>
        <v>Ethane, pentafluoro-, HFC-125</v>
      </c>
      <c r="B585" s="43" t="str">
        <f>Exchanges!C589</f>
        <v>000354-33-6</v>
      </c>
      <c r="C585" s="43" t="str">
        <f>Exchanges!D589</f>
        <v>air</v>
      </c>
      <c r="D585" s="43" t="str">
        <f>Exchanges!E589</f>
        <v>unspecified</v>
      </c>
      <c r="E585" s="43" t="str">
        <f>Exchanges!F589</f>
        <v>281e1011-f121-4d5b-ad4d-22d562b2c2cd</v>
      </c>
      <c r="F585" s="43" t="str">
        <f>Exchanges!G589</f>
        <v>Polystyrene foam product manufacturing</v>
      </c>
      <c r="G585" s="43">
        <f>Exchanges!H589</f>
        <v>326140</v>
      </c>
      <c r="H585" s="43" t="str">
        <f>Exchanges!I589</f>
        <v>US</v>
      </c>
      <c r="I585" s="43">
        <f>Exchanges!J589</f>
        <v>1.6081503337419289E-7</v>
      </c>
      <c r="J585" s="43" t="str">
        <f>Exchanges!K589</f>
        <v>kg</v>
      </c>
      <c r="K585" s="43"/>
      <c r="L585" s="43"/>
      <c r="M585" s="43"/>
      <c r="N585" s="43"/>
      <c r="O585" s="43"/>
      <c r="P585" s="43">
        <f>Exchanges!Q589</f>
        <v>4</v>
      </c>
      <c r="Q585" s="43">
        <f>Exchanges!R589</f>
        <v>2</v>
      </c>
      <c r="R585" s="43">
        <f>Exchanges!S589</f>
        <v>1</v>
      </c>
      <c r="S585" s="43">
        <f>Exchanges!T589</f>
        <v>4</v>
      </c>
      <c r="T585" s="43">
        <f>Exchanges!U589</f>
        <v>1</v>
      </c>
      <c r="U585" s="43">
        <f>Exchanges!V589</f>
        <v>2013</v>
      </c>
      <c r="V585" s="43" t="str">
        <f>Exchanges!W589</f>
        <v>HFC-125</v>
      </c>
      <c r="W585" s="43"/>
      <c r="X585" s="43"/>
    </row>
    <row r="586" spans="1:24" x14ac:dyDescent="0.2">
      <c r="A586" s="43" t="str">
        <f>Exchanges!B590</f>
        <v>Methane, difluoro-, HFC-32</v>
      </c>
      <c r="B586" s="43" t="str">
        <f>Exchanges!C590</f>
        <v>000075-10-5</v>
      </c>
      <c r="C586" s="43" t="str">
        <f>Exchanges!D590</f>
        <v>air</v>
      </c>
      <c r="D586" s="43" t="str">
        <f>Exchanges!E590</f>
        <v>unspecified</v>
      </c>
      <c r="E586" s="43" t="str">
        <f>Exchanges!F590</f>
        <v>151212b4-079b-43a2-96d5-a6eef59166ac</v>
      </c>
      <c r="F586" s="43" t="str">
        <f>Exchanges!G590</f>
        <v>Polystyrene foam product manufacturing</v>
      </c>
      <c r="G586" s="43">
        <f>Exchanges!H590</f>
        <v>326140</v>
      </c>
      <c r="H586" s="43" t="str">
        <f>Exchanges!I590</f>
        <v>US</v>
      </c>
      <c r="I586" s="43">
        <f>Exchanges!J590</f>
        <v>9.3651183342462565E-8</v>
      </c>
      <c r="J586" s="43" t="str">
        <f>Exchanges!K590</f>
        <v>kg</v>
      </c>
      <c r="K586" s="43"/>
      <c r="L586" s="43"/>
      <c r="M586" s="43"/>
      <c r="N586" s="43"/>
      <c r="O586" s="43"/>
      <c r="P586" s="43">
        <f>Exchanges!Q590</f>
        <v>4</v>
      </c>
      <c r="Q586" s="43">
        <f>Exchanges!R590</f>
        <v>2</v>
      </c>
      <c r="R586" s="43">
        <f>Exchanges!S590</f>
        <v>1</v>
      </c>
      <c r="S586" s="43">
        <f>Exchanges!T590</f>
        <v>4</v>
      </c>
      <c r="T586" s="43">
        <f>Exchanges!U590</f>
        <v>1</v>
      </c>
      <c r="U586" s="43">
        <f>Exchanges!V590</f>
        <v>2013</v>
      </c>
      <c r="V586" s="43" t="str">
        <f>Exchanges!W590</f>
        <v>HFC-32</v>
      </c>
      <c r="W586" s="43"/>
      <c r="X586" s="43"/>
    </row>
    <row r="587" spans="1:24" x14ac:dyDescent="0.2">
      <c r="A587" s="43" t="str">
        <f>Exchanges!B591</f>
        <v>Ethane, 1,1,1-trifluoro-, HFC-143a</v>
      </c>
      <c r="B587" s="43" t="str">
        <f>Exchanges!C591</f>
        <v>000420-46-2</v>
      </c>
      <c r="C587" s="43" t="str">
        <f>Exchanges!D591</f>
        <v>air</v>
      </c>
      <c r="D587" s="43" t="str">
        <f>Exchanges!E591</f>
        <v>unspecified</v>
      </c>
      <c r="E587" s="43" t="str">
        <f>Exchanges!F591</f>
        <v>e86bfec2-1025-4fa2-90b1-81e35e621e91</v>
      </c>
      <c r="F587" s="43" t="str">
        <f>Exchanges!G591</f>
        <v>Polystyrene foam product manufacturing</v>
      </c>
      <c r="G587" s="43">
        <f>Exchanges!H591</f>
        <v>326140</v>
      </c>
      <c r="H587" s="43" t="str">
        <f>Exchanges!I591</f>
        <v>US</v>
      </c>
      <c r="I587" s="43">
        <f>Exchanges!J591</f>
        <v>6.8806061070852861E-8</v>
      </c>
      <c r="J587" s="43" t="str">
        <f>Exchanges!K591</f>
        <v>kg</v>
      </c>
      <c r="K587" s="43"/>
      <c r="L587" s="43"/>
      <c r="M587" s="43"/>
      <c r="N587" s="43"/>
      <c r="O587" s="43"/>
      <c r="P587" s="43">
        <f>Exchanges!Q591</f>
        <v>4</v>
      </c>
      <c r="Q587" s="43">
        <f>Exchanges!R591</f>
        <v>2</v>
      </c>
      <c r="R587" s="43">
        <f>Exchanges!S591</f>
        <v>1</v>
      </c>
      <c r="S587" s="43">
        <f>Exchanges!T591</f>
        <v>4</v>
      </c>
      <c r="T587" s="43">
        <f>Exchanges!U591</f>
        <v>1</v>
      </c>
      <c r="U587" s="43">
        <f>Exchanges!V591</f>
        <v>2013</v>
      </c>
      <c r="V587" s="43" t="str">
        <f>Exchanges!W591</f>
        <v>HFC-143a</v>
      </c>
      <c r="W587" s="43"/>
      <c r="X587" s="43"/>
    </row>
    <row r="588" spans="1:24" x14ac:dyDescent="0.2">
      <c r="A588" s="43" t="str">
        <f>Exchanges!B592</f>
        <v>Propane, 1,1,1,3,3,3-hexafluoro-, HCFC-236fa</v>
      </c>
      <c r="B588" s="43" t="str">
        <f>Exchanges!C592</f>
        <v>000690-39-1</v>
      </c>
      <c r="C588" s="43" t="str">
        <f>Exchanges!D592</f>
        <v>air</v>
      </c>
      <c r="D588" s="43" t="str">
        <f>Exchanges!E592</f>
        <v>unspecified</v>
      </c>
      <c r="E588" s="43" t="str">
        <f>Exchanges!F592</f>
        <v>1963a3ba-6d77-4571-bb8f-0e9c8ac28a65</v>
      </c>
      <c r="F588" s="43" t="str">
        <f>Exchanges!G592</f>
        <v>Polystyrene foam product manufacturing</v>
      </c>
      <c r="G588" s="43">
        <f>Exchanges!H592</f>
        <v>326140</v>
      </c>
      <c r="H588" s="43" t="str">
        <f>Exchanges!I592</f>
        <v>US</v>
      </c>
      <c r="I588" s="43">
        <f>Exchanges!J592</f>
        <v>1.858814065989244E-9</v>
      </c>
      <c r="J588" s="43" t="str">
        <f>Exchanges!K592</f>
        <v>kg</v>
      </c>
      <c r="K588" s="43"/>
      <c r="L588" s="43"/>
      <c r="M588" s="43"/>
      <c r="N588" s="43"/>
      <c r="O588" s="43"/>
      <c r="P588" s="43">
        <f>Exchanges!Q592</f>
        <v>4</v>
      </c>
      <c r="Q588" s="43">
        <f>Exchanges!R592</f>
        <v>2</v>
      </c>
      <c r="R588" s="43">
        <f>Exchanges!S592</f>
        <v>1</v>
      </c>
      <c r="S588" s="43">
        <f>Exchanges!T592</f>
        <v>4</v>
      </c>
      <c r="T588" s="43">
        <f>Exchanges!U592</f>
        <v>1</v>
      </c>
      <c r="U588" s="43">
        <f>Exchanges!V592</f>
        <v>2013</v>
      </c>
      <c r="V588" s="43" t="str">
        <f>Exchanges!W592</f>
        <v>HFC-236fa</v>
      </c>
      <c r="W588" s="43"/>
      <c r="X588" s="43"/>
    </row>
    <row r="589" spans="1:24" x14ac:dyDescent="0.2">
      <c r="A589" s="43" t="str">
        <f>Exchanges!B593</f>
        <v>Carbon dioxide</v>
      </c>
      <c r="B589" s="43" t="str">
        <f>Exchanges!C593</f>
        <v>000124-38-20</v>
      </c>
      <c r="C589" s="43" t="str">
        <f>Exchanges!D593</f>
        <v>air</v>
      </c>
      <c r="D589" s="43" t="str">
        <f>Exchanges!E593</f>
        <v>unspecified</v>
      </c>
      <c r="E589" s="43" t="str">
        <f>Exchanges!F593</f>
        <v>7ae371aa-8532-11e0-9d78-0800200c9a66</v>
      </c>
      <c r="F589" s="43" t="str">
        <f>Exchanges!G593</f>
        <v>Urethane and other foam product (except polystyrene) manufacturing</v>
      </c>
      <c r="G589" s="43">
        <f>Exchanges!H593</f>
        <v>326150</v>
      </c>
      <c r="H589" s="43" t="str">
        <f>Exchanges!I593</f>
        <v>US</v>
      </c>
      <c r="I589" s="43">
        <f>Exchanges!J593</f>
        <v>0.13381915383352333</v>
      </c>
      <c r="J589" s="43" t="str">
        <f>Exchanges!K593</f>
        <v>kg</v>
      </c>
      <c r="K589" s="43"/>
      <c r="L589" s="43"/>
      <c r="M589" s="43"/>
      <c r="N589" s="43"/>
      <c r="O589" s="43"/>
      <c r="P589" s="43">
        <f>Exchanges!Q593</f>
        <v>4</v>
      </c>
      <c r="Q589" s="43">
        <f>Exchanges!R593</f>
        <v>2</v>
      </c>
      <c r="R589" s="43">
        <f>Exchanges!S593</f>
        <v>1</v>
      </c>
      <c r="S589" s="43">
        <f>Exchanges!T593</f>
        <v>4</v>
      </c>
      <c r="T589" s="43">
        <f>Exchanges!U593</f>
        <v>1</v>
      </c>
      <c r="U589" s="43">
        <f>Exchanges!V593</f>
        <v>2013</v>
      </c>
      <c r="V589" s="43" t="str">
        <f>Exchanges!W593</f>
        <v>CO2</v>
      </c>
      <c r="W589" s="43"/>
      <c r="X589" s="43"/>
    </row>
    <row r="590" spans="1:24" x14ac:dyDescent="0.2">
      <c r="A590" s="43" t="str">
        <f>Exchanges!B594</f>
        <v>Ethane, 1,1,1,2-tetrafluoro-, HFC-134a</v>
      </c>
      <c r="B590" s="43" t="str">
        <f>Exchanges!C594</f>
        <v>000811-97-2</v>
      </c>
      <c r="C590" s="43" t="str">
        <f>Exchanges!D594</f>
        <v>air</v>
      </c>
      <c r="D590" s="43" t="str">
        <f>Exchanges!E594</f>
        <v>unspecified</v>
      </c>
      <c r="E590" s="43" t="str">
        <f>Exchanges!F594</f>
        <v>e87f039d-d9ce-4242-ac18-c9284cc80f3d</v>
      </c>
      <c r="F590" s="43" t="str">
        <f>Exchanges!G594</f>
        <v>Urethane and other foam product (except polystyrene) manufacturing</v>
      </c>
      <c r="G590" s="43">
        <f>Exchanges!H594</f>
        <v>326150</v>
      </c>
      <c r="H590" s="43" t="str">
        <f>Exchanges!I594</f>
        <v>US</v>
      </c>
      <c r="I590" s="43">
        <f>Exchanges!J594</f>
        <v>2.567671861944252E-5</v>
      </c>
      <c r="J590" s="43" t="str">
        <f>Exchanges!K594</f>
        <v>kg</v>
      </c>
      <c r="K590" s="43"/>
      <c r="L590" s="43"/>
      <c r="M590" s="43"/>
      <c r="N590" s="43"/>
      <c r="O590" s="43"/>
      <c r="P590" s="43">
        <f>Exchanges!Q594</f>
        <v>4</v>
      </c>
      <c r="Q590" s="43">
        <f>Exchanges!R594</f>
        <v>2</v>
      </c>
      <c r="R590" s="43">
        <f>Exchanges!S594</f>
        <v>1</v>
      </c>
      <c r="S590" s="43">
        <f>Exchanges!T594</f>
        <v>4</v>
      </c>
      <c r="T590" s="43">
        <f>Exchanges!U594</f>
        <v>1</v>
      </c>
      <c r="U590" s="43">
        <f>Exchanges!V594</f>
        <v>2013</v>
      </c>
      <c r="V590" s="43" t="str">
        <f>Exchanges!W594</f>
        <v>HFC-134a</v>
      </c>
      <c r="W590" s="43"/>
      <c r="X590" s="43"/>
    </row>
    <row r="591" spans="1:24" x14ac:dyDescent="0.2">
      <c r="A591" s="43" t="str">
        <f>Exchanges!B595</f>
        <v>Ethane, pentafluoro-, HFC-125</v>
      </c>
      <c r="B591" s="43" t="str">
        <f>Exchanges!C595</f>
        <v>000354-33-6</v>
      </c>
      <c r="C591" s="43" t="str">
        <f>Exchanges!D595</f>
        <v>air</v>
      </c>
      <c r="D591" s="43" t="str">
        <f>Exchanges!E595</f>
        <v>unspecified</v>
      </c>
      <c r="E591" s="43" t="str">
        <f>Exchanges!F595</f>
        <v>281e1011-f121-4d5b-ad4d-22d562b2c2cd</v>
      </c>
      <c r="F591" s="43" t="str">
        <f>Exchanges!G595</f>
        <v>Urethane and other foam product (except polystyrene) manufacturing</v>
      </c>
      <c r="G591" s="43">
        <f>Exchanges!H595</f>
        <v>326150</v>
      </c>
      <c r="H591" s="43" t="str">
        <f>Exchanges!I595</f>
        <v>US</v>
      </c>
      <c r="I591" s="43">
        <f>Exchanges!J595</f>
        <v>6.8123817394296525E-6</v>
      </c>
      <c r="J591" s="43" t="str">
        <f>Exchanges!K595</f>
        <v>kg</v>
      </c>
      <c r="K591" s="43"/>
      <c r="L591" s="43"/>
      <c r="M591" s="43"/>
      <c r="N591" s="43"/>
      <c r="O591" s="43"/>
      <c r="P591" s="43">
        <f>Exchanges!Q595</f>
        <v>4</v>
      </c>
      <c r="Q591" s="43">
        <f>Exchanges!R595</f>
        <v>2</v>
      </c>
      <c r="R591" s="43">
        <f>Exchanges!S595</f>
        <v>1</v>
      </c>
      <c r="S591" s="43">
        <f>Exchanges!T595</f>
        <v>4</v>
      </c>
      <c r="T591" s="43">
        <f>Exchanges!U595</f>
        <v>1</v>
      </c>
      <c r="U591" s="43">
        <f>Exchanges!V595</f>
        <v>2013</v>
      </c>
      <c r="V591" s="43" t="str">
        <f>Exchanges!W595</f>
        <v>HFC-125</v>
      </c>
      <c r="W591" s="43"/>
      <c r="X591" s="43"/>
    </row>
    <row r="592" spans="1:24" x14ac:dyDescent="0.2">
      <c r="A592" s="43" t="str">
        <f>Exchanges!B596</f>
        <v>Methane, difluoro-, HFC-32</v>
      </c>
      <c r="B592" s="43" t="str">
        <f>Exchanges!C596</f>
        <v>000075-10-5</v>
      </c>
      <c r="C592" s="43" t="str">
        <f>Exchanges!D596</f>
        <v>air</v>
      </c>
      <c r="D592" s="43" t="str">
        <f>Exchanges!E596</f>
        <v>unspecified</v>
      </c>
      <c r="E592" s="43" t="str">
        <f>Exchanges!F596</f>
        <v>151212b4-079b-43a2-96d5-a6eef59166ac</v>
      </c>
      <c r="F592" s="43" t="str">
        <f>Exchanges!G596</f>
        <v>Urethane and other foam product (except polystyrene) manufacturing</v>
      </c>
      <c r="G592" s="43">
        <f>Exchanges!H596</f>
        <v>326150</v>
      </c>
      <c r="H592" s="43" t="str">
        <f>Exchanges!I596</f>
        <v>US</v>
      </c>
      <c r="I592" s="43">
        <f>Exchanges!J596</f>
        <v>3.9672137479439935E-6</v>
      </c>
      <c r="J592" s="43" t="str">
        <f>Exchanges!K596</f>
        <v>kg</v>
      </c>
      <c r="K592" s="43"/>
      <c r="L592" s="43"/>
      <c r="M592" s="43"/>
      <c r="N592" s="43"/>
      <c r="O592" s="43"/>
      <c r="P592" s="43">
        <f>Exchanges!Q596</f>
        <v>4</v>
      </c>
      <c r="Q592" s="43">
        <f>Exchanges!R596</f>
        <v>2</v>
      </c>
      <c r="R592" s="43">
        <f>Exchanges!S596</f>
        <v>1</v>
      </c>
      <c r="S592" s="43">
        <f>Exchanges!T596</f>
        <v>4</v>
      </c>
      <c r="T592" s="43">
        <f>Exchanges!U596</f>
        <v>1</v>
      </c>
      <c r="U592" s="43">
        <f>Exchanges!V596</f>
        <v>2013</v>
      </c>
      <c r="V592" s="43" t="str">
        <f>Exchanges!W596</f>
        <v>HFC-32</v>
      </c>
      <c r="W592" s="43"/>
      <c r="X592" s="43"/>
    </row>
    <row r="593" spans="1:24" x14ac:dyDescent="0.2">
      <c r="A593" s="43" t="str">
        <f>Exchanges!B597</f>
        <v>Methane</v>
      </c>
      <c r="B593" s="43" t="str">
        <f>Exchanges!C597</f>
        <v>000074-82-92</v>
      </c>
      <c r="C593" s="43" t="str">
        <f>Exchanges!D597</f>
        <v>air</v>
      </c>
      <c r="D593" s="43" t="str">
        <f>Exchanges!E597</f>
        <v>unspecified</v>
      </c>
      <c r="E593" s="43" t="str">
        <f>Exchanges!F597</f>
        <v>20408dd1-8534-11e0-9d78-0800200c9a66</v>
      </c>
      <c r="F593" s="43" t="str">
        <f>Exchanges!G597</f>
        <v>Urethane and other foam product (except polystyrene) manufacturing</v>
      </c>
      <c r="G593" s="43">
        <f>Exchanges!H597</f>
        <v>326150</v>
      </c>
      <c r="H593" s="43" t="str">
        <f>Exchanges!I597</f>
        <v>US</v>
      </c>
      <c r="I593" s="43">
        <f>Exchanges!J597</f>
        <v>3.4557024656164263E-6</v>
      </c>
      <c r="J593" s="43" t="str">
        <f>Exchanges!K597</f>
        <v>kg</v>
      </c>
      <c r="K593" s="43"/>
      <c r="L593" s="43"/>
      <c r="M593" s="43"/>
      <c r="N593" s="43"/>
      <c r="O593" s="43"/>
      <c r="P593" s="43">
        <f>Exchanges!Q597</f>
        <v>4</v>
      </c>
      <c r="Q593" s="43">
        <f>Exchanges!R597</f>
        <v>2</v>
      </c>
      <c r="R593" s="43">
        <f>Exchanges!S597</f>
        <v>1</v>
      </c>
      <c r="S593" s="43">
        <f>Exchanges!T597</f>
        <v>4</v>
      </c>
      <c r="T593" s="43">
        <f>Exchanges!U597</f>
        <v>1</v>
      </c>
      <c r="U593" s="43">
        <f>Exchanges!V597</f>
        <v>2013</v>
      </c>
      <c r="V593" s="43" t="str">
        <f>Exchanges!W597</f>
        <v>CH4</v>
      </c>
      <c r="W593" s="43"/>
      <c r="X593" s="43"/>
    </row>
    <row r="594" spans="1:24" x14ac:dyDescent="0.2">
      <c r="A594" s="43" t="str">
        <f>Exchanges!B598</f>
        <v>Ethane, 1,1,1-trifluoro-, HFC-143a</v>
      </c>
      <c r="B594" s="43" t="str">
        <f>Exchanges!C598</f>
        <v>000420-46-2</v>
      </c>
      <c r="C594" s="43" t="str">
        <f>Exchanges!D598</f>
        <v>air</v>
      </c>
      <c r="D594" s="43" t="str">
        <f>Exchanges!E598</f>
        <v>unspecified</v>
      </c>
      <c r="E594" s="43" t="str">
        <f>Exchanges!F598</f>
        <v>e86bfec2-1025-4fa2-90b1-81e35e621e91</v>
      </c>
      <c r="F594" s="43" t="str">
        <f>Exchanges!G598</f>
        <v>Urethane and other foam product (except polystyrene) manufacturing</v>
      </c>
      <c r="G594" s="43">
        <f>Exchanges!H598</f>
        <v>326150</v>
      </c>
      <c r="H594" s="43" t="str">
        <f>Exchanges!I598</f>
        <v>US</v>
      </c>
      <c r="I594" s="43">
        <f>Exchanges!J598</f>
        <v>2.914734674776869E-6</v>
      </c>
      <c r="J594" s="43" t="str">
        <f>Exchanges!K598</f>
        <v>kg</v>
      </c>
      <c r="K594" s="43"/>
      <c r="L594" s="43"/>
      <c r="M594" s="43"/>
      <c r="N594" s="43"/>
      <c r="O594" s="43"/>
      <c r="P594" s="43">
        <f>Exchanges!Q598</f>
        <v>4</v>
      </c>
      <c r="Q594" s="43">
        <f>Exchanges!R598</f>
        <v>2</v>
      </c>
      <c r="R594" s="43">
        <f>Exchanges!S598</f>
        <v>1</v>
      </c>
      <c r="S594" s="43">
        <f>Exchanges!T598</f>
        <v>4</v>
      </c>
      <c r="T594" s="43">
        <f>Exchanges!U598</f>
        <v>1</v>
      </c>
      <c r="U594" s="43">
        <f>Exchanges!V598</f>
        <v>2013</v>
      </c>
      <c r="V594" s="43" t="str">
        <f>Exchanges!W598</f>
        <v>HFC-143a</v>
      </c>
      <c r="W594" s="43"/>
      <c r="X594" s="43"/>
    </row>
    <row r="595" spans="1:24" x14ac:dyDescent="0.2">
      <c r="A595" s="43" t="str">
        <f>Exchanges!B599</f>
        <v>Dinitrogen monoxide</v>
      </c>
      <c r="B595" s="43" t="str">
        <f>Exchanges!C599</f>
        <v>010024-97-366</v>
      </c>
      <c r="C595" s="43" t="str">
        <f>Exchanges!D599</f>
        <v>air</v>
      </c>
      <c r="D595" s="43" t="str">
        <f>Exchanges!E599</f>
        <v>unspecified</v>
      </c>
      <c r="E595" s="43" t="str">
        <f>Exchanges!F599</f>
        <v>20185046-64bb-4c09-a8e7-e8a9e144ca98</v>
      </c>
      <c r="F595" s="43" t="str">
        <f>Exchanges!G599</f>
        <v>Urethane and other foam product (except polystyrene) manufacturing</v>
      </c>
      <c r="G595" s="43">
        <f>Exchanges!H599</f>
        <v>326150</v>
      </c>
      <c r="H595" s="43" t="str">
        <f>Exchanges!I599</f>
        <v>US</v>
      </c>
      <c r="I595" s="43">
        <f>Exchanges!J599</f>
        <v>5.4767703348917823E-7</v>
      </c>
      <c r="J595" s="43" t="str">
        <f>Exchanges!K599</f>
        <v>kg</v>
      </c>
      <c r="K595" s="43"/>
      <c r="L595" s="43"/>
      <c r="M595" s="43"/>
      <c r="N595" s="43"/>
      <c r="O595" s="43"/>
      <c r="P595" s="43">
        <f>Exchanges!Q599</f>
        <v>4</v>
      </c>
      <c r="Q595" s="43">
        <f>Exchanges!R599</f>
        <v>2</v>
      </c>
      <c r="R595" s="43">
        <f>Exchanges!S599</f>
        <v>1</v>
      </c>
      <c r="S595" s="43">
        <f>Exchanges!T599</f>
        <v>4</v>
      </c>
      <c r="T595" s="43">
        <f>Exchanges!U599</f>
        <v>1</v>
      </c>
      <c r="U595" s="43">
        <f>Exchanges!V599</f>
        <v>2013</v>
      </c>
      <c r="V595" s="43" t="str">
        <f>Exchanges!W599</f>
        <v>N2O</v>
      </c>
      <c r="W595" s="43"/>
      <c r="X595" s="43"/>
    </row>
    <row r="596" spans="1:24" x14ac:dyDescent="0.2">
      <c r="A596" s="43" t="str">
        <f>Exchanges!B600</f>
        <v>Propane, 1,1,1,3,3,3-hexafluoro-, HCFC-236fa</v>
      </c>
      <c r="B596" s="43" t="str">
        <f>Exchanges!C600</f>
        <v>000690-39-1</v>
      </c>
      <c r="C596" s="43" t="str">
        <f>Exchanges!D600</f>
        <v>air</v>
      </c>
      <c r="D596" s="43" t="str">
        <f>Exchanges!E600</f>
        <v>unspecified</v>
      </c>
      <c r="E596" s="43" t="str">
        <f>Exchanges!F600</f>
        <v>1963a3ba-6d77-4571-bb8f-0e9c8ac28a65</v>
      </c>
      <c r="F596" s="43" t="str">
        <f>Exchanges!G600</f>
        <v>Urethane and other foam product (except polystyrene) manufacturing</v>
      </c>
      <c r="G596" s="43">
        <f>Exchanges!H600</f>
        <v>326150</v>
      </c>
      <c r="H596" s="43" t="str">
        <f>Exchanges!I600</f>
        <v>US</v>
      </c>
      <c r="I596" s="43">
        <f>Exchanges!J600</f>
        <v>7.8742333564519992E-8</v>
      </c>
      <c r="J596" s="43" t="str">
        <f>Exchanges!K600</f>
        <v>kg</v>
      </c>
      <c r="K596" s="43"/>
      <c r="L596" s="43"/>
      <c r="M596" s="43"/>
      <c r="N596" s="43"/>
      <c r="O596" s="43"/>
      <c r="P596" s="43">
        <f>Exchanges!Q600</f>
        <v>4</v>
      </c>
      <c r="Q596" s="43">
        <f>Exchanges!R600</f>
        <v>2</v>
      </c>
      <c r="R596" s="43">
        <f>Exchanges!S600</f>
        <v>1</v>
      </c>
      <c r="S596" s="43">
        <f>Exchanges!T600</f>
        <v>4</v>
      </c>
      <c r="T596" s="43">
        <f>Exchanges!U600</f>
        <v>1</v>
      </c>
      <c r="U596" s="43">
        <f>Exchanges!V600</f>
        <v>2013</v>
      </c>
      <c r="V596" s="43" t="str">
        <f>Exchanges!W600</f>
        <v>HFC-236fa</v>
      </c>
      <c r="W596" s="43"/>
      <c r="X596" s="43"/>
    </row>
    <row r="597" spans="1:24" x14ac:dyDescent="0.2">
      <c r="A597" s="43" t="str">
        <f>Exchanges!B601</f>
        <v>Carbon dioxide</v>
      </c>
      <c r="B597" s="43" t="str">
        <f>Exchanges!C601</f>
        <v>000124-38-20</v>
      </c>
      <c r="C597" s="43" t="str">
        <f>Exchanges!D601</f>
        <v>air</v>
      </c>
      <c r="D597" s="43" t="str">
        <f>Exchanges!E601</f>
        <v>unspecified</v>
      </c>
      <c r="E597" s="43" t="str">
        <f>Exchanges!F601</f>
        <v>7ae371aa-8532-11e0-9d78-0800200c9a66</v>
      </c>
      <c r="F597" s="43" t="str">
        <f>Exchanges!G601</f>
        <v>Plastics bottle manufacturing</v>
      </c>
      <c r="G597" s="43">
        <f>Exchanges!H601</f>
        <v>326160</v>
      </c>
      <c r="H597" s="43" t="str">
        <f>Exchanges!I601</f>
        <v>US</v>
      </c>
      <c r="I597" s="43">
        <f>Exchanges!J601</f>
        <v>1.0934070496220701E-2</v>
      </c>
      <c r="J597" s="43" t="str">
        <f>Exchanges!K601</f>
        <v>kg</v>
      </c>
      <c r="K597" s="43"/>
      <c r="L597" s="43"/>
      <c r="M597" s="43"/>
      <c r="N597" s="43"/>
      <c r="O597" s="43"/>
      <c r="P597" s="43">
        <f>Exchanges!Q601</f>
        <v>4</v>
      </c>
      <c r="Q597" s="43">
        <f>Exchanges!R601</f>
        <v>2</v>
      </c>
      <c r="R597" s="43">
        <f>Exchanges!S601</f>
        <v>1</v>
      </c>
      <c r="S597" s="43">
        <f>Exchanges!T601</f>
        <v>4</v>
      </c>
      <c r="T597" s="43">
        <f>Exchanges!U601</f>
        <v>1</v>
      </c>
      <c r="U597" s="43">
        <f>Exchanges!V601</f>
        <v>2013</v>
      </c>
      <c r="V597" s="43" t="str">
        <f>Exchanges!W601</f>
        <v>CO2</v>
      </c>
      <c r="W597" s="43"/>
      <c r="X597" s="43"/>
    </row>
    <row r="598" spans="1:24" x14ac:dyDescent="0.2">
      <c r="A598" s="43" t="str">
        <f>Exchanges!B602</f>
        <v>Ethane, 1,1,1,2-tetrafluoro-, HFC-134a</v>
      </c>
      <c r="B598" s="43" t="str">
        <f>Exchanges!C602</f>
        <v>000811-97-2</v>
      </c>
      <c r="C598" s="43" t="str">
        <f>Exchanges!D602</f>
        <v>air</v>
      </c>
      <c r="D598" s="43" t="str">
        <f>Exchanges!E602</f>
        <v>unspecified</v>
      </c>
      <c r="E598" s="43" t="str">
        <f>Exchanges!F602</f>
        <v>e87f039d-d9ce-4242-ac18-c9284cc80f3d</v>
      </c>
      <c r="F598" s="43" t="str">
        <f>Exchanges!G602</f>
        <v>Plastics bottle manufacturing</v>
      </c>
      <c r="G598" s="43">
        <f>Exchanges!H602</f>
        <v>326160</v>
      </c>
      <c r="H598" s="43" t="str">
        <f>Exchanges!I602</f>
        <v>US</v>
      </c>
      <c r="I598" s="43">
        <f>Exchanges!J602</f>
        <v>5.2173625392631166E-7</v>
      </c>
      <c r="J598" s="43" t="str">
        <f>Exchanges!K602</f>
        <v>kg</v>
      </c>
      <c r="K598" s="43"/>
      <c r="L598" s="43"/>
      <c r="M598" s="43"/>
      <c r="N598" s="43"/>
      <c r="O598" s="43"/>
      <c r="P598" s="43">
        <f>Exchanges!Q602</f>
        <v>4</v>
      </c>
      <c r="Q598" s="43">
        <f>Exchanges!R602</f>
        <v>2</v>
      </c>
      <c r="R598" s="43">
        <f>Exchanges!S602</f>
        <v>1</v>
      </c>
      <c r="S598" s="43">
        <f>Exchanges!T602</f>
        <v>4</v>
      </c>
      <c r="T598" s="43">
        <f>Exchanges!U602</f>
        <v>1</v>
      </c>
      <c r="U598" s="43">
        <f>Exchanges!V602</f>
        <v>2013</v>
      </c>
      <c r="V598" s="43" t="str">
        <f>Exchanges!W602</f>
        <v>HFC-134a</v>
      </c>
      <c r="W598" s="43"/>
      <c r="X598" s="43"/>
    </row>
    <row r="599" spans="1:24" x14ac:dyDescent="0.2">
      <c r="A599" s="43" t="str">
        <f>Exchanges!B603</f>
        <v>Methane</v>
      </c>
      <c r="B599" s="43" t="str">
        <f>Exchanges!C603</f>
        <v>000074-82-92</v>
      </c>
      <c r="C599" s="43" t="str">
        <f>Exchanges!D603</f>
        <v>air</v>
      </c>
      <c r="D599" s="43" t="str">
        <f>Exchanges!E603</f>
        <v>unspecified</v>
      </c>
      <c r="E599" s="43" t="str">
        <f>Exchanges!F603</f>
        <v>20408dd1-8534-11e0-9d78-0800200c9a66</v>
      </c>
      <c r="F599" s="43" t="str">
        <f>Exchanges!G603</f>
        <v>Plastics bottle manufacturing</v>
      </c>
      <c r="G599" s="43">
        <f>Exchanges!H603</f>
        <v>326160</v>
      </c>
      <c r="H599" s="43" t="str">
        <f>Exchanges!I603</f>
        <v>US</v>
      </c>
      <c r="I599" s="43">
        <f>Exchanges!J603</f>
        <v>2.129448521133717E-7</v>
      </c>
      <c r="J599" s="43" t="str">
        <f>Exchanges!K603</f>
        <v>kg</v>
      </c>
      <c r="K599" s="43"/>
      <c r="L599" s="43"/>
      <c r="M599" s="43"/>
      <c r="N599" s="43"/>
      <c r="O599" s="43"/>
      <c r="P599" s="43">
        <f>Exchanges!Q603</f>
        <v>4</v>
      </c>
      <c r="Q599" s="43">
        <f>Exchanges!R603</f>
        <v>2</v>
      </c>
      <c r="R599" s="43">
        <f>Exchanges!S603</f>
        <v>1</v>
      </c>
      <c r="S599" s="43">
        <f>Exchanges!T603</f>
        <v>4</v>
      </c>
      <c r="T599" s="43">
        <f>Exchanges!U603</f>
        <v>1</v>
      </c>
      <c r="U599" s="43">
        <f>Exchanges!V603</f>
        <v>2013</v>
      </c>
      <c r="V599" s="43" t="str">
        <f>Exchanges!W603</f>
        <v>CH4</v>
      </c>
      <c r="W599" s="43"/>
      <c r="X599" s="43"/>
    </row>
    <row r="600" spans="1:24" x14ac:dyDescent="0.2">
      <c r="A600" s="43" t="str">
        <f>Exchanges!B604</f>
        <v>Ethane, pentafluoro-, HFC-125</v>
      </c>
      <c r="B600" s="43" t="str">
        <f>Exchanges!C604</f>
        <v>000354-33-6</v>
      </c>
      <c r="C600" s="43" t="str">
        <f>Exchanges!D604</f>
        <v>air</v>
      </c>
      <c r="D600" s="43" t="str">
        <f>Exchanges!E604</f>
        <v>unspecified</v>
      </c>
      <c r="E600" s="43" t="str">
        <f>Exchanges!F604</f>
        <v>281e1011-f121-4d5b-ad4d-22d562b2c2cd</v>
      </c>
      <c r="F600" s="43" t="str">
        <f>Exchanges!G604</f>
        <v>Plastics bottle manufacturing</v>
      </c>
      <c r="G600" s="43">
        <f>Exchanges!H604</f>
        <v>326160</v>
      </c>
      <c r="H600" s="43" t="str">
        <f>Exchanges!I604</f>
        <v>US</v>
      </c>
      <c r="I600" s="43">
        <f>Exchanges!J604</f>
        <v>1.3842370521421425E-7</v>
      </c>
      <c r="J600" s="43" t="str">
        <f>Exchanges!K604</f>
        <v>kg</v>
      </c>
      <c r="K600" s="43"/>
      <c r="L600" s="43"/>
      <c r="M600" s="43"/>
      <c r="N600" s="43"/>
      <c r="O600" s="43"/>
      <c r="P600" s="43">
        <f>Exchanges!Q604</f>
        <v>4</v>
      </c>
      <c r="Q600" s="43">
        <f>Exchanges!R604</f>
        <v>2</v>
      </c>
      <c r="R600" s="43">
        <f>Exchanges!S604</f>
        <v>1</v>
      </c>
      <c r="S600" s="43">
        <f>Exchanges!T604</f>
        <v>4</v>
      </c>
      <c r="T600" s="43">
        <f>Exchanges!U604</f>
        <v>1</v>
      </c>
      <c r="U600" s="43">
        <f>Exchanges!V604</f>
        <v>2013</v>
      </c>
      <c r="V600" s="43" t="str">
        <f>Exchanges!W604</f>
        <v>HFC-125</v>
      </c>
      <c r="W600" s="43"/>
      <c r="X600" s="43"/>
    </row>
    <row r="601" spans="1:24" x14ac:dyDescent="0.2">
      <c r="A601" s="43" t="str">
        <f>Exchanges!B605</f>
        <v>Methane, difluoro-, HFC-32</v>
      </c>
      <c r="B601" s="43" t="str">
        <f>Exchanges!C605</f>
        <v>000075-10-5</v>
      </c>
      <c r="C601" s="43" t="str">
        <f>Exchanges!D605</f>
        <v>air</v>
      </c>
      <c r="D601" s="43" t="str">
        <f>Exchanges!E605</f>
        <v>unspecified</v>
      </c>
      <c r="E601" s="43" t="str">
        <f>Exchanges!F605</f>
        <v>151212b4-079b-43a2-96d5-a6eef59166ac</v>
      </c>
      <c r="F601" s="43" t="str">
        <f>Exchanges!G605</f>
        <v>Plastics bottle manufacturing</v>
      </c>
      <c r="G601" s="43">
        <f>Exchanges!H605</f>
        <v>326160</v>
      </c>
      <c r="H601" s="43" t="str">
        <f>Exchanges!I605</f>
        <v>US</v>
      </c>
      <c r="I601" s="43">
        <f>Exchanges!J605</f>
        <v>8.0611516995398761E-8</v>
      </c>
      <c r="J601" s="43" t="str">
        <f>Exchanges!K605</f>
        <v>kg</v>
      </c>
      <c r="K601" s="43"/>
      <c r="L601" s="43"/>
      <c r="M601" s="43"/>
      <c r="N601" s="43"/>
      <c r="O601" s="43"/>
      <c r="P601" s="43">
        <f>Exchanges!Q605</f>
        <v>4</v>
      </c>
      <c r="Q601" s="43">
        <f>Exchanges!R605</f>
        <v>2</v>
      </c>
      <c r="R601" s="43">
        <f>Exchanges!S605</f>
        <v>1</v>
      </c>
      <c r="S601" s="43">
        <f>Exchanges!T605</f>
        <v>4</v>
      </c>
      <c r="T601" s="43">
        <f>Exchanges!U605</f>
        <v>1</v>
      </c>
      <c r="U601" s="43">
        <f>Exchanges!V605</f>
        <v>2013</v>
      </c>
      <c r="V601" s="43" t="str">
        <f>Exchanges!W605</f>
        <v>HFC-32</v>
      </c>
      <c r="W601" s="43"/>
      <c r="X601" s="43"/>
    </row>
    <row r="602" spans="1:24" x14ac:dyDescent="0.2">
      <c r="A602" s="43" t="str">
        <f>Exchanges!B606</f>
        <v>Ethane, 1,1,1-trifluoro-, HFC-143a</v>
      </c>
      <c r="B602" s="43" t="str">
        <f>Exchanges!C606</f>
        <v>000420-46-2</v>
      </c>
      <c r="C602" s="43" t="str">
        <f>Exchanges!D606</f>
        <v>air</v>
      </c>
      <c r="D602" s="43" t="str">
        <f>Exchanges!E606</f>
        <v>unspecified</v>
      </c>
      <c r="E602" s="43" t="str">
        <f>Exchanges!F606</f>
        <v>e86bfec2-1025-4fa2-90b1-81e35e621e91</v>
      </c>
      <c r="F602" s="43" t="str">
        <f>Exchanges!G606</f>
        <v>Plastics bottle manufacturing</v>
      </c>
      <c r="G602" s="43">
        <f>Exchanges!H606</f>
        <v>326160</v>
      </c>
      <c r="H602" s="43" t="str">
        <f>Exchanges!I606</f>
        <v>US</v>
      </c>
      <c r="I602" s="43">
        <f>Exchanges!J606</f>
        <v>5.9225743481712366E-8</v>
      </c>
      <c r="J602" s="43" t="str">
        <f>Exchanges!K606</f>
        <v>kg</v>
      </c>
      <c r="K602" s="43"/>
      <c r="L602" s="43"/>
      <c r="M602" s="43"/>
      <c r="N602" s="43"/>
      <c r="O602" s="43"/>
      <c r="P602" s="43">
        <f>Exchanges!Q606</f>
        <v>4</v>
      </c>
      <c r="Q602" s="43">
        <f>Exchanges!R606</f>
        <v>2</v>
      </c>
      <c r="R602" s="43">
        <f>Exchanges!S606</f>
        <v>1</v>
      </c>
      <c r="S602" s="43">
        <f>Exchanges!T606</f>
        <v>4</v>
      </c>
      <c r="T602" s="43">
        <f>Exchanges!U606</f>
        <v>1</v>
      </c>
      <c r="U602" s="43">
        <f>Exchanges!V606</f>
        <v>2013</v>
      </c>
      <c r="V602" s="43" t="str">
        <f>Exchanges!W606</f>
        <v>HFC-143a</v>
      </c>
      <c r="W602" s="43"/>
      <c r="X602" s="43"/>
    </row>
    <row r="603" spans="1:24" x14ac:dyDescent="0.2">
      <c r="A603" s="43" t="str">
        <f>Exchanges!B607</f>
        <v>Dinitrogen monoxide</v>
      </c>
      <c r="B603" s="43" t="str">
        <f>Exchanges!C607</f>
        <v>010024-97-366</v>
      </c>
      <c r="C603" s="43" t="str">
        <f>Exchanges!D607</f>
        <v>air</v>
      </c>
      <c r="D603" s="43" t="str">
        <f>Exchanges!E607</f>
        <v>unspecified</v>
      </c>
      <c r="E603" s="43" t="str">
        <f>Exchanges!F607</f>
        <v>20185046-64bb-4c09-a8e7-e8a9e144ca98</v>
      </c>
      <c r="F603" s="43" t="str">
        <f>Exchanges!G607</f>
        <v>Plastics bottle manufacturing</v>
      </c>
      <c r="G603" s="43">
        <f>Exchanges!H607</f>
        <v>326160</v>
      </c>
      <c r="H603" s="43" t="str">
        <f>Exchanges!I607</f>
        <v>US</v>
      </c>
      <c r="I603" s="43">
        <f>Exchanges!J607</f>
        <v>2.2276300812464428E-8</v>
      </c>
      <c r="J603" s="43" t="str">
        <f>Exchanges!K607</f>
        <v>kg</v>
      </c>
      <c r="K603" s="43"/>
      <c r="L603" s="43"/>
      <c r="M603" s="43"/>
      <c r="N603" s="43"/>
      <c r="O603" s="43"/>
      <c r="P603" s="43">
        <f>Exchanges!Q607</f>
        <v>4</v>
      </c>
      <c r="Q603" s="43">
        <f>Exchanges!R607</f>
        <v>2</v>
      </c>
      <c r="R603" s="43">
        <f>Exchanges!S607</f>
        <v>1</v>
      </c>
      <c r="S603" s="43">
        <f>Exchanges!T607</f>
        <v>4</v>
      </c>
      <c r="T603" s="43">
        <f>Exchanges!U607</f>
        <v>1</v>
      </c>
      <c r="U603" s="43">
        <f>Exchanges!V607</f>
        <v>2013</v>
      </c>
      <c r="V603" s="43" t="str">
        <f>Exchanges!W607</f>
        <v>N2O</v>
      </c>
      <c r="W603" s="43"/>
      <c r="X603" s="43"/>
    </row>
    <row r="604" spans="1:24" x14ac:dyDescent="0.2">
      <c r="A604" s="43" t="str">
        <f>Exchanges!B608</f>
        <v>Propane, 1,1,1,3,3,3-hexafluoro-, HCFC-236fa</v>
      </c>
      <c r="B604" s="43" t="str">
        <f>Exchanges!C608</f>
        <v>000690-39-1</v>
      </c>
      <c r="C604" s="43" t="str">
        <f>Exchanges!D608</f>
        <v>air</v>
      </c>
      <c r="D604" s="43" t="str">
        <f>Exchanges!E608</f>
        <v>unspecified</v>
      </c>
      <c r="E604" s="43" t="str">
        <f>Exchanges!F608</f>
        <v>1963a3ba-6d77-4571-bb8f-0e9c8ac28a65</v>
      </c>
      <c r="F604" s="43" t="str">
        <f>Exchanges!G608</f>
        <v>Plastics bottle manufacturing</v>
      </c>
      <c r="G604" s="43">
        <f>Exchanges!H608</f>
        <v>326160</v>
      </c>
      <c r="H604" s="43" t="str">
        <f>Exchanges!I608</f>
        <v>US</v>
      </c>
      <c r="I604" s="43">
        <f>Exchanges!J608</f>
        <v>1.5999992346475578E-9</v>
      </c>
      <c r="J604" s="43" t="str">
        <f>Exchanges!K608</f>
        <v>kg</v>
      </c>
      <c r="K604" s="43"/>
      <c r="L604" s="43"/>
      <c r="M604" s="43"/>
      <c r="N604" s="43"/>
      <c r="O604" s="43"/>
      <c r="P604" s="43">
        <f>Exchanges!Q608</f>
        <v>4</v>
      </c>
      <c r="Q604" s="43">
        <f>Exchanges!R608</f>
        <v>2</v>
      </c>
      <c r="R604" s="43">
        <f>Exchanges!S608</f>
        <v>1</v>
      </c>
      <c r="S604" s="43">
        <f>Exchanges!T608</f>
        <v>4</v>
      </c>
      <c r="T604" s="43">
        <f>Exchanges!U608</f>
        <v>1</v>
      </c>
      <c r="U604" s="43">
        <f>Exchanges!V608</f>
        <v>2013</v>
      </c>
      <c r="V604" s="43" t="str">
        <f>Exchanges!W608</f>
        <v>HFC-236fa</v>
      </c>
      <c r="W604" s="43"/>
      <c r="X604" s="43"/>
    </row>
    <row r="605" spans="1:24" x14ac:dyDescent="0.2">
      <c r="A605" s="43" t="str">
        <f>Exchanges!B609</f>
        <v>Carbon dioxide</v>
      </c>
      <c r="B605" s="43" t="str">
        <f>Exchanges!C609</f>
        <v>000124-38-20</v>
      </c>
      <c r="C605" s="43" t="str">
        <f>Exchanges!D609</f>
        <v>air</v>
      </c>
      <c r="D605" s="43" t="str">
        <f>Exchanges!E609</f>
        <v>unspecified</v>
      </c>
      <c r="E605" s="43" t="str">
        <f>Exchanges!F609</f>
        <v>7ae371aa-8532-11e0-9d78-0800200c9a66</v>
      </c>
      <c r="F605" s="43" t="str">
        <f>Exchanges!G609</f>
        <v>Other plastics product manufacturing</v>
      </c>
      <c r="G605" s="43">
        <f>Exchanges!H609</f>
        <v>326190</v>
      </c>
      <c r="H605" s="43" t="str">
        <f>Exchanges!I609</f>
        <v>US</v>
      </c>
      <c r="I605" s="43">
        <f>Exchanges!J609</f>
        <v>2.5104457262160287E-2</v>
      </c>
      <c r="J605" s="43" t="str">
        <f>Exchanges!K609</f>
        <v>kg</v>
      </c>
      <c r="K605" s="43"/>
      <c r="L605" s="43"/>
      <c r="M605" s="43"/>
      <c r="N605" s="43"/>
      <c r="O605" s="43"/>
      <c r="P605" s="43">
        <f>Exchanges!Q609</f>
        <v>4</v>
      </c>
      <c r="Q605" s="43">
        <f>Exchanges!R609</f>
        <v>2</v>
      </c>
      <c r="R605" s="43">
        <f>Exchanges!S609</f>
        <v>1</v>
      </c>
      <c r="S605" s="43">
        <f>Exchanges!T609</f>
        <v>4</v>
      </c>
      <c r="T605" s="43">
        <f>Exchanges!U609</f>
        <v>1</v>
      </c>
      <c r="U605" s="43">
        <f>Exchanges!V609</f>
        <v>2013</v>
      </c>
      <c r="V605" s="43" t="str">
        <f>Exchanges!W609</f>
        <v>CO2</v>
      </c>
      <c r="W605" s="43"/>
      <c r="X605" s="43"/>
    </row>
    <row r="606" spans="1:24" x14ac:dyDescent="0.2">
      <c r="A606" s="43" t="str">
        <f>Exchanges!B610</f>
        <v>Ethane, 1,1,1,2-tetrafluoro-, HFC-134a</v>
      </c>
      <c r="B606" s="43" t="str">
        <f>Exchanges!C610</f>
        <v>000811-97-2</v>
      </c>
      <c r="C606" s="43" t="str">
        <f>Exchanges!D610</f>
        <v>air</v>
      </c>
      <c r="D606" s="43" t="str">
        <f>Exchanges!E610</f>
        <v>unspecified</v>
      </c>
      <c r="E606" s="43" t="str">
        <f>Exchanges!F610</f>
        <v>e87f039d-d9ce-4242-ac18-c9284cc80f3d</v>
      </c>
      <c r="F606" s="43" t="str">
        <f>Exchanges!G610</f>
        <v>Other plastics product manufacturing</v>
      </c>
      <c r="G606" s="43">
        <f>Exchanges!H610</f>
        <v>326190</v>
      </c>
      <c r="H606" s="43" t="str">
        <f>Exchanges!I610</f>
        <v>US</v>
      </c>
      <c r="I606" s="43">
        <f>Exchanges!J610</f>
        <v>7.2391542237216997E-7</v>
      </c>
      <c r="J606" s="43" t="str">
        <f>Exchanges!K610</f>
        <v>kg</v>
      </c>
      <c r="K606" s="43"/>
      <c r="L606" s="43"/>
      <c r="M606" s="43"/>
      <c r="N606" s="43"/>
      <c r="O606" s="43"/>
      <c r="P606" s="43">
        <f>Exchanges!Q610</f>
        <v>4</v>
      </c>
      <c r="Q606" s="43">
        <f>Exchanges!R610</f>
        <v>2</v>
      </c>
      <c r="R606" s="43">
        <f>Exchanges!S610</f>
        <v>1</v>
      </c>
      <c r="S606" s="43">
        <f>Exchanges!T610</f>
        <v>4</v>
      </c>
      <c r="T606" s="43">
        <f>Exchanges!U610</f>
        <v>1</v>
      </c>
      <c r="U606" s="43">
        <f>Exchanges!V610</f>
        <v>2013</v>
      </c>
      <c r="V606" s="43" t="str">
        <f>Exchanges!W610</f>
        <v>HFC-134a</v>
      </c>
      <c r="W606" s="43"/>
      <c r="X606" s="43"/>
    </row>
    <row r="607" spans="1:24" x14ac:dyDescent="0.2">
      <c r="A607" s="43" t="str">
        <f>Exchanges!B611</f>
        <v>Methane</v>
      </c>
      <c r="B607" s="43" t="str">
        <f>Exchanges!C611</f>
        <v>000074-82-92</v>
      </c>
      <c r="C607" s="43" t="str">
        <f>Exchanges!D611</f>
        <v>air</v>
      </c>
      <c r="D607" s="43" t="str">
        <f>Exchanges!E611</f>
        <v>unspecified</v>
      </c>
      <c r="E607" s="43" t="str">
        <f>Exchanges!F611</f>
        <v>20408dd1-8534-11e0-9d78-0800200c9a66</v>
      </c>
      <c r="F607" s="43" t="str">
        <f>Exchanges!G611</f>
        <v>Other plastics product manufacturing</v>
      </c>
      <c r="G607" s="43">
        <f>Exchanges!H611</f>
        <v>326190</v>
      </c>
      <c r="H607" s="43" t="str">
        <f>Exchanges!I611</f>
        <v>US</v>
      </c>
      <c r="I607" s="43">
        <f>Exchanges!J611</f>
        <v>4.1740472556819426E-7</v>
      </c>
      <c r="J607" s="43" t="str">
        <f>Exchanges!K611</f>
        <v>kg</v>
      </c>
      <c r="K607" s="43"/>
      <c r="L607" s="43"/>
      <c r="M607" s="43"/>
      <c r="N607" s="43"/>
      <c r="O607" s="43"/>
      <c r="P607" s="43">
        <f>Exchanges!Q611</f>
        <v>4</v>
      </c>
      <c r="Q607" s="43">
        <f>Exchanges!R611</f>
        <v>2</v>
      </c>
      <c r="R607" s="43">
        <f>Exchanges!S611</f>
        <v>1</v>
      </c>
      <c r="S607" s="43">
        <f>Exchanges!T611</f>
        <v>4</v>
      </c>
      <c r="T607" s="43">
        <f>Exchanges!U611</f>
        <v>1</v>
      </c>
      <c r="U607" s="43">
        <f>Exchanges!V611</f>
        <v>2013</v>
      </c>
      <c r="V607" s="43" t="str">
        <f>Exchanges!W611</f>
        <v>CH4</v>
      </c>
      <c r="W607" s="43"/>
      <c r="X607" s="43"/>
    </row>
    <row r="608" spans="1:24" x14ac:dyDescent="0.2">
      <c r="A608" s="43" t="str">
        <f>Exchanges!B612</f>
        <v>Ethane, pentafluoro-, HFC-125</v>
      </c>
      <c r="B608" s="43" t="str">
        <f>Exchanges!C612</f>
        <v>000354-33-6</v>
      </c>
      <c r="C608" s="43" t="str">
        <f>Exchanges!D612</f>
        <v>air</v>
      </c>
      <c r="D608" s="43" t="str">
        <f>Exchanges!E612</f>
        <v>unspecified</v>
      </c>
      <c r="E608" s="43" t="str">
        <f>Exchanges!F612</f>
        <v>281e1011-f121-4d5b-ad4d-22d562b2c2cd</v>
      </c>
      <c r="F608" s="43" t="str">
        <f>Exchanges!G612</f>
        <v>Other plastics product manufacturing</v>
      </c>
      <c r="G608" s="43">
        <f>Exchanges!H612</f>
        <v>326190</v>
      </c>
      <c r="H608" s="43" t="str">
        <f>Exchanges!I612</f>
        <v>US</v>
      </c>
      <c r="I608" s="43">
        <f>Exchanges!J612</f>
        <v>1.9206458104523747E-7</v>
      </c>
      <c r="J608" s="43" t="str">
        <f>Exchanges!K612</f>
        <v>kg</v>
      </c>
      <c r="K608" s="43"/>
      <c r="L608" s="43"/>
      <c r="M608" s="43"/>
      <c r="N608" s="43"/>
      <c r="O608" s="43"/>
      <c r="P608" s="43">
        <f>Exchanges!Q612</f>
        <v>4</v>
      </c>
      <c r="Q608" s="43">
        <f>Exchanges!R612</f>
        <v>2</v>
      </c>
      <c r="R608" s="43">
        <f>Exchanges!S612</f>
        <v>1</v>
      </c>
      <c r="S608" s="43">
        <f>Exchanges!T612</f>
        <v>4</v>
      </c>
      <c r="T608" s="43">
        <f>Exchanges!U612</f>
        <v>1</v>
      </c>
      <c r="U608" s="43">
        <f>Exchanges!V612</f>
        <v>2013</v>
      </c>
      <c r="V608" s="43" t="str">
        <f>Exchanges!W612</f>
        <v>HFC-125</v>
      </c>
      <c r="W608" s="43"/>
      <c r="X608" s="43"/>
    </row>
    <row r="609" spans="1:24" x14ac:dyDescent="0.2">
      <c r="A609" s="43" t="str">
        <f>Exchanges!B613</f>
        <v>Methane, difluoro-, HFC-32</v>
      </c>
      <c r="B609" s="43" t="str">
        <f>Exchanges!C613</f>
        <v>000075-10-5</v>
      </c>
      <c r="C609" s="43" t="str">
        <f>Exchanges!D613</f>
        <v>air</v>
      </c>
      <c r="D609" s="43" t="str">
        <f>Exchanges!E613</f>
        <v>unspecified</v>
      </c>
      <c r="E609" s="43" t="str">
        <f>Exchanges!F613</f>
        <v>151212b4-079b-43a2-96d5-a6eef59166ac</v>
      </c>
      <c r="F609" s="43" t="str">
        <f>Exchanges!G613</f>
        <v>Other plastics product manufacturing</v>
      </c>
      <c r="G609" s="43">
        <f>Exchanges!H613</f>
        <v>326190</v>
      </c>
      <c r="H609" s="43" t="str">
        <f>Exchanges!I613</f>
        <v>US</v>
      </c>
      <c r="I609" s="43">
        <f>Exchanges!J613</f>
        <v>1.1184946404362283E-7</v>
      </c>
      <c r="J609" s="43" t="str">
        <f>Exchanges!K613</f>
        <v>kg</v>
      </c>
      <c r="K609" s="43"/>
      <c r="L609" s="43"/>
      <c r="M609" s="43"/>
      <c r="N609" s="43"/>
      <c r="O609" s="43"/>
      <c r="P609" s="43">
        <f>Exchanges!Q613</f>
        <v>4</v>
      </c>
      <c r="Q609" s="43">
        <f>Exchanges!R613</f>
        <v>2</v>
      </c>
      <c r="R609" s="43">
        <f>Exchanges!S613</f>
        <v>1</v>
      </c>
      <c r="S609" s="43">
        <f>Exchanges!T613</f>
        <v>4</v>
      </c>
      <c r="T609" s="43">
        <f>Exchanges!U613</f>
        <v>1</v>
      </c>
      <c r="U609" s="43">
        <f>Exchanges!V613</f>
        <v>2013</v>
      </c>
      <c r="V609" s="43" t="str">
        <f>Exchanges!W613</f>
        <v>HFC-32</v>
      </c>
      <c r="W609" s="43"/>
      <c r="X609" s="43"/>
    </row>
    <row r="610" spans="1:24" x14ac:dyDescent="0.2">
      <c r="A610" s="43" t="str">
        <f>Exchanges!B614</f>
        <v>Ethane, 1,1,1-trifluoro-, HFC-143a</v>
      </c>
      <c r="B610" s="43" t="str">
        <f>Exchanges!C614</f>
        <v>000420-46-2</v>
      </c>
      <c r="C610" s="43" t="str">
        <f>Exchanges!D614</f>
        <v>air</v>
      </c>
      <c r="D610" s="43" t="str">
        <f>Exchanges!E614</f>
        <v>unspecified</v>
      </c>
      <c r="E610" s="43" t="str">
        <f>Exchanges!F614</f>
        <v>e86bfec2-1025-4fa2-90b1-81e35e621e91</v>
      </c>
      <c r="F610" s="43" t="str">
        <f>Exchanges!G614</f>
        <v>Other plastics product manufacturing</v>
      </c>
      <c r="G610" s="43">
        <f>Exchanges!H614</f>
        <v>326190</v>
      </c>
      <c r="H610" s="43" t="str">
        <f>Exchanges!I614</f>
        <v>US</v>
      </c>
      <c r="I610" s="43">
        <f>Exchanges!J614</f>
        <v>8.217644218744488E-8</v>
      </c>
      <c r="J610" s="43" t="str">
        <f>Exchanges!K614</f>
        <v>kg</v>
      </c>
      <c r="K610" s="43"/>
      <c r="L610" s="43"/>
      <c r="M610" s="43"/>
      <c r="N610" s="43"/>
      <c r="O610" s="43"/>
      <c r="P610" s="43">
        <f>Exchanges!Q614</f>
        <v>4</v>
      </c>
      <c r="Q610" s="43">
        <f>Exchanges!R614</f>
        <v>2</v>
      </c>
      <c r="R610" s="43">
        <f>Exchanges!S614</f>
        <v>1</v>
      </c>
      <c r="S610" s="43">
        <f>Exchanges!T614</f>
        <v>4</v>
      </c>
      <c r="T610" s="43">
        <f>Exchanges!U614</f>
        <v>1</v>
      </c>
      <c r="U610" s="43">
        <f>Exchanges!V614</f>
        <v>2013</v>
      </c>
      <c r="V610" s="43" t="str">
        <f>Exchanges!W614</f>
        <v>HFC-143a</v>
      </c>
      <c r="W610" s="43"/>
      <c r="X610" s="43"/>
    </row>
    <row r="611" spans="1:24" x14ac:dyDescent="0.2">
      <c r="A611" s="43" t="str">
        <f>Exchanges!B615</f>
        <v>Dinitrogen monoxide</v>
      </c>
      <c r="B611" s="43" t="str">
        <f>Exchanges!C615</f>
        <v>010024-97-366</v>
      </c>
      <c r="C611" s="43" t="str">
        <f>Exchanges!D615</f>
        <v>air</v>
      </c>
      <c r="D611" s="43" t="str">
        <f>Exchanges!E615</f>
        <v>unspecified</v>
      </c>
      <c r="E611" s="43" t="str">
        <f>Exchanges!F615</f>
        <v>20185046-64bb-4c09-a8e7-e8a9e144ca98</v>
      </c>
      <c r="F611" s="43" t="str">
        <f>Exchanges!G615</f>
        <v>Other plastics product manufacturing</v>
      </c>
      <c r="G611" s="43">
        <f>Exchanges!H615</f>
        <v>326190</v>
      </c>
      <c r="H611" s="43" t="str">
        <f>Exchanges!I615</f>
        <v>US</v>
      </c>
      <c r="I611" s="43">
        <f>Exchanges!J615</f>
        <v>4.403577595636157E-8</v>
      </c>
      <c r="J611" s="43" t="str">
        <f>Exchanges!K615</f>
        <v>kg</v>
      </c>
      <c r="K611" s="43"/>
      <c r="L611" s="43"/>
      <c r="M611" s="43"/>
      <c r="N611" s="43"/>
      <c r="O611" s="43"/>
      <c r="P611" s="43">
        <f>Exchanges!Q615</f>
        <v>4</v>
      </c>
      <c r="Q611" s="43">
        <f>Exchanges!R615</f>
        <v>2</v>
      </c>
      <c r="R611" s="43">
        <f>Exchanges!S615</f>
        <v>1</v>
      </c>
      <c r="S611" s="43">
        <f>Exchanges!T615</f>
        <v>4</v>
      </c>
      <c r="T611" s="43">
        <f>Exchanges!U615</f>
        <v>1</v>
      </c>
      <c r="U611" s="43">
        <f>Exchanges!V615</f>
        <v>2013</v>
      </c>
      <c r="V611" s="43" t="str">
        <f>Exchanges!W615</f>
        <v>N2O</v>
      </c>
      <c r="W611" s="43"/>
      <c r="X611" s="43"/>
    </row>
    <row r="612" spans="1:24" x14ac:dyDescent="0.2">
      <c r="A612" s="43" t="str">
        <f>Exchanges!B616</f>
        <v>Propane, 1,1,1,3,3,3-hexafluoro-, HCFC-236fa</v>
      </c>
      <c r="B612" s="43" t="str">
        <f>Exchanges!C616</f>
        <v>000690-39-1</v>
      </c>
      <c r="C612" s="43" t="str">
        <f>Exchanges!D616</f>
        <v>air</v>
      </c>
      <c r="D612" s="43" t="str">
        <f>Exchanges!E616</f>
        <v>unspecified</v>
      </c>
      <c r="E612" s="43" t="str">
        <f>Exchanges!F616</f>
        <v>1963a3ba-6d77-4571-bb8f-0e9c8ac28a65</v>
      </c>
      <c r="F612" s="43" t="str">
        <f>Exchanges!G616</f>
        <v>Other plastics product manufacturing</v>
      </c>
      <c r="G612" s="43">
        <f>Exchanges!H616</f>
        <v>326190</v>
      </c>
      <c r="H612" s="43" t="str">
        <f>Exchanges!I616</f>
        <v>US</v>
      </c>
      <c r="I612" s="43">
        <f>Exchanges!J616</f>
        <v>2.2200184729900436E-9</v>
      </c>
      <c r="J612" s="43" t="str">
        <f>Exchanges!K616</f>
        <v>kg</v>
      </c>
      <c r="K612" s="43"/>
      <c r="L612" s="43"/>
      <c r="M612" s="43"/>
      <c r="N612" s="43"/>
      <c r="O612" s="43"/>
      <c r="P612" s="43">
        <f>Exchanges!Q616</f>
        <v>4</v>
      </c>
      <c r="Q612" s="43">
        <f>Exchanges!R616</f>
        <v>2</v>
      </c>
      <c r="R612" s="43">
        <f>Exchanges!S616</f>
        <v>1</v>
      </c>
      <c r="S612" s="43">
        <f>Exchanges!T616</f>
        <v>4</v>
      </c>
      <c r="T612" s="43">
        <f>Exchanges!U616</f>
        <v>1</v>
      </c>
      <c r="U612" s="43">
        <f>Exchanges!V616</f>
        <v>2013</v>
      </c>
      <c r="V612" s="43" t="str">
        <f>Exchanges!W616</f>
        <v>HFC-236fa</v>
      </c>
      <c r="W612" s="43"/>
      <c r="X612" s="43"/>
    </row>
    <row r="613" spans="1:24" x14ac:dyDescent="0.2">
      <c r="A613" s="43" t="str">
        <f>Exchanges!B617</f>
        <v>Carbon dioxide</v>
      </c>
      <c r="B613" s="43" t="str">
        <f>Exchanges!C617</f>
        <v>000124-38-20</v>
      </c>
      <c r="C613" s="43" t="str">
        <f>Exchanges!D617</f>
        <v>air</v>
      </c>
      <c r="D613" s="43" t="str">
        <f>Exchanges!E617</f>
        <v>unspecified</v>
      </c>
      <c r="E613" s="43" t="str">
        <f>Exchanges!F617</f>
        <v>7ae371aa-8532-11e0-9d78-0800200c9a66</v>
      </c>
      <c r="F613" s="43" t="str">
        <f>Exchanges!G617</f>
        <v>Tire manufacturing</v>
      </c>
      <c r="G613" s="43">
        <f>Exchanges!H617</f>
        <v>326210</v>
      </c>
      <c r="H613" s="43" t="str">
        <f>Exchanges!I617</f>
        <v>US</v>
      </c>
      <c r="I613" s="43">
        <f>Exchanges!J617</f>
        <v>5.8276521362776397E-2</v>
      </c>
      <c r="J613" s="43" t="str">
        <f>Exchanges!K617</f>
        <v>kg</v>
      </c>
      <c r="K613" s="43"/>
      <c r="L613" s="43"/>
      <c r="M613" s="43"/>
      <c r="N613" s="43"/>
      <c r="O613" s="43"/>
      <c r="P613" s="43">
        <f>Exchanges!Q617</f>
        <v>4</v>
      </c>
      <c r="Q613" s="43">
        <f>Exchanges!R617</f>
        <v>2</v>
      </c>
      <c r="R613" s="43">
        <f>Exchanges!S617</f>
        <v>1</v>
      </c>
      <c r="S613" s="43">
        <f>Exchanges!T617</f>
        <v>4</v>
      </c>
      <c r="T613" s="43">
        <f>Exchanges!U617</f>
        <v>1</v>
      </c>
      <c r="U613" s="43">
        <f>Exchanges!V617</f>
        <v>2013</v>
      </c>
      <c r="V613" s="43" t="str">
        <f>Exchanges!W617</f>
        <v>CO2</v>
      </c>
      <c r="W613" s="43"/>
      <c r="X613" s="43"/>
    </row>
    <row r="614" spans="1:24" x14ac:dyDescent="0.2">
      <c r="A614" s="43" t="str">
        <f>Exchanges!B618</f>
        <v>Methane</v>
      </c>
      <c r="B614" s="43" t="str">
        <f>Exchanges!C618</f>
        <v>000074-82-92</v>
      </c>
      <c r="C614" s="43" t="str">
        <f>Exchanges!D618</f>
        <v>air</v>
      </c>
      <c r="D614" s="43" t="str">
        <f>Exchanges!E618</f>
        <v>unspecified</v>
      </c>
      <c r="E614" s="43" t="str">
        <f>Exchanges!F618</f>
        <v>20408dd1-8534-11e0-9d78-0800200c9a66</v>
      </c>
      <c r="F614" s="43" t="str">
        <f>Exchanges!G618</f>
        <v>Tire manufacturing</v>
      </c>
      <c r="G614" s="43">
        <f>Exchanges!H618</f>
        <v>326210</v>
      </c>
      <c r="H614" s="43" t="str">
        <f>Exchanges!I618</f>
        <v>US</v>
      </c>
      <c r="I614" s="43">
        <f>Exchanges!J618</f>
        <v>1.1234912797383361E-6</v>
      </c>
      <c r="J614" s="43" t="str">
        <f>Exchanges!K618</f>
        <v>kg</v>
      </c>
      <c r="K614" s="43"/>
      <c r="L614" s="43"/>
      <c r="M614" s="43"/>
      <c r="N614" s="43"/>
      <c r="O614" s="43"/>
      <c r="P614" s="43">
        <f>Exchanges!Q618</f>
        <v>4</v>
      </c>
      <c r="Q614" s="43">
        <f>Exchanges!R618</f>
        <v>2</v>
      </c>
      <c r="R614" s="43">
        <f>Exchanges!S618</f>
        <v>1</v>
      </c>
      <c r="S614" s="43">
        <f>Exchanges!T618</f>
        <v>4</v>
      </c>
      <c r="T614" s="43">
        <f>Exchanges!U618</f>
        <v>1</v>
      </c>
      <c r="U614" s="43">
        <f>Exchanges!V618</f>
        <v>2013</v>
      </c>
      <c r="V614" s="43" t="str">
        <f>Exchanges!W618</f>
        <v>CH4</v>
      </c>
      <c r="W614" s="43"/>
      <c r="X614" s="43"/>
    </row>
    <row r="615" spans="1:24" x14ac:dyDescent="0.2">
      <c r="A615" s="43" t="str">
        <f>Exchanges!B619</f>
        <v>Ethane, 1,1,1,2-tetrafluoro-, HFC-134a</v>
      </c>
      <c r="B615" s="43" t="str">
        <f>Exchanges!C619</f>
        <v>000811-97-2</v>
      </c>
      <c r="C615" s="43" t="str">
        <f>Exchanges!D619</f>
        <v>air</v>
      </c>
      <c r="D615" s="43" t="str">
        <f>Exchanges!E619</f>
        <v>unspecified</v>
      </c>
      <c r="E615" s="43" t="str">
        <f>Exchanges!F619</f>
        <v>e87f039d-d9ce-4242-ac18-c9284cc80f3d</v>
      </c>
      <c r="F615" s="43" t="str">
        <f>Exchanges!G619</f>
        <v>Tire manufacturing</v>
      </c>
      <c r="G615" s="43">
        <f>Exchanges!H619</f>
        <v>326210</v>
      </c>
      <c r="H615" s="43" t="str">
        <f>Exchanges!I619</f>
        <v>US</v>
      </c>
      <c r="I615" s="43">
        <f>Exchanges!J619</f>
        <v>1.4043216731794273E-7</v>
      </c>
      <c r="J615" s="43" t="str">
        <f>Exchanges!K619</f>
        <v>kg</v>
      </c>
      <c r="K615" s="43"/>
      <c r="L615" s="43"/>
      <c r="M615" s="43"/>
      <c r="N615" s="43"/>
      <c r="O615" s="43"/>
      <c r="P615" s="43">
        <f>Exchanges!Q619</f>
        <v>4</v>
      </c>
      <c r="Q615" s="43">
        <f>Exchanges!R619</f>
        <v>2</v>
      </c>
      <c r="R615" s="43">
        <f>Exchanges!S619</f>
        <v>1</v>
      </c>
      <c r="S615" s="43">
        <f>Exchanges!T619</f>
        <v>4</v>
      </c>
      <c r="T615" s="43">
        <f>Exchanges!U619</f>
        <v>1</v>
      </c>
      <c r="U615" s="43">
        <f>Exchanges!V619</f>
        <v>2013</v>
      </c>
      <c r="V615" s="43" t="str">
        <f>Exchanges!W619</f>
        <v>HFC-134a</v>
      </c>
      <c r="W615" s="43"/>
      <c r="X615" s="43"/>
    </row>
    <row r="616" spans="1:24" x14ac:dyDescent="0.2">
      <c r="A616" s="43" t="str">
        <f>Exchanges!B620</f>
        <v>Dinitrogen monoxide</v>
      </c>
      <c r="B616" s="43" t="str">
        <f>Exchanges!C620</f>
        <v>010024-97-366</v>
      </c>
      <c r="C616" s="43" t="str">
        <f>Exchanges!D620</f>
        <v>air</v>
      </c>
      <c r="D616" s="43" t="str">
        <f>Exchanges!E620</f>
        <v>unspecified</v>
      </c>
      <c r="E616" s="43" t="str">
        <f>Exchanges!F620</f>
        <v>20185046-64bb-4c09-a8e7-e8a9e144ca98</v>
      </c>
      <c r="F616" s="43" t="str">
        <f>Exchanges!G620</f>
        <v>Tire manufacturing</v>
      </c>
      <c r="G616" s="43">
        <f>Exchanges!H620</f>
        <v>326210</v>
      </c>
      <c r="H616" s="43" t="str">
        <f>Exchanges!I620</f>
        <v>US</v>
      </c>
      <c r="I616" s="43">
        <f>Exchanges!J620</f>
        <v>1.1586654148768281E-7</v>
      </c>
      <c r="J616" s="43" t="str">
        <f>Exchanges!K620</f>
        <v>kg</v>
      </c>
      <c r="K616" s="43"/>
      <c r="L616" s="43"/>
      <c r="M616" s="43"/>
      <c r="N616" s="43"/>
      <c r="O616" s="43"/>
      <c r="P616" s="43">
        <f>Exchanges!Q620</f>
        <v>4</v>
      </c>
      <c r="Q616" s="43">
        <f>Exchanges!R620</f>
        <v>2</v>
      </c>
      <c r="R616" s="43">
        <f>Exchanges!S620</f>
        <v>1</v>
      </c>
      <c r="S616" s="43">
        <f>Exchanges!T620</f>
        <v>4</v>
      </c>
      <c r="T616" s="43">
        <f>Exchanges!U620</f>
        <v>1</v>
      </c>
      <c r="U616" s="43">
        <f>Exchanges!V620</f>
        <v>2013</v>
      </c>
      <c r="V616" s="43" t="str">
        <f>Exchanges!W620</f>
        <v>N2O</v>
      </c>
      <c r="W616" s="43"/>
      <c r="X616" s="43"/>
    </row>
    <row r="617" spans="1:24" x14ac:dyDescent="0.2">
      <c r="A617" s="43" t="str">
        <f>Exchanges!B621</f>
        <v>Ethane, pentafluoro-, HFC-125</v>
      </c>
      <c r="B617" s="43" t="str">
        <f>Exchanges!C621</f>
        <v>000354-33-6</v>
      </c>
      <c r="C617" s="43" t="str">
        <f>Exchanges!D621</f>
        <v>air</v>
      </c>
      <c r="D617" s="43" t="str">
        <f>Exchanges!E621</f>
        <v>unspecified</v>
      </c>
      <c r="E617" s="43" t="str">
        <f>Exchanges!F621</f>
        <v>281e1011-f121-4d5b-ad4d-22d562b2c2cd</v>
      </c>
      <c r="F617" s="43" t="str">
        <f>Exchanges!G621</f>
        <v>Tire manufacturing</v>
      </c>
      <c r="G617" s="43">
        <f>Exchanges!H621</f>
        <v>326210</v>
      </c>
      <c r="H617" s="43" t="str">
        <f>Exchanges!I621</f>
        <v>US</v>
      </c>
      <c r="I617" s="43">
        <f>Exchanges!J621</f>
        <v>3.7258558869780289E-8</v>
      </c>
      <c r="J617" s="43" t="str">
        <f>Exchanges!K621</f>
        <v>kg</v>
      </c>
      <c r="K617" s="43"/>
      <c r="L617" s="43"/>
      <c r="M617" s="43"/>
      <c r="N617" s="43"/>
      <c r="O617" s="43"/>
      <c r="P617" s="43">
        <f>Exchanges!Q621</f>
        <v>4</v>
      </c>
      <c r="Q617" s="43">
        <f>Exchanges!R621</f>
        <v>2</v>
      </c>
      <c r="R617" s="43">
        <f>Exchanges!S621</f>
        <v>1</v>
      </c>
      <c r="S617" s="43">
        <f>Exchanges!T621</f>
        <v>4</v>
      </c>
      <c r="T617" s="43">
        <f>Exchanges!U621</f>
        <v>1</v>
      </c>
      <c r="U617" s="43">
        <f>Exchanges!V621</f>
        <v>2013</v>
      </c>
      <c r="V617" s="43" t="str">
        <f>Exchanges!W621</f>
        <v>HFC-125</v>
      </c>
      <c r="W617" s="43"/>
      <c r="X617" s="43"/>
    </row>
    <row r="618" spans="1:24" x14ac:dyDescent="0.2">
      <c r="A618" s="43" t="str">
        <f>Exchanges!B622</f>
        <v>Methane, difluoro-, HFC-32</v>
      </c>
      <c r="B618" s="43" t="str">
        <f>Exchanges!C622</f>
        <v>000075-10-5</v>
      </c>
      <c r="C618" s="43" t="str">
        <f>Exchanges!D622</f>
        <v>air</v>
      </c>
      <c r="D618" s="43" t="str">
        <f>Exchanges!E622</f>
        <v>unspecified</v>
      </c>
      <c r="E618" s="43" t="str">
        <f>Exchanges!F622</f>
        <v>151212b4-079b-43a2-96d5-a6eef59166ac</v>
      </c>
      <c r="F618" s="43" t="str">
        <f>Exchanges!G622</f>
        <v>Tire manufacturing</v>
      </c>
      <c r="G618" s="43">
        <f>Exchanges!H622</f>
        <v>326210</v>
      </c>
      <c r="H618" s="43" t="str">
        <f>Exchanges!I622</f>
        <v>US</v>
      </c>
      <c r="I618" s="43">
        <f>Exchanges!J622</f>
        <v>2.1697648873850137E-8</v>
      </c>
      <c r="J618" s="43" t="str">
        <f>Exchanges!K622</f>
        <v>kg</v>
      </c>
      <c r="K618" s="43"/>
      <c r="L618" s="43"/>
      <c r="M618" s="43"/>
      <c r="N618" s="43"/>
      <c r="O618" s="43"/>
      <c r="P618" s="43">
        <f>Exchanges!Q622</f>
        <v>4</v>
      </c>
      <c r="Q618" s="43">
        <f>Exchanges!R622</f>
        <v>2</v>
      </c>
      <c r="R618" s="43">
        <f>Exchanges!S622</f>
        <v>1</v>
      </c>
      <c r="S618" s="43">
        <f>Exchanges!T622</f>
        <v>4</v>
      </c>
      <c r="T618" s="43">
        <f>Exchanges!U622</f>
        <v>1</v>
      </c>
      <c r="U618" s="43">
        <f>Exchanges!V622</f>
        <v>2013</v>
      </c>
      <c r="V618" s="43" t="str">
        <f>Exchanges!W622</f>
        <v>HFC-32</v>
      </c>
      <c r="W618" s="43"/>
      <c r="X618" s="43"/>
    </row>
    <row r="619" spans="1:24" x14ac:dyDescent="0.2">
      <c r="A619" s="43" t="str">
        <f>Exchanges!B623</f>
        <v>Ethane, 1,1,1-trifluoro-, HFC-143a</v>
      </c>
      <c r="B619" s="43" t="str">
        <f>Exchanges!C623</f>
        <v>000420-46-2</v>
      </c>
      <c r="C619" s="43" t="str">
        <f>Exchanges!D623</f>
        <v>air</v>
      </c>
      <c r="D619" s="43" t="str">
        <f>Exchanges!E623</f>
        <v>unspecified</v>
      </c>
      <c r="E619" s="43" t="str">
        <f>Exchanges!F623</f>
        <v>e86bfec2-1025-4fa2-90b1-81e35e621e91</v>
      </c>
      <c r="F619" s="43" t="str">
        <f>Exchanges!G623</f>
        <v>Tire manufacturing</v>
      </c>
      <c r="G619" s="43">
        <f>Exchanges!H623</f>
        <v>326210</v>
      </c>
      <c r="H619" s="43" t="str">
        <f>Exchanges!I623</f>
        <v>US</v>
      </c>
      <c r="I619" s="43">
        <f>Exchanges!J623</f>
        <v>1.5941386966235408E-8</v>
      </c>
      <c r="J619" s="43" t="str">
        <f>Exchanges!K623</f>
        <v>kg</v>
      </c>
      <c r="K619" s="43"/>
      <c r="L619" s="43"/>
      <c r="M619" s="43"/>
      <c r="N619" s="43"/>
      <c r="O619" s="43"/>
      <c r="P619" s="43">
        <f>Exchanges!Q623</f>
        <v>4</v>
      </c>
      <c r="Q619" s="43">
        <f>Exchanges!R623</f>
        <v>2</v>
      </c>
      <c r="R619" s="43">
        <f>Exchanges!S623</f>
        <v>1</v>
      </c>
      <c r="S619" s="43">
        <f>Exchanges!T623</f>
        <v>4</v>
      </c>
      <c r="T619" s="43">
        <f>Exchanges!U623</f>
        <v>1</v>
      </c>
      <c r="U619" s="43">
        <f>Exchanges!V623</f>
        <v>2013</v>
      </c>
      <c r="V619" s="43" t="str">
        <f>Exchanges!W623</f>
        <v>HFC-143a</v>
      </c>
      <c r="W619" s="43"/>
      <c r="X619" s="43"/>
    </row>
    <row r="620" spans="1:24" x14ac:dyDescent="0.2">
      <c r="A620" s="43" t="str">
        <f>Exchanges!B624</f>
        <v>Propane, 1,1,1,3,3,3-hexafluoro-, HCFC-236fa</v>
      </c>
      <c r="B620" s="43" t="str">
        <f>Exchanges!C624</f>
        <v>000690-39-1</v>
      </c>
      <c r="C620" s="43" t="str">
        <f>Exchanges!D624</f>
        <v>air</v>
      </c>
      <c r="D620" s="43" t="str">
        <f>Exchanges!E624</f>
        <v>unspecified</v>
      </c>
      <c r="E620" s="43" t="str">
        <f>Exchanges!F624</f>
        <v>1963a3ba-6d77-4571-bb8f-0e9c8ac28a65</v>
      </c>
      <c r="F620" s="43" t="str">
        <f>Exchanges!G624</f>
        <v>Tire manufacturing</v>
      </c>
      <c r="G620" s="43">
        <f>Exchanges!H624</f>
        <v>326210</v>
      </c>
      <c r="H620" s="43" t="str">
        <f>Exchanges!I624</f>
        <v>US</v>
      </c>
      <c r="I620" s="43">
        <f>Exchanges!J624</f>
        <v>4.3066081480383572E-10</v>
      </c>
      <c r="J620" s="43" t="str">
        <f>Exchanges!K624</f>
        <v>kg</v>
      </c>
      <c r="K620" s="43"/>
      <c r="L620" s="43"/>
      <c r="M620" s="43"/>
      <c r="N620" s="43"/>
      <c r="O620" s="43"/>
      <c r="P620" s="43">
        <f>Exchanges!Q624</f>
        <v>4</v>
      </c>
      <c r="Q620" s="43">
        <f>Exchanges!R624</f>
        <v>2</v>
      </c>
      <c r="R620" s="43">
        <f>Exchanges!S624</f>
        <v>1</v>
      </c>
      <c r="S620" s="43">
        <f>Exchanges!T624</f>
        <v>4</v>
      </c>
      <c r="T620" s="43">
        <f>Exchanges!U624</f>
        <v>1</v>
      </c>
      <c r="U620" s="43">
        <f>Exchanges!V624</f>
        <v>2013</v>
      </c>
      <c r="V620" s="43" t="str">
        <f>Exchanges!W624</f>
        <v>HFC-236fa</v>
      </c>
      <c r="W620" s="43"/>
      <c r="X620" s="43"/>
    </row>
    <row r="621" spans="1:24" x14ac:dyDescent="0.2">
      <c r="A621" s="43" t="str">
        <f>Exchanges!B625</f>
        <v>Carbon dioxide</v>
      </c>
      <c r="B621" s="43" t="str">
        <f>Exchanges!C625</f>
        <v>000124-38-20</v>
      </c>
      <c r="C621" s="43" t="str">
        <f>Exchanges!D625</f>
        <v>air</v>
      </c>
      <c r="D621" s="43" t="str">
        <f>Exchanges!E625</f>
        <v>unspecified</v>
      </c>
      <c r="E621" s="43" t="str">
        <f>Exchanges!F625</f>
        <v>7ae371aa-8532-11e0-9d78-0800200c9a66</v>
      </c>
      <c r="F621" s="43" t="str">
        <f>Exchanges!G625</f>
        <v>Rubber and plastics hoses and belting manufacturing</v>
      </c>
      <c r="G621" s="43">
        <f>Exchanges!H625</f>
        <v>326220</v>
      </c>
      <c r="H621" s="43" t="str">
        <f>Exchanges!I625</f>
        <v>US</v>
      </c>
      <c r="I621" s="43">
        <f>Exchanges!J625</f>
        <v>3.1970721639408006E-2</v>
      </c>
      <c r="J621" s="43" t="str">
        <f>Exchanges!K625</f>
        <v>kg</v>
      </c>
      <c r="K621" s="43"/>
      <c r="L621" s="43"/>
      <c r="M621" s="43"/>
      <c r="N621" s="43"/>
      <c r="O621" s="43"/>
      <c r="P621" s="43">
        <f>Exchanges!Q625</f>
        <v>4</v>
      </c>
      <c r="Q621" s="43">
        <f>Exchanges!R625</f>
        <v>2</v>
      </c>
      <c r="R621" s="43">
        <f>Exchanges!S625</f>
        <v>1</v>
      </c>
      <c r="S621" s="43">
        <f>Exchanges!T625</f>
        <v>4</v>
      </c>
      <c r="T621" s="43">
        <f>Exchanges!U625</f>
        <v>1</v>
      </c>
      <c r="U621" s="43">
        <f>Exchanges!V625</f>
        <v>2013</v>
      </c>
      <c r="V621" s="43" t="str">
        <f>Exchanges!W625</f>
        <v>CO2</v>
      </c>
      <c r="W621" s="43"/>
      <c r="X621" s="43"/>
    </row>
    <row r="622" spans="1:24" x14ac:dyDescent="0.2">
      <c r="A622" s="43" t="str">
        <f>Exchanges!B626</f>
        <v>Methane</v>
      </c>
      <c r="B622" s="43" t="str">
        <f>Exchanges!C626</f>
        <v>000074-82-92</v>
      </c>
      <c r="C622" s="43" t="str">
        <f>Exchanges!D626</f>
        <v>air</v>
      </c>
      <c r="D622" s="43" t="str">
        <f>Exchanges!E626</f>
        <v>unspecified</v>
      </c>
      <c r="E622" s="43" t="str">
        <f>Exchanges!F626</f>
        <v>20408dd1-8534-11e0-9d78-0800200c9a66</v>
      </c>
      <c r="F622" s="43" t="str">
        <f>Exchanges!G626</f>
        <v>Rubber and plastics hoses and belting manufacturing</v>
      </c>
      <c r="G622" s="43">
        <f>Exchanges!H626</f>
        <v>326220</v>
      </c>
      <c r="H622" s="43" t="str">
        <f>Exchanges!I626</f>
        <v>US</v>
      </c>
      <c r="I622" s="43">
        <f>Exchanges!J626</f>
        <v>6.1807973436364154E-7</v>
      </c>
      <c r="J622" s="43" t="str">
        <f>Exchanges!K626</f>
        <v>kg</v>
      </c>
      <c r="K622" s="43"/>
      <c r="L622" s="43"/>
      <c r="M622" s="43"/>
      <c r="N622" s="43"/>
      <c r="O622" s="43"/>
      <c r="P622" s="43">
        <f>Exchanges!Q626</f>
        <v>4</v>
      </c>
      <c r="Q622" s="43">
        <f>Exchanges!R626</f>
        <v>2</v>
      </c>
      <c r="R622" s="43">
        <f>Exchanges!S626</f>
        <v>1</v>
      </c>
      <c r="S622" s="43">
        <f>Exchanges!T626</f>
        <v>4</v>
      </c>
      <c r="T622" s="43">
        <f>Exchanges!U626</f>
        <v>1</v>
      </c>
      <c r="U622" s="43">
        <f>Exchanges!V626</f>
        <v>2013</v>
      </c>
      <c r="V622" s="43" t="str">
        <f>Exchanges!W626</f>
        <v>CH4</v>
      </c>
      <c r="W622" s="43"/>
      <c r="X622" s="43"/>
    </row>
    <row r="623" spans="1:24" x14ac:dyDescent="0.2">
      <c r="A623" s="43" t="str">
        <f>Exchanges!B627</f>
        <v>Dinitrogen monoxide</v>
      </c>
      <c r="B623" s="43" t="str">
        <f>Exchanges!C627</f>
        <v>010024-97-366</v>
      </c>
      <c r="C623" s="43" t="str">
        <f>Exchanges!D627</f>
        <v>air</v>
      </c>
      <c r="D623" s="43" t="str">
        <f>Exchanges!E627</f>
        <v>unspecified</v>
      </c>
      <c r="E623" s="43" t="str">
        <f>Exchanges!F627</f>
        <v>20185046-64bb-4c09-a8e7-e8a9e144ca98</v>
      </c>
      <c r="F623" s="43" t="str">
        <f>Exchanges!G627</f>
        <v>Rubber and plastics hoses and belting manufacturing</v>
      </c>
      <c r="G623" s="43">
        <f>Exchanges!H627</f>
        <v>326220</v>
      </c>
      <c r="H623" s="43" t="str">
        <f>Exchanges!I627</f>
        <v>US</v>
      </c>
      <c r="I623" s="43">
        <f>Exchanges!J627</f>
        <v>6.3669010538811497E-8</v>
      </c>
      <c r="J623" s="43" t="str">
        <f>Exchanges!K627</f>
        <v>kg</v>
      </c>
      <c r="K623" s="43"/>
      <c r="L623" s="43"/>
      <c r="M623" s="43"/>
      <c r="N623" s="43"/>
      <c r="O623" s="43"/>
      <c r="P623" s="43">
        <f>Exchanges!Q627</f>
        <v>4</v>
      </c>
      <c r="Q623" s="43">
        <f>Exchanges!R627</f>
        <v>2</v>
      </c>
      <c r="R623" s="43">
        <f>Exchanges!S627</f>
        <v>1</v>
      </c>
      <c r="S623" s="43">
        <f>Exchanges!T627</f>
        <v>4</v>
      </c>
      <c r="T623" s="43">
        <f>Exchanges!U627</f>
        <v>1</v>
      </c>
      <c r="U623" s="43">
        <f>Exchanges!V627</f>
        <v>2013</v>
      </c>
      <c r="V623" s="43" t="str">
        <f>Exchanges!W627</f>
        <v>N2O</v>
      </c>
      <c r="W623" s="43"/>
      <c r="X623" s="43"/>
    </row>
    <row r="624" spans="1:24" x14ac:dyDescent="0.2">
      <c r="A624" s="43" t="str">
        <f>Exchanges!B628</f>
        <v>Carbon dioxide</v>
      </c>
      <c r="B624" s="43" t="str">
        <f>Exchanges!C628</f>
        <v>000124-38-20</v>
      </c>
      <c r="C624" s="43" t="str">
        <f>Exchanges!D628</f>
        <v>air</v>
      </c>
      <c r="D624" s="43" t="str">
        <f>Exchanges!E628</f>
        <v>unspecified</v>
      </c>
      <c r="E624" s="43" t="str">
        <f>Exchanges!F628</f>
        <v>7ae371aa-8532-11e0-9d78-0800200c9a66</v>
      </c>
      <c r="F624" s="43" t="str">
        <f>Exchanges!G628</f>
        <v>Other rubber product manufacturing</v>
      </c>
      <c r="G624" s="43">
        <f>Exchanges!H628</f>
        <v>326290</v>
      </c>
      <c r="H624" s="43" t="str">
        <f>Exchanges!I628</f>
        <v>US</v>
      </c>
      <c r="I624" s="43">
        <f>Exchanges!J628</f>
        <v>3.3074461034885233E-2</v>
      </c>
      <c r="J624" s="43" t="str">
        <f>Exchanges!K628</f>
        <v>kg</v>
      </c>
      <c r="K624" s="43"/>
      <c r="L624" s="43"/>
      <c r="M624" s="43"/>
      <c r="N624" s="43"/>
      <c r="O624" s="43"/>
      <c r="P624" s="43">
        <f>Exchanges!Q628</f>
        <v>4</v>
      </c>
      <c r="Q624" s="43">
        <f>Exchanges!R628</f>
        <v>2</v>
      </c>
      <c r="R624" s="43">
        <f>Exchanges!S628</f>
        <v>1</v>
      </c>
      <c r="S624" s="43">
        <f>Exchanges!T628</f>
        <v>4</v>
      </c>
      <c r="T624" s="43">
        <f>Exchanges!U628</f>
        <v>1</v>
      </c>
      <c r="U624" s="43">
        <f>Exchanges!V628</f>
        <v>2013</v>
      </c>
      <c r="V624" s="43" t="str">
        <f>Exchanges!W628</f>
        <v>CO2</v>
      </c>
      <c r="W624" s="43"/>
      <c r="X624" s="43"/>
    </row>
    <row r="625" spans="1:24" x14ac:dyDescent="0.2">
      <c r="A625" s="43" t="str">
        <f>Exchanges!B629</f>
        <v>Methane</v>
      </c>
      <c r="B625" s="43" t="str">
        <f>Exchanges!C629</f>
        <v>000074-82-92</v>
      </c>
      <c r="C625" s="43" t="str">
        <f>Exchanges!D629</f>
        <v>air</v>
      </c>
      <c r="D625" s="43" t="str">
        <f>Exchanges!E629</f>
        <v>unspecified</v>
      </c>
      <c r="E625" s="43" t="str">
        <f>Exchanges!F629</f>
        <v>20408dd1-8534-11e0-9d78-0800200c9a66</v>
      </c>
      <c r="F625" s="43" t="str">
        <f>Exchanges!G629</f>
        <v>Other rubber product manufacturing</v>
      </c>
      <c r="G625" s="43">
        <f>Exchanges!H629</f>
        <v>326290</v>
      </c>
      <c r="H625" s="43" t="str">
        <f>Exchanges!I629</f>
        <v>US</v>
      </c>
      <c r="I625" s="43">
        <f>Exchanges!J629</f>
        <v>6.4103930011665976E-7</v>
      </c>
      <c r="J625" s="43" t="str">
        <f>Exchanges!K629</f>
        <v>kg</v>
      </c>
      <c r="K625" s="43"/>
      <c r="L625" s="43"/>
      <c r="M625" s="43"/>
      <c r="N625" s="43"/>
      <c r="O625" s="43"/>
      <c r="P625" s="43">
        <f>Exchanges!Q629</f>
        <v>4</v>
      </c>
      <c r="Q625" s="43">
        <f>Exchanges!R629</f>
        <v>2</v>
      </c>
      <c r="R625" s="43">
        <f>Exchanges!S629</f>
        <v>1</v>
      </c>
      <c r="S625" s="43">
        <f>Exchanges!T629</f>
        <v>4</v>
      </c>
      <c r="T625" s="43">
        <f>Exchanges!U629</f>
        <v>1</v>
      </c>
      <c r="U625" s="43">
        <f>Exchanges!V629</f>
        <v>2013</v>
      </c>
      <c r="V625" s="43" t="str">
        <f>Exchanges!W629</f>
        <v>CH4</v>
      </c>
      <c r="W625" s="43"/>
      <c r="X625" s="43"/>
    </row>
    <row r="626" spans="1:24" x14ac:dyDescent="0.2">
      <c r="A626" s="43" t="str">
        <f>Exchanges!B630</f>
        <v>Dinitrogen monoxide</v>
      </c>
      <c r="B626" s="43" t="str">
        <f>Exchanges!C630</f>
        <v>010024-97-366</v>
      </c>
      <c r="C626" s="43" t="str">
        <f>Exchanges!D630</f>
        <v>air</v>
      </c>
      <c r="D626" s="43" t="str">
        <f>Exchanges!E630</f>
        <v>unspecified</v>
      </c>
      <c r="E626" s="43" t="str">
        <f>Exchanges!F630</f>
        <v>20185046-64bb-4c09-a8e7-e8a9e144ca98</v>
      </c>
      <c r="F626" s="43" t="str">
        <f>Exchanges!G630</f>
        <v>Other rubber product manufacturing</v>
      </c>
      <c r="G626" s="43">
        <f>Exchanges!H630</f>
        <v>326290</v>
      </c>
      <c r="H626" s="43" t="str">
        <f>Exchanges!I630</f>
        <v>US</v>
      </c>
      <c r="I626" s="43">
        <f>Exchanges!J630</f>
        <v>6.6388136128972495E-8</v>
      </c>
      <c r="J626" s="43" t="str">
        <f>Exchanges!K630</f>
        <v>kg</v>
      </c>
      <c r="K626" s="43"/>
      <c r="L626" s="43"/>
      <c r="M626" s="43"/>
      <c r="N626" s="43"/>
      <c r="O626" s="43"/>
      <c r="P626" s="43">
        <f>Exchanges!Q630</f>
        <v>4</v>
      </c>
      <c r="Q626" s="43">
        <f>Exchanges!R630</f>
        <v>2</v>
      </c>
      <c r="R626" s="43">
        <f>Exchanges!S630</f>
        <v>1</v>
      </c>
      <c r="S626" s="43">
        <f>Exchanges!T630</f>
        <v>4</v>
      </c>
      <c r="T626" s="43">
        <f>Exchanges!U630</f>
        <v>1</v>
      </c>
      <c r="U626" s="43">
        <f>Exchanges!V630</f>
        <v>2013</v>
      </c>
      <c r="V626" s="43" t="str">
        <f>Exchanges!W630</f>
        <v>N2O</v>
      </c>
      <c r="W626" s="43"/>
      <c r="X626" s="43"/>
    </row>
    <row r="627" spans="1:24" x14ac:dyDescent="0.2">
      <c r="A627" s="43" t="str">
        <f>Exchanges!B631</f>
        <v>Ethane, 1,1,1,2-tetrafluoro-, HFC-134a</v>
      </c>
      <c r="B627" s="43" t="str">
        <f>Exchanges!C631</f>
        <v>000811-97-2</v>
      </c>
      <c r="C627" s="43" t="str">
        <f>Exchanges!D631</f>
        <v>air</v>
      </c>
      <c r="D627" s="43" t="str">
        <f>Exchanges!E631</f>
        <v>unspecified</v>
      </c>
      <c r="E627" s="43" t="str">
        <f>Exchanges!F631</f>
        <v>e87f039d-d9ce-4242-ac18-c9284cc80f3d</v>
      </c>
      <c r="F627" s="43" t="str">
        <f>Exchanges!G631</f>
        <v>Other rubber product manufacturing</v>
      </c>
      <c r="G627" s="43">
        <f>Exchanges!H631</f>
        <v>326290</v>
      </c>
      <c r="H627" s="43" t="str">
        <f>Exchanges!I631</f>
        <v>US</v>
      </c>
      <c r="I627" s="43">
        <f>Exchanges!J631</f>
        <v>5.3477401764652556E-8</v>
      </c>
      <c r="J627" s="43" t="str">
        <f>Exchanges!K631</f>
        <v>kg</v>
      </c>
      <c r="K627" s="43"/>
      <c r="L627" s="43"/>
      <c r="M627" s="43"/>
      <c r="N627" s="43"/>
      <c r="O627" s="43"/>
      <c r="P627" s="43">
        <f>Exchanges!Q631</f>
        <v>4</v>
      </c>
      <c r="Q627" s="43">
        <f>Exchanges!R631</f>
        <v>2</v>
      </c>
      <c r="R627" s="43">
        <f>Exchanges!S631</f>
        <v>1</v>
      </c>
      <c r="S627" s="43">
        <f>Exchanges!T631</f>
        <v>4</v>
      </c>
      <c r="T627" s="43">
        <f>Exchanges!U631</f>
        <v>1</v>
      </c>
      <c r="U627" s="43">
        <f>Exchanges!V631</f>
        <v>2013</v>
      </c>
      <c r="V627" s="43" t="str">
        <f>Exchanges!W631</f>
        <v>HFC-134a</v>
      </c>
      <c r="W627" s="43"/>
      <c r="X627" s="43"/>
    </row>
    <row r="628" spans="1:24" x14ac:dyDescent="0.2">
      <c r="A628" s="43" t="str">
        <f>Exchanges!B632</f>
        <v>Ethane, pentafluoro-, HFC-125</v>
      </c>
      <c r="B628" s="43" t="str">
        <f>Exchanges!C632</f>
        <v>000354-33-6</v>
      </c>
      <c r="C628" s="43" t="str">
        <f>Exchanges!D632</f>
        <v>air</v>
      </c>
      <c r="D628" s="43" t="str">
        <f>Exchanges!E632</f>
        <v>unspecified</v>
      </c>
      <c r="E628" s="43" t="str">
        <f>Exchanges!F632</f>
        <v>281e1011-f121-4d5b-ad4d-22d562b2c2cd</v>
      </c>
      <c r="F628" s="43" t="str">
        <f>Exchanges!G632</f>
        <v>Other rubber product manufacturing</v>
      </c>
      <c r="G628" s="43">
        <f>Exchanges!H632</f>
        <v>326290</v>
      </c>
      <c r="H628" s="43" t="str">
        <f>Exchanges!I632</f>
        <v>US</v>
      </c>
      <c r="I628" s="43">
        <f>Exchanges!J632</f>
        <v>1.4188280077883716E-8</v>
      </c>
      <c r="J628" s="43" t="str">
        <f>Exchanges!K632</f>
        <v>kg</v>
      </c>
      <c r="K628" s="43"/>
      <c r="L628" s="43"/>
      <c r="M628" s="43"/>
      <c r="N628" s="43"/>
      <c r="O628" s="43"/>
      <c r="P628" s="43">
        <f>Exchanges!Q632</f>
        <v>4</v>
      </c>
      <c r="Q628" s="43">
        <f>Exchanges!R632</f>
        <v>2</v>
      </c>
      <c r="R628" s="43">
        <f>Exchanges!S632</f>
        <v>1</v>
      </c>
      <c r="S628" s="43">
        <f>Exchanges!T632</f>
        <v>4</v>
      </c>
      <c r="T628" s="43">
        <f>Exchanges!U632</f>
        <v>1</v>
      </c>
      <c r="U628" s="43">
        <f>Exchanges!V632</f>
        <v>2013</v>
      </c>
      <c r="V628" s="43" t="str">
        <f>Exchanges!W632</f>
        <v>HFC-125</v>
      </c>
      <c r="W628" s="43"/>
      <c r="X628" s="43"/>
    </row>
    <row r="629" spans="1:24" x14ac:dyDescent="0.2">
      <c r="A629" s="43" t="str">
        <f>Exchanges!B633</f>
        <v>Methane, difluoro-, HFC-32</v>
      </c>
      <c r="B629" s="43" t="str">
        <f>Exchanges!C633</f>
        <v>000075-10-5</v>
      </c>
      <c r="C629" s="43" t="str">
        <f>Exchanges!D633</f>
        <v>air</v>
      </c>
      <c r="D629" s="43" t="str">
        <f>Exchanges!E633</f>
        <v>unspecified</v>
      </c>
      <c r="E629" s="43" t="str">
        <f>Exchanges!F633</f>
        <v>151212b4-079b-43a2-96d5-a6eef59166ac</v>
      </c>
      <c r="F629" s="43" t="str">
        <f>Exchanges!G633</f>
        <v>Other rubber product manufacturing</v>
      </c>
      <c r="G629" s="43">
        <f>Exchanges!H633</f>
        <v>326290</v>
      </c>
      <c r="H629" s="43" t="str">
        <f>Exchanges!I633</f>
        <v>US</v>
      </c>
      <c r="I629" s="43">
        <f>Exchanges!J633</f>
        <v>8.2625933098946852E-9</v>
      </c>
      <c r="J629" s="43" t="str">
        <f>Exchanges!K633</f>
        <v>kg</v>
      </c>
      <c r="K629" s="43"/>
      <c r="L629" s="43"/>
      <c r="M629" s="43"/>
      <c r="N629" s="43"/>
      <c r="O629" s="43"/>
      <c r="P629" s="43">
        <f>Exchanges!Q633</f>
        <v>4</v>
      </c>
      <c r="Q629" s="43">
        <f>Exchanges!R633</f>
        <v>2</v>
      </c>
      <c r="R629" s="43">
        <f>Exchanges!S633</f>
        <v>1</v>
      </c>
      <c r="S629" s="43">
        <f>Exchanges!T633</f>
        <v>4</v>
      </c>
      <c r="T629" s="43">
        <f>Exchanges!U633</f>
        <v>1</v>
      </c>
      <c r="U629" s="43">
        <f>Exchanges!V633</f>
        <v>2013</v>
      </c>
      <c r="V629" s="43" t="str">
        <f>Exchanges!W633</f>
        <v>HFC-32</v>
      </c>
      <c r="W629" s="43"/>
      <c r="X629" s="43"/>
    </row>
    <row r="630" spans="1:24" x14ac:dyDescent="0.2">
      <c r="A630" s="43" t="str">
        <f>Exchanges!B634</f>
        <v>Ethane, 1,1,1-trifluoro-, HFC-143a</v>
      </c>
      <c r="B630" s="43" t="str">
        <f>Exchanges!C634</f>
        <v>000420-46-2</v>
      </c>
      <c r="C630" s="43" t="str">
        <f>Exchanges!D634</f>
        <v>air</v>
      </c>
      <c r="D630" s="43" t="str">
        <f>Exchanges!E634</f>
        <v>unspecified</v>
      </c>
      <c r="E630" s="43" t="str">
        <f>Exchanges!F634</f>
        <v>e86bfec2-1025-4fa2-90b1-81e35e621e91</v>
      </c>
      <c r="F630" s="43" t="str">
        <f>Exchanges!G634</f>
        <v>Other rubber product manufacturing</v>
      </c>
      <c r="G630" s="43">
        <f>Exchanges!H634</f>
        <v>326290</v>
      </c>
      <c r="H630" s="43" t="str">
        <f>Exchanges!I634</f>
        <v>US</v>
      </c>
      <c r="I630" s="43">
        <f>Exchanges!J634</f>
        <v>6.0705746536622994E-9</v>
      </c>
      <c r="J630" s="43" t="str">
        <f>Exchanges!K634</f>
        <v>kg</v>
      </c>
      <c r="K630" s="43"/>
      <c r="L630" s="43"/>
      <c r="M630" s="43"/>
      <c r="N630" s="43"/>
      <c r="O630" s="43"/>
      <c r="P630" s="43">
        <f>Exchanges!Q634</f>
        <v>4</v>
      </c>
      <c r="Q630" s="43">
        <f>Exchanges!R634</f>
        <v>2</v>
      </c>
      <c r="R630" s="43">
        <f>Exchanges!S634</f>
        <v>1</v>
      </c>
      <c r="S630" s="43">
        <f>Exchanges!T634</f>
        <v>4</v>
      </c>
      <c r="T630" s="43">
        <f>Exchanges!U634</f>
        <v>1</v>
      </c>
      <c r="U630" s="43">
        <f>Exchanges!V634</f>
        <v>2013</v>
      </c>
      <c r="V630" s="43" t="str">
        <f>Exchanges!W634</f>
        <v>HFC-143a</v>
      </c>
      <c r="W630" s="43"/>
      <c r="X630" s="43"/>
    </row>
    <row r="631" spans="1:24" x14ac:dyDescent="0.2">
      <c r="A631" s="43" t="str">
        <f>Exchanges!B635</f>
        <v>Propane, 1,1,1,3,3,3-hexafluoro-, HCFC-236fa</v>
      </c>
      <c r="B631" s="43" t="str">
        <f>Exchanges!C635</f>
        <v>000690-39-1</v>
      </c>
      <c r="C631" s="43" t="str">
        <f>Exchanges!D635</f>
        <v>air</v>
      </c>
      <c r="D631" s="43" t="str">
        <f>Exchanges!E635</f>
        <v>unspecified</v>
      </c>
      <c r="E631" s="43" t="str">
        <f>Exchanges!F635</f>
        <v>1963a3ba-6d77-4571-bb8f-0e9c8ac28a65</v>
      </c>
      <c r="F631" s="43" t="str">
        <f>Exchanges!G635</f>
        <v>Other rubber product manufacturing</v>
      </c>
      <c r="G631" s="43">
        <f>Exchanges!H635</f>
        <v>326290</v>
      </c>
      <c r="H631" s="43" t="str">
        <f>Exchanges!I635</f>
        <v>US</v>
      </c>
      <c r="I631" s="43">
        <f>Exchanges!J635</f>
        <v>1.639981911367594E-10</v>
      </c>
      <c r="J631" s="43" t="str">
        <f>Exchanges!K635</f>
        <v>kg</v>
      </c>
      <c r="K631" s="43"/>
      <c r="L631" s="43"/>
      <c r="M631" s="43"/>
      <c r="N631" s="43"/>
      <c r="O631" s="43"/>
      <c r="P631" s="43">
        <f>Exchanges!Q635</f>
        <v>4</v>
      </c>
      <c r="Q631" s="43">
        <f>Exchanges!R635</f>
        <v>2</v>
      </c>
      <c r="R631" s="43">
        <f>Exchanges!S635</f>
        <v>1</v>
      </c>
      <c r="S631" s="43">
        <f>Exchanges!T635</f>
        <v>4</v>
      </c>
      <c r="T631" s="43">
        <f>Exchanges!U635</f>
        <v>1</v>
      </c>
      <c r="U631" s="43">
        <f>Exchanges!V635</f>
        <v>2013</v>
      </c>
      <c r="V631" s="43" t="str">
        <f>Exchanges!W635</f>
        <v>HFC-236fa</v>
      </c>
      <c r="W631" s="43"/>
      <c r="X631" s="43"/>
    </row>
    <row r="632" spans="1:24" x14ac:dyDescent="0.2">
      <c r="A632" s="43" t="str">
        <f>Exchanges!B636</f>
        <v>Carbon dioxide</v>
      </c>
      <c r="B632" s="43" t="str">
        <f>Exchanges!C636</f>
        <v>000124-38-20</v>
      </c>
      <c r="C632" s="43" t="str">
        <f>Exchanges!D636</f>
        <v>air</v>
      </c>
      <c r="D632" s="43" t="str">
        <f>Exchanges!E636</f>
        <v>unspecified</v>
      </c>
      <c r="E632" s="43" t="str">
        <f>Exchanges!F636</f>
        <v>7ae371aa-8532-11e0-9d78-0800200c9a66</v>
      </c>
      <c r="F632" s="43" t="str">
        <f>Exchanges!G636</f>
        <v>Clay product and refractory manufacturing</v>
      </c>
      <c r="G632" s="43">
        <f>Exchanges!H636</f>
        <v>327100</v>
      </c>
      <c r="H632" s="43" t="str">
        <f>Exchanges!I636</f>
        <v>US</v>
      </c>
      <c r="I632" s="43">
        <f>Exchanges!J636</f>
        <v>0.31833771419021278</v>
      </c>
      <c r="J632" s="43" t="str">
        <f>Exchanges!K636</f>
        <v>kg</v>
      </c>
      <c r="K632" s="43"/>
      <c r="L632" s="43"/>
      <c r="M632" s="43"/>
      <c r="N632" s="43"/>
      <c r="O632" s="43"/>
      <c r="P632" s="43">
        <f>Exchanges!Q636</f>
        <v>4</v>
      </c>
      <c r="Q632" s="43">
        <f>Exchanges!R636</f>
        <v>2</v>
      </c>
      <c r="R632" s="43">
        <f>Exchanges!S636</f>
        <v>1</v>
      </c>
      <c r="S632" s="43">
        <f>Exchanges!T636</f>
        <v>4</v>
      </c>
      <c r="T632" s="43">
        <f>Exchanges!U636</f>
        <v>1</v>
      </c>
      <c r="U632" s="43">
        <f>Exchanges!V636</f>
        <v>2013</v>
      </c>
      <c r="V632" s="43" t="str">
        <f>Exchanges!W636</f>
        <v>CO2</v>
      </c>
      <c r="W632" s="43"/>
      <c r="X632" s="43"/>
    </row>
    <row r="633" spans="1:24" x14ac:dyDescent="0.2">
      <c r="A633" s="43" t="str">
        <f>Exchanges!B637</f>
        <v>Methane</v>
      </c>
      <c r="B633" s="43" t="str">
        <f>Exchanges!C637</f>
        <v>000074-82-92</v>
      </c>
      <c r="C633" s="43" t="str">
        <f>Exchanges!D637</f>
        <v>air</v>
      </c>
      <c r="D633" s="43" t="str">
        <f>Exchanges!E637</f>
        <v>unspecified</v>
      </c>
      <c r="E633" s="43" t="str">
        <f>Exchanges!F637</f>
        <v>20408dd1-8534-11e0-9d78-0800200c9a66</v>
      </c>
      <c r="F633" s="43" t="str">
        <f>Exchanges!G637</f>
        <v>Clay product and refractory manufacturing</v>
      </c>
      <c r="G633" s="43">
        <f>Exchanges!H637</f>
        <v>327100</v>
      </c>
      <c r="H633" s="43" t="str">
        <f>Exchanges!I637</f>
        <v>US</v>
      </c>
      <c r="I633" s="43">
        <f>Exchanges!J637</f>
        <v>1.4062023788429324E-5</v>
      </c>
      <c r="J633" s="43" t="str">
        <f>Exchanges!K637</f>
        <v>kg</v>
      </c>
      <c r="K633" s="43"/>
      <c r="L633" s="43"/>
      <c r="M633" s="43"/>
      <c r="N633" s="43"/>
      <c r="O633" s="43"/>
      <c r="P633" s="43">
        <f>Exchanges!Q637</f>
        <v>4</v>
      </c>
      <c r="Q633" s="43">
        <f>Exchanges!R637</f>
        <v>2</v>
      </c>
      <c r="R633" s="43">
        <f>Exchanges!S637</f>
        <v>1</v>
      </c>
      <c r="S633" s="43">
        <f>Exchanges!T637</f>
        <v>4</v>
      </c>
      <c r="T633" s="43">
        <f>Exchanges!U637</f>
        <v>1</v>
      </c>
      <c r="U633" s="43">
        <f>Exchanges!V637</f>
        <v>2013</v>
      </c>
      <c r="V633" s="43" t="str">
        <f>Exchanges!W637</f>
        <v>CH4</v>
      </c>
      <c r="W633" s="43"/>
      <c r="X633" s="43"/>
    </row>
    <row r="634" spans="1:24" x14ac:dyDescent="0.2">
      <c r="A634" s="43" t="str">
        <f>Exchanges!B638</f>
        <v>Dinitrogen monoxide</v>
      </c>
      <c r="B634" s="43" t="str">
        <f>Exchanges!C638</f>
        <v>010024-97-366</v>
      </c>
      <c r="C634" s="43" t="str">
        <f>Exchanges!D638</f>
        <v>air</v>
      </c>
      <c r="D634" s="43" t="str">
        <f>Exchanges!E638</f>
        <v>unspecified</v>
      </c>
      <c r="E634" s="43" t="str">
        <f>Exchanges!F638</f>
        <v>20185046-64bb-4c09-a8e7-e8a9e144ca98</v>
      </c>
      <c r="F634" s="43" t="str">
        <f>Exchanges!G638</f>
        <v>Clay product and refractory manufacturing</v>
      </c>
      <c r="G634" s="43">
        <f>Exchanges!H638</f>
        <v>327100</v>
      </c>
      <c r="H634" s="43" t="str">
        <f>Exchanges!I638</f>
        <v>US</v>
      </c>
      <c r="I634" s="43">
        <f>Exchanges!J638</f>
        <v>2.0965141900707139E-6</v>
      </c>
      <c r="J634" s="43" t="str">
        <f>Exchanges!K638</f>
        <v>kg</v>
      </c>
      <c r="K634" s="43"/>
      <c r="L634" s="43"/>
      <c r="M634" s="43"/>
      <c r="N634" s="43"/>
      <c r="O634" s="43"/>
      <c r="P634" s="43">
        <f>Exchanges!Q638</f>
        <v>4</v>
      </c>
      <c r="Q634" s="43">
        <f>Exchanges!R638</f>
        <v>2</v>
      </c>
      <c r="R634" s="43">
        <f>Exchanges!S638</f>
        <v>1</v>
      </c>
      <c r="S634" s="43">
        <f>Exchanges!T638</f>
        <v>4</v>
      </c>
      <c r="T634" s="43">
        <f>Exchanges!U638</f>
        <v>1</v>
      </c>
      <c r="U634" s="43">
        <f>Exchanges!V638</f>
        <v>2013</v>
      </c>
      <c r="V634" s="43" t="str">
        <f>Exchanges!W638</f>
        <v>N2O</v>
      </c>
      <c r="W634" s="43"/>
      <c r="X634" s="43"/>
    </row>
    <row r="635" spans="1:24" x14ac:dyDescent="0.2">
      <c r="A635" s="43" t="str">
        <f>Exchanges!B639</f>
        <v>Carbon dioxide</v>
      </c>
      <c r="B635" s="43" t="str">
        <f>Exchanges!C639</f>
        <v>000124-38-20</v>
      </c>
      <c r="C635" s="43" t="str">
        <f>Exchanges!D639</f>
        <v>air</v>
      </c>
      <c r="D635" s="43" t="str">
        <f>Exchanges!E639</f>
        <v>unspecified</v>
      </c>
      <c r="E635" s="43" t="str">
        <f>Exchanges!F639</f>
        <v>7ae371aa-8532-11e0-9d78-0800200c9a66</v>
      </c>
      <c r="F635" s="43" t="str">
        <f>Exchanges!G639</f>
        <v>Glass and glass product manufacturing</v>
      </c>
      <c r="G635" s="43">
        <f>Exchanges!H639</f>
        <v>327200</v>
      </c>
      <c r="H635" s="43" t="str">
        <f>Exchanges!I639</f>
        <v>US</v>
      </c>
      <c r="I635" s="43">
        <f>Exchanges!J639</f>
        <v>0.33320380802453675</v>
      </c>
      <c r="J635" s="43" t="str">
        <f>Exchanges!K639</f>
        <v>kg</v>
      </c>
      <c r="K635" s="43"/>
      <c r="L635" s="43"/>
      <c r="M635" s="43"/>
      <c r="N635" s="43"/>
      <c r="O635" s="43"/>
      <c r="P635" s="43">
        <f>Exchanges!Q639</f>
        <v>4</v>
      </c>
      <c r="Q635" s="43">
        <f>Exchanges!R639</f>
        <v>2</v>
      </c>
      <c r="R635" s="43">
        <f>Exchanges!S639</f>
        <v>1</v>
      </c>
      <c r="S635" s="43">
        <f>Exchanges!T639</f>
        <v>4</v>
      </c>
      <c r="T635" s="43">
        <f>Exchanges!U639</f>
        <v>1</v>
      </c>
      <c r="U635" s="43">
        <f>Exchanges!V639</f>
        <v>2013</v>
      </c>
      <c r="V635" s="43" t="str">
        <f>Exchanges!W639</f>
        <v>CO2</v>
      </c>
      <c r="W635" s="43"/>
      <c r="X635" s="43"/>
    </row>
    <row r="636" spans="1:24" x14ac:dyDescent="0.2">
      <c r="A636" s="43" t="str">
        <f>Exchanges!B640</f>
        <v>Methane</v>
      </c>
      <c r="B636" s="43" t="str">
        <f>Exchanges!C640</f>
        <v>000074-82-92</v>
      </c>
      <c r="C636" s="43" t="str">
        <f>Exchanges!D640</f>
        <v>air</v>
      </c>
      <c r="D636" s="43" t="str">
        <f>Exchanges!E640</f>
        <v>unspecified</v>
      </c>
      <c r="E636" s="43" t="str">
        <f>Exchanges!F640</f>
        <v>20408dd1-8534-11e0-9d78-0800200c9a66</v>
      </c>
      <c r="F636" s="43" t="str">
        <f>Exchanges!G640</f>
        <v>Glass and glass product manufacturing</v>
      </c>
      <c r="G636" s="43">
        <f>Exchanges!H640</f>
        <v>327200</v>
      </c>
      <c r="H636" s="43" t="str">
        <f>Exchanges!I640</f>
        <v>US</v>
      </c>
      <c r="I636" s="43">
        <f>Exchanges!J640</f>
        <v>4.7915175187400629E-6</v>
      </c>
      <c r="J636" s="43" t="str">
        <f>Exchanges!K640</f>
        <v>kg</v>
      </c>
      <c r="K636" s="43"/>
      <c r="L636" s="43"/>
      <c r="M636" s="43"/>
      <c r="N636" s="43"/>
      <c r="O636" s="43"/>
      <c r="P636" s="43">
        <f>Exchanges!Q640</f>
        <v>4</v>
      </c>
      <c r="Q636" s="43">
        <f>Exchanges!R640</f>
        <v>2</v>
      </c>
      <c r="R636" s="43">
        <f>Exchanges!S640</f>
        <v>1</v>
      </c>
      <c r="S636" s="43">
        <f>Exchanges!T640</f>
        <v>4</v>
      </c>
      <c r="T636" s="43">
        <f>Exchanges!U640</f>
        <v>1</v>
      </c>
      <c r="U636" s="43">
        <f>Exchanges!V640</f>
        <v>2013</v>
      </c>
      <c r="V636" s="43" t="str">
        <f>Exchanges!W640</f>
        <v>CH4</v>
      </c>
      <c r="W636" s="43"/>
      <c r="X636" s="43"/>
    </row>
    <row r="637" spans="1:24" x14ac:dyDescent="0.2">
      <c r="A637" s="43" t="str">
        <f>Exchanges!B641</f>
        <v>Dinitrogen monoxide</v>
      </c>
      <c r="B637" s="43" t="str">
        <f>Exchanges!C641</f>
        <v>010024-97-366</v>
      </c>
      <c r="C637" s="43" t="str">
        <f>Exchanges!D641</f>
        <v>air</v>
      </c>
      <c r="D637" s="43" t="str">
        <f>Exchanges!E641</f>
        <v>unspecified</v>
      </c>
      <c r="E637" s="43" t="str">
        <f>Exchanges!F641</f>
        <v>20185046-64bb-4c09-a8e7-e8a9e144ca98</v>
      </c>
      <c r="F637" s="43" t="str">
        <f>Exchanges!G641</f>
        <v>Glass and glass product manufacturing</v>
      </c>
      <c r="G637" s="43">
        <f>Exchanges!H641</f>
        <v>327200</v>
      </c>
      <c r="H637" s="43" t="str">
        <f>Exchanges!I641</f>
        <v>US</v>
      </c>
      <c r="I637" s="43">
        <f>Exchanges!J641</f>
        <v>4.0197294620302542E-7</v>
      </c>
      <c r="J637" s="43" t="str">
        <f>Exchanges!K641</f>
        <v>kg</v>
      </c>
      <c r="K637" s="43"/>
      <c r="L637" s="43"/>
      <c r="M637" s="43"/>
      <c r="N637" s="43"/>
      <c r="O637" s="43"/>
      <c r="P637" s="43">
        <f>Exchanges!Q641</f>
        <v>4</v>
      </c>
      <c r="Q637" s="43">
        <f>Exchanges!R641</f>
        <v>2</v>
      </c>
      <c r="R637" s="43">
        <f>Exchanges!S641</f>
        <v>1</v>
      </c>
      <c r="S637" s="43">
        <f>Exchanges!T641</f>
        <v>4</v>
      </c>
      <c r="T637" s="43">
        <f>Exchanges!U641</f>
        <v>1</v>
      </c>
      <c r="U637" s="43">
        <f>Exchanges!V641</f>
        <v>2013</v>
      </c>
      <c r="V637" s="43" t="str">
        <f>Exchanges!W641</f>
        <v>N2O</v>
      </c>
      <c r="W637" s="43"/>
      <c r="X637" s="43"/>
    </row>
    <row r="638" spans="1:24" x14ac:dyDescent="0.2">
      <c r="A638" s="43" t="str">
        <f>Exchanges!B642</f>
        <v>Ethane, 1,1,1,2-tetrafluoro-, HFC-134a</v>
      </c>
      <c r="B638" s="43" t="str">
        <f>Exchanges!C642</f>
        <v>000811-97-2</v>
      </c>
      <c r="C638" s="43" t="str">
        <f>Exchanges!D642</f>
        <v>air</v>
      </c>
      <c r="D638" s="43" t="str">
        <f>Exchanges!E642</f>
        <v>unspecified</v>
      </c>
      <c r="E638" s="43" t="str">
        <f>Exchanges!F642</f>
        <v>e87f039d-d9ce-4242-ac18-c9284cc80f3d</v>
      </c>
      <c r="F638" s="43" t="str">
        <f>Exchanges!G642</f>
        <v>Glass and glass product manufacturing</v>
      </c>
      <c r="G638" s="43">
        <f>Exchanges!H642</f>
        <v>327200</v>
      </c>
      <c r="H638" s="43" t="str">
        <f>Exchanges!I642</f>
        <v>US</v>
      </c>
      <c r="I638" s="43">
        <f>Exchanges!J642</f>
        <v>3.9494565761066866E-7</v>
      </c>
      <c r="J638" s="43" t="str">
        <f>Exchanges!K642</f>
        <v>kg</v>
      </c>
      <c r="K638" s="43"/>
      <c r="L638" s="43"/>
      <c r="M638" s="43"/>
      <c r="N638" s="43"/>
      <c r="O638" s="43"/>
      <c r="P638" s="43">
        <f>Exchanges!Q642</f>
        <v>4</v>
      </c>
      <c r="Q638" s="43">
        <f>Exchanges!R642</f>
        <v>2</v>
      </c>
      <c r="R638" s="43">
        <f>Exchanges!S642</f>
        <v>1</v>
      </c>
      <c r="S638" s="43">
        <f>Exchanges!T642</f>
        <v>4</v>
      </c>
      <c r="T638" s="43">
        <f>Exchanges!U642</f>
        <v>1</v>
      </c>
      <c r="U638" s="43">
        <f>Exchanges!V642</f>
        <v>2013</v>
      </c>
      <c r="V638" s="43" t="str">
        <f>Exchanges!W642</f>
        <v>HFC-134a</v>
      </c>
      <c r="W638" s="43"/>
      <c r="X638" s="43"/>
    </row>
    <row r="639" spans="1:24" x14ac:dyDescent="0.2">
      <c r="A639" s="43" t="str">
        <f>Exchanges!B643</f>
        <v>Ethane, pentafluoro-, HFC-125</v>
      </c>
      <c r="B639" s="43" t="str">
        <f>Exchanges!C643</f>
        <v>000354-33-6</v>
      </c>
      <c r="C639" s="43" t="str">
        <f>Exchanges!D643</f>
        <v>air</v>
      </c>
      <c r="D639" s="43" t="str">
        <f>Exchanges!E643</f>
        <v>unspecified</v>
      </c>
      <c r="E639" s="43" t="str">
        <f>Exchanges!F643</f>
        <v>281e1011-f121-4d5b-ad4d-22d562b2c2cd</v>
      </c>
      <c r="F639" s="43" t="str">
        <f>Exchanges!G643</f>
        <v>Glass and glass product manufacturing</v>
      </c>
      <c r="G639" s="43">
        <f>Exchanges!H643</f>
        <v>327200</v>
      </c>
      <c r="H639" s="43" t="str">
        <f>Exchanges!I643</f>
        <v>US</v>
      </c>
      <c r="I639" s="43">
        <f>Exchanges!J643</f>
        <v>1.0478444017128735E-7</v>
      </c>
      <c r="J639" s="43" t="str">
        <f>Exchanges!K643</f>
        <v>kg</v>
      </c>
      <c r="K639" s="43"/>
      <c r="L639" s="43"/>
      <c r="M639" s="43"/>
      <c r="N639" s="43"/>
      <c r="O639" s="43"/>
      <c r="P639" s="43">
        <f>Exchanges!Q643</f>
        <v>4</v>
      </c>
      <c r="Q639" s="43">
        <f>Exchanges!R643</f>
        <v>2</v>
      </c>
      <c r="R639" s="43">
        <f>Exchanges!S643</f>
        <v>1</v>
      </c>
      <c r="S639" s="43">
        <f>Exchanges!T643</f>
        <v>4</v>
      </c>
      <c r="T639" s="43">
        <f>Exchanges!U643</f>
        <v>1</v>
      </c>
      <c r="U639" s="43">
        <f>Exchanges!V643</f>
        <v>2013</v>
      </c>
      <c r="V639" s="43" t="str">
        <f>Exchanges!W643</f>
        <v>HFC-125</v>
      </c>
      <c r="W639" s="43"/>
      <c r="X639" s="43"/>
    </row>
    <row r="640" spans="1:24" x14ac:dyDescent="0.2">
      <c r="A640" s="43" t="str">
        <f>Exchanges!B644</f>
        <v>Methane, difluoro-, HFC-32</v>
      </c>
      <c r="B640" s="43" t="str">
        <f>Exchanges!C644</f>
        <v>000075-10-5</v>
      </c>
      <c r="C640" s="43" t="str">
        <f>Exchanges!D644</f>
        <v>air</v>
      </c>
      <c r="D640" s="43" t="str">
        <f>Exchanges!E644</f>
        <v>unspecified</v>
      </c>
      <c r="E640" s="43" t="str">
        <f>Exchanges!F644</f>
        <v>151212b4-079b-43a2-96d5-a6eef59166ac</v>
      </c>
      <c r="F640" s="43" t="str">
        <f>Exchanges!G644</f>
        <v>Glass and glass product manufacturing</v>
      </c>
      <c r="G640" s="43">
        <f>Exchanges!H644</f>
        <v>327200</v>
      </c>
      <c r="H640" s="43" t="str">
        <f>Exchanges!I644</f>
        <v>US</v>
      </c>
      <c r="I640" s="43">
        <f>Exchanges!J644</f>
        <v>6.1021576229659377E-8</v>
      </c>
      <c r="J640" s="43" t="str">
        <f>Exchanges!K644</f>
        <v>kg</v>
      </c>
      <c r="K640" s="43"/>
      <c r="L640" s="43"/>
      <c r="M640" s="43"/>
      <c r="N640" s="43"/>
      <c r="O640" s="43"/>
      <c r="P640" s="43">
        <f>Exchanges!Q644</f>
        <v>4</v>
      </c>
      <c r="Q640" s="43">
        <f>Exchanges!R644</f>
        <v>2</v>
      </c>
      <c r="R640" s="43">
        <f>Exchanges!S644</f>
        <v>1</v>
      </c>
      <c r="S640" s="43">
        <f>Exchanges!T644</f>
        <v>4</v>
      </c>
      <c r="T640" s="43">
        <f>Exchanges!U644</f>
        <v>1</v>
      </c>
      <c r="U640" s="43">
        <f>Exchanges!V644</f>
        <v>2013</v>
      </c>
      <c r="V640" s="43" t="str">
        <f>Exchanges!W644</f>
        <v>HFC-32</v>
      </c>
      <c r="W640" s="43"/>
      <c r="X640" s="43"/>
    </row>
    <row r="641" spans="1:24" x14ac:dyDescent="0.2">
      <c r="A641" s="43" t="str">
        <f>Exchanges!B645</f>
        <v>Ethane, 1,1,1-trifluoro-, HFC-143a</v>
      </c>
      <c r="B641" s="43" t="str">
        <f>Exchanges!C645</f>
        <v>000420-46-2</v>
      </c>
      <c r="C641" s="43" t="str">
        <f>Exchanges!D645</f>
        <v>air</v>
      </c>
      <c r="D641" s="43" t="str">
        <f>Exchanges!E645</f>
        <v>unspecified</v>
      </c>
      <c r="E641" s="43" t="str">
        <f>Exchanges!F645</f>
        <v>e86bfec2-1025-4fa2-90b1-81e35e621e91</v>
      </c>
      <c r="F641" s="43" t="str">
        <f>Exchanges!G645</f>
        <v>Glass and glass product manufacturing</v>
      </c>
      <c r="G641" s="43">
        <f>Exchanges!H645</f>
        <v>327200</v>
      </c>
      <c r="H641" s="43" t="str">
        <f>Exchanges!I645</f>
        <v>US</v>
      </c>
      <c r="I641" s="43">
        <f>Exchanges!J645</f>
        <v>4.4832901740750648E-8</v>
      </c>
      <c r="J641" s="43" t="str">
        <f>Exchanges!K645</f>
        <v>kg</v>
      </c>
      <c r="K641" s="43"/>
      <c r="L641" s="43"/>
      <c r="M641" s="43"/>
      <c r="N641" s="43"/>
      <c r="O641" s="43"/>
      <c r="P641" s="43">
        <f>Exchanges!Q645</f>
        <v>4</v>
      </c>
      <c r="Q641" s="43">
        <f>Exchanges!R645</f>
        <v>2</v>
      </c>
      <c r="R641" s="43">
        <f>Exchanges!S645</f>
        <v>1</v>
      </c>
      <c r="S641" s="43">
        <f>Exchanges!T645</f>
        <v>4</v>
      </c>
      <c r="T641" s="43">
        <f>Exchanges!U645</f>
        <v>1</v>
      </c>
      <c r="U641" s="43">
        <f>Exchanges!V645</f>
        <v>2013</v>
      </c>
      <c r="V641" s="43" t="str">
        <f>Exchanges!W645</f>
        <v>HFC-143a</v>
      </c>
      <c r="W641" s="43"/>
      <c r="X641" s="43"/>
    </row>
    <row r="642" spans="1:24" x14ac:dyDescent="0.2">
      <c r="A642" s="43" t="str">
        <f>Exchanges!B646</f>
        <v>Propane, 1,1,1,3,3,3-hexafluoro-, HCFC-236fa</v>
      </c>
      <c r="B642" s="43" t="str">
        <f>Exchanges!C646</f>
        <v>000690-39-1</v>
      </c>
      <c r="C642" s="43" t="str">
        <f>Exchanges!D646</f>
        <v>air</v>
      </c>
      <c r="D642" s="43" t="str">
        <f>Exchanges!E646</f>
        <v>unspecified</v>
      </c>
      <c r="E642" s="43" t="str">
        <f>Exchanges!F646</f>
        <v>1963a3ba-6d77-4571-bb8f-0e9c8ac28a65</v>
      </c>
      <c r="F642" s="43" t="str">
        <f>Exchanges!G646</f>
        <v>Glass and glass product manufacturing</v>
      </c>
      <c r="G642" s="43">
        <f>Exchanges!H646</f>
        <v>327200</v>
      </c>
      <c r="H642" s="43" t="str">
        <f>Exchanges!I646</f>
        <v>US</v>
      </c>
      <c r="I642" s="43">
        <f>Exchanges!J646</f>
        <v>1.21117278155199E-9</v>
      </c>
      <c r="J642" s="43" t="str">
        <f>Exchanges!K646</f>
        <v>kg</v>
      </c>
      <c r="K642" s="43"/>
      <c r="L642" s="43"/>
      <c r="M642" s="43"/>
      <c r="N642" s="43"/>
      <c r="O642" s="43"/>
      <c r="P642" s="43">
        <f>Exchanges!Q646</f>
        <v>4</v>
      </c>
      <c r="Q642" s="43">
        <f>Exchanges!R646</f>
        <v>2</v>
      </c>
      <c r="R642" s="43">
        <f>Exchanges!S646</f>
        <v>1</v>
      </c>
      <c r="S642" s="43">
        <f>Exchanges!T646</f>
        <v>4</v>
      </c>
      <c r="T642" s="43">
        <f>Exchanges!U646</f>
        <v>1</v>
      </c>
      <c r="U642" s="43">
        <f>Exchanges!V646</f>
        <v>2013</v>
      </c>
      <c r="V642" s="43" t="str">
        <f>Exchanges!W646</f>
        <v>HFC-236fa</v>
      </c>
      <c r="W642" s="43"/>
      <c r="X642" s="43"/>
    </row>
    <row r="643" spans="1:24" x14ac:dyDescent="0.2">
      <c r="A643" s="43" t="str">
        <f>Exchanges!B647</f>
        <v>Carbon dioxide</v>
      </c>
      <c r="B643" s="43" t="str">
        <f>Exchanges!C647</f>
        <v>000124-38-20</v>
      </c>
      <c r="C643" s="43" t="str">
        <f>Exchanges!D647</f>
        <v>air</v>
      </c>
      <c r="D643" s="43" t="str">
        <f>Exchanges!E647</f>
        <v>unspecified</v>
      </c>
      <c r="E643" s="43" t="str">
        <f>Exchanges!F647</f>
        <v>7ae371aa-8532-11e0-9d78-0800200c9a66</v>
      </c>
      <c r="F643" s="43" t="str">
        <f>Exchanges!G647</f>
        <v>Cement manufacturing</v>
      </c>
      <c r="G643" s="43">
        <f>Exchanges!H647</f>
        <v>327310</v>
      </c>
      <c r="H643" s="43" t="str">
        <f>Exchanges!I647</f>
        <v>US</v>
      </c>
      <c r="I643" s="43">
        <f>Exchanges!J647</f>
        <v>7.2369293255433238</v>
      </c>
      <c r="J643" s="43" t="str">
        <f>Exchanges!K647</f>
        <v>kg</v>
      </c>
      <c r="K643" s="43"/>
      <c r="L643" s="43"/>
      <c r="M643" s="43"/>
      <c r="N643" s="43"/>
      <c r="O643" s="43"/>
      <c r="P643" s="43">
        <f>Exchanges!Q647</f>
        <v>3</v>
      </c>
      <c r="Q643" s="43">
        <f>Exchanges!R647</f>
        <v>2</v>
      </c>
      <c r="R643" s="43">
        <f>Exchanges!S647</f>
        <v>1</v>
      </c>
      <c r="S643" s="43">
        <f>Exchanges!T647</f>
        <v>4</v>
      </c>
      <c r="T643" s="43">
        <f>Exchanges!U647</f>
        <v>1</v>
      </c>
      <c r="U643" s="43">
        <f>Exchanges!V647</f>
        <v>2013</v>
      </c>
      <c r="V643" s="43" t="str">
        <f>Exchanges!W647</f>
        <v>CO2</v>
      </c>
      <c r="W643" s="43"/>
      <c r="X643" s="43"/>
    </row>
    <row r="644" spans="1:24" x14ac:dyDescent="0.2">
      <c r="A644" s="43" t="str">
        <f>Exchanges!B648</f>
        <v>Methane</v>
      </c>
      <c r="B644" s="43" t="str">
        <f>Exchanges!C648</f>
        <v>000074-82-92</v>
      </c>
      <c r="C644" s="43" t="str">
        <f>Exchanges!D648</f>
        <v>air</v>
      </c>
      <c r="D644" s="43" t="str">
        <f>Exchanges!E648</f>
        <v>unspecified</v>
      </c>
      <c r="E644" s="43" t="str">
        <f>Exchanges!F648</f>
        <v>20408dd1-8534-11e0-9d78-0800200c9a66</v>
      </c>
      <c r="F644" s="43" t="str">
        <f>Exchanges!G648</f>
        <v>Cement manufacturing</v>
      </c>
      <c r="G644" s="43">
        <f>Exchanges!H648</f>
        <v>327310</v>
      </c>
      <c r="H644" s="43" t="str">
        <f>Exchanges!I648</f>
        <v>US</v>
      </c>
      <c r="I644" s="43">
        <f>Exchanges!J648</f>
        <v>1.862419496586046E-4</v>
      </c>
      <c r="J644" s="43" t="str">
        <f>Exchanges!K648</f>
        <v>kg</v>
      </c>
      <c r="K644" s="43"/>
      <c r="L644" s="43"/>
      <c r="M644" s="43"/>
      <c r="N644" s="43"/>
      <c r="O644" s="43"/>
      <c r="P644" s="43">
        <f>Exchanges!Q648</f>
        <v>4</v>
      </c>
      <c r="Q644" s="43">
        <f>Exchanges!R648</f>
        <v>2</v>
      </c>
      <c r="R644" s="43">
        <f>Exchanges!S648</f>
        <v>1</v>
      </c>
      <c r="S644" s="43">
        <f>Exchanges!T648</f>
        <v>4</v>
      </c>
      <c r="T644" s="43">
        <f>Exchanges!U648</f>
        <v>1</v>
      </c>
      <c r="U644" s="43">
        <f>Exchanges!V648</f>
        <v>2013</v>
      </c>
      <c r="V644" s="43" t="str">
        <f>Exchanges!W648</f>
        <v>CH4</v>
      </c>
      <c r="W644" s="43"/>
      <c r="X644" s="43"/>
    </row>
    <row r="645" spans="1:24" x14ac:dyDescent="0.2">
      <c r="A645" s="43" t="str">
        <f>Exchanges!B649</f>
        <v>Dinitrogen monoxide</v>
      </c>
      <c r="B645" s="43" t="str">
        <f>Exchanges!C649</f>
        <v>010024-97-366</v>
      </c>
      <c r="C645" s="43" t="str">
        <f>Exchanges!D649</f>
        <v>air</v>
      </c>
      <c r="D645" s="43" t="str">
        <f>Exchanges!E649</f>
        <v>unspecified</v>
      </c>
      <c r="E645" s="43" t="str">
        <f>Exchanges!F649</f>
        <v>20185046-64bb-4c09-a8e7-e8a9e144ca98</v>
      </c>
      <c r="F645" s="43" t="str">
        <f>Exchanges!G649</f>
        <v>Cement manufacturing</v>
      </c>
      <c r="G645" s="43">
        <f>Exchanges!H649</f>
        <v>327310</v>
      </c>
      <c r="H645" s="43" t="str">
        <f>Exchanges!I649</f>
        <v>US</v>
      </c>
      <c r="I645" s="43">
        <f>Exchanges!J649</f>
        <v>3.1104577557943798E-5</v>
      </c>
      <c r="J645" s="43" t="str">
        <f>Exchanges!K649</f>
        <v>kg</v>
      </c>
      <c r="K645" s="43"/>
      <c r="L645" s="43"/>
      <c r="M645" s="43"/>
      <c r="N645" s="43"/>
      <c r="O645" s="43"/>
      <c r="P645" s="43">
        <f>Exchanges!Q649</f>
        <v>4</v>
      </c>
      <c r="Q645" s="43">
        <f>Exchanges!R649</f>
        <v>2</v>
      </c>
      <c r="R645" s="43">
        <f>Exchanges!S649</f>
        <v>1</v>
      </c>
      <c r="S645" s="43">
        <f>Exchanges!T649</f>
        <v>4</v>
      </c>
      <c r="T645" s="43">
        <f>Exchanges!U649</f>
        <v>1</v>
      </c>
      <c r="U645" s="43">
        <f>Exchanges!V649</f>
        <v>2013</v>
      </c>
      <c r="V645" s="43" t="str">
        <f>Exchanges!W649</f>
        <v>N2O</v>
      </c>
      <c r="W645" s="43"/>
      <c r="X645" s="43"/>
    </row>
    <row r="646" spans="1:24" x14ac:dyDescent="0.2">
      <c r="A646" s="43" t="str">
        <f>Exchanges!B650</f>
        <v>Carbon dioxide</v>
      </c>
      <c r="B646" s="43" t="str">
        <f>Exchanges!C650</f>
        <v>000124-38-20</v>
      </c>
      <c r="C646" s="43" t="str">
        <f>Exchanges!D650</f>
        <v>air</v>
      </c>
      <c r="D646" s="43" t="str">
        <f>Exchanges!E650</f>
        <v>unspecified</v>
      </c>
      <c r="E646" s="43" t="str">
        <f>Exchanges!F650</f>
        <v>7ae371aa-8532-11e0-9d78-0800200c9a66</v>
      </c>
      <c r="F646" s="43" t="str">
        <f>Exchanges!G650</f>
        <v>Ready-mix concrete manufacturing</v>
      </c>
      <c r="G646" s="43">
        <f>Exchanges!H650</f>
        <v>327320</v>
      </c>
      <c r="H646" s="43" t="str">
        <f>Exchanges!I650</f>
        <v>US</v>
      </c>
      <c r="I646" s="43">
        <f>Exchanges!J650</f>
        <v>9.7501575091356901E-2</v>
      </c>
      <c r="J646" s="43" t="str">
        <f>Exchanges!K650</f>
        <v>kg</v>
      </c>
      <c r="K646" s="43"/>
      <c r="L646" s="43"/>
      <c r="M646" s="43"/>
      <c r="N646" s="43"/>
      <c r="O646" s="43"/>
      <c r="P646" s="43">
        <f>Exchanges!Q650</f>
        <v>4</v>
      </c>
      <c r="Q646" s="43">
        <f>Exchanges!R650</f>
        <v>2</v>
      </c>
      <c r="R646" s="43">
        <f>Exchanges!S650</f>
        <v>1</v>
      </c>
      <c r="S646" s="43">
        <f>Exchanges!T650</f>
        <v>4</v>
      </c>
      <c r="T646" s="43">
        <f>Exchanges!U650</f>
        <v>1</v>
      </c>
      <c r="U646" s="43">
        <f>Exchanges!V650</f>
        <v>2013</v>
      </c>
      <c r="V646" s="43" t="str">
        <f>Exchanges!W650</f>
        <v>CO2</v>
      </c>
      <c r="W646" s="43"/>
      <c r="X646" s="43"/>
    </row>
    <row r="647" spans="1:24" x14ac:dyDescent="0.2">
      <c r="A647" s="43" t="str">
        <f>Exchanges!B651</f>
        <v>Methane</v>
      </c>
      <c r="B647" s="43" t="str">
        <f>Exchanges!C651</f>
        <v>000074-82-92</v>
      </c>
      <c r="C647" s="43" t="str">
        <f>Exchanges!D651</f>
        <v>air</v>
      </c>
      <c r="D647" s="43" t="str">
        <f>Exchanges!E651</f>
        <v>unspecified</v>
      </c>
      <c r="E647" s="43" t="str">
        <f>Exchanges!F651</f>
        <v>20408dd1-8534-11e0-9d78-0800200c9a66</v>
      </c>
      <c r="F647" s="43" t="str">
        <f>Exchanges!G651</f>
        <v>Ready-mix concrete manufacturing</v>
      </c>
      <c r="G647" s="43">
        <f>Exchanges!H651</f>
        <v>327320</v>
      </c>
      <c r="H647" s="43" t="str">
        <f>Exchanges!I651</f>
        <v>US</v>
      </c>
      <c r="I647" s="43">
        <f>Exchanges!J651</f>
        <v>4.3123150476268665E-6</v>
      </c>
      <c r="J647" s="43" t="str">
        <f>Exchanges!K651</f>
        <v>kg</v>
      </c>
      <c r="K647" s="43"/>
      <c r="L647" s="43"/>
      <c r="M647" s="43"/>
      <c r="N647" s="43"/>
      <c r="O647" s="43"/>
      <c r="P647" s="43">
        <f>Exchanges!Q651</f>
        <v>4</v>
      </c>
      <c r="Q647" s="43">
        <f>Exchanges!R651</f>
        <v>2</v>
      </c>
      <c r="R647" s="43">
        <f>Exchanges!S651</f>
        <v>1</v>
      </c>
      <c r="S647" s="43">
        <f>Exchanges!T651</f>
        <v>4</v>
      </c>
      <c r="T647" s="43">
        <f>Exchanges!U651</f>
        <v>1</v>
      </c>
      <c r="U647" s="43">
        <f>Exchanges!V651</f>
        <v>2013</v>
      </c>
      <c r="V647" s="43" t="str">
        <f>Exchanges!W651</f>
        <v>CH4</v>
      </c>
      <c r="W647" s="43"/>
      <c r="X647" s="43"/>
    </row>
    <row r="648" spans="1:24" x14ac:dyDescent="0.2">
      <c r="A648" s="43" t="str">
        <f>Exchanges!B652</f>
        <v>Dinitrogen monoxide</v>
      </c>
      <c r="B648" s="43" t="str">
        <f>Exchanges!C652</f>
        <v>010024-97-366</v>
      </c>
      <c r="C648" s="43" t="str">
        <f>Exchanges!D652</f>
        <v>air</v>
      </c>
      <c r="D648" s="43" t="str">
        <f>Exchanges!E652</f>
        <v>unspecified</v>
      </c>
      <c r="E648" s="43" t="str">
        <f>Exchanges!F652</f>
        <v>20185046-64bb-4c09-a8e7-e8a9e144ca98</v>
      </c>
      <c r="F648" s="43" t="str">
        <f>Exchanges!G652</f>
        <v>Ready-mix concrete manufacturing</v>
      </c>
      <c r="G648" s="43">
        <f>Exchanges!H652</f>
        <v>327320</v>
      </c>
      <c r="H648" s="43" t="str">
        <f>Exchanges!I652</f>
        <v>US</v>
      </c>
      <c r="I648" s="43">
        <f>Exchanges!J652</f>
        <v>6.4313378201973796E-7</v>
      </c>
      <c r="J648" s="43" t="str">
        <f>Exchanges!K652</f>
        <v>kg</v>
      </c>
      <c r="K648" s="43"/>
      <c r="L648" s="43"/>
      <c r="M648" s="43"/>
      <c r="N648" s="43"/>
      <c r="O648" s="43"/>
      <c r="P648" s="43">
        <f>Exchanges!Q652</f>
        <v>4</v>
      </c>
      <c r="Q648" s="43">
        <f>Exchanges!R652</f>
        <v>2</v>
      </c>
      <c r="R648" s="43">
        <f>Exchanges!S652</f>
        <v>1</v>
      </c>
      <c r="S648" s="43">
        <f>Exchanges!T652</f>
        <v>4</v>
      </c>
      <c r="T648" s="43">
        <f>Exchanges!U652</f>
        <v>1</v>
      </c>
      <c r="U648" s="43">
        <f>Exchanges!V652</f>
        <v>2013</v>
      </c>
      <c r="V648" s="43" t="str">
        <f>Exchanges!W652</f>
        <v>N2O</v>
      </c>
      <c r="W648" s="43"/>
      <c r="X648" s="43"/>
    </row>
    <row r="649" spans="1:24" x14ac:dyDescent="0.2">
      <c r="A649" s="43" t="str">
        <f>Exchanges!B653</f>
        <v>Ethane, 1,1,1,2-tetrafluoro-, HFC-134a</v>
      </c>
      <c r="B649" s="43" t="str">
        <f>Exchanges!C653</f>
        <v>000811-97-2</v>
      </c>
      <c r="C649" s="43" t="str">
        <f>Exchanges!D653</f>
        <v>air</v>
      </c>
      <c r="D649" s="43" t="str">
        <f>Exchanges!E653</f>
        <v>unspecified</v>
      </c>
      <c r="E649" s="43" t="str">
        <f>Exchanges!F653</f>
        <v>e87f039d-d9ce-4242-ac18-c9284cc80f3d</v>
      </c>
      <c r="F649" s="43" t="str">
        <f>Exchanges!G653</f>
        <v>Ready-mix concrete manufacturing</v>
      </c>
      <c r="G649" s="43">
        <f>Exchanges!H653</f>
        <v>327320</v>
      </c>
      <c r="H649" s="43" t="str">
        <f>Exchanges!I653</f>
        <v>US</v>
      </c>
      <c r="I649" s="43">
        <f>Exchanges!J653</f>
        <v>1.1051623622874971E-7</v>
      </c>
      <c r="J649" s="43" t="str">
        <f>Exchanges!K653</f>
        <v>kg</v>
      </c>
      <c r="K649" s="43"/>
      <c r="L649" s="43"/>
      <c r="M649" s="43"/>
      <c r="N649" s="43"/>
      <c r="O649" s="43"/>
      <c r="P649" s="43">
        <f>Exchanges!Q653</f>
        <v>4</v>
      </c>
      <c r="Q649" s="43">
        <f>Exchanges!R653</f>
        <v>2</v>
      </c>
      <c r="R649" s="43">
        <f>Exchanges!S653</f>
        <v>1</v>
      </c>
      <c r="S649" s="43">
        <f>Exchanges!T653</f>
        <v>4</v>
      </c>
      <c r="T649" s="43">
        <f>Exchanges!U653</f>
        <v>1</v>
      </c>
      <c r="U649" s="43">
        <f>Exchanges!V653</f>
        <v>2013</v>
      </c>
      <c r="V649" s="43" t="str">
        <f>Exchanges!W653</f>
        <v>HFC-134a</v>
      </c>
      <c r="W649" s="43"/>
      <c r="X649" s="43"/>
    </row>
    <row r="650" spans="1:24" x14ac:dyDescent="0.2">
      <c r="A650" s="43" t="str">
        <f>Exchanges!B654</f>
        <v>Ethane, pentafluoro-, HFC-125</v>
      </c>
      <c r="B650" s="43" t="str">
        <f>Exchanges!C654</f>
        <v>000354-33-6</v>
      </c>
      <c r="C650" s="43" t="str">
        <f>Exchanges!D654</f>
        <v>air</v>
      </c>
      <c r="D650" s="43" t="str">
        <f>Exchanges!E654</f>
        <v>unspecified</v>
      </c>
      <c r="E650" s="43" t="str">
        <f>Exchanges!F654</f>
        <v>281e1011-f121-4d5b-ad4d-22d562b2c2cd</v>
      </c>
      <c r="F650" s="43" t="str">
        <f>Exchanges!G654</f>
        <v>Ready-mix concrete manufacturing</v>
      </c>
      <c r="G650" s="43">
        <f>Exchanges!H654</f>
        <v>327320</v>
      </c>
      <c r="H650" s="43" t="str">
        <f>Exchanges!I654</f>
        <v>US</v>
      </c>
      <c r="I650" s="43">
        <f>Exchanges!J654</f>
        <v>2.9321456559684595E-8</v>
      </c>
      <c r="J650" s="43" t="str">
        <f>Exchanges!K654</f>
        <v>kg</v>
      </c>
      <c r="K650" s="43"/>
      <c r="L650" s="43"/>
      <c r="M650" s="43"/>
      <c r="N650" s="43"/>
      <c r="O650" s="43"/>
      <c r="P650" s="43">
        <f>Exchanges!Q654</f>
        <v>4</v>
      </c>
      <c r="Q650" s="43">
        <f>Exchanges!R654</f>
        <v>2</v>
      </c>
      <c r="R650" s="43">
        <f>Exchanges!S654</f>
        <v>1</v>
      </c>
      <c r="S650" s="43">
        <f>Exchanges!T654</f>
        <v>4</v>
      </c>
      <c r="T650" s="43">
        <f>Exchanges!U654</f>
        <v>1</v>
      </c>
      <c r="U650" s="43">
        <f>Exchanges!V654</f>
        <v>2013</v>
      </c>
      <c r="V650" s="43" t="str">
        <f>Exchanges!W654</f>
        <v>HFC-125</v>
      </c>
      <c r="W650" s="43"/>
      <c r="X650" s="43"/>
    </row>
    <row r="651" spans="1:24" x14ac:dyDescent="0.2">
      <c r="A651" s="43" t="str">
        <f>Exchanges!B655</f>
        <v>Methane, difluoro-, HFC-32</v>
      </c>
      <c r="B651" s="43" t="str">
        <f>Exchanges!C655</f>
        <v>000075-10-5</v>
      </c>
      <c r="C651" s="43" t="str">
        <f>Exchanges!D655</f>
        <v>air</v>
      </c>
      <c r="D651" s="43" t="str">
        <f>Exchanges!E655</f>
        <v>unspecified</v>
      </c>
      <c r="E651" s="43" t="str">
        <f>Exchanges!F655</f>
        <v>151212b4-079b-43a2-96d5-a6eef59166ac</v>
      </c>
      <c r="F651" s="43" t="str">
        <f>Exchanges!G655</f>
        <v>Ready-mix concrete manufacturing</v>
      </c>
      <c r="G651" s="43">
        <f>Exchanges!H655</f>
        <v>327320</v>
      </c>
      <c r="H651" s="43" t="str">
        <f>Exchanges!I655</f>
        <v>US</v>
      </c>
      <c r="I651" s="43">
        <f>Exchanges!J655</f>
        <v>1.707545026433916E-8</v>
      </c>
      <c r="J651" s="43" t="str">
        <f>Exchanges!K655</f>
        <v>kg</v>
      </c>
      <c r="K651" s="43"/>
      <c r="L651" s="43"/>
      <c r="M651" s="43"/>
      <c r="N651" s="43"/>
      <c r="O651" s="43"/>
      <c r="P651" s="43">
        <f>Exchanges!Q655</f>
        <v>4</v>
      </c>
      <c r="Q651" s="43">
        <f>Exchanges!R655</f>
        <v>2</v>
      </c>
      <c r="R651" s="43">
        <f>Exchanges!S655</f>
        <v>1</v>
      </c>
      <c r="S651" s="43">
        <f>Exchanges!T655</f>
        <v>4</v>
      </c>
      <c r="T651" s="43">
        <f>Exchanges!U655</f>
        <v>1</v>
      </c>
      <c r="U651" s="43">
        <f>Exchanges!V655</f>
        <v>2013</v>
      </c>
      <c r="V651" s="43" t="str">
        <f>Exchanges!W655</f>
        <v>HFC-32</v>
      </c>
      <c r="W651" s="43"/>
      <c r="X651" s="43"/>
    </row>
    <row r="652" spans="1:24" x14ac:dyDescent="0.2">
      <c r="A652" s="43" t="str">
        <f>Exchanges!B656</f>
        <v>Ethane, 1,1,1-trifluoro-, HFC-143a</v>
      </c>
      <c r="B652" s="43" t="str">
        <f>Exchanges!C656</f>
        <v>000420-46-2</v>
      </c>
      <c r="C652" s="43" t="str">
        <f>Exchanges!D656</f>
        <v>air</v>
      </c>
      <c r="D652" s="43" t="str">
        <f>Exchanges!E656</f>
        <v>unspecified</v>
      </c>
      <c r="E652" s="43" t="str">
        <f>Exchanges!F656</f>
        <v>e86bfec2-1025-4fa2-90b1-81e35e621e91</v>
      </c>
      <c r="F652" s="43" t="str">
        <f>Exchanges!G656</f>
        <v>Ready-mix concrete manufacturing</v>
      </c>
      <c r="G652" s="43">
        <f>Exchanges!H656</f>
        <v>327320</v>
      </c>
      <c r="H652" s="43" t="str">
        <f>Exchanges!I656</f>
        <v>US</v>
      </c>
      <c r="I652" s="43">
        <f>Exchanges!J656</f>
        <v>1.2545431160267252E-8</v>
      </c>
      <c r="J652" s="43" t="str">
        <f>Exchanges!K656</f>
        <v>kg</v>
      </c>
      <c r="K652" s="43"/>
      <c r="L652" s="43"/>
      <c r="M652" s="43"/>
      <c r="N652" s="43"/>
      <c r="O652" s="43"/>
      <c r="P652" s="43">
        <f>Exchanges!Q656</f>
        <v>4</v>
      </c>
      <c r="Q652" s="43">
        <f>Exchanges!R656</f>
        <v>2</v>
      </c>
      <c r="R652" s="43">
        <f>Exchanges!S656</f>
        <v>1</v>
      </c>
      <c r="S652" s="43">
        <f>Exchanges!T656</f>
        <v>4</v>
      </c>
      <c r="T652" s="43">
        <f>Exchanges!U656</f>
        <v>1</v>
      </c>
      <c r="U652" s="43">
        <f>Exchanges!V656</f>
        <v>2013</v>
      </c>
      <c r="V652" s="43" t="str">
        <f>Exchanges!W656</f>
        <v>HFC-143a</v>
      </c>
      <c r="W652" s="43"/>
      <c r="X652" s="43"/>
    </row>
    <row r="653" spans="1:24" x14ac:dyDescent="0.2">
      <c r="A653" s="43" t="str">
        <f>Exchanges!B657</f>
        <v>Propane, 1,1,1,3,3,3-hexafluoro-, HCFC-236fa</v>
      </c>
      <c r="B653" s="43" t="str">
        <f>Exchanges!C657</f>
        <v>000690-39-1</v>
      </c>
      <c r="C653" s="43" t="str">
        <f>Exchanges!D657</f>
        <v>air</v>
      </c>
      <c r="D653" s="43" t="str">
        <f>Exchanges!E657</f>
        <v>unspecified</v>
      </c>
      <c r="E653" s="43" t="str">
        <f>Exchanges!F657</f>
        <v>1963a3ba-6d77-4571-bb8f-0e9c8ac28a65</v>
      </c>
      <c r="F653" s="43" t="str">
        <f>Exchanges!G657</f>
        <v>Ready-mix concrete manufacturing</v>
      </c>
      <c r="G653" s="43">
        <f>Exchanges!H657</f>
        <v>327320</v>
      </c>
      <c r="H653" s="43" t="str">
        <f>Exchanges!I657</f>
        <v>US</v>
      </c>
      <c r="I653" s="43">
        <f>Exchanges!J657</f>
        <v>3.3891816420927236E-10</v>
      </c>
      <c r="J653" s="43" t="str">
        <f>Exchanges!K657</f>
        <v>kg</v>
      </c>
      <c r="K653" s="43"/>
      <c r="L653" s="43"/>
      <c r="M653" s="43"/>
      <c r="N653" s="43"/>
      <c r="O653" s="43"/>
      <c r="P653" s="43">
        <f>Exchanges!Q657</f>
        <v>4</v>
      </c>
      <c r="Q653" s="43">
        <f>Exchanges!R657</f>
        <v>2</v>
      </c>
      <c r="R653" s="43">
        <f>Exchanges!S657</f>
        <v>1</v>
      </c>
      <c r="S653" s="43">
        <f>Exchanges!T657</f>
        <v>4</v>
      </c>
      <c r="T653" s="43">
        <f>Exchanges!U657</f>
        <v>1</v>
      </c>
      <c r="U653" s="43">
        <f>Exchanges!V657</f>
        <v>2013</v>
      </c>
      <c r="V653" s="43" t="str">
        <f>Exchanges!W657</f>
        <v>HFC-236fa</v>
      </c>
      <c r="W653" s="43"/>
      <c r="X653" s="43"/>
    </row>
    <row r="654" spans="1:24" x14ac:dyDescent="0.2">
      <c r="A654" s="43" t="str">
        <f>Exchanges!B658</f>
        <v>Carbon dioxide</v>
      </c>
      <c r="B654" s="43" t="str">
        <f>Exchanges!C658</f>
        <v>000124-38-20</v>
      </c>
      <c r="C654" s="43" t="str">
        <f>Exchanges!D658</f>
        <v>air</v>
      </c>
      <c r="D654" s="43" t="str">
        <f>Exchanges!E658</f>
        <v>unspecified</v>
      </c>
      <c r="E654" s="43" t="str">
        <f>Exchanges!F658</f>
        <v>7ae371aa-8532-11e0-9d78-0800200c9a66</v>
      </c>
      <c r="F654" s="43" t="str">
        <f>Exchanges!G658</f>
        <v>Concrete pipe, brick, and block manufacturing</v>
      </c>
      <c r="G654" s="43">
        <f>Exchanges!H658</f>
        <v>327330</v>
      </c>
      <c r="H654" s="43" t="str">
        <f>Exchanges!I658</f>
        <v>US</v>
      </c>
      <c r="I654" s="43">
        <f>Exchanges!J658</f>
        <v>7.7620749604832798E-2</v>
      </c>
      <c r="J654" s="43" t="str">
        <f>Exchanges!K658</f>
        <v>kg</v>
      </c>
      <c r="K654" s="43"/>
      <c r="L654" s="43"/>
      <c r="M654" s="43"/>
      <c r="N654" s="43"/>
      <c r="O654" s="43"/>
      <c r="P654" s="43">
        <f>Exchanges!Q658</f>
        <v>4</v>
      </c>
      <c r="Q654" s="43">
        <f>Exchanges!R658</f>
        <v>2</v>
      </c>
      <c r="R654" s="43">
        <f>Exchanges!S658</f>
        <v>1</v>
      </c>
      <c r="S654" s="43">
        <f>Exchanges!T658</f>
        <v>4</v>
      </c>
      <c r="T654" s="43">
        <f>Exchanges!U658</f>
        <v>1</v>
      </c>
      <c r="U654" s="43">
        <f>Exchanges!V658</f>
        <v>2013</v>
      </c>
      <c r="V654" s="43" t="str">
        <f>Exchanges!W658</f>
        <v>CO2</v>
      </c>
      <c r="W654" s="43"/>
      <c r="X654" s="43"/>
    </row>
    <row r="655" spans="1:24" x14ac:dyDescent="0.2">
      <c r="A655" s="43" t="str">
        <f>Exchanges!B659</f>
        <v>Methane</v>
      </c>
      <c r="B655" s="43" t="str">
        <f>Exchanges!C659</f>
        <v>000074-82-92</v>
      </c>
      <c r="C655" s="43" t="str">
        <f>Exchanges!D659</f>
        <v>air</v>
      </c>
      <c r="D655" s="43" t="str">
        <f>Exchanges!E659</f>
        <v>unspecified</v>
      </c>
      <c r="E655" s="43" t="str">
        <f>Exchanges!F659</f>
        <v>20408dd1-8534-11e0-9d78-0800200c9a66</v>
      </c>
      <c r="F655" s="43" t="str">
        <f>Exchanges!G659</f>
        <v>Concrete pipe, brick, and block manufacturing</v>
      </c>
      <c r="G655" s="43">
        <f>Exchanges!H659</f>
        <v>327330</v>
      </c>
      <c r="H655" s="43" t="str">
        <f>Exchanges!I659</f>
        <v>US</v>
      </c>
      <c r="I655" s="43">
        <f>Exchanges!J659</f>
        <v>3.4563674746681121E-6</v>
      </c>
      <c r="J655" s="43" t="str">
        <f>Exchanges!K659</f>
        <v>kg</v>
      </c>
      <c r="K655" s="43"/>
      <c r="L655" s="43"/>
      <c r="M655" s="43"/>
      <c r="N655" s="43"/>
      <c r="O655" s="43"/>
      <c r="P655" s="43">
        <f>Exchanges!Q659</f>
        <v>4</v>
      </c>
      <c r="Q655" s="43">
        <f>Exchanges!R659</f>
        <v>2</v>
      </c>
      <c r="R655" s="43">
        <f>Exchanges!S659</f>
        <v>1</v>
      </c>
      <c r="S655" s="43">
        <f>Exchanges!T659</f>
        <v>4</v>
      </c>
      <c r="T655" s="43">
        <f>Exchanges!U659</f>
        <v>1</v>
      </c>
      <c r="U655" s="43">
        <f>Exchanges!V659</f>
        <v>2013</v>
      </c>
      <c r="V655" s="43" t="str">
        <f>Exchanges!W659</f>
        <v>CH4</v>
      </c>
      <c r="W655" s="43"/>
      <c r="X655" s="43"/>
    </row>
    <row r="656" spans="1:24" x14ac:dyDescent="0.2">
      <c r="A656" s="43" t="str">
        <f>Exchanges!B660</f>
        <v>Dinitrogen monoxide</v>
      </c>
      <c r="B656" s="43" t="str">
        <f>Exchanges!C660</f>
        <v>010024-97-366</v>
      </c>
      <c r="C656" s="43" t="str">
        <f>Exchanges!D660</f>
        <v>air</v>
      </c>
      <c r="D656" s="43" t="str">
        <f>Exchanges!E660</f>
        <v>unspecified</v>
      </c>
      <c r="E656" s="43" t="str">
        <f>Exchanges!F660</f>
        <v>20185046-64bb-4c09-a8e7-e8a9e144ca98</v>
      </c>
      <c r="F656" s="43" t="str">
        <f>Exchanges!G660</f>
        <v>Concrete pipe, brick, and block manufacturing</v>
      </c>
      <c r="G656" s="43">
        <f>Exchanges!H660</f>
        <v>327330</v>
      </c>
      <c r="H656" s="43" t="str">
        <f>Exchanges!I660</f>
        <v>US</v>
      </c>
      <c r="I656" s="43">
        <f>Exchanges!J660</f>
        <v>5.1746494931048579E-7</v>
      </c>
      <c r="J656" s="43" t="str">
        <f>Exchanges!K660</f>
        <v>kg</v>
      </c>
      <c r="K656" s="43"/>
      <c r="L656" s="43"/>
      <c r="M656" s="43"/>
      <c r="N656" s="43"/>
      <c r="O656" s="43"/>
      <c r="P656" s="43">
        <f>Exchanges!Q660</f>
        <v>4</v>
      </c>
      <c r="Q656" s="43">
        <f>Exchanges!R660</f>
        <v>2</v>
      </c>
      <c r="R656" s="43">
        <f>Exchanges!S660</f>
        <v>1</v>
      </c>
      <c r="S656" s="43">
        <f>Exchanges!T660</f>
        <v>4</v>
      </c>
      <c r="T656" s="43">
        <f>Exchanges!U660</f>
        <v>1</v>
      </c>
      <c r="U656" s="43">
        <f>Exchanges!V660</f>
        <v>2013</v>
      </c>
      <c r="V656" s="43" t="str">
        <f>Exchanges!W660</f>
        <v>N2O</v>
      </c>
      <c r="W656" s="43"/>
      <c r="X656" s="43"/>
    </row>
    <row r="657" spans="1:24" x14ac:dyDescent="0.2">
      <c r="A657" s="43" t="str">
        <f>Exchanges!B661</f>
        <v>Carbon dioxide</v>
      </c>
      <c r="B657" s="43" t="str">
        <f>Exchanges!C661</f>
        <v>000124-38-20</v>
      </c>
      <c r="C657" s="43" t="str">
        <f>Exchanges!D661</f>
        <v>air</v>
      </c>
      <c r="D657" s="43" t="str">
        <f>Exchanges!E661</f>
        <v>unspecified</v>
      </c>
      <c r="E657" s="43" t="str">
        <f>Exchanges!F661</f>
        <v>7ae371aa-8532-11e0-9d78-0800200c9a66</v>
      </c>
      <c r="F657" s="43" t="str">
        <f>Exchanges!G661</f>
        <v>Other concrete product manufacturing</v>
      </c>
      <c r="G657" s="43">
        <f>Exchanges!H661</f>
        <v>327390</v>
      </c>
      <c r="H657" s="43" t="str">
        <f>Exchanges!I661</f>
        <v>US</v>
      </c>
      <c r="I657" s="43">
        <f>Exchanges!J661</f>
        <v>4.8283942321724213E-2</v>
      </c>
      <c r="J657" s="43" t="str">
        <f>Exchanges!K661</f>
        <v>kg</v>
      </c>
      <c r="K657" s="43"/>
      <c r="L657" s="43"/>
      <c r="M657" s="43"/>
      <c r="N657" s="43"/>
      <c r="O657" s="43"/>
      <c r="P657" s="43">
        <f>Exchanges!Q661</f>
        <v>4</v>
      </c>
      <c r="Q657" s="43">
        <f>Exchanges!R661</f>
        <v>2</v>
      </c>
      <c r="R657" s="43">
        <f>Exchanges!S661</f>
        <v>1</v>
      </c>
      <c r="S657" s="43">
        <f>Exchanges!T661</f>
        <v>4</v>
      </c>
      <c r="T657" s="43">
        <f>Exchanges!U661</f>
        <v>1</v>
      </c>
      <c r="U657" s="43">
        <f>Exchanges!V661</f>
        <v>2013</v>
      </c>
      <c r="V657" s="43" t="str">
        <f>Exchanges!W661</f>
        <v>CO2</v>
      </c>
      <c r="W657" s="43"/>
      <c r="X657" s="43"/>
    </row>
    <row r="658" spans="1:24" x14ac:dyDescent="0.2">
      <c r="A658" s="43" t="str">
        <f>Exchanges!B662</f>
        <v>Methane</v>
      </c>
      <c r="B658" s="43" t="str">
        <f>Exchanges!C662</f>
        <v>000074-82-92</v>
      </c>
      <c r="C658" s="43" t="str">
        <f>Exchanges!D662</f>
        <v>air</v>
      </c>
      <c r="D658" s="43" t="str">
        <f>Exchanges!E662</f>
        <v>unspecified</v>
      </c>
      <c r="E658" s="43" t="str">
        <f>Exchanges!F662</f>
        <v>20408dd1-8534-11e0-9d78-0800200c9a66</v>
      </c>
      <c r="F658" s="43" t="str">
        <f>Exchanges!G662</f>
        <v>Other concrete product manufacturing</v>
      </c>
      <c r="G658" s="43">
        <f>Exchanges!H662</f>
        <v>327390</v>
      </c>
      <c r="H658" s="43" t="str">
        <f>Exchanges!I662</f>
        <v>US</v>
      </c>
      <c r="I658" s="43">
        <f>Exchanges!J662</f>
        <v>2.1306910148575637E-6</v>
      </c>
      <c r="J658" s="43" t="str">
        <f>Exchanges!K662</f>
        <v>kg</v>
      </c>
      <c r="K658" s="43"/>
      <c r="L658" s="43"/>
      <c r="M658" s="43"/>
      <c r="N658" s="43"/>
      <c r="O658" s="43"/>
      <c r="P658" s="43">
        <f>Exchanges!Q662</f>
        <v>4</v>
      </c>
      <c r="Q658" s="43">
        <f>Exchanges!R662</f>
        <v>2</v>
      </c>
      <c r="R658" s="43">
        <f>Exchanges!S662</f>
        <v>1</v>
      </c>
      <c r="S658" s="43">
        <f>Exchanges!T662</f>
        <v>4</v>
      </c>
      <c r="T658" s="43">
        <f>Exchanges!U662</f>
        <v>1</v>
      </c>
      <c r="U658" s="43">
        <f>Exchanges!V662</f>
        <v>2013</v>
      </c>
      <c r="V658" s="43" t="str">
        <f>Exchanges!W662</f>
        <v>CH4</v>
      </c>
      <c r="W658" s="43"/>
      <c r="X658" s="43"/>
    </row>
    <row r="659" spans="1:24" x14ac:dyDescent="0.2">
      <c r="A659" s="43" t="str">
        <f>Exchanges!B663</f>
        <v>Dinitrogen monoxide</v>
      </c>
      <c r="B659" s="43" t="str">
        <f>Exchanges!C663</f>
        <v>010024-97-366</v>
      </c>
      <c r="C659" s="43" t="str">
        <f>Exchanges!D663</f>
        <v>air</v>
      </c>
      <c r="D659" s="43" t="str">
        <f>Exchanges!E663</f>
        <v>unspecified</v>
      </c>
      <c r="E659" s="43" t="str">
        <f>Exchanges!F663</f>
        <v>20185046-64bb-4c09-a8e7-e8a9e144ca98</v>
      </c>
      <c r="F659" s="43" t="str">
        <f>Exchanges!G663</f>
        <v>Other concrete product manufacturing</v>
      </c>
      <c r="G659" s="43">
        <f>Exchanges!H663</f>
        <v>327390</v>
      </c>
      <c r="H659" s="43" t="str">
        <f>Exchanges!I663</f>
        <v>US</v>
      </c>
      <c r="I659" s="43">
        <f>Exchanges!J663</f>
        <v>3.181473858571648E-7</v>
      </c>
      <c r="J659" s="43" t="str">
        <f>Exchanges!K663</f>
        <v>kg</v>
      </c>
      <c r="K659" s="43"/>
      <c r="L659" s="43"/>
      <c r="M659" s="43"/>
      <c r="N659" s="43"/>
      <c r="O659" s="43"/>
      <c r="P659" s="43">
        <f>Exchanges!Q663</f>
        <v>4</v>
      </c>
      <c r="Q659" s="43">
        <f>Exchanges!R663</f>
        <v>2</v>
      </c>
      <c r="R659" s="43">
        <f>Exchanges!S663</f>
        <v>1</v>
      </c>
      <c r="S659" s="43">
        <f>Exchanges!T663</f>
        <v>4</v>
      </c>
      <c r="T659" s="43">
        <f>Exchanges!U663</f>
        <v>1</v>
      </c>
      <c r="U659" s="43">
        <f>Exchanges!V663</f>
        <v>2013</v>
      </c>
      <c r="V659" s="43" t="str">
        <f>Exchanges!W663</f>
        <v>N2O</v>
      </c>
      <c r="W659" s="43"/>
      <c r="X659" s="43"/>
    </row>
    <row r="660" spans="1:24" x14ac:dyDescent="0.2">
      <c r="A660" s="43" t="str">
        <f>Exchanges!B664</f>
        <v>Carbon dioxide</v>
      </c>
      <c r="B660" s="43" t="str">
        <f>Exchanges!C664</f>
        <v>000124-38-20</v>
      </c>
      <c r="C660" s="43" t="str">
        <f>Exchanges!D664</f>
        <v>air</v>
      </c>
      <c r="D660" s="43" t="str">
        <f>Exchanges!E664</f>
        <v>unspecified</v>
      </c>
      <c r="E660" s="43" t="str">
        <f>Exchanges!F664</f>
        <v>7ae371aa-8532-11e0-9d78-0800200c9a66</v>
      </c>
      <c r="F660" s="43" t="str">
        <f>Exchanges!G664</f>
        <v>Lime and gypsum product manufacturing</v>
      </c>
      <c r="G660" s="43">
        <f>Exchanges!H664</f>
        <v>327400</v>
      </c>
      <c r="H660" s="43" t="str">
        <f>Exchanges!I664</f>
        <v>US</v>
      </c>
      <c r="I660" s="43">
        <f>Exchanges!J664</f>
        <v>3.160467142488947</v>
      </c>
      <c r="J660" s="43" t="str">
        <f>Exchanges!K664</f>
        <v>kg</v>
      </c>
      <c r="K660" s="43"/>
      <c r="L660" s="43"/>
      <c r="M660" s="43"/>
      <c r="N660" s="43"/>
      <c r="O660" s="43"/>
      <c r="P660" s="43">
        <f>Exchanges!Q664</f>
        <v>3</v>
      </c>
      <c r="Q660" s="43">
        <f>Exchanges!R664</f>
        <v>2</v>
      </c>
      <c r="R660" s="43">
        <f>Exchanges!S664</f>
        <v>1</v>
      </c>
      <c r="S660" s="43">
        <f>Exchanges!T664</f>
        <v>4</v>
      </c>
      <c r="T660" s="43">
        <f>Exchanges!U664</f>
        <v>1</v>
      </c>
      <c r="U660" s="43">
        <f>Exchanges!V664</f>
        <v>2013</v>
      </c>
      <c r="V660" s="43" t="str">
        <f>Exchanges!W664</f>
        <v>CO2</v>
      </c>
      <c r="W660" s="43"/>
      <c r="X660" s="43"/>
    </row>
    <row r="661" spans="1:24" x14ac:dyDescent="0.2">
      <c r="A661" s="43" t="str">
        <f>Exchanges!B665</f>
        <v>Methane</v>
      </c>
      <c r="B661" s="43" t="str">
        <f>Exchanges!C665</f>
        <v>000074-82-92</v>
      </c>
      <c r="C661" s="43" t="str">
        <f>Exchanges!D665</f>
        <v>air</v>
      </c>
      <c r="D661" s="43" t="str">
        <f>Exchanges!E665</f>
        <v>unspecified</v>
      </c>
      <c r="E661" s="43" t="str">
        <f>Exchanges!F665</f>
        <v>20408dd1-8534-11e0-9d78-0800200c9a66</v>
      </c>
      <c r="F661" s="43" t="str">
        <f>Exchanges!G665</f>
        <v>Lime and gypsum product manufacturing</v>
      </c>
      <c r="G661" s="43">
        <f>Exchanges!H665</f>
        <v>327400</v>
      </c>
      <c r="H661" s="43" t="str">
        <f>Exchanges!I665</f>
        <v>US</v>
      </c>
      <c r="I661" s="43">
        <f>Exchanges!J665</f>
        <v>9.3543405688756442E-5</v>
      </c>
      <c r="J661" s="43" t="str">
        <f>Exchanges!K665</f>
        <v>kg</v>
      </c>
      <c r="K661" s="43"/>
      <c r="L661" s="43"/>
      <c r="M661" s="43"/>
      <c r="N661" s="43"/>
      <c r="O661" s="43"/>
      <c r="P661" s="43">
        <f>Exchanges!Q665</f>
        <v>4</v>
      </c>
      <c r="Q661" s="43">
        <f>Exchanges!R665</f>
        <v>2</v>
      </c>
      <c r="R661" s="43">
        <f>Exchanges!S665</f>
        <v>1</v>
      </c>
      <c r="S661" s="43">
        <f>Exchanges!T665</f>
        <v>4</v>
      </c>
      <c r="T661" s="43">
        <f>Exchanges!U665</f>
        <v>1</v>
      </c>
      <c r="U661" s="43">
        <f>Exchanges!V665</f>
        <v>2013</v>
      </c>
      <c r="V661" s="43" t="str">
        <f>Exchanges!W665</f>
        <v>CH4</v>
      </c>
      <c r="W661" s="43"/>
      <c r="X661" s="43"/>
    </row>
    <row r="662" spans="1:24" x14ac:dyDescent="0.2">
      <c r="A662" s="43" t="str">
        <f>Exchanges!B666</f>
        <v>Dinitrogen monoxide</v>
      </c>
      <c r="B662" s="43" t="str">
        <f>Exchanges!C666</f>
        <v>010024-97-366</v>
      </c>
      <c r="C662" s="43" t="str">
        <f>Exchanges!D666</f>
        <v>air</v>
      </c>
      <c r="D662" s="43" t="str">
        <f>Exchanges!E666</f>
        <v>unspecified</v>
      </c>
      <c r="E662" s="43" t="str">
        <f>Exchanges!F666</f>
        <v>20185046-64bb-4c09-a8e7-e8a9e144ca98</v>
      </c>
      <c r="F662" s="43" t="str">
        <f>Exchanges!G666</f>
        <v>Lime and gypsum product manufacturing</v>
      </c>
      <c r="G662" s="43">
        <f>Exchanges!H666</f>
        <v>327400</v>
      </c>
      <c r="H662" s="43" t="str">
        <f>Exchanges!I666</f>
        <v>US</v>
      </c>
      <c r="I662" s="43">
        <f>Exchanges!J666</f>
        <v>1.5232813080105518E-5</v>
      </c>
      <c r="J662" s="43" t="str">
        <f>Exchanges!K666</f>
        <v>kg</v>
      </c>
      <c r="K662" s="43"/>
      <c r="L662" s="43"/>
      <c r="M662" s="43"/>
      <c r="N662" s="43"/>
      <c r="O662" s="43"/>
      <c r="P662" s="43">
        <f>Exchanges!Q666</f>
        <v>4</v>
      </c>
      <c r="Q662" s="43">
        <f>Exchanges!R666</f>
        <v>2</v>
      </c>
      <c r="R662" s="43">
        <f>Exchanges!S666</f>
        <v>1</v>
      </c>
      <c r="S662" s="43">
        <f>Exchanges!T666</f>
        <v>4</v>
      </c>
      <c r="T662" s="43">
        <f>Exchanges!U666</f>
        <v>1</v>
      </c>
      <c r="U662" s="43">
        <f>Exchanges!V666</f>
        <v>2013</v>
      </c>
      <c r="V662" s="43" t="str">
        <f>Exchanges!W666</f>
        <v>N2O</v>
      </c>
      <c r="W662" s="43"/>
      <c r="X662" s="43"/>
    </row>
    <row r="663" spans="1:24" x14ac:dyDescent="0.2">
      <c r="A663" s="43" t="str">
        <f>Exchanges!B667</f>
        <v>Carbon dioxide</v>
      </c>
      <c r="B663" s="43" t="str">
        <f>Exchanges!C667</f>
        <v>000124-38-20</v>
      </c>
      <c r="C663" s="43" t="str">
        <f>Exchanges!D667</f>
        <v>air</v>
      </c>
      <c r="D663" s="43" t="str">
        <f>Exchanges!E667</f>
        <v>unspecified</v>
      </c>
      <c r="E663" s="43" t="str">
        <f>Exchanges!F667</f>
        <v>7ae371aa-8532-11e0-9d78-0800200c9a66</v>
      </c>
      <c r="F663" s="43" t="str">
        <f>Exchanges!G667</f>
        <v>Abrasive product manufacturing</v>
      </c>
      <c r="G663" s="43">
        <f>Exchanges!H667</f>
        <v>327910</v>
      </c>
      <c r="H663" s="43" t="str">
        <f>Exchanges!I667</f>
        <v>US</v>
      </c>
      <c r="I663" s="43">
        <f>Exchanges!J667</f>
        <v>3.4929806754533811E-2</v>
      </c>
      <c r="J663" s="43" t="str">
        <f>Exchanges!K667</f>
        <v>kg</v>
      </c>
      <c r="K663" s="43"/>
      <c r="L663" s="43"/>
      <c r="M663" s="43"/>
      <c r="N663" s="43"/>
      <c r="O663" s="43"/>
      <c r="P663" s="43">
        <f>Exchanges!Q667</f>
        <v>4</v>
      </c>
      <c r="Q663" s="43">
        <f>Exchanges!R667</f>
        <v>2</v>
      </c>
      <c r="R663" s="43">
        <f>Exchanges!S667</f>
        <v>1</v>
      </c>
      <c r="S663" s="43">
        <f>Exchanges!T667</f>
        <v>4</v>
      </c>
      <c r="T663" s="43">
        <f>Exchanges!U667</f>
        <v>1</v>
      </c>
      <c r="U663" s="43">
        <f>Exchanges!V667</f>
        <v>2013</v>
      </c>
      <c r="V663" s="43" t="str">
        <f>Exchanges!W667</f>
        <v>CO2</v>
      </c>
      <c r="W663" s="43"/>
      <c r="X663" s="43"/>
    </row>
    <row r="664" spans="1:24" x14ac:dyDescent="0.2">
      <c r="A664" s="43" t="str">
        <f>Exchanges!B668</f>
        <v>Methane</v>
      </c>
      <c r="B664" s="43" t="str">
        <f>Exchanges!C668</f>
        <v>000074-82-92</v>
      </c>
      <c r="C664" s="43" t="str">
        <f>Exchanges!D668</f>
        <v>air</v>
      </c>
      <c r="D664" s="43" t="str">
        <f>Exchanges!E668</f>
        <v>unspecified</v>
      </c>
      <c r="E664" s="43" t="str">
        <f>Exchanges!F668</f>
        <v>20408dd1-8534-11e0-9d78-0800200c9a66</v>
      </c>
      <c r="F664" s="43" t="str">
        <f>Exchanges!G668</f>
        <v>Abrasive product manufacturing</v>
      </c>
      <c r="G664" s="43">
        <f>Exchanges!H668</f>
        <v>327910</v>
      </c>
      <c r="H664" s="43" t="str">
        <f>Exchanges!I668</f>
        <v>US</v>
      </c>
      <c r="I664" s="43">
        <f>Exchanges!J668</f>
        <v>1.4419261444278057E-6</v>
      </c>
      <c r="J664" s="43" t="str">
        <f>Exchanges!K668</f>
        <v>kg</v>
      </c>
      <c r="K664" s="43"/>
      <c r="L664" s="43"/>
      <c r="M664" s="43"/>
      <c r="N664" s="43"/>
      <c r="O664" s="43"/>
      <c r="P664" s="43">
        <f>Exchanges!Q668</f>
        <v>4</v>
      </c>
      <c r="Q664" s="43">
        <f>Exchanges!R668</f>
        <v>2</v>
      </c>
      <c r="R664" s="43">
        <f>Exchanges!S668</f>
        <v>1</v>
      </c>
      <c r="S664" s="43">
        <f>Exchanges!T668</f>
        <v>4</v>
      </c>
      <c r="T664" s="43">
        <f>Exchanges!U668</f>
        <v>1</v>
      </c>
      <c r="U664" s="43">
        <f>Exchanges!V668</f>
        <v>2013</v>
      </c>
      <c r="V664" s="43" t="str">
        <f>Exchanges!W668</f>
        <v>CH4</v>
      </c>
      <c r="W664" s="43"/>
      <c r="X664" s="43"/>
    </row>
    <row r="665" spans="1:24" x14ac:dyDescent="0.2">
      <c r="A665" s="43" t="str">
        <f>Exchanges!B669</f>
        <v>Dinitrogen monoxide</v>
      </c>
      <c r="B665" s="43" t="str">
        <f>Exchanges!C669</f>
        <v>010024-97-366</v>
      </c>
      <c r="C665" s="43" t="str">
        <f>Exchanges!D669</f>
        <v>air</v>
      </c>
      <c r="D665" s="43" t="str">
        <f>Exchanges!E669</f>
        <v>unspecified</v>
      </c>
      <c r="E665" s="43" t="str">
        <f>Exchanges!F669</f>
        <v>20185046-64bb-4c09-a8e7-e8a9e144ca98</v>
      </c>
      <c r="F665" s="43" t="str">
        <f>Exchanges!G669</f>
        <v>Abrasive product manufacturing</v>
      </c>
      <c r="G665" s="43">
        <f>Exchanges!H669</f>
        <v>327910</v>
      </c>
      <c r="H665" s="43" t="str">
        <f>Exchanges!I669</f>
        <v>US</v>
      </c>
      <c r="I665" s="43">
        <f>Exchanges!J669</f>
        <v>2.1393756487078801E-7</v>
      </c>
      <c r="J665" s="43" t="str">
        <f>Exchanges!K669</f>
        <v>kg</v>
      </c>
      <c r="K665" s="43"/>
      <c r="L665" s="43"/>
      <c r="M665" s="43"/>
      <c r="N665" s="43"/>
      <c r="O665" s="43"/>
      <c r="P665" s="43">
        <f>Exchanges!Q669</f>
        <v>4</v>
      </c>
      <c r="Q665" s="43">
        <f>Exchanges!R669</f>
        <v>2</v>
      </c>
      <c r="R665" s="43">
        <f>Exchanges!S669</f>
        <v>1</v>
      </c>
      <c r="S665" s="43">
        <f>Exchanges!T669</f>
        <v>4</v>
      </c>
      <c r="T665" s="43">
        <f>Exchanges!U669</f>
        <v>1</v>
      </c>
      <c r="U665" s="43">
        <f>Exchanges!V669</f>
        <v>2013</v>
      </c>
      <c r="V665" s="43" t="str">
        <f>Exchanges!W669</f>
        <v>N2O</v>
      </c>
      <c r="W665" s="43"/>
      <c r="X665" s="43"/>
    </row>
    <row r="666" spans="1:24" x14ac:dyDescent="0.2">
      <c r="A666" s="43" t="str">
        <f>Exchanges!B670</f>
        <v>Ethane, 1,1,1,2-tetrafluoro-, HFC-134a</v>
      </c>
      <c r="B666" s="43" t="str">
        <f>Exchanges!C670</f>
        <v>000811-97-2</v>
      </c>
      <c r="C666" s="43" t="str">
        <f>Exchanges!D670</f>
        <v>air</v>
      </c>
      <c r="D666" s="43" t="str">
        <f>Exchanges!E670</f>
        <v>unspecified</v>
      </c>
      <c r="E666" s="43" t="str">
        <f>Exchanges!F670</f>
        <v>e87f039d-d9ce-4242-ac18-c9284cc80f3d</v>
      </c>
      <c r="F666" s="43" t="str">
        <f>Exchanges!G670</f>
        <v>Abrasive product manufacturing</v>
      </c>
      <c r="G666" s="43">
        <f>Exchanges!H670</f>
        <v>327910</v>
      </c>
      <c r="H666" s="43" t="str">
        <f>Exchanges!I670</f>
        <v>US</v>
      </c>
      <c r="I666" s="43">
        <f>Exchanges!J670</f>
        <v>2.7408431410945785E-8</v>
      </c>
      <c r="J666" s="43" t="str">
        <f>Exchanges!K670</f>
        <v>kg</v>
      </c>
      <c r="K666" s="43"/>
      <c r="L666" s="43"/>
      <c r="M666" s="43"/>
      <c r="N666" s="43"/>
      <c r="O666" s="43"/>
      <c r="P666" s="43">
        <f>Exchanges!Q670</f>
        <v>4</v>
      </c>
      <c r="Q666" s="43">
        <f>Exchanges!R670</f>
        <v>2</v>
      </c>
      <c r="R666" s="43">
        <f>Exchanges!S670</f>
        <v>1</v>
      </c>
      <c r="S666" s="43">
        <f>Exchanges!T670</f>
        <v>4</v>
      </c>
      <c r="T666" s="43">
        <f>Exchanges!U670</f>
        <v>1</v>
      </c>
      <c r="U666" s="43">
        <f>Exchanges!V670</f>
        <v>2013</v>
      </c>
      <c r="V666" s="43" t="str">
        <f>Exchanges!W670</f>
        <v>HFC-134a</v>
      </c>
      <c r="W666" s="43"/>
      <c r="X666" s="43"/>
    </row>
    <row r="667" spans="1:24" x14ac:dyDescent="0.2">
      <c r="A667" s="43" t="str">
        <f>Exchanges!B671</f>
        <v>Ethane, pentafluoro-, HFC-125</v>
      </c>
      <c r="B667" s="43" t="str">
        <f>Exchanges!C671</f>
        <v>000354-33-6</v>
      </c>
      <c r="C667" s="43" t="str">
        <f>Exchanges!D671</f>
        <v>air</v>
      </c>
      <c r="D667" s="43" t="str">
        <f>Exchanges!E671</f>
        <v>unspecified</v>
      </c>
      <c r="E667" s="43" t="str">
        <f>Exchanges!F671</f>
        <v>281e1011-f121-4d5b-ad4d-22d562b2c2cd</v>
      </c>
      <c r="F667" s="43" t="str">
        <f>Exchanges!G671</f>
        <v>Abrasive product manufacturing</v>
      </c>
      <c r="G667" s="43">
        <f>Exchanges!H671</f>
        <v>327910</v>
      </c>
      <c r="H667" s="43" t="str">
        <f>Exchanges!I671</f>
        <v>US</v>
      </c>
      <c r="I667" s="43">
        <f>Exchanges!J671</f>
        <v>7.2718286326880764E-9</v>
      </c>
      <c r="J667" s="43" t="str">
        <f>Exchanges!K671</f>
        <v>kg</v>
      </c>
      <c r="K667" s="43"/>
      <c r="L667" s="43"/>
      <c r="M667" s="43"/>
      <c r="N667" s="43"/>
      <c r="O667" s="43"/>
      <c r="P667" s="43">
        <f>Exchanges!Q671</f>
        <v>4</v>
      </c>
      <c r="Q667" s="43">
        <f>Exchanges!R671</f>
        <v>2</v>
      </c>
      <c r="R667" s="43">
        <f>Exchanges!S671</f>
        <v>1</v>
      </c>
      <c r="S667" s="43">
        <f>Exchanges!T671</f>
        <v>4</v>
      </c>
      <c r="T667" s="43">
        <f>Exchanges!U671</f>
        <v>1</v>
      </c>
      <c r="U667" s="43">
        <f>Exchanges!V671</f>
        <v>2013</v>
      </c>
      <c r="V667" s="43" t="str">
        <f>Exchanges!W671</f>
        <v>HFC-125</v>
      </c>
      <c r="W667" s="43"/>
      <c r="X667" s="43"/>
    </row>
    <row r="668" spans="1:24" x14ac:dyDescent="0.2">
      <c r="A668" s="43" t="str">
        <f>Exchanges!B672</f>
        <v>Methane, difluoro-, HFC-32</v>
      </c>
      <c r="B668" s="43" t="str">
        <f>Exchanges!C672</f>
        <v>000075-10-5</v>
      </c>
      <c r="C668" s="43" t="str">
        <f>Exchanges!D672</f>
        <v>air</v>
      </c>
      <c r="D668" s="43" t="str">
        <f>Exchanges!E672</f>
        <v>unspecified</v>
      </c>
      <c r="E668" s="43" t="str">
        <f>Exchanges!F672</f>
        <v>151212b4-079b-43a2-96d5-a6eef59166ac</v>
      </c>
      <c r="F668" s="43" t="str">
        <f>Exchanges!G672</f>
        <v>Abrasive product manufacturing</v>
      </c>
      <c r="G668" s="43">
        <f>Exchanges!H672</f>
        <v>327910</v>
      </c>
      <c r="H668" s="43" t="str">
        <f>Exchanges!I672</f>
        <v>US</v>
      </c>
      <c r="I668" s="43">
        <f>Exchanges!J672</f>
        <v>4.2347742137404373E-9</v>
      </c>
      <c r="J668" s="43" t="str">
        <f>Exchanges!K672</f>
        <v>kg</v>
      </c>
      <c r="K668" s="43"/>
      <c r="L668" s="43"/>
      <c r="M668" s="43"/>
      <c r="N668" s="43"/>
      <c r="O668" s="43"/>
      <c r="P668" s="43">
        <f>Exchanges!Q672</f>
        <v>4</v>
      </c>
      <c r="Q668" s="43">
        <f>Exchanges!R672</f>
        <v>2</v>
      </c>
      <c r="R668" s="43">
        <f>Exchanges!S672</f>
        <v>1</v>
      </c>
      <c r="S668" s="43">
        <f>Exchanges!T672</f>
        <v>4</v>
      </c>
      <c r="T668" s="43">
        <f>Exchanges!U672</f>
        <v>1</v>
      </c>
      <c r="U668" s="43">
        <f>Exchanges!V672</f>
        <v>2013</v>
      </c>
      <c r="V668" s="43" t="str">
        <f>Exchanges!W672</f>
        <v>HFC-32</v>
      </c>
      <c r="W668" s="43"/>
      <c r="X668" s="43"/>
    </row>
    <row r="669" spans="1:24" x14ac:dyDescent="0.2">
      <c r="A669" s="43" t="str">
        <f>Exchanges!B673</f>
        <v>Ethane, 1,1,1-trifluoro-, HFC-143a</v>
      </c>
      <c r="B669" s="43" t="str">
        <f>Exchanges!C673</f>
        <v>000420-46-2</v>
      </c>
      <c r="C669" s="43" t="str">
        <f>Exchanges!D673</f>
        <v>air</v>
      </c>
      <c r="D669" s="43" t="str">
        <f>Exchanges!E673</f>
        <v>unspecified</v>
      </c>
      <c r="E669" s="43" t="str">
        <f>Exchanges!F673</f>
        <v>e86bfec2-1025-4fa2-90b1-81e35e621e91</v>
      </c>
      <c r="F669" s="43" t="str">
        <f>Exchanges!G673</f>
        <v>Abrasive product manufacturing</v>
      </c>
      <c r="G669" s="43">
        <f>Exchanges!H673</f>
        <v>327910</v>
      </c>
      <c r="H669" s="43" t="str">
        <f>Exchanges!I673</f>
        <v>US</v>
      </c>
      <c r="I669" s="43">
        <f>Exchanges!J673</f>
        <v>3.1113128822557357E-9</v>
      </c>
      <c r="J669" s="43" t="str">
        <f>Exchanges!K673</f>
        <v>kg</v>
      </c>
      <c r="K669" s="43"/>
      <c r="L669" s="43"/>
      <c r="M669" s="43"/>
      <c r="N669" s="43"/>
      <c r="O669" s="43"/>
      <c r="P669" s="43">
        <f>Exchanges!Q673</f>
        <v>4</v>
      </c>
      <c r="Q669" s="43">
        <f>Exchanges!R673</f>
        <v>2</v>
      </c>
      <c r="R669" s="43">
        <f>Exchanges!S673</f>
        <v>1</v>
      </c>
      <c r="S669" s="43">
        <f>Exchanges!T673</f>
        <v>4</v>
      </c>
      <c r="T669" s="43">
        <f>Exchanges!U673</f>
        <v>1</v>
      </c>
      <c r="U669" s="43">
        <f>Exchanges!V673</f>
        <v>2013</v>
      </c>
      <c r="V669" s="43" t="str">
        <f>Exchanges!W673</f>
        <v>HFC-143a</v>
      </c>
      <c r="W669" s="43"/>
      <c r="X669" s="43"/>
    </row>
    <row r="670" spans="1:24" x14ac:dyDescent="0.2">
      <c r="A670" s="43" t="str">
        <f>Exchanges!B674</f>
        <v>Propane, 1,1,1,3,3,3-hexafluoro-, HCFC-236fa</v>
      </c>
      <c r="B670" s="43" t="str">
        <f>Exchanges!C674</f>
        <v>000690-39-1</v>
      </c>
      <c r="C670" s="43" t="str">
        <f>Exchanges!D674</f>
        <v>air</v>
      </c>
      <c r="D670" s="43" t="str">
        <f>Exchanges!E674</f>
        <v>unspecified</v>
      </c>
      <c r="E670" s="43" t="str">
        <f>Exchanges!F674</f>
        <v>1963a3ba-6d77-4571-bb8f-0e9c8ac28a65</v>
      </c>
      <c r="F670" s="43" t="str">
        <f>Exchanges!G674</f>
        <v>Abrasive product manufacturing</v>
      </c>
      <c r="G670" s="43">
        <f>Exchanges!H674</f>
        <v>327910</v>
      </c>
      <c r="H670" s="43" t="str">
        <f>Exchanges!I674</f>
        <v>US</v>
      </c>
      <c r="I670" s="43">
        <f>Exchanges!J674</f>
        <v>8.4052946197212296E-11</v>
      </c>
      <c r="J670" s="43" t="str">
        <f>Exchanges!K674</f>
        <v>kg</v>
      </c>
      <c r="K670" s="43"/>
      <c r="L670" s="43"/>
      <c r="M670" s="43"/>
      <c r="N670" s="43"/>
      <c r="O670" s="43"/>
      <c r="P670" s="43">
        <f>Exchanges!Q674</f>
        <v>4</v>
      </c>
      <c r="Q670" s="43">
        <f>Exchanges!R674</f>
        <v>2</v>
      </c>
      <c r="R670" s="43">
        <f>Exchanges!S674</f>
        <v>1</v>
      </c>
      <c r="S670" s="43">
        <f>Exchanges!T674</f>
        <v>4</v>
      </c>
      <c r="T670" s="43">
        <f>Exchanges!U674</f>
        <v>1</v>
      </c>
      <c r="U670" s="43">
        <f>Exchanges!V674</f>
        <v>2013</v>
      </c>
      <c r="V670" s="43" t="str">
        <f>Exchanges!W674</f>
        <v>HFC-236fa</v>
      </c>
      <c r="W670" s="43"/>
      <c r="X670" s="43"/>
    </row>
    <row r="671" spans="1:24" x14ac:dyDescent="0.2">
      <c r="A671" s="43" t="str">
        <f>Exchanges!B675</f>
        <v>Carbon dioxide</v>
      </c>
      <c r="B671" s="43" t="str">
        <f>Exchanges!C675</f>
        <v>000124-38-20</v>
      </c>
      <c r="C671" s="43" t="str">
        <f>Exchanges!D675</f>
        <v>air</v>
      </c>
      <c r="D671" s="43" t="str">
        <f>Exchanges!E675</f>
        <v>unspecified</v>
      </c>
      <c r="E671" s="43" t="str">
        <f>Exchanges!F675</f>
        <v>7ae371aa-8532-11e0-9d78-0800200c9a66</v>
      </c>
      <c r="F671" s="43" t="str">
        <f>Exchanges!G675</f>
        <v>Cut stone and stone product manufacturing</v>
      </c>
      <c r="G671" s="43">
        <f>Exchanges!H675</f>
        <v>327991</v>
      </c>
      <c r="H671" s="43" t="str">
        <f>Exchanges!I675</f>
        <v>US</v>
      </c>
      <c r="I671" s="43">
        <f>Exchanges!J675</f>
        <v>4.110724501131538E-2</v>
      </c>
      <c r="J671" s="43" t="str">
        <f>Exchanges!K675</f>
        <v>kg</v>
      </c>
      <c r="K671" s="43"/>
      <c r="L671" s="43"/>
      <c r="M671" s="43"/>
      <c r="N671" s="43"/>
      <c r="O671" s="43"/>
      <c r="P671" s="43">
        <f>Exchanges!Q675</f>
        <v>4</v>
      </c>
      <c r="Q671" s="43">
        <f>Exchanges!R675</f>
        <v>2</v>
      </c>
      <c r="R671" s="43">
        <f>Exchanges!S675</f>
        <v>1</v>
      </c>
      <c r="S671" s="43">
        <f>Exchanges!T675</f>
        <v>4</v>
      </c>
      <c r="T671" s="43">
        <f>Exchanges!U675</f>
        <v>1</v>
      </c>
      <c r="U671" s="43">
        <f>Exchanges!V675</f>
        <v>2013</v>
      </c>
      <c r="V671" s="43" t="str">
        <f>Exchanges!W675</f>
        <v>CO2</v>
      </c>
      <c r="W671" s="43"/>
      <c r="X671" s="43"/>
    </row>
    <row r="672" spans="1:24" x14ac:dyDescent="0.2">
      <c r="A672" s="43" t="str">
        <f>Exchanges!B676</f>
        <v>Methane</v>
      </c>
      <c r="B672" s="43" t="str">
        <f>Exchanges!C676</f>
        <v>000074-82-92</v>
      </c>
      <c r="C672" s="43" t="str">
        <f>Exchanges!D676</f>
        <v>air</v>
      </c>
      <c r="D672" s="43" t="str">
        <f>Exchanges!E676</f>
        <v>unspecified</v>
      </c>
      <c r="E672" s="43" t="str">
        <f>Exchanges!F676</f>
        <v>20408dd1-8534-11e0-9d78-0800200c9a66</v>
      </c>
      <c r="F672" s="43" t="str">
        <f>Exchanges!G676</f>
        <v>Cut stone and stone product manufacturing</v>
      </c>
      <c r="G672" s="43">
        <f>Exchanges!H676</f>
        <v>327991</v>
      </c>
      <c r="H672" s="43" t="str">
        <f>Exchanges!I676</f>
        <v>US</v>
      </c>
      <c r="I672" s="43">
        <f>Exchanges!J676</f>
        <v>1.8161823642893387E-6</v>
      </c>
      <c r="J672" s="43" t="str">
        <f>Exchanges!K676</f>
        <v>kg</v>
      </c>
      <c r="K672" s="43"/>
      <c r="L672" s="43"/>
      <c r="M672" s="43"/>
      <c r="N672" s="43"/>
      <c r="O672" s="43"/>
      <c r="P672" s="43">
        <f>Exchanges!Q676</f>
        <v>4</v>
      </c>
      <c r="Q672" s="43">
        <f>Exchanges!R676</f>
        <v>2</v>
      </c>
      <c r="R672" s="43">
        <f>Exchanges!S676</f>
        <v>1</v>
      </c>
      <c r="S672" s="43">
        <f>Exchanges!T676</f>
        <v>4</v>
      </c>
      <c r="T672" s="43">
        <f>Exchanges!U676</f>
        <v>1</v>
      </c>
      <c r="U672" s="43">
        <f>Exchanges!V676</f>
        <v>2013</v>
      </c>
      <c r="V672" s="43" t="str">
        <f>Exchanges!W676</f>
        <v>CH4</v>
      </c>
      <c r="W672" s="43"/>
      <c r="X672" s="43"/>
    </row>
    <row r="673" spans="1:24" x14ac:dyDescent="0.2">
      <c r="A673" s="43" t="str">
        <f>Exchanges!B677</f>
        <v>Dinitrogen monoxide</v>
      </c>
      <c r="B673" s="43" t="str">
        <f>Exchanges!C677</f>
        <v>010024-97-366</v>
      </c>
      <c r="C673" s="43" t="str">
        <f>Exchanges!D677</f>
        <v>air</v>
      </c>
      <c r="D673" s="43" t="str">
        <f>Exchanges!E677</f>
        <v>unspecified</v>
      </c>
      <c r="E673" s="43" t="str">
        <f>Exchanges!F677</f>
        <v>20185046-64bb-4c09-a8e7-e8a9e144ca98</v>
      </c>
      <c r="F673" s="43" t="str">
        <f>Exchanges!G677</f>
        <v>Cut stone and stone product manufacturing</v>
      </c>
      <c r="G673" s="43">
        <f>Exchanges!H677</f>
        <v>327991</v>
      </c>
      <c r="H673" s="43" t="str">
        <f>Exchanges!I677</f>
        <v>US</v>
      </c>
      <c r="I673" s="43">
        <f>Exchanges!J677</f>
        <v>2.7172388757370311E-7</v>
      </c>
      <c r="J673" s="43" t="str">
        <f>Exchanges!K677</f>
        <v>kg</v>
      </c>
      <c r="K673" s="43"/>
      <c r="L673" s="43"/>
      <c r="M673" s="43"/>
      <c r="N673" s="43"/>
      <c r="O673" s="43"/>
      <c r="P673" s="43">
        <f>Exchanges!Q677</f>
        <v>4</v>
      </c>
      <c r="Q673" s="43">
        <f>Exchanges!R677</f>
        <v>2</v>
      </c>
      <c r="R673" s="43">
        <f>Exchanges!S677</f>
        <v>1</v>
      </c>
      <c r="S673" s="43">
        <f>Exchanges!T677</f>
        <v>4</v>
      </c>
      <c r="T673" s="43">
        <f>Exchanges!U677</f>
        <v>1</v>
      </c>
      <c r="U673" s="43">
        <f>Exchanges!V677</f>
        <v>2013</v>
      </c>
      <c r="V673" s="43" t="str">
        <f>Exchanges!W677</f>
        <v>N2O</v>
      </c>
      <c r="W673" s="43"/>
      <c r="X673" s="43"/>
    </row>
    <row r="674" spans="1:24" x14ac:dyDescent="0.2">
      <c r="A674" s="43" t="str">
        <f>Exchanges!B678</f>
        <v>Carbon dioxide</v>
      </c>
      <c r="B674" s="43" t="str">
        <f>Exchanges!C678</f>
        <v>000124-38-20</v>
      </c>
      <c r="C674" s="43" t="str">
        <f>Exchanges!D678</f>
        <v>air</v>
      </c>
      <c r="D674" s="43" t="str">
        <f>Exchanges!E678</f>
        <v>unspecified</v>
      </c>
      <c r="E674" s="43" t="str">
        <f>Exchanges!F678</f>
        <v>7ae371aa-8532-11e0-9d78-0800200c9a66</v>
      </c>
      <c r="F674" s="43" t="str">
        <f>Exchanges!G678</f>
        <v>Ground or treated mineral and earth manufacturing</v>
      </c>
      <c r="G674" s="43">
        <f>Exchanges!H678</f>
        <v>327992</v>
      </c>
      <c r="H674" s="43" t="str">
        <f>Exchanges!I678</f>
        <v>US</v>
      </c>
      <c r="I674" s="43">
        <f>Exchanges!J678</f>
        <v>0.19446464829310556</v>
      </c>
      <c r="J674" s="43" t="str">
        <f>Exchanges!K678</f>
        <v>kg</v>
      </c>
      <c r="K674" s="43"/>
      <c r="L674" s="43"/>
      <c r="M674" s="43"/>
      <c r="N674" s="43"/>
      <c r="O674" s="43"/>
      <c r="P674" s="43">
        <f>Exchanges!Q678</f>
        <v>4</v>
      </c>
      <c r="Q674" s="43">
        <f>Exchanges!R678</f>
        <v>2</v>
      </c>
      <c r="R674" s="43">
        <f>Exchanges!S678</f>
        <v>1</v>
      </c>
      <c r="S674" s="43">
        <f>Exchanges!T678</f>
        <v>4</v>
      </c>
      <c r="T674" s="43">
        <f>Exchanges!U678</f>
        <v>1</v>
      </c>
      <c r="U674" s="43">
        <f>Exchanges!V678</f>
        <v>2013</v>
      </c>
      <c r="V674" s="43" t="str">
        <f>Exchanges!W678</f>
        <v>CO2</v>
      </c>
      <c r="W674" s="43"/>
      <c r="X674" s="43"/>
    </row>
    <row r="675" spans="1:24" x14ac:dyDescent="0.2">
      <c r="A675" s="43" t="str">
        <f>Exchanges!B679</f>
        <v>Methane</v>
      </c>
      <c r="B675" s="43" t="str">
        <f>Exchanges!C679</f>
        <v>000074-82-92</v>
      </c>
      <c r="C675" s="43" t="str">
        <f>Exchanges!D679</f>
        <v>air</v>
      </c>
      <c r="D675" s="43" t="str">
        <f>Exchanges!E679</f>
        <v>unspecified</v>
      </c>
      <c r="E675" s="43" t="str">
        <f>Exchanges!F679</f>
        <v>20408dd1-8534-11e0-9d78-0800200c9a66</v>
      </c>
      <c r="F675" s="43" t="str">
        <f>Exchanges!G679</f>
        <v>Ground or treated mineral and earth manufacturing</v>
      </c>
      <c r="G675" s="43">
        <f>Exchanges!H679</f>
        <v>327992</v>
      </c>
      <c r="H675" s="43" t="str">
        <f>Exchanges!I679</f>
        <v>US</v>
      </c>
      <c r="I675" s="43">
        <f>Exchanges!J679</f>
        <v>8.2282113525756452E-6</v>
      </c>
      <c r="J675" s="43" t="str">
        <f>Exchanges!K679</f>
        <v>kg</v>
      </c>
      <c r="K675" s="43"/>
      <c r="L675" s="43"/>
      <c r="M675" s="43"/>
      <c r="N675" s="43"/>
      <c r="O675" s="43"/>
      <c r="P675" s="43">
        <f>Exchanges!Q679</f>
        <v>4</v>
      </c>
      <c r="Q675" s="43">
        <f>Exchanges!R679</f>
        <v>2</v>
      </c>
      <c r="R675" s="43">
        <f>Exchanges!S679</f>
        <v>1</v>
      </c>
      <c r="S675" s="43">
        <f>Exchanges!T679</f>
        <v>4</v>
      </c>
      <c r="T675" s="43">
        <f>Exchanges!U679</f>
        <v>1</v>
      </c>
      <c r="U675" s="43">
        <f>Exchanges!V679</f>
        <v>2013</v>
      </c>
      <c r="V675" s="43" t="str">
        <f>Exchanges!W679</f>
        <v>CH4</v>
      </c>
      <c r="W675" s="43"/>
      <c r="X675" s="43"/>
    </row>
    <row r="676" spans="1:24" x14ac:dyDescent="0.2">
      <c r="A676" s="43" t="str">
        <f>Exchanges!B680</f>
        <v>Dinitrogen monoxide</v>
      </c>
      <c r="B676" s="43" t="str">
        <f>Exchanges!C680</f>
        <v>010024-97-366</v>
      </c>
      <c r="C676" s="43" t="str">
        <f>Exchanges!D680</f>
        <v>air</v>
      </c>
      <c r="D676" s="43" t="str">
        <f>Exchanges!E680</f>
        <v>unspecified</v>
      </c>
      <c r="E676" s="43" t="str">
        <f>Exchanges!F680</f>
        <v>20185046-64bb-4c09-a8e7-e8a9e144ca98</v>
      </c>
      <c r="F676" s="43" t="str">
        <f>Exchanges!G680</f>
        <v>Ground or treated mineral and earth manufacturing</v>
      </c>
      <c r="G676" s="43">
        <f>Exchanges!H680</f>
        <v>327992</v>
      </c>
      <c r="H676" s="43" t="str">
        <f>Exchanges!I680</f>
        <v>US</v>
      </c>
      <c r="I676" s="43">
        <f>Exchanges!J680</f>
        <v>1.225894504959852E-6</v>
      </c>
      <c r="J676" s="43" t="str">
        <f>Exchanges!K680</f>
        <v>kg</v>
      </c>
      <c r="K676" s="43"/>
      <c r="L676" s="43"/>
      <c r="M676" s="43"/>
      <c r="N676" s="43"/>
      <c r="O676" s="43"/>
      <c r="P676" s="43">
        <f>Exchanges!Q680</f>
        <v>4</v>
      </c>
      <c r="Q676" s="43">
        <f>Exchanges!R680</f>
        <v>2</v>
      </c>
      <c r="R676" s="43">
        <f>Exchanges!S680</f>
        <v>1</v>
      </c>
      <c r="S676" s="43">
        <f>Exchanges!T680</f>
        <v>4</v>
      </c>
      <c r="T676" s="43">
        <f>Exchanges!U680</f>
        <v>1</v>
      </c>
      <c r="U676" s="43">
        <f>Exchanges!V680</f>
        <v>2013</v>
      </c>
      <c r="V676" s="43" t="str">
        <f>Exchanges!W680</f>
        <v>N2O</v>
      </c>
      <c r="W676" s="43"/>
      <c r="X676" s="43"/>
    </row>
    <row r="677" spans="1:24" x14ac:dyDescent="0.2">
      <c r="A677" s="43" t="str">
        <f>Exchanges!B681</f>
        <v>Carbon dioxide</v>
      </c>
      <c r="B677" s="43" t="str">
        <f>Exchanges!C681</f>
        <v>000124-38-20</v>
      </c>
      <c r="C677" s="43" t="str">
        <f>Exchanges!D681</f>
        <v>air</v>
      </c>
      <c r="D677" s="43" t="str">
        <f>Exchanges!E681</f>
        <v>unspecified</v>
      </c>
      <c r="E677" s="43" t="str">
        <f>Exchanges!F681</f>
        <v>7ae371aa-8532-11e0-9d78-0800200c9a66</v>
      </c>
      <c r="F677" s="43" t="str">
        <f>Exchanges!G681</f>
        <v>Mineral wool manufacturing</v>
      </c>
      <c r="G677" s="43">
        <f>Exchanges!H681</f>
        <v>327993</v>
      </c>
      <c r="H677" s="43" t="str">
        <f>Exchanges!I681</f>
        <v>US</v>
      </c>
      <c r="I677" s="43">
        <f>Exchanges!J681</f>
        <v>0.27447504136135542</v>
      </c>
      <c r="J677" s="43" t="str">
        <f>Exchanges!K681</f>
        <v>kg</v>
      </c>
      <c r="K677" s="43"/>
      <c r="L677" s="43"/>
      <c r="M677" s="43"/>
      <c r="N677" s="43"/>
      <c r="O677" s="43"/>
      <c r="P677" s="43">
        <f>Exchanges!Q681</f>
        <v>4</v>
      </c>
      <c r="Q677" s="43">
        <f>Exchanges!R681</f>
        <v>2</v>
      </c>
      <c r="R677" s="43">
        <f>Exchanges!S681</f>
        <v>1</v>
      </c>
      <c r="S677" s="43">
        <f>Exchanges!T681</f>
        <v>4</v>
      </c>
      <c r="T677" s="43">
        <f>Exchanges!U681</f>
        <v>1</v>
      </c>
      <c r="U677" s="43">
        <f>Exchanges!V681</f>
        <v>2013</v>
      </c>
      <c r="V677" s="43" t="str">
        <f>Exchanges!W681</f>
        <v>CO2</v>
      </c>
      <c r="W677" s="43"/>
      <c r="X677" s="43"/>
    </row>
    <row r="678" spans="1:24" x14ac:dyDescent="0.2">
      <c r="A678" s="43" t="str">
        <f>Exchanges!B682</f>
        <v>Methane</v>
      </c>
      <c r="B678" s="43" t="str">
        <f>Exchanges!C682</f>
        <v>000074-82-92</v>
      </c>
      <c r="C678" s="43" t="str">
        <f>Exchanges!D682</f>
        <v>air</v>
      </c>
      <c r="D678" s="43" t="str">
        <f>Exchanges!E682</f>
        <v>unspecified</v>
      </c>
      <c r="E678" s="43" t="str">
        <f>Exchanges!F682</f>
        <v>20408dd1-8534-11e0-9d78-0800200c9a66</v>
      </c>
      <c r="F678" s="43" t="str">
        <f>Exchanges!G682</f>
        <v>Mineral wool manufacturing</v>
      </c>
      <c r="G678" s="43">
        <f>Exchanges!H682</f>
        <v>327993</v>
      </c>
      <c r="H678" s="43" t="str">
        <f>Exchanges!I682</f>
        <v>US</v>
      </c>
      <c r="I678" s="43">
        <f>Exchanges!J682</f>
        <v>5.2841479644383843E-6</v>
      </c>
      <c r="J678" s="43" t="str">
        <f>Exchanges!K682</f>
        <v>kg</v>
      </c>
      <c r="K678" s="43"/>
      <c r="L678" s="43"/>
      <c r="M678" s="43"/>
      <c r="N678" s="43"/>
      <c r="O678" s="43"/>
      <c r="P678" s="43">
        <f>Exchanges!Q682</f>
        <v>4</v>
      </c>
      <c r="Q678" s="43">
        <f>Exchanges!R682</f>
        <v>2</v>
      </c>
      <c r="R678" s="43">
        <f>Exchanges!S682</f>
        <v>1</v>
      </c>
      <c r="S678" s="43">
        <f>Exchanges!T682</f>
        <v>4</v>
      </c>
      <c r="T678" s="43">
        <f>Exchanges!U682</f>
        <v>1</v>
      </c>
      <c r="U678" s="43">
        <f>Exchanges!V682</f>
        <v>2013</v>
      </c>
      <c r="V678" s="43" t="str">
        <f>Exchanges!W682</f>
        <v>CH4</v>
      </c>
      <c r="W678" s="43"/>
      <c r="X678" s="43"/>
    </row>
    <row r="679" spans="1:24" x14ac:dyDescent="0.2">
      <c r="A679" s="43" t="str">
        <f>Exchanges!B683</f>
        <v>Dinitrogen monoxide</v>
      </c>
      <c r="B679" s="43" t="str">
        <f>Exchanges!C683</f>
        <v>010024-97-366</v>
      </c>
      <c r="C679" s="43" t="str">
        <f>Exchanges!D683</f>
        <v>air</v>
      </c>
      <c r="D679" s="43" t="str">
        <f>Exchanges!E683</f>
        <v>unspecified</v>
      </c>
      <c r="E679" s="43" t="str">
        <f>Exchanges!F683</f>
        <v>20185046-64bb-4c09-a8e7-e8a9e144ca98</v>
      </c>
      <c r="F679" s="43" t="str">
        <f>Exchanges!G683</f>
        <v>Mineral wool manufacturing</v>
      </c>
      <c r="G679" s="43">
        <f>Exchanges!H683</f>
        <v>327993</v>
      </c>
      <c r="H679" s="43" t="str">
        <f>Exchanges!I683</f>
        <v>US</v>
      </c>
      <c r="I679" s="43">
        <f>Exchanges!J683</f>
        <v>5.4302295253150636E-7</v>
      </c>
      <c r="J679" s="43" t="str">
        <f>Exchanges!K683</f>
        <v>kg</v>
      </c>
      <c r="K679" s="43"/>
      <c r="L679" s="43"/>
      <c r="M679" s="43"/>
      <c r="N679" s="43"/>
      <c r="O679" s="43"/>
      <c r="P679" s="43">
        <f>Exchanges!Q683</f>
        <v>4</v>
      </c>
      <c r="Q679" s="43">
        <f>Exchanges!R683</f>
        <v>2</v>
      </c>
      <c r="R679" s="43">
        <f>Exchanges!S683</f>
        <v>1</v>
      </c>
      <c r="S679" s="43">
        <f>Exchanges!T683</f>
        <v>4</v>
      </c>
      <c r="T679" s="43">
        <f>Exchanges!U683</f>
        <v>1</v>
      </c>
      <c r="U679" s="43">
        <f>Exchanges!V683</f>
        <v>2013</v>
      </c>
      <c r="V679" s="43" t="str">
        <f>Exchanges!W683</f>
        <v>N2O</v>
      </c>
      <c r="W679" s="43"/>
      <c r="X679" s="43"/>
    </row>
    <row r="680" spans="1:24" x14ac:dyDescent="0.2">
      <c r="A680" s="43" t="str">
        <f>Exchanges!B684</f>
        <v>Carbon dioxide</v>
      </c>
      <c r="B680" s="43" t="str">
        <f>Exchanges!C684</f>
        <v>000124-38-20</v>
      </c>
      <c r="C680" s="43" t="str">
        <f>Exchanges!D684</f>
        <v>air</v>
      </c>
      <c r="D680" s="43" t="str">
        <f>Exchanges!E684</f>
        <v>unspecified</v>
      </c>
      <c r="E680" s="43" t="str">
        <f>Exchanges!F684</f>
        <v>7ae371aa-8532-11e0-9d78-0800200c9a66</v>
      </c>
      <c r="F680" s="43" t="str">
        <f>Exchanges!G684</f>
        <v>Miscellaneous nonmetallic mineral products</v>
      </c>
      <c r="G680" s="43">
        <f>Exchanges!H684</f>
        <v>327999</v>
      </c>
      <c r="H680" s="43" t="str">
        <f>Exchanges!I684</f>
        <v>US</v>
      </c>
      <c r="I680" s="43">
        <f>Exchanges!J684</f>
        <v>0.13601572733271411</v>
      </c>
      <c r="J680" s="43" t="str">
        <f>Exchanges!K684</f>
        <v>kg</v>
      </c>
      <c r="K680" s="43"/>
      <c r="L680" s="43"/>
      <c r="M680" s="43"/>
      <c r="N680" s="43"/>
      <c r="O680" s="43"/>
      <c r="P680" s="43">
        <f>Exchanges!Q684</f>
        <v>4</v>
      </c>
      <c r="Q680" s="43">
        <f>Exchanges!R684</f>
        <v>2</v>
      </c>
      <c r="R680" s="43">
        <f>Exchanges!S684</f>
        <v>1</v>
      </c>
      <c r="S680" s="43">
        <f>Exchanges!T684</f>
        <v>4</v>
      </c>
      <c r="T680" s="43">
        <f>Exchanges!U684</f>
        <v>1</v>
      </c>
      <c r="U680" s="43">
        <f>Exchanges!V684</f>
        <v>2013</v>
      </c>
      <c r="V680" s="43" t="str">
        <f>Exchanges!W684</f>
        <v>CO2</v>
      </c>
      <c r="W680" s="43"/>
      <c r="X680" s="43"/>
    </row>
    <row r="681" spans="1:24" x14ac:dyDescent="0.2">
      <c r="A681" s="43" t="str">
        <f>Exchanges!B685</f>
        <v>Methane</v>
      </c>
      <c r="B681" s="43" t="str">
        <f>Exchanges!C685</f>
        <v>000074-82-92</v>
      </c>
      <c r="C681" s="43" t="str">
        <f>Exchanges!D685</f>
        <v>air</v>
      </c>
      <c r="D681" s="43" t="str">
        <f>Exchanges!E685</f>
        <v>unspecified</v>
      </c>
      <c r="E681" s="43" t="str">
        <f>Exchanges!F685</f>
        <v>20408dd1-8534-11e0-9d78-0800200c9a66</v>
      </c>
      <c r="F681" s="43" t="str">
        <f>Exchanges!G685</f>
        <v>Miscellaneous nonmetallic mineral products</v>
      </c>
      <c r="G681" s="43">
        <f>Exchanges!H685</f>
        <v>327999</v>
      </c>
      <c r="H681" s="43" t="str">
        <f>Exchanges!I685</f>
        <v>US</v>
      </c>
      <c r="I681" s="43">
        <f>Exchanges!J685</f>
        <v>3.8896171176097173E-6</v>
      </c>
      <c r="J681" s="43" t="str">
        <f>Exchanges!K685</f>
        <v>kg</v>
      </c>
      <c r="K681" s="43"/>
      <c r="L681" s="43"/>
      <c r="M681" s="43"/>
      <c r="N681" s="43"/>
      <c r="O681" s="43"/>
      <c r="P681" s="43">
        <f>Exchanges!Q685</f>
        <v>4</v>
      </c>
      <c r="Q681" s="43">
        <f>Exchanges!R685</f>
        <v>2</v>
      </c>
      <c r="R681" s="43">
        <f>Exchanges!S685</f>
        <v>1</v>
      </c>
      <c r="S681" s="43">
        <f>Exchanges!T685</f>
        <v>4</v>
      </c>
      <c r="T681" s="43">
        <f>Exchanges!U685</f>
        <v>1</v>
      </c>
      <c r="U681" s="43">
        <f>Exchanges!V685</f>
        <v>2013</v>
      </c>
      <c r="V681" s="43" t="str">
        <f>Exchanges!W685</f>
        <v>CH4</v>
      </c>
      <c r="W681" s="43"/>
      <c r="X681" s="43"/>
    </row>
    <row r="682" spans="1:24" x14ac:dyDescent="0.2">
      <c r="A682" s="43" t="str">
        <f>Exchanges!B686</f>
        <v>Dinitrogen monoxide</v>
      </c>
      <c r="B682" s="43" t="str">
        <f>Exchanges!C686</f>
        <v>010024-97-366</v>
      </c>
      <c r="C682" s="43" t="str">
        <f>Exchanges!D686</f>
        <v>air</v>
      </c>
      <c r="D682" s="43" t="str">
        <f>Exchanges!E686</f>
        <v>unspecified</v>
      </c>
      <c r="E682" s="43" t="str">
        <f>Exchanges!F686</f>
        <v>20185046-64bb-4c09-a8e7-e8a9e144ca98</v>
      </c>
      <c r="F682" s="43" t="str">
        <f>Exchanges!G686</f>
        <v>Miscellaneous nonmetallic mineral products</v>
      </c>
      <c r="G682" s="43">
        <f>Exchanges!H686</f>
        <v>327999</v>
      </c>
      <c r="H682" s="43" t="str">
        <f>Exchanges!I686</f>
        <v>US</v>
      </c>
      <c r="I682" s="43">
        <f>Exchanges!J686</f>
        <v>5.807647096488517E-7</v>
      </c>
      <c r="J682" s="43" t="str">
        <f>Exchanges!K686</f>
        <v>kg</v>
      </c>
      <c r="K682" s="43"/>
      <c r="L682" s="43"/>
      <c r="M682" s="43"/>
      <c r="N682" s="43"/>
      <c r="O682" s="43"/>
      <c r="P682" s="43">
        <f>Exchanges!Q686</f>
        <v>4</v>
      </c>
      <c r="Q682" s="43">
        <f>Exchanges!R686</f>
        <v>2</v>
      </c>
      <c r="R682" s="43">
        <f>Exchanges!S686</f>
        <v>1</v>
      </c>
      <c r="S682" s="43">
        <f>Exchanges!T686</f>
        <v>4</v>
      </c>
      <c r="T682" s="43">
        <f>Exchanges!U686</f>
        <v>1</v>
      </c>
      <c r="U682" s="43">
        <f>Exchanges!V686</f>
        <v>2013</v>
      </c>
      <c r="V682" s="43" t="str">
        <f>Exchanges!W686</f>
        <v>N2O</v>
      </c>
      <c r="W682" s="43"/>
      <c r="X682" s="43"/>
    </row>
    <row r="683" spans="1:24" x14ac:dyDescent="0.2">
      <c r="A683" s="43" t="str">
        <f>Exchanges!B687</f>
        <v>Carbon dioxide</v>
      </c>
      <c r="B683" s="43" t="str">
        <f>Exchanges!C687</f>
        <v>000124-38-20</v>
      </c>
      <c r="C683" s="43" t="str">
        <f>Exchanges!D687</f>
        <v>air</v>
      </c>
      <c r="D683" s="43" t="str">
        <f>Exchanges!E687</f>
        <v>unspecified</v>
      </c>
      <c r="E683" s="43" t="str">
        <f>Exchanges!F687</f>
        <v>7ae371aa-8532-11e0-9d78-0800200c9a66</v>
      </c>
      <c r="F683" s="43" t="str">
        <f>Exchanges!G687</f>
        <v>Iron and steel mills and ferroalloy manufacturing</v>
      </c>
      <c r="G683" s="43">
        <f>Exchanges!H687</f>
        <v>331110</v>
      </c>
      <c r="H683" s="43" t="str">
        <f>Exchanges!I687</f>
        <v>US</v>
      </c>
      <c r="I683" s="43">
        <f>Exchanges!J687</f>
        <v>0.71045228754964085</v>
      </c>
      <c r="J683" s="43" t="str">
        <f>Exchanges!K687</f>
        <v>kg</v>
      </c>
      <c r="K683" s="43"/>
      <c r="L683" s="43"/>
      <c r="M683" s="43"/>
      <c r="N683" s="43"/>
      <c r="O683" s="43"/>
      <c r="P683" s="43">
        <f>Exchanges!Q687</f>
        <v>3</v>
      </c>
      <c r="Q683" s="43">
        <f>Exchanges!R687</f>
        <v>2</v>
      </c>
      <c r="R683" s="43">
        <f>Exchanges!S687</f>
        <v>1</v>
      </c>
      <c r="S683" s="43">
        <f>Exchanges!T687</f>
        <v>4</v>
      </c>
      <c r="T683" s="43">
        <f>Exchanges!U687</f>
        <v>1</v>
      </c>
      <c r="U683" s="43">
        <f>Exchanges!V687</f>
        <v>2013</v>
      </c>
      <c r="V683" s="43" t="str">
        <f>Exchanges!W687</f>
        <v>CO2</v>
      </c>
      <c r="W683" s="43"/>
      <c r="X683" s="43"/>
    </row>
    <row r="684" spans="1:24" x14ac:dyDescent="0.2">
      <c r="A684" s="43" t="str">
        <f>Exchanges!B688</f>
        <v>Methane</v>
      </c>
      <c r="B684" s="43" t="str">
        <f>Exchanges!C688</f>
        <v>000074-82-92</v>
      </c>
      <c r="C684" s="43" t="str">
        <f>Exchanges!D688</f>
        <v>air</v>
      </c>
      <c r="D684" s="43" t="str">
        <f>Exchanges!E688</f>
        <v>unspecified</v>
      </c>
      <c r="E684" s="43" t="str">
        <f>Exchanges!F688</f>
        <v>20408dd1-8534-11e0-9d78-0800200c9a66</v>
      </c>
      <c r="F684" s="43" t="str">
        <f>Exchanges!G688</f>
        <v>Iron and steel mills and ferroalloy manufacturing</v>
      </c>
      <c r="G684" s="43">
        <f>Exchanges!H688</f>
        <v>331110</v>
      </c>
      <c r="H684" s="43" t="str">
        <f>Exchanges!I688</f>
        <v>US</v>
      </c>
      <c r="I684" s="43">
        <f>Exchanges!J688</f>
        <v>2.6460256502761049E-4</v>
      </c>
      <c r="J684" s="43" t="str">
        <f>Exchanges!K688</f>
        <v>kg</v>
      </c>
      <c r="K684" s="43"/>
      <c r="L684" s="43"/>
      <c r="M684" s="43"/>
      <c r="N684" s="43"/>
      <c r="O684" s="43"/>
      <c r="P684" s="43">
        <f>Exchanges!Q688</f>
        <v>2</v>
      </c>
      <c r="Q684" s="43">
        <f>Exchanges!R688</f>
        <v>1</v>
      </c>
      <c r="R684" s="43">
        <f>Exchanges!S688</f>
        <v>1</v>
      </c>
      <c r="S684" s="43">
        <f>Exchanges!T688</f>
        <v>1</v>
      </c>
      <c r="T684" s="43">
        <f>Exchanges!U688</f>
        <v>1</v>
      </c>
      <c r="U684" s="43">
        <f>Exchanges!V688</f>
        <v>2013</v>
      </c>
      <c r="V684" s="43" t="str">
        <f>Exchanges!W688</f>
        <v>CH4</v>
      </c>
      <c r="W684" s="43"/>
      <c r="X684" s="43"/>
    </row>
    <row r="685" spans="1:24" x14ac:dyDescent="0.2">
      <c r="A685" s="43" t="str">
        <f>Exchanges!B689</f>
        <v>Dinitrogen monoxide</v>
      </c>
      <c r="B685" s="43" t="str">
        <f>Exchanges!C689</f>
        <v>010024-97-366</v>
      </c>
      <c r="C685" s="43" t="str">
        <f>Exchanges!D689</f>
        <v>air</v>
      </c>
      <c r="D685" s="43" t="str">
        <f>Exchanges!E689</f>
        <v>unspecified</v>
      </c>
      <c r="E685" s="43" t="str">
        <f>Exchanges!F689</f>
        <v>20185046-64bb-4c09-a8e7-e8a9e144ca98</v>
      </c>
      <c r="F685" s="43" t="str">
        <f>Exchanges!G689</f>
        <v>Iron and steel mills and ferroalloy manufacturing</v>
      </c>
      <c r="G685" s="43">
        <f>Exchanges!H689</f>
        <v>331110</v>
      </c>
      <c r="H685" s="43" t="str">
        <f>Exchanges!I689</f>
        <v>US</v>
      </c>
      <c r="I685" s="43">
        <f>Exchanges!J689</f>
        <v>6.2722456219809502E-7</v>
      </c>
      <c r="J685" s="43" t="str">
        <f>Exchanges!K689</f>
        <v>kg</v>
      </c>
      <c r="K685" s="43"/>
      <c r="L685" s="43"/>
      <c r="M685" s="43"/>
      <c r="N685" s="43"/>
      <c r="O685" s="43"/>
      <c r="P685" s="43">
        <f>Exchanges!Q689</f>
        <v>4</v>
      </c>
      <c r="Q685" s="43">
        <f>Exchanges!R689</f>
        <v>2</v>
      </c>
      <c r="R685" s="43">
        <f>Exchanges!S689</f>
        <v>1</v>
      </c>
      <c r="S685" s="43">
        <f>Exchanges!T689</f>
        <v>4</v>
      </c>
      <c r="T685" s="43">
        <f>Exchanges!U689</f>
        <v>1</v>
      </c>
      <c r="U685" s="43">
        <f>Exchanges!V689</f>
        <v>2013</v>
      </c>
      <c r="V685" s="43" t="str">
        <f>Exchanges!W689</f>
        <v>N2O</v>
      </c>
      <c r="W685" s="43"/>
      <c r="X685" s="43"/>
    </row>
    <row r="686" spans="1:24" x14ac:dyDescent="0.2">
      <c r="A686" s="43" t="str">
        <f>Exchanges!B690</f>
        <v>Ethane, 1,1,1,2-tetrafluoro-, HFC-134a</v>
      </c>
      <c r="B686" s="43" t="str">
        <f>Exchanges!C690</f>
        <v>000811-97-2</v>
      </c>
      <c r="C686" s="43" t="str">
        <f>Exchanges!D690</f>
        <v>air</v>
      </c>
      <c r="D686" s="43" t="str">
        <f>Exchanges!E690</f>
        <v>unspecified</v>
      </c>
      <c r="E686" s="43" t="str">
        <f>Exchanges!F690</f>
        <v>e87f039d-d9ce-4242-ac18-c9284cc80f3d</v>
      </c>
      <c r="F686" s="43" t="str">
        <f>Exchanges!G690</f>
        <v>Iron and steel mills and ferroalloy manufacturing</v>
      </c>
      <c r="G686" s="43">
        <f>Exchanges!H690</f>
        <v>331110</v>
      </c>
      <c r="H686" s="43" t="str">
        <f>Exchanges!I690</f>
        <v>US</v>
      </c>
      <c r="I686" s="43">
        <f>Exchanges!J690</f>
        <v>5.9780869093554444E-8</v>
      </c>
      <c r="J686" s="43" t="str">
        <f>Exchanges!K690</f>
        <v>kg</v>
      </c>
      <c r="K686" s="43"/>
      <c r="L686" s="43"/>
      <c r="M686" s="43"/>
      <c r="N686" s="43"/>
      <c r="O686" s="43"/>
      <c r="P686" s="43">
        <f>Exchanges!Q690</f>
        <v>4</v>
      </c>
      <c r="Q686" s="43">
        <f>Exchanges!R690</f>
        <v>2</v>
      </c>
      <c r="R686" s="43">
        <f>Exchanges!S690</f>
        <v>1</v>
      </c>
      <c r="S686" s="43">
        <f>Exchanges!T690</f>
        <v>4</v>
      </c>
      <c r="T686" s="43">
        <f>Exchanges!U690</f>
        <v>1</v>
      </c>
      <c r="U686" s="43">
        <f>Exchanges!V690</f>
        <v>2013</v>
      </c>
      <c r="V686" s="43" t="str">
        <f>Exchanges!W690</f>
        <v>HFC-134a</v>
      </c>
      <c r="W686" s="43"/>
      <c r="X686" s="43"/>
    </row>
    <row r="687" spans="1:24" x14ac:dyDescent="0.2">
      <c r="A687" s="43" t="str">
        <f>Exchanges!B691</f>
        <v>Ethane, pentafluoro-, HFC-125</v>
      </c>
      <c r="B687" s="43" t="str">
        <f>Exchanges!C691</f>
        <v>000354-33-6</v>
      </c>
      <c r="C687" s="43" t="str">
        <f>Exchanges!D691</f>
        <v>air</v>
      </c>
      <c r="D687" s="43" t="str">
        <f>Exchanges!E691</f>
        <v>unspecified</v>
      </c>
      <c r="E687" s="43" t="str">
        <f>Exchanges!F691</f>
        <v>281e1011-f121-4d5b-ad4d-22d562b2c2cd</v>
      </c>
      <c r="F687" s="43" t="str">
        <f>Exchanges!G691</f>
        <v>Iron and steel mills and ferroalloy manufacturing</v>
      </c>
      <c r="G687" s="43">
        <f>Exchanges!H691</f>
        <v>331110</v>
      </c>
      <c r="H687" s="43" t="str">
        <f>Exchanges!I691</f>
        <v>US</v>
      </c>
      <c r="I687" s="43">
        <f>Exchanges!J691</f>
        <v>1.5860675463094152E-8</v>
      </c>
      <c r="J687" s="43" t="str">
        <f>Exchanges!K691</f>
        <v>kg</v>
      </c>
      <c r="K687" s="43"/>
      <c r="L687" s="43"/>
      <c r="M687" s="43"/>
      <c r="N687" s="43"/>
      <c r="O687" s="43"/>
      <c r="P687" s="43">
        <f>Exchanges!Q691</f>
        <v>4</v>
      </c>
      <c r="Q687" s="43">
        <f>Exchanges!R691</f>
        <v>2</v>
      </c>
      <c r="R687" s="43">
        <f>Exchanges!S691</f>
        <v>1</v>
      </c>
      <c r="S687" s="43">
        <f>Exchanges!T691</f>
        <v>4</v>
      </c>
      <c r="T687" s="43">
        <f>Exchanges!U691</f>
        <v>1</v>
      </c>
      <c r="U687" s="43">
        <f>Exchanges!V691</f>
        <v>2013</v>
      </c>
      <c r="V687" s="43" t="str">
        <f>Exchanges!W691</f>
        <v>HFC-125</v>
      </c>
      <c r="W687" s="43"/>
      <c r="X687" s="43"/>
    </row>
    <row r="688" spans="1:24" x14ac:dyDescent="0.2">
      <c r="A688" s="43" t="str">
        <f>Exchanges!B692</f>
        <v>Methane, difluoro-, HFC-32</v>
      </c>
      <c r="B688" s="43" t="str">
        <f>Exchanges!C692</f>
        <v>000075-10-5</v>
      </c>
      <c r="C688" s="43" t="str">
        <f>Exchanges!D692</f>
        <v>air</v>
      </c>
      <c r="D688" s="43" t="str">
        <f>Exchanges!E692</f>
        <v>unspecified</v>
      </c>
      <c r="E688" s="43" t="str">
        <f>Exchanges!F692</f>
        <v>151212b4-079b-43a2-96d5-a6eef59166ac</v>
      </c>
      <c r="F688" s="43" t="str">
        <f>Exchanges!G692</f>
        <v>Iron and steel mills and ferroalloy manufacturing</v>
      </c>
      <c r="G688" s="43">
        <f>Exchanges!H692</f>
        <v>331110</v>
      </c>
      <c r="H688" s="43" t="str">
        <f>Exchanges!I692</f>
        <v>US</v>
      </c>
      <c r="I688" s="43">
        <f>Exchanges!J692</f>
        <v>9.2365184682285789E-9</v>
      </c>
      <c r="J688" s="43" t="str">
        <f>Exchanges!K692</f>
        <v>kg</v>
      </c>
      <c r="K688" s="43"/>
      <c r="L688" s="43"/>
      <c r="M688" s="43"/>
      <c r="N688" s="43"/>
      <c r="O688" s="43"/>
      <c r="P688" s="43">
        <f>Exchanges!Q692</f>
        <v>4</v>
      </c>
      <c r="Q688" s="43">
        <f>Exchanges!R692</f>
        <v>2</v>
      </c>
      <c r="R688" s="43">
        <f>Exchanges!S692</f>
        <v>1</v>
      </c>
      <c r="S688" s="43">
        <f>Exchanges!T692</f>
        <v>4</v>
      </c>
      <c r="T688" s="43">
        <f>Exchanges!U692</f>
        <v>1</v>
      </c>
      <c r="U688" s="43">
        <f>Exchanges!V692</f>
        <v>2013</v>
      </c>
      <c r="V688" s="43" t="str">
        <f>Exchanges!W692</f>
        <v>HFC-32</v>
      </c>
      <c r="W688" s="43"/>
      <c r="X688" s="43"/>
    </row>
    <row r="689" spans="1:24" x14ac:dyDescent="0.2">
      <c r="A689" s="43" t="str">
        <f>Exchanges!B693</f>
        <v>Ethane, 1,1,1-trifluoro-, HFC-143a</v>
      </c>
      <c r="B689" s="43" t="str">
        <f>Exchanges!C693</f>
        <v>000420-46-2</v>
      </c>
      <c r="C689" s="43" t="str">
        <f>Exchanges!D693</f>
        <v>air</v>
      </c>
      <c r="D689" s="43" t="str">
        <f>Exchanges!E693</f>
        <v>unspecified</v>
      </c>
      <c r="E689" s="43" t="str">
        <f>Exchanges!F693</f>
        <v>e86bfec2-1025-4fa2-90b1-81e35e621e91</v>
      </c>
      <c r="F689" s="43" t="str">
        <f>Exchanges!G693</f>
        <v>Iron and steel mills and ferroalloy manufacturing</v>
      </c>
      <c r="G689" s="43">
        <f>Exchanges!H693</f>
        <v>331110</v>
      </c>
      <c r="H689" s="43" t="str">
        <f>Exchanges!I693</f>
        <v>US</v>
      </c>
      <c r="I689" s="43">
        <f>Exchanges!J693</f>
        <v>6.7861230485791401E-9</v>
      </c>
      <c r="J689" s="43" t="str">
        <f>Exchanges!K693</f>
        <v>kg</v>
      </c>
      <c r="K689" s="43"/>
      <c r="L689" s="43"/>
      <c r="M689" s="43"/>
      <c r="N689" s="43"/>
      <c r="O689" s="43"/>
      <c r="P689" s="43">
        <f>Exchanges!Q693</f>
        <v>4</v>
      </c>
      <c r="Q689" s="43">
        <f>Exchanges!R693</f>
        <v>2</v>
      </c>
      <c r="R689" s="43">
        <f>Exchanges!S693</f>
        <v>1</v>
      </c>
      <c r="S689" s="43">
        <f>Exchanges!T693</f>
        <v>4</v>
      </c>
      <c r="T689" s="43">
        <f>Exchanges!U693</f>
        <v>1</v>
      </c>
      <c r="U689" s="43">
        <f>Exchanges!V693</f>
        <v>2013</v>
      </c>
      <c r="V689" s="43" t="str">
        <f>Exchanges!W693</f>
        <v>HFC-143a</v>
      </c>
      <c r="W689" s="43"/>
      <c r="X689" s="43"/>
    </row>
    <row r="690" spans="1:24" x14ac:dyDescent="0.2">
      <c r="A690" s="43" t="str">
        <f>Exchanges!B694</f>
        <v>Propane, 1,1,1,3,3,3-hexafluoro-, HCFC-236fa</v>
      </c>
      <c r="B690" s="43" t="str">
        <f>Exchanges!C694</f>
        <v>000690-39-1</v>
      </c>
      <c r="C690" s="43" t="str">
        <f>Exchanges!D694</f>
        <v>air</v>
      </c>
      <c r="D690" s="43" t="str">
        <f>Exchanges!E694</f>
        <v>unspecified</v>
      </c>
      <c r="E690" s="43" t="str">
        <f>Exchanges!F694</f>
        <v>1963a3ba-6d77-4571-bb8f-0e9c8ac28a65</v>
      </c>
      <c r="F690" s="43" t="str">
        <f>Exchanges!G694</f>
        <v>Iron and steel mills and ferroalloy manufacturing</v>
      </c>
      <c r="G690" s="43">
        <f>Exchanges!H694</f>
        <v>331110</v>
      </c>
      <c r="H690" s="43" t="str">
        <f>Exchanges!I694</f>
        <v>US</v>
      </c>
      <c r="I690" s="43">
        <f>Exchanges!J694</f>
        <v>1.8332892160827713E-10</v>
      </c>
      <c r="J690" s="43" t="str">
        <f>Exchanges!K694</f>
        <v>kg</v>
      </c>
      <c r="K690" s="43"/>
      <c r="L690" s="43"/>
      <c r="M690" s="43"/>
      <c r="N690" s="43"/>
      <c r="O690" s="43"/>
      <c r="P690" s="43">
        <f>Exchanges!Q694</f>
        <v>4</v>
      </c>
      <c r="Q690" s="43">
        <f>Exchanges!R694</f>
        <v>2</v>
      </c>
      <c r="R690" s="43">
        <f>Exchanges!S694</f>
        <v>1</v>
      </c>
      <c r="S690" s="43">
        <f>Exchanges!T694</f>
        <v>4</v>
      </c>
      <c r="T690" s="43">
        <f>Exchanges!U694</f>
        <v>1</v>
      </c>
      <c r="U690" s="43">
        <f>Exchanges!V694</f>
        <v>2013</v>
      </c>
      <c r="V690" s="43" t="str">
        <f>Exchanges!W694</f>
        <v>HFC-236fa</v>
      </c>
      <c r="W690" s="43"/>
      <c r="X690" s="43"/>
    </row>
    <row r="691" spans="1:24" x14ac:dyDescent="0.2">
      <c r="A691" s="43" t="str">
        <f>Exchanges!B695</f>
        <v>Carbon dioxide</v>
      </c>
      <c r="B691" s="43" t="str">
        <f>Exchanges!C695</f>
        <v>000124-38-20</v>
      </c>
      <c r="C691" s="43" t="str">
        <f>Exchanges!D695</f>
        <v>air</v>
      </c>
      <c r="D691" s="43" t="str">
        <f>Exchanges!E695</f>
        <v>unspecified</v>
      </c>
      <c r="E691" s="43" t="str">
        <f>Exchanges!F695</f>
        <v>7ae371aa-8532-11e0-9d78-0800200c9a66</v>
      </c>
      <c r="F691" s="43" t="str">
        <f>Exchanges!G695</f>
        <v>Steel product manufacturing from purchased steel</v>
      </c>
      <c r="G691" s="43">
        <f>Exchanges!H695</f>
        <v>331200</v>
      </c>
      <c r="H691" s="43" t="str">
        <f>Exchanges!I695</f>
        <v>US</v>
      </c>
      <c r="I691" s="43">
        <f>Exchanges!J695</f>
        <v>5.6219610144201564E-2</v>
      </c>
      <c r="J691" s="43" t="str">
        <f>Exchanges!K695</f>
        <v>kg</v>
      </c>
      <c r="K691" s="43"/>
      <c r="L691" s="43"/>
      <c r="M691" s="43"/>
      <c r="N691" s="43"/>
      <c r="O691" s="43"/>
      <c r="P691" s="43">
        <f>Exchanges!Q695</f>
        <v>4</v>
      </c>
      <c r="Q691" s="43">
        <f>Exchanges!R695</f>
        <v>2</v>
      </c>
      <c r="R691" s="43">
        <f>Exchanges!S695</f>
        <v>1</v>
      </c>
      <c r="S691" s="43">
        <f>Exchanges!T695</f>
        <v>4</v>
      </c>
      <c r="T691" s="43">
        <f>Exchanges!U695</f>
        <v>1</v>
      </c>
      <c r="U691" s="43">
        <f>Exchanges!V695</f>
        <v>2013</v>
      </c>
      <c r="V691" s="43" t="str">
        <f>Exchanges!W695</f>
        <v>CO2</v>
      </c>
      <c r="W691" s="43"/>
      <c r="X691" s="43"/>
    </row>
    <row r="692" spans="1:24" x14ac:dyDescent="0.2">
      <c r="A692" s="43" t="str">
        <f>Exchanges!B696</f>
        <v>Methane</v>
      </c>
      <c r="B692" s="43" t="str">
        <f>Exchanges!C696</f>
        <v>000074-82-92</v>
      </c>
      <c r="C692" s="43" t="str">
        <f>Exchanges!D696</f>
        <v>air</v>
      </c>
      <c r="D692" s="43" t="str">
        <f>Exchanges!E696</f>
        <v>unspecified</v>
      </c>
      <c r="E692" s="43" t="str">
        <f>Exchanges!F696</f>
        <v>20408dd1-8534-11e0-9d78-0800200c9a66</v>
      </c>
      <c r="F692" s="43" t="str">
        <f>Exchanges!G696</f>
        <v>Steel product manufacturing from purchased steel</v>
      </c>
      <c r="G692" s="43">
        <f>Exchanges!H696</f>
        <v>331200</v>
      </c>
      <c r="H692" s="43" t="str">
        <f>Exchanges!I696</f>
        <v>US</v>
      </c>
      <c r="I692" s="43">
        <f>Exchanges!J696</f>
        <v>9.2295537729071739E-7</v>
      </c>
      <c r="J692" s="43" t="str">
        <f>Exchanges!K696</f>
        <v>kg</v>
      </c>
      <c r="K692" s="43"/>
      <c r="L692" s="43"/>
      <c r="M692" s="43"/>
      <c r="N692" s="43"/>
      <c r="O692" s="43"/>
      <c r="P692" s="43">
        <f>Exchanges!Q696</f>
        <v>4</v>
      </c>
      <c r="Q692" s="43">
        <f>Exchanges!R696</f>
        <v>2</v>
      </c>
      <c r="R692" s="43">
        <f>Exchanges!S696</f>
        <v>1</v>
      </c>
      <c r="S692" s="43">
        <f>Exchanges!T696</f>
        <v>4</v>
      </c>
      <c r="T692" s="43">
        <f>Exchanges!U696</f>
        <v>1</v>
      </c>
      <c r="U692" s="43">
        <f>Exchanges!V696</f>
        <v>2013</v>
      </c>
      <c r="V692" s="43" t="str">
        <f>Exchanges!W696</f>
        <v>CH4</v>
      </c>
      <c r="W692" s="43"/>
      <c r="X692" s="43"/>
    </row>
    <row r="693" spans="1:24" x14ac:dyDescent="0.2">
      <c r="A693" s="43" t="str">
        <f>Exchanges!B697</f>
        <v>Dinitrogen monoxide</v>
      </c>
      <c r="B693" s="43" t="str">
        <f>Exchanges!C697</f>
        <v>010024-97-366</v>
      </c>
      <c r="C693" s="43" t="str">
        <f>Exchanges!D697</f>
        <v>air</v>
      </c>
      <c r="D693" s="43" t="str">
        <f>Exchanges!E697</f>
        <v>unspecified</v>
      </c>
      <c r="E693" s="43" t="str">
        <f>Exchanges!F697</f>
        <v>20185046-64bb-4c09-a8e7-e8a9e144ca98</v>
      </c>
      <c r="F693" s="43" t="str">
        <f>Exchanges!G697</f>
        <v>Steel product manufacturing from purchased steel</v>
      </c>
      <c r="G693" s="43">
        <f>Exchanges!H697</f>
        <v>331200</v>
      </c>
      <c r="H693" s="43" t="str">
        <f>Exchanges!I697</f>
        <v>US</v>
      </c>
      <c r="I693" s="43">
        <f>Exchanges!J697</f>
        <v>9.6047828937377824E-8</v>
      </c>
      <c r="J693" s="43" t="str">
        <f>Exchanges!K697</f>
        <v>kg</v>
      </c>
      <c r="K693" s="43"/>
      <c r="L693" s="43"/>
      <c r="M693" s="43"/>
      <c r="N693" s="43"/>
      <c r="O693" s="43"/>
      <c r="P693" s="43">
        <f>Exchanges!Q697</f>
        <v>4</v>
      </c>
      <c r="Q693" s="43">
        <f>Exchanges!R697</f>
        <v>2</v>
      </c>
      <c r="R693" s="43">
        <f>Exchanges!S697</f>
        <v>1</v>
      </c>
      <c r="S693" s="43">
        <f>Exchanges!T697</f>
        <v>4</v>
      </c>
      <c r="T693" s="43">
        <f>Exchanges!U697</f>
        <v>1</v>
      </c>
      <c r="U693" s="43">
        <f>Exchanges!V697</f>
        <v>2013</v>
      </c>
      <c r="V693" s="43" t="str">
        <f>Exchanges!W697</f>
        <v>N2O</v>
      </c>
      <c r="W693" s="43"/>
      <c r="X693" s="43"/>
    </row>
    <row r="694" spans="1:24" x14ac:dyDescent="0.2">
      <c r="A694" s="43" t="str">
        <f>Exchanges!B698</f>
        <v>Carbon dioxide</v>
      </c>
      <c r="B694" s="43" t="str">
        <f>Exchanges!C698</f>
        <v>000124-38-20</v>
      </c>
      <c r="C694" s="43" t="str">
        <f>Exchanges!D698</f>
        <v>air</v>
      </c>
      <c r="D694" s="43" t="str">
        <f>Exchanges!E698</f>
        <v>unspecified</v>
      </c>
      <c r="E694" s="43" t="str">
        <f>Exchanges!F698</f>
        <v>7ae371aa-8532-11e0-9d78-0800200c9a66</v>
      </c>
      <c r="F694" s="43" t="str">
        <f>Exchanges!G698</f>
        <v>Secondary smelting and alloying of aluminum</v>
      </c>
      <c r="G694" s="43">
        <f>Exchanges!H698</f>
        <v>331314</v>
      </c>
      <c r="H694" s="43" t="str">
        <f>Exchanges!I698</f>
        <v>US</v>
      </c>
      <c r="I694" s="43">
        <f>Exchanges!J698</f>
        <v>0.14643562258548756</v>
      </c>
      <c r="J694" s="43" t="str">
        <f>Exchanges!K698</f>
        <v>kg</v>
      </c>
      <c r="K694" s="43"/>
      <c r="L694" s="43"/>
      <c r="M694" s="43"/>
      <c r="N694" s="43"/>
      <c r="O694" s="43"/>
      <c r="P694" s="43">
        <f>Exchanges!Q698</f>
        <v>4</v>
      </c>
      <c r="Q694" s="43">
        <f>Exchanges!R698</f>
        <v>2</v>
      </c>
      <c r="R694" s="43">
        <f>Exchanges!S698</f>
        <v>1</v>
      </c>
      <c r="S694" s="43">
        <f>Exchanges!T698</f>
        <v>4</v>
      </c>
      <c r="T694" s="43">
        <f>Exchanges!U698</f>
        <v>1</v>
      </c>
      <c r="U694" s="43">
        <f>Exchanges!V698</f>
        <v>2013</v>
      </c>
      <c r="V694" s="43" t="str">
        <f>Exchanges!W698</f>
        <v>CO2</v>
      </c>
      <c r="W694" s="43"/>
      <c r="X694" s="43"/>
    </row>
    <row r="695" spans="1:24" x14ac:dyDescent="0.2">
      <c r="A695" s="43" t="str">
        <f>Exchanges!B699</f>
        <v>Methane</v>
      </c>
      <c r="B695" s="43" t="str">
        <f>Exchanges!C699</f>
        <v>000074-82-92</v>
      </c>
      <c r="C695" s="43" t="str">
        <f>Exchanges!D699</f>
        <v>air</v>
      </c>
      <c r="D695" s="43" t="str">
        <f>Exchanges!E699</f>
        <v>unspecified</v>
      </c>
      <c r="E695" s="43" t="str">
        <f>Exchanges!F699</f>
        <v>20408dd1-8534-11e0-9d78-0800200c9a66</v>
      </c>
      <c r="F695" s="43" t="str">
        <f>Exchanges!G699</f>
        <v>Secondary smelting and alloying of aluminum</v>
      </c>
      <c r="G695" s="43">
        <f>Exchanges!H699</f>
        <v>331314</v>
      </c>
      <c r="H695" s="43" t="str">
        <f>Exchanges!I699</f>
        <v>US</v>
      </c>
      <c r="I695" s="43">
        <f>Exchanges!J699</f>
        <v>2.7877375563042228E-6</v>
      </c>
      <c r="J695" s="43" t="str">
        <f>Exchanges!K699</f>
        <v>kg</v>
      </c>
      <c r="K695" s="43"/>
      <c r="L695" s="43"/>
      <c r="M695" s="43"/>
      <c r="N695" s="43"/>
      <c r="O695" s="43"/>
      <c r="P695" s="43">
        <f>Exchanges!Q699</f>
        <v>4</v>
      </c>
      <c r="Q695" s="43">
        <f>Exchanges!R699</f>
        <v>2</v>
      </c>
      <c r="R695" s="43">
        <f>Exchanges!S699</f>
        <v>1</v>
      </c>
      <c r="S695" s="43">
        <f>Exchanges!T699</f>
        <v>4</v>
      </c>
      <c r="T695" s="43">
        <f>Exchanges!U699</f>
        <v>1</v>
      </c>
      <c r="U695" s="43">
        <f>Exchanges!V699</f>
        <v>2013</v>
      </c>
      <c r="V695" s="43" t="str">
        <f>Exchanges!W699</f>
        <v>CH4</v>
      </c>
      <c r="W695" s="43"/>
      <c r="X695" s="43"/>
    </row>
    <row r="696" spans="1:24" x14ac:dyDescent="0.2">
      <c r="A696" s="43" t="str">
        <f>Exchanges!B700</f>
        <v>Dinitrogen monoxide</v>
      </c>
      <c r="B696" s="43" t="str">
        <f>Exchanges!C700</f>
        <v>010024-97-366</v>
      </c>
      <c r="C696" s="43" t="str">
        <f>Exchanges!D700</f>
        <v>air</v>
      </c>
      <c r="D696" s="43" t="str">
        <f>Exchanges!E700</f>
        <v>unspecified</v>
      </c>
      <c r="E696" s="43" t="str">
        <f>Exchanges!F700</f>
        <v>20185046-64bb-4c09-a8e7-e8a9e144ca98</v>
      </c>
      <c r="F696" s="43" t="str">
        <f>Exchanges!G700</f>
        <v>Secondary smelting and alloying of aluminum</v>
      </c>
      <c r="G696" s="43">
        <f>Exchanges!H700</f>
        <v>331314</v>
      </c>
      <c r="H696" s="43" t="str">
        <f>Exchanges!I700</f>
        <v>US</v>
      </c>
      <c r="I696" s="43">
        <f>Exchanges!J700</f>
        <v>2.8697046325907606E-7</v>
      </c>
      <c r="J696" s="43" t="str">
        <f>Exchanges!K700</f>
        <v>kg</v>
      </c>
      <c r="K696" s="43"/>
      <c r="L696" s="43"/>
      <c r="M696" s="43"/>
      <c r="N696" s="43"/>
      <c r="O696" s="43"/>
      <c r="P696" s="43">
        <f>Exchanges!Q700</f>
        <v>4</v>
      </c>
      <c r="Q696" s="43">
        <f>Exchanges!R700</f>
        <v>2</v>
      </c>
      <c r="R696" s="43">
        <f>Exchanges!S700</f>
        <v>1</v>
      </c>
      <c r="S696" s="43">
        <f>Exchanges!T700</f>
        <v>4</v>
      </c>
      <c r="T696" s="43">
        <f>Exchanges!U700</f>
        <v>1</v>
      </c>
      <c r="U696" s="43">
        <f>Exchanges!V700</f>
        <v>2013</v>
      </c>
      <c r="V696" s="43" t="str">
        <f>Exchanges!W700</f>
        <v>N2O</v>
      </c>
      <c r="W696" s="43"/>
      <c r="X696" s="43"/>
    </row>
    <row r="697" spans="1:24" x14ac:dyDescent="0.2">
      <c r="A697" s="43" t="str">
        <f>Exchanges!B701</f>
        <v>Carbon dioxide</v>
      </c>
      <c r="B697" s="43" t="str">
        <f>Exchanges!C701</f>
        <v>000124-38-20</v>
      </c>
      <c r="C697" s="43" t="str">
        <f>Exchanges!D701</f>
        <v>air</v>
      </c>
      <c r="D697" s="43" t="str">
        <f>Exchanges!E701</f>
        <v>unspecified</v>
      </c>
      <c r="E697" s="43" t="str">
        <f>Exchanges!F701</f>
        <v>7ae371aa-8532-11e0-9d78-0800200c9a66</v>
      </c>
      <c r="F697" s="43" t="str">
        <f>Exchanges!G701</f>
        <v>Primary smelting and refining of copper</v>
      </c>
      <c r="G697" s="43">
        <f>Exchanges!H701</f>
        <v>331411</v>
      </c>
      <c r="H697" s="43" t="str">
        <f>Exchanges!I701</f>
        <v>US</v>
      </c>
      <c r="I697" s="43">
        <f>Exchanges!J701</f>
        <v>1.0279483215251137E-2</v>
      </c>
      <c r="J697" s="43" t="str">
        <f>Exchanges!K701</f>
        <v>kg</v>
      </c>
      <c r="K697" s="43"/>
      <c r="L697" s="43"/>
      <c r="M697" s="43"/>
      <c r="N697" s="43"/>
      <c r="O697" s="43"/>
      <c r="P697" s="43">
        <f>Exchanges!Q701</f>
        <v>4</v>
      </c>
      <c r="Q697" s="43">
        <f>Exchanges!R701</f>
        <v>2</v>
      </c>
      <c r="R697" s="43">
        <f>Exchanges!S701</f>
        <v>1</v>
      </c>
      <c r="S697" s="43">
        <f>Exchanges!T701</f>
        <v>4</v>
      </c>
      <c r="T697" s="43">
        <f>Exchanges!U701</f>
        <v>1</v>
      </c>
      <c r="U697" s="43">
        <f>Exchanges!V701</f>
        <v>2013</v>
      </c>
      <c r="V697" s="43" t="str">
        <f>Exchanges!W701</f>
        <v>CO2</v>
      </c>
      <c r="W697" s="43"/>
      <c r="X697" s="43"/>
    </row>
    <row r="698" spans="1:24" x14ac:dyDescent="0.2">
      <c r="A698" s="43" t="str">
        <f>Exchanges!B702</f>
        <v>Methane</v>
      </c>
      <c r="B698" s="43" t="str">
        <f>Exchanges!C702</f>
        <v>000074-82-92</v>
      </c>
      <c r="C698" s="43" t="str">
        <f>Exchanges!D702</f>
        <v>air</v>
      </c>
      <c r="D698" s="43" t="str">
        <f>Exchanges!E702</f>
        <v>unspecified</v>
      </c>
      <c r="E698" s="43" t="str">
        <f>Exchanges!F702</f>
        <v>20408dd1-8534-11e0-9d78-0800200c9a66</v>
      </c>
      <c r="F698" s="43" t="str">
        <f>Exchanges!G702</f>
        <v>Primary smelting and refining of copper</v>
      </c>
      <c r="G698" s="43">
        <f>Exchanges!H702</f>
        <v>331411</v>
      </c>
      <c r="H698" s="43" t="str">
        <f>Exchanges!I702</f>
        <v>US</v>
      </c>
      <c r="I698" s="43">
        <f>Exchanges!J702</f>
        <v>1.8851993890107834E-7</v>
      </c>
      <c r="J698" s="43" t="str">
        <f>Exchanges!K702</f>
        <v>kg</v>
      </c>
      <c r="K698" s="43"/>
      <c r="L698" s="43"/>
      <c r="M698" s="43"/>
      <c r="N698" s="43"/>
      <c r="O698" s="43"/>
      <c r="P698" s="43">
        <f>Exchanges!Q702</f>
        <v>4</v>
      </c>
      <c r="Q698" s="43">
        <f>Exchanges!R702</f>
        <v>2</v>
      </c>
      <c r="R698" s="43">
        <f>Exchanges!S702</f>
        <v>1</v>
      </c>
      <c r="S698" s="43">
        <f>Exchanges!T702</f>
        <v>4</v>
      </c>
      <c r="T698" s="43">
        <f>Exchanges!U702</f>
        <v>1</v>
      </c>
      <c r="U698" s="43">
        <f>Exchanges!V702</f>
        <v>2013</v>
      </c>
      <c r="V698" s="43" t="str">
        <f>Exchanges!W702</f>
        <v>CH4</v>
      </c>
      <c r="W698" s="43"/>
      <c r="X698" s="43"/>
    </row>
    <row r="699" spans="1:24" x14ac:dyDescent="0.2">
      <c r="A699" s="43" t="str">
        <f>Exchanges!B703</f>
        <v>Ethane, 1,1,1,2-tetrafluoro-, HFC-134a</v>
      </c>
      <c r="B699" s="43" t="str">
        <f>Exchanges!C703</f>
        <v>000811-97-2</v>
      </c>
      <c r="C699" s="43" t="str">
        <f>Exchanges!D703</f>
        <v>air</v>
      </c>
      <c r="D699" s="43" t="str">
        <f>Exchanges!E703</f>
        <v>unspecified</v>
      </c>
      <c r="E699" s="43" t="str">
        <f>Exchanges!F703</f>
        <v>e87f039d-d9ce-4242-ac18-c9284cc80f3d</v>
      </c>
      <c r="F699" s="43" t="str">
        <f>Exchanges!G703</f>
        <v>Primary smelting and refining of copper</v>
      </c>
      <c r="G699" s="43">
        <f>Exchanges!H703</f>
        <v>331411</v>
      </c>
      <c r="H699" s="43" t="str">
        <f>Exchanges!I703</f>
        <v>US</v>
      </c>
      <c r="I699" s="43">
        <f>Exchanges!J703</f>
        <v>1.7800989173526017E-7</v>
      </c>
      <c r="J699" s="43" t="str">
        <f>Exchanges!K703</f>
        <v>kg</v>
      </c>
      <c r="K699" s="43"/>
      <c r="L699" s="43"/>
      <c r="M699" s="43"/>
      <c r="N699" s="43"/>
      <c r="O699" s="43"/>
      <c r="P699" s="43">
        <f>Exchanges!Q703</f>
        <v>4</v>
      </c>
      <c r="Q699" s="43">
        <f>Exchanges!R703</f>
        <v>2</v>
      </c>
      <c r="R699" s="43">
        <f>Exchanges!S703</f>
        <v>1</v>
      </c>
      <c r="S699" s="43">
        <f>Exchanges!T703</f>
        <v>4</v>
      </c>
      <c r="T699" s="43">
        <f>Exchanges!U703</f>
        <v>1</v>
      </c>
      <c r="U699" s="43">
        <f>Exchanges!V703</f>
        <v>2013</v>
      </c>
      <c r="V699" s="43" t="str">
        <f>Exchanges!W703</f>
        <v>HFC-134a</v>
      </c>
      <c r="W699" s="43"/>
      <c r="X699" s="43"/>
    </row>
    <row r="700" spans="1:24" x14ac:dyDescent="0.2">
      <c r="A700" s="43" t="str">
        <f>Exchanges!B704</f>
        <v>Ethane, pentafluoro-, HFC-125</v>
      </c>
      <c r="B700" s="43" t="str">
        <f>Exchanges!C704</f>
        <v>000354-33-6</v>
      </c>
      <c r="C700" s="43" t="str">
        <f>Exchanges!D704</f>
        <v>air</v>
      </c>
      <c r="D700" s="43" t="str">
        <f>Exchanges!E704</f>
        <v>unspecified</v>
      </c>
      <c r="E700" s="43" t="str">
        <f>Exchanges!F704</f>
        <v>281e1011-f121-4d5b-ad4d-22d562b2c2cd</v>
      </c>
      <c r="F700" s="43" t="str">
        <f>Exchanges!G704</f>
        <v>Primary smelting and refining of copper</v>
      </c>
      <c r="G700" s="43">
        <f>Exchanges!H704</f>
        <v>331411</v>
      </c>
      <c r="H700" s="43" t="str">
        <f>Exchanges!I704</f>
        <v>US</v>
      </c>
      <c r="I700" s="43">
        <f>Exchanges!J704</f>
        <v>4.7228438877579005E-8</v>
      </c>
      <c r="J700" s="43" t="str">
        <f>Exchanges!K704</f>
        <v>kg</v>
      </c>
      <c r="K700" s="43"/>
      <c r="L700" s="43"/>
      <c r="M700" s="43"/>
      <c r="N700" s="43"/>
      <c r="O700" s="43"/>
      <c r="P700" s="43">
        <f>Exchanges!Q704</f>
        <v>4</v>
      </c>
      <c r="Q700" s="43">
        <f>Exchanges!R704</f>
        <v>2</v>
      </c>
      <c r="R700" s="43">
        <f>Exchanges!S704</f>
        <v>1</v>
      </c>
      <c r="S700" s="43">
        <f>Exchanges!T704</f>
        <v>4</v>
      </c>
      <c r="T700" s="43">
        <f>Exchanges!U704</f>
        <v>1</v>
      </c>
      <c r="U700" s="43">
        <f>Exchanges!V704</f>
        <v>2013</v>
      </c>
      <c r="V700" s="43" t="str">
        <f>Exchanges!W704</f>
        <v>HFC-125</v>
      </c>
      <c r="W700" s="43"/>
      <c r="X700" s="43"/>
    </row>
    <row r="701" spans="1:24" x14ac:dyDescent="0.2">
      <c r="A701" s="43" t="str">
        <f>Exchanges!B705</f>
        <v>Methane, difluoro-, HFC-32</v>
      </c>
      <c r="B701" s="43" t="str">
        <f>Exchanges!C705</f>
        <v>000075-10-5</v>
      </c>
      <c r="C701" s="43" t="str">
        <f>Exchanges!D705</f>
        <v>air</v>
      </c>
      <c r="D701" s="43" t="str">
        <f>Exchanges!E705</f>
        <v>unspecified</v>
      </c>
      <c r="E701" s="43" t="str">
        <f>Exchanges!F705</f>
        <v>151212b4-079b-43a2-96d5-a6eef59166ac</v>
      </c>
      <c r="F701" s="43" t="str">
        <f>Exchanges!G705</f>
        <v>Primary smelting and refining of copper</v>
      </c>
      <c r="G701" s="43">
        <f>Exchanges!H705</f>
        <v>331411</v>
      </c>
      <c r="H701" s="43" t="str">
        <f>Exchanges!I705</f>
        <v>US</v>
      </c>
      <c r="I701" s="43">
        <f>Exchanges!J705</f>
        <v>2.7503642510901145E-8</v>
      </c>
      <c r="J701" s="43" t="str">
        <f>Exchanges!K705</f>
        <v>kg</v>
      </c>
      <c r="K701" s="43"/>
      <c r="L701" s="43"/>
      <c r="M701" s="43"/>
      <c r="N701" s="43"/>
      <c r="O701" s="43"/>
      <c r="P701" s="43">
        <f>Exchanges!Q705</f>
        <v>4</v>
      </c>
      <c r="Q701" s="43">
        <f>Exchanges!R705</f>
        <v>2</v>
      </c>
      <c r="R701" s="43">
        <f>Exchanges!S705</f>
        <v>1</v>
      </c>
      <c r="S701" s="43">
        <f>Exchanges!T705</f>
        <v>4</v>
      </c>
      <c r="T701" s="43">
        <f>Exchanges!U705</f>
        <v>1</v>
      </c>
      <c r="U701" s="43">
        <f>Exchanges!V705</f>
        <v>2013</v>
      </c>
      <c r="V701" s="43" t="str">
        <f>Exchanges!W705</f>
        <v>HFC-32</v>
      </c>
      <c r="W701" s="43"/>
      <c r="X701" s="43"/>
    </row>
    <row r="702" spans="1:24" x14ac:dyDescent="0.2">
      <c r="A702" s="43" t="str">
        <f>Exchanges!B706</f>
        <v>Ethane, 1,1,1-trifluoro-, HFC-143a</v>
      </c>
      <c r="B702" s="43" t="str">
        <f>Exchanges!C706</f>
        <v>000420-46-2</v>
      </c>
      <c r="C702" s="43" t="str">
        <f>Exchanges!D706</f>
        <v>air</v>
      </c>
      <c r="D702" s="43" t="str">
        <f>Exchanges!E706</f>
        <v>unspecified</v>
      </c>
      <c r="E702" s="43" t="str">
        <f>Exchanges!F706</f>
        <v>e86bfec2-1025-4fa2-90b1-81e35e621e91</v>
      </c>
      <c r="F702" s="43" t="str">
        <f>Exchanges!G706</f>
        <v>Primary smelting and refining of copper</v>
      </c>
      <c r="G702" s="43">
        <f>Exchanges!H706</f>
        <v>331411</v>
      </c>
      <c r="H702" s="43" t="str">
        <f>Exchanges!I706</f>
        <v>US</v>
      </c>
      <c r="I702" s="43">
        <f>Exchanges!J706</f>
        <v>2.0207083762687759E-8</v>
      </c>
      <c r="J702" s="43" t="str">
        <f>Exchanges!K706</f>
        <v>kg</v>
      </c>
      <c r="K702" s="43"/>
      <c r="L702" s="43"/>
      <c r="M702" s="43"/>
      <c r="N702" s="43"/>
      <c r="O702" s="43"/>
      <c r="P702" s="43">
        <f>Exchanges!Q706</f>
        <v>4</v>
      </c>
      <c r="Q702" s="43">
        <f>Exchanges!R706</f>
        <v>2</v>
      </c>
      <c r="R702" s="43">
        <f>Exchanges!S706</f>
        <v>1</v>
      </c>
      <c r="S702" s="43">
        <f>Exchanges!T706</f>
        <v>4</v>
      </c>
      <c r="T702" s="43">
        <f>Exchanges!U706</f>
        <v>1</v>
      </c>
      <c r="U702" s="43">
        <f>Exchanges!V706</f>
        <v>2013</v>
      </c>
      <c r="V702" s="43" t="str">
        <f>Exchanges!W706</f>
        <v>HFC-143a</v>
      </c>
      <c r="W702" s="43"/>
      <c r="X702" s="43"/>
    </row>
    <row r="703" spans="1:24" x14ac:dyDescent="0.2">
      <c r="A703" s="43" t="str">
        <f>Exchanges!B707</f>
        <v>Dinitrogen monoxide</v>
      </c>
      <c r="B703" s="43" t="str">
        <f>Exchanges!C707</f>
        <v>010024-97-366</v>
      </c>
      <c r="C703" s="43" t="str">
        <f>Exchanges!D707</f>
        <v>air</v>
      </c>
      <c r="D703" s="43" t="str">
        <f>Exchanges!E707</f>
        <v>unspecified</v>
      </c>
      <c r="E703" s="43" t="str">
        <f>Exchanges!F707</f>
        <v>20185046-64bb-4c09-a8e7-e8a9e144ca98</v>
      </c>
      <c r="F703" s="43" t="str">
        <f>Exchanges!G707</f>
        <v>Primary smelting and refining of copper</v>
      </c>
      <c r="G703" s="43">
        <f>Exchanges!H707</f>
        <v>331411</v>
      </c>
      <c r="H703" s="43" t="str">
        <f>Exchanges!I707</f>
        <v>US</v>
      </c>
      <c r="I703" s="43">
        <f>Exchanges!J707</f>
        <v>1.7320682089273826E-8</v>
      </c>
      <c r="J703" s="43" t="str">
        <f>Exchanges!K707</f>
        <v>kg</v>
      </c>
      <c r="K703" s="43"/>
      <c r="L703" s="43"/>
      <c r="M703" s="43"/>
      <c r="N703" s="43"/>
      <c r="O703" s="43"/>
      <c r="P703" s="43">
        <f>Exchanges!Q707</f>
        <v>4</v>
      </c>
      <c r="Q703" s="43">
        <f>Exchanges!R707</f>
        <v>2</v>
      </c>
      <c r="R703" s="43">
        <f>Exchanges!S707</f>
        <v>1</v>
      </c>
      <c r="S703" s="43">
        <f>Exchanges!T707</f>
        <v>4</v>
      </c>
      <c r="T703" s="43">
        <f>Exchanges!U707</f>
        <v>1</v>
      </c>
      <c r="U703" s="43">
        <f>Exchanges!V707</f>
        <v>2013</v>
      </c>
      <c r="V703" s="43" t="str">
        <f>Exchanges!W707</f>
        <v>N2O</v>
      </c>
      <c r="W703" s="43"/>
      <c r="X703" s="43"/>
    </row>
    <row r="704" spans="1:24" x14ac:dyDescent="0.2">
      <c r="A704" s="43" t="str">
        <f>Exchanges!B708</f>
        <v>Propane, 1,1,1,3,3,3-hexafluoro-, HCFC-236fa</v>
      </c>
      <c r="B704" s="43" t="str">
        <f>Exchanges!C708</f>
        <v>000690-39-1</v>
      </c>
      <c r="C704" s="43" t="str">
        <f>Exchanges!D708</f>
        <v>air</v>
      </c>
      <c r="D704" s="43" t="str">
        <f>Exchanges!E708</f>
        <v>unspecified</v>
      </c>
      <c r="E704" s="43" t="str">
        <f>Exchanges!F708</f>
        <v>1963a3ba-6d77-4571-bb8f-0e9c8ac28a65</v>
      </c>
      <c r="F704" s="43" t="str">
        <f>Exchanges!G708</f>
        <v>Primary smelting and refining of copper</v>
      </c>
      <c r="G704" s="43">
        <f>Exchanges!H708</f>
        <v>331411</v>
      </c>
      <c r="H704" s="43" t="str">
        <f>Exchanges!I708</f>
        <v>US</v>
      </c>
      <c r="I704" s="43">
        <f>Exchanges!J708</f>
        <v>5.4589974990761785E-10</v>
      </c>
      <c r="J704" s="43" t="str">
        <f>Exchanges!K708</f>
        <v>kg</v>
      </c>
      <c r="K704" s="43"/>
      <c r="L704" s="43"/>
      <c r="M704" s="43"/>
      <c r="N704" s="43"/>
      <c r="O704" s="43"/>
      <c r="P704" s="43">
        <f>Exchanges!Q708</f>
        <v>4</v>
      </c>
      <c r="Q704" s="43">
        <f>Exchanges!R708</f>
        <v>2</v>
      </c>
      <c r="R704" s="43">
        <f>Exchanges!S708</f>
        <v>1</v>
      </c>
      <c r="S704" s="43">
        <f>Exchanges!T708</f>
        <v>4</v>
      </c>
      <c r="T704" s="43">
        <f>Exchanges!U708</f>
        <v>1</v>
      </c>
      <c r="U704" s="43">
        <f>Exchanges!V708</f>
        <v>2013</v>
      </c>
      <c r="V704" s="43" t="str">
        <f>Exchanges!W708</f>
        <v>HFC-236fa</v>
      </c>
      <c r="W704" s="43"/>
      <c r="X704" s="43"/>
    </row>
    <row r="705" spans="1:24" x14ac:dyDescent="0.2">
      <c r="A705" s="43" t="str">
        <f>Exchanges!B709</f>
        <v>Carbon dioxide</v>
      </c>
      <c r="B705" s="43" t="str">
        <f>Exchanges!C709</f>
        <v>000124-38-20</v>
      </c>
      <c r="C705" s="43" t="str">
        <f>Exchanges!D709</f>
        <v>air</v>
      </c>
      <c r="D705" s="43" t="str">
        <f>Exchanges!E709</f>
        <v>unspecified</v>
      </c>
      <c r="E705" s="43" t="str">
        <f>Exchanges!F709</f>
        <v>7ae371aa-8532-11e0-9d78-0800200c9a66</v>
      </c>
      <c r="F705" s="43" t="str">
        <f>Exchanges!G709</f>
        <v>Primary smelting and refining of nonferrous metal (except copper and aluminum)</v>
      </c>
      <c r="G705" s="43">
        <f>Exchanges!H709</f>
        <v>331419</v>
      </c>
      <c r="H705" s="43" t="str">
        <f>Exchanges!I709</f>
        <v>US</v>
      </c>
      <c r="I705" s="43">
        <f>Exchanges!J709</f>
        <v>0.31863683598416892</v>
      </c>
      <c r="J705" s="43" t="str">
        <f>Exchanges!K709</f>
        <v>kg</v>
      </c>
      <c r="K705" s="43"/>
      <c r="L705" s="43"/>
      <c r="M705" s="43"/>
      <c r="N705" s="43"/>
      <c r="O705" s="43"/>
      <c r="P705" s="43">
        <f>Exchanges!Q709</f>
        <v>3</v>
      </c>
      <c r="Q705" s="43">
        <f>Exchanges!R709</f>
        <v>2</v>
      </c>
      <c r="R705" s="43">
        <f>Exchanges!S709</f>
        <v>1</v>
      </c>
      <c r="S705" s="43">
        <f>Exchanges!T709</f>
        <v>4</v>
      </c>
      <c r="T705" s="43">
        <f>Exchanges!U709</f>
        <v>1</v>
      </c>
      <c r="U705" s="43">
        <f>Exchanges!V709</f>
        <v>2013</v>
      </c>
      <c r="V705" s="43" t="str">
        <f>Exchanges!W709</f>
        <v>CO2</v>
      </c>
      <c r="W705" s="43"/>
      <c r="X705" s="43"/>
    </row>
    <row r="706" spans="1:24" x14ac:dyDescent="0.2">
      <c r="A706" s="43" t="str">
        <f>Exchanges!B710</f>
        <v>Methane</v>
      </c>
      <c r="B706" s="43" t="str">
        <f>Exchanges!C710</f>
        <v>000074-82-92</v>
      </c>
      <c r="C706" s="43" t="str">
        <f>Exchanges!D710</f>
        <v>air</v>
      </c>
      <c r="D706" s="43" t="str">
        <f>Exchanges!E710</f>
        <v>unspecified</v>
      </c>
      <c r="E706" s="43" t="str">
        <f>Exchanges!F710</f>
        <v>20408dd1-8534-11e0-9d78-0800200c9a66</v>
      </c>
      <c r="F706" s="43" t="str">
        <f>Exchanges!G710</f>
        <v>Primary smelting and refining of nonferrous metal (except copper and aluminum)</v>
      </c>
      <c r="G706" s="43">
        <f>Exchanges!H710</f>
        <v>331419</v>
      </c>
      <c r="H706" s="43" t="str">
        <f>Exchanges!I710</f>
        <v>US</v>
      </c>
      <c r="I706" s="43">
        <f>Exchanges!J710</f>
        <v>1.8422180338798199E-6</v>
      </c>
      <c r="J706" s="43" t="str">
        <f>Exchanges!K710</f>
        <v>kg</v>
      </c>
      <c r="K706" s="43"/>
      <c r="L706" s="43"/>
      <c r="M706" s="43"/>
      <c r="N706" s="43"/>
      <c r="O706" s="43"/>
      <c r="P706" s="43">
        <f>Exchanges!Q710</f>
        <v>4</v>
      </c>
      <c r="Q706" s="43">
        <f>Exchanges!R710</f>
        <v>2</v>
      </c>
      <c r="R706" s="43">
        <f>Exchanges!S710</f>
        <v>1</v>
      </c>
      <c r="S706" s="43">
        <f>Exchanges!T710</f>
        <v>4</v>
      </c>
      <c r="T706" s="43">
        <f>Exchanges!U710</f>
        <v>1</v>
      </c>
      <c r="U706" s="43">
        <f>Exchanges!V710</f>
        <v>2013</v>
      </c>
      <c r="V706" s="43" t="str">
        <f>Exchanges!W710</f>
        <v>CH4</v>
      </c>
      <c r="W706" s="43"/>
      <c r="X706" s="43"/>
    </row>
    <row r="707" spans="1:24" x14ac:dyDescent="0.2">
      <c r="A707" s="43" t="str">
        <f>Exchanges!B711</f>
        <v>Ethane, 1,1,1,2-tetrafluoro-, HFC-134a</v>
      </c>
      <c r="B707" s="43" t="str">
        <f>Exchanges!C711</f>
        <v>000811-97-2</v>
      </c>
      <c r="C707" s="43" t="str">
        <f>Exchanges!D711</f>
        <v>air</v>
      </c>
      <c r="D707" s="43" t="str">
        <f>Exchanges!E711</f>
        <v>unspecified</v>
      </c>
      <c r="E707" s="43" t="str">
        <f>Exchanges!F711</f>
        <v>e87f039d-d9ce-4242-ac18-c9284cc80f3d</v>
      </c>
      <c r="F707" s="43" t="str">
        <f>Exchanges!G711</f>
        <v>Primary smelting and refining of nonferrous metal (except copper and aluminum)</v>
      </c>
      <c r="G707" s="43">
        <f>Exchanges!H711</f>
        <v>331419</v>
      </c>
      <c r="H707" s="43" t="str">
        <f>Exchanges!I711</f>
        <v>US</v>
      </c>
      <c r="I707" s="43">
        <f>Exchanges!J711</f>
        <v>1.6476437034401098E-6</v>
      </c>
      <c r="J707" s="43" t="str">
        <f>Exchanges!K711</f>
        <v>kg</v>
      </c>
      <c r="K707" s="43"/>
      <c r="L707" s="43"/>
      <c r="M707" s="43"/>
      <c r="N707" s="43"/>
      <c r="O707" s="43"/>
      <c r="P707" s="43">
        <f>Exchanges!Q711</f>
        <v>4</v>
      </c>
      <c r="Q707" s="43">
        <f>Exchanges!R711</f>
        <v>2</v>
      </c>
      <c r="R707" s="43">
        <f>Exchanges!S711</f>
        <v>1</v>
      </c>
      <c r="S707" s="43">
        <f>Exchanges!T711</f>
        <v>4</v>
      </c>
      <c r="T707" s="43">
        <f>Exchanges!U711</f>
        <v>1</v>
      </c>
      <c r="U707" s="43">
        <f>Exchanges!V711</f>
        <v>2013</v>
      </c>
      <c r="V707" s="43" t="str">
        <f>Exchanges!W711</f>
        <v>HFC-134a</v>
      </c>
      <c r="W707" s="43"/>
      <c r="X707" s="43"/>
    </row>
    <row r="708" spans="1:24" x14ac:dyDescent="0.2">
      <c r="A708" s="43" t="str">
        <f>Exchanges!B712</f>
        <v>Sulfur hexafluoride</v>
      </c>
      <c r="B708" s="43" t="str">
        <f>Exchanges!C712</f>
        <v>002551-62-4</v>
      </c>
      <c r="C708" s="43" t="str">
        <f>Exchanges!D712</f>
        <v>air</v>
      </c>
      <c r="D708" s="43" t="str">
        <f>Exchanges!E712</f>
        <v>unspecified</v>
      </c>
      <c r="E708" s="43" t="str">
        <f>Exchanges!F712</f>
        <v>35d1dff5-b535-4628-9826-4a8fce08a1f2</v>
      </c>
      <c r="F708" s="43" t="str">
        <f>Exchanges!G712</f>
        <v>Primary smelting and refining of nonferrous metal (except copper and aluminum)</v>
      </c>
      <c r="G708" s="43">
        <f>Exchanges!H712</f>
        <v>331419</v>
      </c>
      <c r="H708" s="43" t="str">
        <f>Exchanges!I712</f>
        <v>US</v>
      </c>
      <c r="I708" s="43">
        <f>Exchanges!J712</f>
        <v>1.4467467957399556E-6</v>
      </c>
      <c r="J708" s="43" t="str">
        <f>Exchanges!K712</f>
        <v>kg</v>
      </c>
      <c r="K708" s="43"/>
      <c r="L708" s="43"/>
      <c r="M708" s="43"/>
      <c r="N708" s="43"/>
      <c r="O708" s="43"/>
      <c r="P708" s="43">
        <f>Exchanges!Q712</f>
        <v>4</v>
      </c>
      <c r="Q708" s="43">
        <f>Exchanges!R712</f>
        <v>2</v>
      </c>
      <c r="R708" s="43">
        <f>Exchanges!S712</f>
        <v>1</v>
      </c>
      <c r="S708" s="43">
        <f>Exchanges!T712</f>
        <v>4</v>
      </c>
      <c r="T708" s="43">
        <f>Exchanges!U712</f>
        <v>1</v>
      </c>
      <c r="U708" s="43">
        <f>Exchanges!V712</f>
        <v>2013</v>
      </c>
      <c r="V708" s="43" t="str">
        <f>Exchanges!W712</f>
        <v>SF6</v>
      </c>
      <c r="W708" s="43"/>
      <c r="X708" s="43"/>
    </row>
    <row r="709" spans="1:24" x14ac:dyDescent="0.2">
      <c r="A709" s="43" t="str">
        <f>Exchanges!B713</f>
        <v>Dinitrogen monoxide</v>
      </c>
      <c r="B709" s="43" t="str">
        <f>Exchanges!C713</f>
        <v>010024-97-366</v>
      </c>
      <c r="C709" s="43" t="str">
        <f>Exchanges!D713</f>
        <v>air</v>
      </c>
      <c r="D709" s="43" t="str">
        <f>Exchanges!E713</f>
        <v>unspecified</v>
      </c>
      <c r="E709" s="43" t="str">
        <f>Exchanges!F713</f>
        <v>20185046-64bb-4c09-a8e7-e8a9e144ca98</v>
      </c>
      <c r="F709" s="43" t="str">
        <f>Exchanges!G713</f>
        <v>Primary smelting and refining of nonferrous metal (except copper and aluminum)</v>
      </c>
      <c r="G709" s="43">
        <f>Exchanges!H713</f>
        <v>331419</v>
      </c>
      <c r="H709" s="43" t="str">
        <f>Exchanges!I713</f>
        <v>US</v>
      </c>
      <c r="I709" s="43">
        <f>Exchanges!J713</f>
        <v>1.6791409114022632E-7</v>
      </c>
      <c r="J709" s="43" t="str">
        <f>Exchanges!K713</f>
        <v>kg</v>
      </c>
      <c r="K709" s="43"/>
      <c r="L709" s="43"/>
      <c r="M709" s="43"/>
      <c r="N709" s="43"/>
      <c r="O709" s="43"/>
      <c r="P709" s="43">
        <f>Exchanges!Q713</f>
        <v>4</v>
      </c>
      <c r="Q709" s="43">
        <f>Exchanges!R713</f>
        <v>2</v>
      </c>
      <c r="R709" s="43">
        <f>Exchanges!S713</f>
        <v>1</v>
      </c>
      <c r="S709" s="43">
        <f>Exchanges!T713</f>
        <v>4</v>
      </c>
      <c r="T709" s="43">
        <f>Exchanges!U713</f>
        <v>1</v>
      </c>
      <c r="U709" s="43">
        <f>Exchanges!V713</f>
        <v>2013</v>
      </c>
      <c r="V709" s="43" t="str">
        <f>Exchanges!W713</f>
        <v>N2O</v>
      </c>
      <c r="W709" s="43"/>
      <c r="X709" s="43"/>
    </row>
    <row r="710" spans="1:24" x14ac:dyDescent="0.2">
      <c r="A710" s="43" t="str">
        <f>Exchanges!B714</f>
        <v>Carbon dioxide</v>
      </c>
      <c r="B710" s="43" t="str">
        <f>Exchanges!C714</f>
        <v>000124-38-20</v>
      </c>
      <c r="C710" s="43" t="str">
        <f>Exchanges!D714</f>
        <v>air</v>
      </c>
      <c r="D710" s="43" t="str">
        <f>Exchanges!E714</f>
        <v>unspecified</v>
      </c>
      <c r="E710" s="43" t="str">
        <f>Exchanges!F714</f>
        <v>7ae371aa-8532-11e0-9d78-0800200c9a66</v>
      </c>
      <c r="F710" s="43" t="str">
        <f>Exchanges!G714</f>
        <v>Copper rolling, drawing, extruding and alloying</v>
      </c>
      <c r="G710" s="43">
        <f>Exchanges!H714</f>
        <v>331420</v>
      </c>
      <c r="H710" s="43" t="str">
        <f>Exchanges!I714</f>
        <v>US</v>
      </c>
      <c r="I710" s="43">
        <f>Exchanges!J714</f>
        <v>3.6491318948623654E-2</v>
      </c>
      <c r="J710" s="43" t="str">
        <f>Exchanges!K714</f>
        <v>kg</v>
      </c>
      <c r="K710" s="43"/>
      <c r="L710" s="43"/>
      <c r="M710" s="43"/>
      <c r="N710" s="43"/>
      <c r="O710" s="43"/>
      <c r="P710" s="43">
        <f>Exchanges!Q714</f>
        <v>4</v>
      </c>
      <c r="Q710" s="43">
        <f>Exchanges!R714</f>
        <v>2</v>
      </c>
      <c r="R710" s="43">
        <f>Exchanges!S714</f>
        <v>1</v>
      </c>
      <c r="S710" s="43">
        <f>Exchanges!T714</f>
        <v>4</v>
      </c>
      <c r="T710" s="43">
        <f>Exchanges!U714</f>
        <v>1</v>
      </c>
      <c r="U710" s="43">
        <f>Exchanges!V714</f>
        <v>2013</v>
      </c>
      <c r="V710" s="43" t="str">
        <f>Exchanges!W714</f>
        <v>CO2</v>
      </c>
      <c r="W710" s="43"/>
      <c r="X710" s="43"/>
    </row>
    <row r="711" spans="1:24" x14ac:dyDescent="0.2">
      <c r="A711" s="43" t="str">
        <f>Exchanges!B715</f>
        <v>Methane</v>
      </c>
      <c r="B711" s="43" t="str">
        <f>Exchanges!C715</f>
        <v>000074-82-92</v>
      </c>
      <c r="C711" s="43" t="str">
        <f>Exchanges!D715</f>
        <v>air</v>
      </c>
      <c r="D711" s="43" t="str">
        <f>Exchanges!E715</f>
        <v>unspecified</v>
      </c>
      <c r="E711" s="43" t="str">
        <f>Exchanges!F715</f>
        <v>20408dd1-8534-11e0-9d78-0800200c9a66</v>
      </c>
      <c r="F711" s="43" t="str">
        <f>Exchanges!G715</f>
        <v>Copper rolling, drawing, extruding and alloying</v>
      </c>
      <c r="G711" s="43">
        <f>Exchanges!H715</f>
        <v>331420</v>
      </c>
      <c r="H711" s="43" t="str">
        <f>Exchanges!I715</f>
        <v>US</v>
      </c>
      <c r="I711" s="43">
        <f>Exchanges!J715</f>
        <v>6.6898764998175942E-7</v>
      </c>
      <c r="J711" s="43" t="str">
        <f>Exchanges!K715</f>
        <v>kg</v>
      </c>
      <c r="K711" s="43"/>
      <c r="L711" s="43"/>
      <c r="M711" s="43"/>
      <c r="N711" s="43"/>
      <c r="O711" s="43"/>
      <c r="P711" s="43">
        <f>Exchanges!Q715</f>
        <v>4</v>
      </c>
      <c r="Q711" s="43">
        <f>Exchanges!R715</f>
        <v>2</v>
      </c>
      <c r="R711" s="43">
        <f>Exchanges!S715</f>
        <v>1</v>
      </c>
      <c r="S711" s="43">
        <f>Exchanges!T715</f>
        <v>4</v>
      </c>
      <c r="T711" s="43">
        <f>Exchanges!U715</f>
        <v>1</v>
      </c>
      <c r="U711" s="43">
        <f>Exchanges!V715</f>
        <v>2013</v>
      </c>
      <c r="V711" s="43" t="str">
        <f>Exchanges!W715</f>
        <v>CH4</v>
      </c>
      <c r="W711" s="43"/>
      <c r="X711" s="43"/>
    </row>
    <row r="712" spans="1:24" x14ac:dyDescent="0.2">
      <c r="A712" s="43" t="str">
        <f>Exchanges!B716</f>
        <v>Dinitrogen monoxide</v>
      </c>
      <c r="B712" s="43" t="str">
        <f>Exchanges!C716</f>
        <v>010024-97-366</v>
      </c>
      <c r="C712" s="43" t="str">
        <f>Exchanges!D716</f>
        <v>air</v>
      </c>
      <c r="D712" s="43" t="str">
        <f>Exchanges!E716</f>
        <v>unspecified</v>
      </c>
      <c r="E712" s="43" t="str">
        <f>Exchanges!F716</f>
        <v>20185046-64bb-4c09-a8e7-e8a9e144ca98</v>
      </c>
      <c r="F712" s="43" t="str">
        <f>Exchanges!G716</f>
        <v>Copper rolling, drawing, extruding and alloying</v>
      </c>
      <c r="G712" s="43">
        <f>Exchanges!H716</f>
        <v>331420</v>
      </c>
      <c r="H712" s="43" t="str">
        <f>Exchanges!I716</f>
        <v>US</v>
      </c>
      <c r="I712" s="43">
        <f>Exchanges!J716</f>
        <v>6.1586769972464435E-8</v>
      </c>
      <c r="J712" s="43" t="str">
        <f>Exchanges!K716</f>
        <v>kg</v>
      </c>
      <c r="K712" s="43"/>
      <c r="L712" s="43"/>
      <c r="M712" s="43"/>
      <c r="N712" s="43"/>
      <c r="O712" s="43"/>
      <c r="P712" s="43">
        <f>Exchanges!Q716</f>
        <v>4</v>
      </c>
      <c r="Q712" s="43">
        <f>Exchanges!R716</f>
        <v>2</v>
      </c>
      <c r="R712" s="43">
        <f>Exchanges!S716</f>
        <v>1</v>
      </c>
      <c r="S712" s="43">
        <f>Exchanges!T716</f>
        <v>4</v>
      </c>
      <c r="T712" s="43">
        <f>Exchanges!U716</f>
        <v>1</v>
      </c>
      <c r="U712" s="43">
        <f>Exchanges!V716</f>
        <v>2013</v>
      </c>
      <c r="V712" s="43" t="str">
        <f>Exchanges!W716</f>
        <v>N2O</v>
      </c>
      <c r="W712" s="43"/>
      <c r="X712" s="43"/>
    </row>
    <row r="713" spans="1:24" x14ac:dyDescent="0.2">
      <c r="A713" s="43" t="str">
        <f>Exchanges!B717</f>
        <v>Carbon dioxide</v>
      </c>
      <c r="B713" s="43" t="str">
        <f>Exchanges!C717</f>
        <v>000124-38-20</v>
      </c>
      <c r="C713" s="43" t="str">
        <f>Exchanges!D717</f>
        <v>air</v>
      </c>
      <c r="D713" s="43" t="str">
        <f>Exchanges!E717</f>
        <v>unspecified</v>
      </c>
      <c r="E713" s="43" t="str">
        <f>Exchanges!F717</f>
        <v>7ae371aa-8532-11e0-9d78-0800200c9a66</v>
      </c>
      <c r="F713" s="43" t="str">
        <f>Exchanges!G717</f>
        <v>Nonferrous metal (except copper and aluminum) rolling, drawing, extruding and alloying</v>
      </c>
      <c r="G713" s="43">
        <f>Exchanges!H717</f>
        <v>331490</v>
      </c>
      <c r="H713" s="43" t="str">
        <f>Exchanges!I717</f>
        <v>US</v>
      </c>
      <c r="I713" s="43">
        <f>Exchanges!J717</f>
        <v>8.3536923532821342E-2</v>
      </c>
      <c r="J713" s="43" t="str">
        <f>Exchanges!K717</f>
        <v>kg</v>
      </c>
      <c r="K713" s="43"/>
      <c r="L713" s="43"/>
      <c r="M713" s="43"/>
      <c r="N713" s="43"/>
      <c r="O713" s="43"/>
      <c r="P713" s="43">
        <f>Exchanges!Q717</f>
        <v>3</v>
      </c>
      <c r="Q713" s="43">
        <f>Exchanges!R717</f>
        <v>2</v>
      </c>
      <c r="R713" s="43">
        <f>Exchanges!S717</f>
        <v>1</v>
      </c>
      <c r="S713" s="43">
        <f>Exchanges!T717</f>
        <v>4</v>
      </c>
      <c r="T713" s="43">
        <f>Exchanges!U717</f>
        <v>1</v>
      </c>
      <c r="U713" s="43">
        <f>Exchanges!V717</f>
        <v>2013</v>
      </c>
      <c r="V713" s="43" t="str">
        <f>Exchanges!W717</f>
        <v>CO2</v>
      </c>
      <c r="W713" s="43"/>
      <c r="X713" s="43"/>
    </row>
    <row r="714" spans="1:24" x14ac:dyDescent="0.2">
      <c r="A714" s="43" t="str">
        <f>Exchanges!B718</f>
        <v>Ethane, 1,1,1,2-tetrafluoro-, HFC-134a</v>
      </c>
      <c r="B714" s="43" t="str">
        <f>Exchanges!C718</f>
        <v>000811-97-2</v>
      </c>
      <c r="C714" s="43" t="str">
        <f>Exchanges!D718</f>
        <v>air</v>
      </c>
      <c r="D714" s="43" t="str">
        <f>Exchanges!E718</f>
        <v>unspecified</v>
      </c>
      <c r="E714" s="43" t="str">
        <f>Exchanges!F718</f>
        <v>e87f039d-d9ce-4242-ac18-c9284cc80f3d</v>
      </c>
      <c r="F714" s="43" t="str">
        <f>Exchanges!G718</f>
        <v>Nonferrous metal (except copper and aluminum) rolling, drawing, extruding and alloying</v>
      </c>
      <c r="G714" s="43">
        <f>Exchanges!H718</f>
        <v>331490</v>
      </c>
      <c r="H714" s="43" t="str">
        <f>Exchanges!I718</f>
        <v>US</v>
      </c>
      <c r="I714" s="43">
        <f>Exchanges!J718</f>
        <v>1.6067175911042555E-6</v>
      </c>
      <c r="J714" s="43" t="str">
        <f>Exchanges!K718</f>
        <v>kg</v>
      </c>
      <c r="K714" s="43"/>
      <c r="L714" s="43"/>
      <c r="M714" s="43"/>
      <c r="N714" s="43"/>
      <c r="O714" s="43"/>
      <c r="P714" s="43">
        <f>Exchanges!Q718</f>
        <v>4</v>
      </c>
      <c r="Q714" s="43">
        <f>Exchanges!R718</f>
        <v>2</v>
      </c>
      <c r="R714" s="43">
        <f>Exchanges!S718</f>
        <v>1</v>
      </c>
      <c r="S714" s="43">
        <f>Exchanges!T718</f>
        <v>4</v>
      </c>
      <c r="T714" s="43">
        <f>Exchanges!U718</f>
        <v>1</v>
      </c>
      <c r="U714" s="43">
        <f>Exchanges!V718</f>
        <v>2013</v>
      </c>
      <c r="V714" s="43" t="str">
        <f>Exchanges!W718</f>
        <v>HFC-134a</v>
      </c>
      <c r="W714" s="43"/>
      <c r="X714" s="43"/>
    </row>
    <row r="715" spans="1:24" x14ac:dyDescent="0.2">
      <c r="A715" s="43" t="str">
        <f>Exchanges!B719</f>
        <v>Sulfur hexafluoride</v>
      </c>
      <c r="B715" s="43" t="str">
        <f>Exchanges!C719</f>
        <v>002551-62-4</v>
      </c>
      <c r="C715" s="43" t="str">
        <f>Exchanges!D719</f>
        <v>air</v>
      </c>
      <c r="D715" s="43" t="str">
        <f>Exchanges!E719</f>
        <v>unspecified</v>
      </c>
      <c r="E715" s="43" t="str">
        <f>Exchanges!F719</f>
        <v>35d1dff5-b535-4628-9826-4a8fce08a1f2</v>
      </c>
      <c r="F715" s="43" t="str">
        <f>Exchanges!G719</f>
        <v>Nonferrous metal (except copper and aluminum) rolling, drawing, extruding and alloying</v>
      </c>
      <c r="G715" s="43">
        <f>Exchanges!H719</f>
        <v>331490</v>
      </c>
      <c r="H715" s="43" t="str">
        <f>Exchanges!I719</f>
        <v>US</v>
      </c>
      <c r="I715" s="43">
        <f>Exchanges!J719</f>
        <v>1.3776705591851294E-6</v>
      </c>
      <c r="J715" s="43" t="str">
        <f>Exchanges!K719</f>
        <v>kg</v>
      </c>
      <c r="K715" s="43"/>
      <c r="L715" s="43"/>
      <c r="M715" s="43"/>
      <c r="N715" s="43"/>
      <c r="O715" s="43"/>
      <c r="P715" s="43">
        <f>Exchanges!Q719</f>
        <v>4</v>
      </c>
      <c r="Q715" s="43">
        <f>Exchanges!R719</f>
        <v>2</v>
      </c>
      <c r="R715" s="43">
        <f>Exchanges!S719</f>
        <v>1</v>
      </c>
      <c r="S715" s="43">
        <f>Exchanges!T719</f>
        <v>4</v>
      </c>
      <c r="T715" s="43">
        <f>Exchanges!U719</f>
        <v>1</v>
      </c>
      <c r="U715" s="43">
        <f>Exchanges!V719</f>
        <v>2013</v>
      </c>
      <c r="V715" s="43" t="str">
        <f>Exchanges!W719</f>
        <v>SF6</v>
      </c>
      <c r="W715" s="43"/>
      <c r="X715" s="43"/>
    </row>
    <row r="716" spans="1:24" x14ac:dyDescent="0.2">
      <c r="A716" s="43" t="str">
        <f>Exchanges!B720</f>
        <v>Methane</v>
      </c>
      <c r="B716" s="43" t="str">
        <f>Exchanges!C720</f>
        <v>000074-82-92</v>
      </c>
      <c r="C716" s="43" t="str">
        <f>Exchanges!D720</f>
        <v>air</v>
      </c>
      <c r="D716" s="43" t="str">
        <f>Exchanges!E720</f>
        <v>unspecified</v>
      </c>
      <c r="E716" s="43" t="str">
        <f>Exchanges!F720</f>
        <v>20408dd1-8534-11e0-9d78-0800200c9a66</v>
      </c>
      <c r="F716" s="43" t="str">
        <f>Exchanges!G720</f>
        <v>Nonferrous metal (except copper and aluminum) rolling, drawing, extruding and alloying</v>
      </c>
      <c r="G716" s="43">
        <f>Exchanges!H720</f>
        <v>331490</v>
      </c>
      <c r="H716" s="43" t="str">
        <f>Exchanges!I720</f>
        <v>US</v>
      </c>
      <c r="I716" s="43">
        <f>Exchanges!J720</f>
        <v>1.1394805253676274E-6</v>
      </c>
      <c r="J716" s="43" t="str">
        <f>Exchanges!K720</f>
        <v>kg</v>
      </c>
      <c r="K716" s="43"/>
      <c r="L716" s="43"/>
      <c r="M716" s="43"/>
      <c r="N716" s="43"/>
      <c r="O716" s="43"/>
      <c r="P716" s="43">
        <f>Exchanges!Q720</f>
        <v>4</v>
      </c>
      <c r="Q716" s="43">
        <f>Exchanges!R720</f>
        <v>2</v>
      </c>
      <c r="R716" s="43">
        <f>Exchanges!S720</f>
        <v>1</v>
      </c>
      <c r="S716" s="43">
        <f>Exchanges!T720</f>
        <v>4</v>
      </c>
      <c r="T716" s="43">
        <f>Exchanges!U720</f>
        <v>1</v>
      </c>
      <c r="U716" s="43">
        <f>Exchanges!V720</f>
        <v>2013</v>
      </c>
      <c r="V716" s="43" t="str">
        <f>Exchanges!W720</f>
        <v>CH4</v>
      </c>
      <c r="W716" s="43"/>
      <c r="X716" s="43"/>
    </row>
    <row r="717" spans="1:24" x14ac:dyDescent="0.2">
      <c r="A717" s="43" t="str">
        <f>Exchanges!B721</f>
        <v>Dinitrogen monoxide</v>
      </c>
      <c r="B717" s="43" t="str">
        <f>Exchanges!C721</f>
        <v>010024-97-366</v>
      </c>
      <c r="C717" s="43" t="str">
        <f>Exchanges!D721</f>
        <v>air</v>
      </c>
      <c r="D717" s="43" t="str">
        <f>Exchanges!E721</f>
        <v>unspecified</v>
      </c>
      <c r="E717" s="43" t="str">
        <f>Exchanges!F721</f>
        <v>20185046-64bb-4c09-a8e7-e8a9e144ca98</v>
      </c>
      <c r="F717" s="43" t="str">
        <f>Exchanges!G721</f>
        <v>Nonferrous metal (except copper and aluminum) rolling, drawing, extruding and alloying</v>
      </c>
      <c r="G717" s="43">
        <f>Exchanges!H721</f>
        <v>331490</v>
      </c>
      <c r="H717" s="43" t="str">
        <f>Exchanges!I721</f>
        <v>US</v>
      </c>
      <c r="I717" s="43">
        <f>Exchanges!J721</f>
        <v>1.0421098094219899E-7</v>
      </c>
      <c r="J717" s="43" t="str">
        <f>Exchanges!K721</f>
        <v>kg</v>
      </c>
      <c r="K717" s="43"/>
      <c r="L717" s="43"/>
      <c r="M717" s="43"/>
      <c r="N717" s="43"/>
      <c r="O717" s="43"/>
      <c r="P717" s="43">
        <f>Exchanges!Q721</f>
        <v>4</v>
      </c>
      <c r="Q717" s="43">
        <f>Exchanges!R721</f>
        <v>2</v>
      </c>
      <c r="R717" s="43">
        <f>Exchanges!S721</f>
        <v>1</v>
      </c>
      <c r="S717" s="43">
        <f>Exchanges!T721</f>
        <v>4</v>
      </c>
      <c r="T717" s="43">
        <f>Exchanges!U721</f>
        <v>1</v>
      </c>
      <c r="U717" s="43">
        <f>Exchanges!V721</f>
        <v>2013</v>
      </c>
      <c r="V717" s="43" t="str">
        <f>Exchanges!W721</f>
        <v>N2O</v>
      </c>
      <c r="W717" s="43"/>
      <c r="X717" s="43"/>
    </row>
    <row r="718" spans="1:24" x14ac:dyDescent="0.2">
      <c r="A718" s="43" t="str">
        <f>Exchanges!B722</f>
        <v>Ethane, pentafluoro-, HFC-125</v>
      </c>
      <c r="B718" s="43" t="str">
        <f>Exchanges!C722</f>
        <v>000354-33-6</v>
      </c>
      <c r="C718" s="43" t="str">
        <f>Exchanges!D722</f>
        <v>air</v>
      </c>
      <c r="D718" s="43" t="str">
        <f>Exchanges!E722</f>
        <v>unspecified</v>
      </c>
      <c r="E718" s="43" t="str">
        <f>Exchanges!F722</f>
        <v>281e1011-f121-4d5b-ad4d-22d562b2c2cd</v>
      </c>
      <c r="F718" s="43" t="str">
        <f>Exchanges!G722</f>
        <v>Nonferrous metal (except copper and aluminum) rolling, drawing, extruding and alloying</v>
      </c>
      <c r="G718" s="43">
        <f>Exchanges!H722</f>
        <v>331490</v>
      </c>
      <c r="H718" s="43" t="str">
        <f>Exchanges!I722</f>
        <v>US</v>
      </c>
      <c r="I718" s="43">
        <f>Exchanges!J722</f>
        <v>1.0013498798898899E-8</v>
      </c>
      <c r="J718" s="43" t="str">
        <f>Exchanges!K722</f>
        <v>kg</v>
      </c>
      <c r="K718" s="43"/>
      <c r="L718" s="43"/>
      <c r="M718" s="43"/>
      <c r="N718" s="43"/>
      <c r="O718" s="43"/>
      <c r="P718" s="43">
        <f>Exchanges!Q722</f>
        <v>4</v>
      </c>
      <c r="Q718" s="43">
        <f>Exchanges!R722</f>
        <v>2</v>
      </c>
      <c r="R718" s="43">
        <f>Exchanges!S722</f>
        <v>1</v>
      </c>
      <c r="S718" s="43">
        <f>Exchanges!T722</f>
        <v>4</v>
      </c>
      <c r="T718" s="43">
        <f>Exchanges!U722</f>
        <v>1</v>
      </c>
      <c r="U718" s="43">
        <f>Exchanges!V722</f>
        <v>2013</v>
      </c>
      <c r="V718" s="43" t="str">
        <f>Exchanges!W722</f>
        <v>HFC-125</v>
      </c>
      <c r="W718" s="43"/>
      <c r="X718" s="43"/>
    </row>
    <row r="719" spans="1:24" x14ac:dyDescent="0.2">
      <c r="A719" s="43" t="str">
        <f>Exchanges!B723</f>
        <v>Methane, difluoro-, HFC-32</v>
      </c>
      <c r="B719" s="43" t="str">
        <f>Exchanges!C723</f>
        <v>000075-10-5</v>
      </c>
      <c r="C719" s="43" t="str">
        <f>Exchanges!D723</f>
        <v>air</v>
      </c>
      <c r="D719" s="43" t="str">
        <f>Exchanges!E723</f>
        <v>unspecified</v>
      </c>
      <c r="E719" s="43" t="str">
        <f>Exchanges!F723</f>
        <v>151212b4-079b-43a2-96d5-a6eef59166ac</v>
      </c>
      <c r="F719" s="43" t="str">
        <f>Exchanges!G723</f>
        <v>Nonferrous metal (except copper and aluminum) rolling, drawing, extruding and alloying</v>
      </c>
      <c r="G719" s="43">
        <f>Exchanges!H723</f>
        <v>331490</v>
      </c>
      <c r="H719" s="43" t="str">
        <f>Exchanges!I723</f>
        <v>US</v>
      </c>
      <c r="I719" s="43">
        <f>Exchanges!J723</f>
        <v>5.8313951888636108E-9</v>
      </c>
      <c r="J719" s="43" t="str">
        <f>Exchanges!K723</f>
        <v>kg</v>
      </c>
      <c r="K719" s="43"/>
      <c r="L719" s="43"/>
      <c r="M719" s="43"/>
      <c r="N719" s="43"/>
      <c r="O719" s="43"/>
      <c r="P719" s="43">
        <f>Exchanges!Q723</f>
        <v>4</v>
      </c>
      <c r="Q719" s="43">
        <f>Exchanges!R723</f>
        <v>2</v>
      </c>
      <c r="R719" s="43">
        <f>Exchanges!S723</f>
        <v>1</v>
      </c>
      <c r="S719" s="43">
        <f>Exchanges!T723</f>
        <v>4</v>
      </c>
      <c r="T719" s="43">
        <f>Exchanges!U723</f>
        <v>1</v>
      </c>
      <c r="U719" s="43">
        <f>Exchanges!V723</f>
        <v>2013</v>
      </c>
      <c r="V719" s="43" t="str">
        <f>Exchanges!W723</f>
        <v>HFC-32</v>
      </c>
      <c r="W719" s="43"/>
      <c r="X719" s="43"/>
    </row>
    <row r="720" spans="1:24" x14ac:dyDescent="0.2">
      <c r="A720" s="43" t="str">
        <f>Exchanges!B724</f>
        <v>Ethane, 1,1,1-trifluoro-, HFC-143a</v>
      </c>
      <c r="B720" s="43" t="str">
        <f>Exchanges!C724</f>
        <v>000420-46-2</v>
      </c>
      <c r="C720" s="43" t="str">
        <f>Exchanges!D724</f>
        <v>air</v>
      </c>
      <c r="D720" s="43" t="str">
        <f>Exchanges!E724</f>
        <v>unspecified</v>
      </c>
      <c r="E720" s="43" t="str">
        <f>Exchanges!F724</f>
        <v>e86bfec2-1025-4fa2-90b1-81e35e621e91</v>
      </c>
      <c r="F720" s="43" t="str">
        <f>Exchanges!G724</f>
        <v>Nonferrous metal (except copper and aluminum) rolling, drawing, extruding and alloying</v>
      </c>
      <c r="G720" s="43">
        <f>Exchanges!H724</f>
        <v>331490</v>
      </c>
      <c r="H720" s="43" t="str">
        <f>Exchanges!I724</f>
        <v>US</v>
      </c>
      <c r="I720" s="43">
        <f>Exchanges!J724</f>
        <v>4.2843594621329505E-9</v>
      </c>
      <c r="J720" s="43" t="str">
        <f>Exchanges!K724</f>
        <v>kg</v>
      </c>
      <c r="K720" s="43"/>
      <c r="L720" s="43"/>
      <c r="M720" s="43"/>
      <c r="N720" s="43"/>
      <c r="O720" s="43"/>
      <c r="P720" s="43">
        <f>Exchanges!Q724</f>
        <v>4</v>
      </c>
      <c r="Q720" s="43">
        <f>Exchanges!R724</f>
        <v>2</v>
      </c>
      <c r="R720" s="43">
        <f>Exchanges!S724</f>
        <v>1</v>
      </c>
      <c r="S720" s="43">
        <f>Exchanges!T724</f>
        <v>4</v>
      </c>
      <c r="T720" s="43">
        <f>Exchanges!U724</f>
        <v>1</v>
      </c>
      <c r="U720" s="43">
        <f>Exchanges!V724</f>
        <v>2013</v>
      </c>
      <c r="V720" s="43" t="str">
        <f>Exchanges!W724</f>
        <v>HFC-143a</v>
      </c>
      <c r="W720" s="43"/>
      <c r="X720" s="43"/>
    </row>
    <row r="721" spans="1:24" x14ac:dyDescent="0.2">
      <c r="A721" s="43" t="str">
        <f>Exchanges!B725</f>
        <v>Propane, 1,1,1,3,3,3-hexafluoro-, HCFC-236fa</v>
      </c>
      <c r="B721" s="43" t="str">
        <f>Exchanges!C725</f>
        <v>000690-39-1</v>
      </c>
      <c r="C721" s="43" t="str">
        <f>Exchanges!D725</f>
        <v>air</v>
      </c>
      <c r="D721" s="43" t="str">
        <f>Exchanges!E725</f>
        <v>unspecified</v>
      </c>
      <c r="E721" s="43" t="str">
        <f>Exchanges!F725</f>
        <v>1963a3ba-6d77-4571-bb8f-0e9c8ac28a65</v>
      </c>
      <c r="F721" s="43" t="str">
        <f>Exchanges!G725</f>
        <v>Nonferrous metal (except copper and aluminum) rolling, drawing, extruding and alloying</v>
      </c>
      <c r="G721" s="43">
        <f>Exchanges!H725</f>
        <v>331490</v>
      </c>
      <c r="H721" s="43" t="str">
        <f>Exchanges!I725</f>
        <v>US</v>
      </c>
      <c r="I721" s="43">
        <f>Exchanges!J725</f>
        <v>1.1574311198785392E-10</v>
      </c>
      <c r="J721" s="43" t="str">
        <f>Exchanges!K725</f>
        <v>kg</v>
      </c>
      <c r="K721" s="43"/>
      <c r="L721" s="43"/>
      <c r="M721" s="43"/>
      <c r="N721" s="43"/>
      <c r="O721" s="43"/>
      <c r="P721" s="43">
        <f>Exchanges!Q725</f>
        <v>4</v>
      </c>
      <c r="Q721" s="43">
        <f>Exchanges!R725</f>
        <v>2</v>
      </c>
      <c r="R721" s="43">
        <f>Exchanges!S725</f>
        <v>1</v>
      </c>
      <c r="S721" s="43">
        <f>Exchanges!T725</f>
        <v>4</v>
      </c>
      <c r="T721" s="43">
        <f>Exchanges!U725</f>
        <v>1</v>
      </c>
      <c r="U721" s="43">
        <f>Exchanges!V725</f>
        <v>2013</v>
      </c>
      <c r="V721" s="43" t="str">
        <f>Exchanges!W725</f>
        <v>HFC-236fa</v>
      </c>
      <c r="W721" s="43"/>
      <c r="X721" s="43"/>
    </row>
    <row r="722" spans="1:24" x14ac:dyDescent="0.2">
      <c r="A722" s="43" t="str">
        <f>Exchanges!B726</f>
        <v>Carbon dioxide</v>
      </c>
      <c r="B722" s="43" t="str">
        <f>Exchanges!C726</f>
        <v>000124-38-20</v>
      </c>
      <c r="C722" s="43" t="str">
        <f>Exchanges!D726</f>
        <v>air</v>
      </c>
      <c r="D722" s="43" t="str">
        <f>Exchanges!E726</f>
        <v>unspecified</v>
      </c>
      <c r="E722" s="43" t="str">
        <f>Exchanges!F726</f>
        <v>7ae371aa-8532-11e0-9d78-0800200c9a66</v>
      </c>
      <c r="F722" s="43" t="str">
        <f>Exchanges!G726</f>
        <v>Ferrous metal foundries</v>
      </c>
      <c r="G722" s="43">
        <f>Exchanges!H726</f>
        <v>331510</v>
      </c>
      <c r="H722" s="43" t="str">
        <f>Exchanges!I726</f>
        <v>US</v>
      </c>
      <c r="I722" s="43">
        <f>Exchanges!J726</f>
        <v>5.2083988325824775E-2</v>
      </c>
      <c r="J722" s="43" t="str">
        <f>Exchanges!K726</f>
        <v>kg</v>
      </c>
      <c r="K722" s="43"/>
      <c r="L722" s="43"/>
      <c r="M722" s="43"/>
      <c r="N722" s="43"/>
      <c r="O722" s="43"/>
      <c r="P722" s="43">
        <f>Exchanges!Q726</f>
        <v>4</v>
      </c>
      <c r="Q722" s="43">
        <f>Exchanges!R726</f>
        <v>2</v>
      </c>
      <c r="R722" s="43">
        <f>Exchanges!S726</f>
        <v>1</v>
      </c>
      <c r="S722" s="43">
        <f>Exchanges!T726</f>
        <v>4</v>
      </c>
      <c r="T722" s="43">
        <f>Exchanges!U726</f>
        <v>1</v>
      </c>
      <c r="U722" s="43">
        <f>Exchanges!V726</f>
        <v>2013</v>
      </c>
      <c r="V722" s="43" t="str">
        <f>Exchanges!W726</f>
        <v>CO2</v>
      </c>
      <c r="W722" s="43"/>
      <c r="X722" s="43"/>
    </row>
    <row r="723" spans="1:24" x14ac:dyDescent="0.2">
      <c r="A723" s="43" t="str">
        <f>Exchanges!B727</f>
        <v>Methane</v>
      </c>
      <c r="B723" s="43" t="str">
        <f>Exchanges!C727</f>
        <v>000074-82-92</v>
      </c>
      <c r="C723" s="43" t="str">
        <f>Exchanges!D727</f>
        <v>air</v>
      </c>
      <c r="D723" s="43" t="str">
        <f>Exchanges!E727</f>
        <v>unspecified</v>
      </c>
      <c r="E723" s="43" t="str">
        <f>Exchanges!F727</f>
        <v>20408dd1-8534-11e0-9d78-0800200c9a66</v>
      </c>
      <c r="F723" s="43" t="str">
        <f>Exchanges!G727</f>
        <v>Ferrous metal foundries</v>
      </c>
      <c r="G723" s="43">
        <f>Exchanges!H727</f>
        <v>331510</v>
      </c>
      <c r="H723" s="43" t="str">
        <f>Exchanges!I727</f>
        <v>US</v>
      </c>
      <c r="I723" s="43">
        <f>Exchanges!J727</f>
        <v>1.0066130407781663E-6</v>
      </c>
      <c r="J723" s="43" t="str">
        <f>Exchanges!K727</f>
        <v>kg</v>
      </c>
      <c r="K723" s="43"/>
      <c r="L723" s="43"/>
      <c r="M723" s="43"/>
      <c r="N723" s="43"/>
      <c r="O723" s="43"/>
      <c r="P723" s="43">
        <f>Exchanges!Q727</f>
        <v>4</v>
      </c>
      <c r="Q723" s="43">
        <f>Exchanges!R727</f>
        <v>2</v>
      </c>
      <c r="R723" s="43">
        <f>Exchanges!S727</f>
        <v>1</v>
      </c>
      <c r="S723" s="43">
        <f>Exchanges!T727</f>
        <v>4</v>
      </c>
      <c r="T723" s="43">
        <f>Exchanges!U727</f>
        <v>1</v>
      </c>
      <c r="U723" s="43">
        <f>Exchanges!V727</f>
        <v>2013</v>
      </c>
      <c r="V723" s="43" t="str">
        <f>Exchanges!W727</f>
        <v>CH4</v>
      </c>
      <c r="W723" s="43"/>
      <c r="X723" s="43"/>
    </row>
    <row r="724" spans="1:24" x14ac:dyDescent="0.2">
      <c r="A724" s="43" t="str">
        <f>Exchanges!B728</f>
        <v>Dinitrogen monoxide</v>
      </c>
      <c r="B724" s="43" t="str">
        <f>Exchanges!C728</f>
        <v>010024-97-366</v>
      </c>
      <c r="C724" s="43" t="str">
        <f>Exchanges!D728</f>
        <v>air</v>
      </c>
      <c r="D724" s="43" t="str">
        <f>Exchanges!E728</f>
        <v>unspecified</v>
      </c>
      <c r="E724" s="43" t="str">
        <f>Exchanges!F728</f>
        <v>20185046-64bb-4c09-a8e7-e8a9e144ca98</v>
      </c>
      <c r="F724" s="43" t="str">
        <f>Exchanges!G728</f>
        <v>Ferrous metal foundries</v>
      </c>
      <c r="G724" s="43">
        <f>Exchanges!H728</f>
        <v>331510</v>
      </c>
      <c r="H724" s="43" t="str">
        <f>Exchanges!I728</f>
        <v>US</v>
      </c>
      <c r="I724" s="43">
        <f>Exchanges!J728</f>
        <v>1.0480882438001767E-7</v>
      </c>
      <c r="J724" s="43" t="str">
        <f>Exchanges!K728</f>
        <v>kg</v>
      </c>
      <c r="K724" s="43"/>
      <c r="L724" s="43"/>
      <c r="M724" s="43"/>
      <c r="N724" s="43"/>
      <c r="O724" s="43"/>
      <c r="P724" s="43">
        <f>Exchanges!Q728</f>
        <v>4</v>
      </c>
      <c r="Q724" s="43">
        <f>Exchanges!R728</f>
        <v>2</v>
      </c>
      <c r="R724" s="43">
        <f>Exchanges!S728</f>
        <v>1</v>
      </c>
      <c r="S724" s="43">
        <f>Exchanges!T728</f>
        <v>4</v>
      </c>
      <c r="T724" s="43">
        <f>Exchanges!U728</f>
        <v>1</v>
      </c>
      <c r="U724" s="43">
        <f>Exchanges!V728</f>
        <v>2013</v>
      </c>
      <c r="V724" s="43" t="str">
        <f>Exchanges!W728</f>
        <v>N2O</v>
      </c>
      <c r="W724" s="43"/>
      <c r="X724" s="43"/>
    </row>
    <row r="725" spans="1:24" x14ac:dyDescent="0.2">
      <c r="A725" s="43" t="str">
        <f>Exchanges!B729</f>
        <v>Ethane, 1,1,1,2-tetrafluoro-, HFC-134a</v>
      </c>
      <c r="B725" s="43" t="str">
        <f>Exchanges!C729</f>
        <v>000811-97-2</v>
      </c>
      <c r="C725" s="43" t="str">
        <f>Exchanges!D729</f>
        <v>air</v>
      </c>
      <c r="D725" s="43" t="str">
        <f>Exchanges!E729</f>
        <v>unspecified</v>
      </c>
      <c r="E725" s="43" t="str">
        <f>Exchanges!F729</f>
        <v>e87f039d-d9ce-4242-ac18-c9284cc80f3d</v>
      </c>
      <c r="F725" s="43" t="str">
        <f>Exchanges!G729</f>
        <v>Ferrous metal foundries</v>
      </c>
      <c r="G725" s="43">
        <f>Exchanges!H729</f>
        <v>331510</v>
      </c>
      <c r="H725" s="43" t="str">
        <f>Exchanges!I729</f>
        <v>US</v>
      </c>
      <c r="I725" s="43">
        <f>Exchanges!J729</f>
        <v>4.5432584896997138E-8</v>
      </c>
      <c r="J725" s="43" t="str">
        <f>Exchanges!K729</f>
        <v>kg</v>
      </c>
      <c r="K725" s="43"/>
      <c r="L725" s="43"/>
      <c r="M725" s="43"/>
      <c r="N725" s="43"/>
      <c r="O725" s="43"/>
      <c r="P725" s="43">
        <f>Exchanges!Q729</f>
        <v>4</v>
      </c>
      <c r="Q725" s="43">
        <f>Exchanges!R729</f>
        <v>2</v>
      </c>
      <c r="R725" s="43">
        <f>Exchanges!S729</f>
        <v>1</v>
      </c>
      <c r="S725" s="43">
        <f>Exchanges!T729</f>
        <v>4</v>
      </c>
      <c r="T725" s="43">
        <f>Exchanges!U729</f>
        <v>1</v>
      </c>
      <c r="U725" s="43">
        <f>Exchanges!V729</f>
        <v>2013</v>
      </c>
      <c r="V725" s="43" t="str">
        <f>Exchanges!W729</f>
        <v>HFC-134a</v>
      </c>
      <c r="W725" s="43"/>
      <c r="X725" s="43"/>
    </row>
    <row r="726" spans="1:24" x14ac:dyDescent="0.2">
      <c r="A726" s="43" t="str">
        <f>Exchanges!B730</f>
        <v>Ethane, pentafluoro-, HFC-125</v>
      </c>
      <c r="B726" s="43" t="str">
        <f>Exchanges!C730</f>
        <v>000354-33-6</v>
      </c>
      <c r="C726" s="43" t="str">
        <f>Exchanges!D730</f>
        <v>air</v>
      </c>
      <c r="D726" s="43" t="str">
        <f>Exchanges!E730</f>
        <v>unspecified</v>
      </c>
      <c r="E726" s="43" t="str">
        <f>Exchanges!F730</f>
        <v>281e1011-f121-4d5b-ad4d-22d562b2c2cd</v>
      </c>
      <c r="F726" s="43" t="str">
        <f>Exchanges!G730</f>
        <v>Ferrous metal foundries</v>
      </c>
      <c r="G726" s="43">
        <f>Exchanges!H730</f>
        <v>331510</v>
      </c>
      <c r="H726" s="43" t="str">
        <f>Exchanges!I730</f>
        <v>US</v>
      </c>
      <c r="I726" s="43">
        <f>Exchanges!J730</f>
        <v>1.2053881039652509E-8</v>
      </c>
      <c r="J726" s="43" t="str">
        <f>Exchanges!K730</f>
        <v>kg</v>
      </c>
      <c r="K726" s="43"/>
      <c r="L726" s="43"/>
      <c r="M726" s="43"/>
      <c r="N726" s="43"/>
      <c r="O726" s="43"/>
      <c r="P726" s="43">
        <f>Exchanges!Q730</f>
        <v>4</v>
      </c>
      <c r="Q726" s="43">
        <f>Exchanges!R730</f>
        <v>2</v>
      </c>
      <c r="R726" s="43">
        <f>Exchanges!S730</f>
        <v>1</v>
      </c>
      <c r="S726" s="43">
        <f>Exchanges!T730</f>
        <v>4</v>
      </c>
      <c r="T726" s="43">
        <f>Exchanges!U730</f>
        <v>1</v>
      </c>
      <c r="U726" s="43">
        <f>Exchanges!V730</f>
        <v>2013</v>
      </c>
      <c r="V726" s="43" t="str">
        <f>Exchanges!W730</f>
        <v>HFC-125</v>
      </c>
      <c r="W726" s="43"/>
      <c r="X726" s="43"/>
    </row>
    <row r="727" spans="1:24" x14ac:dyDescent="0.2">
      <c r="A727" s="43" t="str">
        <f>Exchanges!B731</f>
        <v>Methane, difluoro-, HFC-32</v>
      </c>
      <c r="B727" s="43" t="str">
        <f>Exchanges!C731</f>
        <v>000075-10-5</v>
      </c>
      <c r="C727" s="43" t="str">
        <f>Exchanges!D731</f>
        <v>air</v>
      </c>
      <c r="D727" s="43" t="str">
        <f>Exchanges!E731</f>
        <v>unspecified</v>
      </c>
      <c r="E727" s="43" t="str">
        <f>Exchanges!F731</f>
        <v>151212b4-079b-43a2-96d5-a6eef59166ac</v>
      </c>
      <c r="F727" s="43" t="str">
        <f>Exchanges!G731</f>
        <v>Ferrous metal foundries</v>
      </c>
      <c r="G727" s="43">
        <f>Exchanges!H731</f>
        <v>331510</v>
      </c>
      <c r="H727" s="43" t="str">
        <f>Exchanges!I731</f>
        <v>US</v>
      </c>
      <c r="I727" s="43">
        <f>Exchanges!J731</f>
        <v>7.0196187479937828E-9</v>
      </c>
      <c r="J727" s="43" t="str">
        <f>Exchanges!K731</f>
        <v>kg</v>
      </c>
      <c r="K727" s="43"/>
      <c r="L727" s="43"/>
      <c r="M727" s="43"/>
      <c r="N727" s="43"/>
      <c r="O727" s="43"/>
      <c r="P727" s="43">
        <f>Exchanges!Q731</f>
        <v>4</v>
      </c>
      <c r="Q727" s="43">
        <f>Exchanges!R731</f>
        <v>2</v>
      </c>
      <c r="R727" s="43">
        <f>Exchanges!S731</f>
        <v>1</v>
      </c>
      <c r="S727" s="43">
        <f>Exchanges!T731</f>
        <v>4</v>
      </c>
      <c r="T727" s="43">
        <f>Exchanges!U731</f>
        <v>1</v>
      </c>
      <c r="U727" s="43">
        <f>Exchanges!V731</f>
        <v>2013</v>
      </c>
      <c r="V727" s="43" t="str">
        <f>Exchanges!W731</f>
        <v>HFC-32</v>
      </c>
      <c r="W727" s="43"/>
      <c r="X727" s="43"/>
    </row>
    <row r="728" spans="1:24" x14ac:dyDescent="0.2">
      <c r="A728" s="43" t="str">
        <f>Exchanges!B732</f>
        <v>Ethane, 1,1,1-trifluoro-, HFC-143a</v>
      </c>
      <c r="B728" s="43" t="str">
        <f>Exchanges!C732</f>
        <v>000420-46-2</v>
      </c>
      <c r="C728" s="43" t="str">
        <f>Exchanges!D732</f>
        <v>air</v>
      </c>
      <c r="D728" s="43" t="str">
        <f>Exchanges!E732</f>
        <v>unspecified</v>
      </c>
      <c r="E728" s="43" t="str">
        <f>Exchanges!F732</f>
        <v>e86bfec2-1025-4fa2-90b1-81e35e621e91</v>
      </c>
      <c r="F728" s="43" t="str">
        <f>Exchanges!G732</f>
        <v>Ferrous metal foundries</v>
      </c>
      <c r="G728" s="43">
        <f>Exchanges!H732</f>
        <v>331510</v>
      </c>
      <c r="H728" s="43" t="str">
        <f>Exchanges!I732</f>
        <v>US</v>
      </c>
      <c r="I728" s="43">
        <f>Exchanges!J732</f>
        <v>5.1573541201541827E-9</v>
      </c>
      <c r="J728" s="43" t="str">
        <f>Exchanges!K732</f>
        <v>kg</v>
      </c>
      <c r="K728" s="43"/>
      <c r="L728" s="43"/>
      <c r="M728" s="43"/>
      <c r="N728" s="43"/>
      <c r="O728" s="43"/>
      <c r="P728" s="43">
        <f>Exchanges!Q732</f>
        <v>4</v>
      </c>
      <c r="Q728" s="43">
        <f>Exchanges!R732</f>
        <v>2</v>
      </c>
      <c r="R728" s="43">
        <f>Exchanges!S732</f>
        <v>1</v>
      </c>
      <c r="S728" s="43">
        <f>Exchanges!T732</f>
        <v>4</v>
      </c>
      <c r="T728" s="43">
        <f>Exchanges!U732</f>
        <v>1</v>
      </c>
      <c r="U728" s="43">
        <f>Exchanges!V732</f>
        <v>2013</v>
      </c>
      <c r="V728" s="43" t="str">
        <f>Exchanges!W732</f>
        <v>HFC-143a</v>
      </c>
      <c r="W728" s="43"/>
      <c r="X728" s="43"/>
    </row>
    <row r="729" spans="1:24" x14ac:dyDescent="0.2">
      <c r="A729" s="43" t="str">
        <f>Exchanges!B733</f>
        <v>Propane, 1,1,1,3,3,3-hexafluoro-, HCFC-236fa</v>
      </c>
      <c r="B729" s="43" t="str">
        <f>Exchanges!C733</f>
        <v>000690-39-1</v>
      </c>
      <c r="C729" s="43" t="str">
        <f>Exchanges!D733</f>
        <v>air</v>
      </c>
      <c r="D729" s="43" t="str">
        <f>Exchanges!E733</f>
        <v>unspecified</v>
      </c>
      <c r="E729" s="43" t="str">
        <f>Exchanges!F733</f>
        <v>1963a3ba-6d77-4571-bb8f-0e9c8ac28a65</v>
      </c>
      <c r="F729" s="43" t="str">
        <f>Exchanges!G733</f>
        <v>Ferrous metal foundries</v>
      </c>
      <c r="G729" s="43">
        <f>Exchanges!H733</f>
        <v>331510</v>
      </c>
      <c r="H729" s="43" t="str">
        <f>Exchanges!I733</f>
        <v>US</v>
      </c>
      <c r="I729" s="43">
        <f>Exchanges!J733</f>
        <v>1.3932729519218424E-10</v>
      </c>
      <c r="J729" s="43" t="str">
        <f>Exchanges!K733</f>
        <v>kg</v>
      </c>
      <c r="K729" s="43"/>
      <c r="L729" s="43"/>
      <c r="M729" s="43"/>
      <c r="N729" s="43"/>
      <c r="O729" s="43"/>
      <c r="P729" s="43">
        <f>Exchanges!Q733</f>
        <v>4</v>
      </c>
      <c r="Q729" s="43">
        <f>Exchanges!R733</f>
        <v>2</v>
      </c>
      <c r="R729" s="43">
        <f>Exchanges!S733</f>
        <v>1</v>
      </c>
      <c r="S729" s="43">
        <f>Exchanges!T733</f>
        <v>4</v>
      </c>
      <c r="T729" s="43">
        <f>Exchanges!U733</f>
        <v>1</v>
      </c>
      <c r="U729" s="43">
        <f>Exchanges!V733</f>
        <v>2013</v>
      </c>
      <c r="V729" s="43" t="str">
        <f>Exchanges!W733</f>
        <v>HFC-236fa</v>
      </c>
      <c r="W729" s="43"/>
      <c r="X729" s="43"/>
    </row>
    <row r="730" spans="1:24" x14ac:dyDescent="0.2">
      <c r="A730" s="43" t="str">
        <f>Exchanges!B734</f>
        <v>Carbon dioxide</v>
      </c>
      <c r="B730" s="43" t="str">
        <f>Exchanges!C734</f>
        <v>000124-38-20</v>
      </c>
      <c r="C730" s="43" t="str">
        <f>Exchanges!D734</f>
        <v>air</v>
      </c>
      <c r="D730" s="43" t="str">
        <f>Exchanges!E734</f>
        <v>unspecified</v>
      </c>
      <c r="E730" s="43" t="str">
        <f>Exchanges!F734</f>
        <v>7ae371aa-8532-11e0-9d78-0800200c9a66</v>
      </c>
      <c r="F730" s="43" t="str">
        <f>Exchanges!G734</f>
        <v>Nonferrous metal foundries</v>
      </c>
      <c r="G730" s="43">
        <f>Exchanges!H734</f>
        <v>331520</v>
      </c>
      <c r="H730" s="43" t="str">
        <f>Exchanges!I734</f>
        <v>US</v>
      </c>
      <c r="I730" s="43">
        <f>Exchanges!J734</f>
        <v>8.7194242227588911E-2</v>
      </c>
      <c r="J730" s="43" t="str">
        <f>Exchanges!K734</f>
        <v>kg</v>
      </c>
      <c r="K730" s="43"/>
      <c r="L730" s="43"/>
      <c r="M730" s="43"/>
      <c r="N730" s="43"/>
      <c r="O730" s="43"/>
      <c r="P730" s="43">
        <f>Exchanges!Q734</f>
        <v>4</v>
      </c>
      <c r="Q730" s="43">
        <f>Exchanges!R734</f>
        <v>2</v>
      </c>
      <c r="R730" s="43">
        <f>Exchanges!S734</f>
        <v>1</v>
      </c>
      <c r="S730" s="43">
        <f>Exchanges!T734</f>
        <v>4</v>
      </c>
      <c r="T730" s="43">
        <f>Exchanges!U734</f>
        <v>1</v>
      </c>
      <c r="U730" s="43">
        <f>Exchanges!V734</f>
        <v>2013</v>
      </c>
      <c r="V730" s="43" t="str">
        <f>Exchanges!W734</f>
        <v>CO2</v>
      </c>
      <c r="W730" s="43"/>
      <c r="X730" s="43"/>
    </row>
    <row r="731" spans="1:24" x14ac:dyDescent="0.2">
      <c r="A731" s="43" t="str">
        <f>Exchanges!B735</f>
        <v>Ethane, 1,1,1,2-tetrafluoro-, HFC-134a</v>
      </c>
      <c r="B731" s="43" t="str">
        <f>Exchanges!C735</f>
        <v>000811-97-2</v>
      </c>
      <c r="C731" s="43" t="str">
        <f>Exchanges!D735</f>
        <v>air</v>
      </c>
      <c r="D731" s="43" t="str">
        <f>Exchanges!E735</f>
        <v>unspecified</v>
      </c>
      <c r="E731" s="43" t="str">
        <f>Exchanges!F735</f>
        <v>e87f039d-d9ce-4242-ac18-c9284cc80f3d</v>
      </c>
      <c r="F731" s="43" t="str">
        <f>Exchanges!G735</f>
        <v>Nonferrous metal foundries</v>
      </c>
      <c r="G731" s="43">
        <f>Exchanges!H735</f>
        <v>331520</v>
      </c>
      <c r="H731" s="43" t="str">
        <f>Exchanges!I735</f>
        <v>US</v>
      </c>
      <c r="I731" s="43">
        <f>Exchanges!J735</f>
        <v>1.9047014260143964E-6</v>
      </c>
      <c r="J731" s="43" t="str">
        <f>Exchanges!K735</f>
        <v>kg</v>
      </c>
      <c r="K731" s="43"/>
      <c r="L731" s="43"/>
      <c r="M731" s="43"/>
      <c r="N731" s="43"/>
      <c r="O731" s="43"/>
      <c r="P731" s="43">
        <f>Exchanges!Q735</f>
        <v>4</v>
      </c>
      <c r="Q731" s="43">
        <f>Exchanges!R735</f>
        <v>2</v>
      </c>
      <c r="R731" s="43">
        <f>Exchanges!S735</f>
        <v>1</v>
      </c>
      <c r="S731" s="43">
        <f>Exchanges!T735</f>
        <v>4</v>
      </c>
      <c r="T731" s="43">
        <f>Exchanges!U735</f>
        <v>1</v>
      </c>
      <c r="U731" s="43">
        <f>Exchanges!V735</f>
        <v>2013</v>
      </c>
      <c r="V731" s="43" t="str">
        <f>Exchanges!W735</f>
        <v>HFC-134a</v>
      </c>
      <c r="W731" s="43"/>
      <c r="X731" s="43"/>
    </row>
    <row r="732" spans="1:24" x14ac:dyDescent="0.2">
      <c r="A732" s="43" t="str">
        <f>Exchanges!B736</f>
        <v>Sulfur hexafluoride</v>
      </c>
      <c r="B732" s="43" t="str">
        <f>Exchanges!C736</f>
        <v>002551-62-4</v>
      </c>
      <c r="C732" s="43" t="str">
        <f>Exchanges!D736</f>
        <v>air</v>
      </c>
      <c r="D732" s="43" t="str">
        <f>Exchanges!E736</f>
        <v>unspecified</v>
      </c>
      <c r="E732" s="43" t="str">
        <f>Exchanges!F736</f>
        <v>35d1dff5-b535-4628-9826-4a8fce08a1f2</v>
      </c>
      <c r="F732" s="43" t="str">
        <f>Exchanges!G736</f>
        <v>Nonferrous metal foundries</v>
      </c>
      <c r="G732" s="43">
        <f>Exchanges!H736</f>
        <v>331520</v>
      </c>
      <c r="H732" s="43" t="str">
        <f>Exchanges!I736</f>
        <v>US</v>
      </c>
      <c r="I732" s="43">
        <f>Exchanges!J736</f>
        <v>1.6724615152986055E-6</v>
      </c>
      <c r="J732" s="43" t="str">
        <f>Exchanges!K736</f>
        <v>kg</v>
      </c>
      <c r="K732" s="43"/>
      <c r="L732" s="43"/>
      <c r="M732" s="43"/>
      <c r="N732" s="43"/>
      <c r="O732" s="43"/>
      <c r="P732" s="43">
        <f>Exchanges!Q736</f>
        <v>4</v>
      </c>
      <c r="Q732" s="43">
        <f>Exchanges!R736</f>
        <v>2</v>
      </c>
      <c r="R732" s="43">
        <f>Exchanges!S736</f>
        <v>1</v>
      </c>
      <c r="S732" s="43">
        <f>Exchanges!T736</f>
        <v>4</v>
      </c>
      <c r="T732" s="43">
        <f>Exchanges!U736</f>
        <v>1</v>
      </c>
      <c r="U732" s="43">
        <f>Exchanges!V736</f>
        <v>2013</v>
      </c>
      <c r="V732" s="43" t="str">
        <f>Exchanges!W736</f>
        <v>SF6</v>
      </c>
      <c r="W732" s="43"/>
      <c r="X732" s="43"/>
    </row>
    <row r="733" spans="1:24" x14ac:dyDescent="0.2">
      <c r="A733" s="43" t="str">
        <f>Exchanges!B737</f>
        <v>Methane</v>
      </c>
      <c r="B733" s="43" t="str">
        <f>Exchanges!C737</f>
        <v>000074-82-92</v>
      </c>
      <c r="C733" s="43" t="str">
        <f>Exchanges!D737</f>
        <v>air</v>
      </c>
      <c r="D733" s="43" t="str">
        <f>Exchanges!E737</f>
        <v>unspecified</v>
      </c>
      <c r="E733" s="43" t="str">
        <f>Exchanges!F737</f>
        <v>20408dd1-8534-11e0-9d78-0800200c9a66</v>
      </c>
      <c r="F733" s="43" t="str">
        <f>Exchanges!G737</f>
        <v>Nonferrous metal foundries</v>
      </c>
      <c r="G733" s="43">
        <f>Exchanges!H737</f>
        <v>331520</v>
      </c>
      <c r="H733" s="43" t="str">
        <f>Exchanges!I737</f>
        <v>US</v>
      </c>
      <c r="I733" s="43">
        <f>Exchanges!J737</f>
        <v>1.6372622942101328E-6</v>
      </c>
      <c r="J733" s="43" t="str">
        <f>Exchanges!K737</f>
        <v>kg</v>
      </c>
      <c r="K733" s="43"/>
      <c r="L733" s="43"/>
      <c r="M733" s="43"/>
      <c r="N733" s="43"/>
      <c r="O733" s="43"/>
      <c r="P733" s="43">
        <f>Exchanges!Q737</f>
        <v>4</v>
      </c>
      <c r="Q733" s="43">
        <f>Exchanges!R737</f>
        <v>2</v>
      </c>
      <c r="R733" s="43">
        <f>Exchanges!S737</f>
        <v>1</v>
      </c>
      <c r="S733" s="43">
        <f>Exchanges!T737</f>
        <v>4</v>
      </c>
      <c r="T733" s="43">
        <f>Exchanges!U737</f>
        <v>1</v>
      </c>
      <c r="U733" s="43">
        <f>Exchanges!V737</f>
        <v>2013</v>
      </c>
      <c r="V733" s="43" t="str">
        <f>Exchanges!W737</f>
        <v>CH4</v>
      </c>
      <c r="W733" s="43"/>
      <c r="X733" s="43"/>
    </row>
    <row r="734" spans="1:24" x14ac:dyDescent="0.2">
      <c r="A734" s="43" t="str">
        <f>Exchanges!B738</f>
        <v>Dinitrogen monoxide</v>
      </c>
      <c r="B734" s="43" t="str">
        <f>Exchanges!C738</f>
        <v>010024-97-366</v>
      </c>
      <c r="C734" s="43" t="str">
        <f>Exchanges!D738</f>
        <v>air</v>
      </c>
      <c r="D734" s="43" t="str">
        <f>Exchanges!E738</f>
        <v>unspecified</v>
      </c>
      <c r="E734" s="43" t="str">
        <f>Exchanges!F738</f>
        <v>20185046-64bb-4c09-a8e7-e8a9e144ca98</v>
      </c>
      <c r="F734" s="43" t="str">
        <f>Exchanges!G738</f>
        <v>Nonferrous metal foundries</v>
      </c>
      <c r="G734" s="43">
        <f>Exchanges!H738</f>
        <v>331520</v>
      </c>
      <c r="H734" s="43" t="str">
        <f>Exchanges!I738</f>
        <v>US</v>
      </c>
      <c r="I734" s="43">
        <f>Exchanges!J738</f>
        <v>1.5927872024801577E-7</v>
      </c>
      <c r="J734" s="43" t="str">
        <f>Exchanges!K738</f>
        <v>kg</v>
      </c>
      <c r="K734" s="43"/>
      <c r="L734" s="43"/>
      <c r="M734" s="43"/>
      <c r="N734" s="43"/>
      <c r="O734" s="43"/>
      <c r="P734" s="43">
        <f>Exchanges!Q738</f>
        <v>4</v>
      </c>
      <c r="Q734" s="43">
        <f>Exchanges!R738</f>
        <v>2</v>
      </c>
      <c r="R734" s="43">
        <f>Exchanges!S738</f>
        <v>1</v>
      </c>
      <c r="S734" s="43">
        <f>Exchanges!T738</f>
        <v>4</v>
      </c>
      <c r="T734" s="43">
        <f>Exchanges!U738</f>
        <v>1</v>
      </c>
      <c r="U734" s="43">
        <f>Exchanges!V738</f>
        <v>2013</v>
      </c>
      <c r="V734" s="43" t="str">
        <f>Exchanges!W738</f>
        <v>N2O</v>
      </c>
      <c r="W734" s="43"/>
      <c r="X734" s="43"/>
    </row>
    <row r="735" spans="1:24" x14ac:dyDescent="0.2">
      <c r="A735" s="43" t="str">
        <f>Exchanges!B739</f>
        <v>Carbon dioxide</v>
      </c>
      <c r="B735" s="43" t="str">
        <f>Exchanges!C739</f>
        <v>000124-38-20</v>
      </c>
      <c r="C735" s="43" t="str">
        <f>Exchanges!D739</f>
        <v>air</v>
      </c>
      <c r="D735" s="43" t="str">
        <f>Exchanges!E739</f>
        <v>unspecified</v>
      </c>
      <c r="E735" s="43" t="str">
        <f>Exchanges!F739</f>
        <v>7ae371aa-8532-11e0-9d78-0800200c9a66</v>
      </c>
      <c r="F735" s="43" t="str">
        <f>Exchanges!G739</f>
        <v>Custom roll forming</v>
      </c>
      <c r="G735" s="43">
        <f>Exchanges!H739</f>
        <v>332114</v>
      </c>
      <c r="H735" s="43" t="str">
        <f>Exchanges!I739</f>
        <v>US</v>
      </c>
      <c r="I735" s="43">
        <f>Exchanges!J739</f>
        <v>3.9062026940869549E-2</v>
      </c>
      <c r="J735" s="43" t="str">
        <f>Exchanges!K739</f>
        <v>kg</v>
      </c>
      <c r="K735" s="43"/>
      <c r="L735" s="43"/>
      <c r="M735" s="43"/>
      <c r="N735" s="43"/>
      <c r="O735" s="43"/>
      <c r="P735" s="43">
        <f>Exchanges!Q739</f>
        <v>4</v>
      </c>
      <c r="Q735" s="43">
        <f>Exchanges!R739</f>
        <v>2</v>
      </c>
      <c r="R735" s="43">
        <f>Exchanges!S739</f>
        <v>1</v>
      </c>
      <c r="S735" s="43">
        <f>Exchanges!T739</f>
        <v>4</v>
      </c>
      <c r="T735" s="43">
        <f>Exchanges!U739</f>
        <v>1</v>
      </c>
      <c r="U735" s="43">
        <f>Exchanges!V739</f>
        <v>2013</v>
      </c>
      <c r="V735" s="43" t="str">
        <f>Exchanges!W739</f>
        <v>CO2</v>
      </c>
      <c r="W735" s="43"/>
      <c r="X735" s="43"/>
    </row>
    <row r="736" spans="1:24" x14ac:dyDescent="0.2">
      <c r="A736" s="43" t="str">
        <f>Exchanges!B740</f>
        <v>Methane</v>
      </c>
      <c r="B736" s="43" t="str">
        <f>Exchanges!C740</f>
        <v>000074-82-92</v>
      </c>
      <c r="C736" s="43" t="str">
        <f>Exchanges!D740</f>
        <v>air</v>
      </c>
      <c r="D736" s="43" t="str">
        <f>Exchanges!E740</f>
        <v>unspecified</v>
      </c>
      <c r="E736" s="43" t="str">
        <f>Exchanges!F740</f>
        <v>20408dd1-8534-11e0-9d78-0800200c9a66</v>
      </c>
      <c r="F736" s="43" t="str">
        <f>Exchanges!G740</f>
        <v>Custom roll forming</v>
      </c>
      <c r="G736" s="43">
        <f>Exchanges!H740</f>
        <v>332114</v>
      </c>
      <c r="H736" s="43" t="str">
        <f>Exchanges!I740</f>
        <v>US</v>
      </c>
      <c r="I736" s="43">
        <f>Exchanges!J740</f>
        <v>7.5343663665634897E-7</v>
      </c>
      <c r="J736" s="43" t="str">
        <f>Exchanges!K740</f>
        <v>kg</v>
      </c>
      <c r="K736" s="43"/>
      <c r="L736" s="43"/>
      <c r="M736" s="43"/>
      <c r="N736" s="43"/>
      <c r="O736" s="43"/>
      <c r="P736" s="43">
        <f>Exchanges!Q740</f>
        <v>4</v>
      </c>
      <c r="Q736" s="43">
        <f>Exchanges!R740</f>
        <v>2</v>
      </c>
      <c r="R736" s="43">
        <f>Exchanges!S740</f>
        <v>1</v>
      </c>
      <c r="S736" s="43">
        <f>Exchanges!T740</f>
        <v>4</v>
      </c>
      <c r="T736" s="43">
        <f>Exchanges!U740</f>
        <v>1</v>
      </c>
      <c r="U736" s="43">
        <f>Exchanges!V740</f>
        <v>2013</v>
      </c>
      <c r="V736" s="43" t="str">
        <f>Exchanges!W740</f>
        <v>CH4</v>
      </c>
      <c r="W736" s="43"/>
      <c r="X736" s="43"/>
    </row>
    <row r="737" spans="1:24" x14ac:dyDescent="0.2">
      <c r="A737" s="43" t="str">
        <f>Exchanges!B741</f>
        <v>Ethane, 1,1,1,2-tetrafluoro-, HFC-134a</v>
      </c>
      <c r="B737" s="43" t="str">
        <f>Exchanges!C741</f>
        <v>000811-97-2</v>
      </c>
      <c r="C737" s="43" t="str">
        <f>Exchanges!D741</f>
        <v>air</v>
      </c>
      <c r="D737" s="43" t="str">
        <f>Exchanges!E741</f>
        <v>unspecified</v>
      </c>
      <c r="E737" s="43" t="str">
        <f>Exchanges!F741</f>
        <v>e87f039d-d9ce-4242-ac18-c9284cc80f3d</v>
      </c>
      <c r="F737" s="43" t="str">
        <f>Exchanges!G741</f>
        <v>Custom roll forming</v>
      </c>
      <c r="G737" s="43">
        <f>Exchanges!H741</f>
        <v>332114</v>
      </c>
      <c r="H737" s="43" t="str">
        <f>Exchanges!I741</f>
        <v>US</v>
      </c>
      <c r="I737" s="43">
        <f>Exchanges!J741</f>
        <v>1.9513036886198796E-7</v>
      </c>
      <c r="J737" s="43" t="str">
        <f>Exchanges!K741</f>
        <v>kg</v>
      </c>
      <c r="K737" s="43"/>
      <c r="L737" s="43"/>
      <c r="M737" s="43"/>
      <c r="N737" s="43"/>
      <c r="O737" s="43"/>
      <c r="P737" s="43">
        <f>Exchanges!Q741</f>
        <v>4</v>
      </c>
      <c r="Q737" s="43">
        <f>Exchanges!R741</f>
        <v>2</v>
      </c>
      <c r="R737" s="43">
        <f>Exchanges!S741</f>
        <v>1</v>
      </c>
      <c r="S737" s="43">
        <f>Exchanges!T741</f>
        <v>4</v>
      </c>
      <c r="T737" s="43">
        <f>Exchanges!U741</f>
        <v>1</v>
      </c>
      <c r="U737" s="43">
        <f>Exchanges!V741</f>
        <v>2013</v>
      </c>
      <c r="V737" s="43" t="str">
        <f>Exchanges!W741</f>
        <v>HFC-134a</v>
      </c>
      <c r="W737" s="43"/>
      <c r="X737" s="43"/>
    </row>
    <row r="738" spans="1:24" x14ac:dyDescent="0.2">
      <c r="A738" s="43" t="str">
        <f>Exchanges!B742</f>
        <v>Dinitrogen monoxide</v>
      </c>
      <c r="B738" s="43" t="str">
        <f>Exchanges!C742</f>
        <v>010024-97-366</v>
      </c>
      <c r="C738" s="43" t="str">
        <f>Exchanges!D742</f>
        <v>air</v>
      </c>
      <c r="D738" s="43" t="str">
        <f>Exchanges!E742</f>
        <v>unspecified</v>
      </c>
      <c r="E738" s="43" t="str">
        <f>Exchanges!F742</f>
        <v>20185046-64bb-4c09-a8e7-e8a9e144ca98</v>
      </c>
      <c r="F738" s="43" t="str">
        <f>Exchanges!G742</f>
        <v>Custom roll forming</v>
      </c>
      <c r="G738" s="43">
        <f>Exchanges!H742</f>
        <v>332114</v>
      </c>
      <c r="H738" s="43" t="str">
        <f>Exchanges!I742</f>
        <v>US</v>
      </c>
      <c r="I738" s="43">
        <f>Exchanges!J742</f>
        <v>7.7232955670902355E-8</v>
      </c>
      <c r="J738" s="43" t="str">
        <f>Exchanges!K742</f>
        <v>kg</v>
      </c>
      <c r="K738" s="43"/>
      <c r="L738" s="43"/>
      <c r="M738" s="43"/>
      <c r="N738" s="43"/>
      <c r="O738" s="43"/>
      <c r="P738" s="43">
        <f>Exchanges!Q742</f>
        <v>4</v>
      </c>
      <c r="Q738" s="43">
        <f>Exchanges!R742</f>
        <v>2</v>
      </c>
      <c r="R738" s="43">
        <f>Exchanges!S742</f>
        <v>1</v>
      </c>
      <c r="S738" s="43">
        <f>Exchanges!T742</f>
        <v>4</v>
      </c>
      <c r="T738" s="43">
        <f>Exchanges!U742</f>
        <v>1</v>
      </c>
      <c r="U738" s="43">
        <f>Exchanges!V742</f>
        <v>2013</v>
      </c>
      <c r="V738" s="43" t="str">
        <f>Exchanges!W742</f>
        <v>N2O</v>
      </c>
      <c r="W738" s="43"/>
      <c r="X738" s="43"/>
    </row>
    <row r="739" spans="1:24" x14ac:dyDescent="0.2">
      <c r="A739" s="43" t="str">
        <f>Exchanges!B743</f>
        <v>Ethane, pentafluoro-, HFC-125</v>
      </c>
      <c r="B739" s="43" t="str">
        <f>Exchanges!C743</f>
        <v>000354-33-6</v>
      </c>
      <c r="C739" s="43" t="str">
        <f>Exchanges!D743</f>
        <v>air</v>
      </c>
      <c r="D739" s="43" t="str">
        <f>Exchanges!E743</f>
        <v>unspecified</v>
      </c>
      <c r="E739" s="43" t="str">
        <f>Exchanges!F743</f>
        <v>281e1011-f121-4d5b-ad4d-22d562b2c2cd</v>
      </c>
      <c r="F739" s="43" t="str">
        <f>Exchanges!G743</f>
        <v>Custom roll forming</v>
      </c>
      <c r="G739" s="43">
        <f>Exchanges!H743</f>
        <v>332114</v>
      </c>
      <c r="H739" s="43" t="str">
        <f>Exchanges!I743</f>
        <v>US</v>
      </c>
      <c r="I739" s="43">
        <f>Exchanges!J743</f>
        <v>5.1770733688572867E-8</v>
      </c>
      <c r="J739" s="43" t="str">
        <f>Exchanges!K743</f>
        <v>kg</v>
      </c>
      <c r="K739" s="43"/>
      <c r="L739" s="43"/>
      <c r="M739" s="43"/>
      <c r="N739" s="43"/>
      <c r="O739" s="43"/>
      <c r="P739" s="43">
        <f>Exchanges!Q743</f>
        <v>4</v>
      </c>
      <c r="Q739" s="43">
        <f>Exchanges!R743</f>
        <v>2</v>
      </c>
      <c r="R739" s="43">
        <f>Exchanges!S743</f>
        <v>1</v>
      </c>
      <c r="S739" s="43">
        <f>Exchanges!T743</f>
        <v>4</v>
      </c>
      <c r="T739" s="43">
        <f>Exchanges!U743</f>
        <v>1</v>
      </c>
      <c r="U739" s="43">
        <f>Exchanges!V743</f>
        <v>2013</v>
      </c>
      <c r="V739" s="43" t="str">
        <f>Exchanges!W743</f>
        <v>HFC-125</v>
      </c>
      <c r="W739" s="43"/>
      <c r="X739" s="43"/>
    </row>
    <row r="740" spans="1:24" x14ac:dyDescent="0.2">
      <c r="A740" s="43" t="str">
        <f>Exchanges!B744</f>
        <v>Methane, difluoro-, HFC-32</v>
      </c>
      <c r="B740" s="43" t="str">
        <f>Exchanges!C744</f>
        <v>000075-10-5</v>
      </c>
      <c r="C740" s="43" t="str">
        <f>Exchanges!D744</f>
        <v>air</v>
      </c>
      <c r="D740" s="43" t="str">
        <f>Exchanges!E744</f>
        <v>unspecified</v>
      </c>
      <c r="E740" s="43" t="str">
        <f>Exchanges!F744</f>
        <v>151212b4-079b-43a2-96d5-a6eef59166ac</v>
      </c>
      <c r="F740" s="43" t="str">
        <f>Exchanges!G744</f>
        <v>Custom roll forming</v>
      </c>
      <c r="G740" s="43">
        <f>Exchanges!H744</f>
        <v>332114</v>
      </c>
      <c r="H740" s="43" t="str">
        <f>Exchanges!I744</f>
        <v>US</v>
      </c>
      <c r="I740" s="43">
        <f>Exchanges!J744</f>
        <v>3.0148863391153555E-8</v>
      </c>
      <c r="J740" s="43" t="str">
        <f>Exchanges!K744</f>
        <v>kg</v>
      </c>
      <c r="K740" s="43"/>
      <c r="L740" s="43"/>
      <c r="M740" s="43"/>
      <c r="N740" s="43"/>
      <c r="O740" s="43"/>
      <c r="P740" s="43">
        <f>Exchanges!Q744</f>
        <v>4</v>
      </c>
      <c r="Q740" s="43">
        <f>Exchanges!R744</f>
        <v>2</v>
      </c>
      <c r="R740" s="43">
        <f>Exchanges!S744</f>
        <v>1</v>
      </c>
      <c r="S740" s="43">
        <f>Exchanges!T744</f>
        <v>4</v>
      </c>
      <c r="T740" s="43">
        <f>Exchanges!U744</f>
        <v>1</v>
      </c>
      <c r="U740" s="43">
        <f>Exchanges!V744</f>
        <v>2013</v>
      </c>
      <c r="V740" s="43" t="str">
        <f>Exchanges!W744</f>
        <v>HFC-32</v>
      </c>
      <c r="W740" s="43"/>
      <c r="X740" s="43"/>
    </row>
    <row r="741" spans="1:24" x14ac:dyDescent="0.2">
      <c r="A741" s="43" t="str">
        <f>Exchanges!B745</f>
        <v>Ethane, 1,1,1-trifluoro-, HFC-143a</v>
      </c>
      <c r="B741" s="43" t="str">
        <f>Exchanges!C745</f>
        <v>000420-46-2</v>
      </c>
      <c r="C741" s="43" t="str">
        <f>Exchanges!D745</f>
        <v>air</v>
      </c>
      <c r="D741" s="43" t="str">
        <f>Exchanges!E745</f>
        <v>unspecified</v>
      </c>
      <c r="E741" s="43" t="str">
        <f>Exchanges!F745</f>
        <v>e86bfec2-1025-4fa2-90b1-81e35e621e91</v>
      </c>
      <c r="F741" s="43" t="str">
        <f>Exchanges!G745</f>
        <v>Custom roll forming</v>
      </c>
      <c r="G741" s="43">
        <f>Exchanges!H745</f>
        <v>332114</v>
      </c>
      <c r="H741" s="43" t="str">
        <f>Exchanges!I745</f>
        <v>US</v>
      </c>
      <c r="I741" s="43">
        <f>Exchanges!J745</f>
        <v>2.2150542701876819E-8</v>
      </c>
      <c r="J741" s="43" t="str">
        <f>Exchanges!K745</f>
        <v>kg</v>
      </c>
      <c r="K741" s="43"/>
      <c r="L741" s="43"/>
      <c r="M741" s="43"/>
      <c r="N741" s="43"/>
      <c r="O741" s="43"/>
      <c r="P741" s="43">
        <f>Exchanges!Q745</f>
        <v>4</v>
      </c>
      <c r="Q741" s="43">
        <f>Exchanges!R745</f>
        <v>2</v>
      </c>
      <c r="R741" s="43">
        <f>Exchanges!S745</f>
        <v>1</v>
      </c>
      <c r="S741" s="43">
        <f>Exchanges!T745</f>
        <v>4</v>
      </c>
      <c r="T741" s="43">
        <f>Exchanges!U745</f>
        <v>1</v>
      </c>
      <c r="U741" s="43">
        <f>Exchanges!V745</f>
        <v>2013</v>
      </c>
      <c r="V741" s="43" t="str">
        <f>Exchanges!W745</f>
        <v>HFC-143a</v>
      </c>
      <c r="W741" s="43"/>
      <c r="X741" s="43"/>
    </row>
    <row r="742" spans="1:24" x14ac:dyDescent="0.2">
      <c r="A742" s="43" t="str">
        <f>Exchanges!B746</f>
        <v>Propane, 1,1,1,3,3,3-hexafluoro-, HCFC-236fa</v>
      </c>
      <c r="B742" s="43" t="str">
        <f>Exchanges!C746</f>
        <v>000690-39-1</v>
      </c>
      <c r="C742" s="43" t="str">
        <f>Exchanges!D746</f>
        <v>air</v>
      </c>
      <c r="D742" s="43" t="str">
        <f>Exchanges!E746</f>
        <v>unspecified</v>
      </c>
      <c r="E742" s="43" t="str">
        <f>Exchanges!F746</f>
        <v>1963a3ba-6d77-4571-bb8f-0e9c8ac28a65</v>
      </c>
      <c r="F742" s="43" t="str">
        <f>Exchanges!G746</f>
        <v>Custom roll forming</v>
      </c>
      <c r="G742" s="43">
        <f>Exchanges!H746</f>
        <v>332114</v>
      </c>
      <c r="H742" s="43" t="str">
        <f>Exchanges!I746</f>
        <v>US</v>
      </c>
      <c r="I742" s="43">
        <f>Exchanges!J746</f>
        <v>5.9840281078065876E-10</v>
      </c>
      <c r="J742" s="43" t="str">
        <f>Exchanges!K746</f>
        <v>kg</v>
      </c>
      <c r="K742" s="43"/>
      <c r="L742" s="43"/>
      <c r="M742" s="43"/>
      <c r="N742" s="43"/>
      <c r="O742" s="43"/>
      <c r="P742" s="43">
        <f>Exchanges!Q746</f>
        <v>4</v>
      </c>
      <c r="Q742" s="43">
        <f>Exchanges!R746</f>
        <v>2</v>
      </c>
      <c r="R742" s="43">
        <f>Exchanges!S746</f>
        <v>1</v>
      </c>
      <c r="S742" s="43">
        <f>Exchanges!T746</f>
        <v>4</v>
      </c>
      <c r="T742" s="43">
        <f>Exchanges!U746</f>
        <v>1</v>
      </c>
      <c r="U742" s="43">
        <f>Exchanges!V746</f>
        <v>2013</v>
      </c>
      <c r="V742" s="43" t="str">
        <f>Exchanges!W746</f>
        <v>HFC-236fa</v>
      </c>
      <c r="W742" s="43"/>
      <c r="X742" s="43"/>
    </row>
    <row r="743" spans="1:24" x14ac:dyDescent="0.2">
      <c r="A743" s="43" t="str">
        <f>Exchanges!B747</f>
        <v>Carbon dioxide</v>
      </c>
      <c r="B743" s="43" t="str">
        <f>Exchanges!C747</f>
        <v>000124-38-20</v>
      </c>
      <c r="C743" s="43" t="str">
        <f>Exchanges!D747</f>
        <v>air</v>
      </c>
      <c r="D743" s="43" t="str">
        <f>Exchanges!E747</f>
        <v>unspecified</v>
      </c>
      <c r="E743" s="43" t="str">
        <f>Exchanges!F747</f>
        <v>7ae371aa-8532-11e0-9d78-0800200c9a66</v>
      </c>
      <c r="F743" s="43" t="str">
        <f>Exchanges!G747</f>
        <v>Cutlery and handtool manufacturing</v>
      </c>
      <c r="G743" s="43">
        <f>Exchanges!H747</f>
        <v>332200</v>
      </c>
      <c r="H743" s="43" t="str">
        <f>Exchanges!I747</f>
        <v>US</v>
      </c>
      <c r="I743" s="43">
        <f>Exchanges!J747</f>
        <v>3.2252565250123419E-2</v>
      </c>
      <c r="J743" s="43" t="str">
        <f>Exchanges!K747</f>
        <v>kg</v>
      </c>
      <c r="K743" s="43"/>
      <c r="L743" s="43"/>
      <c r="M743" s="43"/>
      <c r="N743" s="43"/>
      <c r="O743" s="43"/>
      <c r="P743" s="43">
        <f>Exchanges!Q747</f>
        <v>4</v>
      </c>
      <c r="Q743" s="43">
        <f>Exchanges!R747</f>
        <v>2</v>
      </c>
      <c r="R743" s="43">
        <f>Exchanges!S747</f>
        <v>1</v>
      </c>
      <c r="S743" s="43">
        <f>Exchanges!T747</f>
        <v>4</v>
      </c>
      <c r="T743" s="43">
        <f>Exchanges!U747</f>
        <v>1</v>
      </c>
      <c r="U743" s="43">
        <f>Exchanges!V747</f>
        <v>2013</v>
      </c>
      <c r="V743" s="43" t="str">
        <f>Exchanges!W747</f>
        <v>CO2</v>
      </c>
      <c r="W743" s="43"/>
      <c r="X743" s="43"/>
    </row>
    <row r="744" spans="1:24" x14ac:dyDescent="0.2">
      <c r="A744" s="43" t="str">
        <f>Exchanges!B748</f>
        <v>Methane</v>
      </c>
      <c r="B744" s="43" t="str">
        <f>Exchanges!C748</f>
        <v>000074-82-92</v>
      </c>
      <c r="C744" s="43" t="str">
        <f>Exchanges!D748</f>
        <v>air</v>
      </c>
      <c r="D744" s="43" t="str">
        <f>Exchanges!E748</f>
        <v>unspecified</v>
      </c>
      <c r="E744" s="43" t="str">
        <f>Exchanges!F748</f>
        <v>20408dd1-8534-11e0-9d78-0800200c9a66</v>
      </c>
      <c r="F744" s="43" t="str">
        <f>Exchanges!G748</f>
        <v>Cutlery and handtool manufacturing</v>
      </c>
      <c r="G744" s="43">
        <f>Exchanges!H748</f>
        <v>332200</v>
      </c>
      <c r="H744" s="43" t="str">
        <f>Exchanges!I748</f>
        <v>US</v>
      </c>
      <c r="I744" s="43">
        <f>Exchanges!J748</f>
        <v>6.2022930539146709E-7</v>
      </c>
      <c r="J744" s="43" t="str">
        <f>Exchanges!K748</f>
        <v>kg</v>
      </c>
      <c r="K744" s="43"/>
      <c r="L744" s="43"/>
      <c r="M744" s="43"/>
      <c r="N744" s="43"/>
      <c r="O744" s="43"/>
      <c r="P744" s="43">
        <f>Exchanges!Q748</f>
        <v>4</v>
      </c>
      <c r="Q744" s="43">
        <f>Exchanges!R748</f>
        <v>2</v>
      </c>
      <c r="R744" s="43">
        <f>Exchanges!S748</f>
        <v>1</v>
      </c>
      <c r="S744" s="43">
        <f>Exchanges!T748</f>
        <v>4</v>
      </c>
      <c r="T744" s="43">
        <f>Exchanges!U748</f>
        <v>1</v>
      </c>
      <c r="U744" s="43">
        <f>Exchanges!V748</f>
        <v>2013</v>
      </c>
      <c r="V744" s="43" t="str">
        <f>Exchanges!W748</f>
        <v>CH4</v>
      </c>
      <c r="W744" s="43"/>
      <c r="X744" s="43"/>
    </row>
    <row r="745" spans="1:24" x14ac:dyDescent="0.2">
      <c r="A745" s="43" t="str">
        <f>Exchanges!B749</f>
        <v>Ethane, 1,1,1,2-tetrafluoro-, HFC-134a</v>
      </c>
      <c r="B745" s="43" t="str">
        <f>Exchanges!C749</f>
        <v>000811-97-2</v>
      </c>
      <c r="C745" s="43" t="str">
        <f>Exchanges!D749</f>
        <v>air</v>
      </c>
      <c r="D745" s="43" t="str">
        <f>Exchanges!E749</f>
        <v>unspecified</v>
      </c>
      <c r="E745" s="43" t="str">
        <f>Exchanges!F749</f>
        <v>e87f039d-d9ce-4242-ac18-c9284cc80f3d</v>
      </c>
      <c r="F745" s="43" t="str">
        <f>Exchanges!G749</f>
        <v>Cutlery and handtool manufacturing</v>
      </c>
      <c r="G745" s="43">
        <f>Exchanges!H749</f>
        <v>332200</v>
      </c>
      <c r="H745" s="43" t="str">
        <f>Exchanges!I749</f>
        <v>US</v>
      </c>
      <c r="I745" s="43">
        <f>Exchanges!J749</f>
        <v>8.2318445902479971E-8</v>
      </c>
      <c r="J745" s="43" t="str">
        <f>Exchanges!K749</f>
        <v>kg</v>
      </c>
      <c r="K745" s="43"/>
      <c r="L745" s="43"/>
      <c r="M745" s="43"/>
      <c r="N745" s="43"/>
      <c r="O745" s="43"/>
      <c r="P745" s="43">
        <f>Exchanges!Q749</f>
        <v>4</v>
      </c>
      <c r="Q745" s="43">
        <f>Exchanges!R749</f>
        <v>2</v>
      </c>
      <c r="R745" s="43">
        <f>Exchanges!S749</f>
        <v>1</v>
      </c>
      <c r="S745" s="43">
        <f>Exchanges!T749</f>
        <v>4</v>
      </c>
      <c r="T745" s="43">
        <f>Exchanges!U749</f>
        <v>1</v>
      </c>
      <c r="U745" s="43">
        <f>Exchanges!V749</f>
        <v>2013</v>
      </c>
      <c r="V745" s="43" t="str">
        <f>Exchanges!W749</f>
        <v>HFC-134a</v>
      </c>
      <c r="W745" s="43"/>
      <c r="X745" s="43"/>
    </row>
    <row r="746" spans="1:24" x14ac:dyDescent="0.2">
      <c r="A746" s="43" t="str">
        <f>Exchanges!B750</f>
        <v>Dinitrogen monoxide</v>
      </c>
      <c r="B746" s="43" t="str">
        <f>Exchanges!C750</f>
        <v>010024-97-366</v>
      </c>
      <c r="C746" s="43" t="str">
        <f>Exchanges!D750</f>
        <v>air</v>
      </c>
      <c r="D746" s="43" t="str">
        <f>Exchanges!E750</f>
        <v>unspecified</v>
      </c>
      <c r="E746" s="43" t="str">
        <f>Exchanges!F750</f>
        <v>20185046-64bb-4c09-a8e7-e8a9e144ca98</v>
      </c>
      <c r="F746" s="43" t="str">
        <f>Exchanges!G750</f>
        <v>Cutlery and handtool manufacturing</v>
      </c>
      <c r="G746" s="43">
        <f>Exchanges!H750</f>
        <v>332200</v>
      </c>
      <c r="H746" s="43" t="str">
        <f>Exchanges!I750</f>
        <v>US</v>
      </c>
      <c r="I746" s="43">
        <f>Exchanges!J750</f>
        <v>6.3170011339617294E-8</v>
      </c>
      <c r="J746" s="43" t="str">
        <f>Exchanges!K750</f>
        <v>kg</v>
      </c>
      <c r="K746" s="43"/>
      <c r="L746" s="43"/>
      <c r="M746" s="43"/>
      <c r="N746" s="43"/>
      <c r="O746" s="43"/>
      <c r="P746" s="43">
        <f>Exchanges!Q750</f>
        <v>4</v>
      </c>
      <c r="Q746" s="43">
        <f>Exchanges!R750</f>
        <v>2</v>
      </c>
      <c r="R746" s="43">
        <f>Exchanges!S750</f>
        <v>1</v>
      </c>
      <c r="S746" s="43">
        <f>Exchanges!T750</f>
        <v>4</v>
      </c>
      <c r="T746" s="43">
        <f>Exchanges!U750</f>
        <v>1</v>
      </c>
      <c r="U746" s="43">
        <f>Exchanges!V750</f>
        <v>2013</v>
      </c>
      <c r="V746" s="43" t="str">
        <f>Exchanges!W750</f>
        <v>N2O</v>
      </c>
      <c r="W746" s="43"/>
      <c r="X746" s="43"/>
    </row>
    <row r="747" spans="1:24" x14ac:dyDescent="0.2">
      <c r="A747" s="43" t="str">
        <f>Exchanges!B751</f>
        <v>Ethane, pentafluoro-, HFC-125</v>
      </c>
      <c r="B747" s="43" t="str">
        <f>Exchanges!C751</f>
        <v>000354-33-6</v>
      </c>
      <c r="C747" s="43" t="str">
        <f>Exchanges!D751</f>
        <v>air</v>
      </c>
      <c r="D747" s="43" t="str">
        <f>Exchanges!E751</f>
        <v>unspecified</v>
      </c>
      <c r="E747" s="43" t="str">
        <f>Exchanges!F751</f>
        <v>281e1011-f121-4d5b-ad4d-22d562b2c2cd</v>
      </c>
      <c r="F747" s="43" t="str">
        <f>Exchanges!G751</f>
        <v>Cutlery and handtool manufacturing</v>
      </c>
      <c r="G747" s="43">
        <f>Exchanges!H751</f>
        <v>332200</v>
      </c>
      <c r="H747" s="43" t="str">
        <f>Exchanges!I751</f>
        <v>US</v>
      </c>
      <c r="I747" s="43">
        <f>Exchanges!J751</f>
        <v>2.1840200299568405E-8</v>
      </c>
      <c r="J747" s="43" t="str">
        <f>Exchanges!K751</f>
        <v>kg</v>
      </c>
      <c r="K747" s="43"/>
      <c r="L747" s="43"/>
      <c r="M747" s="43"/>
      <c r="N747" s="43"/>
      <c r="O747" s="43"/>
      <c r="P747" s="43">
        <f>Exchanges!Q751</f>
        <v>4</v>
      </c>
      <c r="Q747" s="43">
        <f>Exchanges!R751</f>
        <v>2</v>
      </c>
      <c r="R747" s="43">
        <f>Exchanges!S751</f>
        <v>1</v>
      </c>
      <c r="S747" s="43">
        <f>Exchanges!T751</f>
        <v>4</v>
      </c>
      <c r="T747" s="43">
        <f>Exchanges!U751</f>
        <v>1</v>
      </c>
      <c r="U747" s="43">
        <f>Exchanges!V751</f>
        <v>2013</v>
      </c>
      <c r="V747" s="43" t="str">
        <f>Exchanges!W751</f>
        <v>HFC-125</v>
      </c>
      <c r="W747" s="43"/>
      <c r="X747" s="43"/>
    </row>
    <row r="748" spans="1:24" x14ac:dyDescent="0.2">
      <c r="A748" s="43" t="str">
        <f>Exchanges!B752</f>
        <v>Methane, difluoro-, HFC-32</v>
      </c>
      <c r="B748" s="43" t="str">
        <f>Exchanges!C752</f>
        <v>000075-10-5</v>
      </c>
      <c r="C748" s="43" t="str">
        <f>Exchanges!D752</f>
        <v>air</v>
      </c>
      <c r="D748" s="43" t="str">
        <f>Exchanges!E752</f>
        <v>unspecified</v>
      </c>
      <c r="E748" s="43" t="str">
        <f>Exchanges!F752</f>
        <v>151212b4-079b-43a2-96d5-a6eef59166ac</v>
      </c>
      <c r="F748" s="43" t="str">
        <f>Exchanges!G752</f>
        <v>Cutlery and handtool manufacturing</v>
      </c>
      <c r="G748" s="43">
        <f>Exchanges!H752</f>
        <v>332200</v>
      </c>
      <c r="H748" s="43" t="str">
        <f>Exchanges!I752</f>
        <v>US</v>
      </c>
      <c r="I748" s="43">
        <f>Exchanges!J752</f>
        <v>1.2718715157256062E-8</v>
      </c>
      <c r="J748" s="43" t="str">
        <f>Exchanges!K752</f>
        <v>kg</v>
      </c>
      <c r="K748" s="43"/>
      <c r="L748" s="43"/>
      <c r="M748" s="43"/>
      <c r="N748" s="43"/>
      <c r="O748" s="43"/>
      <c r="P748" s="43">
        <f>Exchanges!Q752</f>
        <v>4</v>
      </c>
      <c r="Q748" s="43">
        <f>Exchanges!R752</f>
        <v>2</v>
      </c>
      <c r="R748" s="43">
        <f>Exchanges!S752</f>
        <v>1</v>
      </c>
      <c r="S748" s="43">
        <f>Exchanges!T752</f>
        <v>4</v>
      </c>
      <c r="T748" s="43">
        <f>Exchanges!U752</f>
        <v>1</v>
      </c>
      <c r="U748" s="43">
        <f>Exchanges!V752</f>
        <v>2013</v>
      </c>
      <c r="V748" s="43" t="str">
        <f>Exchanges!W752</f>
        <v>HFC-32</v>
      </c>
      <c r="W748" s="43"/>
      <c r="X748" s="43"/>
    </row>
    <row r="749" spans="1:24" x14ac:dyDescent="0.2">
      <c r="A749" s="43" t="str">
        <f>Exchanges!B753</f>
        <v>Ethane, 1,1,1-trifluoro-, HFC-143a</v>
      </c>
      <c r="B749" s="43" t="str">
        <f>Exchanges!C753</f>
        <v>000420-46-2</v>
      </c>
      <c r="C749" s="43" t="str">
        <f>Exchanges!D753</f>
        <v>air</v>
      </c>
      <c r="D749" s="43" t="str">
        <f>Exchanges!E753</f>
        <v>unspecified</v>
      </c>
      <c r="E749" s="43" t="str">
        <f>Exchanges!F753</f>
        <v>e86bfec2-1025-4fa2-90b1-81e35e621e91</v>
      </c>
      <c r="F749" s="43" t="str">
        <f>Exchanges!G753</f>
        <v>Cutlery and handtool manufacturing</v>
      </c>
      <c r="G749" s="43">
        <f>Exchanges!H753</f>
        <v>332200</v>
      </c>
      <c r="H749" s="43" t="str">
        <f>Exchanges!I753</f>
        <v>US</v>
      </c>
      <c r="I749" s="43">
        <f>Exchanges!J753</f>
        <v>9.3445129107744102E-9</v>
      </c>
      <c r="J749" s="43" t="str">
        <f>Exchanges!K753</f>
        <v>kg</v>
      </c>
      <c r="K749" s="43"/>
      <c r="L749" s="43"/>
      <c r="M749" s="43"/>
      <c r="N749" s="43"/>
      <c r="O749" s="43"/>
      <c r="P749" s="43">
        <f>Exchanges!Q753</f>
        <v>4</v>
      </c>
      <c r="Q749" s="43">
        <f>Exchanges!R753</f>
        <v>2</v>
      </c>
      <c r="R749" s="43">
        <f>Exchanges!S753</f>
        <v>1</v>
      </c>
      <c r="S749" s="43">
        <f>Exchanges!T753</f>
        <v>4</v>
      </c>
      <c r="T749" s="43">
        <f>Exchanges!U753</f>
        <v>1</v>
      </c>
      <c r="U749" s="43">
        <f>Exchanges!V753</f>
        <v>2013</v>
      </c>
      <c r="V749" s="43" t="str">
        <f>Exchanges!W753</f>
        <v>HFC-143a</v>
      </c>
      <c r="W749" s="43"/>
      <c r="X749" s="43"/>
    </row>
    <row r="750" spans="1:24" x14ac:dyDescent="0.2">
      <c r="A750" s="43" t="str">
        <f>Exchanges!B754</f>
        <v>Propane, 1,1,1,3,3,3-hexafluoro-, HCFC-236fa</v>
      </c>
      <c r="B750" s="43" t="str">
        <f>Exchanges!C754</f>
        <v>000690-39-1</v>
      </c>
      <c r="C750" s="43" t="str">
        <f>Exchanges!D754</f>
        <v>air</v>
      </c>
      <c r="D750" s="43" t="str">
        <f>Exchanges!E754</f>
        <v>unspecified</v>
      </c>
      <c r="E750" s="43" t="str">
        <f>Exchanges!F754</f>
        <v>1963a3ba-6d77-4571-bb8f-0e9c8ac28a65</v>
      </c>
      <c r="F750" s="43" t="str">
        <f>Exchanges!G754</f>
        <v>Cutlery and handtool manufacturing</v>
      </c>
      <c r="G750" s="43">
        <f>Exchanges!H754</f>
        <v>332200</v>
      </c>
      <c r="H750" s="43" t="str">
        <f>Exchanges!I754</f>
        <v>US</v>
      </c>
      <c r="I750" s="43">
        <f>Exchanges!J754</f>
        <v>2.5244450515019523E-10</v>
      </c>
      <c r="J750" s="43" t="str">
        <f>Exchanges!K754</f>
        <v>kg</v>
      </c>
      <c r="K750" s="43"/>
      <c r="L750" s="43"/>
      <c r="M750" s="43"/>
      <c r="N750" s="43"/>
      <c r="O750" s="43"/>
      <c r="P750" s="43">
        <f>Exchanges!Q754</f>
        <v>4</v>
      </c>
      <c r="Q750" s="43">
        <f>Exchanges!R754</f>
        <v>2</v>
      </c>
      <c r="R750" s="43">
        <f>Exchanges!S754</f>
        <v>1</v>
      </c>
      <c r="S750" s="43">
        <f>Exchanges!T754</f>
        <v>4</v>
      </c>
      <c r="T750" s="43">
        <f>Exchanges!U754</f>
        <v>1</v>
      </c>
      <c r="U750" s="43">
        <f>Exchanges!V754</f>
        <v>2013</v>
      </c>
      <c r="V750" s="43" t="str">
        <f>Exchanges!W754</f>
        <v>HFC-236fa</v>
      </c>
      <c r="W750" s="43"/>
      <c r="X750" s="43"/>
    </row>
    <row r="751" spans="1:24" x14ac:dyDescent="0.2">
      <c r="A751" s="43" t="str">
        <f>Exchanges!B755</f>
        <v>Carbon dioxide</v>
      </c>
      <c r="B751" s="43" t="str">
        <f>Exchanges!C755</f>
        <v>000124-38-20</v>
      </c>
      <c r="C751" s="43" t="str">
        <f>Exchanges!D755</f>
        <v>air</v>
      </c>
      <c r="D751" s="43" t="str">
        <f>Exchanges!E755</f>
        <v>unspecified</v>
      </c>
      <c r="E751" s="43" t="str">
        <f>Exchanges!F755</f>
        <v>7ae371aa-8532-11e0-9d78-0800200c9a66</v>
      </c>
      <c r="F751" s="43" t="str">
        <f>Exchanges!G755</f>
        <v>Plate work and fabricated structural product manufacturing</v>
      </c>
      <c r="G751" s="43">
        <f>Exchanges!H755</f>
        <v>332310</v>
      </c>
      <c r="H751" s="43" t="str">
        <f>Exchanges!I755</f>
        <v>US</v>
      </c>
      <c r="I751" s="43">
        <f>Exchanges!J755</f>
        <v>1.7495827020942819E-2</v>
      </c>
      <c r="J751" s="43" t="str">
        <f>Exchanges!K755</f>
        <v>kg</v>
      </c>
      <c r="K751" s="43"/>
      <c r="L751" s="43"/>
      <c r="M751" s="43"/>
      <c r="N751" s="43"/>
      <c r="O751" s="43"/>
      <c r="P751" s="43">
        <f>Exchanges!Q755</f>
        <v>4</v>
      </c>
      <c r="Q751" s="43">
        <f>Exchanges!R755</f>
        <v>2</v>
      </c>
      <c r="R751" s="43">
        <f>Exchanges!S755</f>
        <v>1</v>
      </c>
      <c r="S751" s="43">
        <f>Exchanges!T755</f>
        <v>4</v>
      </c>
      <c r="T751" s="43">
        <f>Exchanges!U755</f>
        <v>1</v>
      </c>
      <c r="U751" s="43">
        <f>Exchanges!V755</f>
        <v>2013</v>
      </c>
      <c r="V751" s="43" t="str">
        <f>Exchanges!W755</f>
        <v>CO2</v>
      </c>
      <c r="W751" s="43"/>
      <c r="X751" s="43"/>
    </row>
    <row r="752" spans="1:24" x14ac:dyDescent="0.2">
      <c r="A752" s="43" t="str">
        <f>Exchanges!B756</f>
        <v>Methane</v>
      </c>
      <c r="B752" s="43" t="str">
        <f>Exchanges!C756</f>
        <v>000074-82-92</v>
      </c>
      <c r="C752" s="43" t="str">
        <f>Exchanges!D756</f>
        <v>air</v>
      </c>
      <c r="D752" s="43" t="str">
        <f>Exchanges!E756</f>
        <v>unspecified</v>
      </c>
      <c r="E752" s="43" t="str">
        <f>Exchanges!F756</f>
        <v>20408dd1-8534-11e0-9d78-0800200c9a66</v>
      </c>
      <c r="F752" s="43" t="str">
        <f>Exchanges!G756</f>
        <v>Plate work and fabricated structural product manufacturing</v>
      </c>
      <c r="G752" s="43">
        <f>Exchanges!H756</f>
        <v>332310</v>
      </c>
      <c r="H752" s="43" t="str">
        <f>Exchanges!I756</f>
        <v>US</v>
      </c>
      <c r="I752" s="43">
        <f>Exchanges!J756</f>
        <v>3.3912289858674101E-7</v>
      </c>
      <c r="J752" s="43" t="str">
        <f>Exchanges!K756</f>
        <v>kg</v>
      </c>
      <c r="K752" s="43"/>
      <c r="L752" s="43"/>
      <c r="M752" s="43"/>
      <c r="N752" s="43"/>
      <c r="O752" s="43"/>
      <c r="P752" s="43">
        <f>Exchanges!Q756</f>
        <v>4</v>
      </c>
      <c r="Q752" s="43">
        <f>Exchanges!R756</f>
        <v>2</v>
      </c>
      <c r="R752" s="43">
        <f>Exchanges!S756</f>
        <v>1</v>
      </c>
      <c r="S752" s="43">
        <f>Exchanges!T756</f>
        <v>4</v>
      </c>
      <c r="T752" s="43">
        <f>Exchanges!U756</f>
        <v>1</v>
      </c>
      <c r="U752" s="43">
        <f>Exchanges!V756</f>
        <v>2013</v>
      </c>
      <c r="V752" s="43" t="str">
        <f>Exchanges!W756</f>
        <v>CH4</v>
      </c>
      <c r="W752" s="43"/>
      <c r="X752" s="43"/>
    </row>
    <row r="753" spans="1:24" x14ac:dyDescent="0.2">
      <c r="A753" s="43" t="str">
        <f>Exchanges!B757</f>
        <v>Ethane, 1,1,1,2-tetrafluoro-, HFC-134a</v>
      </c>
      <c r="B753" s="43" t="str">
        <f>Exchanges!C757</f>
        <v>000811-97-2</v>
      </c>
      <c r="C753" s="43" t="str">
        <f>Exchanges!D757</f>
        <v>air</v>
      </c>
      <c r="D753" s="43" t="str">
        <f>Exchanges!E757</f>
        <v>unspecified</v>
      </c>
      <c r="E753" s="43" t="str">
        <f>Exchanges!F757</f>
        <v>e87f039d-d9ce-4242-ac18-c9284cc80f3d</v>
      </c>
      <c r="F753" s="43" t="str">
        <f>Exchanges!G757</f>
        <v>Plate work and fabricated structural product manufacturing</v>
      </c>
      <c r="G753" s="43">
        <f>Exchanges!H757</f>
        <v>332310</v>
      </c>
      <c r="H753" s="43" t="str">
        <f>Exchanges!I757</f>
        <v>US</v>
      </c>
      <c r="I753" s="43">
        <f>Exchanges!J757</f>
        <v>3.3553731881086973E-7</v>
      </c>
      <c r="J753" s="43" t="str">
        <f>Exchanges!K757</f>
        <v>kg</v>
      </c>
      <c r="K753" s="43"/>
      <c r="L753" s="43"/>
      <c r="M753" s="43"/>
      <c r="N753" s="43"/>
      <c r="O753" s="43"/>
      <c r="P753" s="43">
        <f>Exchanges!Q757</f>
        <v>4</v>
      </c>
      <c r="Q753" s="43">
        <f>Exchanges!R757</f>
        <v>2</v>
      </c>
      <c r="R753" s="43">
        <f>Exchanges!S757</f>
        <v>1</v>
      </c>
      <c r="S753" s="43">
        <f>Exchanges!T757</f>
        <v>4</v>
      </c>
      <c r="T753" s="43">
        <f>Exchanges!U757</f>
        <v>1</v>
      </c>
      <c r="U753" s="43">
        <f>Exchanges!V757</f>
        <v>2013</v>
      </c>
      <c r="V753" s="43" t="str">
        <f>Exchanges!W757</f>
        <v>HFC-134a</v>
      </c>
      <c r="W753" s="43"/>
      <c r="X753" s="43"/>
    </row>
    <row r="754" spans="1:24" x14ac:dyDescent="0.2">
      <c r="A754" s="43" t="str">
        <f>Exchanges!B758</f>
        <v>Ethane, pentafluoro-, HFC-125</v>
      </c>
      <c r="B754" s="43" t="str">
        <f>Exchanges!C758</f>
        <v>000354-33-6</v>
      </c>
      <c r="C754" s="43" t="str">
        <f>Exchanges!D758</f>
        <v>air</v>
      </c>
      <c r="D754" s="43" t="str">
        <f>Exchanges!E758</f>
        <v>unspecified</v>
      </c>
      <c r="E754" s="43" t="str">
        <f>Exchanges!F758</f>
        <v>281e1011-f121-4d5b-ad4d-22d562b2c2cd</v>
      </c>
      <c r="F754" s="43" t="str">
        <f>Exchanges!G758</f>
        <v>Plate work and fabricated structural product manufacturing</v>
      </c>
      <c r="G754" s="43">
        <f>Exchanges!H758</f>
        <v>332310</v>
      </c>
      <c r="H754" s="43" t="str">
        <f>Exchanges!I758</f>
        <v>US</v>
      </c>
      <c r="I754" s="43">
        <f>Exchanges!J758</f>
        <v>8.9022602048282401E-8</v>
      </c>
      <c r="J754" s="43" t="str">
        <f>Exchanges!K758</f>
        <v>kg</v>
      </c>
      <c r="K754" s="43"/>
      <c r="L754" s="43"/>
      <c r="M754" s="43"/>
      <c r="N754" s="43"/>
      <c r="O754" s="43"/>
      <c r="P754" s="43">
        <f>Exchanges!Q758</f>
        <v>4</v>
      </c>
      <c r="Q754" s="43">
        <f>Exchanges!R758</f>
        <v>2</v>
      </c>
      <c r="R754" s="43">
        <f>Exchanges!S758</f>
        <v>1</v>
      </c>
      <c r="S754" s="43">
        <f>Exchanges!T758</f>
        <v>4</v>
      </c>
      <c r="T754" s="43">
        <f>Exchanges!U758</f>
        <v>1</v>
      </c>
      <c r="U754" s="43">
        <f>Exchanges!V758</f>
        <v>2013</v>
      </c>
      <c r="V754" s="43" t="str">
        <f>Exchanges!W758</f>
        <v>HFC-125</v>
      </c>
      <c r="W754" s="43"/>
      <c r="X754" s="43"/>
    </row>
    <row r="755" spans="1:24" x14ac:dyDescent="0.2">
      <c r="A755" s="43" t="str">
        <f>Exchanges!B759</f>
        <v>Methane, difluoro-, HFC-32</v>
      </c>
      <c r="B755" s="43" t="str">
        <f>Exchanges!C759</f>
        <v>000075-10-5</v>
      </c>
      <c r="C755" s="43" t="str">
        <f>Exchanges!D759</f>
        <v>air</v>
      </c>
      <c r="D755" s="43" t="str">
        <f>Exchanges!E759</f>
        <v>unspecified</v>
      </c>
      <c r="E755" s="43" t="str">
        <f>Exchanges!F759</f>
        <v>151212b4-079b-43a2-96d5-a6eef59166ac</v>
      </c>
      <c r="F755" s="43" t="str">
        <f>Exchanges!G759</f>
        <v>Plate work and fabricated structural product manufacturing</v>
      </c>
      <c r="G755" s="43">
        <f>Exchanges!H759</f>
        <v>332310</v>
      </c>
      <c r="H755" s="43" t="str">
        <f>Exchanges!I759</f>
        <v>US</v>
      </c>
      <c r="I755" s="43">
        <f>Exchanges!J759</f>
        <v>5.1842616023637784E-8</v>
      </c>
      <c r="J755" s="43" t="str">
        <f>Exchanges!K759</f>
        <v>kg</v>
      </c>
      <c r="K755" s="43"/>
      <c r="L755" s="43"/>
      <c r="M755" s="43"/>
      <c r="N755" s="43"/>
      <c r="O755" s="43"/>
      <c r="P755" s="43">
        <f>Exchanges!Q759</f>
        <v>4</v>
      </c>
      <c r="Q755" s="43">
        <f>Exchanges!R759</f>
        <v>2</v>
      </c>
      <c r="R755" s="43">
        <f>Exchanges!S759</f>
        <v>1</v>
      </c>
      <c r="S755" s="43">
        <f>Exchanges!T759</f>
        <v>4</v>
      </c>
      <c r="T755" s="43">
        <f>Exchanges!U759</f>
        <v>1</v>
      </c>
      <c r="U755" s="43">
        <f>Exchanges!V759</f>
        <v>2013</v>
      </c>
      <c r="V755" s="43" t="str">
        <f>Exchanges!W759</f>
        <v>HFC-32</v>
      </c>
      <c r="W755" s="43"/>
      <c r="X755" s="43"/>
    </row>
    <row r="756" spans="1:24" x14ac:dyDescent="0.2">
      <c r="A756" s="43" t="str">
        <f>Exchanges!B760</f>
        <v>Ethane, 1,1,1-trifluoro-, HFC-143a</v>
      </c>
      <c r="B756" s="43" t="str">
        <f>Exchanges!C760</f>
        <v>000420-46-2</v>
      </c>
      <c r="C756" s="43" t="str">
        <f>Exchanges!D760</f>
        <v>air</v>
      </c>
      <c r="D756" s="43" t="str">
        <f>Exchanges!E760</f>
        <v>unspecified</v>
      </c>
      <c r="E756" s="43" t="str">
        <f>Exchanges!F760</f>
        <v>e86bfec2-1025-4fa2-90b1-81e35e621e91</v>
      </c>
      <c r="F756" s="43" t="str">
        <f>Exchanges!G760</f>
        <v>Plate work and fabricated structural product manufacturing</v>
      </c>
      <c r="G756" s="43">
        <f>Exchanges!H760</f>
        <v>332310</v>
      </c>
      <c r="H756" s="43" t="str">
        <f>Exchanges!I760</f>
        <v>US</v>
      </c>
      <c r="I756" s="43">
        <f>Exchanges!J760</f>
        <v>3.8089067077253232E-8</v>
      </c>
      <c r="J756" s="43" t="str">
        <f>Exchanges!K760</f>
        <v>kg</v>
      </c>
      <c r="K756" s="43"/>
      <c r="L756" s="43"/>
      <c r="M756" s="43"/>
      <c r="N756" s="43"/>
      <c r="O756" s="43"/>
      <c r="P756" s="43">
        <f>Exchanges!Q760</f>
        <v>4</v>
      </c>
      <c r="Q756" s="43">
        <f>Exchanges!R760</f>
        <v>2</v>
      </c>
      <c r="R756" s="43">
        <f>Exchanges!S760</f>
        <v>1</v>
      </c>
      <c r="S756" s="43">
        <f>Exchanges!T760</f>
        <v>4</v>
      </c>
      <c r="T756" s="43">
        <f>Exchanges!U760</f>
        <v>1</v>
      </c>
      <c r="U756" s="43">
        <f>Exchanges!V760</f>
        <v>2013</v>
      </c>
      <c r="V756" s="43" t="str">
        <f>Exchanges!W760</f>
        <v>HFC-143a</v>
      </c>
      <c r="W756" s="43"/>
      <c r="X756" s="43"/>
    </row>
    <row r="757" spans="1:24" x14ac:dyDescent="0.2">
      <c r="A757" s="43" t="str">
        <f>Exchanges!B761</f>
        <v>Dinitrogen monoxide</v>
      </c>
      <c r="B757" s="43" t="str">
        <f>Exchanges!C761</f>
        <v>010024-97-366</v>
      </c>
      <c r="C757" s="43" t="str">
        <f>Exchanges!D761</f>
        <v>air</v>
      </c>
      <c r="D757" s="43" t="str">
        <f>Exchanges!E761</f>
        <v>unspecified</v>
      </c>
      <c r="E757" s="43" t="str">
        <f>Exchanges!F761</f>
        <v>20185046-64bb-4c09-a8e7-e8a9e144ca98</v>
      </c>
      <c r="F757" s="43" t="str">
        <f>Exchanges!G761</f>
        <v>Plate work and fabricated structural product manufacturing</v>
      </c>
      <c r="G757" s="43">
        <f>Exchanges!H761</f>
        <v>332310</v>
      </c>
      <c r="H757" s="43" t="str">
        <f>Exchanges!I761</f>
        <v>US</v>
      </c>
      <c r="I757" s="43">
        <f>Exchanges!J761</f>
        <v>3.5125913018101175E-8</v>
      </c>
      <c r="J757" s="43" t="str">
        <f>Exchanges!K761</f>
        <v>kg</v>
      </c>
      <c r="K757" s="43"/>
      <c r="L757" s="43"/>
      <c r="M757" s="43"/>
      <c r="N757" s="43"/>
      <c r="O757" s="43"/>
      <c r="P757" s="43">
        <f>Exchanges!Q761</f>
        <v>4</v>
      </c>
      <c r="Q757" s="43">
        <f>Exchanges!R761</f>
        <v>2</v>
      </c>
      <c r="R757" s="43">
        <f>Exchanges!S761</f>
        <v>1</v>
      </c>
      <c r="S757" s="43">
        <f>Exchanges!T761</f>
        <v>4</v>
      </c>
      <c r="T757" s="43">
        <f>Exchanges!U761</f>
        <v>1</v>
      </c>
      <c r="U757" s="43">
        <f>Exchanges!V761</f>
        <v>2013</v>
      </c>
      <c r="V757" s="43" t="str">
        <f>Exchanges!W761</f>
        <v>N2O</v>
      </c>
      <c r="W757" s="43"/>
      <c r="X757" s="43"/>
    </row>
    <row r="758" spans="1:24" x14ac:dyDescent="0.2">
      <c r="A758" s="43" t="str">
        <f>Exchanges!B762</f>
        <v>Propane, 1,1,1,3,3,3-hexafluoro-, HCFC-236fa</v>
      </c>
      <c r="B758" s="43" t="str">
        <f>Exchanges!C762</f>
        <v>000690-39-1</v>
      </c>
      <c r="C758" s="43" t="str">
        <f>Exchanges!D762</f>
        <v>air</v>
      </c>
      <c r="D758" s="43" t="str">
        <f>Exchanges!E762</f>
        <v>unspecified</v>
      </c>
      <c r="E758" s="43" t="str">
        <f>Exchanges!F762</f>
        <v>1963a3ba-6d77-4571-bb8f-0e9c8ac28a65</v>
      </c>
      <c r="F758" s="43" t="str">
        <f>Exchanges!G762</f>
        <v>Plate work and fabricated structural product manufacturing</v>
      </c>
      <c r="G758" s="43">
        <f>Exchanges!H762</f>
        <v>332310</v>
      </c>
      <c r="H758" s="43" t="str">
        <f>Exchanges!I762</f>
        <v>US</v>
      </c>
      <c r="I758" s="43">
        <f>Exchanges!J762</f>
        <v>1.0289862919300018E-9</v>
      </c>
      <c r="J758" s="43" t="str">
        <f>Exchanges!K762</f>
        <v>kg</v>
      </c>
      <c r="K758" s="43"/>
      <c r="L758" s="43"/>
      <c r="M758" s="43"/>
      <c r="N758" s="43"/>
      <c r="O758" s="43"/>
      <c r="P758" s="43">
        <f>Exchanges!Q762</f>
        <v>4</v>
      </c>
      <c r="Q758" s="43">
        <f>Exchanges!R762</f>
        <v>2</v>
      </c>
      <c r="R758" s="43">
        <f>Exchanges!S762</f>
        <v>1</v>
      </c>
      <c r="S758" s="43">
        <f>Exchanges!T762</f>
        <v>4</v>
      </c>
      <c r="T758" s="43">
        <f>Exchanges!U762</f>
        <v>1</v>
      </c>
      <c r="U758" s="43">
        <f>Exchanges!V762</f>
        <v>2013</v>
      </c>
      <c r="V758" s="43" t="str">
        <f>Exchanges!W762</f>
        <v>HFC-236fa</v>
      </c>
      <c r="W758" s="43"/>
      <c r="X758" s="43"/>
    </row>
    <row r="759" spans="1:24" x14ac:dyDescent="0.2">
      <c r="A759" s="43" t="str">
        <f>Exchanges!B763</f>
        <v>Carbon dioxide</v>
      </c>
      <c r="B759" s="43" t="str">
        <f>Exchanges!C763</f>
        <v>000124-38-20</v>
      </c>
      <c r="C759" s="43" t="str">
        <f>Exchanges!D763</f>
        <v>air</v>
      </c>
      <c r="D759" s="43" t="str">
        <f>Exchanges!E763</f>
        <v>unspecified</v>
      </c>
      <c r="E759" s="43" t="str">
        <f>Exchanges!F763</f>
        <v>7ae371aa-8532-11e0-9d78-0800200c9a66</v>
      </c>
      <c r="F759" s="43" t="str">
        <f>Exchanges!G763</f>
        <v>Ornamental and architectural metal products manufacturing</v>
      </c>
      <c r="G759" s="43">
        <f>Exchanges!H763</f>
        <v>332320</v>
      </c>
      <c r="H759" s="43" t="str">
        <f>Exchanges!I763</f>
        <v>US</v>
      </c>
      <c r="I759" s="43">
        <f>Exchanges!J763</f>
        <v>1.9719374496289632E-2</v>
      </c>
      <c r="J759" s="43" t="str">
        <f>Exchanges!K763</f>
        <v>kg</v>
      </c>
      <c r="K759" s="43"/>
      <c r="L759" s="43"/>
      <c r="M759" s="43"/>
      <c r="N759" s="43"/>
      <c r="O759" s="43"/>
      <c r="P759" s="43">
        <f>Exchanges!Q763</f>
        <v>4</v>
      </c>
      <c r="Q759" s="43">
        <f>Exchanges!R763</f>
        <v>2</v>
      </c>
      <c r="R759" s="43">
        <f>Exchanges!S763</f>
        <v>1</v>
      </c>
      <c r="S759" s="43">
        <f>Exchanges!T763</f>
        <v>4</v>
      </c>
      <c r="T759" s="43">
        <f>Exchanges!U763</f>
        <v>1</v>
      </c>
      <c r="U759" s="43">
        <f>Exchanges!V763</f>
        <v>2013</v>
      </c>
      <c r="V759" s="43" t="str">
        <f>Exchanges!W763</f>
        <v>CO2</v>
      </c>
      <c r="W759" s="43"/>
      <c r="X759" s="43"/>
    </row>
    <row r="760" spans="1:24" x14ac:dyDescent="0.2">
      <c r="A760" s="43" t="str">
        <f>Exchanges!B764</f>
        <v>Ethane, 1,1,1,2-tetrafluoro-, HFC-134a</v>
      </c>
      <c r="B760" s="43" t="str">
        <f>Exchanges!C764</f>
        <v>000811-97-2</v>
      </c>
      <c r="C760" s="43" t="str">
        <f>Exchanges!D764</f>
        <v>air</v>
      </c>
      <c r="D760" s="43" t="str">
        <f>Exchanges!E764</f>
        <v>unspecified</v>
      </c>
      <c r="E760" s="43" t="str">
        <f>Exchanges!F764</f>
        <v>e87f039d-d9ce-4242-ac18-c9284cc80f3d</v>
      </c>
      <c r="F760" s="43" t="str">
        <f>Exchanges!G764</f>
        <v>Ornamental and architectural metal products manufacturing</v>
      </c>
      <c r="G760" s="43">
        <f>Exchanges!H764</f>
        <v>332320</v>
      </c>
      <c r="H760" s="43" t="str">
        <f>Exchanges!I764</f>
        <v>US</v>
      </c>
      <c r="I760" s="43">
        <f>Exchanges!J764</f>
        <v>1.0134330923011881E-6</v>
      </c>
      <c r="J760" s="43" t="str">
        <f>Exchanges!K764</f>
        <v>kg</v>
      </c>
      <c r="K760" s="43"/>
      <c r="L760" s="43"/>
      <c r="M760" s="43"/>
      <c r="N760" s="43"/>
      <c r="O760" s="43"/>
      <c r="P760" s="43">
        <f>Exchanges!Q764</f>
        <v>4</v>
      </c>
      <c r="Q760" s="43">
        <f>Exchanges!R764</f>
        <v>2</v>
      </c>
      <c r="R760" s="43">
        <f>Exchanges!S764</f>
        <v>1</v>
      </c>
      <c r="S760" s="43">
        <f>Exchanges!T764</f>
        <v>4</v>
      </c>
      <c r="T760" s="43">
        <f>Exchanges!U764</f>
        <v>1</v>
      </c>
      <c r="U760" s="43">
        <f>Exchanges!V764</f>
        <v>2013</v>
      </c>
      <c r="V760" s="43" t="str">
        <f>Exchanges!W764</f>
        <v>HFC-134a</v>
      </c>
      <c r="W760" s="43"/>
      <c r="X760" s="43"/>
    </row>
    <row r="761" spans="1:24" x14ac:dyDescent="0.2">
      <c r="A761" s="43" t="str">
        <f>Exchanges!B765</f>
        <v>Methane</v>
      </c>
      <c r="B761" s="43" t="str">
        <f>Exchanges!C765</f>
        <v>000074-82-92</v>
      </c>
      <c r="C761" s="43" t="str">
        <f>Exchanges!D765</f>
        <v>air</v>
      </c>
      <c r="D761" s="43" t="str">
        <f>Exchanges!E765</f>
        <v>unspecified</v>
      </c>
      <c r="E761" s="43" t="str">
        <f>Exchanges!F765</f>
        <v>20408dd1-8534-11e0-9d78-0800200c9a66</v>
      </c>
      <c r="F761" s="43" t="str">
        <f>Exchanges!G765</f>
        <v>Ornamental and architectural metal products manufacturing</v>
      </c>
      <c r="G761" s="43">
        <f>Exchanges!H765</f>
        <v>332320</v>
      </c>
      <c r="H761" s="43" t="str">
        <f>Exchanges!I765</f>
        <v>US</v>
      </c>
      <c r="I761" s="43">
        <f>Exchanges!J765</f>
        <v>3.8204793730770371E-7</v>
      </c>
      <c r="J761" s="43" t="str">
        <f>Exchanges!K765</f>
        <v>kg</v>
      </c>
      <c r="K761" s="43"/>
      <c r="L761" s="43"/>
      <c r="M761" s="43"/>
      <c r="N761" s="43"/>
      <c r="O761" s="43"/>
      <c r="P761" s="43">
        <f>Exchanges!Q765</f>
        <v>4</v>
      </c>
      <c r="Q761" s="43">
        <f>Exchanges!R765</f>
        <v>2</v>
      </c>
      <c r="R761" s="43">
        <f>Exchanges!S765</f>
        <v>1</v>
      </c>
      <c r="S761" s="43">
        <f>Exchanges!T765</f>
        <v>4</v>
      </c>
      <c r="T761" s="43">
        <f>Exchanges!U765</f>
        <v>1</v>
      </c>
      <c r="U761" s="43">
        <f>Exchanges!V765</f>
        <v>2013</v>
      </c>
      <c r="V761" s="43" t="str">
        <f>Exchanges!W765</f>
        <v>CH4</v>
      </c>
      <c r="W761" s="43"/>
      <c r="X761" s="43"/>
    </row>
    <row r="762" spans="1:24" x14ac:dyDescent="0.2">
      <c r="A762" s="43" t="str">
        <f>Exchanges!B766</f>
        <v>Ethane, pentafluoro-, HFC-125</v>
      </c>
      <c r="B762" s="43" t="str">
        <f>Exchanges!C766</f>
        <v>000354-33-6</v>
      </c>
      <c r="C762" s="43" t="str">
        <f>Exchanges!D766</f>
        <v>air</v>
      </c>
      <c r="D762" s="43" t="str">
        <f>Exchanges!E766</f>
        <v>unspecified</v>
      </c>
      <c r="E762" s="43" t="str">
        <f>Exchanges!F766</f>
        <v>281e1011-f121-4d5b-ad4d-22d562b2c2cd</v>
      </c>
      <c r="F762" s="43" t="str">
        <f>Exchanges!G766</f>
        <v>Ornamental and architectural metal products manufacturing</v>
      </c>
      <c r="G762" s="43">
        <f>Exchanges!H766</f>
        <v>332320</v>
      </c>
      <c r="H762" s="43" t="str">
        <f>Exchanges!I766</f>
        <v>US</v>
      </c>
      <c r="I762" s="43">
        <f>Exchanges!J766</f>
        <v>2.6887754601550536E-7</v>
      </c>
      <c r="J762" s="43" t="str">
        <f>Exchanges!K766</f>
        <v>kg</v>
      </c>
      <c r="K762" s="43"/>
      <c r="L762" s="43"/>
      <c r="M762" s="43"/>
      <c r="N762" s="43"/>
      <c r="O762" s="43"/>
      <c r="P762" s="43">
        <f>Exchanges!Q766</f>
        <v>4</v>
      </c>
      <c r="Q762" s="43">
        <f>Exchanges!R766</f>
        <v>2</v>
      </c>
      <c r="R762" s="43">
        <f>Exchanges!S766</f>
        <v>1</v>
      </c>
      <c r="S762" s="43">
        <f>Exchanges!T766</f>
        <v>4</v>
      </c>
      <c r="T762" s="43">
        <f>Exchanges!U766</f>
        <v>1</v>
      </c>
      <c r="U762" s="43">
        <f>Exchanges!V766</f>
        <v>2013</v>
      </c>
      <c r="V762" s="43" t="str">
        <f>Exchanges!W766</f>
        <v>HFC-125</v>
      </c>
      <c r="W762" s="43"/>
      <c r="X762" s="43"/>
    </row>
    <row r="763" spans="1:24" x14ac:dyDescent="0.2">
      <c r="A763" s="43" t="str">
        <f>Exchanges!B767</f>
        <v>Methane, difluoro-, HFC-32</v>
      </c>
      <c r="B763" s="43" t="str">
        <f>Exchanges!C767</f>
        <v>000075-10-5</v>
      </c>
      <c r="C763" s="43" t="str">
        <f>Exchanges!D767</f>
        <v>air</v>
      </c>
      <c r="D763" s="43" t="str">
        <f>Exchanges!E767</f>
        <v>unspecified</v>
      </c>
      <c r="E763" s="43" t="str">
        <f>Exchanges!F767</f>
        <v>151212b4-079b-43a2-96d5-a6eef59166ac</v>
      </c>
      <c r="F763" s="43" t="str">
        <f>Exchanges!G767</f>
        <v>Ornamental and architectural metal products manufacturing</v>
      </c>
      <c r="G763" s="43">
        <f>Exchanges!H767</f>
        <v>332320</v>
      </c>
      <c r="H763" s="43" t="str">
        <f>Exchanges!I767</f>
        <v>US</v>
      </c>
      <c r="I763" s="43">
        <f>Exchanges!J767</f>
        <v>1.5658175625892961E-7</v>
      </c>
      <c r="J763" s="43" t="str">
        <f>Exchanges!K767</f>
        <v>kg</v>
      </c>
      <c r="K763" s="43"/>
      <c r="L763" s="43"/>
      <c r="M763" s="43"/>
      <c r="N763" s="43"/>
      <c r="O763" s="43"/>
      <c r="P763" s="43">
        <f>Exchanges!Q767</f>
        <v>4</v>
      </c>
      <c r="Q763" s="43">
        <f>Exchanges!R767</f>
        <v>2</v>
      </c>
      <c r="R763" s="43">
        <f>Exchanges!S767</f>
        <v>1</v>
      </c>
      <c r="S763" s="43">
        <f>Exchanges!T767</f>
        <v>4</v>
      </c>
      <c r="T763" s="43">
        <f>Exchanges!U767</f>
        <v>1</v>
      </c>
      <c r="U763" s="43">
        <f>Exchanges!V767</f>
        <v>2013</v>
      </c>
      <c r="V763" s="43" t="str">
        <f>Exchanges!W767</f>
        <v>HFC-32</v>
      </c>
      <c r="W763" s="43"/>
      <c r="X763" s="43"/>
    </row>
    <row r="764" spans="1:24" x14ac:dyDescent="0.2">
      <c r="A764" s="43" t="str">
        <f>Exchanges!B768</f>
        <v>Ethane, 1,1,1-trifluoro-, HFC-143a</v>
      </c>
      <c r="B764" s="43" t="str">
        <f>Exchanges!C768</f>
        <v>000420-46-2</v>
      </c>
      <c r="C764" s="43" t="str">
        <f>Exchanges!D768</f>
        <v>air</v>
      </c>
      <c r="D764" s="43" t="str">
        <f>Exchanges!E768</f>
        <v>unspecified</v>
      </c>
      <c r="E764" s="43" t="str">
        <f>Exchanges!F768</f>
        <v>e86bfec2-1025-4fa2-90b1-81e35e621e91</v>
      </c>
      <c r="F764" s="43" t="str">
        <f>Exchanges!G768</f>
        <v>Ornamental and architectural metal products manufacturing</v>
      </c>
      <c r="G764" s="43">
        <f>Exchanges!H768</f>
        <v>332320</v>
      </c>
      <c r="H764" s="43" t="str">
        <f>Exchanges!I768</f>
        <v>US</v>
      </c>
      <c r="I764" s="43">
        <f>Exchanges!J768</f>
        <v>1.1504151361692782E-7</v>
      </c>
      <c r="J764" s="43" t="str">
        <f>Exchanges!K768</f>
        <v>kg</v>
      </c>
      <c r="K764" s="43"/>
      <c r="L764" s="43"/>
      <c r="M764" s="43"/>
      <c r="N764" s="43"/>
      <c r="O764" s="43"/>
      <c r="P764" s="43">
        <f>Exchanges!Q768</f>
        <v>4</v>
      </c>
      <c r="Q764" s="43">
        <f>Exchanges!R768</f>
        <v>2</v>
      </c>
      <c r="R764" s="43">
        <f>Exchanges!S768</f>
        <v>1</v>
      </c>
      <c r="S764" s="43">
        <f>Exchanges!T768</f>
        <v>4</v>
      </c>
      <c r="T764" s="43">
        <f>Exchanges!U768</f>
        <v>1</v>
      </c>
      <c r="U764" s="43">
        <f>Exchanges!V768</f>
        <v>2013</v>
      </c>
      <c r="V764" s="43" t="str">
        <f>Exchanges!W768</f>
        <v>HFC-143a</v>
      </c>
      <c r="W764" s="43"/>
      <c r="X764" s="43"/>
    </row>
    <row r="765" spans="1:24" x14ac:dyDescent="0.2">
      <c r="A765" s="43" t="str">
        <f>Exchanges!B769</f>
        <v>Dinitrogen monoxide</v>
      </c>
      <c r="B765" s="43" t="str">
        <f>Exchanges!C769</f>
        <v>010024-97-366</v>
      </c>
      <c r="C765" s="43" t="str">
        <f>Exchanges!D769</f>
        <v>air</v>
      </c>
      <c r="D765" s="43" t="str">
        <f>Exchanges!E769</f>
        <v>unspecified</v>
      </c>
      <c r="E765" s="43" t="str">
        <f>Exchanges!F769</f>
        <v>20185046-64bb-4c09-a8e7-e8a9e144ca98</v>
      </c>
      <c r="F765" s="43" t="str">
        <f>Exchanges!G769</f>
        <v>Ornamental and architectural metal products manufacturing</v>
      </c>
      <c r="G765" s="43">
        <f>Exchanges!H769</f>
        <v>332320</v>
      </c>
      <c r="H765" s="43" t="str">
        <f>Exchanges!I769</f>
        <v>US</v>
      </c>
      <c r="I765" s="43">
        <f>Exchanges!J769</f>
        <v>3.9534105213040908E-8</v>
      </c>
      <c r="J765" s="43" t="str">
        <f>Exchanges!K769</f>
        <v>kg</v>
      </c>
      <c r="K765" s="43"/>
      <c r="L765" s="43"/>
      <c r="M765" s="43"/>
      <c r="N765" s="43"/>
      <c r="O765" s="43"/>
      <c r="P765" s="43">
        <f>Exchanges!Q769</f>
        <v>4</v>
      </c>
      <c r="Q765" s="43">
        <f>Exchanges!R769</f>
        <v>2</v>
      </c>
      <c r="R765" s="43">
        <f>Exchanges!S769</f>
        <v>1</v>
      </c>
      <c r="S765" s="43">
        <f>Exchanges!T769</f>
        <v>4</v>
      </c>
      <c r="T765" s="43">
        <f>Exchanges!U769</f>
        <v>1</v>
      </c>
      <c r="U765" s="43">
        <f>Exchanges!V769</f>
        <v>2013</v>
      </c>
      <c r="V765" s="43" t="str">
        <f>Exchanges!W769</f>
        <v>N2O</v>
      </c>
      <c r="W765" s="43"/>
      <c r="X765" s="43"/>
    </row>
    <row r="766" spans="1:24" x14ac:dyDescent="0.2">
      <c r="A766" s="43" t="str">
        <f>Exchanges!B770</f>
        <v>Propane, 1,1,1,3,3,3-hexafluoro-, HCFC-236fa</v>
      </c>
      <c r="B766" s="43" t="str">
        <f>Exchanges!C770</f>
        <v>000690-39-1</v>
      </c>
      <c r="C766" s="43" t="str">
        <f>Exchanges!D770</f>
        <v>air</v>
      </c>
      <c r="D766" s="43" t="str">
        <f>Exchanges!E770</f>
        <v>unspecified</v>
      </c>
      <c r="E766" s="43" t="str">
        <f>Exchanges!F770</f>
        <v>1963a3ba-6d77-4571-bb8f-0e9c8ac28a65</v>
      </c>
      <c r="F766" s="43" t="str">
        <f>Exchanges!G770</f>
        <v>Ornamental and architectural metal products manufacturing</v>
      </c>
      <c r="G766" s="43">
        <f>Exchanges!H770</f>
        <v>332320</v>
      </c>
      <c r="H766" s="43" t="str">
        <f>Exchanges!I770</f>
        <v>US</v>
      </c>
      <c r="I766" s="43">
        <f>Exchanges!J770</f>
        <v>3.1078771311096653E-9</v>
      </c>
      <c r="J766" s="43" t="str">
        <f>Exchanges!K770</f>
        <v>kg</v>
      </c>
      <c r="K766" s="43"/>
      <c r="L766" s="43"/>
      <c r="M766" s="43"/>
      <c r="N766" s="43"/>
      <c r="O766" s="43"/>
      <c r="P766" s="43">
        <f>Exchanges!Q770</f>
        <v>4</v>
      </c>
      <c r="Q766" s="43">
        <f>Exchanges!R770</f>
        <v>2</v>
      </c>
      <c r="R766" s="43">
        <f>Exchanges!S770</f>
        <v>1</v>
      </c>
      <c r="S766" s="43">
        <f>Exchanges!T770</f>
        <v>4</v>
      </c>
      <c r="T766" s="43">
        <f>Exchanges!U770</f>
        <v>1</v>
      </c>
      <c r="U766" s="43">
        <f>Exchanges!V770</f>
        <v>2013</v>
      </c>
      <c r="V766" s="43" t="str">
        <f>Exchanges!W770</f>
        <v>HFC-236fa</v>
      </c>
      <c r="W766" s="43"/>
      <c r="X766" s="43"/>
    </row>
    <row r="767" spans="1:24" x14ac:dyDescent="0.2">
      <c r="A767" s="43" t="str">
        <f>Exchanges!B771</f>
        <v>Carbon dioxide</v>
      </c>
      <c r="B767" s="43" t="str">
        <f>Exchanges!C771</f>
        <v>000124-38-20</v>
      </c>
      <c r="C767" s="43" t="str">
        <f>Exchanges!D771</f>
        <v>air</v>
      </c>
      <c r="D767" s="43" t="str">
        <f>Exchanges!E771</f>
        <v>unspecified</v>
      </c>
      <c r="E767" s="43" t="str">
        <f>Exchanges!F771</f>
        <v>7ae371aa-8532-11e0-9d78-0800200c9a66</v>
      </c>
      <c r="F767" s="43" t="str">
        <f>Exchanges!G771</f>
        <v>Power boiler and heat exchanger manufacturing</v>
      </c>
      <c r="G767" s="43">
        <f>Exchanges!H771</f>
        <v>332410</v>
      </c>
      <c r="H767" s="43" t="str">
        <f>Exchanges!I771</f>
        <v>US</v>
      </c>
      <c r="I767" s="43">
        <f>Exchanges!J771</f>
        <v>9.6669253722805586E-3</v>
      </c>
      <c r="J767" s="43" t="str">
        <f>Exchanges!K771</f>
        <v>kg</v>
      </c>
      <c r="K767" s="43"/>
      <c r="L767" s="43"/>
      <c r="M767" s="43"/>
      <c r="N767" s="43"/>
      <c r="O767" s="43"/>
      <c r="P767" s="43">
        <f>Exchanges!Q771</f>
        <v>4</v>
      </c>
      <c r="Q767" s="43">
        <f>Exchanges!R771</f>
        <v>2</v>
      </c>
      <c r="R767" s="43">
        <f>Exchanges!S771</f>
        <v>1</v>
      </c>
      <c r="S767" s="43">
        <f>Exchanges!T771</f>
        <v>4</v>
      </c>
      <c r="T767" s="43">
        <f>Exchanges!U771</f>
        <v>1</v>
      </c>
      <c r="U767" s="43">
        <f>Exchanges!V771</f>
        <v>2013</v>
      </c>
      <c r="V767" s="43" t="str">
        <f>Exchanges!W771</f>
        <v>CO2</v>
      </c>
      <c r="W767" s="43"/>
      <c r="X767" s="43"/>
    </row>
    <row r="768" spans="1:24" x14ac:dyDescent="0.2">
      <c r="A768" s="43" t="str">
        <f>Exchanges!B772</f>
        <v>Methane</v>
      </c>
      <c r="B768" s="43" t="str">
        <f>Exchanges!C772</f>
        <v>000074-82-92</v>
      </c>
      <c r="C768" s="43" t="str">
        <f>Exchanges!D772</f>
        <v>air</v>
      </c>
      <c r="D768" s="43" t="str">
        <f>Exchanges!E772</f>
        <v>unspecified</v>
      </c>
      <c r="E768" s="43" t="str">
        <f>Exchanges!F772</f>
        <v>20408dd1-8534-11e0-9d78-0800200c9a66</v>
      </c>
      <c r="F768" s="43" t="str">
        <f>Exchanges!G772</f>
        <v>Power boiler and heat exchanger manufacturing</v>
      </c>
      <c r="G768" s="43">
        <f>Exchanges!H772</f>
        <v>332410</v>
      </c>
      <c r="H768" s="43" t="str">
        <f>Exchanges!I772</f>
        <v>US</v>
      </c>
      <c r="I768" s="43">
        <f>Exchanges!J772</f>
        <v>1.833949165279434E-7</v>
      </c>
      <c r="J768" s="43" t="str">
        <f>Exchanges!K772</f>
        <v>kg</v>
      </c>
      <c r="K768" s="43"/>
      <c r="L768" s="43"/>
      <c r="M768" s="43"/>
      <c r="N768" s="43"/>
      <c r="O768" s="43"/>
      <c r="P768" s="43">
        <f>Exchanges!Q772</f>
        <v>4</v>
      </c>
      <c r="Q768" s="43">
        <f>Exchanges!R772</f>
        <v>2</v>
      </c>
      <c r="R768" s="43">
        <f>Exchanges!S772</f>
        <v>1</v>
      </c>
      <c r="S768" s="43">
        <f>Exchanges!T772</f>
        <v>4</v>
      </c>
      <c r="T768" s="43">
        <f>Exchanges!U772</f>
        <v>1</v>
      </c>
      <c r="U768" s="43">
        <f>Exchanges!V772</f>
        <v>2013</v>
      </c>
      <c r="V768" s="43" t="str">
        <f>Exchanges!W772</f>
        <v>CH4</v>
      </c>
      <c r="W768" s="43"/>
      <c r="X768" s="43"/>
    </row>
    <row r="769" spans="1:24" x14ac:dyDescent="0.2">
      <c r="A769" s="43" t="str">
        <f>Exchanges!B773</f>
        <v>Ethane, 1,1,1,2-tetrafluoro-, HFC-134a</v>
      </c>
      <c r="B769" s="43" t="str">
        <f>Exchanges!C773</f>
        <v>000811-97-2</v>
      </c>
      <c r="C769" s="43" t="str">
        <f>Exchanges!D773</f>
        <v>air</v>
      </c>
      <c r="D769" s="43" t="str">
        <f>Exchanges!E773</f>
        <v>unspecified</v>
      </c>
      <c r="E769" s="43" t="str">
        <f>Exchanges!F773</f>
        <v>e87f039d-d9ce-4242-ac18-c9284cc80f3d</v>
      </c>
      <c r="F769" s="43" t="str">
        <f>Exchanges!G773</f>
        <v>Power boiler and heat exchanger manufacturing</v>
      </c>
      <c r="G769" s="43">
        <f>Exchanges!H773</f>
        <v>332410</v>
      </c>
      <c r="H769" s="43" t="str">
        <f>Exchanges!I773</f>
        <v>US</v>
      </c>
      <c r="I769" s="43">
        <f>Exchanges!J773</f>
        <v>1.0814990136872686E-7</v>
      </c>
      <c r="J769" s="43" t="str">
        <f>Exchanges!K773</f>
        <v>kg</v>
      </c>
      <c r="K769" s="43"/>
      <c r="L769" s="43"/>
      <c r="M769" s="43"/>
      <c r="N769" s="43"/>
      <c r="O769" s="43"/>
      <c r="P769" s="43">
        <f>Exchanges!Q773</f>
        <v>4</v>
      </c>
      <c r="Q769" s="43">
        <f>Exchanges!R773</f>
        <v>2</v>
      </c>
      <c r="R769" s="43">
        <f>Exchanges!S773</f>
        <v>1</v>
      </c>
      <c r="S769" s="43">
        <f>Exchanges!T773</f>
        <v>4</v>
      </c>
      <c r="T769" s="43">
        <f>Exchanges!U773</f>
        <v>1</v>
      </c>
      <c r="U769" s="43">
        <f>Exchanges!V773</f>
        <v>2013</v>
      </c>
      <c r="V769" s="43" t="str">
        <f>Exchanges!W773</f>
        <v>HFC-134a</v>
      </c>
      <c r="W769" s="43"/>
      <c r="X769" s="43"/>
    </row>
    <row r="770" spans="1:24" x14ac:dyDescent="0.2">
      <c r="A770" s="43" t="str">
        <f>Exchanges!B774</f>
        <v>Ethane, pentafluoro-, HFC-125</v>
      </c>
      <c r="B770" s="43" t="str">
        <f>Exchanges!C774</f>
        <v>000354-33-6</v>
      </c>
      <c r="C770" s="43" t="str">
        <f>Exchanges!D774</f>
        <v>air</v>
      </c>
      <c r="D770" s="43" t="str">
        <f>Exchanges!E774</f>
        <v>unspecified</v>
      </c>
      <c r="E770" s="43" t="str">
        <f>Exchanges!F774</f>
        <v>281e1011-f121-4d5b-ad4d-22d562b2c2cd</v>
      </c>
      <c r="F770" s="43" t="str">
        <f>Exchanges!G774</f>
        <v>Power boiler and heat exchanger manufacturing</v>
      </c>
      <c r="G770" s="43">
        <f>Exchanges!H774</f>
        <v>332410</v>
      </c>
      <c r="H770" s="43" t="str">
        <f>Exchanges!I774</f>
        <v>US</v>
      </c>
      <c r="I770" s="43">
        <f>Exchanges!J774</f>
        <v>2.8693635823370213E-8</v>
      </c>
      <c r="J770" s="43" t="str">
        <f>Exchanges!K774</f>
        <v>kg</v>
      </c>
      <c r="K770" s="43"/>
      <c r="L770" s="43"/>
      <c r="M770" s="43"/>
      <c r="N770" s="43"/>
      <c r="O770" s="43"/>
      <c r="P770" s="43">
        <f>Exchanges!Q774</f>
        <v>4</v>
      </c>
      <c r="Q770" s="43">
        <f>Exchanges!R774</f>
        <v>2</v>
      </c>
      <c r="R770" s="43">
        <f>Exchanges!S774</f>
        <v>1</v>
      </c>
      <c r="S770" s="43">
        <f>Exchanges!T774</f>
        <v>4</v>
      </c>
      <c r="T770" s="43">
        <f>Exchanges!U774</f>
        <v>1</v>
      </c>
      <c r="U770" s="43">
        <f>Exchanges!V774</f>
        <v>2013</v>
      </c>
      <c r="V770" s="43" t="str">
        <f>Exchanges!W774</f>
        <v>HFC-125</v>
      </c>
      <c r="W770" s="43"/>
      <c r="X770" s="43"/>
    </row>
    <row r="771" spans="1:24" x14ac:dyDescent="0.2">
      <c r="A771" s="43" t="str">
        <f>Exchanges!B775</f>
        <v>Dinitrogen monoxide</v>
      </c>
      <c r="B771" s="43" t="str">
        <f>Exchanges!C775</f>
        <v>010024-97-366</v>
      </c>
      <c r="C771" s="43" t="str">
        <f>Exchanges!D775</f>
        <v>air</v>
      </c>
      <c r="D771" s="43" t="str">
        <f>Exchanges!E775</f>
        <v>unspecified</v>
      </c>
      <c r="E771" s="43" t="str">
        <f>Exchanges!F775</f>
        <v>20185046-64bb-4c09-a8e7-e8a9e144ca98</v>
      </c>
      <c r="F771" s="43" t="str">
        <f>Exchanges!G775</f>
        <v>Power boiler and heat exchanger manufacturing</v>
      </c>
      <c r="G771" s="43">
        <f>Exchanges!H775</f>
        <v>332410</v>
      </c>
      <c r="H771" s="43" t="str">
        <f>Exchanges!I775</f>
        <v>US</v>
      </c>
      <c r="I771" s="43">
        <f>Exchanges!J775</f>
        <v>1.8129025049230138E-8</v>
      </c>
      <c r="J771" s="43" t="str">
        <f>Exchanges!K775</f>
        <v>kg</v>
      </c>
      <c r="K771" s="43"/>
      <c r="L771" s="43"/>
      <c r="M771" s="43"/>
      <c r="N771" s="43"/>
      <c r="O771" s="43"/>
      <c r="P771" s="43">
        <f>Exchanges!Q775</f>
        <v>4</v>
      </c>
      <c r="Q771" s="43">
        <f>Exchanges!R775</f>
        <v>2</v>
      </c>
      <c r="R771" s="43">
        <f>Exchanges!S775</f>
        <v>1</v>
      </c>
      <c r="S771" s="43">
        <f>Exchanges!T775</f>
        <v>4</v>
      </c>
      <c r="T771" s="43">
        <f>Exchanges!U775</f>
        <v>1</v>
      </c>
      <c r="U771" s="43">
        <f>Exchanges!V775</f>
        <v>2013</v>
      </c>
      <c r="V771" s="43" t="str">
        <f>Exchanges!W775</f>
        <v>N2O</v>
      </c>
      <c r="W771" s="43"/>
      <c r="X771" s="43"/>
    </row>
    <row r="772" spans="1:24" x14ac:dyDescent="0.2">
      <c r="A772" s="43" t="str">
        <f>Exchanges!B776</f>
        <v>Methane, difluoro-, HFC-32</v>
      </c>
      <c r="B772" s="43" t="str">
        <f>Exchanges!C776</f>
        <v>000075-10-5</v>
      </c>
      <c r="C772" s="43" t="str">
        <f>Exchanges!D776</f>
        <v>air</v>
      </c>
      <c r="D772" s="43" t="str">
        <f>Exchanges!E776</f>
        <v>unspecified</v>
      </c>
      <c r="E772" s="43" t="str">
        <f>Exchanges!F776</f>
        <v>151212b4-079b-43a2-96d5-a6eef59166ac</v>
      </c>
      <c r="F772" s="43" t="str">
        <f>Exchanges!G776</f>
        <v>Power boiler and heat exchanger manufacturing</v>
      </c>
      <c r="G772" s="43">
        <f>Exchanges!H776</f>
        <v>332410</v>
      </c>
      <c r="H772" s="43" t="str">
        <f>Exchanges!I776</f>
        <v>US</v>
      </c>
      <c r="I772" s="43">
        <f>Exchanges!J776</f>
        <v>1.6709836716593489E-8</v>
      </c>
      <c r="J772" s="43" t="str">
        <f>Exchanges!K776</f>
        <v>kg</v>
      </c>
      <c r="K772" s="43"/>
      <c r="L772" s="43"/>
      <c r="M772" s="43"/>
      <c r="N772" s="43"/>
      <c r="O772" s="43"/>
      <c r="P772" s="43">
        <f>Exchanges!Q776</f>
        <v>4</v>
      </c>
      <c r="Q772" s="43">
        <f>Exchanges!R776</f>
        <v>2</v>
      </c>
      <c r="R772" s="43">
        <f>Exchanges!S776</f>
        <v>1</v>
      </c>
      <c r="S772" s="43">
        <f>Exchanges!T776</f>
        <v>4</v>
      </c>
      <c r="T772" s="43">
        <f>Exchanges!U776</f>
        <v>1</v>
      </c>
      <c r="U772" s="43">
        <f>Exchanges!V776</f>
        <v>2013</v>
      </c>
      <c r="V772" s="43" t="str">
        <f>Exchanges!W776</f>
        <v>HFC-32</v>
      </c>
      <c r="W772" s="43"/>
      <c r="X772" s="43"/>
    </row>
    <row r="773" spans="1:24" x14ac:dyDescent="0.2">
      <c r="A773" s="43" t="str">
        <f>Exchanges!B777</f>
        <v>Ethane, 1,1,1-trifluoro-, HFC-143a</v>
      </c>
      <c r="B773" s="43" t="str">
        <f>Exchanges!C777</f>
        <v>000420-46-2</v>
      </c>
      <c r="C773" s="43" t="str">
        <f>Exchanges!D777</f>
        <v>air</v>
      </c>
      <c r="D773" s="43" t="str">
        <f>Exchanges!E777</f>
        <v>unspecified</v>
      </c>
      <c r="E773" s="43" t="str">
        <f>Exchanges!F777</f>
        <v>e86bfec2-1025-4fa2-90b1-81e35e621e91</v>
      </c>
      <c r="F773" s="43" t="str">
        <f>Exchanges!G777</f>
        <v>Power boiler and heat exchanger manufacturing</v>
      </c>
      <c r="G773" s="43">
        <f>Exchanges!H777</f>
        <v>332410</v>
      </c>
      <c r="H773" s="43" t="str">
        <f>Exchanges!I777</f>
        <v>US</v>
      </c>
      <c r="I773" s="43">
        <f>Exchanges!J777</f>
        <v>1.2276812791586013E-8</v>
      </c>
      <c r="J773" s="43" t="str">
        <f>Exchanges!K777</f>
        <v>kg</v>
      </c>
      <c r="K773" s="43"/>
      <c r="L773" s="43"/>
      <c r="M773" s="43"/>
      <c r="N773" s="43"/>
      <c r="O773" s="43"/>
      <c r="P773" s="43">
        <f>Exchanges!Q777</f>
        <v>4</v>
      </c>
      <c r="Q773" s="43">
        <f>Exchanges!R777</f>
        <v>2</v>
      </c>
      <c r="R773" s="43">
        <f>Exchanges!S777</f>
        <v>1</v>
      </c>
      <c r="S773" s="43">
        <f>Exchanges!T777</f>
        <v>4</v>
      </c>
      <c r="T773" s="43">
        <f>Exchanges!U777</f>
        <v>1</v>
      </c>
      <c r="U773" s="43">
        <f>Exchanges!V777</f>
        <v>2013</v>
      </c>
      <c r="V773" s="43" t="str">
        <f>Exchanges!W777</f>
        <v>HFC-143a</v>
      </c>
      <c r="W773" s="43"/>
      <c r="X773" s="43"/>
    </row>
    <row r="774" spans="1:24" x14ac:dyDescent="0.2">
      <c r="A774" s="43" t="str">
        <f>Exchanges!B778</f>
        <v>Propane, 1,1,1,3,3,3-hexafluoro-, HCFC-236fa</v>
      </c>
      <c r="B774" s="43" t="str">
        <f>Exchanges!C778</f>
        <v>000690-39-1</v>
      </c>
      <c r="C774" s="43" t="str">
        <f>Exchanges!D778</f>
        <v>air</v>
      </c>
      <c r="D774" s="43" t="str">
        <f>Exchanges!E778</f>
        <v>unspecified</v>
      </c>
      <c r="E774" s="43" t="str">
        <f>Exchanges!F778</f>
        <v>1963a3ba-6d77-4571-bb8f-0e9c8ac28a65</v>
      </c>
      <c r="F774" s="43" t="str">
        <f>Exchanges!G778</f>
        <v>Power boiler and heat exchanger manufacturing</v>
      </c>
      <c r="G774" s="43">
        <f>Exchanges!H778</f>
        <v>332410</v>
      </c>
      <c r="H774" s="43" t="str">
        <f>Exchanges!I778</f>
        <v>US</v>
      </c>
      <c r="I774" s="43">
        <f>Exchanges!J778</f>
        <v>3.316613674341508E-10</v>
      </c>
      <c r="J774" s="43" t="str">
        <f>Exchanges!K778</f>
        <v>kg</v>
      </c>
      <c r="K774" s="43"/>
      <c r="L774" s="43"/>
      <c r="M774" s="43"/>
      <c r="N774" s="43"/>
      <c r="O774" s="43"/>
      <c r="P774" s="43">
        <f>Exchanges!Q778</f>
        <v>4</v>
      </c>
      <c r="Q774" s="43">
        <f>Exchanges!R778</f>
        <v>2</v>
      </c>
      <c r="R774" s="43">
        <f>Exchanges!S778</f>
        <v>1</v>
      </c>
      <c r="S774" s="43">
        <f>Exchanges!T778</f>
        <v>4</v>
      </c>
      <c r="T774" s="43">
        <f>Exchanges!U778</f>
        <v>1</v>
      </c>
      <c r="U774" s="43">
        <f>Exchanges!V778</f>
        <v>2013</v>
      </c>
      <c r="V774" s="43" t="str">
        <f>Exchanges!W778</f>
        <v>HFC-236fa</v>
      </c>
      <c r="W774" s="43"/>
      <c r="X774" s="43"/>
    </row>
    <row r="775" spans="1:24" x14ac:dyDescent="0.2">
      <c r="A775" s="43" t="str">
        <f>Exchanges!B779</f>
        <v>Carbon dioxide</v>
      </c>
      <c r="B775" s="43" t="str">
        <f>Exchanges!C779</f>
        <v>000124-38-20</v>
      </c>
      <c r="C775" s="43" t="str">
        <f>Exchanges!D779</f>
        <v>air</v>
      </c>
      <c r="D775" s="43" t="str">
        <f>Exchanges!E779</f>
        <v>unspecified</v>
      </c>
      <c r="E775" s="43" t="str">
        <f>Exchanges!F779</f>
        <v>7ae371aa-8532-11e0-9d78-0800200c9a66</v>
      </c>
      <c r="F775" s="43" t="str">
        <f>Exchanges!G779</f>
        <v>Metal tank (heavy gauge) manufacturing</v>
      </c>
      <c r="G775" s="43">
        <f>Exchanges!H779</f>
        <v>332420</v>
      </c>
      <c r="H775" s="43" t="str">
        <f>Exchanges!I779</f>
        <v>US</v>
      </c>
      <c r="I775" s="43">
        <f>Exchanges!J779</f>
        <v>2.1186873384568705E-2</v>
      </c>
      <c r="J775" s="43" t="str">
        <f>Exchanges!K779</f>
        <v>kg</v>
      </c>
      <c r="K775" s="43"/>
      <c r="L775" s="43"/>
      <c r="M775" s="43"/>
      <c r="N775" s="43"/>
      <c r="O775" s="43"/>
      <c r="P775" s="43">
        <f>Exchanges!Q779</f>
        <v>4</v>
      </c>
      <c r="Q775" s="43">
        <f>Exchanges!R779</f>
        <v>2</v>
      </c>
      <c r="R775" s="43">
        <f>Exchanges!S779</f>
        <v>1</v>
      </c>
      <c r="S775" s="43">
        <f>Exchanges!T779</f>
        <v>4</v>
      </c>
      <c r="T775" s="43">
        <f>Exchanges!U779</f>
        <v>1</v>
      </c>
      <c r="U775" s="43">
        <f>Exchanges!V779</f>
        <v>2013</v>
      </c>
      <c r="V775" s="43" t="str">
        <f>Exchanges!W779</f>
        <v>CO2</v>
      </c>
      <c r="W775" s="43"/>
      <c r="X775" s="43"/>
    </row>
    <row r="776" spans="1:24" x14ac:dyDescent="0.2">
      <c r="A776" s="43" t="str">
        <f>Exchanges!B780</f>
        <v>Methane</v>
      </c>
      <c r="B776" s="43" t="str">
        <f>Exchanges!C780</f>
        <v>000074-82-92</v>
      </c>
      <c r="C776" s="43" t="str">
        <f>Exchanges!D780</f>
        <v>air</v>
      </c>
      <c r="D776" s="43" t="str">
        <f>Exchanges!E780</f>
        <v>unspecified</v>
      </c>
      <c r="E776" s="43" t="str">
        <f>Exchanges!F780</f>
        <v>20408dd1-8534-11e0-9d78-0800200c9a66</v>
      </c>
      <c r="F776" s="43" t="str">
        <f>Exchanges!G780</f>
        <v>Metal tank (heavy gauge) manufacturing</v>
      </c>
      <c r="G776" s="43">
        <f>Exchanges!H780</f>
        <v>332420</v>
      </c>
      <c r="H776" s="43" t="str">
        <f>Exchanges!I780</f>
        <v>US</v>
      </c>
      <c r="I776" s="43">
        <f>Exchanges!J780</f>
        <v>4.0968666401973617E-7</v>
      </c>
      <c r="J776" s="43" t="str">
        <f>Exchanges!K780</f>
        <v>kg</v>
      </c>
      <c r="K776" s="43"/>
      <c r="L776" s="43"/>
      <c r="M776" s="43"/>
      <c r="N776" s="43"/>
      <c r="O776" s="43"/>
      <c r="P776" s="43">
        <f>Exchanges!Q780</f>
        <v>4</v>
      </c>
      <c r="Q776" s="43">
        <f>Exchanges!R780</f>
        <v>2</v>
      </c>
      <c r="R776" s="43">
        <f>Exchanges!S780</f>
        <v>1</v>
      </c>
      <c r="S776" s="43">
        <f>Exchanges!T780</f>
        <v>4</v>
      </c>
      <c r="T776" s="43">
        <f>Exchanges!U780</f>
        <v>1</v>
      </c>
      <c r="U776" s="43">
        <f>Exchanges!V780</f>
        <v>2013</v>
      </c>
      <c r="V776" s="43" t="str">
        <f>Exchanges!W780</f>
        <v>CH4</v>
      </c>
      <c r="W776" s="43"/>
      <c r="X776" s="43"/>
    </row>
    <row r="777" spans="1:24" x14ac:dyDescent="0.2">
      <c r="A777" s="43" t="str">
        <f>Exchanges!B781</f>
        <v>Ethane, 1,1,1,2-tetrafluoro-, HFC-134a</v>
      </c>
      <c r="B777" s="43" t="str">
        <f>Exchanges!C781</f>
        <v>000811-97-2</v>
      </c>
      <c r="C777" s="43" t="str">
        <f>Exchanges!D781</f>
        <v>air</v>
      </c>
      <c r="D777" s="43" t="str">
        <f>Exchanges!E781</f>
        <v>unspecified</v>
      </c>
      <c r="E777" s="43" t="str">
        <f>Exchanges!F781</f>
        <v>e87f039d-d9ce-4242-ac18-c9284cc80f3d</v>
      </c>
      <c r="F777" s="43" t="str">
        <f>Exchanges!G781</f>
        <v>Metal tank (heavy gauge) manufacturing</v>
      </c>
      <c r="G777" s="43">
        <f>Exchanges!H781</f>
        <v>332420</v>
      </c>
      <c r="H777" s="43" t="str">
        <f>Exchanges!I781</f>
        <v>US</v>
      </c>
      <c r="I777" s="43">
        <f>Exchanges!J781</f>
        <v>3.3764865585371413E-7</v>
      </c>
      <c r="J777" s="43" t="str">
        <f>Exchanges!K781</f>
        <v>kg</v>
      </c>
      <c r="K777" s="43"/>
      <c r="L777" s="43"/>
      <c r="M777" s="43"/>
      <c r="N777" s="43"/>
      <c r="O777" s="43"/>
      <c r="P777" s="43">
        <f>Exchanges!Q781</f>
        <v>4</v>
      </c>
      <c r="Q777" s="43">
        <f>Exchanges!R781</f>
        <v>2</v>
      </c>
      <c r="R777" s="43">
        <f>Exchanges!S781</f>
        <v>1</v>
      </c>
      <c r="S777" s="43">
        <f>Exchanges!T781</f>
        <v>4</v>
      </c>
      <c r="T777" s="43">
        <f>Exchanges!U781</f>
        <v>1</v>
      </c>
      <c r="U777" s="43">
        <f>Exchanges!V781</f>
        <v>2013</v>
      </c>
      <c r="V777" s="43" t="str">
        <f>Exchanges!W781</f>
        <v>HFC-134a</v>
      </c>
      <c r="W777" s="43"/>
      <c r="X777" s="43"/>
    </row>
    <row r="778" spans="1:24" x14ac:dyDescent="0.2">
      <c r="A778" s="43" t="str">
        <f>Exchanges!B782</f>
        <v>Ethane, pentafluoro-, HFC-125</v>
      </c>
      <c r="B778" s="43" t="str">
        <f>Exchanges!C782</f>
        <v>000354-33-6</v>
      </c>
      <c r="C778" s="43" t="str">
        <f>Exchanges!D782</f>
        <v>air</v>
      </c>
      <c r="D778" s="43" t="str">
        <f>Exchanges!E782</f>
        <v>unspecified</v>
      </c>
      <c r="E778" s="43" t="str">
        <f>Exchanges!F782</f>
        <v>281e1011-f121-4d5b-ad4d-22d562b2c2cd</v>
      </c>
      <c r="F778" s="43" t="str">
        <f>Exchanges!G782</f>
        <v>Metal tank (heavy gauge) manufacturing</v>
      </c>
      <c r="G778" s="43">
        <f>Exchanges!H782</f>
        <v>332420</v>
      </c>
      <c r="H778" s="43" t="str">
        <f>Exchanges!I782</f>
        <v>US</v>
      </c>
      <c r="I778" s="43">
        <f>Exchanges!J782</f>
        <v>8.9582768404802876E-8</v>
      </c>
      <c r="J778" s="43" t="str">
        <f>Exchanges!K782</f>
        <v>kg</v>
      </c>
      <c r="K778" s="43"/>
      <c r="L778" s="43"/>
      <c r="M778" s="43"/>
      <c r="N778" s="43"/>
      <c r="O778" s="43"/>
      <c r="P778" s="43">
        <f>Exchanges!Q782</f>
        <v>4</v>
      </c>
      <c r="Q778" s="43">
        <f>Exchanges!R782</f>
        <v>2</v>
      </c>
      <c r="R778" s="43">
        <f>Exchanges!S782</f>
        <v>1</v>
      </c>
      <c r="S778" s="43">
        <f>Exchanges!T782</f>
        <v>4</v>
      </c>
      <c r="T778" s="43">
        <f>Exchanges!U782</f>
        <v>1</v>
      </c>
      <c r="U778" s="43">
        <f>Exchanges!V782</f>
        <v>2013</v>
      </c>
      <c r="V778" s="43" t="str">
        <f>Exchanges!W782</f>
        <v>HFC-125</v>
      </c>
      <c r="W778" s="43"/>
      <c r="X778" s="43"/>
    </row>
    <row r="779" spans="1:24" x14ac:dyDescent="0.2">
      <c r="A779" s="43" t="str">
        <f>Exchanges!B783</f>
        <v>Methane, difluoro-, HFC-32</v>
      </c>
      <c r="B779" s="43" t="str">
        <f>Exchanges!C783</f>
        <v>000075-10-5</v>
      </c>
      <c r="C779" s="43" t="str">
        <f>Exchanges!D783</f>
        <v>air</v>
      </c>
      <c r="D779" s="43" t="str">
        <f>Exchanges!E783</f>
        <v>unspecified</v>
      </c>
      <c r="E779" s="43" t="str">
        <f>Exchanges!F783</f>
        <v>151212b4-079b-43a2-96d5-a6eef59166ac</v>
      </c>
      <c r="F779" s="43" t="str">
        <f>Exchanges!G783</f>
        <v>Metal tank (heavy gauge) manufacturing</v>
      </c>
      <c r="G779" s="43">
        <f>Exchanges!H783</f>
        <v>332420</v>
      </c>
      <c r="H779" s="43" t="str">
        <f>Exchanges!I783</f>
        <v>US</v>
      </c>
      <c r="I779" s="43">
        <f>Exchanges!J783</f>
        <v>5.2168830812492208E-8</v>
      </c>
      <c r="J779" s="43" t="str">
        <f>Exchanges!K783</f>
        <v>kg</v>
      </c>
      <c r="K779" s="43"/>
      <c r="L779" s="43"/>
      <c r="M779" s="43"/>
      <c r="N779" s="43"/>
      <c r="O779" s="43"/>
      <c r="P779" s="43">
        <f>Exchanges!Q783</f>
        <v>4</v>
      </c>
      <c r="Q779" s="43">
        <f>Exchanges!R783</f>
        <v>2</v>
      </c>
      <c r="R779" s="43">
        <f>Exchanges!S783</f>
        <v>1</v>
      </c>
      <c r="S779" s="43">
        <f>Exchanges!T783</f>
        <v>4</v>
      </c>
      <c r="T779" s="43">
        <f>Exchanges!U783</f>
        <v>1</v>
      </c>
      <c r="U779" s="43">
        <f>Exchanges!V783</f>
        <v>2013</v>
      </c>
      <c r="V779" s="43" t="str">
        <f>Exchanges!W783</f>
        <v>HFC-32</v>
      </c>
      <c r="W779" s="43"/>
      <c r="X779" s="43"/>
    </row>
    <row r="780" spans="1:24" x14ac:dyDescent="0.2">
      <c r="A780" s="43" t="str">
        <f>Exchanges!B784</f>
        <v>Dinitrogen monoxide</v>
      </c>
      <c r="B780" s="43" t="str">
        <f>Exchanges!C784</f>
        <v>010024-97-366</v>
      </c>
      <c r="C780" s="43" t="str">
        <f>Exchanges!D784</f>
        <v>air</v>
      </c>
      <c r="D780" s="43" t="str">
        <f>Exchanges!E784</f>
        <v>unspecified</v>
      </c>
      <c r="E780" s="43" t="str">
        <f>Exchanges!F784</f>
        <v>20185046-64bb-4c09-a8e7-e8a9e144ca98</v>
      </c>
      <c r="F780" s="43" t="str">
        <f>Exchanges!G784</f>
        <v>Metal tank (heavy gauge) manufacturing</v>
      </c>
      <c r="G780" s="43">
        <f>Exchanges!H784</f>
        <v>332420</v>
      </c>
      <c r="H780" s="43" t="str">
        <f>Exchanges!I784</f>
        <v>US</v>
      </c>
      <c r="I780" s="43">
        <f>Exchanges!J784</f>
        <v>4.2221364921463183E-8</v>
      </c>
      <c r="J780" s="43" t="str">
        <f>Exchanges!K784</f>
        <v>kg</v>
      </c>
      <c r="K780" s="43"/>
      <c r="L780" s="43"/>
      <c r="M780" s="43"/>
      <c r="N780" s="43"/>
      <c r="O780" s="43"/>
      <c r="P780" s="43">
        <f>Exchanges!Q784</f>
        <v>4</v>
      </c>
      <c r="Q780" s="43">
        <f>Exchanges!R784</f>
        <v>2</v>
      </c>
      <c r="R780" s="43">
        <f>Exchanges!S784</f>
        <v>1</v>
      </c>
      <c r="S780" s="43">
        <f>Exchanges!T784</f>
        <v>4</v>
      </c>
      <c r="T780" s="43">
        <f>Exchanges!U784</f>
        <v>1</v>
      </c>
      <c r="U780" s="43">
        <f>Exchanges!V784</f>
        <v>2013</v>
      </c>
      <c r="V780" s="43" t="str">
        <f>Exchanges!W784</f>
        <v>N2O</v>
      </c>
      <c r="W780" s="43"/>
      <c r="X780" s="43"/>
    </row>
    <row r="781" spans="1:24" x14ac:dyDescent="0.2">
      <c r="A781" s="43" t="str">
        <f>Exchanges!B785</f>
        <v>Ethane, 1,1,1-trifluoro-, HFC-143a</v>
      </c>
      <c r="B781" s="43" t="str">
        <f>Exchanges!C785</f>
        <v>000420-46-2</v>
      </c>
      <c r="C781" s="43" t="str">
        <f>Exchanges!D785</f>
        <v>air</v>
      </c>
      <c r="D781" s="43" t="str">
        <f>Exchanges!E785</f>
        <v>unspecified</v>
      </c>
      <c r="E781" s="43" t="str">
        <f>Exchanges!F785</f>
        <v>e86bfec2-1025-4fa2-90b1-81e35e621e91</v>
      </c>
      <c r="F781" s="43" t="str">
        <f>Exchanges!G785</f>
        <v>Metal tank (heavy gauge) manufacturing</v>
      </c>
      <c r="G781" s="43">
        <f>Exchanges!H785</f>
        <v>332420</v>
      </c>
      <c r="H781" s="43" t="str">
        <f>Exchanges!I785</f>
        <v>US</v>
      </c>
      <c r="I781" s="43">
        <f>Exchanges!J785</f>
        <v>3.8328738952002049E-8</v>
      </c>
      <c r="J781" s="43" t="str">
        <f>Exchanges!K785</f>
        <v>kg</v>
      </c>
      <c r="K781" s="43"/>
      <c r="L781" s="43"/>
      <c r="M781" s="43"/>
      <c r="N781" s="43"/>
      <c r="O781" s="43"/>
      <c r="P781" s="43">
        <f>Exchanges!Q785</f>
        <v>4</v>
      </c>
      <c r="Q781" s="43">
        <f>Exchanges!R785</f>
        <v>2</v>
      </c>
      <c r="R781" s="43">
        <f>Exchanges!S785</f>
        <v>1</v>
      </c>
      <c r="S781" s="43">
        <f>Exchanges!T785</f>
        <v>4</v>
      </c>
      <c r="T781" s="43">
        <f>Exchanges!U785</f>
        <v>1</v>
      </c>
      <c r="U781" s="43">
        <f>Exchanges!V785</f>
        <v>2013</v>
      </c>
      <c r="V781" s="43" t="str">
        <f>Exchanges!W785</f>
        <v>HFC-143a</v>
      </c>
      <c r="W781" s="43"/>
      <c r="X781" s="43"/>
    </row>
    <row r="782" spans="1:24" x14ac:dyDescent="0.2">
      <c r="A782" s="43" t="str">
        <f>Exchanges!B786</f>
        <v>Propane, 1,1,1,3,3,3-hexafluoro-, HCFC-236fa</v>
      </c>
      <c r="B782" s="43" t="str">
        <f>Exchanges!C786</f>
        <v>000690-39-1</v>
      </c>
      <c r="C782" s="43" t="str">
        <f>Exchanges!D786</f>
        <v>air</v>
      </c>
      <c r="D782" s="43" t="str">
        <f>Exchanges!E786</f>
        <v>unspecified</v>
      </c>
      <c r="E782" s="43" t="str">
        <f>Exchanges!F786</f>
        <v>1963a3ba-6d77-4571-bb8f-0e9c8ac28a65</v>
      </c>
      <c r="F782" s="43" t="str">
        <f>Exchanges!G786</f>
        <v>Metal tank (heavy gauge) manufacturing</v>
      </c>
      <c r="G782" s="43">
        <f>Exchanges!H786</f>
        <v>332420</v>
      </c>
      <c r="H782" s="43" t="str">
        <f>Exchanges!I786</f>
        <v>US</v>
      </c>
      <c r="I782" s="43">
        <f>Exchanges!J786</f>
        <v>1.0354610914617805E-9</v>
      </c>
      <c r="J782" s="43" t="str">
        <f>Exchanges!K786</f>
        <v>kg</v>
      </c>
      <c r="K782" s="43"/>
      <c r="L782" s="43"/>
      <c r="M782" s="43"/>
      <c r="N782" s="43"/>
      <c r="O782" s="43"/>
      <c r="P782" s="43">
        <f>Exchanges!Q786</f>
        <v>4</v>
      </c>
      <c r="Q782" s="43">
        <f>Exchanges!R786</f>
        <v>2</v>
      </c>
      <c r="R782" s="43">
        <f>Exchanges!S786</f>
        <v>1</v>
      </c>
      <c r="S782" s="43">
        <f>Exchanges!T786</f>
        <v>4</v>
      </c>
      <c r="T782" s="43">
        <f>Exchanges!U786</f>
        <v>1</v>
      </c>
      <c r="U782" s="43">
        <f>Exchanges!V786</f>
        <v>2013</v>
      </c>
      <c r="V782" s="43" t="str">
        <f>Exchanges!W786</f>
        <v>HFC-236fa</v>
      </c>
      <c r="W782" s="43"/>
      <c r="X782" s="43"/>
    </row>
    <row r="783" spans="1:24" x14ac:dyDescent="0.2">
      <c r="A783" s="43" t="str">
        <f>Exchanges!B787</f>
        <v>Carbon dioxide</v>
      </c>
      <c r="B783" s="43" t="str">
        <f>Exchanges!C787</f>
        <v>000124-38-20</v>
      </c>
      <c r="C783" s="43" t="str">
        <f>Exchanges!D787</f>
        <v>air</v>
      </c>
      <c r="D783" s="43" t="str">
        <f>Exchanges!E787</f>
        <v>unspecified</v>
      </c>
      <c r="E783" s="43" t="str">
        <f>Exchanges!F787</f>
        <v>7ae371aa-8532-11e0-9d78-0800200c9a66</v>
      </c>
      <c r="F783" s="43" t="str">
        <f>Exchanges!G787</f>
        <v>Metal can, box, and other metal container (light gauge) manufacturing</v>
      </c>
      <c r="G783" s="43">
        <f>Exchanges!H787</f>
        <v>332430</v>
      </c>
      <c r="H783" s="43" t="str">
        <f>Exchanges!I787</f>
        <v>US</v>
      </c>
      <c r="I783" s="43">
        <f>Exchanges!J787</f>
        <v>3.3252382893664077E-2</v>
      </c>
      <c r="J783" s="43" t="str">
        <f>Exchanges!K787</f>
        <v>kg</v>
      </c>
      <c r="K783" s="43"/>
      <c r="L783" s="43"/>
      <c r="M783" s="43"/>
      <c r="N783" s="43"/>
      <c r="O783" s="43"/>
      <c r="P783" s="43">
        <f>Exchanges!Q787</f>
        <v>4</v>
      </c>
      <c r="Q783" s="43">
        <f>Exchanges!R787</f>
        <v>2</v>
      </c>
      <c r="R783" s="43">
        <f>Exchanges!S787</f>
        <v>1</v>
      </c>
      <c r="S783" s="43">
        <f>Exchanges!T787</f>
        <v>4</v>
      </c>
      <c r="T783" s="43">
        <f>Exchanges!U787</f>
        <v>1</v>
      </c>
      <c r="U783" s="43">
        <f>Exchanges!V787</f>
        <v>2013</v>
      </c>
      <c r="V783" s="43" t="str">
        <f>Exchanges!W787</f>
        <v>CO2</v>
      </c>
      <c r="W783" s="43"/>
      <c r="X783" s="43"/>
    </row>
    <row r="784" spans="1:24" x14ac:dyDescent="0.2">
      <c r="A784" s="43" t="str">
        <f>Exchanges!B788</f>
        <v>Methane</v>
      </c>
      <c r="B784" s="43" t="str">
        <f>Exchanges!C788</f>
        <v>000074-82-92</v>
      </c>
      <c r="C784" s="43" t="str">
        <f>Exchanges!D788</f>
        <v>air</v>
      </c>
      <c r="D784" s="43" t="str">
        <f>Exchanges!E788</f>
        <v>unspecified</v>
      </c>
      <c r="E784" s="43" t="str">
        <f>Exchanges!F788</f>
        <v>20408dd1-8534-11e0-9d78-0800200c9a66</v>
      </c>
      <c r="F784" s="43" t="str">
        <f>Exchanges!G788</f>
        <v>Metal can, box, and other metal container (light gauge) manufacturing</v>
      </c>
      <c r="G784" s="43">
        <f>Exchanges!H788</f>
        <v>332430</v>
      </c>
      <c r="H784" s="43" t="str">
        <f>Exchanges!I788</f>
        <v>US</v>
      </c>
      <c r="I784" s="43">
        <f>Exchanges!J788</f>
        <v>6.36466405762061E-7</v>
      </c>
      <c r="J784" s="43" t="str">
        <f>Exchanges!K788</f>
        <v>kg</v>
      </c>
      <c r="K784" s="43"/>
      <c r="L784" s="43"/>
      <c r="M784" s="43"/>
      <c r="N784" s="43"/>
      <c r="O784" s="43"/>
      <c r="P784" s="43">
        <f>Exchanges!Q788</f>
        <v>4</v>
      </c>
      <c r="Q784" s="43">
        <f>Exchanges!R788</f>
        <v>2</v>
      </c>
      <c r="R784" s="43">
        <f>Exchanges!S788</f>
        <v>1</v>
      </c>
      <c r="S784" s="43">
        <f>Exchanges!T788</f>
        <v>4</v>
      </c>
      <c r="T784" s="43">
        <f>Exchanges!U788</f>
        <v>1</v>
      </c>
      <c r="U784" s="43">
        <f>Exchanges!V788</f>
        <v>2013</v>
      </c>
      <c r="V784" s="43" t="str">
        <f>Exchanges!W788</f>
        <v>CH4</v>
      </c>
      <c r="W784" s="43"/>
      <c r="X784" s="43"/>
    </row>
    <row r="785" spans="1:24" x14ac:dyDescent="0.2">
      <c r="A785" s="43" t="str">
        <f>Exchanges!B789</f>
        <v>Dinitrogen monoxide</v>
      </c>
      <c r="B785" s="43" t="str">
        <f>Exchanges!C789</f>
        <v>010024-97-366</v>
      </c>
      <c r="C785" s="43" t="str">
        <f>Exchanges!D789</f>
        <v>air</v>
      </c>
      <c r="D785" s="43" t="str">
        <f>Exchanges!E789</f>
        <v>unspecified</v>
      </c>
      <c r="E785" s="43" t="str">
        <f>Exchanges!F789</f>
        <v>20185046-64bb-4c09-a8e7-e8a9e144ca98</v>
      </c>
      <c r="F785" s="43" t="str">
        <f>Exchanges!G789</f>
        <v>Metal can, box, and other metal container (light gauge) manufacturing</v>
      </c>
      <c r="G785" s="43">
        <f>Exchanges!H789</f>
        <v>332430</v>
      </c>
      <c r="H785" s="43" t="str">
        <f>Exchanges!I789</f>
        <v>US</v>
      </c>
      <c r="I785" s="43">
        <f>Exchanges!J789</f>
        <v>6.4383455861293592E-8</v>
      </c>
      <c r="J785" s="43" t="str">
        <f>Exchanges!K789</f>
        <v>kg</v>
      </c>
      <c r="K785" s="43"/>
      <c r="L785" s="43"/>
      <c r="M785" s="43"/>
      <c r="N785" s="43"/>
      <c r="O785" s="43"/>
      <c r="P785" s="43">
        <f>Exchanges!Q789</f>
        <v>4</v>
      </c>
      <c r="Q785" s="43">
        <f>Exchanges!R789</f>
        <v>2</v>
      </c>
      <c r="R785" s="43">
        <f>Exchanges!S789</f>
        <v>1</v>
      </c>
      <c r="S785" s="43">
        <f>Exchanges!T789</f>
        <v>4</v>
      </c>
      <c r="T785" s="43">
        <f>Exchanges!U789</f>
        <v>1</v>
      </c>
      <c r="U785" s="43">
        <f>Exchanges!V789</f>
        <v>2013</v>
      </c>
      <c r="V785" s="43" t="str">
        <f>Exchanges!W789</f>
        <v>N2O</v>
      </c>
      <c r="W785" s="43"/>
      <c r="X785" s="43"/>
    </row>
    <row r="786" spans="1:24" x14ac:dyDescent="0.2">
      <c r="A786" s="43" t="str">
        <f>Exchanges!B790</f>
        <v>Carbon dioxide</v>
      </c>
      <c r="B786" s="43" t="str">
        <f>Exchanges!C790</f>
        <v>000124-38-20</v>
      </c>
      <c r="C786" s="43" t="str">
        <f>Exchanges!D790</f>
        <v>air</v>
      </c>
      <c r="D786" s="43" t="str">
        <f>Exchanges!E790</f>
        <v>unspecified</v>
      </c>
      <c r="E786" s="43" t="str">
        <f>Exchanges!F790</f>
        <v>7ae371aa-8532-11e0-9d78-0800200c9a66</v>
      </c>
      <c r="F786" s="43" t="str">
        <f>Exchanges!G790</f>
        <v>Hardware manufacturing</v>
      </c>
      <c r="G786" s="43">
        <f>Exchanges!H790</f>
        <v>332500</v>
      </c>
      <c r="H786" s="43" t="str">
        <f>Exchanges!I790</f>
        <v>US</v>
      </c>
      <c r="I786" s="43">
        <f>Exchanges!J790</f>
        <v>2.56693153460908E-2</v>
      </c>
      <c r="J786" s="43" t="str">
        <f>Exchanges!K790</f>
        <v>kg</v>
      </c>
      <c r="K786" s="43"/>
      <c r="L786" s="43"/>
      <c r="M786" s="43"/>
      <c r="N786" s="43"/>
      <c r="O786" s="43"/>
      <c r="P786" s="43">
        <f>Exchanges!Q790</f>
        <v>4</v>
      </c>
      <c r="Q786" s="43">
        <f>Exchanges!R790</f>
        <v>2</v>
      </c>
      <c r="R786" s="43">
        <f>Exchanges!S790</f>
        <v>1</v>
      </c>
      <c r="S786" s="43">
        <f>Exchanges!T790</f>
        <v>4</v>
      </c>
      <c r="T786" s="43">
        <f>Exchanges!U790</f>
        <v>1</v>
      </c>
      <c r="U786" s="43">
        <f>Exchanges!V790</f>
        <v>2013</v>
      </c>
      <c r="V786" s="43" t="str">
        <f>Exchanges!W790</f>
        <v>CO2</v>
      </c>
      <c r="W786" s="43"/>
      <c r="X786" s="43"/>
    </row>
    <row r="787" spans="1:24" x14ac:dyDescent="0.2">
      <c r="A787" s="43" t="str">
        <f>Exchanges!B791</f>
        <v>Methane</v>
      </c>
      <c r="B787" s="43" t="str">
        <f>Exchanges!C791</f>
        <v>000074-82-92</v>
      </c>
      <c r="C787" s="43" t="str">
        <f>Exchanges!D791</f>
        <v>air</v>
      </c>
      <c r="D787" s="43" t="str">
        <f>Exchanges!E791</f>
        <v>unspecified</v>
      </c>
      <c r="E787" s="43" t="str">
        <f>Exchanges!F791</f>
        <v>20408dd1-8534-11e0-9d78-0800200c9a66</v>
      </c>
      <c r="F787" s="43" t="str">
        <f>Exchanges!G791</f>
        <v>Hardware manufacturing</v>
      </c>
      <c r="G787" s="43">
        <f>Exchanges!H791</f>
        <v>332500</v>
      </c>
      <c r="H787" s="43" t="str">
        <f>Exchanges!I791</f>
        <v>US</v>
      </c>
      <c r="I787" s="43">
        <f>Exchanges!J791</f>
        <v>4.9975503416101896E-7</v>
      </c>
      <c r="J787" s="43" t="str">
        <f>Exchanges!K791</f>
        <v>kg</v>
      </c>
      <c r="K787" s="43"/>
      <c r="L787" s="43"/>
      <c r="M787" s="43"/>
      <c r="N787" s="43"/>
      <c r="O787" s="43"/>
      <c r="P787" s="43">
        <f>Exchanges!Q791</f>
        <v>4</v>
      </c>
      <c r="Q787" s="43">
        <f>Exchanges!R791</f>
        <v>2</v>
      </c>
      <c r="R787" s="43">
        <f>Exchanges!S791</f>
        <v>1</v>
      </c>
      <c r="S787" s="43">
        <f>Exchanges!T791</f>
        <v>4</v>
      </c>
      <c r="T787" s="43">
        <f>Exchanges!U791</f>
        <v>1</v>
      </c>
      <c r="U787" s="43">
        <f>Exchanges!V791</f>
        <v>2013</v>
      </c>
      <c r="V787" s="43" t="str">
        <f>Exchanges!W791</f>
        <v>CH4</v>
      </c>
      <c r="W787" s="43"/>
      <c r="X787" s="43"/>
    </row>
    <row r="788" spans="1:24" x14ac:dyDescent="0.2">
      <c r="A788" s="43" t="str">
        <f>Exchanges!B792</f>
        <v>Ethane, 1,1,1,2-tetrafluoro-, HFC-134a</v>
      </c>
      <c r="B788" s="43" t="str">
        <f>Exchanges!C792</f>
        <v>000811-97-2</v>
      </c>
      <c r="C788" s="43" t="str">
        <f>Exchanges!D792</f>
        <v>air</v>
      </c>
      <c r="D788" s="43" t="str">
        <f>Exchanges!E792</f>
        <v>unspecified</v>
      </c>
      <c r="E788" s="43" t="str">
        <f>Exchanges!F792</f>
        <v>e87f039d-d9ce-4242-ac18-c9284cc80f3d</v>
      </c>
      <c r="F788" s="43" t="str">
        <f>Exchanges!G792</f>
        <v>Hardware manufacturing</v>
      </c>
      <c r="G788" s="43">
        <f>Exchanges!H792</f>
        <v>332500</v>
      </c>
      <c r="H788" s="43" t="str">
        <f>Exchanges!I792</f>
        <v>US</v>
      </c>
      <c r="I788" s="43">
        <f>Exchanges!J792</f>
        <v>7.5574527017155334E-8</v>
      </c>
      <c r="J788" s="43" t="str">
        <f>Exchanges!K792</f>
        <v>kg</v>
      </c>
      <c r="K788" s="43"/>
      <c r="L788" s="43"/>
      <c r="M788" s="43"/>
      <c r="N788" s="43"/>
      <c r="O788" s="43"/>
      <c r="P788" s="43">
        <f>Exchanges!Q792</f>
        <v>4</v>
      </c>
      <c r="Q788" s="43">
        <f>Exchanges!R792</f>
        <v>2</v>
      </c>
      <c r="R788" s="43">
        <f>Exchanges!S792</f>
        <v>1</v>
      </c>
      <c r="S788" s="43">
        <f>Exchanges!T792</f>
        <v>4</v>
      </c>
      <c r="T788" s="43">
        <f>Exchanges!U792</f>
        <v>1</v>
      </c>
      <c r="U788" s="43">
        <f>Exchanges!V792</f>
        <v>2013</v>
      </c>
      <c r="V788" s="43" t="str">
        <f>Exchanges!W792</f>
        <v>HFC-134a</v>
      </c>
      <c r="W788" s="43"/>
      <c r="X788" s="43"/>
    </row>
    <row r="789" spans="1:24" x14ac:dyDescent="0.2">
      <c r="A789" s="43" t="str">
        <f>Exchanges!B793</f>
        <v>Dinitrogen monoxide</v>
      </c>
      <c r="B789" s="43" t="str">
        <f>Exchanges!C793</f>
        <v>010024-97-366</v>
      </c>
      <c r="C789" s="43" t="str">
        <f>Exchanges!D793</f>
        <v>air</v>
      </c>
      <c r="D789" s="43" t="str">
        <f>Exchanges!E793</f>
        <v>unspecified</v>
      </c>
      <c r="E789" s="43" t="str">
        <f>Exchanges!F793</f>
        <v>20185046-64bb-4c09-a8e7-e8a9e144ca98</v>
      </c>
      <c r="F789" s="43" t="str">
        <f>Exchanges!G793</f>
        <v>Hardware manufacturing</v>
      </c>
      <c r="G789" s="43">
        <f>Exchanges!H793</f>
        <v>332500</v>
      </c>
      <c r="H789" s="43" t="str">
        <f>Exchanges!I793</f>
        <v>US</v>
      </c>
      <c r="I789" s="43">
        <f>Exchanges!J793</f>
        <v>5.2244180854772154E-8</v>
      </c>
      <c r="J789" s="43" t="str">
        <f>Exchanges!K793</f>
        <v>kg</v>
      </c>
      <c r="K789" s="43"/>
      <c r="L789" s="43"/>
      <c r="M789" s="43"/>
      <c r="N789" s="43"/>
      <c r="O789" s="43"/>
      <c r="P789" s="43">
        <f>Exchanges!Q793</f>
        <v>4</v>
      </c>
      <c r="Q789" s="43">
        <f>Exchanges!R793</f>
        <v>2</v>
      </c>
      <c r="R789" s="43">
        <f>Exchanges!S793</f>
        <v>1</v>
      </c>
      <c r="S789" s="43">
        <f>Exchanges!T793</f>
        <v>4</v>
      </c>
      <c r="T789" s="43">
        <f>Exchanges!U793</f>
        <v>1</v>
      </c>
      <c r="U789" s="43">
        <f>Exchanges!V793</f>
        <v>2013</v>
      </c>
      <c r="V789" s="43" t="str">
        <f>Exchanges!W793</f>
        <v>N2O</v>
      </c>
      <c r="W789" s="43"/>
      <c r="X789" s="43"/>
    </row>
    <row r="790" spans="1:24" x14ac:dyDescent="0.2">
      <c r="A790" s="43" t="str">
        <f>Exchanges!B794</f>
        <v>Ethane, pentafluoro-, HFC-125</v>
      </c>
      <c r="B790" s="43" t="str">
        <f>Exchanges!C794</f>
        <v>000354-33-6</v>
      </c>
      <c r="C790" s="43" t="str">
        <f>Exchanges!D794</f>
        <v>air</v>
      </c>
      <c r="D790" s="43" t="str">
        <f>Exchanges!E794</f>
        <v>unspecified</v>
      </c>
      <c r="E790" s="43" t="str">
        <f>Exchanges!F794</f>
        <v>281e1011-f121-4d5b-ad4d-22d562b2c2cd</v>
      </c>
      <c r="F790" s="43" t="str">
        <f>Exchanges!G794</f>
        <v>Hardware manufacturing</v>
      </c>
      <c r="G790" s="43">
        <f>Exchanges!H794</f>
        <v>332500</v>
      </c>
      <c r="H790" s="43" t="str">
        <f>Exchanges!I794</f>
        <v>US</v>
      </c>
      <c r="I790" s="43">
        <f>Exchanges!J794</f>
        <v>2.0050947141970899E-8</v>
      </c>
      <c r="J790" s="43" t="str">
        <f>Exchanges!K794</f>
        <v>kg</v>
      </c>
      <c r="K790" s="43"/>
      <c r="L790" s="43"/>
      <c r="M790" s="43"/>
      <c r="N790" s="43"/>
      <c r="O790" s="43"/>
      <c r="P790" s="43">
        <f>Exchanges!Q794</f>
        <v>4</v>
      </c>
      <c r="Q790" s="43">
        <f>Exchanges!R794</f>
        <v>2</v>
      </c>
      <c r="R790" s="43">
        <f>Exchanges!S794</f>
        <v>1</v>
      </c>
      <c r="S790" s="43">
        <f>Exchanges!T794</f>
        <v>4</v>
      </c>
      <c r="T790" s="43">
        <f>Exchanges!U794</f>
        <v>1</v>
      </c>
      <c r="U790" s="43">
        <f>Exchanges!V794</f>
        <v>2013</v>
      </c>
      <c r="V790" s="43" t="str">
        <f>Exchanges!W794</f>
        <v>HFC-125</v>
      </c>
      <c r="W790" s="43"/>
      <c r="X790" s="43"/>
    </row>
    <row r="791" spans="1:24" x14ac:dyDescent="0.2">
      <c r="A791" s="43" t="str">
        <f>Exchanges!B795</f>
        <v>Methane, difluoro-, HFC-32</v>
      </c>
      <c r="B791" s="43" t="str">
        <f>Exchanges!C795</f>
        <v>000075-10-5</v>
      </c>
      <c r="C791" s="43" t="str">
        <f>Exchanges!D795</f>
        <v>air</v>
      </c>
      <c r="D791" s="43" t="str">
        <f>Exchanges!E795</f>
        <v>unspecified</v>
      </c>
      <c r="E791" s="43" t="str">
        <f>Exchanges!F795</f>
        <v>151212b4-079b-43a2-96d5-a6eef59166ac</v>
      </c>
      <c r="F791" s="43" t="str">
        <f>Exchanges!G795</f>
        <v>Hardware manufacturing</v>
      </c>
      <c r="G791" s="43">
        <f>Exchanges!H795</f>
        <v>332500</v>
      </c>
      <c r="H791" s="43" t="str">
        <f>Exchanges!I795</f>
        <v>US</v>
      </c>
      <c r="I791" s="43">
        <f>Exchanges!J795</f>
        <v>1.1676737476485733E-8</v>
      </c>
      <c r="J791" s="43" t="str">
        <f>Exchanges!K795</f>
        <v>kg</v>
      </c>
      <c r="K791" s="43"/>
      <c r="L791" s="43"/>
      <c r="M791" s="43"/>
      <c r="N791" s="43"/>
      <c r="O791" s="43"/>
      <c r="P791" s="43">
        <f>Exchanges!Q795</f>
        <v>4</v>
      </c>
      <c r="Q791" s="43">
        <f>Exchanges!R795</f>
        <v>2</v>
      </c>
      <c r="R791" s="43">
        <f>Exchanges!S795</f>
        <v>1</v>
      </c>
      <c r="S791" s="43">
        <f>Exchanges!T795</f>
        <v>4</v>
      </c>
      <c r="T791" s="43">
        <f>Exchanges!U795</f>
        <v>1</v>
      </c>
      <c r="U791" s="43">
        <f>Exchanges!V795</f>
        <v>2013</v>
      </c>
      <c r="V791" s="43" t="str">
        <f>Exchanges!W795</f>
        <v>HFC-32</v>
      </c>
      <c r="W791" s="43"/>
      <c r="X791" s="43"/>
    </row>
    <row r="792" spans="1:24" x14ac:dyDescent="0.2">
      <c r="A792" s="43" t="str">
        <f>Exchanges!B796</f>
        <v>Ethane, 1,1,1-trifluoro-, HFC-143a</v>
      </c>
      <c r="B792" s="43" t="str">
        <f>Exchanges!C796</f>
        <v>000420-46-2</v>
      </c>
      <c r="C792" s="43" t="str">
        <f>Exchanges!D796</f>
        <v>air</v>
      </c>
      <c r="D792" s="43" t="str">
        <f>Exchanges!E796</f>
        <v>unspecified</v>
      </c>
      <c r="E792" s="43" t="str">
        <f>Exchanges!F796</f>
        <v>e86bfec2-1025-4fa2-90b1-81e35e621e91</v>
      </c>
      <c r="F792" s="43" t="str">
        <f>Exchanges!G796</f>
        <v>Hardware manufacturing</v>
      </c>
      <c r="G792" s="43">
        <f>Exchanges!H796</f>
        <v>332500</v>
      </c>
      <c r="H792" s="43" t="str">
        <f>Exchanges!I796</f>
        <v>US</v>
      </c>
      <c r="I792" s="43">
        <f>Exchanges!J796</f>
        <v>8.5789659376477832E-9</v>
      </c>
      <c r="J792" s="43" t="str">
        <f>Exchanges!K796</f>
        <v>kg</v>
      </c>
      <c r="K792" s="43"/>
      <c r="L792" s="43"/>
      <c r="M792" s="43"/>
      <c r="N792" s="43"/>
      <c r="O792" s="43"/>
      <c r="P792" s="43">
        <f>Exchanges!Q796</f>
        <v>4</v>
      </c>
      <c r="Q792" s="43">
        <f>Exchanges!R796</f>
        <v>2</v>
      </c>
      <c r="R792" s="43">
        <f>Exchanges!S796</f>
        <v>1</v>
      </c>
      <c r="S792" s="43">
        <f>Exchanges!T796</f>
        <v>4</v>
      </c>
      <c r="T792" s="43">
        <f>Exchanges!U796</f>
        <v>1</v>
      </c>
      <c r="U792" s="43">
        <f>Exchanges!V796</f>
        <v>2013</v>
      </c>
      <c r="V792" s="43" t="str">
        <f>Exchanges!W796</f>
        <v>HFC-143a</v>
      </c>
      <c r="W792" s="43"/>
      <c r="X792" s="43"/>
    </row>
    <row r="793" spans="1:24" x14ac:dyDescent="0.2">
      <c r="A793" s="43" t="str">
        <f>Exchanges!B797</f>
        <v>Propane, 1,1,1,3,3,3-hexafluoro-, HCFC-236fa</v>
      </c>
      <c r="B793" s="43" t="str">
        <f>Exchanges!C797</f>
        <v>000690-39-1</v>
      </c>
      <c r="C793" s="43" t="str">
        <f>Exchanges!D797</f>
        <v>air</v>
      </c>
      <c r="D793" s="43" t="str">
        <f>Exchanges!E797</f>
        <v>unspecified</v>
      </c>
      <c r="E793" s="43" t="str">
        <f>Exchanges!F797</f>
        <v>1963a3ba-6d77-4571-bb8f-0e9c8ac28a65</v>
      </c>
      <c r="F793" s="43" t="str">
        <f>Exchanges!G797</f>
        <v>Hardware manufacturing</v>
      </c>
      <c r="G793" s="43">
        <f>Exchanges!H797</f>
        <v>332500</v>
      </c>
      <c r="H793" s="43" t="str">
        <f>Exchanges!I797</f>
        <v>US</v>
      </c>
      <c r="I793" s="43">
        <f>Exchanges!J797</f>
        <v>2.3176304977146173E-10</v>
      </c>
      <c r="J793" s="43" t="str">
        <f>Exchanges!K797</f>
        <v>kg</v>
      </c>
      <c r="K793" s="43"/>
      <c r="L793" s="43"/>
      <c r="M793" s="43"/>
      <c r="N793" s="43"/>
      <c r="O793" s="43"/>
      <c r="P793" s="43">
        <f>Exchanges!Q797</f>
        <v>4</v>
      </c>
      <c r="Q793" s="43">
        <f>Exchanges!R797</f>
        <v>2</v>
      </c>
      <c r="R793" s="43">
        <f>Exchanges!S797</f>
        <v>1</v>
      </c>
      <c r="S793" s="43">
        <f>Exchanges!T797</f>
        <v>4</v>
      </c>
      <c r="T793" s="43">
        <f>Exchanges!U797</f>
        <v>1</v>
      </c>
      <c r="U793" s="43">
        <f>Exchanges!V797</f>
        <v>2013</v>
      </c>
      <c r="V793" s="43" t="str">
        <f>Exchanges!W797</f>
        <v>HFC-236fa</v>
      </c>
      <c r="W793" s="43"/>
      <c r="X793" s="43"/>
    </row>
    <row r="794" spans="1:24" x14ac:dyDescent="0.2">
      <c r="A794" s="43" t="str">
        <f>Exchanges!B798</f>
        <v>Carbon dioxide</v>
      </c>
      <c r="B794" s="43" t="str">
        <f>Exchanges!C798</f>
        <v>000124-38-20</v>
      </c>
      <c r="C794" s="43" t="str">
        <f>Exchanges!D798</f>
        <v>air</v>
      </c>
      <c r="D794" s="43" t="str">
        <f>Exchanges!E798</f>
        <v>unspecified</v>
      </c>
      <c r="E794" s="43" t="str">
        <f>Exchanges!F798</f>
        <v>7ae371aa-8532-11e0-9d78-0800200c9a66</v>
      </c>
      <c r="F794" s="43" t="str">
        <f>Exchanges!G798</f>
        <v>Spring and wire product manufacturing</v>
      </c>
      <c r="G794" s="43">
        <f>Exchanges!H798</f>
        <v>332600</v>
      </c>
      <c r="H794" s="43" t="str">
        <f>Exchanges!I798</f>
        <v>US</v>
      </c>
      <c r="I794" s="43">
        <f>Exchanges!J798</f>
        <v>3.3898917674237132E-2</v>
      </c>
      <c r="J794" s="43" t="str">
        <f>Exchanges!K798</f>
        <v>kg</v>
      </c>
      <c r="K794" s="43"/>
      <c r="L794" s="43"/>
      <c r="M794" s="43"/>
      <c r="N794" s="43"/>
      <c r="O794" s="43"/>
      <c r="P794" s="43">
        <f>Exchanges!Q798</f>
        <v>4</v>
      </c>
      <c r="Q794" s="43">
        <f>Exchanges!R798</f>
        <v>2</v>
      </c>
      <c r="R794" s="43">
        <f>Exchanges!S798</f>
        <v>1</v>
      </c>
      <c r="S794" s="43">
        <f>Exchanges!T798</f>
        <v>4</v>
      </c>
      <c r="T794" s="43">
        <f>Exchanges!U798</f>
        <v>1</v>
      </c>
      <c r="U794" s="43">
        <f>Exchanges!V798</f>
        <v>2013</v>
      </c>
      <c r="V794" s="43" t="str">
        <f>Exchanges!W798</f>
        <v>CO2</v>
      </c>
      <c r="W794" s="43"/>
      <c r="X794" s="43"/>
    </row>
    <row r="795" spans="1:24" x14ac:dyDescent="0.2">
      <c r="A795" s="43" t="str">
        <f>Exchanges!B799</f>
        <v>Methane</v>
      </c>
      <c r="B795" s="43" t="str">
        <f>Exchanges!C799</f>
        <v>000074-82-92</v>
      </c>
      <c r="C795" s="43" t="str">
        <f>Exchanges!D799</f>
        <v>air</v>
      </c>
      <c r="D795" s="43" t="str">
        <f>Exchanges!E799</f>
        <v>unspecified</v>
      </c>
      <c r="E795" s="43" t="str">
        <f>Exchanges!F799</f>
        <v>20408dd1-8534-11e0-9d78-0800200c9a66</v>
      </c>
      <c r="F795" s="43" t="str">
        <f>Exchanges!G799</f>
        <v>Spring and wire product manufacturing</v>
      </c>
      <c r="G795" s="43">
        <f>Exchanges!H799</f>
        <v>332600</v>
      </c>
      <c r="H795" s="43" t="str">
        <f>Exchanges!I799</f>
        <v>US</v>
      </c>
      <c r="I795" s="43">
        <f>Exchanges!J799</f>
        <v>6.5448438342476027E-7</v>
      </c>
      <c r="J795" s="43" t="str">
        <f>Exchanges!K799</f>
        <v>kg</v>
      </c>
      <c r="K795" s="43"/>
      <c r="L795" s="43"/>
      <c r="M795" s="43"/>
      <c r="N795" s="43"/>
      <c r="O795" s="43"/>
      <c r="P795" s="43">
        <f>Exchanges!Q799</f>
        <v>4</v>
      </c>
      <c r="Q795" s="43">
        <f>Exchanges!R799</f>
        <v>2</v>
      </c>
      <c r="R795" s="43">
        <f>Exchanges!S799</f>
        <v>1</v>
      </c>
      <c r="S795" s="43">
        <f>Exchanges!T799</f>
        <v>4</v>
      </c>
      <c r="T795" s="43">
        <f>Exchanges!U799</f>
        <v>1</v>
      </c>
      <c r="U795" s="43">
        <f>Exchanges!V799</f>
        <v>2013</v>
      </c>
      <c r="V795" s="43" t="str">
        <f>Exchanges!W799</f>
        <v>CH4</v>
      </c>
      <c r="W795" s="43"/>
      <c r="X795" s="43"/>
    </row>
    <row r="796" spans="1:24" x14ac:dyDescent="0.2">
      <c r="A796" s="43" t="str">
        <f>Exchanges!B800</f>
        <v>Ethane, 1,1,1,2-tetrafluoro-, HFC-134a</v>
      </c>
      <c r="B796" s="43" t="str">
        <f>Exchanges!C800</f>
        <v>000811-97-2</v>
      </c>
      <c r="C796" s="43" t="str">
        <f>Exchanges!D800</f>
        <v>air</v>
      </c>
      <c r="D796" s="43" t="str">
        <f>Exchanges!E800</f>
        <v>unspecified</v>
      </c>
      <c r="E796" s="43" t="str">
        <f>Exchanges!F800</f>
        <v>e87f039d-d9ce-4242-ac18-c9284cc80f3d</v>
      </c>
      <c r="F796" s="43" t="str">
        <f>Exchanges!G800</f>
        <v>Spring and wire product manufacturing</v>
      </c>
      <c r="G796" s="43">
        <f>Exchanges!H800</f>
        <v>332600</v>
      </c>
      <c r="H796" s="43" t="str">
        <f>Exchanges!I800</f>
        <v>US</v>
      </c>
      <c r="I796" s="43">
        <f>Exchanges!J800</f>
        <v>9.1075529588548416E-8</v>
      </c>
      <c r="J796" s="43" t="str">
        <f>Exchanges!K800</f>
        <v>kg</v>
      </c>
      <c r="K796" s="43"/>
      <c r="L796" s="43"/>
      <c r="M796" s="43"/>
      <c r="N796" s="43"/>
      <c r="O796" s="43"/>
      <c r="P796" s="43">
        <f>Exchanges!Q800</f>
        <v>4</v>
      </c>
      <c r="Q796" s="43">
        <f>Exchanges!R800</f>
        <v>2</v>
      </c>
      <c r="R796" s="43">
        <f>Exchanges!S800</f>
        <v>1</v>
      </c>
      <c r="S796" s="43">
        <f>Exchanges!T800</f>
        <v>4</v>
      </c>
      <c r="T796" s="43">
        <f>Exchanges!U800</f>
        <v>1</v>
      </c>
      <c r="U796" s="43">
        <f>Exchanges!V800</f>
        <v>2013</v>
      </c>
      <c r="V796" s="43" t="str">
        <f>Exchanges!W800</f>
        <v>HFC-134a</v>
      </c>
      <c r="W796" s="43"/>
      <c r="X796" s="43"/>
    </row>
    <row r="797" spans="1:24" x14ac:dyDescent="0.2">
      <c r="A797" s="43" t="str">
        <f>Exchanges!B801</f>
        <v>Dinitrogen monoxide</v>
      </c>
      <c r="B797" s="43" t="str">
        <f>Exchanges!C801</f>
        <v>010024-97-366</v>
      </c>
      <c r="C797" s="43" t="str">
        <f>Exchanges!D801</f>
        <v>air</v>
      </c>
      <c r="D797" s="43" t="str">
        <f>Exchanges!E801</f>
        <v>unspecified</v>
      </c>
      <c r="E797" s="43" t="str">
        <f>Exchanges!F801</f>
        <v>20185046-64bb-4c09-a8e7-e8a9e144ca98</v>
      </c>
      <c r="F797" s="43" t="str">
        <f>Exchanges!G801</f>
        <v>Spring and wire product manufacturing</v>
      </c>
      <c r="G797" s="43">
        <f>Exchanges!H801</f>
        <v>332600</v>
      </c>
      <c r="H797" s="43" t="str">
        <f>Exchanges!I801</f>
        <v>US</v>
      </c>
      <c r="I797" s="43">
        <f>Exchanges!J801</f>
        <v>6.7228557362932211E-8</v>
      </c>
      <c r="J797" s="43" t="str">
        <f>Exchanges!K801</f>
        <v>kg</v>
      </c>
      <c r="K797" s="43"/>
      <c r="L797" s="43"/>
      <c r="M797" s="43"/>
      <c r="N797" s="43"/>
      <c r="O797" s="43"/>
      <c r="P797" s="43">
        <f>Exchanges!Q801</f>
        <v>4</v>
      </c>
      <c r="Q797" s="43">
        <f>Exchanges!R801</f>
        <v>2</v>
      </c>
      <c r="R797" s="43">
        <f>Exchanges!S801</f>
        <v>1</v>
      </c>
      <c r="S797" s="43">
        <f>Exchanges!T801</f>
        <v>4</v>
      </c>
      <c r="T797" s="43">
        <f>Exchanges!U801</f>
        <v>1</v>
      </c>
      <c r="U797" s="43">
        <f>Exchanges!V801</f>
        <v>2013</v>
      </c>
      <c r="V797" s="43" t="str">
        <f>Exchanges!W801</f>
        <v>N2O</v>
      </c>
      <c r="W797" s="43"/>
      <c r="X797" s="43"/>
    </row>
    <row r="798" spans="1:24" x14ac:dyDescent="0.2">
      <c r="A798" s="43" t="str">
        <f>Exchanges!B802</f>
        <v>Ethane, pentafluoro-, HFC-125</v>
      </c>
      <c r="B798" s="43" t="str">
        <f>Exchanges!C802</f>
        <v>000354-33-6</v>
      </c>
      <c r="C798" s="43" t="str">
        <f>Exchanges!D802</f>
        <v>air</v>
      </c>
      <c r="D798" s="43" t="str">
        <f>Exchanges!E802</f>
        <v>unspecified</v>
      </c>
      <c r="E798" s="43" t="str">
        <f>Exchanges!F802</f>
        <v>281e1011-f121-4d5b-ad4d-22d562b2c2cd</v>
      </c>
      <c r="F798" s="43" t="str">
        <f>Exchanges!G802</f>
        <v>Spring and wire product manufacturing</v>
      </c>
      <c r="G798" s="43">
        <f>Exchanges!H802</f>
        <v>332600</v>
      </c>
      <c r="H798" s="43" t="str">
        <f>Exchanges!I802</f>
        <v>US</v>
      </c>
      <c r="I798" s="43">
        <f>Exchanges!J802</f>
        <v>2.4163573386207981E-8</v>
      </c>
      <c r="J798" s="43" t="str">
        <f>Exchanges!K802</f>
        <v>kg</v>
      </c>
      <c r="K798" s="43"/>
      <c r="L798" s="43"/>
      <c r="M798" s="43"/>
      <c r="N798" s="43"/>
      <c r="O798" s="43"/>
      <c r="P798" s="43">
        <f>Exchanges!Q802</f>
        <v>4</v>
      </c>
      <c r="Q798" s="43">
        <f>Exchanges!R802</f>
        <v>2</v>
      </c>
      <c r="R798" s="43">
        <f>Exchanges!S802</f>
        <v>1</v>
      </c>
      <c r="S798" s="43">
        <f>Exchanges!T802</f>
        <v>4</v>
      </c>
      <c r="T798" s="43">
        <f>Exchanges!U802</f>
        <v>1</v>
      </c>
      <c r="U798" s="43">
        <f>Exchanges!V802</f>
        <v>2013</v>
      </c>
      <c r="V798" s="43" t="str">
        <f>Exchanges!W802</f>
        <v>HFC-125</v>
      </c>
      <c r="W798" s="43"/>
      <c r="X798" s="43"/>
    </row>
    <row r="799" spans="1:24" x14ac:dyDescent="0.2">
      <c r="A799" s="43" t="str">
        <f>Exchanges!B803</f>
        <v>Methane, difluoro-, HFC-32</v>
      </c>
      <c r="B799" s="43" t="str">
        <f>Exchanges!C803</f>
        <v>000075-10-5</v>
      </c>
      <c r="C799" s="43" t="str">
        <f>Exchanges!D803</f>
        <v>air</v>
      </c>
      <c r="D799" s="43" t="str">
        <f>Exchanges!E803</f>
        <v>unspecified</v>
      </c>
      <c r="E799" s="43" t="str">
        <f>Exchanges!F803</f>
        <v>151212b4-079b-43a2-96d5-a6eef59166ac</v>
      </c>
      <c r="F799" s="43" t="str">
        <f>Exchanges!G803</f>
        <v>Spring and wire product manufacturing</v>
      </c>
      <c r="G799" s="43">
        <f>Exchanges!H803</f>
        <v>332600</v>
      </c>
      <c r="H799" s="43" t="str">
        <f>Exchanges!I803</f>
        <v>US</v>
      </c>
      <c r="I799" s="43">
        <f>Exchanges!J803</f>
        <v>1.4071739400975453E-8</v>
      </c>
      <c r="J799" s="43" t="str">
        <f>Exchanges!K803</f>
        <v>kg</v>
      </c>
      <c r="K799" s="43"/>
      <c r="L799" s="43"/>
      <c r="M799" s="43"/>
      <c r="N799" s="43"/>
      <c r="O799" s="43"/>
      <c r="P799" s="43">
        <f>Exchanges!Q803</f>
        <v>4</v>
      </c>
      <c r="Q799" s="43">
        <f>Exchanges!R803</f>
        <v>2</v>
      </c>
      <c r="R799" s="43">
        <f>Exchanges!S803</f>
        <v>1</v>
      </c>
      <c r="S799" s="43">
        <f>Exchanges!T803</f>
        <v>4</v>
      </c>
      <c r="T799" s="43">
        <f>Exchanges!U803</f>
        <v>1</v>
      </c>
      <c r="U799" s="43">
        <f>Exchanges!V803</f>
        <v>2013</v>
      </c>
      <c r="V799" s="43" t="str">
        <f>Exchanges!W803</f>
        <v>HFC-32</v>
      </c>
      <c r="W799" s="43"/>
      <c r="X799" s="43"/>
    </row>
    <row r="800" spans="1:24" x14ac:dyDescent="0.2">
      <c r="A800" s="43" t="str">
        <f>Exchanges!B804</f>
        <v>Ethane, 1,1,1-trifluoro-, HFC-143a</v>
      </c>
      <c r="B800" s="43" t="str">
        <f>Exchanges!C804</f>
        <v>000420-46-2</v>
      </c>
      <c r="C800" s="43" t="str">
        <f>Exchanges!D804</f>
        <v>air</v>
      </c>
      <c r="D800" s="43" t="str">
        <f>Exchanges!E804</f>
        <v>unspecified</v>
      </c>
      <c r="E800" s="43" t="str">
        <f>Exchanges!F804</f>
        <v>e86bfec2-1025-4fa2-90b1-81e35e621e91</v>
      </c>
      <c r="F800" s="43" t="str">
        <f>Exchanges!G804</f>
        <v>Spring and wire product manufacturing</v>
      </c>
      <c r="G800" s="43">
        <f>Exchanges!H804</f>
        <v>332600</v>
      </c>
      <c r="H800" s="43" t="str">
        <f>Exchanges!I804</f>
        <v>US</v>
      </c>
      <c r="I800" s="43">
        <f>Exchanges!J804</f>
        <v>1.0338587576155493E-8</v>
      </c>
      <c r="J800" s="43" t="str">
        <f>Exchanges!K804</f>
        <v>kg</v>
      </c>
      <c r="K800" s="43"/>
      <c r="L800" s="43"/>
      <c r="M800" s="43"/>
      <c r="N800" s="43"/>
      <c r="O800" s="43"/>
      <c r="P800" s="43">
        <f>Exchanges!Q804</f>
        <v>4</v>
      </c>
      <c r="Q800" s="43">
        <f>Exchanges!R804</f>
        <v>2</v>
      </c>
      <c r="R800" s="43">
        <f>Exchanges!S804</f>
        <v>1</v>
      </c>
      <c r="S800" s="43">
        <f>Exchanges!T804</f>
        <v>4</v>
      </c>
      <c r="T800" s="43">
        <f>Exchanges!U804</f>
        <v>1</v>
      </c>
      <c r="U800" s="43">
        <f>Exchanges!V804</f>
        <v>2013</v>
      </c>
      <c r="V800" s="43" t="str">
        <f>Exchanges!W804</f>
        <v>HFC-143a</v>
      </c>
      <c r="W800" s="43"/>
      <c r="X800" s="43"/>
    </row>
    <row r="801" spans="1:24" x14ac:dyDescent="0.2">
      <c r="A801" s="43" t="str">
        <f>Exchanges!B805</f>
        <v>Propane, 1,1,1,3,3,3-hexafluoro-, HCFC-236fa</v>
      </c>
      <c r="B801" s="43" t="str">
        <f>Exchanges!C805</f>
        <v>000690-39-1</v>
      </c>
      <c r="C801" s="43" t="str">
        <f>Exchanges!D805</f>
        <v>air</v>
      </c>
      <c r="D801" s="43" t="str">
        <f>Exchanges!E805</f>
        <v>unspecified</v>
      </c>
      <c r="E801" s="43" t="str">
        <f>Exchanges!F805</f>
        <v>1963a3ba-6d77-4571-bb8f-0e9c8ac28a65</v>
      </c>
      <c r="F801" s="43" t="str">
        <f>Exchanges!G805</f>
        <v>Spring and wire product manufacturing</v>
      </c>
      <c r="G801" s="43">
        <f>Exchanges!H805</f>
        <v>332600</v>
      </c>
      <c r="H801" s="43" t="str">
        <f>Exchanges!I805</f>
        <v>US</v>
      </c>
      <c r="I801" s="43">
        <f>Exchanges!J805</f>
        <v>2.7929969700242378E-10</v>
      </c>
      <c r="J801" s="43" t="str">
        <f>Exchanges!K805</f>
        <v>kg</v>
      </c>
      <c r="K801" s="43"/>
      <c r="L801" s="43"/>
      <c r="M801" s="43"/>
      <c r="N801" s="43"/>
      <c r="O801" s="43"/>
      <c r="P801" s="43">
        <f>Exchanges!Q805</f>
        <v>4</v>
      </c>
      <c r="Q801" s="43">
        <f>Exchanges!R805</f>
        <v>2</v>
      </c>
      <c r="R801" s="43">
        <f>Exchanges!S805</f>
        <v>1</v>
      </c>
      <c r="S801" s="43">
        <f>Exchanges!T805</f>
        <v>4</v>
      </c>
      <c r="T801" s="43">
        <f>Exchanges!U805</f>
        <v>1</v>
      </c>
      <c r="U801" s="43">
        <f>Exchanges!V805</f>
        <v>2013</v>
      </c>
      <c r="V801" s="43" t="str">
        <f>Exchanges!W805</f>
        <v>HFC-236fa</v>
      </c>
      <c r="W801" s="43"/>
      <c r="X801" s="43"/>
    </row>
    <row r="802" spans="1:24" x14ac:dyDescent="0.2">
      <c r="A802" s="43" t="str">
        <f>Exchanges!B806</f>
        <v>Carbon dioxide</v>
      </c>
      <c r="B802" s="43" t="str">
        <f>Exchanges!C806</f>
        <v>000124-38-20</v>
      </c>
      <c r="C802" s="43" t="str">
        <f>Exchanges!D806</f>
        <v>air</v>
      </c>
      <c r="D802" s="43" t="str">
        <f>Exchanges!E806</f>
        <v>unspecified</v>
      </c>
      <c r="E802" s="43" t="str">
        <f>Exchanges!F806</f>
        <v>7ae371aa-8532-11e0-9d78-0800200c9a66</v>
      </c>
      <c r="F802" s="43" t="str">
        <f>Exchanges!G806</f>
        <v>Machine shops</v>
      </c>
      <c r="G802" s="43">
        <f>Exchanges!H806</f>
        <v>332710</v>
      </c>
      <c r="H802" s="43" t="str">
        <f>Exchanges!I806</f>
        <v>US</v>
      </c>
      <c r="I802" s="43">
        <f>Exchanges!J806</f>
        <v>1.9105537017336222E-2</v>
      </c>
      <c r="J802" s="43" t="str">
        <f>Exchanges!K806</f>
        <v>kg</v>
      </c>
      <c r="K802" s="43"/>
      <c r="L802" s="43"/>
      <c r="M802" s="43"/>
      <c r="N802" s="43"/>
      <c r="O802" s="43"/>
      <c r="P802" s="43">
        <f>Exchanges!Q806</f>
        <v>4</v>
      </c>
      <c r="Q802" s="43">
        <f>Exchanges!R806</f>
        <v>2</v>
      </c>
      <c r="R802" s="43">
        <f>Exchanges!S806</f>
        <v>1</v>
      </c>
      <c r="S802" s="43">
        <f>Exchanges!T806</f>
        <v>4</v>
      </c>
      <c r="T802" s="43">
        <f>Exchanges!U806</f>
        <v>1</v>
      </c>
      <c r="U802" s="43">
        <f>Exchanges!V806</f>
        <v>2013</v>
      </c>
      <c r="V802" s="43" t="str">
        <f>Exchanges!W806</f>
        <v>CO2</v>
      </c>
      <c r="W802" s="43"/>
      <c r="X802" s="43"/>
    </row>
    <row r="803" spans="1:24" x14ac:dyDescent="0.2">
      <c r="A803" s="43" t="str">
        <f>Exchanges!B807</f>
        <v>Methane</v>
      </c>
      <c r="B803" s="43" t="str">
        <f>Exchanges!C807</f>
        <v>000074-82-92</v>
      </c>
      <c r="C803" s="43" t="str">
        <f>Exchanges!D807</f>
        <v>air</v>
      </c>
      <c r="D803" s="43" t="str">
        <f>Exchanges!E807</f>
        <v>unspecified</v>
      </c>
      <c r="E803" s="43" t="str">
        <f>Exchanges!F807</f>
        <v>20408dd1-8534-11e0-9d78-0800200c9a66</v>
      </c>
      <c r="F803" s="43" t="str">
        <f>Exchanges!G807</f>
        <v>Machine shops</v>
      </c>
      <c r="G803" s="43">
        <f>Exchanges!H807</f>
        <v>332710</v>
      </c>
      <c r="H803" s="43" t="str">
        <f>Exchanges!I807</f>
        <v>US</v>
      </c>
      <c r="I803" s="43">
        <f>Exchanges!J807</f>
        <v>4.0280370292844199E-7</v>
      </c>
      <c r="J803" s="43" t="str">
        <f>Exchanges!K807</f>
        <v>kg</v>
      </c>
      <c r="K803" s="43"/>
      <c r="L803" s="43"/>
      <c r="M803" s="43"/>
      <c r="N803" s="43"/>
      <c r="O803" s="43"/>
      <c r="P803" s="43">
        <f>Exchanges!Q807</f>
        <v>4</v>
      </c>
      <c r="Q803" s="43">
        <f>Exchanges!R807</f>
        <v>2</v>
      </c>
      <c r="R803" s="43">
        <f>Exchanges!S807</f>
        <v>1</v>
      </c>
      <c r="S803" s="43">
        <f>Exchanges!T807</f>
        <v>4</v>
      </c>
      <c r="T803" s="43">
        <f>Exchanges!U807</f>
        <v>1</v>
      </c>
      <c r="U803" s="43">
        <f>Exchanges!V807</f>
        <v>2013</v>
      </c>
      <c r="V803" s="43" t="str">
        <f>Exchanges!W807</f>
        <v>CH4</v>
      </c>
      <c r="W803" s="43"/>
      <c r="X803" s="43"/>
    </row>
    <row r="804" spans="1:24" x14ac:dyDescent="0.2">
      <c r="A804" s="43" t="str">
        <f>Exchanges!B808</f>
        <v>Ethane, 1,1,1,2-tetrafluoro-, HFC-134a</v>
      </c>
      <c r="B804" s="43" t="str">
        <f>Exchanges!C808</f>
        <v>000811-97-2</v>
      </c>
      <c r="C804" s="43" t="str">
        <f>Exchanges!D808</f>
        <v>air</v>
      </c>
      <c r="D804" s="43" t="str">
        <f>Exchanges!E808</f>
        <v>unspecified</v>
      </c>
      <c r="E804" s="43" t="str">
        <f>Exchanges!F808</f>
        <v>e87f039d-d9ce-4242-ac18-c9284cc80f3d</v>
      </c>
      <c r="F804" s="43" t="str">
        <f>Exchanges!G808</f>
        <v>Machine shops</v>
      </c>
      <c r="G804" s="43">
        <f>Exchanges!H808</f>
        <v>332710</v>
      </c>
      <c r="H804" s="43" t="str">
        <f>Exchanges!I808</f>
        <v>US</v>
      </c>
      <c r="I804" s="43">
        <f>Exchanges!J808</f>
        <v>5.9808208130912134E-8</v>
      </c>
      <c r="J804" s="43" t="str">
        <f>Exchanges!K808</f>
        <v>kg</v>
      </c>
      <c r="K804" s="43"/>
      <c r="L804" s="43"/>
      <c r="M804" s="43"/>
      <c r="N804" s="43"/>
      <c r="O804" s="43"/>
      <c r="P804" s="43">
        <f>Exchanges!Q808</f>
        <v>4</v>
      </c>
      <c r="Q804" s="43">
        <f>Exchanges!R808</f>
        <v>2</v>
      </c>
      <c r="R804" s="43">
        <f>Exchanges!S808</f>
        <v>1</v>
      </c>
      <c r="S804" s="43">
        <f>Exchanges!T808</f>
        <v>4</v>
      </c>
      <c r="T804" s="43">
        <f>Exchanges!U808</f>
        <v>1</v>
      </c>
      <c r="U804" s="43">
        <f>Exchanges!V808</f>
        <v>2013</v>
      </c>
      <c r="V804" s="43" t="str">
        <f>Exchanges!W808</f>
        <v>HFC-134a</v>
      </c>
      <c r="W804" s="43"/>
      <c r="X804" s="43"/>
    </row>
    <row r="805" spans="1:24" x14ac:dyDescent="0.2">
      <c r="A805" s="43" t="str">
        <f>Exchanges!B809</f>
        <v>Dinitrogen monoxide</v>
      </c>
      <c r="B805" s="43" t="str">
        <f>Exchanges!C809</f>
        <v>010024-97-366</v>
      </c>
      <c r="C805" s="43" t="str">
        <f>Exchanges!D809</f>
        <v>air</v>
      </c>
      <c r="D805" s="43" t="str">
        <f>Exchanges!E809</f>
        <v>unspecified</v>
      </c>
      <c r="E805" s="43" t="str">
        <f>Exchanges!F809</f>
        <v>20185046-64bb-4c09-a8e7-e8a9e144ca98</v>
      </c>
      <c r="F805" s="43" t="str">
        <f>Exchanges!G809</f>
        <v>Machine shops</v>
      </c>
      <c r="G805" s="43">
        <f>Exchanges!H809</f>
        <v>332710</v>
      </c>
      <c r="H805" s="43" t="str">
        <f>Exchanges!I809</f>
        <v>US</v>
      </c>
      <c r="I805" s="43">
        <f>Exchanges!J809</f>
        <v>4.8795817103887784E-8</v>
      </c>
      <c r="J805" s="43" t="str">
        <f>Exchanges!K809</f>
        <v>kg</v>
      </c>
      <c r="K805" s="43"/>
      <c r="L805" s="43"/>
      <c r="M805" s="43"/>
      <c r="N805" s="43"/>
      <c r="O805" s="43"/>
      <c r="P805" s="43">
        <f>Exchanges!Q809</f>
        <v>4</v>
      </c>
      <c r="Q805" s="43">
        <f>Exchanges!R809</f>
        <v>2</v>
      </c>
      <c r="R805" s="43">
        <f>Exchanges!S809</f>
        <v>1</v>
      </c>
      <c r="S805" s="43">
        <f>Exchanges!T809</f>
        <v>4</v>
      </c>
      <c r="T805" s="43">
        <f>Exchanges!U809</f>
        <v>1</v>
      </c>
      <c r="U805" s="43">
        <f>Exchanges!V809</f>
        <v>2013</v>
      </c>
      <c r="V805" s="43" t="str">
        <f>Exchanges!W809</f>
        <v>N2O</v>
      </c>
      <c r="W805" s="43"/>
      <c r="X805" s="43"/>
    </row>
    <row r="806" spans="1:24" x14ac:dyDescent="0.2">
      <c r="A806" s="43" t="str">
        <f>Exchanges!B810</f>
        <v>Ethane, pentafluoro-, HFC-125</v>
      </c>
      <c r="B806" s="43" t="str">
        <f>Exchanges!C810</f>
        <v>000354-33-6</v>
      </c>
      <c r="C806" s="43" t="str">
        <f>Exchanges!D810</f>
        <v>air</v>
      </c>
      <c r="D806" s="43" t="str">
        <f>Exchanges!E810</f>
        <v>unspecified</v>
      </c>
      <c r="E806" s="43" t="str">
        <f>Exchanges!F810</f>
        <v>281e1011-f121-4d5b-ad4d-22d562b2c2cd</v>
      </c>
      <c r="F806" s="43" t="str">
        <f>Exchanges!G810</f>
        <v>Machine shops</v>
      </c>
      <c r="G806" s="43">
        <f>Exchanges!H810</f>
        <v>332710</v>
      </c>
      <c r="H806" s="43" t="str">
        <f>Exchanges!I810</f>
        <v>US</v>
      </c>
      <c r="I806" s="43">
        <f>Exchanges!J810</f>
        <v>1.5867928880543225E-8</v>
      </c>
      <c r="J806" s="43" t="str">
        <f>Exchanges!K810</f>
        <v>kg</v>
      </c>
      <c r="K806" s="43"/>
      <c r="L806" s="43"/>
      <c r="M806" s="43"/>
      <c r="N806" s="43"/>
      <c r="O806" s="43"/>
      <c r="P806" s="43">
        <f>Exchanges!Q810</f>
        <v>4</v>
      </c>
      <c r="Q806" s="43">
        <f>Exchanges!R810</f>
        <v>2</v>
      </c>
      <c r="R806" s="43">
        <f>Exchanges!S810</f>
        <v>1</v>
      </c>
      <c r="S806" s="43">
        <f>Exchanges!T810</f>
        <v>4</v>
      </c>
      <c r="T806" s="43">
        <f>Exchanges!U810</f>
        <v>1</v>
      </c>
      <c r="U806" s="43">
        <f>Exchanges!V810</f>
        <v>2013</v>
      </c>
      <c r="V806" s="43" t="str">
        <f>Exchanges!W810</f>
        <v>HFC-125</v>
      </c>
      <c r="W806" s="43"/>
      <c r="X806" s="43"/>
    </row>
    <row r="807" spans="1:24" x14ac:dyDescent="0.2">
      <c r="A807" s="43" t="str">
        <f>Exchanges!B811</f>
        <v>Methane, difluoro-, HFC-32</v>
      </c>
      <c r="B807" s="43" t="str">
        <f>Exchanges!C811</f>
        <v>000075-10-5</v>
      </c>
      <c r="C807" s="43" t="str">
        <f>Exchanges!D811</f>
        <v>air</v>
      </c>
      <c r="D807" s="43" t="str">
        <f>Exchanges!E811</f>
        <v>unspecified</v>
      </c>
      <c r="E807" s="43" t="str">
        <f>Exchanges!F811</f>
        <v>151212b4-079b-43a2-96d5-a6eef59166ac</v>
      </c>
      <c r="F807" s="43" t="str">
        <f>Exchanges!G811</f>
        <v>Machine shops</v>
      </c>
      <c r="G807" s="43">
        <f>Exchanges!H811</f>
        <v>332710</v>
      </c>
      <c r="H807" s="43" t="str">
        <f>Exchanges!I811</f>
        <v>US</v>
      </c>
      <c r="I807" s="43">
        <f>Exchanges!J811</f>
        <v>9.2407425206267251E-9</v>
      </c>
      <c r="J807" s="43" t="str">
        <f>Exchanges!K811</f>
        <v>kg</v>
      </c>
      <c r="K807" s="43"/>
      <c r="L807" s="43"/>
      <c r="M807" s="43"/>
      <c r="N807" s="43"/>
      <c r="O807" s="43"/>
      <c r="P807" s="43">
        <f>Exchanges!Q811</f>
        <v>4</v>
      </c>
      <c r="Q807" s="43">
        <f>Exchanges!R811</f>
        <v>2</v>
      </c>
      <c r="R807" s="43">
        <f>Exchanges!S811</f>
        <v>1</v>
      </c>
      <c r="S807" s="43">
        <f>Exchanges!T811</f>
        <v>4</v>
      </c>
      <c r="T807" s="43">
        <f>Exchanges!U811</f>
        <v>1</v>
      </c>
      <c r="U807" s="43">
        <f>Exchanges!V811</f>
        <v>2013</v>
      </c>
      <c r="V807" s="43" t="str">
        <f>Exchanges!W811</f>
        <v>HFC-32</v>
      </c>
      <c r="W807" s="43"/>
      <c r="X807" s="43"/>
    </row>
    <row r="808" spans="1:24" x14ac:dyDescent="0.2">
      <c r="A808" s="43" t="str">
        <f>Exchanges!B812</f>
        <v>Ethane, 1,1,1-trifluoro-, HFC-143a</v>
      </c>
      <c r="B808" s="43" t="str">
        <f>Exchanges!C812</f>
        <v>000420-46-2</v>
      </c>
      <c r="C808" s="43" t="str">
        <f>Exchanges!D812</f>
        <v>air</v>
      </c>
      <c r="D808" s="43" t="str">
        <f>Exchanges!E812</f>
        <v>unspecified</v>
      </c>
      <c r="E808" s="43" t="str">
        <f>Exchanges!F812</f>
        <v>e86bfec2-1025-4fa2-90b1-81e35e621e91</v>
      </c>
      <c r="F808" s="43" t="str">
        <f>Exchanges!G812</f>
        <v>Machine shops</v>
      </c>
      <c r="G808" s="43">
        <f>Exchanges!H812</f>
        <v>332710</v>
      </c>
      <c r="H808" s="43" t="str">
        <f>Exchanges!I812</f>
        <v>US</v>
      </c>
      <c r="I808" s="43">
        <f>Exchanges!J812</f>
        <v>6.7892264840820381E-9</v>
      </c>
      <c r="J808" s="43" t="str">
        <f>Exchanges!K812</f>
        <v>kg</v>
      </c>
      <c r="K808" s="43"/>
      <c r="L808" s="43"/>
      <c r="M808" s="43"/>
      <c r="N808" s="43"/>
      <c r="O808" s="43"/>
      <c r="P808" s="43">
        <f>Exchanges!Q812</f>
        <v>4</v>
      </c>
      <c r="Q808" s="43">
        <f>Exchanges!R812</f>
        <v>2</v>
      </c>
      <c r="R808" s="43">
        <f>Exchanges!S812</f>
        <v>1</v>
      </c>
      <c r="S808" s="43">
        <f>Exchanges!T812</f>
        <v>4</v>
      </c>
      <c r="T808" s="43">
        <f>Exchanges!U812</f>
        <v>1</v>
      </c>
      <c r="U808" s="43">
        <f>Exchanges!V812</f>
        <v>2013</v>
      </c>
      <c r="V808" s="43" t="str">
        <f>Exchanges!W812</f>
        <v>HFC-143a</v>
      </c>
      <c r="W808" s="43"/>
      <c r="X808" s="43"/>
    </row>
    <row r="809" spans="1:24" x14ac:dyDescent="0.2">
      <c r="A809" s="43" t="str">
        <f>Exchanges!B813</f>
        <v>Propane, 1,1,1,3,3,3-hexafluoro-, HCFC-236fa</v>
      </c>
      <c r="B809" s="43" t="str">
        <f>Exchanges!C813</f>
        <v>000690-39-1</v>
      </c>
      <c r="C809" s="43" t="str">
        <f>Exchanges!D813</f>
        <v>air</v>
      </c>
      <c r="D809" s="43" t="str">
        <f>Exchanges!E813</f>
        <v>unspecified</v>
      </c>
      <c r="E809" s="43" t="str">
        <f>Exchanges!F813</f>
        <v>1963a3ba-6d77-4571-bb8f-0e9c8ac28a65</v>
      </c>
      <c r="F809" s="43" t="str">
        <f>Exchanges!G813</f>
        <v>Machine shops</v>
      </c>
      <c r="G809" s="43">
        <f>Exchanges!H813</f>
        <v>332710</v>
      </c>
      <c r="H809" s="43" t="str">
        <f>Exchanges!I813</f>
        <v>US</v>
      </c>
      <c r="I809" s="43">
        <f>Exchanges!J813</f>
        <v>1.8341276174497292E-10</v>
      </c>
      <c r="J809" s="43" t="str">
        <f>Exchanges!K813</f>
        <v>kg</v>
      </c>
      <c r="K809" s="43"/>
      <c r="L809" s="43"/>
      <c r="M809" s="43"/>
      <c r="N809" s="43"/>
      <c r="O809" s="43"/>
      <c r="P809" s="43">
        <f>Exchanges!Q813</f>
        <v>4</v>
      </c>
      <c r="Q809" s="43">
        <f>Exchanges!R813</f>
        <v>2</v>
      </c>
      <c r="R809" s="43">
        <f>Exchanges!S813</f>
        <v>1</v>
      </c>
      <c r="S809" s="43">
        <f>Exchanges!T813</f>
        <v>4</v>
      </c>
      <c r="T809" s="43">
        <f>Exchanges!U813</f>
        <v>1</v>
      </c>
      <c r="U809" s="43">
        <f>Exchanges!V813</f>
        <v>2013</v>
      </c>
      <c r="V809" s="43" t="str">
        <f>Exchanges!W813</f>
        <v>HFC-236fa</v>
      </c>
      <c r="W809" s="43"/>
      <c r="X809" s="43"/>
    </row>
    <row r="810" spans="1:24" x14ac:dyDescent="0.2">
      <c r="A810" s="43" t="str">
        <f>Exchanges!B814</f>
        <v>Carbon dioxide</v>
      </c>
      <c r="B810" s="43" t="str">
        <f>Exchanges!C814</f>
        <v>000124-38-20</v>
      </c>
      <c r="C810" s="43" t="str">
        <f>Exchanges!D814</f>
        <v>air</v>
      </c>
      <c r="D810" s="43" t="str">
        <f>Exchanges!E814</f>
        <v>unspecified</v>
      </c>
      <c r="E810" s="43" t="str">
        <f>Exchanges!F814</f>
        <v>7ae371aa-8532-11e0-9d78-0800200c9a66</v>
      </c>
      <c r="F810" s="43" t="str">
        <f>Exchanges!G814</f>
        <v>Turned product and screw, nut, and bolt manufacturing</v>
      </c>
      <c r="G810" s="43">
        <f>Exchanges!H814</f>
        <v>332720</v>
      </c>
      <c r="H810" s="43" t="str">
        <f>Exchanges!I814</f>
        <v>US</v>
      </c>
      <c r="I810" s="43">
        <f>Exchanges!J814</f>
        <v>1.7088337942930968E-2</v>
      </c>
      <c r="J810" s="43" t="str">
        <f>Exchanges!K814</f>
        <v>kg</v>
      </c>
      <c r="K810" s="43"/>
      <c r="L810" s="43"/>
      <c r="M810" s="43"/>
      <c r="N810" s="43"/>
      <c r="O810" s="43"/>
      <c r="P810" s="43">
        <f>Exchanges!Q814</f>
        <v>4</v>
      </c>
      <c r="Q810" s="43">
        <f>Exchanges!R814</f>
        <v>2</v>
      </c>
      <c r="R810" s="43">
        <f>Exchanges!S814</f>
        <v>1</v>
      </c>
      <c r="S810" s="43">
        <f>Exchanges!T814</f>
        <v>4</v>
      </c>
      <c r="T810" s="43">
        <f>Exchanges!U814</f>
        <v>1</v>
      </c>
      <c r="U810" s="43">
        <f>Exchanges!V814</f>
        <v>2013</v>
      </c>
      <c r="V810" s="43" t="str">
        <f>Exchanges!W814</f>
        <v>CO2</v>
      </c>
      <c r="W810" s="43"/>
      <c r="X810" s="43"/>
    </row>
    <row r="811" spans="1:24" x14ac:dyDescent="0.2">
      <c r="A811" s="43" t="str">
        <f>Exchanges!B815</f>
        <v>Methane</v>
      </c>
      <c r="B811" s="43" t="str">
        <f>Exchanges!C815</f>
        <v>000074-82-92</v>
      </c>
      <c r="C811" s="43" t="str">
        <f>Exchanges!D815</f>
        <v>air</v>
      </c>
      <c r="D811" s="43" t="str">
        <f>Exchanges!E815</f>
        <v>unspecified</v>
      </c>
      <c r="E811" s="43" t="str">
        <f>Exchanges!F815</f>
        <v>20408dd1-8534-11e0-9d78-0800200c9a66</v>
      </c>
      <c r="F811" s="43" t="str">
        <f>Exchanges!G815</f>
        <v>Turned product and screw, nut, and bolt manufacturing</v>
      </c>
      <c r="G811" s="43">
        <f>Exchanges!H815</f>
        <v>332720</v>
      </c>
      <c r="H811" s="43" t="str">
        <f>Exchanges!I815</f>
        <v>US</v>
      </c>
      <c r="I811" s="43">
        <f>Exchanges!J815</f>
        <v>3.3159804254813045E-7</v>
      </c>
      <c r="J811" s="43" t="str">
        <f>Exchanges!K815</f>
        <v>kg</v>
      </c>
      <c r="K811" s="43"/>
      <c r="L811" s="43"/>
      <c r="M811" s="43"/>
      <c r="N811" s="43"/>
      <c r="O811" s="43"/>
      <c r="P811" s="43">
        <f>Exchanges!Q815</f>
        <v>4</v>
      </c>
      <c r="Q811" s="43">
        <f>Exchanges!R815</f>
        <v>2</v>
      </c>
      <c r="R811" s="43">
        <f>Exchanges!S815</f>
        <v>1</v>
      </c>
      <c r="S811" s="43">
        <f>Exchanges!T815</f>
        <v>4</v>
      </c>
      <c r="T811" s="43">
        <f>Exchanges!U815</f>
        <v>1</v>
      </c>
      <c r="U811" s="43">
        <f>Exchanges!V815</f>
        <v>2013</v>
      </c>
      <c r="V811" s="43" t="str">
        <f>Exchanges!W815</f>
        <v>CH4</v>
      </c>
      <c r="W811" s="43"/>
      <c r="X811" s="43"/>
    </row>
    <row r="812" spans="1:24" x14ac:dyDescent="0.2">
      <c r="A812" s="43" t="str">
        <f>Exchanges!B816</f>
        <v>Ethane, 1,1,1,2-tetrafluoro-, HFC-134a</v>
      </c>
      <c r="B812" s="43" t="str">
        <f>Exchanges!C816</f>
        <v>000811-97-2</v>
      </c>
      <c r="C812" s="43" t="str">
        <f>Exchanges!D816</f>
        <v>air</v>
      </c>
      <c r="D812" s="43" t="str">
        <f>Exchanges!E816</f>
        <v>unspecified</v>
      </c>
      <c r="E812" s="43" t="str">
        <f>Exchanges!F816</f>
        <v>e87f039d-d9ce-4242-ac18-c9284cc80f3d</v>
      </c>
      <c r="F812" s="43" t="str">
        <f>Exchanges!G816</f>
        <v>Turned product and screw, nut, and bolt manufacturing</v>
      </c>
      <c r="G812" s="43">
        <f>Exchanges!H816</f>
        <v>332720</v>
      </c>
      <c r="H812" s="43" t="str">
        <f>Exchanges!I816</f>
        <v>US</v>
      </c>
      <c r="I812" s="43">
        <f>Exchanges!J816</f>
        <v>5.5828722751486361E-8</v>
      </c>
      <c r="J812" s="43" t="str">
        <f>Exchanges!K816</f>
        <v>kg</v>
      </c>
      <c r="K812" s="43"/>
      <c r="L812" s="43"/>
      <c r="M812" s="43"/>
      <c r="N812" s="43"/>
      <c r="O812" s="43"/>
      <c r="P812" s="43">
        <f>Exchanges!Q816</f>
        <v>4</v>
      </c>
      <c r="Q812" s="43">
        <f>Exchanges!R816</f>
        <v>2</v>
      </c>
      <c r="R812" s="43">
        <f>Exchanges!S816</f>
        <v>1</v>
      </c>
      <c r="S812" s="43">
        <f>Exchanges!T816</f>
        <v>4</v>
      </c>
      <c r="T812" s="43">
        <f>Exchanges!U816</f>
        <v>1</v>
      </c>
      <c r="U812" s="43">
        <f>Exchanges!V816</f>
        <v>2013</v>
      </c>
      <c r="V812" s="43" t="str">
        <f>Exchanges!W816</f>
        <v>HFC-134a</v>
      </c>
      <c r="W812" s="43"/>
      <c r="X812" s="43"/>
    </row>
    <row r="813" spans="1:24" x14ac:dyDescent="0.2">
      <c r="A813" s="43" t="str">
        <f>Exchanges!B817</f>
        <v>Dinitrogen monoxide</v>
      </c>
      <c r="B813" s="43" t="str">
        <f>Exchanges!C817</f>
        <v>010024-97-366</v>
      </c>
      <c r="C813" s="43" t="str">
        <f>Exchanges!D817</f>
        <v>air</v>
      </c>
      <c r="D813" s="43" t="str">
        <f>Exchanges!E817</f>
        <v>unspecified</v>
      </c>
      <c r="E813" s="43" t="str">
        <f>Exchanges!F817</f>
        <v>20185046-64bb-4c09-a8e7-e8a9e144ca98</v>
      </c>
      <c r="F813" s="43" t="str">
        <f>Exchanges!G817</f>
        <v>Turned product and screw, nut, and bolt manufacturing</v>
      </c>
      <c r="G813" s="43">
        <f>Exchanges!H817</f>
        <v>332720</v>
      </c>
      <c r="H813" s="43" t="str">
        <f>Exchanges!I817</f>
        <v>US</v>
      </c>
      <c r="I813" s="43">
        <f>Exchanges!J817</f>
        <v>3.4427852298099992E-8</v>
      </c>
      <c r="J813" s="43" t="str">
        <f>Exchanges!K817</f>
        <v>kg</v>
      </c>
      <c r="K813" s="43"/>
      <c r="L813" s="43"/>
      <c r="M813" s="43"/>
      <c r="N813" s="43"/>
      <c r="O813" s="43"/>
      <c r="P813" s="43">
        <f>Exchanges!Q817</f>
        <v>4</v>
      </c>
      <c r="Q813" s="43">
        <f>Exchanges!R817</f>
        <v>2</v>
      </c>
      <c r="R813" s="43">
        <f>Exchanges!S817</f>
        <v>1</v>
      </c>
      <c r="S813" s="43">
        <f>Exchanges!T817</f>
        <v>4</v>
      </c>
      <c r="T813" s="43">
        <f>Exchanges!U817</f>
        <v>1</v>
      </c>
      <c r="U813" s="43">
        <f>Exchanges!V817</f>
        <v>2013</v>
      </c>
      <c r="V813" s="43" t="str">
        <f>Exchanges!W817</f>
        <v>N2O</v>
      </c>
      <c r="W813" s="43"/>
      <c r="X813" s="43"/>
    </row>
    <row r="814" spans="1:24" x14ac:dyDescent="0.2">
      <c r="A814" s="43" t="str">
        <f>Exchanges!B818</f>
        <v>Ethane, pentafluoro-, HFC-125</v>
      </c>
      <c r="B814" s="43" t="str">
        <f>Exchanges!C818</f>
        <v>000354-33-6</v>
      </c>
      <c r="C814" s="43" t="str">
        <f>Exchanges!D818</f>
        <v>air</v>
      </c>
      <c r="D814" s="43" t="str">
        <f>Exchanges!E818</f>
        <v>unspecified</v>
      </c>
      <c r="E814" s="43" t="str">
        <f>Exchanges!F818</f>
        <v>281e1011-f121-4d5b-ad4d-22d562b2c2cd</v>
      </c>
      <c r="F814" s="43" t="str">
        <f>Exchanges!G818</f>
        <v>Turned product and screw, nut, and bolt manufacturing</v>
      </c>
      <c r="G814" s="43">
        <f>Exchanges!H818</f>
        <v>332720</v>
      </c>
      <c r="H814" s="43" t="str">
        <f>Exchanges!I818</f>
        <v>US</v>
      </c>
      <c r="I814" s="43">
        <f>Exchanges!J818</f>
        <v>1.4812117429986617E-8</v>
      </c>
      <c r="J814" s="43" t="str">
        <f>Exchanges!K818</f>
        <v>kg</v>
      </c>
      <c r="K814" s="43"/>
      <c r="L814" s="43"/>
      <c r="M814" s="43"/>
      <c r="N814" s="43"/>
      <c r="O814" s="43"/>
      <c r="P814" s="43">
        <f>Exchanges!Q818</f>
        <v>4</v>
      </c>
      <c r="Q814" s="43">
        <f>Exchanges!R818</f>
        <v>2</v>
      </c>
      <c r="R814" s="43">
        <f>Exchanges!S818</f>
        <v>1</v>
      </c>
      <c r="S814" s="43">
        <f>Exchanges!T818</f>
        <v>4</v>
      </c>
      <c r="T814" s="43">
        <f>Exchanges!U818</f>
        <v>1</v>
      </c>
      <c r="U814" s="43">
        <f>Exchanges!V818</f>
        <v>2013</v>
      </c>
      <c r="V814" s="43" t="str">
        <f>Exchanges!W818</f>
        <v>HFC-125</v>
      </c>
      <c r="W814" s="43"/>
      <c r="X814" s="43"/>
    </row>
    <row r="815" spans="1:24" x14ac:dyDescent="0.2">
      <c r="A815" s="43" t="str">
        <f>Exchanges!B819</f>
        <v>Methane, difluoro-, HFC-32</v>
      </c>
      <c r="B815" s="43" t="str">
        <f>Exchanges!C819</f>
        <v>000075-10-5</v>
      </c>
      <c r="C815" s="43" t="str">
        <f>Exchanges!D819</f>
        <v>air</v>
      </c>
      <c r="D815" s="43" t="str">
        <f>Exchanges!E819</f>
        <v>unspecified</v>
      </c>
      <c r="E815" s="43" t="str">
        <f>Exchanges!F819</f>
        <v>151212b4-079b-43a2-96d5-a6eef59166ac</v>
      </c>
      <c r="F815" s="43" t="str">
        <f>Exchanges!G819</f>
        <v>Turned product and screw, nut, and bolt manufacturing</v>
      </c>
      <c r="G815" s="43">
        <f>Exchanges!H819</f>
        <v>332720</v>
      </c>
      <c r="H815" s="43" t="str">
        <f>Exchanges!I819</f>
        <v>US</v>
      </c>
      <c r="I815" s="43">
        <f>Exchanges!J819</f>
        <v>8.625887120254587E-9</v>
      </c>
      <c r="J815" s="43" t="str">
        <f>Exchanges!K819</f>
        <v>kg</v>
      </c>
      <c r="K815" s="43"/>
      <c r="L815" s="43"/>
      <c r="M815" s="43"/>
      <c r="N815" s="43"/>
      <c r="O815" s="43"/>
      <c r="P815" s="43">
        <f>Exchanges!Q819</f>
        <v>4</v>
      </c>
      <c r="Q815" s="43">
        <f>Exchanges!R819</f>
        <v>2</v>
      </c>
      <c r="R815" s="43">
        <f>Exchanges!S819</f>
        <v>1</v>
      </c>
      <c r="S815" s="43">
        <f>Exchanges!T819</f>
        <v>4</v>
      </c>
      <c r="T815" s="43">
        <f>Exchanges!U819</f>
        <v>1</v>
      </c>
      <c r="U815" s="43">
        <f>Exchanges!V819</f>
        <v>2013</v>
      </c>
      <c r="V815" s="43" t="str">
        <f>Exchanges!W819</f>
        <v>HFC-32</v>
      </c>
      <c r="W815" s="43"/>
      <c r="X815" s="43"/>
    </row>
    <row r="816" spans="1:24" x14ac:dyDescent="0.2">
      <c r="A816" s="43" t="str">
        <f>Exchanges!B820</f>
        <v>Ethane, 1,1,1-trifluoro-, HFC-143a</v>
      </c>
      <c r="B816" s="43" t="str">
        <f>Exchanges!C820</f>
        <v>000420-46-2</v>
      </c>
      <c r="C816" s="43" t="str">
        <f>Exchanges!D820</f>
        <v>air</v>
      </c>
      <c r="D816" s="43" t="str">
        <f>Exchanges!E820</f>
        <v>unspecified</v>
      </c>
      <c r="E816" s="43" t="str">
        <f>Exchanges!F820</f>
        <v>e86bfec2-1025-4fa2-90b1-81e35e621e91</v>
      </c>
      <c r="F816" s="43" t="str">
        <f>Exchanges!G820</f>
        <v>Turned product and screw, nut, and bolt manufacturing</v>
      </c>
      <c r="G816" s="43">
        <f>Exchanges!H820</f>
        <v>332720</v>
      </c>
      <c r="H816" s="43" t="str">
        <f>Exchanges!I820</f>
        <v>US</v>
      </c>
      <c r="I816" s="43">
        <f>Exchanges!J820</f>
        <v>6.3374886979929317E-9</v>
      </c>
      <c r="J816" s="43" t="str">
        <f>Exchanges!K820</f>
        <v>kg</v>
      </c>
      <c r="K816" s="43"/>
      <c r="L816" s="43"/>
      <c r="M816" s="43"/>
      <c r="N816" s="43"/>
      <c r="O816" s="43"/>
      <c r="P816" s="43">
        <f>Exchanges!Q820</f>
        <v>4</v>
      </c>
      <c r="Q816" s="43">
        <f>Exchanges!R820</f>
        <v>2</v>
      </c>
      <c r="R816" s="43">
        <f>Exchanges!S820</f>
        <v>1</v>
      </c>
      <c r="S816" s="43">
        <f>Exchanges!T820</f>
        <v>4</v>
      </c>
      <c r="T816" s="43">
        <f>Exchanges!U820</f>
        <v>1</v>
      </c>
      <c r="U816" s="43">
        <f>Exchanges!V820</f>
        <v>2013</v>
      </c>
      <c r="V816" s="43" t="str">
        <f>Exchanges!W820</f>
        <v>HFC-143a</v>
      </c>
      <c r="W816" s="43"/>
      <c r="X816" s="43"/>
    </row>
    <row r="817" spans="1:24" x14ac:dyDescent="0.2">
      <c r="A817" s="43" t="str">
        <f>Exchanges!B821</f>
        <v>Propane, 1,1,1,3,3,3-hexafluoro-, HCFC-236fa</v>
      </c>
      <c r="B817" s="43" t="str">
        <f>Exchanges!C821</f>
        <v>000690-39-1</v>
      </c>
      <c r="C817" s="43" t="str">
        <f>Exchanges!D821</f>
        <v>air</v>
      </c>
      <c r="D817" s="43" t="str">
        <f>Exchanges!E821</f>
        <v>unspecified</v>
      </c>
      <c r="E817" s="43" t="str">
        <f>Exchanges!F821</f>
        <v>1963a3ba-6d77-4571-bb8f-0e9c8ac28a65</v>
      </c>
      <c r="F817" s="43" t="str">
        <f>Exchanges!G821</f>
        <v>Turned product and screw, nut, and bolt manufacturing</v>
      </c>
      <c r="G817" s="43">
        <f>Exchanges!H821</f>
        <v>332720</v>
      </c>
      <c r="H817" s="43" t="str">
        <f>Exchanges!I821</f>
        <v>US</v>
      </c>
      <c r="I817" s="43">
        <f>Exchanges!J821</f>
        <v>1.7120894513561058E-10</v>
      </c>
      <c r="J817" s="43" t="str">
        <f>Exchanges!K821</f>
        <v>kg</v>
      </c>
      <c r="K817" s="43"/>
      <c r="L817" s="43"/>
      <c r="M817" s="43"/>
      <c r="N817" s="43"/>
      <c r="O817" s="43"/>
      <c r="P817" s="43">
        <f>Exchanges!Q821</f>
        <v>4</v>
      </c>
      <c r="Q817" s="43">
        <f>Exchanges!R821</f>
        <v>2</v>
      </c>
      <c r="R817" s="43">
        <f>Exchanges!S821</f>
        <v>1</v>
      </c>
      <c r="S817" s="43">
        <f>Exchanges!T821</f>
        <v>4</v>
      </c>
      <c r="T817" s="43">
        <f>Exchanges!U821</f>
        <v>1</v>
      </c>
      <c r="U817" s="43">
        <f>Exchanges!V821</f>
        <v>2013</v>
      </c>
      <c r="V817" s="43" t="str">
        <f>Exchanges!W821</f>
        <v>HFC-236fa</v>
      </c>
      <c r="W817" s="43"/>
      <c r="X817" s="43"/>
    </row>
    <row r="818" spans="1:24" x14ac:dyDescent="0.2">
      <c r="A818" s="43" t="str">
        <f>Exchanges!B822</f>
        <v>Carbon dioxide</v>
      </c>
      <c r="B818" s="43" t="str">
        <f>Exchanges!C822</f>
        <v>000124-38-20</v>
      </c>
      <c r="C818" s="43" t="str">
        <f>Exchanges!D822</f>
        <v>air</v>
      </c>
      <c r="D818" s="43" t="str">
        <f>Exchanges!E822</f>
        <v>unspecified</v>
      </c>
      <c r="E818" s="43" t="str">
        <f>Exchanges!F822</f>
        <v>7ae371aa-8532-11e0-9d78-0800200c9a66</v>
      </c>
      <c r="F818" s="43" t="str">
        <f>Exchanges!G822</f>
        <v>Coating, engraving, heat treating and allied activities</v>
      </c>
      <c r="G818" s="43">
        <f>Exchanges!H822</f>
        <v>332800</v>
      </c>
      <c r="H818" s="43" t="str">
        <f>Exchanges!I822</f>
        <v>US</v>
      </c>
      <c r="I818" s="43">
        <f>Exchanges!J822</f>
        <v>0.11037494226787377</v>
      </c>
      <c r="J818" s="43" t="str">
        <f>Exchanges!K822</f>
        <v>kg</v>
      </c>
      <c r="K818" s="43"/>
      <c r="L818" s="43"/>
      <c r="M818" s="43"/>
      <c r="N818" s="43"/>
      <c r="O818" s="43"/>
      <c r="P818" s="43">
        <f>Exchanges!Q822</f>
        <v>4</v>
      </c>
      <c r="Q818" s="43">
        <f>Exchanges!R822</f>
        <v>2</v>
      </c>
      <c r="R818" s="43">
        <f>Exchanges!S822</f>
        <v>1</v>
      </c>
      <c r="S818" s="43">
        <f>Exchanges!T822</f>
        <v>4</v>
      </c>
      <c r="T818" s="43">
        <f>Exchanges!U822</f>
        <v>1</v>
      </c>
      <c r="U818" s="43">
        <f>Exchanges!V822</f>
        <v>2013</v>
      </c>
      <c r="V818" s="43" t="str">
        <f>Exchanges!W822</f>
        <v>CO2</v>
      </c>
      <c r="W818" s="43"/>
      <c r="X818" s="43"/>
    </row>
    <row r="819" spans="1:24" x14ac:dyDescent="0.2">
      <c r="A819" s="43" t="str">
        <f>Exchanges!B823</f>
        <v>Methane</v>
      </c>
      <c r="B819" s="43" t="str">
        <f>Exchanges!C823</f>
        <v>000074-82-92</v>
      </c>
      <c r="C819" s="43" t="str">
        <f>Exchanges!D823</f>
        <v>air</v>
      </c>
      <c r="D819" s="43" t="str">
        <f>Exchanges!E823</f>
        <v>unspecified</v>
      </c>
      <c r="E819" s="43" t="str">
        <f>Exchanges!F823</f>
        <v>20408dd1-8534-11e0-9d78-0800200c9a66</v>
      </c>
      <c r="F819" s="43" t="str">
        <f>Exchanges!G823</f>
        <v>Coating, engraving, heat treating and allied activities</v>
      </c>
      <c r="G819" s="43">
        <f>Exchanges!H823</f>
        <v>332800</v>
      </c>
      <c r="H819" s="43" t="str">
        <f>Exchanges!I823</f>
        <v>US</v>
      </c>
      <c r="I819" s="43">
        <f>Exchanges!J823</f>
        <v>2.2410160452981936E-6</v>
      </c>
      <c r="J819" s="43" t="str">
        <f>Exchanges!K823</f>
        <v>kg</v>
      </c>
      <c r="K819" s="43"/>
      <c r="L819" s="43"/>
      <c r="M819" s="43"/>
      <c r="N819" s="43"/>
      <c r="O819" s="43"/>
      <c r="P819" s="43">
        <f>Exchanges!Q823</f>
        <v>4</v>
      </c>
      <c r="Q819" s="43">
        <f>Exchanges!R823</f>
        <v>2</v>
      </c>
      <c r="R819" s="43">
        <f>Exchanges!S823</f>
        <v>1</v>
      </c>
      <c r="S819" s="43">
        <f>Exchanges!T823</f>
        <v>4</v>
      </c>
      <c r="T819" s="43">
        <f>Exchanges!U823</f>
        <v>1</v>
      </c>
      <c r="U819" s="43">
        <f>Exchanges!V823</f>
        <v>2013</v>
      </c>
      <c r="V819" s="43" t="str">
        <f>Exchanges!W823</f>
        <v>CH4</v>
      </c>
      <c r="W819" s="43"/>
      <c r="X819" s="43"/>
    </row>
    <row r="820" spans="1:24" x14ac:dyDescent="0.2">
      <c r="A820" s="43" t="str">
        <f>Exchanges!B824</f>
        <v>Dinitrogen monoxide</v>
      </c>
      <c r="B820" s="43" t="str">
        <f>Exchanges!C824</f>
        <v>010024-97-366</v>
      </c>
      <c r="C820" s="43" t="str">
        <f>Exchanges!D824</f>
        <v>air</v>
      </c>
      <c r="D820" s="43" t="str">
        <f>Exchanges!E824</f>
        <v>unspecified</v>
      </c>
      <c r="E820" s="43" t="str">
        <f>Exchanges!F824</f>
        <v>20185046-64bb-4c09-a8e7-e8a9e144ca98</v>
      </c>
      <c r="F820" s="43" t="str">
        <f>Exchanges!G824</f>
        <v>Coating, engraving, heat treating and allied activities</v>
      </c>
      <c r="G820" s="43">
        <f>Exchanges!H824</f>
        <v>332800</v>
      </c>
      <c r="H820" s="43" t="str">
        <f>Exchanges!I824</f>
        <v>US</v>
      </c>
      <c r="I820" s="43">
        <f>Exchanges!J824</f>
        <v>2.5482933542158533E-7</v>
      </c>
      <c r="J820" s="43" t="str">
        <f>Exchanges!K824</f>
        <v>kg</v>
      </c>
      <c r="K820" s="43"/>
      <c r="L820" s="43"/>
      <c r="M820" s="43"/>
      <c r="N820" s="43"/>
      <c r="O820" s="43"/>
      <c r="P820" s="43">
        <f>Exchanges!Q824</f>
        <v>4</v>
      </c>
      <c r="Q820" s="43">
        <f>Exchanges!R824</f>
        <v>2</v>
      </c>
      <c r="R820" s="43">
        <f>Exchanges!S824</f>
        <v>1</v>
      </c>
      <c r="S820" s="43">
        <f>Exchanges!T824</f>
        <v>4</v>
      </c>
      <c r="T820" s="43">
        <f>Exchanges!U824</f>
        <v>1</v>
      </c>
      <c r="U820" s="43">
        <f>Exchanges!V824</f>
        <v>2013</v>
      </c>
      <c r="V820" s="43" t="str">
        <f>Exchanges!W824</f>
        <v>N2O</v>
      </c>
      <c r="W820" s="43"/>
      <c r="X820" s="43"/>
    </row>
    <row r="821" spans="1:24" x14ac:dyDescent="0.2">
      <c r="A821" s="43" t="str">
        <f>Exchanges!B825</f>
        <v>Ethane, 1,1,1,2-tetrafluoro-, HFC-134a</v>
      </c>
      <c r="B821" s="43" t="str">
        <f>Exchanges!C825</f>
        <v>000811-97-2</v>
      </c>
      <c r="C821" s="43" t="str">
        <f>Exchanges!D825</f>
        <v>air</v>
      </c>
      <c r="D821" s="43" t="str">
        <f>Exchanges!E825</f>
        <v>unspecified</v>
      </c>
      <c r="E821" s="43" t="str">
        <f>Exchanges!F825</f>
        <v>e87f039d-d9ce-4242-ac18-c9284cc80f3d</v>
      </c>
      <c r="F821" s="43" t="str">
        <f>Exchanges!G825</f>
        <v>Coating, engraving, heat treating and allied activities</v>
      </c>
      <c r="G821" s="43">
        <f>Exchanges!H825</f>
        <v>332800</v>
      </c>
      <c r="H821" s="43" t="str">
        <f>Exchanges!I825</f>
        <v>US</v>
      </c>
      <c r="I821" s="43">
        <f>Exchanges!J825</f>
        <v>2.8947373097867776E-8</v>
      </c>
      <c r="J821" s="43" t="str">
        <f>Exchanges!K825</f>
        <v>kg</v>
      </c>
      <c r="K821" s="43"/>
      <c r="L821" s="43"/>
      <c r="M821" s="43"/>
      <c r="N821" s="43"/>
      <c r="O821" s="43"/>
      <c r="P821" s="43">
        <f>Exchanges!Q825</f>
        <v>4</v>
      </c>
      <c r="Q821" s="43">
        <f>Exchanges!R825</f>
        <v>2</v>
      </c>
      <c r="R821" s="43">
        <f>Exchanges!S825</f>
        <v>1</v>
      </c>
      <c r="S821" s="43">
        <f>Exchanges!T825</f>
        <v>4</v>
      </c>
      <c r="T821" s="43">
        <f>Exchanges!U825</f>
        <v>1</v>
      </c>
      <c r="U821" s="43">
        <f>Exchanges!V825</f>
        <v>2013</v>
      </c>
      <c r="V821" s="43" t="str">
        <f>Exchanges!W825</f>
        <v>HFC-134a</v>
      </c>
      <c r="W821" s="43"/>
      <c r="X821" s="43"/>
    </row>
    <row r="822" spans="1:24" x14ac:dyDescent="0.2">
      <c r="A822" s="43" t="str">
        <f>Exchanges!B826</f>
        <v>Ethane, pentafluoro-, HFC-125</v>
      </c>
      <c r="B822" s="43" t="str">
        <f>Exchanges!C826</f>
        <v>000354-33-6</v>
      </c>
      <c r="C822" s="43" t="str">
        <f>Exchanges!D826</f>
        <v>air</v>
      </c>
      <c r="D822" s="43" t="str">
        <f>Exchanges!E826</f>
        <v>unspecified</v>
      </c>
      <c r="E822" s="43" t="str">
        <f>Exchanges!F826</f>
        <v>281e1011-f121-4d5b-ad4d-22d562b2c2cd</v>
      </c>
      <c r="F822" s="43" t="str">
        <f>Exchanges!G826</f>
        <v>Coating, engraving, heat treating and allied activities</v>
      </c>
      <c r="G822" s="43">
        <f>Exchanges!H826</f>
        <v>332800</v>
      </c>
      <c r="H822" s="43" t="str">
        <f>Exchanges!I826</f>
        <v>US</v>
      </c>
      <c r="I822" s="43">
        <f>Exchanges!J826</f>
        <v>7.680130737073643E-9</v>
      </c>
      <c r="J822" s="43" t="str">
        <f>Exchanges!K826</f>
        <v>kg</v>
      </c>
      <c r="K822" s="43"/>
      <c r="L822" s="43"/>
      <c r="M822" s="43"/>
      <c r="N822" s="43"/>
      <c r="O822" s="43"/>
      <c r="P822" s="43">
        <f>Exchanges!Q826</f>
        <v>4</v>
      </c>
      <c r="Q822" s="43">
        <f>Exchanges!R826</f>
        <v>2</v>
      </c>
      <c r="R822" s="43">
        <f>Exchanges!S826</f>
        <v>1</v>
      </c>
      <c r="S822" s="43">
        <f>Exchanges!T826</f>
        <v>4</v>
      </c>
      <c r="T822" s="43">
        <f>Exchanges!U826</f>
        <v>1</v>
      </c>
      <c r="U822" s="43">
        <f>Exchanges!V826</f>
        <v>2013</v>
      </c>
      <c r="V822" s="43" t="str">
        <f>Exchanges!W826</f>
        <v>HFC-125</v>
      </c>
      <c r="W822" s="43"/>
      <c r="X822" s="43"/>
    </row>
    <row r="823" spans="1:24" x14ac:dyDescent="0.2">
      <c r="A823" s="43" t="str">
        <f>Exchanges!B827</f>
        <v>Methane, difluoro-, HFC-32</v>
      </c>
      <c r="B823" s="43" t="str">
        <f>Exchanges!C827</f>
        <v>000075-10-5</v>
      </c>
      <c r="C823" s="43" t="str">
        <f>Exchanges!D827</f>
        <v>air</v>
      </c>
      <c r="D823" s="43" t="str">
        <f>Exchanges!E827</f>
        <v>unspecified</v>
      </c>
      <c r="E823" s="43" t="str">
        <f>Exchanges!F827</f>
        <v>151212b4-079b-43a2-96d5-a6eef59166ac</v>
      </c>
      <c r="F823" s="43" t="str">
        <f>Exchanges!G827</f>
        <v>Coating, engraving, heat treating and allied activities</v>
      </c>
      <c r="G823" s="43">
        <f>Exchanges!H827</f>
        <v>332800</v>
      </c>
      <c r="H823" s="43" t="str">
        <f>Exchanges!I827</f>
        <v>US</v>
      </c>
      <c r="I823" s="43">
        <f>Exchanges!J827</f>
        <v>4.4725503372447107E-9</v>
      </c>
      <c r="J823" s="43" t="str">
        <f>Exchanges!K827</f>
        <v>kg</v>
      </c>
      <c r="K823" s="43"/>
      <c r="L823" s="43"/>
      <c r="M823" s="43"/>
      <c r="N823" s="43"/>
      <c r="O823" s="43"/>
      <c r="P823" s="43">
        <f>Exchanges!Q827</f>
        <v>4</v>
      </c>
      <c r="Q823" s="43">
        <f>Exchanges!R827</f>
        <v>2</v>
      </c>
      <c r="R823" s="43">
        <f>Exchanges!S827</f>
        <v>1</v>
      </c>
      <c r="S823" s="43">
        <f>Exchanges!T827</f>
        <v>4</v>
      </c>
      <c r="T823" s="43">
        <f>Exchanges!U827</f>
        <v>1</v>
      </c>
      <c r="U823" s="43">
        <f>Exchanges!V827</f>
        <v>2013</v>
      </c>
      <c r="V823" s="43" t="str">
        <f>Exchanges!W827</f>
        <v>HFC-32</v>
      </c>
      <c r="W823" s="43"/>
      <c r="X823" s="43"/>
    </row>
    <row r="824" spans="1:24" x14ac:dyDescent="0.2">
      <c r="A824" s="43" t="str">
        <f>Exchanges!B828</f>
        <v>Ethane, 1,1,1-trifluoro-, HFC-143a</v>
      </c>
      <c r="B824" s="43" t="str">
        <f>Exchanges!C828</f>
        <v>000420-46-2</v>
      </c>
      <c r="C824" s="43" t="str">
        <f>Exchanges!D828</f>
        <v>air</v>
      </c>
      <c r="D824" s="43" t="str">
        <f>Exchanges!E828</f>
        <v>unspecified</v>
      </c>
      <c r="E824" s="43" t="str">
        <f>Exchanges!F828</f>
        <v>e86bfec2-1025-4fa2-90b1-81e35e621e91</v>
      </c>
      <c r="F824" s="43" t="str">
        <f>Exchanges!G828</f>
        <v>Coating, engraving, heat treating and allied activities</v>
      </c>
      <c r="G824" s="43">
        <f>Exchanges!H828</f>
        <v>332800</v>
      </c>
      <c r="H824" s="43" t="str">
        <f>Exchanges!I828</f>
        <v>US</v>
      </c>
      <c r="I824" s="43">
        <f>Exchanges!J828</f>
        <v>3.2860083627730399E-9</v>
      </c>
      <c r="J824" s="43" t="str">
        <f>Exchanges!K828</f>
        <v>kg</v>
      </c>
      <c r="K824" s="43"/>
      <c r="L824" s="43"/>
      <c r="M824" s="43"/>
      <c r="N824" s="43"/>
      <c r="O824" s="43"/>
      <c r="P824" s="43">
        <f>Exchanges!Q828</f>
        <v>4</v>
      </c>
      <c r="Q824" s="43">
        <f>Exchanges!R828</f>
        <v>2</v>
      </c>
      <c r="R824" s="43">
        <f>Exchanges!S828</f>
        <v>1</v>
      </c>
      <c r="S824" s="43">
        <f>Exchanges!T828</f>
        <v>4</v>
      </c>
      <c r="T824" s="43">
        <f>Exchanges!U828</f>
        <v>1</v>
      </c>
      <c r="U824" s="43">
        <f>Exchanges!V828</f>
        <v>2013</v>
      </c>
      <c r="V824" s="43" t="str">
        <f>Exchanges!W828</f>
        <v>HFC-143a</v>
      </c>
      <c r="W824" s="43"/>
      <c r="X824" s="43"/>
    </row>
    <row r="825" spans="1:24" x14ac:dyDescent="0.2">
      <c r="A825" s="43" t="str">
        <f>Exchanges!B829</f>
        <v>Propane, 1,1,1,3,3,3-hexafluoro-, HCFC-236fa</v>
      </c>
      <c r="B825" s="43" t="str">
        <f>Exchanges!C829</f>
        <v>000690-39-1</v>
      </c>
      <c r="C825" s="43" t="str">
        <f>Exchanges!D829</f>
        <v>air</v>
      </c>
      <c r="D825" s="43" t="str">
        <f>Exchanges!E829</f>
        <v>unspecified</v>
      </c>
      <c r="E825" s="43" t="str">
        <f>Exchanges!F829</f>
        <v>1963a3ba-6d77-4571-bb8f-0e9c8ac28a65</v>
      </c>
      <c r="F825" s="43" t="str">
        <f>Exchanges!G829</f>
        <v>Coating, engraving, heat treating and allied activities</v>
      </c>
      <c r="G825" s="43">
        <f>Exchanges!H829</f>
        <v>332800</v>
      </c>
      <c r="H825" s="43" t="str">
        <f>Exchanges!I829</f>
        <v>US</v>
      </c>
      <c r="I825" s="43">
        <f>Exchanges!J829</f>
        <v>8.8772391132679923E-11</v>
      </c>
      <c r="J825" s="43" t="str">
        <f>Exchanges!K829</f>
        <v>kg</v>
      </c>
      <c r="K825" s="43"/>
      <c r="L825" s="43"/>
      <c r="M825" s="43"/>
      <c r="N825" s="43"/>
      <c r="O825" s="43"/>
      <c r="P825" s="43">
        <f>Exchanges!Q829</f>
        <v>4</v>
      </c>
      <c r="Q825" s="43">
        <f>Exchanges!R829</f>
        <v>2</v>
      </c>
      <c r="R825" s="43">
        <f>Exchanges!S829</f>
        <v>1</v>
      </c>
      <c r="S825" s="43">
        <f>Exchanges!T829</f>
        <v>4</v>
      </c>
      <c r="T825" s="43">
        <f>Exchanges!U829</f>
        <v>1</v>
      </c>
      <c r="U825" s="43">
        <f>Exchanges!V829</f>
        <v>2013</v>
      </c>
      <c r="V825" s="43" t="str">
        <f>Exchanges!W829</f>
        <v>HFC-236fa</v>
      </c>
      <c r="W825" s="43"/>
      <c r="X825" s="43"/>
    </row>
    <row r="826" spans="1:24" x14ac:dyDescent="0.2">
      <c r="A826" s="43" t="str">
        <f>Exchanges!B830</f>
        <v>Carbon dioxide</v>
      </c>
      <c r="B826" s="43" t="str">
        <f>Exchanges!C830</f>
        <v>000124-38-20</v>
      </c>
      <c r="C826" s="43" t="str">
        <f>Exchanges!D830</f>
        <v>air</v>
      </c>
      <c r="D826" s="43" t="str">
        <f>Exchanges!E830</f>
        <v>unspecified</v>
      </c>
      <c r="E826" s="43" t="str">
        <f>Exchanges!F830</f>
        <v>7ae371aa-8532-11e0-9d78-0800200c9a66</v>
      </c>
      <c r="F826" s="43" t="str">
        <f>Exchanges!G830</f>
        <v>Plumbing fixture fitting and trim manufacturing</v>
      </c>
      <c r="G826" s="43">
        <f>Exchanges!H830</f>
        <v>332913</v>
      </c>
      <c r="H826" s="43" t="str">
        <f>Exchanges!I830</f>
        <v>US</v>
      </c>
      <c r="I826" s="43">
        <f>Exchanges!J830</f>
        <v>1.1245317499510181E-2</v>
      </c>
      <c r="J826" s="43" t="str">
        <f>Exchanges!K830</f>
        <v>kg</v>
      </c>
      <c r="K826" s="43"/>
      <c r="L826" s="43"/>
      <c r="M826" s="43"/>
      <c r="N826" s="43"/>
      <c r="O826" s="43"/>
      <c r="P826" s="43">
        <f>Exchanges!Q830</f>
        <v>4</v>
      </c>
      <c r="Q826" s="43">
        <f>Exchanges!R830</f>
        <v>2</v>
      </c>
      <c r="R826" s="43">
        <f>Exchanges!S830</f>
        <v>1</v>
      </c>
      <c r="S826" s="43">
        <f>Exchanges!T830</f>
        <v>4</v>
      </c>
      <c r="T826" s="43">
        <f>Exchanges!U830</f>
        <v>1</v>
      </c>
      <c r="U826" s="43">
        <f>Exchanges!V830</f>
        <v>2013</v>
      </c>
      <c r="V826" s="43" t="str">
        <f>Exchanges!W830</f>
        <v>CO2</v>
      </c>
      <c r="W826" s="43"/>
      <c r="X826" s="43"/>
    </row>
    <row r="827" spans="1:24" x14ac:dyDescent="0.2">
      <c r="A827" s="43" t="str">
        <f>Exchanges!B831</f>
        <v>Methane</v>
      </c>
      <c r="B827" s="43" t="str">
        <f>Exchanges!C831</f>
        <v>000074-82-92</v>
      </c>
      <c r="C827" s="43" t="str">
        <f>Exchanges!D831</f>
        <v>air</v>
      </c>
      <c r="D827" s="43" t="str">
        <f>Exchanges!E831</f>
        <v>unspecified</v>
      </c>
      <c r="E827" s="43" t="str">
        <f>Exchanges!F831</f>
        <v>20408dd1-8534-11e0-9d78-0800200c9a66</v>
      </c>
      <c r="F827" s="43" t="str">
        <f>Exchanges!G831</f>
        <v>Plumbing fixture fitting and trim manufacturing</v>
      </c>
      <c r="G827" s="43">
        <f>Exchanges!H831</f>
        <v>332913</v>
      </c>
      <c r="H827" s="43" t="str">
        <f>Exchanges!I831</f>
        <v>US</v>
      </c>
      <c r="I827" s="43">
        <f>Exchanges!J831</f>
        <v>2.1547294585866848E-7</v>
      </c>
      <c r="J827" s="43" t="str">
        <f>Exchanges!K831</f>
        <v>kg</v>
      </c>
      <c r="K827" s="43"/>
      <c r="L827" s="43"/>
      <c r="M827" s="43"/>
      <c r="N827" s="43"/>
      <c r="O827" s="43"/>
      <c r="P827" s="43">
        <f>Exchanges!Q831</f>
        <v>4</v>
      </c>
      <c r="Q827" s="43">
        <f>Exchanges!R831</f>
        <v>2</v>
      </c>
      <c r="R827" s="43">
        <f>Exchanges!S831</f>
        <v>1</v>
      </c>
      <c r="S827" s="43">
        <f>Exchanges!T831</f>
        <v>4</v>
      </c>
      <c r="T827" s="43">
        <f>Exchanges!U831</f>
        <v>1</v>
      </c>
      <c r="U827" s="43">
        <f>Exchanges!V831</f>
        <v>2013</v>
      </c>
      <c r="V827" s="43" t="str">
        <f>Exchanges!W831</f>
        <v>CH4</v>
      </c>
      <c r="W827" s="43"/>
      <c r="X827" s="43"/>
    </row>
    <row r="828" spans="1:24" x14ac:dyDescent="0.2">
      <c r="A828" s="43" t="str">
        <f>Exchanges!B832</f>
        <v>Dinitrogen monoxide</v>
      </c>
      <c r="B828" s="43" t="str">
        <f>Exchanges!C832</f>
        <v>010024-97-366</v>
      </c>
      <c r="C828" s="43" t="str">
        <f>Exchanges!D832</f>
        <v>air</v>
      </c>
      <c r="D828" s="43" t="str">
        <f>Exchanges!E832</f>
        <v>unspecified</v>
      </c>
      <c r="E828" s="43" t="str">
        <f>Exchanges!F832</f>
        <v>20185046-64bb-4c09-a8e7-e8a9e144ca98</v>
      </c>
      <c r="F828" s="43" t="str">
        <f>Exchanges!G832</f>
        <v>Plumbing fixture fitting and trim manufacturing</v>
      </c>
      <c r="G828" s="43">
        <f>Exchanges!H832</f>
        <v>332913</v>
      </c>
      <c r="H828" s="43" t="str">
        <f>Exchanges!I832</f>
        <v>US</v>
      </c>
      <c r="I828" s="43">
        <f>Exchanges!J832</f>
        <v>2.1774821269648059E-8</v>
      </c>
      <c r="J828" s="43" t="str">
        <f>Exchanges!K832</f>
        <v>kg</v>
      </c>
      <c r="K828" s="43"/>
      <c r="L828" s="43"/>
      <c r="M828" s="43"/>
      <c r="N828" s="43"/>
      <c r="O828" s="43"/>
      <c r="P828" s="43">
        <f>Exchanges!Q832</f>
        <v>4</v>
      </c>
      <c r="Q828" s="43">
        <f>Exchanges!R832</f>
        <v>2</v>
      </c>
      <c r="R828" s="43">
        <f>Exchanges!S832</f>
        <v>1</v>
      </c>
      <c r="S828" s="43">
        <f>Exchanges!T832</f>
        <v>4</v>
      </c>
      <c r="T828" s="43">
        <f>Exchanges!U832</f>
        <v>1</v>
      </c>
      <c r="U828" s="43">
        <f>Exchanges!V832</f>
        <v>2013</v>
      </c>
      <c r="V828" s="43" t="str">
        <f>Exchanges!W832</f>
        <v>N2O</v>
      </c>
      <c r="W828" s="43"/>
      <c r="X828" s="43"/>
    </row>
    <row r="829" spans="1:24" x14ac:dyDescent="0.2">
      <c r="A829" s="43" t="str">
        <f>Exchanges!B833</f>
        <v>Carbon dioxide</v>
      </c>
      <c r="B829" s="43" t="str">
        <f>Exchanges!C833</f>
        <v>000124-38-20</v>
      </c>
      <c r="C829" s="43" t="str">
        <f>Exchanges!D833</f>
        <v>air</v>
      </c>
      <c r="D829" s="43" t="str">
        <f>Exchanges!E833</f>
        <v>unspecified</v>
      </c>
      <c r="E829" s="43" t="str">
        <f>Exchanges!F833</f>
        <v>7ae371aa-8532-11e0-9d78-0800200c9a66</v>
      </c>
      <c r="F829" s="43" t="str">
        <f>Exchanges!G833</f>
        <v>Ball and roller bearing manufacturing</v>
      </c>
      <c r="G829" s="43">
        <f>Exchanges!H833</f>
        <v>332991</v>
      </c>
      <c r="H829" s="43" t="str">
        <f>Exchanges!I833</f>
        <v>US</v>
      </c>
      <c r="I829" s="43">
        <f>Exchanges!J833</f>
        <v>3.8532975886054685E-2</v>
      </c>
      <c r="J829" s="43" t="str">
        <f>Exchanges!K833</f>
        <v>kg</v>
      </c>
      <c r="K829" s="43"/>
      <c r="L829" s="43"/>
      <c r="M829" s="43"/>
      <c r="N829" s="43"/>
      <c r="O829" s="43"/>
      <c r="P829" s="43">
        <f>Exchanges!Q833</f>
        <v>4</v>
      </c>
      <c r="Q829" s="43">
        <f>Exchanges!R833</f>
        <v>2</v>
      </c>
      <c r="R829" s="43">
        <f>Exchanges!S833</f>
        <v>1</v>
      </c>
      <c r="S829" s="43">
        <f>Exchanges!T833</f>
        <v>4</v>
      </c>
      <c r="T829" s="43">
        <f>Exchanges!U833</f>
        <v>1</v>
      </c>
      <c r="U829" s="43">
        <f>Exchanges!V833</f>
        <v>2013</v>
      </c>
      <c r="V829" s="43" t="str">
        <f>Exchanges!W833</f>
        <v>CO2</v>
      </c>
      <c r="W829" s="43"/>
      <c r="X829" s="43"/>
    </row>
    <row r="830" spans="1:24" x14ac:dyDescent="0.2">
      <c r="A830" s="43" t="str">
        <f>Exchanges!B834</f>
        <v>Methane</v>
      </c>
      <c r="B830" s="43" t="str">
        <f>Exchanges!C834</f>
        <v>000074-82-92</v>
      </c>
      <c r="C830" s="43" t="str">
        <f>Exchanges!D834</f>
        <v>air</v>
      </c>
      <c r="D830" s="43" t="str">
        <f>Exchanges!E834</f>
        <v>unspecified</v>
      </c>
      <c r="E830" s="43" t="str">
        <f>Exchanges!F834</f>
        <v>20408dd1-8534-11e0-9d78-0800200c9a66</v>
      </c>
      <c r="F830" s="43" t="str">
        <f>Exchanges!G834</f>
        <v>Ball and roller bearing manufacturing</v>
      </c>
      <c r="G830" s="43">
        <f>Exchanges!H834</f>
        <v>332991</v>
      </c>
      <c r="H830" s="43" t="str">
        <f>Exchanges!I834</f>
        <v>US</v>
      </c>
      <c r="I830" s="43">
        <f>Exchanges!J834</f>
        <v>7.344767959101906E-7</v>
      </c>
      <c r="J830" s="43" t="str">
        <f>Exchanges!K834</f>
        <v>kg</v>
      </c>
      <c r="K830" s="43"/>
      <c r="L830" s="43"/>
      <c r="M830" s="43"/>
      <c r="N830" s="43"/>
      <c r="O830" s="43"/>
      <c r="P830" s="43">
        <f>Exchanges!Q834</f>
        <v>4</v>
      </c>
      <c r="Q830" s="43">
        <f>Exchanges!R834</f>
        <v>2</v>
      </c>
      <c r="R830" s="43">
        <f>Exchanges!S834</f>
        <v>1</v>
      </c>
      <c r="S830" s="43">
        <f>Exchanges!T834</f>
        <v>4</v>
      </c>
      <c r="T830" s="43">
        <f>Exchanges!U834</f>
        <v>1</v>
      </c>
      <c r="U830" s="43">
        <f>Exchanges!V834</f>
        <v>2013</v>
      </c>
      <c r="V830" s="43" t="str">
        <f>Exchanges!W834</f>
        <v>CH4</v>
      </c>
      <c r="W830" s="43"/>
      <c r="X830" s="43"/>
    </row>
    <row r="831" spans="1:24" x14ac:dyDescent="0.2">
      <c r="A831" s="43" t="str">
        <f>Exchanges!B835</f>
        <v>Dinitrogen monoxide</v>
      </c>
      <c r="B831" s="43" t="str">
        <f>Exchanges!C835</f>
        <v>010024-97-366</v>
      </c>
      <c r="C831" s="43" t="str">
        <f>Exchanges!D835</f>
        <v>air</v>
      </c>
      <c r="D831" s="43" t="str">
        <f>Exchanges!E835</f>
        <v>unspecified</v>
      </c>
      <c r="E831" s="43" t="str">
        <f>Exchanges!F835</f>
        <v>20185046-64bb-4c09-a8e7-e8a9e144ca98</v>
      </c>
      <c r="F831" s="43" t="str">
        <f>Exchanges!G835</f>
        <v>Ball and roller bearing manufacturing</v>
      </c>
      <c r="G831" s="43">
        <f>Exchanges!H835</f>
        <v>332991</v>
      </c>
      <c r="H831" s="43" t="str">
        <f>Exchanges!I835</f>
        <v>US</v>
      </c>
      <c r="I831" s="43">
        <f>Exchanges!J835</f>
        <v>7.3373165018757261E-8</v>
      </c>
      <c r="J831" s="43" t="str">
        <f>Exchanges!K835</f>
        <v>kg</v>
      </c>
      <c r="K831" s="43"/>
      <c r="L831" s="43"/>
      <c r="M831" s="43"/>
      <c r="N831" s="43"/>
      <c r="O831" s="43"/>
      <c r="P831" s="43">
        <f>Exchanges!Q835</f>
        <v>4</v>
      </c>
      <c r="Q831" s="43">
        <f>Exchanges!R835</f>
        <v>2</v>
      </c>
      <c r="R831" s="43">
        <f>Exchanges!S835</f>
        <v>1</v>
      </c>
      <c r="S831" s="43">
        <f>Exchanges!T835</f>
        <v>4</v>
      </c>
      <c r="T831" s="43">
        <f>Exchanges!U835</f>
        <v>1</v>
      </c>
      <c r="U831" s="43">
        <f>Exchanges!V835</f>
        <v>2013</v>
      </c>
      <c r="V831" s="43" t="str">
        <f>Exchanges!W835</f>
        <v>N2O</v>
      </c>
      <c r="W831" s="43"/>
      <c r="X831" s="43"/>
    </row>
    <row r="832" spans="1:24" x14ac:dyDescent="0.2">
      <c r="A832" s="43" t="str">
        <f>Exchanges!B836</f>
        <v>Carbon dioxide</v>
      </c>
      <c r="B832" s="43" t="str">
        <f>Exchanges!C836</f>
        <v>000124-38-20</v>
      </c>
      <c r="C832" s="43" t="str">
        <f>Exchanges!D836</f>
        <v>air</v>
      </c>
      <c r="D832" s="43" t="str">
        <f>Exchanges!E836</f>
        <v>unspecified</v>
      </c>
      <c r="E832" s="43" t="str">
        <f>Exchanges!F836</f>
        <v>7ae371aa-8532-11e0-9d78-0800200c9a66</v>
      </c>
      <c r="F832" s="43" t="str">
        <f>Exchanges!G836</f>
        <v>Fabricated pipe and pipe fitting manufacturing</v>
      </c>
      <c r="G832" s="43">
        <f>Exchanges!H836</f>
        <v>332996</v>
      </c>
      <c r="H832" s="43" t="str">
        <f>Exchanges!I836</f>
        <v>US</v>
      </c>
      <c r="I832" s="43">
        <f>Exchanges!J836</f>
        <v>1.9361277581725397E-2</v>
      </c>
      <c r="J832" s="43" t="str">
        <f>Exchanges!K836</f>
        <v>kg</v>
      </c>
      <c r="K832" s="43"/>
      <c r="L832" s="43"/>
      <c r="M832" s="43"/>
      <c r="N832" s="43"/>
      <c r="O832" s="43"/>
      <c r="P832" s="43">
        <f>Exchanges!Q836</f>
        <v>4</v>
      </c>
      <c r="Q832" s="43">
        <f>Exchanges!R836</f>
        <v>2</v>
      </c>
      <c r="R832" s="43">
        <f>Exchanges!S836</f>
        <v>1</v>
      </c>
      <c r="S832" s="43">
        <f>Exchanges!T836</f>
        <v>4</v>
      </c>
      <c r="T832" s="43">
        <f>Exchanges!U836</f>
        <v>1</v>
      </c>
      <c r="U832" s="43">
        <f>Exchanges!V836</f>
        <v>2013</v>
      </c>
      <c r="V832" s="43" t="str">
        <f>Exchanges!W836</f>
        <v>CO2</v>
      </c>
      <c r="W832" s="43"/>
      <c r="X832" s="43"/>
    </row>
    <row r="833" spans="1:24" x14ac:dyDescent="0.2">
      <c r="A833" s="43" t="str">
        <f>Exchanges!B837</f>
        <v>Methane</v>
      </c>
      <c r="B833" s="43" t="str">
        <f>Exchanges!C837</f>
        <v>000074-82-92</v>
      </c>
      <c r="C833" s="43" t="str">
        <f>Exchanges!D837</f>
        <v>air</v>
      </c>
      <c r="D833" s="43" t="str">
        <f>Exchanges!E837</f>
        <v>unspecified</v>
      </c>
      <c r="E833" s="43" t="str">
        <f>Exchanges!F837</f>
        <v>20408dd1-8534-11e0-9d78-0800200c9a66</v>
      </c>
      <c r="F833" s="43" t="str">
        <f>Exchanges!G837</f>
        <v>Fabricated pipe and pipe fitting manufacturing</v>
      </c>
      <c r="G833" s="43">
        <f>Exchanges!H837</f>
        <v>332996</v>
      </c>
      <c r="H833" s="43" t="str">
        <f>Exchanges!I837</f>
        <v>US</v>
      </c>
      <c r="I833" s="43">
        <f>Exchanges!J837</f>
        <v>3.7304693690756835E-7</v>
      </c>
      <c r="J833" s="43" t="str">
        <f>Exchanges!K837</f>
        <v>kg</v>
      </c>
      <c r="K833" s="43"/>
      <c r="L833" s="43"/>
      <c r="M833" s="43"/>
      <c r="N833" s="43"/>
      <c r="O833" s="43"/>
      <c r="P833" s="43">
        <f>Exchanges!Q837</f>
        <v>4</v>
      </c>
      <c r="Q833" s="43">
        <f>Exchanges!R837</f>
        <v>2</v>
      </c>
      <c r="R833" s="43">
        <f>Exchanges!S837</f>
        <v>1</v>
      </c>
      <c r="S833" s="43">
        <f>Exchanges!T837</f>
        <v>4</v>
      </c>
      <c r="T833" s="43">
        <f>Exchanges!U837</f>
        <v>1</v>
      </c>
      <c r="U833" s="43">
        <f>Exchanges!V837</f>
        <v>2013</v>
      </c>
      <c r="V833" s="43" t="str">
        <f>Exchanges!W837</f>
        <v>CH4</v>
      </c>
      <c r="W833" s="43"/>
      <c r="X833" s="43"/>
    </row>
    <row r="834" spans="1:24" x14ac:dyDescent="0.2">
      <c r="A834" s="43" t="str">
        <f>Exchanges!B838</f>
        <v>Ethane, 1,1,1,2-tetrafluoro-, HFC-134a</v>
      </c>
      <c r="B834" s="43" t="str">
        <f>Exchanges!C838</f>
        <v>000811-97-2</v>
      </c>
      <c r="C834" s="43" t="str">
        <f>Exchanges!D838</f>
        <v>air</v>
      </c>
      <c r="D834" s="43" t="str">
        <f>Exchanges!E838</f>
        <v>unspecified</v>
      </c>
      <c r="E834" s="43" t="str">
        <f>Exchanges!F838</f>
        <v>e87f039d-d9ce-4242-ac18-c9284cc80f3d</v>
      </c>
      <c r="F834" s="43" t="str">
        <f>Exchanges!G838</f>
        <v>Fabricated pipe and pipe fitting manufacturing</v>
      </c>
      <c r="G834" s="43">
        <f>Exchanges!H838</f>
        <v>332996</v>
      </c>
      <c r="H834" s="43" t="str">
        <f>Exchanges!I838</f>
        <v>US</v>
      </c>
      <c r="I834" s="43">
        <f>Exchanges!J838</f>
        <v>1.0136674390480093E-7</v>
      </c>
      <c r="J834" s="43" t="str">
        <f>Exchanges!K838</f>
        <v>kg</v>
      </c>
      <c r="K834" s="43"/>
      <c r="L834" s="43"/>
      <c r="M834" s="43"/>
      <c r="N834" s="43"/>
      <c r="O834" s="43"/>
      <c r="P834" s="43">
        <f>Exchanges!Q838</f>
        <v>4</v>
      </c>
      <c r="Q834" s="43">
        <f>Exchanges!R838</f>
        <v>2</v>
      </c>
      <c r="R834" s="43">
        <f>Exchanges!S838</f>
        <v>1</v>
      </c>
      <c r="S834" s="43">
        <f>Exchanges!T838</f>
        <v>4</v>
      </c>
      <c r="T834" s="43">
        <f>Exchanges!U838</f>
        <v>1</v>
      </c>
      <c r="U834" s="43">
        <f>Exchanges!V838</f>
        <v>2013</v>
      </c>
      <c r="V834" s="43" t="str">
        <f>Exchanges!W838</f>
        <v>HFC-134a</v>
      </c>
      <c r="W834" s="43"/>
      <c r="X834" s="43"/>
    </row>
    <row r="835" spans="1:24" x14ac:dyDescent="0.2">
      <c r="A835" s="43" t="str">
        <f>Exchanges!B839</f>
        <v>Dinitrogen monoxide</v>
      </c>
      <c r="B835" s="43" t="str">
        <f>Exchanges!C839</f>
        <v>010024-97-366</v>
      </c>
      <c r="C835" s="43" t="str">
        <f>Exchanges!D839</f>
        <v>air</v>
      </c>
      <c r="D835" s="43" t="str">
        <f>Exchanges!E839</f>
        <v>unspecified</v>
      </c>
      <c r="E835" s="43" t="str">
        <f>Exchanges!F839</f>
        <v>20185046-64bb-4c09-a8e7-e8a9e144ca98</v>
      </c>
      <c r="F835" s="43" t="str">
        <f>Exchanges!G839</f>
        <v>Fabricated pipe and pipe fitting manufacturing</v>
      </c>
      <c r="G835" s="43">
        <f>Exchanges!H839</f>
        <v>332996</v>
      </c>
      <c r="H835" s="43" t="str">
        <f>Exchanges!I839</f>
        <v>US</v>
      </c>
      <c r="I835" s="43">
        <f>Exchanges!J839</f>
        <v>3.8153138403186123E-8</v>
      </c>
      <c r="J835" s="43" t="str">
        <f>Exchanges!K839</f>
        <v>kg</v>
      </c>
      <c r="K835" s="43"/>
      <c r="L835" s="43"/>
      <c r="M835" s="43"/>
      <c r="N835" s="43"/>
      <c r="O835" s="43"/>
      <c r="P835" s="43">
        <f>Exchanges!Q839</f>
        <v>4</v>
      </c>
      <c r="Q835" s="43">
        <f>Exchanges!R839</f>
        <v>2</v>
      </c>
      <c r="R835" s="43">
        <f>Exchanges!S839</f>
        <v>1</v>
      </c>
      <c r="S835" s="43">
        <f>Exchanges!T839</f>
        <v>4</v>
      </c>
      <c r="T835" s="43">
        <f>Exchanges!U839</f>
        <v>1</v>
      </c>
      <c r="U835" s="43">
        <f>Exchanges!V839</f>
        <v>2013</v>
      </c>
      <c r="V835" s="43" t="str">
        <f>Exchanges!W839</f>
        <v>N2O</v>
      </c>
      <c r="W835" s="43"/>
      <c r="X835" s="43"/>
    </row>
    <row r="836" spans="1:24" x14ac:dyDescent="0.2">
      <c r="A836" s="43" t="str">
        <f>Exchanges!B840</f>
        <v>Ethane, pentafluoro-, HFC-125</v>
      </c>
      <c r="B836" s="43" t="str">
        <f>Exchanges!C840</f>
        <v>000354-33-6</v>
      </c>
      <c r="C836" s="43" t="str">
        <f>Exchanges!D840</f>
        <v>air</v>
      </c>
      <c r="D836" s="43" t="str">
        <f>Exchanges!E840</f>
        <v>unspecified</v>
      </c>
      <c r="E836" s="43" t="str">
        <f>Exchanges!F840</f>
        <v>281e1011-f121-4d5b-ad4d-22d562b2c2cd</v>
      </c>
      <c r="F836" s="43" t="str">
        <f>Exchanges!G840</f>
        <v>Fabricated pipe and pipe fitting manufacturing</v>
      </c>
      <c r="G836" s="43">
        <f>Exchanges!H840</f>
        <v>332996</v>
      </c>
      <c r="H836" s="43" t="str">
        <f>Exchanges!I840</f>
        <v>US</v>
      </c>
      <c r="I836" s="43">
        <f>Exchanges!J840</f>
        <v>2.6893972138621376E-8</v>
      </c>
      <c r="J836" s="43" t="str">
        <f>Exchanges!K840</f>
        <v>kg</v>
      </c>
      <c r="K836" s="43"/>
      <c r="L836" s="43"/>
      <c r="M836" s="43"/>
      <c r="N836" s="43"/>
      <c r="O836" s="43"/>
      <c r="P836" s="43">
        <f>Exchanges!Q840</f>
        <v>4</v>
      </c>
      <c r="Q836" s="43">
        <f>Exchanges!R840</f>
        <v>2</v>
      </c>
      <c r="R836" s="43">
        <f>Exchanges!S840</f>
        <v>1</v>
      </c>
      <c r="S836" s="43">
        <f>Exchanges!T840</f>
        <v>4</v>
      </c>
      <c r="T836" s="43">
        <f>Exchanges!U840</f>
        <v>1</v>
      </c>
      <c r="U836" s="43">
        <f>Exchanges!V840</f>
        <v>2013</v>
      </c>
      <c r="V836" s="43" t="str">
        <f>Exchanges!W840</f>
        <v>HFC-125</v>
      </c>
      <c r="W836" s="43"/>
      <c r="X836" s="43"/>
    </row>
    <row r="837" spans="1:24" x14ac:dyDescent="0.2">
      <c r="A837" s="43" t="str">
        <f>Exchanges!B841</f>
        <v>Methane, difluoro-, HFC-32</v>
      </c>
      <c r="B837" s="43" t="str">
        <f>Exchanges!C841</f>
        <v>000075-10-5</v>
      </c>
      <c r="C837" s="43" t="str">
        <f>Exchanges!D841</f>
        <v>air</v>
      </c>
      <c r="D837" s="43" t="str">
        <f>Exchanges!E841</f>
        <v>unspecified</v>
      </c>
      <c r="E837" s="43" t="str">
        <f>Exchanges!F841</f>
        <v>151212b4-079b-43a2-96d5-a6eef59166ac</v>
      </c>
      <c r="F837" s="43" t="str">
        <f>Exchanges!G841</f>
        <v>Fabricated pipe and pipe fitting manufacturing</v>
      </c>
      <c r="G837" s="43">
        <f>Exchanges!H841</f>
        <v>332996</v>
      </c>
      <c r="H837" s="43" t="str">
        <f>Exchanges!I841</f>
        <v>US</v>
      </c>
      <c r="I837" s="43">
        <f>Exchanges!J841</f>
        <v>1.5661796429818709E-8</v>
      </c>
      <c r="J837" s="43" t="str">
        <f>Exchanges!K841</f>
        <v>kg</v>
      </c>
      <c r="K837" s="43"/>
      <c r="L837" s="43"/>
      <c r="M837" s="43"/>
      <c r="N837" s="43"/>
      <c r="O837" s="43"/>
      <c r="P837" s="43">
        <f>Exchanges!Q841</f>
        <v>4</v>
      </c>
      <c r="Q837" s="43">
        <f>Exchanges!R841</f>
        <v>2</v>
      </c>
      <c r="R837" s="43">
        <f>Exchanges!S841</f>
        <v>1</v>
      </c>
      <c r="S837" s="43">
        <f>Exchanges!T841</f>
        <v>4</v>
      </c>
      <c r="T837" s="43">
        <f>Exchanges!U841</f>
        <v>1</v>
      </c>
      <c r="U837" s="43">
        <f>Exchanges!V841</f>
        <v>2013</v>
      </c>
      <c r="V837" s="43" t="str">
        <f>Exchanges!W841</f>
        <v>HFC-32</v>
      </c>
      <c r="W837" s="43"/>
      <c r="X837" s="43"/>
    </row>
    <row r="838" spans="1:24" x14ac:dyDescent="0.2">
      <c r="A838" s="43" t="str">
        <f>Exchanges!B842</f>
        <v>Ethane, 1,1,1-trifluoro-, HFC-143a</v>
      </c>
      <c r="B838" s="43" t="str">
        <f>Exchanges!C842</f>
        <v>000420-46-2</v>
      </c>
      <c r="C838" s="43" t="str">
        <f>Exchanges!D842</f>
        <v>air</v>
      </c>
      <c r="D838" s="43" t="str">
        <f>Exchanges!E842</f>
        <v>unspecified</v>
      </c>
      <c r="E838" s="43" t="str">
        <f>Exchanges!F842</f>
        <v>e86bfec2-1025-4fa2-90b1-81e35e621e91</v>
      </c>
      <c r="F838" s="43" t="str">
        <f>Exchanges!G842</f>
        <v>Fabricated pipe and pipe fitting manufacturing</v>
      </c>
      <c r="G838" s="43">
        <f>Exchanges!H842</f>
        <v>332996</v>
      </c>
      <c r="H838" s="43" t="str">
        <f>Exchanges!I842</f>
        <v>US</v>
      </c>
      <c r="I838" s="43">
        <f>Exchanges!J842</f>
        <v>1.1506811587086086E-8</v>
      </c>
      <c r="J838" s="43" t="str">
        <f>Exchanges!K842</f>
        <v>kg</v>
      </c>
      <c r="K838" s="43"/>
      <c r="L838" s="43"/>
      <c r="M838" s="43"/>
      <c r="N838" s="43"/>
      <c r="O838" s="43"/>
      <c r="P838" s="43">
        <f>Exchanges!Q842</f>
        <v>4</v>
      </c>
      <c r="Q838" s="43">
        <f>Exchanges!R842</f>
        <v>2</v>
      </c>
      <c r="R838" s="43">
        <f>Exchanges!S842</f>
        <v>1</v>
      </c>
      <c r="S838" s="43">
        <f>Exchanges!T842</f>
        <v>4</v>
      </c>
      <c r="T838" s="43">
        <f>Exchanges!U842</f>
        <v>1</v>
      </c>
      <c r="U838" s="43">
        <f>Exchanges!V842</f>
        <v>2013</v>
      </c>
      <c r="V838" s="43" t="str">
        <f>Exchanges!W842</f>
        <v>HFC-143a</v>
      </c>
      <c r="W838" s="43"/>
      <c r="X838" s="43"/>
    </row>
    <row r="839" spans="1:24" x14ac:dyDescent="0.2">
      <c r="A839" s="43" t="str">
        <f>Exchanges!B843</f>
        <v>Propane, 1,1,1,3,3,3-hexafluoro-, HCFC-236fa</v>
      </c>
      <c r="B839" s="43" t="str">
        <f>Exchanges!C843</f>
        <v>000690-39-1</v>
      </c>
      <c r="C839" s="43" t="str">
        <f>Exchanges!D843</f>
        <v>air</v>
      </c>
      <c r="D839" s="43" t="str">
        <f>Exchanges!E843</f>
        <v>unspecified</v>
      </c>
      <c r="E839" s="43" t="str">
        <f>Exchanges!F843</f>
        <v>1963a3ba-6d77-4571-bb8f-0e9c8ac28a65</v>
      </c>
      <c r="F839" s="43" t="str">
        <f>Exchanges!G843</f>
        <v>Fabricated pipe and pipe fitting manufacturing</v>
      </c>
      <c r="G839" s="43">
        <f>Exchanges!H843</f>
        <v>332996</v>
      </c>
      <c r="H839" s="43" t="str">
        <f>Exchanges!I843</f>
        <v>US</v>
      </c>
      <c r="I839" s="43">
        <f>Exchanges!J843</f>
        <v>3.1085957980850463E-10</v>
      </c>
      <c r="J839" s="43" t="str">
        <f>Exchanges!K843</f>
        <v>kg</v>
      </c>
      <c r="K839" s="43"/>
      <c r="L839" s="43"/>
      <c r="M839" s="43"/>
      <c r="N839" s="43"/>
      <c r="O839" s="43"/>
      <c r="P839" s="43">
        <f>Exchanges!Q843</f>
        <v>4</v>
      </c>
      <c r="Q839" s="43">
        <f>Exchanges!R843</f>
        <v>2</v>
      </c>
      <c r="R839" s="43">
        <f>Exchanges!S843</f>
        <v>1</v>
      </c>
      <c r="S839" s="43">
        <f>Exchanges!T843</f>
        <v>4</v>
      </c>
      <c r="T839" s="43">
        <f>Exchanges!U843</f>
        <v>1</v>
      </c>
      <c r="U839" s="43">
        <f>Exchanges!V843</f>
        <v>2013</v>
      </c>
      <c r="V839" s="43" t="str">
        <f>Exchanges!W843</f>
        <v>HFC-236fa</v>
      </c>
      <c r="W839" s="43"/>
      <c r="X839" s="43"/>
    </row>
    <row r="840" spans="1:24" x14ac:dyDescent="0.2">
      <c r="A840" s="43" t="str">
        <f>Exchanges!B844</f>
        <v>Carbon dioxide</v>
      </c>
      <c r="B840" s="43" t="str">
        <f>Exchanges!C844</f>
        <v>000124-38-20</v>
      </c>
      <c r="C840" s="43" t="str">
        <f>Exchanges!D844</f>
        <v>air</v>
      </c>
      <c r="D840" s="43" t="str">
        <f>Exchanges!E844</f>
        <v>unspecified</v>
      </c>
      <c r="E840" s="43" t="str">
        <f>Exchanges!F844</f>
        <v>7ae371aa-8532-11e0-9d78-0800200c9a66</v>
      </c>
      <c r="F840" s="43" t="str">
        <f>Exchanges!G844</f>
        <v>Farm machinery and equipment manufacturing</v>
      </c>
      <c r="G840" s="43">
        <f>Exchanges!H844</f>
        <v>333111</v>
      </c>
      <c r="H840" s="43" t="str">
        <f>Exchanges!I844</f>
        <v>US</v>
      </c>
      <c r="I840" s="43">
        <f>Exchanges!J844</f>
        <v>7.4474913962481884E-3</v>
      </c>
      <c r="J840" s="43" t="str">
        <f>Exchanges!K844</f>
        <v>kg</v>
      </c>
      <c r="K840" s="43"/>
      <c r="L840" s="43"/>
      <c r="M840" s="43"/>
      <c r="N840" s="43"/>
      <c r="O840" s="43"/>
      <c r="P840" s="43">
        <f>Exchanges!Q844</f>
        <v>4</v>
      </c>
      <c r="Q840" s="43">
        <f>Exchanges!R844</f>
        <v>2</v>
      </c>
      <c r="R840" s="43">
        <f>Exchanges!S844</f>
        <v>1</v>
      </c>
      <c r="S840" s="43">
        <f>Exchanges!T844</f>
        <v>4</v>
      </c>
      <c r="T840" s="43">
        <f>Exchanges!U844</f>
        <v>1</v>
      </c>
      <c r="U840" s="43">
        <f>Exchanges!V844</f>
        <v>2013</v>
      </c>
      <c r="V840" s="43" t="str">
        <f>Exchanges!W844</f>
        <v>CO2</v>
      </c>
      <c r="W840" s="43"/>
      <c r="X840" s="43"/>
    </row>
    <row r="841" spans="1:24" x14ac:dyDescent="0.2">
      <c r="A841" s="43" t="str">
        <f>Exchanges!B845</f>
        <v>Methane</v>
      </c>
      <c r="B841" s="43" t="str">
        <f>Exchanges!C845</f>
        <v>000074-82-92</v>
      </c>
      <c r="C841" s="43" t="str">
        <f>Exchanges!D845</f>
        <v>air</v>
      </c>
      <c r="D841" s="43" t="str">
        <f>Exchanges!E845</f>
        <v>unspecified</v>
      </c>
      <c r="E841" s="43" t="str">
        <f>Exchanges!F845</f>
        <v>20408dd1-8534-11e0-9d78-0800200c9a66</v>
      </c>
      <c r="F841" s="43" t="str">
        <f>Exchanges!G845</f>
        <v>Farm machinery and equipment manufacturing</v>
      </c>
      <c r="G841" s="43">
        <f>Exchanges!H845</f>
        <v>333111</v>
      </c>
      <c r="H841" s="43" t="str">
        <f>Exchanges!I845</f>
        <v>US</v>
      </c>
      <c r="I841" s="43">
        <f>Exchanges!J845</f>
        <v>1.4699930591603712E-7</v>
      </c>
      <c r="J841" s="43" t="str">
        <f>Exchanges!K845</f>
        <v>kg</v>
      </c>
      <c r="K841" s="43"/>
      <c r="L841" s="43"/>
      <c r="M841" s="43"/>
      <c r="N841" s="43"/>
      <c r="O841" s="43"/>
      <c r="P841" s="43">
        <f>Exchanges!Q845</f>
        <v>4</v>
      </c>
      <c r="Q841" s="43">
        <f>Exchanges!R845</f>
        <v>2</v>
      </c>
      <c r="R841" s="43">
        <f>Exchanges!S845</f>
        <v>1</v>
      </c>
      <c r="S841" s="43">
        <f>Exchanges!T845</f>
        <v>4</v>
      </c>
      <c r="T841" s="43">
        <f>Exchanges!U845</f>
        <v>1</v>
      </c>
      <c r="U841" s="43">
        <f>Exchanges!V845</f>
        <v>2013</v>
      </c>
      <c r="V841" s="43" t="str">
        <f>Exchanges!W845</f>
        <v>CH4</v>
      </c>
      <c r="W841" s="43"/>
      <c r="X841" s="43"/>
    </row>
    <row r="842" spans="1:24" x14ac:dyDescent="0.2">
      <c r="A842" s="43" t="str">
        <f>Exchanges!B846</f>
        <v>Ethane, 1,1,1,2-tetrafluoro-, HFC-134a</v>
      </c>
      <c r="B842" s="43" t="str">
        <f>Exchanges!C846</f>
        <v>000811-97-2</v>
      </c>
      <c r="C842" s="43" t="str">
        <f>Exchanges!D846</f>
        <v>air</v>
      </c>
      <c r="D842" s="43" t="str">
        <f>Exchanges!E846</f>
        <v>unspecified</v>
      </c>
      <c r="E842" s="43" t="str">
        <f>Exchanges!F846</f>
        <v>e87f039d-d9ce-4242-ac18-c9284cc80f3d</v>
      </c>
      <c r="F842" s="43" t="str">
        <f>Exchanges!G846</f>
        <v>Farm machinery and equipment manufacturing</v>
      </c>
      <c r="G842" s="43">
        <f>Exchanges!H846</f>
        <v>333111</v>
      </c>
      <c r="H842" s="43" t="str">
        <f>Exchanges!I846</f>
        <v>US</v>
      </c>
      <c r="I842" s="43">
        <f>Exchanges!J846</f>
        <v>1.1190663476039726E-7</v>
      </c>
      <c r="J842" s="43" t="str">
        <f>Exchanges!K846</f>
        <v>kg</v>
      </c>
      <c r="K842" s="43"/>
      <c r="L842" s="43"/>
      <c r="M842" s="43"/>
      <c r="N842" s="43"/>
      <c r="O842" s="43"/>
      <c r="P842" s="43">
        <f>Exchanges!Q846</f>
        <v>4</v>
      </c>
      <c r="Q842" s="43">
        <f>Exchanges!R846</f>
        <v>2</v>
      </c>
      <c r="R842" s="43">
        <f>Exchanges!S846</f>
        <v>1</v>
      </c>
      <c r="S842" s="43">
        <f>Exchanges!T846</f>
        <v>4</v>
      </c>
      <c r="T842" s="43">
        <f>Exchanges!U846</f>
        <v>1</v>
      </c>
      <c r="U842" s="43">
        <f>Exchanges!V846</f>
        <v>2013</v>
      </c>
      <c r="V842" s="43" t="str">
        <f>Exchanges!W846</f>
        <v>HFC-134a</v>
      </c>
      <c r="W842" s="43"/>
      <c r="X842" s="43"/>
    </row>
    <row r="843" spans="1:24" x14ac:dyDescent="0.2">
      <c r="A843" s="43" t="str">
        <f>Exchanges!B847</f>
        <v>Ethane, pentafluoro-, HFC-125</v>
      </c>
      <c r="B843" s="43" t="str">
        <f>Exchanges!C847</f>
        <v>000354-33-6</v>
      </c>
      <c r="C843" s="43" t="str">
        <f>Exchanges!D847</f>
        <v>air</v>
      </c>
      <c r="D843" s="43" t="str">
        <f>Exchanges!E847</f>
        <v>unspecified</v>
      </c>
      <c r="E843" s="43" t="str">
        <f>Exchanges!F847</f>
        <v>281e1011-f121-4d5b-ad4d-22d562b2c2cd</v>
      </c>
      <c r="F843" s="43" t="str">
        <f>Exchanges!G847</f>
        <v>Farm machinery and equipment manufacturing</v>
      </c>
      <c r="G843" s="43">
        <f>Exchanges!H847</f>
        <v>333111</v>
      </c>
      <c r="H843" s="43" t="str">
        <f>Exchanges!I847</f>
        <v>US</v>
      </c>
      <c r="I843" s="43">
        <f>Exchanges!J847</f>
        <v>2.9690348150074705E-8</v>
      </c>
      <c r="J843" s="43" t="str">
        <f>Exchanges!K847</f>
        <v>kg</v>
      </c>
      <c r="K843" s="43"/>
      <c r="L843" s="43"/>
      <c r="M843" s="43"/>
      <c r="N843" s="43"/>
      <c r="O843" s="43"/>
      <c r="P843" s="43">
        <f>Exchanges!Q847</f>
        <v>4</v>
      </c>
      <c r="Q843" s="43">
        <f>Exchanges!R847</f>
        <v>2</v>
      </c>
      <c r="R843" s="43">
        <f>Exchanges!S847</f>
        <v>1</v>
      </c>
      <c r="S843" s="43">
        <f>Exchanges!T847</f>
        <v>4</v>
      </c>
      <c r="T843" s="43">
        <f>Exchanges!U847</f>
        <v>1</v>
      </c>
      <c r="U843" s="43">
        <f>Exchanges!V847</f>
        <v>2013</v>
      </c>
      <c r="V843" s="43" t="str">
        <f>Exchanges!W847</f>
        <v>HFC-125</v>
      </c>
      <c r="W843" s="43"/>
      <c r="X843" s="43"/>
    </row>
    <row r="844" spans="1:24" x14ac:dyDescent="0.2">
      <c r="A844" s="43" t="str">
        <f>Exchanges!B848</f>
        <v>Methane, difluoro-, HFC-32</v>
      </c>
      <c r="B844" s="43" t="str">
        <f>Exchanges!C848</f>
        <v>000075-10-5</v>
      </c>
      <c r="C844" s="43" t="str">
        <f>Exchanges!D848</f>
        <v>air</v>
      </c>
      <c r="D844" s="43" t="str">
        <f>Exchanges!E848</f>
        <v>unspecified</v>
      </c>
      <c r="E844" s="43" t="str">
        <f>Exchanges!F848</f>
        <v>151212b4-079b-43a2-96d5-a6eef59166ac</v>
      </c>
      <c r="F844" s="43" t="str">
        <f>Exchanges!G848</f>
        <v>Farm machinery and equipment manufacturing</v>
      </c>
      <c r="G844" s="43">
        <f>Exchanges!H848</f>
        <v>333111</v>
      </c>
      <c r="H844" s="43" t="str">
        <f>Exchanges!I848</f>
        <v>US</v>
      </c>
      <c r="I844" s="43">
        <f>Exchanges!J848</f>
        <v>1.7290275540560263E-8</v>
      </c>
      <c r="J844" s="43" t="str">
        <f>Exchanges!K848</f>
        <v>kg</v>
      </c>
      <c r="K844" s="43"/>
      <c r="L844" s="43"/>
      <c r="M844" s="43"/>
      <c r="N844" s="43"/>
      <c r="O844" s="43"/>
      <c r="P844" s="43">
        <f>Exchanges!Q848</f>
        <v>4</v>
      </c>
      <c r="Q844" s="43">
        <f>Exchanges!R848</f>
        <v>2</v>
      </c>
      <c r="R844" s="43">
        <f>Exchanges!S848</f>
        <v>1</v>
      </c>
      <c r="S844" s="43">
        <f>Exchanges!T848</f>
        <v>4</v>
      </c>
      <c r="T844" s="43">
        <f>Exchanges!U848</f>
        <v>1</v>
      </c>
      <c r="U844" s="43">
        <f>Exchanges!V848</f>
        <v>2013</v>
      </c>
      <c r="V844" s="43" t="str">
        <f>Exchanges!W848</f>
        <v>HFC-32</v>
      </c>
      <c r="W844" s="43"/>
      <c r="X844" s="43"/>
    </row>
    <row r="845" spans="1:24" x14ac:dyDescent="0.2">
      <c r="A845" s="43" t="str">
        <f>Exchanges!B849</f>
        <v>Dinitrogen monoxide</v>
      </c>
      <c r="B845" s="43" t="str">
        <f>Exchanges!C849</f>
        <v>010024-97-366</v>
      </c>
      <c r="C845" s="43" t="str">
        <f>Exchanges!D849</f>
        <v>air</v>
      </c>
      <c r="D845" s="43" t="str">
        <f>Exchanges!E849</f>
        <v>unspecified</v>
      </c>
      <c r="E845" s="43" t="str">
        <f>Exchanges!F849</f>
        <v>20185046-64bb-4c09-a8e7-e8a9e144ca98</v>
      </c>
      <c r="F845" s="43" t="str">
        <f>Exchanges!G849</f>
        <v>Farm machinery and equipment manufacturing</v>
      </c>
      <c r="G845" s="43">
        <f>Exchanges!H849</f>
        <v>333111</v>
      </c>
      <c r="H845" s="43" t="str">
        <f>Exchanges!I849</f>
        <v>US</v>
      </c>
      <c r="I845" s="43">
        <f>Exchanges!J849</f>
        <v>1.5801857502604869E-8</v>
      </c>
      <c r="J845" s="43" t="str">
        <f>Exchanges!K849</f>
        <v>kg</v>
      </c>
      <c r="K845" s="43"/>
      <c r="L845" s="43"/>
      <c r="M845" s="43"/>
      <c r="N845" s="43"/>
      <c r="O845" s="43"/>
      <c r="P845" s="43">
        <f>Exchanges!Q849</f>
        <v>4</v>
      </c>
      <c r="Q845" s="43">
        <f>Exchanges!R849</f>
        <v>2</v>
      </c>
      <c r="R845" s="43">
        <f>Exchanges!S849</f>
        <v>1</v>
      </c>
      <c r="S845" s="43">
        <f>Exchanges!T849</f>
        <v>4</v>
      </c>
      <c r="T845" s="43">
        <f>Exchanges!U849</f>
        <v>1</v>
      </c>
      <c r="U845" s="43">
        <f>Exchanges!V849</f>
        <v>2013</v>
      </c>
      <c r="V845" s="43" t="str">
        <f>Exchanges!W849</f>
        <v>N2O</v>
      </c>
      <c r="W845" s="43"/>
      <c r="X845" s="43"/>
    </row>
    <row r="846" spans="1:24" x14ac:dyDescent="0.2">
      <c r="A846" s="43" t="str">
        <f>Exchanges!B850</f>
        <v>Ethane, 1,1,1-trifluoro-, HFC-143a</v>
      </c>
      <c r="B846" s="43" t="str">
        <f>Exchanges!C850</f>
        <v>000420-46-2</v>
      </c>
      <c r="C846" s="43" t="str">
        <f>Exchanges!D850</f>
        <v>air</v>
      </c>
      <c r="D846" s="43" t="str">
        <f>Exchanges!E850</f>
        <v>unspecified</v>
      </c>
      <c r="E846" s="43" t="str">
        <f>Exchanges!F850</f>
        <v>e86bfec2-1025-4fa2-90b1-81e35e621e91</v>
      </c>
      <c r="F846" s="43" t="str">
        <f>Exchanges!G850</f>
        <v>Farm machinery and equipment manufacturing</v>
      </c>
      <c r="G846" s="43">
        <f>Exchanges!H850</f>
        <v>333111</v>
      </c>
      <c r="H846" s="43" t="str">
        <f>Exchanges!I850</f>
        <v>US</v>
      </c>
      <c r="I846" s="43">
        <f>Exchanges!J850</f>
        <v>1.2703264521765525E-8</v>
      </c>
      <c r="J846" s="43" t="str">
        <f>Exchanges!K850</f>
        <v>kg</v>
      </c>
      <c r="K846" s="43"/>
      <c r="L846" s="43"/>
      <c r="M846" s="43"/>
      <c r="N846" s="43"/>
      <c r="O846" s="43"/>
      <c r="P846" s="43">
        <f>Exchanges!Q850</f>
        <v>4</v>
      </c>
      <c r="Q846" s="43">
        <f>Exchanges!R850</f>
        <v>2</v>
      </c>
      <c r="R846" s="43">
        <f>Exchanges!S850</f>
        <v>1</v>
      </c>
      <c r="S846" s="43">
        <f>Exchanges!T850</f>
        <v>4</v>
      </c>
      <c r="T846" s="43">
        <f>Exchanges!U850</f>
        <v>1</v>
      </c>
      <c r="U846" s="43">
        <f>Exchanges!V850</f>
        <v>2013</v>
      </c>
      <c r="V846" s="43" t="str">
        <f>Exchanges!W850</f>
        <v>HFC-143a</v>
      </c>
      <c r="W846" s="43"/>
      <c r="X846" s="43"/>
    </row>
    <row r="847" spans="1:24" x14ac:dyDescent="0.2">
      <c r="A847" s="43" t="str">
        <f>Exchanges!B851</f>
        <v>Propane, 1,1,1,3,3,3-hexafluoro-, HCFC-236fa</v>
      </c>
      <c r="B847" s="43" t="str">
        <f>Exchanges!C851</f>
        <v>000690-39-1</v>
      </c>
      <c r="C847" s="43" t="str">
        <f>Exchanges!D851</f>
        <v>air</v>
      </c>
      <c r="D847" s="43" t="str">
        <f>Exchanges!E851</f>
        <v>unspecified</v>
      </c>
      <c r="E847" s="43" t="str">
        <f>Exchanges!F851</f>
        <v>1963a3ba-6d77-4571-bb8f-0e9c8ac28a65</v>
      </c>
      <c r="F847" s="43" t="str">
        <f>Exchanges!G851</f>
        <v>Farm machinery and equipment manufacturing</v>
      </c>
      <c r="G847" s="43">
        <f>Exchanges!H851</f>
        <v>333111</v>
      </c>
      <c r="H847" s="43" t="str">
        <f>Exchanges!I851</f>
        <v>US</v>
      </c>
      <c r="I847" s="43">
        <f>Exchanges!J851</f>
        <v>3.4318207450829741E-10</v>
      </c>
      <c r="J847" s="43" t="str">
        <f>Exchanges!K851</f>
        <v>kg</v>
      </c>
      <c r="K847" s="43"/>
      <c r="L847" s="43"/>
      <c r="M847" s="43"/>
      <c r="N847" s="43"/>
      <c r="O847" s="43"/>
      <c r="P847" s="43">
        <f>Exchanges!Q851</f>
        <v>4</v>
      </c>
      <c r="Q847" s="43">
        <f>Exchanges!R851</f>
        <v>2</v>
      </c>
      <c r="R847" s="43">
        <f>Exchanges!S851</f>
        <v>1</v>
      </c>
      <c r="S847" s="43">
        <f>Exchanges!T851</f>
        <v>4</v>
      </c>
      <c r="T847" s="43">
        <f>Exchanges!U851</f>
        <v>1</v>
      </c>
      <c r="U847" s="43">
        <f>Exchanges!V851</f>
        <v>2013</v>
      </c>
      <c r="V847" s="43" t="str">
        <f>Exchanges!W851</f>
        <v>HFC-236fa</v>
      </c>
      <c r="W847" s="43"/>
      <c r="X847" s="43"/>
    </row>
    <row r="848" spans="1:24" x14ac:dyDescent="0.2">
      <c r="A848" s="43" t="str">
        <f>Exchanges!B852</f>
        <v>Carbon dioxide</v>
      </c>
      <c r="B848" s="43" t="str">
        <f>Exchanges!C852</f>
        <v>000124-38-20</v>
      </c>
      <c r="C848" s="43" t="str">
        <f>Exchanges!D852</f>
        <v>air</v>
      </c>
      <c r="D848" s="43" t="str">
        <f>Exchanges!E852</f>
        <v>unspecified</v>
      </c>
      <c r="E848" s="43" t="str">
        <f>Exchanges!F852</f>
        <v>7ae371aa-8532-11e0-9d78-0800200c9a66</v>
      </c>
      <c r="F848" s="43" t="str">
        <f>Exchanges!G852</f>
        <v>Lawn and garden equipment manufacturing</v>
      </c>
      <c r="G848" s="43">
        <f>Exchanges!H852</f>
        <v>333112</v>
      </c>
      <c r="H848" s="43" t="str">
        <f>Exchanges!I852</f>
        <v>US</v>
      </c>
      <c r="I848" s="43">
        <f>Exchanges!J852</f>
        <v>1.0850399930779596E-2</v>
      </c>
      <c r="J848" s="43" t="str">
        <f>Exchanges!K852</f>
        <v>kg</v>
      </c>
      <c r="K848" s="43"/>
      <c r="L848" s="43"/>
      <c r="M848" s="43"/>
      <c r="N848" s="43"/>
      <c r="O848" s="43"/>
      <c r="P848" s="43">
        <f>Exchanges!Q852</f>
        <v>4</v>
      </c>
      <c r="Q848" s="43">
        <f>Exchanges!R852</f>
        <v>2</v>
      </c>
      <c r="R848" s="43">
        <f>Exchanges!S852</f>
        <v>1</v>
      </c>
      <c r="S848" s="43">
        <f>Exchanges!T852</f>
        <v>4</v>
      </c>
      <c r="T848" s="43">
        <f>Exchanges!U852</f>
        <v>1</v>
      </c>
      <c r="U848" s="43">
        <f>Exchanges!V852</f>
        <v>2013</v>
      </c>
      <c r="V848" s="43" t="str">
        <f>Exchanges!W852</f>
        <v>CO2</v>
      </c>
      <c r="W848" s="43"/>
      <c r="X848" s="43"/>
    </row>
    <row r="849" spans="1:24" x14ac:dyDescent="0.2">
      <c r="A849" s="43" t="str">
        <f>Exchanges!B853</f>
        <v>Ethane, 1,1,1,2-tetrafluoro-, HFC-134a</v>
      </c>
      <c r="B849" s="43" t="str">
        <f>Exchanges!C853</f>
        <v>000811-97-2</v>
      </c>
      <c r="C849" s="43" t="str">
        <f>Exchanges!D853</f>
        <v>air</v>
      </c>
      <c r="D849" s="43" t="str">
        <f>Exchanges!E853</f>
        <v>unspecified</v>
      </c>
      <c r="E849" s="43" t="str">
        <f>Exchanges!F853</f>
        <v>e87f039d-d9ce-4242-ac18-c9284cc80f3d</v>
      </c>
      <c r="F849" s="43" t="str">
        <f>Exchanges!G853</f>
        <v>Lawn and garden equipment manufacturing</v>
      </c>
      <c r="G849" s="43">
        <f>Exchanges!H853</f>
        <v>333112</v>
      </c>
      <c r="H849" s="43" t="str">
        <f>Exchanges!I853</f>
        <v>US</v>
      </c>
      <c r="I849" s="43">
        <f>Exchanges!J853</f>
        <v>3.7694499392689703E-7</v>
      </c>
      <c r="J849" s="43" t="str">
        <f>Exchanges!K853</f>
        <v>kg</v>
      </c>
      <c r="K849" s="43"/>
      <c r="L849" s="43"/>
      <c r="M849" s="43"/>
      <c r="N849" s="43"/>
      <c r="O849" s="43"/>
      <c r="P849" s="43">
        <f>Exchanges!Q853</f>
        <v>4</v>
      </c>
      <c r="Q849" s="43">
        <f>Exchanges!R853</f>
        <v>2</v>
      </c>
      <c r="R849" s="43">
        <f>Exchanges!S853</f>
        <v>1</v>
      </c>
      <c r="S849" s="43">
        <f>Exchanges!T853</f>
        <v>4</v>
      </c>
      <c r="T849" s="43">
        <f>Exchanges!U853</f>
        <v>1</v>
      </c>
      <c r="U849" s="43">
        <f>Exchanges!V853</f>
        <v>2013</v>
      </c>
      <c r="V849" s="43" t="str">
        <f>Exchanges!W853</f>
        <v>HFC-134a</v>
      </c>
      <c r="W849" s="43"/>
      <c r="X849" s="43"/>
    </row>
    <row r="850" spans="1:24" x14ac:dyDescent="0.2">
      <c r="A850" s="43" t="str">
        <f>Exchanges!B854</f>
        <v>Methane</v>
      </c>
      <c r="B850" s="43" t="str">
        <f>Exchanges!C854</f>
        <v>000074-82-92</v>
      </c>
      <c r="C850" s="43" t="str">
        <f>Exchanges!D854</f>
        <v>air</v>
      </c>
      <c r="D850" s="43" t="str">
        <f>Exchanges!E854</f>
        <v>unspecified</v>
      </c>
      <c r="E850" s="43" t="str">
        <f>Exchanges!F854</f>
        <v>20408dd1-8534-11e0-9d78-0800200c9a66</v>
      </c>
      <c r="F850" s="43" t="str">
        <f>Exchanges!G854</f>
        <v>Lawn and garden equipment manufacturing</v>
      </c>
      <c r="G850" s="43">
        <f>Exchanges!H854</f>
        <v>333112</v>
      </c>
      <c r="H850" s="43" t="str">
        <f>Exchanges!I854</f>
        <v>US</v>
      </c>
      <c r="I850" s="43">
        <f>Exchanges!J854</f>
        <v>2.1301285392554724E-7</v>
      </c>
      <c r="J850" s="43" t="str">
        <f>Exchanges!K854</f>
        <v>kg</v>
      </c>
      <c r="K850" s="43"/>
      <c r="L850" s="43"/>
      <c r="M850" s="43"/>
      <c r="N850" s="43"/>
      <c r="O850" s="43"/>
      <c r="P850" s="43">
        <f>Exchanges!Q854</f>
        <v>4</v>
      </c>
      <c r="Q850" s="43">
        <f>Exchanges!R854</f>
        <v>2</v>
      </c>
      <c r="R850" s="43">
        <f>Exchanges!S854</f>
        <v>1</v>
      </c>
      <c r="S850" s="43">
        <f>Exchanges!T854</f>
        <v>4</v>
      </c>
      <c r="T850" s="43">
        <f>Exchanges!U854</f>
        <v>1</v>
      </c>
      <c r="U850" s="43">
        <f>Exchanges!V854</f>
        <v>2013</v>
      </c>
      <c r="V850" s="43" t="str">
        <f>Exchanges!W854</f>
        <v>CH4</v>
      </c>
      <c r="W850" s="43"/>
      <c r="X850" s="43"/>
    </row>
    <row r="851" spans="1:24" x14ac:dyDescent="0.2">
      <c r="A851" s="43" t="str">
        <f>Exchanges!B855</f>
        <v>Ethane, pentafluoro-, HFC-125</v>
      </c>
      <c r="B851" s="43" t="str">
        <f>Exchanges!C855</f>
        <v>000354-33-6</v>
      </c>
      <c r="C851" s="43" t="str">
        <f>Exchanges!D855</f>
        <v>air</v>
      </c>
      <c r="D851" s="43" t="str">
        <f>Exchanges!E855</f>
        <v>unspecified</v>
      </c>
      <c r="E851" s="43" t="str">
        <f>Exchanges!F855</f>
        <v>281e1011-f121-4d5b-ad4d-22d562b2c2cd</v>
      </c>
      <c r="F851" s="43" t="str">
        <f>Exchanges!G855</f>
        <v>Lawn and garden equipment manufacturing</v>
      </c>
      <c r="G851" s="43">
        <f>Exchanges!H855</f>
        <v>333112</v>
      </c>
      <c r="H851" s="43" t="str">
        <f>Exchanges!I855</f>
        <v>US</v>
      </c>
      <c r="I851" s="43">
        <f>Exchanges!J855</f>
        <v>1.0000861992749319E-7</v>
      </c>
      <c r="J851" s="43" t="str">
        <f>Exchanges!K855</f>
        <v>kg</v>
      </c>
      <c r="K851" s="43"/>
      <c r="L851" s="43"/>
      <c r="M851" s="43"/>
      <c r="N851" s="43"/>
      <c r="O851" s="43"/>
      <c r="P851" s="43">
        <f>Exchanges!Q855</f>
        <v>4</v>
      </c>
      <c r="Q851" s="43">
        <f>Exchanges!R855</f>
        <v>2</v>
      </c>
      <c r="R851" s="43">
        <f>Exchanges!S855</f>
        <v>1</v>
      </c>
      <c r="S851" s="43">
        <f>Exchanges!T855</f>
        <v>4</v>
      </c>
      <c r="T851" s="43">
        <f>Exchanges!U855</f>
        <v>1</v>
      </c>
      <c r="U851" s="43">
        <f>Exchanges!V855</f>
        <v>2013</v>
      </c>
      <c r="V851" s="43" t="str">
        <f>Exchanges!W855</f>
        <v>HFC-125</v>
      </c>
      <c r="W851" s="43"/>
      <c r="X851" s="43"/>
    </row>
    <row r="852" spans="1:24" x14ac:dyDescent="0.2">
      <c r="A852" s="43" t="str">
        <f>Exchanges!B856</f>
        <v>Methane, difluoro-, HFC-32</v>
      </c>
      <c r="B852" s="43" t="str">
        <f>Exchanges!C856</f>
        <v>000075-10-5</v>
      </c>
      <c r="C852" s="43" t="str">
        <f>Exchanges!D856</f>
        <v>air</v>
      </c>
      <c r="D852" s="43" t="str">
        <f>Exchanges!E856</f>
        <v>unspecified</v>
      </c>
      <c r="E852" s="43" t="str">
        <f>Exchanges!F856</f>
        <v>151212b4-079b-43a2-96d5-a6eef59166ac</v>
      </c>
      <c r="F852" s="43" t="str">
        <f>Exchanges!G856</f>
        <v>Lawn and garden equipment manufacturing</v>
      </c>
      <c r="G852" s="43">
        <f>Exchanges!H856</f>
        <v>333112</v>
      </c>
      <c r="H852" s="43" t="str">
        <f>Exchanges!I856</f>
        <v>US</v>
      </c>
      <c r="I852" s="43">
        <f>Exchanges!J856</f>
        <v>5.8240361016890694E-8</v>
      </c>
      <c r="J852" s="43" t="str">
        <f>Exchanges!K856</f>
        <v>kg</v>
      </c>
      <c r="K852" s="43"/>
      <c r="L852" s="43"/>
      <c r="M852" s="43"/>
      <c r="N852" s="43"/>
      <c r="O852" s="43"/>
      <c r="P852" s="43">
        <f>Exchanges!Q856</f>
        <v>4</v>
      </c>
      <c r="Q852" s="43">
        <f>Exchanges!R856</f>
        <v>2</v>
      </c>
      <c r="R852" s="43">
        <f>Exchanges!S856</f>
        <v>1</v>
      </c>
      <c r="S852" s="43">
        <f>Exchanges!T856</f>
        <v>4</v>
      </c>
      <c r="T852" s="43">
        <f>Exchanges!U856</f>
        <v>1</v>
      </c>
      <c r="U852" s="43">
        <f>Exchanges!V856</f>
        <v>2013</v>
      </c>
      <c r="V852" s="43" t="str">
        <f>Exchanges!W856</f>
        <v>HFC-32</v>
      </c>
      <c r="W852" s="43"/>
      <c r="X852" s="43"/>
    </row>
    <row r="853" spans="1:24" x14ac:dyDescent="0.2">
      <c r="A853" s="43" t="str">
        <f>Exchanges!B857</f>
        <v>Ethane, 1,1,1-trifluoro-, HFC-143a</v>
      </c>
      <c r="B853" s="43" t="str">
        <f>Exchanges!C857</f>
        <v>000420-46-2</v>
      </c>
      <c r="C853" s="43" t="str">
        <f>Exchanges!D857</f>
        <v>air</v>
      </c>
      <c r="D853" s="43" t="str">
        <f>Exchanges!E857</f>
        <v>unspecified</v>
      </c>
      <c r="E853" s="43" t="str">
        <f>Exchanges!F857</f>
        <v>e86bfec2-1025-4fa2-90b1-81e35e621e91</v>
      </c>
      <c r="F853" s="43" t="str">
        <f>Exchanges!G857</f>
        <v>Lawn and garden equipment manufacturing</v>
      </c>
      <c r="G853" s="43">
        <f>Exchanges!H857</f>
        <v>333112</v>
      </c>
      <c r="H853" s="43" t="str">
        <f>Exchanges!I857</f>
        <v>US</v>
      </c>
      <c r="I853" s="43">
        <f>Exchanges!J857</f>
        <v>4.2789526986144843E-8</v>
      </c>
      <c r="J853" s="43" t="str">
        <f>Exchanges!K857</f>
        <v>kg</v>
      </c>
      <c r="K853" s="43"/>
      <c r="L853" s="43"/>
      <c r="M853" s="43"/>
      <c r="N853" s="43"/>
      <c r="O853" s="43"/>
      <c r="P853" s="43">
        <f>Exchanges!Q857</f>
        <v>4</v>
      </c>
      <c r="Q853" s="43">
        <f>Exchanges!R857</f>
        <v>2</v>
      </c>
      <c r="R853" s="43">
        <f>Exchanges!S857</f>
        <v>1</v>
      </c>
      <c r="S853" s="43">
        <f>Exchanges!T857</f>
        <v>4</v>
      </c>
      <c r="T853" s="43">
        <f>Exchanges!U857</f>
        <v>1</v>
      </c>
      <c r="U853" s="43">
        <f>Exchanges!V857</f>
        <v>2013</v>
      </c>
      <c r="V853" s="43" t="str">
        <f>Exchanges!W857</f>
        <v>HFC-143a</v>
      </c>
      <c r="W853" s="43"/>
      <c r="X853" s="43"/>
    </row>
    <row r="854" spans="1:24" x14ac:dyDescent="0.2">
      <c r="A854" s="43" t="str">
        <f>Exchanges!B858</f>
        <v>Dinitrogen monoxide</v>
      </c>
      <c r="B854" s="43" t="str">
        <f>Exchanges!C858</f>
        <v>010024-97-366</v>
      </c>
      <c r="C854" s="43" t="str">
        <f>Exchanges!D858</f>
        <v>air</v>
      </c>
      <c r="D854" s="43" t="str">
        <f>Exchanges!E858</f>
        <v>unspecified</v>
      </c>
      <c r="E854" s="43" t="str">
        <f>Exchanges!F858</f>
        <v>20185046-64bb-4c09-a8e7-e8a9e144ca98</v>
      </c>
      <c r="F854" s="43" t="str">
        <f>Exchanges!G858</f>
        <v>Lawn and garden equipment manufacturing</v>
      </c>
      <c r="G854" s="43">
        <f>Exchanges!H858</f>
        <v>333112</v>
      </c>
      <c r="H854" s="43" t="str">
        <f>Exchanges!I858</f>
        <v>US</v>
      </c>
      <c r="I854" s="43">
        <f>Exchanges!J858</f>
        <v>2.2651374037567654E-8</v>
      </c>
      <c r="J854" s="43" t="str">
        <f>Exchanges!K858</f>
        <v>kg</v>
      </c>
      <c r="K854" s="43"/>
      <c r="L854" s="43"/>
      <c r="M854" s="43"/>
      <c r="N854" s="43"/>
      <c r="O854" s="43"/>
      <c r="P854" s="43">
        <f>Exchanges!Q858</f>
        <v>4</v>
      </c>
      <c r="Q854" s="43">
        <f>Exchanges!R858</f>
        <v>2</v>
      </c>
      <c r="R854" s="43">
        <f>Exchanges!S858</f>
        <v>1</v>
      </c>
      <c r="S854" s="43">
        <f>Exchanges!T858</f>
        <v>4</v>
      </c>
      <c r="T854" s="43">
        <f>Exchanges!U858</f>
        <v>1</v>
      </c>
      <c r="U854" s="43">
        <f>Exchanges!V858</f>
        <v>2013</v>
      </c>
      <c r="V854" s="43" t="str">
        <f>Exchanges!W858</f>
        <v>N2O</v>
      </c>
      <c r="W854" s="43"/>
      <c r="X854" s="43"/>
    </row>
    <row r="855" spans="1:24" x14ac:dyDescent="0.2">
      <c r="A855" s="43" t="str">
        <f>Exchanges!B859</f>
        <v>Propane, 1,1,1,3,3,3-hexafluoro-, HCFC-236fa</v>
      </c>
      <c r="B855" s="43" t="str">
        <f>Exchanges!C859</f>
        <v>000690-39-1</v>
      </c>
      <c r="C855" s="43" t="str">
        <f>Exchanges!D859</f>
        <v>air</v>
      </c>
      <c r="D855" s="43" t="str">
        <f>Exchanges!E859</f>
        <v>unspecified</v>
      </c>
      <c r="E855" s="43" t="str">
        <f>Exchanges!F859</f>
        <v>1963a3ba-6d77-4571-bb8f-0e9c8ac28a65</v>
      </c>
      <c r="F855" s="43" t="str">
        <f>Exchanges!G859</f>
        <v>Lawn and garden equipment manufacturing</v>
      </c>
      <c r="G855" s="43">
        <f>Exchanges!H859</f>
        <v>333112</v>
      </c>
      <c r="H855" s="43" t="str">
        <f>Exchanges!I859</f>
        <v>US</v>
      </c>
      <c r="I855" s="43">
        <f>Exchanges!J859</f>
        <v>1.1559704683133735E-9</v>
      </c>
      <c r="J855" s="43" t="str">
        <f>Exchanges!K859</f>
        <v>kg</v>
      </c>
      <c r="K855" s="43"/>
      <c r="L855" s="43"/>
      <c r="M855" s="43"/>
      <c r="N855" s="43"/>
      <c r="O855" s="43"/>
      <c r="P855" s="43">
        <f>Exchanges!Q859</f>
        <v>4</v>
      </c>
      <c r="Q855" s="43">
        <f>Exchanges!R859</f>
        <v>2</v>
      </c>
      <c r="R855" s="43">
        <f>Exchanges!S859</f>
        <v>1</v>
      </c>
      <c r="S855" s="43">
        <f>Exchanges!T859</f>
        <v>4</v>
      </c>
      <c r="T855" s="43">
        <f>Exchanges!U859</f>
        <v>1</v>
      </c>
      <c r="U855" s="43">
        <f>Exchanges!V859</f>
        <v>2013</v>
      </c>
      <c r="V855" s="43" t="str">
        <f>Exchanges!W859</f>
        <v>HFC-236fa</v>
      </c>
      <c r="W855" s="43"/>
      <c r="X855" s="43"/>
    </row>
    <row r="856" spans="1:24" x14ac:dyDescent="0.2">
      <c r="A856" s="43" t="str">
        <f>Exchanges!B860</f>
        <v>Carbon dioxide</v>
      </c>
      <c r="B856" s="43" t="str">
        <f>Exchanges!C860</f>
        <v>000124-38-20</v>
      </c>
      <c r="C856" s="43" t="str">
        <f>Exchanges!D860</f>
        <v>air</v>
      </c>
      <c r="D856" s="43" t="str">
        <f>Exchanges!E860</f>
        <v>unspecified</v>
      </c>
      <c r="E856" s="43" t="str">
        <f>Exchanges!F860</f>
        <v>7ae371aa-8532-11e0-9d78-0800200c9a66</v>
      </c>
      <c r="F856" s="43" t="str">
        <f>Exchanges!G860</f>
        <v>Construction machinery manufacturing</v>
      </c>
      <c r="G856" s="43">
        <f>Exchanges!H860</f>
        <v>333120</v>
      </c>
      <c r="H856" s="43" t="str">
        <f>Exchanges!I860</f>
        <v>US</v>
      </c>
      <c r="I856" s="43">
        <f>Exchanges!J860</f>
        <v>2.5433595247975636E-2</v>
      </c>
      <c r="J856" s="43" t="str">
        <f>Exchanges!K860</f>
        <v>kg</v>
      </c>
      <c r="K856" s="43"/>
      <c r="L856" s="43"/>
      <c r="M856" s="43"/>
      <c r="N856" s="43"/>
      <c r="O856" s="43"/>
      <c r="P856" s="43">
        <f>Exchanges!Q860</f>
        <v>4</v>
      </c>
      <c r="Q856" s="43">
        <f>Exchanges!R860</f>
        <v>2</v>
      </c>
      <c r="R856" s="43">
        <f>Exchanges!S860</f>
        <v>1</v>
      </c>
      <c r="S856" s="43">
        <f>Exchanges!T860</f>
        <v>4</v>
      </c>
      <c r="T856" s="43">
        <f>Exchanges!U860</f>
        <v>1</v>
      </c>
      <c r="U856" s="43">
        <f>Exchanges!V860</f>
        <v>2013</v>
      </c>
      <c r="V856" s="43" t="str">
        <f>Exchanges!W860</f>
        <v>CO2</v>
      </c>
      <c r="W856" s="43"/>
      <c r="X856" s="43"/>
    </row>
    <row r="857" spans="1:24" x14ac:dyDescent="0.2">
      <c r="A857" s="43" t="str">
        <f>Exchanges!B861</f>
        <v>Methane</v>
      </c>
      <c r="B857" s="43" t="str">
        <f>Exchanges!C861</f>
        <v>000074-82-92</v>
      </c>
      <c r="C857" s="43" t="str">
        <f>Exchanges!D861</f>
        <v>air</v>
      </c>
      <c r="D857" s="43" t="str">
        <f>Exchanges!E861</f>
        <v>unspecified</v>
      </c>
      <c r="E857" s="43" t="str">
        <f>Exchanges!F861</f>
        <v>20408dd1-8534-11e0-9d78-0800200c9a66</v>
      </c>
      <c r="F857" s="43" t="str">
        <f>Exchanges!G861</f>
        <v>Construction machinery manufacturing</v>
      </c>
      <c r="G857" s="43">
        <f>Exchanges!H861</f>
        <v>333120</v>
      </c>
      <c r="H857" s="43" t="str">
        <f>Exchanges!I861</f>
        <v>US</v>
      </c>
      <c r="I857" s="43">
        <f>Exchanges!J861</f>
        <v>5.7827999029673997E-7</v>
      </c>
      <c r="J857" s="43" t="str">
        <f>Exchanges!K861</f>
        <v>kg</v>
      </c>
      <c r="K857" s="43"/>
      <c r="L857" s="43"/>
      <c r="M857" s="43"/>
      <c r="N857" s="43"/>
      <c r="O857" s="43"/>
      <c r="P857" s="43">
        <f>Exchanges!Q861</f>
        <v>4</v>
      </c>
      <c r="Q857" s="43">
        <f>Exchanges!R861</f>
        <v>2</v>
      </c>
      <c r="R857" s="43">
        <f>Exchanges!S861</f>
        <v>1</v>
      </c>
      <c r="S857" s="43">
        <f>Exchanges!T861</f>
        <v>4</v>
      </c>
      <c r="T857" s="43">
        <f>Exchanges!U861</f>
        <v>1</v>
      </c>
      <c r="U857" s="43">
        <f>Exchanges!V861</f>
        <v>2013</v>
      </c>
      <c r="V857" s="43" t="str">
        <f>Exchanges!W861</f>
        <v>CH4</v>
      </c>
      <c r="W857" s="43"/>
      <c r="X857" s="43"/>
    </row>
    <row r="858" spans="1:24" x14ac:dyDescent="0.2">
      <c r="A858" s="43" t="str">
        <f>Exchanges!B862</f>
        <v>Ethane, 1,1,1,2-tetrafluoro-, HFC-134a</v>
      </c>
      <c r="B858" s="43" t="str">
        <f>Exchanges!C862</f>
        <v>000811-97-2</v>
      </c>
      <c r="C858" s="43" t="str">
        <f>Exchanges!D862</f>
        <v>air</v>
      </c>
      <c r="D858" s="43" t="str">
        <f>Exchanges!E862</f>
        <v>unspecified</v>
      </c>
      <c r="E858" s="43" t="str">
        <f>Exchanges!F862</f>
        <v>e87f039d-d9ce-4242-ac18-c9284cc80f3d</v>
      </c>
      <c r="F858" s="43" t="str">
        <f>Exchanges!G862</f>
        <v>Construction machinery manufacturing</v>
      </c>
      <c r="G858" s="43">
        <f>Exchanges!H862</f>
        <v>333120</v>
      </c>
      <c r="H858" s="43" t="str">
        <f>Exchanges!I862</f>
        <v>US</v>
      </c>
      <c r="I858" s="43">
        <f>Exchanges!J862</f>
        <v>9.5763678027263098E-8</v>
      </c>
      <c r="J858" s="43" t="str">
        <f>Exchanges!K862</f>
        <v>kg</v>
      </c>
      <c r="K858" s="43"/>
      <c r="L858" s="43"/>
      <c r="M858" s="43"/>
      <c r="N858" s="43"/>
      <c r="O858" s="43"/>
      <c r="P858" s="43">
        <f>Exchanges!Q862</f>
        <v>4</v>
      </c>
      <c r="Q858" s="43">
        <f>Exchanges!R862</f>
        <v>2</v>
      </c>
      <c r="R858" s="43">
        <f>Exchanges!S862</f>
        <v>1</v>
      </c>
      <c r="S858" s="43">
        <f>Exchanges!T862</f>
        <v>4</v>
      </c>
      <c r="T858" s="43">
        <f>Exchanges!U862</f>
        <v>1</v>
      </c>
      <c r="U858" s="43">
        <f>Exchanges!V862</f>
        <v>2013</v>
      </c>
      <c r="V858" s="43" t="str">
        <f>Exchanges!W862</f>
        <v>HFC-134a</v>
      </c>
      <c r="W858" s="43"/>
      <c r="X858" s="43"/>
    </row>
    <row r="859" spans="1:24" x14ac:dyDescent="0.2">
      <c r="A859" s="43" t="str">
        <f>Exchanges!B863</f>
        <v>Dinitrogen monoxide</v>
      </c>
      <c r="B859" s="43" t="str">
        <f>Exchanges!C863</f>
        <v>010024-97-366</v>
      </c>
      <c r="C859" s="43" t="str">
        <f>Exchanges!D863</f>
        <v>air</v>
      </c>
      <c r="D859" s="43" t="str">
        <f>Exchanges!E863</f>
        <v>unspecified</v>
      </c>
      <c r="E859" s="43" t="str">
        <f>Exchanges!F863</f>
        <v>20185046-64bb-4c09-a8e7-e8a9e144ca98</v>
      </c>
      <c r="F859" s="43" t="str">
        <f>Exchanges!G863</f>
        <v>Construction machinery manufacturing</v>
      </c>
      <c r="G859" s="43">
        <f>Exchanges!H863</f>
        <v>333120</v>
      </c>
      <c r="H859" s="43" t="str">
        <f>Exchanges!I863</f>
        <v>US</v>
      </c>
      <c r="I859" s="43">
        <f>Exchanges!J863</f>
        <v>7.8475182118340539E-8</v>
      </c>
      <c r="J859" s="43" t="str">
        <f>Exchanges!K863</f>
        <v>kg</v>
      </c>
      <c r="K859" s="43"/>
      <c r="L859" s="43"/>
      <c r="M859" s="43"/>
      <c r="N859" s="43"/>
      <c r="O859" s="43"/>
      <c r="P859" s="43">
        <f>Exchanges!Q863</f>
        <v>4</v>
      </c>
      <c r="Q859" s="43">
        <f>Exchanges!R863</f>
        <v>2</v>
      </c>
      <c r="R859" s="43">
        <f>Exchanges!S863</f>
        <v>1</v>
      </c>
      <c r="S859" s="43">
        <f>Exchanges!T863</f>
        <v>4</v>
      </c>
      <c r="T859" s="43">
        <f>Exchanges!U863</f>
        <v>1</v>
      </c>
      <c r="U859" s="43">
        <f>Exchanges!V863</f>
        <v>2013</v>
      </c>
      <c r="V859" s="43" t="str">
        <f>Exchanges!W863</f>
        <v>N2O</v>
      </c>
      <c r="W859" s="43"/>
      <c r="X859" s="43"/>
    </row>
    <row r="860" spans="1:24" x14ac:dyDescent="0.2">
      <c r="A860" s="43" t="str">
        <f>Exchanges!B864</f>
        <v>Ethane, pentafluoro-, HFC-125</v>
      </c>
      <c r="B860" s="43" t="str">
        <f>Exchanges!C864</f>
        <v>000354-33-6</v>
      </c>
      <c r="C860" s="43" t="str">
        <f>Exchanges!D864</f>
        <v>air</v>
      </c>
      <c r="D860" s="43" t="str">
        <f>Exchanges!E864</f>
        <v>unspecified</v>
      </c>
      <c r="E860" s="43" t="str">
        <f>Exchanges!F864</f>
        <v>281e1011-f121-4d5b-ad4d-22d562b2c2cd</v>
      </c>
      <c r="F860" s="43" t="str">
        <f>Exchanges!G864</f>
        <v>Construction machinery manufacturing</v>
      </c>
      <c r="G860" s="43">
        <f>Exchanges!H864</f>
        <v>333120</v>
      </c>
      <c r="H860" s="43" t="str">
        <f>Exchanges!I864</f>
        <v>US</v>
      </c>
      <c r="I860" s="43">
        <f>Exchanges!J864</f>
        <v>2.540740275899444E-8</v>
      </c>
      <c r="J860" s="43" t="str">
        <f>Exchanges!K864</f>
        <v>kg</v>
      </c>
      <c r="K860" s="43"/>
      <c r="L860" s="43"/>
      <c r="M860" s="43"/>
      <c r="N860" s="43"/>
      <c r="O860" s="43"/>
      <c r="P860" s="43">
        <f>Exchanges!Q864</f>
        <v>4</v>
      </c>
      <c r="Q860" s="43">
        <f>Exchanges!R864</f>
        <v>2</v>
      </c>
      <c r="R860" s="43">
        <f>Exchanges!S864</f>
        <v>1</v>
      </c>
      <c r="S860" s="43">
        <f>Exchanges!T864</f>
        <v>4</v>
      </c>
      <c r="T860" s="43">
        <f>Exchanges!U864</f>
        <v>1</v>
      </c>
      <c r="U860" s="43">
        <f>Exchanges!V864</f>
        <v>2013</v>
      </c>
      <c r="V860" s="43" t="str">
        <f>Exchanges!W864</f>
        <v>HFC-125</v>
      </c>
      <c r="W860" s="43"/>
      <c r="X860" s="43"/>
    </row>
    <row r="861" spans="1:24" x14ac:dyDescent="0.2">
      <c r="A861" s="43" t="str">
        <f>Exchanges!B865</f>
        <v>Methane, difluoro-, HFC-32</v>
      </c>
      <c r="B861" s="43" t="str">
        <f>Exchanges!C865</f>
        <v>000075-10-5</v>
      </c>
      <c r="C861" s="43" t="str">
        <f>Exchanges!D865</f>
        <v>air</v>
      </c>
      <c r="D861" s="43" t="str">
        <f>Exchanges!E865</f>
        <v>unspecified</v>
      </c>
      <c r="E861" s="43" t="str">
        <f>Exchanges!F865</f>
        <v>151212b4-079b-43a2-96d5-a6eef59166ac</v>
      </c>
      <c r="F861" s="43" t="str">
        <f>Exchanges!G865</f>
        <v>Construction machinery manufacturing</v>
      </c>
      <c r="G861" s="43">
        <f>Exchanges!H865</f>
        <v>333120</v>
      </c>
      <c r="H861" s="43" t="str">
        <f>Exchanges!I865</f>
        <v>US</v>
      </c>
      <c r="I861" s="43">
        <f>Exchanges!J865</f>
        <v>1.4796087679823978E-8</v>
      </c>
      <c r="J861" s="43" t="str">
        <f>Exchanges!K865</f>
        <v>kg</v>
      </c>
      <c r="K861" s="43"/>
      <c r="L861" s="43"/>
      <c r="M861" s="43"/>
      <c r="N861" s="43"/>
      <c r="O861" s="43"/>
      <c r="P861" s="43">
        <f>Exchanges!Q865</f>
        <v>4</v>
      </c>
      <c r="Q861" s="43">
        <f>Exchanges!R865</f>
        <v>2</v>
      </c>
      <c r="R861" s="43">
        <f>Exchanges!S865</f>
        <v>1</v>
      </c>
      <c r="S861" s="43">
        <f>Exchanges!T865</f>
        <v>4</v>
      </c>
      <c r="T861" s="43">
        <f>Exchanges!U865</f>
        <v>1</v>
      </c>
      <c r="U861" s="43">
        <f>Exchanges!V865</f>
        <v>2013</v>
      </c>
      <c r="V861" s="43" t="str">
        <f>Exchanges!W865</f>
        <v>HFC-32</v>
      </c>
      <c r="W861" s="43"/>
      <c r="X861" s="43"/>
    </row>
    <row r="862" spans="1:24" x14ac:dyDescent="0.2">
      <c r="A862" s="43" t="str">
        <f>Exchanges!B866</f>
        <v>Ethane, 1,1,1-trifluoro-, HFC-143a</v>
      </c>
      <c r="B862" s="43" t="str">
        <f>Exchanges!C866</f>
        <v>000420-46-2</v>
      </c>
      <c r="C862" s="43" t="str">
        <f>Exchanges!D866</f>
        <v>air</v>
      </c>
      <c r="D862" s="43" t="str">
        <f>Exchanges!E866</f>
        <v>unspecified</v>
      </c>
      <c r="E862" s="43" t="str">
        <f>Exchanges!F866</f>
        <v>e86bfec2-1025-4fa2-90b1-81e35e621e91</v>
      </c>
      <c r="F862" s="43" t="str">
        <f>Exchanges!G866</f>
        <v>Construction machinery manufacturing</v>
      </c>
      <c r="G862" s="43">
        <f>Exchanges!H866</f>
        <v>333120</v>
      </c>
      <c r="H862" s="43" t="str">
        <f>Exchanges!I866</f>
        <v>US</v>
      </c>
      <c r="I862" s="43">
        <f>Exchanges!J866</f>
        <v>1.0870770407511357E-8</v>
      </c>
      <c r="J862" s="43" t="str">
        <f>Exchanges!K866</f>
        <v>kg</v>
      </c>
      <c r="K862" s="43"/>
      <c r="L862" s="43"/>
      <c r="M862" s="43"/>
      <c r="N862" s="43"/>
      <c r="O862" s="43"/>
      <c r="P862" s="43">
        <f>Exchanges!Q866</f>
        <v>4</v>
      </c>
      <c r="Q862" s="43">
        <f>Exchanges!R866</f>
        <v>2</v>
      </c>
      <c r="R862" s="43">
        <f>Exchanges!S866</f>
        <v>1</v>
      </c>
      <c r="S862" s="43">
        <f>Exchanges!T866</f>
        <v>4</v>
      </c>
      <c r="T862" s="43">
        <f>Exchanges!U866</f>
        <v>1</v>
      </c>
      <c r="U862" s="43">
        <f>Exchanges!V866</f>
        <v>2013</v>
      </c>
      <c r="V862" s="43" t="str">
        <f>Exchanges!W866</f>
        <v>HFC-143a</v>
      </c>
      <c r="W862" s="43"/>
      <c r="X862" s="43"/>
    </row>
    <row r="863" spans="1:24" x14ac:dyDescent="0.2">
      <c r="A863" s="43" t="str">
        <f>Exchanges!B867</f>
        <v>Propane, 1,1,1,3,3,3-hexafluoro-, HCFC-236fa</v>
      </c>
      <c r="B863" s="43" t="str">
        <f>Exchanges!C867</f>
        <v>000690-39-1</v>
      </c>
      <c r="C863" s="43" t="str">
        <f>Exchanges!D867</f>
        <v>air</v>
      </c>
      <c r="D863" s="43" t="str">
        <f>Exchanges!E867</f>
        <v>unspecified</v>
      </c>
      <c r="E863" s="43" t="str">
        <f>Exchanges!F867</f>
        <v>1963a3ba-6d77-4571-bb8f-0e9c8ac28a65</v>
      </c>
      <c r="F863" s="43" t="str">
        <f>Exchanges!G867</f>
        <v>Construction machinery manufacturing</v>
      </c>
      <c r="G863" s="43">
        <f>Exchanges!H867</f>
        <v>333120</v>
      </c>
      <c r="H863" s="43" t="str">
        <f>Exchanges!I867</f>
        <v>US</v>
      </c>
      <c r="I863" s="43">
        <f>Exchanges!J867</f>
        <v>2.9367675793581457E-10</v>
      </c>
      <c r="J863" s="43" t="str">
        <f>Exchanges!K867</f>
        <v>kg</v>
      </c>
      <c r="K863" s="43"/>
      <c r="L863" s="43"/>
      <c r="M863" s="43"/>
      <c r="N863" s="43"/>
      <c r="O863" s="43"/>
      <c r="P863" s="43">
        <f>Exchanges!Q867</f>
        <v>4</v>
      </c>
      <c r="Q863" s="43">
        <f>Exchanges!R867</f>
        <v>2</v>
      </c>
      <c r="R863" s="43">
        <f>Exchanges!S867</f>
        <v>1</v>
      </c>
      <c r="S863" s="43">
        <f>Exchanges!T867</f>
        <v>4</v>
      </c>
      <c r="T863" s="43">
        <f>Exchanges!U867</f>
        <v>1</v>
      </c>
      <c r="U863" s="43">
        <f>Exchanges!V867</f>
        <v>2013</v>
      </c>
      <c r="V863" s="43" t="str">
        <f>Exchanges!W867</f>
        <v>HFC-236fa</v>
      </c>
      <c r="W863" s="43"/>
      <c r="X863" s="43"/>
    </row>
    <row r="864" spans="1:24" x14ac:dyDescent="0.2">
      <c r="A864" s="43" t="str">
        <f>Exchanges!B868</f>
        <v>Carbon dioxide</v>
      </c>
      <c r="B864" s="43" t="str">
        <f>Exchanges!C868</f>
        <v>000124-38-20</v>
      </c>
      <c r="C864" s="43" t="str">
        <f>Exchanges!D868</f>
        <v>air</v>
      </c>
      <c r="D864" s="43" t="str">
        <f>Exchanges!E868</f>
        <v>unspecified</v>
      </c>
      <c r="E864" s="43" t="str">
        <f>Exchanges!F868</f>
        <v>7ae371aa-8532-11e0-9d78-0800200c9a66</v>
      </c>
      <c r="F864" s="43" t="str">
        <f>Exchanges!G868</f>
        <v>Mining and oil and gas field machinery manufacturing</v>
      </c>
      <c r="G864" s="43">
        <f>Exchanges!H868</f>
        <v>333130</v>
      </c>
      <c r="H864" s="43" t="str">
        <f>Exchanges!I868</f>
        <v>US</v>
      </c>
      <c r="I864" s="43">
        <f>Exchanges!J868</f>
        <v>1.1576999940598926E-2</v>
      </c>
      <c r="J864" s="43" t="str">
        <f>Exchanges!K868</f>
        <v>kg</v>
      </c>
      <c r="K864" s="43"/>
      <c r="L864" s="43"/>
      <c r="M864" s="43"/>
      <c r="N864" s="43"/>
      <c r="O864" s="43"/>
      <c r="P864" s="43">
        <f>Exchanges!Q868</f>
        <v>4</v>
      </c>
      <c r="Q864" s="43">
        <f>Exchanges!R868</f>
        <v>2</v>
      </c>
      <c r="R864" s="43">
        <f>Exchanges!S868</f>
        <v>1</v>
      </c>
      <c r="S864" s="43">
        <f>Exchanges!T868</f>
        <v>4</v>
      </c>
      <c r="T864" s="43">
        <f>Exchanges!U868</f>
        <v>1</v>
      </c>
      <c r="U864" s="43">
        <f>Exchanges!V868</f>
        <v>2013</v>
      </c>
      <c r="V864" s="43" t="str">
        <f>Exchanges!W868</f>
        <v>CO2</v>
      </c>
      <c r="W864" s="43"/>
      <c r="X864" s="43"/>
    </row>
    <row r="865" spans="1:24" x14ac:dyDescent="0.2">
      <c r="A865" s="43" t="str">
        <f>Exchanges!B869</f>
        <v>Methane</v>
      </c>
      <c r="B865" s="43" t="str">
        <f>Exchanges!C869</f>
        <v>000074-82-92</v>
      </c>
      <c r="C865" s="43" t="str">
        <f>Exchanges!D869</f>
        <v>air</v>
      </c>
      <c r="D865" s="43" t="str">
        <f>Exchanges!E869</f>
        <v>unspecified</v>
      </c>
      <c r="E865" s="43" t="str">
        <f>Exchanges!F869</f>
        <v>20408dd1-8534-11e0-9d78-0800200c9a66</v>
      </c>
      <c r="F865" s="43" t="str">
        <f>Exchanges!G869</f>
        <v>Mining and oil and gas field machinery manufacturing</v>
      </c>
      <c r="G865" s="43">
        <f>Exchanges!H869</f>
        <v>333130</v>
      </c>
      <c r="H865" s="43" t="str">
        <f>Exchanges!I869</f>
        <v>US</v>
      </c>
      <c r="I865" s="43">
        <f>Exchanges!J869</f>
        <v>2.2944592853767471E-7</v>
      </c>
      <c r="J865" s="43" t="str">
        <f>Exchanges!K869</f>
        <v>kg</v>
      </c>
      <c r="K865" s="43"/>
      <c r="L865" s="43"/>
      <c r="M865" s="43"/>
      <c r="N865" s="43"/>
      <c r="O865" s="43"/>
      <c r="P865" s="43">
        <f>Exchanges!Q869</f>
        <v>4</v>
      </c>
      <c r="Q865" s="43">
        <f>Exchanges!R869</f>
        <v>2</v>
      </c>
      <c r="R865" s="43">
        <f>Exchanges!S869</f>
        <v>1</v>
      </c>
      <c r="S865" s="43">
        <f>Exchanges!T869</f>
        <v>4</v>
      </c>
      <c r="T865" s="43">
        <f>Exchanges!U869</f>
        <v>1</v>
      </c>
      <c r="U865" s="43">
        <f>Exchanges!V869</f>
        <v>2013</v>
      </c>
      <c r="V865" s="43" t="str">
        <f>Exchanges!W869</f>
        <v>CH4</v>
      </c>
      <c r="W865" s="43"/>
      <c r="X865" s="43"/>
    </row>
    <row r="866" spans="1:24" x14ac:dyDescent="0.2">
      <c r="A866" s="43" t="str">
        <f>Exchanges!B870</f>
        <v>Ethane, 1,1,1,2-tetrafluoro-, HFC-134a</v>
      </c>
      <c r="B866" s="43" t="str">
        <f>Exchanges!C870</f>
        <v>000811-97-2</v>
      </c>
      <c r="C866" s="43" t="str">
        <f>Exchanges!D870</f>
        <v>air</v>
      </c>
      <c r="D866" s="43" t="str">
        <f>Exchanges!E870</f>
        <v>unspecified</v>
      </c>
      <c r="E866" s="43" t="str">
        <f>Exchanges!F870</f>
        <v>e87f039d-d9ce-4242-ac18-c9284cc80f3d</v>
      </c>
      <c r="F866" s="43" t="str">
        <f>Exchanges!G870</f>
        <v>Mining and oil and gas field machinery manufacturing</v>
      </c>
      <c r="G866" s="43">
        <f>Exchanges!H870</f>
        <v>333130</v>
      </c>
      <c r="H866" s="43" t="str">
        <f>Exchanges!I870</f>
        <v>US</v>
      </c>
      <c r="I866" s="43">
        <f>Exchanges!J870</f>
        <v>4.3508616678390811E-8</v>
      </c>
      <c r="J866" s="43" t="str">
        <f>Exchanges!K870</f>
        <v>kg</v>
      </c>
      <c r="K866" s="43"/>
      <c r="L866" s="43"/>
      <c r="M866" s="43"/>
      <c r="N866" s="43"/>
      <c r="O866" s="43"/>
      <c r="P866" s="43">
        <f>Exchanges!Q870</f>
        <v>4</v>
      </c>
      <c r="Q866" s="43">
        <f>Exchanges!R870</f>
        <v>2</v>
      </c>
      <c r="R866" s="43">
        <f>Exchanges!S870</f>
        <v>1</v>
      </c>
      <c r="S866" s="43">
        <f>Exchanges!T870</f>
        <v>4</v>
      </c>
      <c r="T866" s="43">
        <f>Exchanges!U870</f>
        <v>1</v>
      </c>
      <c r="U866" s="43">
        <f>Exchanges!V870</f>
        <v>2013</v>
      </c>
      <c r="V866" s="43" t="str">
        <f>Exchanges!W870</f>
        <v>HFC-134a</v>
      </c>
      <c r="W866" s="43"/>
      <c r="X866" s="43"/>
    </row>
    <row r="867" spans="1:24" x14ac:dyDescent="0.2">
      <c r="A867" s="43" t="str">
        <f>Exchanges!B871</f>
        <v>Dinitrogen monoxide</v>
      </c>
      <c r="B867" s="43" t="str">
        <f>Exchanges!C871</f>
        <v>010024-97-366</v>
      </c>
      <c r="C867" s="43" t="str">
        <f>Exchanges!D871</f>
        <v>air</v>
      </c>
      <c r="D867" s="43" t="str">
        <f>Exchanges!E871</f>
        <v>unspecified</v>
      </c>
      <c r="E867" s="43" t="str">
        <f>Exchanges!F871</f>
        <v>20185046-64bb-4c09-a8e7-e8a9e144ca98</v>
      </c>
      <c r="F867" s="43" t="str">
        <f>Exchanges!G871</f>
        <v>Mining and oil and gas field machinery manufacturing</v>
      </c>
      <c r="G867" s="43">
        <f>Exchanges!H871</f>
        <v>333130</v>
      </c>
      <c r="H867" s="43" t="str">
        <f>Exchanges!I871</f>
        <v>US</v>
      </c>
      <c r="I867" s="43">
        <f>Exchanges!J871</f>
        <v>2.4865165023273905E-8</v>
      </c>
      <c r="J867" s="43" t="str">
        <f>Exchanges!K871</f>
        <v>kg</v>
      </c>
      <c r="K867" s="43"/>
      <c r="L867" s="43"/>
      <c r="M867" s="43"/>
      <c r="N867" s="43"/>
      <c r="O867" s="43"/>
      <c r="P867" s="43">
        <f>Exchanges!Q871</f>
        <v>4</v>
      </c>
      <c r="Q867" s="43">
        <f>Exchanges!R871</f>
        <v>2</v>
      </c>
      <c r="R867" s="43">
        <f>Exchanges!S871</f>
        <v>1</v>
      </c>
      <c r="S867" s="43">
        <f>Exchanges!T871</f>
        <v>4</v>
      </c>
      <c r="T867" s="43">
        <f>Exchanges!U871</f>
        <v>1</v>
      </c>
      <c r="U867" s="43">
        <f>Exchanges!V871</f>
        <v>2013</v>
      </c>
      <c r="V867" s="43" t="str">
        <f>Exchanges!W871</f>
        <v>N2O</v>
      </c>
      <c r="W867" s="43"/>
      <c r="X867" s="43"/>
    </row>
    <row r="868" spans="1:24" x14ac:dyDescent="0.2">
      <c r="A868" s="43" t="str">
        <f>Exchanges!B872</f>
        <v>Ethane, pentafluoro-, HFC-125</v>
      </c>
      <c r="B868" s="43" t="str">
        <f>Exchanges!C872</f>
        <v>000354-33-6</v>
      </c>
      <c r="C868" s="43" t="str">
        <f>Exchanges!D872</f>
        <v>air</v>
      </c>
      <c r="D868" s="43" t="str">
        <f>Exchanges!E872</f>
        <v>unspecified</v>
      </c>
      <c r="E868" s="43" t="str">
        <f>Exchanges!F872</f>
        <v>281e1011-f121-4d5b-ad4d-22d562b2c2cd</v>
      </c>
      <c r="F868" s="43" t="str">
        <f>Exchanges!G872</f>
        <v>Mining and oil and gas field machinery manufacturing</v>
      </c>
      <c r="G868" s="43">
        <f>Exchanges!H872</f>
        <v>333130</v>
      </c>
      <c r="H868" s="43" t="str">
        <f>Exchanges!I872</f>
        <v>US</v>
      </c>
      <c r="I868" s="43">
        <f>Exchanges!J872</f>
        <v>1.1543426173751061E-8</v>
      </c>
      <c r="J868" s="43" t="str">
        <f>Exchanges!K872</f>
        <v>kg</v>
      </c>
      <c r="K868" s="43"/>
      <c r="L868" s="43"/>
      <c r="M868" s="43"/>
      <c r="N868" s="43"/>
      <c r="O868" s="43"/>
      <c r="P868" s="43">
        <f>Exchanges!Q872</f>
        <v>4</v>
      </c>
      <c r="Q868" s="43">
        <f>Exchanges!R872</f>
        <v>2</v>
      </c>
      <c r="R868" s="43">
        <f>Exchanges!S872</f>
        <v>1</v>
      </c>
      <c r="S868" s="43">
        <f>Exchanges!T872</f>
        <v>4</v>
      </c>
      <c r="T868" s="43">
        <f>Exchanges!U872</f>
        <v>1</v>
      </c>
      <c r="U868" s="43">
        <f>Exchanges!V872</f>
        <v>2013</v>
      </c>
      <c r="V868" s="43" t="str">
        <f>Exchanges!W872</f>
        <v>HFC-125</v>
      </c>
      <c r="W868" s="43"/>
      <c r="X868" s="43"/>
    </row>
    <row r="869" spans="1:24" x14ac:dyDescent="0.2">
      <c r="A869" s="43" t="str">
        <f>Exchanges!B873</f>
        <v>Methane, difluoro-, HFC-32</v>
      </c>
      <c r="B869" s="43" t="str">
        <f>Exchanges!C873</f>
        <v>000075-10-5</v>
      </c>
      <c r="C869" s="43" t="str">
        <f>Exchanges!D873</f>
        <v>air</v>
      </c>
      <c r="D869" s="43" t="str">
        <f>Exchanges!E873</f>
        <v>unspecified</v>
      </c>
      <c r="E869" s="43" t="str">
        <f>Exchanges!F873</f>
        <v>151212b4-079b-43a2-96d5-a6eef59166ac</v>
      </c>
      <c r="F869" s="43" t="str">
        <f>Exchanges!G873</f>
        <v>Mining and oil and gas field machinery manufacturing</v>
      </c>
      <c r="G869" s="43">
        <f>Exchanges!H873</f>
        <v>333130</v>
      </c>
      <c r="H869" s="43" t="str">
        <f>Exchanges!I873</f>
        <v>US</v>
      </c>
      <c r="I869" s="43">
        <f>Exchanges!J873</f>
        <v>6.7223536153033947E-9</v>
      </c>
      <c r="J869" s="43" t="str">
        <f>Exchanges!K873</f>
        <v>kg</v>
      </c>
      <c r="K869" s="43"/>
      <c r="L869" s="43"/>
      <c r="M869" s="43"/>
      <c r="N869" s="43"/>
      <c r="O869" s="43"/>
      <c r="P869" s="43">
        <f>Exchanges!Q873</f>
        <v>4</v>
      </c>
      <c r="Q869" s="43">
        <f>Exchanges!R873</f>
        <v>2</v>
      </c>
      <c r="R869" s="43">
        <f>Exchanges!S873</f>
        <v>1</v>
      </c>
      <c r="S869" s="43">
        <f>Exchanges!T873</f>
        <v>4</v>
      </c>
      <c r="T869" s="43">
        <f>Exchanges!U873</f>
        <v>1</v>
      </c>
      <c r="U869" s="43">
        <f>Exchanges!V873</f>
        <v>2013</v>
      </c>
      <c r="V869" s="43" t="str">
        <f>Exchanges!W873</f>
        <v>HFC-32</v>
      </c>
      <c r="W869" s="43"/>
      <c r="X869" s="43"/>
    </row>
    <row r="870" spans="1:24" x14ac:dyDescent="0.2">
      <c r="A870" s="43" t="str">
        <f>Exchanges!B874</f>
        <v>Ethane, 1,1,1-trifluoro-, HFC-143a</v>
      </c>
      <c r="B870" s="43" t="str">
        <f>Exchanges!C874</f>
        <v>000420-46-2</v>
      </c>
      <c r="C870" s="43" t="str">
        <f>Exchanges!D874</f>
        <v>air</v>
      </c>
      <c r="D870" s="43" t="str">
        <f>Exchanges!E874</f>
        <v>unspecified</v>
      </c>
      <c r="E870" s="43" t="str">
        <f>Exchanges!F874</f>
        <v>e86bfec2-1025-4fa2-90b1-81e35e621e91</v>
      </c>
      <c r="F870" s="43" t="str">
        <f>Exchanges!G874</f>
        <v>Mining and oil and gas field machinery manufacturing</v>
      </c>
      <c r="G870" s="43">
        <f>Exchanges!H874</f>
        <v>333130</v>
      </c>
      <c r="H870" s="43" t="str">
        <f>Exchanges!I874</f>
        <v>US</v>
      </c>
      <c r="I870" s="43">
        <f>Exchanges!J874</f>
        <v>4.9389517236854143E-9</v>
      </c>
      <c r="J870" s="43" t="str">
        <f>Exchanges!K874</f>
        <v>kg</v>
      </c>
      <c r="K870" s="43"/>
      <c r="L870" s="43"/>
      <c r="M870" s="43"/>
      <c r="N870" s="43"/>
      <c r="O870" s="43"/>
      <c r="P870" s="43">
        <f>Exchanges!Q874</f>
        <v>4</v>
      </c>
      <c r="Q870" s="43">
        <f>Exchanges!R874</f>
        <v>2</v>
      </c>
      <c r="R870" s="43">
        <f>Exchanges!S874</f>
        <v>1</v>
      </c>
      <c r="S870" s="43">
        <f>Exchanges!T874</f>
        <v>4</v>
      </c>
      <c r="T870" s="43">
        <f>Exchanges!U874</f>
        <v>1</v>
      </c>
      <c r="U870" s="43">
        <f>Exchanges!V874</f>
        <v>2013</v>
      </c>
      <c r="V870" s="43" t="str">
        <f>Exchanges!W874</f>
        <v>HFC-143a</v>
      </c>
      <c r="W870" s="43"/>
      <c r="X870" s="43"/>
    </row>
    <row r="871" spans="1:24" x14ac:dyDescent="0.2">
      <c r="A871" s="43" t="str">
        <f>Exchanges!B875</f>
        <v>Propane, 1,1,1,3,3,3-hexafluoro-, HCFC-236fa</v>
      </c>
      <c r="B871" s="43" t="str">
        <f>Exchanges!C875</f>
        <v>000690-39-1</v>
      </c>
      <c r="C871" s="43" t="str">
        <f>Exchanges!D875</f>
        <v>air</v>
      </c>
      <c r="D871" s="43" t="str">
        <f>Exchanges!E875</f>
        <v>unspecified</v>
      </c>
      <c r="E871" s="43" t="str">
        <f>Exchanges!F875</f>
        <v>1963a3ba-6d77-4571-bb8f-0e9c8ac28a65</v>
      </c>
      <c r="F871" s="43" t="str">
        <f>Exchanges!G875</f>
        <v>Mining and oil and gas field machinery manufacturing</v>
      </c>
      <c r="G871" s="43">
        <f>Exchanges!H875</f>
        <v>333130</v>
      </c>
      <c r="H871" s="43" t="str">
        <f>Exchanges!I875</f>
        <v>US</v>
      </c>
      <c r="I871" s="43">
        <f>Exchanges!J875</f>
        <v>1.3342709628116304E-10</v>
      </c>
      <c r="J871" s="43" t="str">
        <f>Exchanges!K875</f>
        <v>kg</v>
      </c>
      <c r="K871" s="43"/>
      <c r="L871" s="43"/>
      <c r="M871" s="43"/>
      <c r="N871" s="43"/>
      <c r="O871" s="43"/>
      <c r="P871" s="43">
        <f>Exchanges!Q875</f>
        <v>4</v>
      </c>
      <c r="Q871" s="43">
        <f>Exchanges!R875</f>
        <v>2</v>
      </c>
      <c r="R871" s="43">
        <f>Exchanges!S875</f>
        <v>1</v>
      </c>
      <c r="S871" s="43">
        <f>Exchanges!T875</f>
        <v>4</v>
      </c>
      <c r="T871" s="43">
        <f>Exchanges!U875</f>
        <v>1</v>
      </c>
      <c r="U871" s="43">
        <f>Exchanges!V875</f>
        <v>2013</v>
      </c>
      <c r="V871" s="43" t="str">
        <f>Exchanges!W875</f>
        <v>HFC-236fa</v>
      </c>
      <c r="W871" s="43"/>
      <c r="X871" s="43"/>
    </row>
    <row r="872" spans="1:24" x14ac:dyDescent="0.2">
      <c r="A872" s="43" t="str">
        <f>Exchanges!B876</f>
        <v>Carbon dioxide</v>
      </c>
      <c r="B872" s="43" t="str">
        <f>Exchanges!C876</f>
        <v>000124-38-20</v>
      </c>
      <c r="C872" s="43" t="str">
        <f>Exchanges!D876</f>
        <v>air</v>
      </c>
      <c r="D872" s="43" t="str">
        <f>Exchanges!E876</f>
        <v>unspecified</v>
      </c>
      <c r="E872" s="43" t="str">
        <f>Exchanges!F876</f>
        <v>7ae371aa-8532-11e0-9d78-0800200c9a66</v>
      </c>
      <c r="F872" s="43" t="str">
        <f>Exchanges!G876</f>
        <v>Plastics and rubber industry machinery manufacturing</v>
      </c>
      <c r="G872" s="43">
        <f>Exchanges!H876</f>
        <v>333220</v>
      </c>
      <c r="H872" s="43" t="str">
        <f>Exchanges!I876</f>
        <v>US</v>
      </c>
      <c r="I872" s="43">
        <f>Exchanges!J876</f>
        <v>1.6135232344197753E-2</v>
      </c>
      <c r="J872" s="43" t="str">
        <f>Exchanges!K876</f>
        <v>kg</v>
      </c>
      <c r="K872" s="43"/>
      <c r="L872" s="43"/>
      <c r="M872" s="43"/>
      <c r="N872" s="43"/>
      <c r="O872" s="43"/>
      <c r="P872" s="43">
        <f>Exchanges!Q876</f>
        <v>4</v>
      </c>
      <c r="Q872" s="43">
        <f>Exchanges!R876</f>
        <v>2</v>
      </c>
      <c r="R872" s="43">
        <f>Exchanges!S876</f>
        <v>1</v>
      </c>
      <c r="S872" s="43">
        <f>Exchanges!T876</f>
        <v>4</v>
      </c>
      <c r="T872" s="43">
        <f>Exchanges!U876</f>
        <v>1</v>
      </c>
      <c r="U872" s="43">
        <f>Exchanges!V876</f>
        <v>2013</v>
      </c>
      <c r="V872" s="43" t="str">
        <f>Exchanges!W876</f>
        <v>CO2</v>
      </c>
      <c r="W872" s="43"/>
      <c r="X872" s="43"/>
    </row>
    <row r="873" spans="1:24" x14ac:dyDescent="0.2">
      <c r="A873" s="43" t="str">
        <f>Exchanges!B877</f>
        <v>Methane</v>
      </c>
      <c r="B873" s="43" t="str">
        <f>Exchanges!C877</f>
        <v>000074-82-92</v>
      </c>
      <c r="C873" s="43" t="str">
        <f>Exchanges!D877</f>
        <v>air</v>
      </c>
      <c r="D873" s="43" t="str">
        <f>Exchanges!E877</f>
        <v>unspecified</v>
      </c>
      <c r="E873" s="43" t="str">
        <f>Exchanges!F877</f>
        <v>20408dd1-8534-11e0-9d78-0800200c9a66</v>
      </c>
      <c r="F873" s="43" t="str">
        <f>Exchanges!G877</f>
        <v>Plastics and rubber industry machinery manufacturing</v>
      </c>
      <c r="G873" s="43">
        <f>Exchanges!H877</f>
        <v>333220</v>
      </c>
      <c r="H873" s="43" t="str">
        <f>Exchanges!I877</f>
        <v>US</v>
      </c>
      <c r="I873" s="43">
        <f>Exchanges!J877</f>
        <v>3.1337286256627949E-7</v>
      </c>
      <c r="J873" s="43" t="str">
        <f>Exchanges!K877</f>
        <v>kg</v>
      </c>
      <c r="K873" s="43"/>
      <c r="L873" s="43"/>
      <c r="M873" s="43"/>
      <c r="N873" s="43"/>
      <c r="O873" s="43"/>
      <c r="P873" s="43">
        <f>Exchanges!Q877</f>
        <v>4</v>
      </c>
      <c r="Q873" s="43">
        <f>Exchanges!R877</f>
        <v>2</v>
      </c>
      <c r="R873" s="43">
        <f>Exchanges!S877</f>
        <v>1</v>
      </c>
      <c r="S873" s="43">
        <f>Exchanges!T877</f>
        <v>4</v>
      </c>
      <c r="T873" s="43">
        <f>Exchanges!U877</f>
        <v>1</v>
      </c>
      <c r="U873" s="43">
        <f>Exchanges!V877</f>
        <v>2013</v>
      </c>
      <c r="V873" s="43" t="str">
        <f>Exchanges!W877</f>
        <v>CH4</v>
      </c>
      <c r="W873" s="43"/>
      <c r="X873" s="43"/>
    </row>
    <row r="874" spans="1:24" x14ac:dyDescent="0.2">
      <c r="A874" s="43" t="str">
        <f>Exchanges!B878</f>
        <v>Dinitrogen monoxide</v>
      </c>
      <c r="B874" s="43" t="str">
        <f>Exchanges!C878</f>
        <v>010024-97-366</v>
      </c>
      <c r="C874" s="43" t="str">
        <f>Exchanges!D878</f>
        <v>air</v>
      </c>
      <c r="D874" s="43" t="str">
        <f>Exchanges!E878</f>
        <v>unspecified</v>
      </c>
      <c r="E874" s="43" t="str">
        <f>Exchanges!F878</f>
        <v>20185046-64bb-4c09-a8e7-e8a9e144ca98</v>
      </c>
      <c r="F874" s="43" t="str">
        <f>Exchanges!G878</f>
        <v>Plastics and rubber industry machinery manufacturing</v>
      </c>
      <c r="G874" s="43">
        <f>Exchanges!H878</f>
        <v>333220</v>
      </c>
      <c r="H874" s="43" t="str">
        <f>Exchanges!I878</f>
        <v>US</v>
      </c>
      <c r="I874" s="43">
        <f>Exchanges!J878</f>
        <v>3.2594328724642039E-8</v>
      </c>
      <c r="J874" s="43" t="str">
        <f>Exchanges!K878</f>
        <v>kg</v>
      </c>
      <c r="K874" s="43"/>
      <c r="L874" s="43"/>
      <c r="M874" s="43"/>
      <c r="N874" s="43"/>
      <c r="O874" s="43"/>
      <c r="P874" s="43">
        <f>Exchanges!Q878</f>
        <v>4</v>
      </c>
      <c r="Q874" s="43">
        <f>Exchanges!R878</f>
        <v>2</v>
      </c>
      <c r="R874" s="43">
        <f>Exchanges!S878</f>
        <v>1</v>
      </c>
      <c r="S874" s="43">
        <f>Exchanges!T878</f>
        <v>4</v>
      </c>
      <c r="T874" s="43">
        <f>Exchanges!U878</f>
        <v>1</v>
      </c>
      <c r="U874" s="43">
        <f>Exchanges!V878</f>
        <v>2013</v>
      </c>
      <c r="V874" s="43" t="str">
        <f>Exchanges!W878</f>
        <v>N2O</v>
      </c>
      <c r="W874" s="43"/>
      <c r="X874" s="43"/>
    </row>
    <row r="875" spans="1:24" x14ac:dyDescent="0.2">
      <c r="A875" s="43" t="str">
        <f>Exchanges!B879</f>
        <v>Carbon dioxide</v>
      </c>
      <c r="B875" s="43" t="str">
        <f>Exchanges!C879</f>
        <v>000124-38-20</v>
      </c>
      <c r="C875" s="43" t="str">
        <f>Exchanges!D879</f>
        <v>air</v>
      </c>
      <c r="D875" s="43" t="str">
        <f>Exchanges!E879</f>
        <v>unspecified</v>
      </c>
      <c r="E875" s="43" t="str">
        <f>Exchanges!F879</f>
        <v>7ae371aa-8532-11e0-9d78-0800200c9a66</v>
      </c>
      <c r="F875" s="43" t="str">
        <f>Exchanges!G879</f>
        <v>Semiconductor machinery manufacturing</v>
      </c>
      <c r="G875" s="43">
        <f>Exchanges!H879</f>
        <v>333295</v>
      </c>
      <c r="H875" s="43" t="str">
        <f>Exchanges!I879</f>
        <v>US</v>
      </c>
      <c r="I875" s="43">
        <f>Exchanges!J879</f>
        <v>6.3720917369261719E-3</v>
      </c>
      <c r="J875" s="43" t="str">
        <f>Exchanges!K879</f>
        <v>kg</v>
      </c>
      <c r="K875" s="43"/>
      <c r="L875" s="43"/>
      <c r="M875" s="43"/>
      <c r="N875" s="43"/>
      <c r="O875" s="43"/>
      <c r="P875" s="43">
        <f>Exchanges!Q879</f>
        <v>4</v>
      </c>
      <c r="Q875" s="43">
        <f>Exchanges!R879</f>
        <v>2</v>
      </c>
      <c r="R875" s="43">
        <f>Exchanges!S879</f>
        <v>1</v>
      </c>
      <c r="S875" s="43">
        <f>Exchanges!T879</f>
        <v>4</v>
      </c>
      <c r="T875" s="43">
        <f>Exchanges!U879</f>
        <v>1</v>
      </c>
      <c r="U875" s="43">
        <f>Exchanges!V879</f>
        <v>2013</v>
      </c>
      <c r="V875" s="43" t="str">
        <f>Exchanges!W879</f>
        <v>CO2</v>
      </c>
      <c r="W875" s="43"/>
      <c r="X875" s="43"/>
    </row>
    <row r="876" spans="1:24" x14ac:dyDescent="0.2">
      <c r="A876" s="43" t="str">
        <f>Exchanges!B880</f>
        <v>Methane</v>
      </c>
      <c r="B876" s="43" t="str">
        <f>Exchanges!C880</f>
        <v>000074-82-92</v>
      </c>
      <c r="C876" s="43" t="str">
        <f>Exchanges!D880</f>
        <v>air</v>
      </c>
      <c r="D876" s="43" t="str">
        <f>Exchanges!E880</f>
        <v>unspecified</v>
      </c>
      <c r="E876" s="43" t="str">
        <f>Exchanges!F880</f>
        <v>20408dd1-8534-11e0-9d78-0800200c9a66</v>
      </c>
      <c r="F876" s="43" t="str">
        <f>Exchanges!G880</f>
        <v>Semiconductor machinery manufacturing</v>
      </c>
      <c r="G876" s="43">
        <f>Exchanges!H880</f>
        <v>333295</v>
      </c>
      <c r="H876" s="43" t="str">
        <f>Exchanges!I880</f>
        <v>US</v>
      </c>
      <c r="I876" s="43">
        <f>Exchanges!J880</f>
        <v>1.3453668599085578E-7</v>
      </c>
      <c r="J876" s="43" t="str">
        <f>Exchanges!K880</f>
        <v>kg</v>
      </c>
      <c r="K876" s="43"/>
      <c r="L876" s="43"/>
      <c r="M876" s="43"/>
      <c r="N876" s="43"/>
      <c r="O876" s="43"/>
      <c r="P876" s="43">
        <f>Exchanges!Q880</f>
        <v>4</v>
      </c>
      <c r="Q876" s="43">
        <f>Exchanges!R880</f>
        <v>2</v>
      </c>
      <c r="R876" s="43">
        <f>Exchanges!S880</f>
        <v>1</v>
      </c>
      <c r="S876" s="43">
        <f>Exchanges!T880</f>
        <v>4</v>
      </c>
      <c r="T876" s="43">
        <f>Exchanges!U880</f>
        <v>1</v>
      </c>
      <c r="U876" s="43">
        <f>Exchanges!V880</f>
        <v>2013</v>
      </c>
      <c r="V876" s="43" t="str">
        <f>Exchanges!W880</f>
        <v>CH4</v>
      </c>
      <c r="W876" s="43"/>
      <c r="X876" s="43"/>
    </row>
    <row r="877" spans="1:24" x14ac:dyDescent="0.2">
      <c r="A877" s="43" t="str">
        <f>Exchanges!B881</f>
        <v>Ethane, 1,1,1,2-tetrafluoro-, HFC-134a</v>
      </c>
      <c r="B877" s="43" t="str">
        <f>Exchanges!C881</f>
        <v>000811-97-2</v>
      </c>
      <c r="C877" s="43" t="str">
        <f>Exchanges!D881</f>
        <v>air</v>
      </c>
      <c r="D877" s="43" t="str">
        <f>Exchanges!E881</f>
        <v>unspecified</v>
      </c>
      <c r="E877" s="43" t="str">
        <f>Exchanges!F881</f>
        <v>e87f039d-d9ce-4242-ac18-c9284cc80f3d</v>
      </c>
      <c r="F877" s="43" t="str">
        <f>Exchanges!G881</f>
        <v>Semiconductor machinery manufacturing</v>
      </c>
      <c r="G877" s="43">
        <f>Exchanges!H881</f>
        <v>333295</v>
      </c>
      <c r="H877" s="43" t="str">
        <f>Exchanges!I881</f>
        <v>US</v>
      </c>
      <c r="I877" s="43">
        <f>Exchanges!J881</f>
        <v>8.5314060563482089E-8</v>
      </c>
      <c r="J877" s="43" t="str">
        <f>Exchanges!K881</f>
        <v>kg</v>
      </c>
      <c r="K877" s="43"/>
      <c r="L877" s="43"/>
      <c r="M877" s="43"/>
      <c r="N877" s="43"/>
      <c r="O877" s="43"/>
      <c r="P877" s="43">
        <f>Exchanges!Q881</f>
        <v>4</v>
      </c>
      <c r="Q877" s="43">
        <f>Exchanges!R881</f>
        <v>2</v>
      </c>
      <c r="R877" s="43">
        <f>Exchanges!S881</f>
        <v>1</v>
      </c>
      <c r="S877" s="43">
        <f>Exchanges!T881</f>
        <v>4</v>
      </c>
      <c r="T877" s="43">
        <f>Exchanges!U881</f>
        <v>1</v>
      </c>
      <c r="U877" s="43">
        <f>Exchanges!V881</f>
        <v>2013</v>
      </c>
      <c r="V877" s="43" t="str">
        <f>Exchanges!W881</f>
        <v>HFC-134a</v>
      </c>
      <c r="W877" s="43"/>
      <c r="X877" s="43"/>
    </row>
    <row r="878" spans="1:24" x14ac:dyDescent="0.2">
      <c r="A878" s="43" t="str">
        <f>Exchanges!B882</f>
        <v>Ethane, pentafluoro-, HFC-125</v>
      </c>
      <c r="B878" s="43" t="str">
        <f>Exchanges!C882</f>
        <v>000354-33-6</v>
      </c>
      <c r="C878" s="43" t="str">
        <f>Exchanges!D882</f>
        <v>air</v>
      </c>
      <c r="D878" s="43" t="str">
        <f>Exchanges!E882</f>
        <v>unspecified</v>
      </c>
      <c r="E878" s="43" t="str">
        <f>Exchanges!F882</f>
        <v>281e1011-f121-4d5b-ad4d-22d562b2c2cd</v>
      </c>
      <c r="F878" s="43" t="str">
        <f>Exchanges!G882</f>
        <v>Semiconductor machinery manufacturing</v>
      </c>
      <c r="G878" s="43">
        <f>Exchanges!H882</f>
        <v>333295</v>
      </c>
      <c r="H878" s="43" t="str">
        <f>Exchanges!I882</f>
        <v>US</v>
      </c>
      <c r="I878" s="43">
        <f>Exchanges!J882</f>
        <v>2.2634977502895554E-8</v>
      </c>
      <c r="J878" s="43" t="str">
        <f>Exchanges!K882</f>
        <v>kg</v>
      </c>
      <c r="K878" s="43"/>
      <c r="L878" s="43"/>
      <c r="M878" s="43"/>
      <c r="N878" s="43"/>
      <c r="O878" s="43"/>
      <c r="P878" s="43">
        <f>Exchanges!Q882</f>
        <v>4</v>
      </c>
      <c r="Q878" s="43">
        <f>Exchanges!R882</f>
        <v>2</v>
      </c>
      <c r="R878" s="43">
        <f>Exchanges!S882</f>
        <v>1</v>
      </c>
      <c r="S878" s="43">
        <f>Exchanges!T882</f>
        <v>4</v>
      </c>
      <c r="T878" s="43">
        <f>Exchanges!U882</f>
        <v>1</v>
      </c>
      <c r="U878" s="43">
        <f>Exchanges!V882</f>
        <v>2013</v>
      </c>
      <c r="V878" s="43" t="str">
        <f>Exchanges!W882</f>
        <v>HFC-125</v>
      </c>
      <c r="W878" s="43"/>
      <c r="X878" s="43"/>
    </row>
    <row r="879" spans="1:24" x14ac:dyDescent="0.2">
      <c r="A879" s="43" t="str">
        <f>Exchanges!B883</f>
        <v>Dinitrogen monoxide</v>
      </c>
      <c r="B879" s="43" t="str">
        <f>Exchanges!C883</f>
        <v>010024-97-366</v>
      </c>
      <c r="C879" s="43" t="str">
        <f>Exchanges!D883</f>
        <v>air</v>
      </c>
      <c r="D879" s="43" t="str">
        <f>Exchanges!E883</f>
        <v>unspecified</v>
      </c>
      <c r="E879" s="43" t="str">
        <f>Exchanges!F883</f>
        <v>20185046-64bb-4c09-a8e7-e8a9e144ca98</v>
      </c>
      <c r="F879" s="43" t="str">
        <f>Exchanges!G883</f>
        <v>Semiconductor machinery manufacturing</v>
      </c>
      <c r="G879" s="43">
        <f>Exchanges!H883</f>
        <v>333295</v>
      </c>
      <c r="H879" s="43" t="str">
        <f>Exchanges!I883</f>
        <v>US</v>
      </c>
      <c r="I879" s="43">
        <f>Exchanges!J883</f>
        <v>1.6336542352196907E-8</v>
      </c>
      <c r="J879" s="43" t="str">
        <f>Exchanges!K883</f>
        <v>kg</v>
      </c>
      <c r="K879" s="43"/>
      <c r="L879" s="43"/>
      <c r="M879" s="43"/>
      <c r="N879" s="43"/>
      <c r="O879" s="43"/>
      <c r="P879" s="43">
        <f>Exchanges!Q883</f>
        <v>4</v>
      </c>
      <c r="Q879" s="43">
        <f>Exchanges!R883</f>
        <v>2</v>
      </c>
      <c r="R879" s="43">
        <f>Exchanges!S883</f>
        <v>1</v>
      </c>
      <c r="S879" s="43">
        <f>Exchanges!T883</f>
        <v>4</v>
      </c>
      <c r="T879" s="43">
        <f>Exchanges!U883</f>
        <v>1</v>
      </c>
      <c r="U879" s="43">
        <f>Exchanges!V883</f>
        <v>2013</v>
      </c>
      <c r="V879" s="43" t="str">
        <f>Exchanges!W883</f>
        <v>N2O</v>
      </c>
      <c r="W879" s="43"/>
      <c r="X879" s="43"/>
    </row>
    <row r="880" spans="1:24" x14ac:dyDescent="0.2">
      <c r="A880" s="43" t="str">
        <f>Exchanges!B884</f>
        <v>Methane, difluoro-, HFC-32</v>
      </c>
      <c r="B880" s="43" t="str">
        <f>Exchanges!C884</f>
        <v>000075-10-5</v>
      </c>
      <c r="C880" s="43" t="str">
        <f>Exchanges!D884</f>
        <v>air</v>
      </c>
      <c r="D880" s="43" t="str">
        <f>Exchanges!E884</f>
        <v>unspecified</v>
      </c>
      <c r="E880" s="43" t="str">
        <f>Exchanges!F884</f>
        <v>151212b4-079b-43a2-96d5-a6eef59166ac</v>
      </c>
      <c r="F880" s="43" t="str">
        <f>Exchanges!G884</f>
        <v>Semiconductor machinery manufacturing</v>
      </c>
      <c r="G880" s="43">
        <f>Exchanges!H884</f>
        <v>333295</v>
      </c>
      <c r="H880" s="43" t="str">
        <f>Exchanges!I884</f>
        <v>US</v>
      </c>
      <c r="I880" s="43">
        <f>Exchanges!J884</f>
        <v>1.3181556373176519E-8</v>
      </c>
      <c r="J880" s="43" t="str">
        <f>Exchanges!K884</f>
        <v>kg</v>
      </c>
      <c r="K880" s="43"/>
      <c r="L880" s="43"/>
      <c r="M880" s="43"/>
      <c r="N880" s="43"/>
      <c r="O880" s="43"/>
      <c r="P880" s="43">
        <f>Exchanges!Q884</f>
        <v>4</v>
      </c>
      <c r="Q880" s="43">
        <f>Exchanges!R884</f>
        <v>2</v>
      </c>
      <c r="R880" s="43">
        <f>Exchanges!S884</f>
        <v>1</v>
      </c>
      <c r="S880" s="43">
        <f>Exchanges!T884</f>
        <v>4</v>
      </c>
      <c r="T880" s="43">
        <f>Exchanges!U884</f>
        <v>1</v>
      </c>
      <c r="U880" s="43">
        <f>Exchanges!V884</f>
        <v>2013</v>
      </c>
      <c r="V880" s="43" t="str">
        <f>Exchanges!W884</f>
        <v>HFC-32</v>
      </c>
      <c r="W880" s="43"/>
      <c r="X880" s="43"/>
    </row>
    <row r="881" spans="1:24" x14ac:dyDescent="0.2">
      <c r="A881" s="43" t="str">
        <f>Exchanges!B885</f>
        <v>Ethane, 1,1,1-trifluoro-, HFC-143a</v>
      </c>
      <c r="B881" s="43" t="str">
        <f>Exchanges!C885</f>
        <v>000420-46-2</v>
      </c>
      <c r="C881" s="43" t="str">
        <f>Exchanges!D885</f>
        <v>air</v>
      </c>
      <c r="D881" s="43" t="str">
        <f>Exchanges!E885</f>
        <v>unspecified</v>
      </c>
      <c r="E881" s="43" t="str">
        <f>Exchanges!F885</f>
        <v>e86bfec2-1025-4fa2-90b1-81e35e621e91</v>
      </c>
      <c r="F881" s="43" t="str">
        <f>Exchanges!G885</f>
        <v>Semiconductor machinery manufacturing</v>
      </c>
      <c r="G881" s="43">
        <f>Exchanges!H885</f>
        <v>333295</v>
      </c>
      <c r="H881" s="43" t="str">
        <f>Exchanges!I885</f>
        <v>US</v>
      </c>
      <c r="I881" s="43">
        <f>Exchanges!J885</f>
        <v>9.6845650044278952E-9</v>
      </c>
      <c r="J881" s="43" t="str">
        <f>Exchanges!K885</f>
        <v>kg</v>
      </c>
      <c r="K881" s="43"/>
      <c r="L881" s="43"/>
      <c r="M881" s="43"/>
      <c r="N881" s="43"/>
      <c r="O881" s="43"/>
      <c r="P881" s="43">
        <f>Exchanges!Q885</f>
        <v>4</v>
      </c>
      <c r="Q881" s="43">
        <f>Exchanges!R885</f>
        <v>2</v>
      </c>
      <c r="R881" s="43">
        <f>Exchanges!S885</f>
        <v>1</v>
      </c>
      <c r="S881" s="43">
        <f>Exchanges!T885</f>
        <v>4</v>
      </c>
      <c r="T881" s="43">
        <f>Exchanges!U885</f>
        <v>1</v>
      </c>
      <c r="U881" s="43">
        <f>Exchanges!V885</f>
        <v>2013</v>
      </c>
      <c r="V881" s="43" t="str">
        <f>Exchanges!W885</f>
        <v>HFC-143a</v>
      </c>
      <c r="W881" s="43"/>
      <c r="X881" s="43"/>
    </row>
    <row r="882" spans="1:24" x14ac:dyDescent="0.2">
      <c r="A882" s="43" t="str">
        <f>Exchanges!B886</f>
        <v>Propane, 1,1,1,3,3,3-hexafluoro-, HCFC-236fa</v>
      </c>
      <c r="B882" s="43" t="str">
        <f>Exchanges!C886</f>
        <v>000690-39-1</v>
      </c>
      <c r="C882" s="43" t="str">
        <f>Exchanges!D886</f>
        <v>air</v>
      </c>
      <c r="D882" s="43" t="str">
        <f>Exchanges!E886</f>
        <v>unspecified</v>
      </c>
      <c r="E882" s="43" t="str">
        <f>Exchanges!F886</f>
        <v>1963a3ba-6d77-4571-bb8f-0e9c8ac28a65</v>
      </c>
      <c r="F882" s="43" t="str">
        <f>Exchanges!G886</f>
        <v>Semiconductor machinery manufacturing</v>
      </c>
      <c r="G882" s="43">
        <f>Exchanges!H886</f>
        <v>333295</v>
      </c>
      <c r="H882" s="43" t="str">
        <f>Exchanges!I886</f>
        <v>US</v>
      </c>
      <c r="I882" s="43">
        <f>Exchanges!J886</f>
        <v>2.6163110303146753E-10</v>
      </c>
      <c r="J882" s="43" t="str">
        <f>Exchanges!K886</f>
        <v>kg</v>
      </c>
      <c r="K882" s="43"/>
      <c r="L882" s="43"/>
      <c r="M882" s="43"/>
      <c r="N882" s="43"/>
      <c r="O882" s="43"/>
      <c r="P882" s="43">
        <f>Exchanges!Q886</f>
        <v>4</v>
      </c>
      <c r="Q882" s="43">
        <f>Exchanges!R886</f>
        <v>2</v>
      </c>
      <c r="R882" s="43">
        <f>Exchanges!S886</f>
        <v>1</v>
      </c>
      <c r="S882" s="43">
        <f>Exchanges!T886</f>
        <v>4</v>
      </c>
      <c r="T882" s="43">
        <f>Exchanges!U886</f>
        <v>1</v>
      </c>
      <c r="U882" s="43">
        <f>Exchanges!V886</f>
        <v>2013</v>
      </c>
      <c r="V882" s="43" t="str">
        <f>Exchanges!W886</f>
        <v>HFC-236fa</v>
      </c>
      <c r="W882" s="43"/>
      <c r="X882" s="43"/>
    </row>
    <row r="883" spans="1:24" x14ac:dyDescent="0.2">
      <c r="A883" s="43" t="str">
        <f>Exchanges!B887</f>
        <v>Carbon dioxide</v>
      </c>
      <c r="B883" s="43" t="str">
        <f>Exchanges!C887</f>
        <v>000124-38-20</v>
      </c>
      <c r="C883" s="43" t="str">
        <f>Exchanges!D887</f>
        <v>air</v>
      </c>
      <c r="D883" s="43" t="str">
        <f>Exchanges!E887</f>
        <v>unspecified</v>
      </c>
      <c r="E883" s="43" t="str">
        <f>Exchanges!F887</f>
        <v>7ae371aa-8532-11e0-9d78-0800200c9a66</v>
      </c>
      <c r="F883" s="43" t="str">
        <f>Exchanges!G887</f>
        <v>Office machinery manufacturing</v>
      </c>
      <c r="G883" s="43">
        <f>Exchanges!H887</f>
        <v>333313</v>
      </c>
      <c r="H883" s="43" t="str">
        <f>Exchanges!I887</f>
        <v>US</v>
      </c>
      <c r="I883" s="43">
        <f>Exchanges!J887</f>
        <v>0.10456219315020113</v>
      </c>
      <c r="J883" s="43" t="str">
        <f>Exchanges!K887</f>
        <v>kg</v>
      </c>
      <c r="K883" s="43"/>
      <c r="L883" s="43"/>
      <c r="M883" s="43"/>
      <c r="N883" s="43"/>
      <c r="O883" s="43"/>
      <c r="P883" s="43">
        <f>Exchanges!Q887</f>
        <v>4</v>
      </c>
      <c r="Q883" s="43">
        <f>Exchanges!R887</f>
        <v>2</v>
      </c>
      <c r="R883" s="43">
        <f>Exchanges!S887</f>
        <v>1</v>
      </c>
      <c r="S883" s="43">
        <f>Exchanges!T887</f>
        <v>4</v>
      </c>
      <c r="T883" s="43">
        <f>Exchanges!U887</f>
        <v>1</v>
      </c>
      <c r="U883" s="43">
        <f>Exchanges!V887</f>
        <v>2013</v>
      </c>
      <c r="V883" s="43" t="str">
        <f>Exchanges!W887</f>
        <v>CO2</v>
      </c>
      <c r="W883" s="43"/>
      <c r="X883" s="43"/>
    </row>
    <row r="884" spans="1:24" x14ac:dyDescent="0.2">
      <c r="A884" s="43" t="str">
        <f>Exchanges!B888</f>
        <v>Ethane, 1,1,1,2-tetrafluoro-, HFC-134a</v>
      </c>
      <c r="B884" s="43" t="str">
        <f>Exchanges!C888</f>
        <v>000811-97-2</v>
      </c>
      <c r="C884" s="43" t="str">
        <f>Exchanges!D888</f>
        <v>air</v>
      </c>
      <c r="D884" s="43" t="str">
        <f>Exchanges!E888</f>
        <v>unspecified</v>
      </c>
      <c r="E884" s="43" t="str">
        <f>Exchanges!F888</f>
        <v>e87f039d-d9ce-4242-ac18-c9284cc80f3d</v>
      </c>
      <c r="F884" s="43" t="str">
        <f>Exchanges!G888</f>
        <v>Office machinery manufacturing</v>
      </c>
      <c r="G884" s="43">
        <f>Exchanges!H888</f>
        <v>333313</v>
      </c>
      <c r="H884" s="43" t="str">
        <f>Exchanges!I888</f>
        <v>US</v>
      </c>
      <c r="I884" s="43">
        <f>Exchanges!J888</f>
        <v>3.6696393379719121E-6</v>
      </c>
      <c r="J884" s="43" t="str">
        <f>Exchanges!K888</f>
        <v>kg</v>
      </c>
      <c r="K884" s="43"/>
      <c r="L884" s="43"/>
      <c r="M884" s="43"/>
      <c r="N884" s="43"/>
      <c r="O884" s="43"/>
      <c r="P884" s="43">
        <f>Exchanges!Q888</f>
        <v>4</v>
      </c>
      <c r="Q884" s="43">
        <f>Exchanges!R888</f>
        <v>2</v>
      </c>
      <c r="R884" s="43">
        <f>Exchanges!S888</f>
        <v>1</v>
      </c>
      <c r="S884" s="43">
        <f>Exchanges!T888</f>
        <v>4</v>
      </c>
      <c r="T884" s="43">
        <f>Exchanges!U888</f>
        <v>1</v>
      </c>
      <c r="U884" s="43">
        <f>Exchanges!V888</f>
        <v>2013</v>
      </c>
      <c r="V884" s="43" t="str">
        <f>Exchanges!W888</f>
        <v>HFC-134a</v>
      </c>
      <c r="W884" s="43"/>
      <c r="X884" s="43"/>
    </row>
    <row r="885" spans="1:24" x14ac:dyDescent="0.2">
      <c r="A885" s="43" t="str">
        <f>Exchanges!B889</f>
        <v>Methane</v>
      </c>
      <c r="B885" s="43" t="str">
        <f>Exchanges!C889</f>
        <v>000074-82-92</v>
      </c>
      <c r="C885" s="43" t="str">
        <f>Exchanges!D889</f>
        <v>air</v>
      </c>
      <c r="D885" s="43" t="str">
        <f>Exchanges!E889</f>
        <v>unspecified</v>
      </c>
      <c r="E885" s="43" t="str">
        <f>Exchanges!F889</f>
        <v>20408dd1-8534-11e0-9d78-0800200c9a66</v>
      </c>
      <c r="F885" s="43" t="str">
        <f>Exchanges!G889</f>
        <v>Office machinery manufacturing</v>
      </c>
      <c r="G885" s="43">
        <f>Exchanges!H889</f>
        <v>333313</v>
      </c>
      <c r="H885" s="43" t="str">
        <f>Exchanges!I889</f>
        <v>US</v>
      </c>
      <c r="I885" s="43">
        <f>Exchanges!J889</f>
        <v>2.8336892776185361E-6</v>
      </c>
      <c r="J885" s="43" t="str">
        <f>Exchanges!K889</f>
        <v>kg</v>
      </c>
      <c r="K885" s="43"/>
      <c r="L885" s="43"/>
      <c r="M885" s="43"/>
      <c r="N885" s="43"/>
      <c r="O885" s="43"/>
      <c r="P885" s="43">
        <f>Exchanges!Q889</f>
        <v>4</v>
      </c>
      <c r="Q885" s="43">
        <f>Exchanges!R889</f>
        <v>2</v>
      </c>
      <c r="R885" s="43">
        <f>Exchanges!S889</f>
        <v>1</v>
      </c>
      <c r="S885" s="43">
        <f>Exchanges!T889</f>
        <v>4</v>
      </c>
      <c r="T885" s="43">
        <f>Exchanges!U889</f>
        <v>1</v>
      </c>
      <c r="U885" s="43">
        <f>Exchanges!V889</f>
        <v>2013</v>
      </c>
      <c r="V885" s="43" t="str">
        <f>Exchanges!W889</f>
        <v>CH4</v>
      </c>
      <c r="W885" s="43"/>
      <c r="X885" s="43"/>
    </row>
    <row r="886" spans="1:24" x14ac:dyDescent="0.2">
      <c r="A886" s="43" t="str">
        <f>Exchanges!B890</f>
        <v>Ethane, pentafluoro-, HFC-125</v>
      </c>
      <c r="B886" s="43" t="str">
        <f>Exchanges!C890</f>
        <v>000354-33-6</v>
      </c>
      <c r="C886" s="43" t="str">
        <f>Exchanges!D890</f>
        <v>air</v>
      </c>
      <c r="D886" s="43" t="str">
        <f>Exchanges!E890</f>
        <v>unspecified</v>
      </c>
      <c r="E886" s="43" t="str">
        <f>Exchanges!F890</f>
        <v>281e1011-f121-4d5b-ad4d-22d562b2c2cd</v>
      </c>
      <c r="F886" s="43" t="str">
        <f>Exchanges!G890</f>
        <v>Office machinery manufacturing</v>
      </c>
      <c r="G886" s="43">
        <f>Exchanges!H890</f>
        <v>333313</v>
      </c>
      <c r="H886" s="43" t="str">
        <f>Exchanges!I890</f>
        <v>US</v>
      </c>
      <c r="I886" s="43">
        <f>Exchanges!J890</f>
        <v>9.736050928783102E-7</v>
      </c>
      <c r="J886" s="43" t="str">
        <f>Exchanges!K890</f>
        <v>kg</v>
      </c>
      <c r="K886" s="43"/>
      <c r="L886" s="43"/>
      <c r="M886" s="43"/>
      <c r="N886" s="43"/>
      <c r="O886" s="43"/>
      <c r="P886" s="43">
        <f>Exchanges!Q890</f>
        <v>4</v>
      </c>
      <c r="Q886" s="43">
        <f>Exchanges!R890</f>
        <v>2</v>
      </c>
      <c r="R886" s="43">
        <f>Exchanges!S890</f>
        <v>1</v>
      </c>
      <c r="S886" s="43">
        <f>Exchanges!T890</f>
        <v>4</v>
      </c>
      <c r="T886" s="43">
        <f>Exchanges!U890</f>
        <v>1</v>
      </c>
      <c r="U886" s="43">
        <f>Exchanges!V890</f>
        <v>2013</v>
      </c>
      <c r="V886" s="43" t="str">
        <f>Exchanges!W890</f>
        <v>HFC-125</v>
      </c>
      <c r="W886" s="43"/>
      <c r="X886" s="43"/>
    </row>
    <row r="887" spans="1:24" x14ac:dyDescent="0.2">
      <c r="A887" s="43" t="str">
        <f>Exchanges!B891</f>
        <v>Methane, difluoro-, HFC-32</v>
      </c>
      <c r="B887" s="43" t="str">
        <f>Exchanges!C891</f>
        <v>000075-10-5</v>
      </c>
      <c r="C887" s="43" t="str">
        <f>Exchanges!D891</f>
        <v>air</v>
      </c>
      <c r="D887" s="43" t="str">
        <f>Exchanges!E891</f>
        <v>unspecified</v>
      </c>
      <c r="E887" s="43" t="str">
        <f>Exchanges!F891</f>
        <v>151212b4-079b-43a2-96d5-a6eef59166ac</v>
      </c>
      <c r="F887" s="43" t="str">
        <f>Exchanges!G891</f>
        <v>Office machinery manufacturing</v>
      </c>
      <c r="G887" s="43">
        <f>Exchanges!H891</f>
        <v>333313</v>
      </c>
      <c r="H887" s="43" t="str">
        <f>Exchanges!I891</f>
        <v>US</v>
      </c>
      <c r="I887" s="43">
        <f>Exchanges!J891</f>
        <v>5.6698224751252694E-7</v>
      </c>
      <c r="J887" s="43" t="str">
        <f>Exchanges!K891</f>
        <v>kg</v>
      </c>
      <c r="K887" s="43"/>
      <c r="L887" s="43"/>
      <c r="M887" s="43"/>
      <c r="N887" s="43"/>
      <c r="O887" s="43"/>
      <c r="P887" s="43">
        <f>Exchanges!Q891</f>
        <v>4</v>
      </c>
      <c r="Q887" s="43">
        <f>Exchanges!R891</f>
        <v>2</v>
      </c>
      <c r="R887" s="43">
        <f>Exchanges!S891</f>
        <v>1</v>
      </c>
      <c r="S887" s="43">
        <f>Exchanges!T891</f>
        <v>4</v>
      </c>
      <c r="T887" s="43">
        <f>Exchanges!U891</f>
        <v>1</v>
      </c>
      <c r="U887" s="43">
        <f>Exchanges!V891</f>
        <v>2013</v>
      </c>
      <c r="V887" s="43" t="str">
        <f>Exchanges!W891</f>
        <v>HFC-32</v>
      </c>
      <c r="W887" s="43"/>
      <c r="X887" s="43"/>
    </row>
    <row r="888" spans="1:24" x14ac:dyDescent="0.2">
      <c r="A888" s="43" t="str">
        <f>Exchanges!B892</f>
        <v>Dinitrogen monoxide</v>
      </c>
      <c r="B888" s="43" t="str">
        <f>Exchanges!C892</f>
        <v>010024-97-366</v>
      </c>
      <c r="C888" s="43" t="str">
        <f>Exchanges!D892</f>
        <v>air</v>
      </c>
      <c r="D888" s="43" t="str">
        <f>Exchanges!E892</f>
        <v>unspecified</v>
      </c>
      <c r="E888" s="43" t="str">
        <f>Exchanges!F892</f>
        <v>20185046-64bb-4c09-a8e7-e8a9e144ca98</v>
      </c>
      <c r="F888" s="43" t="str">
        <f>Exchanges!G892</f>
        <v>Office machinery manufacturing</v>
      </c>
      <c r="G888" s="43">
        <f>Exchanges!H892</f>
        <v>333313</v>
      </c>
      <c r="H888" s="43" t="str">
        <f>Exchanges!I892</f>
        <v>US</v>
      </c>
      <c r="I888" s="43">
        <f>Exchanges!J892</f>
        <v>4.6926055450030865E-7</v>
      </c>
      <c r="J888" s="43" t="str">
        <f>Exchanges!K892</f>
        <v>kg</v>
      </c>
      <c r="K888" s="43"/>
      <c r="L888" s="43"/>
      <c r="M888" s="43"/>
      <c r="N888" s="43"/>
      <c r="O888" s="43"/>
      <c r="P888" s="43">
        <f>Exchanges!Q892</f>
        <v>4</v>
      </c>
      <c r="Q888" s="43">
        <f>Exchanges!R892</f>
        <v>2</v>
      </c>
      <c r="R888" s="43">
        <f>Exchanges!S892</f>
        <v>1</v>
      </c>
      <c r="S888" s="43">
        <f>Exchanges!T892</f>
        <v>4</v>
      </c>
      <c r="T888" s="43">
        <f>Exchanges!U892</f>
        <v>1</v>
      </c>
      <c r="U888" s="43">
        <f>Exchanges!V892</f>
        <v>2013</v>
      </c>
      <c r="V888" s="43" t="str">
        <f>Exchanges!W892</f>
        <v>N2O</v>
      </c>
      <c r="W888" s="43"/>
      <c r="X888" s="43"/>
    </row>
    <row r="889" spans="1:24" x14ac:dyDescent="0.2">
      <c r="A889" s="43" t="str">
        <f>Exchanges!B893</f>
        <v>Ethane, 1,1,1-trifluoro-, HFC-143a</v>
      </c>
      <c r="B889" s="43" t="str">
        <f>Exchanges!C893</f>
        <v>000420-46-2</v>
      </c>
      <c r="C889" s="43" t="str">
        <f>Exchanges!D893</f>
        <v>air</v>
      </c>
      <c r="D889" s="43" t="str">
        <f>Exchanges!E893</f>
        <v>unspecified</v>
      </c>
      <c r="E889" s="43" t="str">
        <f>Exchanges!F893</f>
        <v>e86bfec2-1025-4fa2-90b1-81e35e621e91</v>
      </c>
      <c r="F889" s="43" t="str">
        <f>Exchanges!G893</f>
        <v>Office machinery manufacturing</v>
      </c>
      <c r="G889" s="43">
        <f>Exchanges!H893</f>
        <v>333313</v>
      </c>
      <c r="H889" s="43" t="str">
        <f>Exchanges!I893</f>
        <v>US</v>
      </c>
      <c r="I889" s="43">
        <f>Exchanges!J893</f>
        <v>4.1656510634551619E-7</v>
      </c>
      <c r="J889" s="43" t="str">
        <f>Exchanges!K893</f>
        <v>kg</v>
      </c>
      <c r="K889" s="43"/>
      <c r="L889" s="43"/>
      <c r="M889" s="43"/>
      <c r="N889" s="43"/>
      <c r="O889" s="43"/>
      <c r="P889" s="43">
        <f>Exchanges!Q893</f>
        <v>4</v>
      </c>
      <c r="Q889" s="43">
        <f>Exchanges!R893</f>
        <v>2</v>
      </c>
      <c r="R889" s="43">
        <f>Exchanges!S893</f>
        <v>1</v>
      </c>
      <c r="S889" s="43">
        <f>Exchanges!T893</f>
        <v>4</v>
      </c>
      <c r="T889" s="43">
        <f>Exchanges!U893</f>
        <v>1</v>
      </c>
      <c r="U889" s="43">
        <f>Exchanges!V893</f>
        <v>2013</v>
      </c>
      <c r="V889" s="43" t="str">
        <f>Exchanges!W893</f>
        <v>HFC-143a</v>
      </c>
      <c r="W889" s="43"/>
      <c r="X889" s="43"/>
    </row>
    <row r="890" spans="1:24" x14ac:dyDescent="0.2">
      <c r="A890" s="43" t="str">
        <f>Exchanges!B894</f>
        <v>Propane, 1,1,1,3,3,3-hexafluoro-, HCFC-236fa</v>
      </c>
      <c r="B890" s="43" t="str">
        <f>Exchanges!C894</f>
        <v>000690-39-1</v>
      </c>
      <c r="C890" s="43" t="str">
        <f>Exchanges!D894</f>
        <v>air</v>
      </c>
      <c r="D890" s="43" t="str">
        <f>Exchanges!E894</f>
        <v>unspecified</v>
      </c>
      <c r="E890" s="43" t="str">
        <f>Exchanges!F894</f>
        <v>1963a3ba-6d77-4571-bb8f-0e9c8ac28a65</v>
      </c>
      <c r="F890" s="43" t="str">
        <f>Exchanges!G894</f>
        <v>Office machinery manufacturing</v>
      </c>
      <c r="G890" s="43">
        <f>Exchanges!H894</f>
        <v>333313</v>
      </c>
      <c r="H890" s="43" t="str">
        <f>Exchanges!I894</f>
        <v>US</v>
      </c>
      <c r="I890" s="43">
        <f>Exchanges!J894</f>
        <v>1.1253617298016809E-8</v>
      </c>
      <c r="J890" s="43" t="str">
        <f>Exchanges!K894</f>
        <v>kg</v>
      </c>
      <c r="K890" s="43"/>
      <c r="L890" s="43"/>
      <c r="M890" s="43"/>
      <c r="N890" s="43"/>
      <c r="O890" s="43"/>
      <c r="P890" s="43">
        <f>Exchanges!Q894</f>
        <v>4</v>
      </c>
      <c r="Q890" s="43">
        <f>Exchanges!R894</f>
        <v>2</v>
      </c>
      <c r="R890" s="43">
        <f>Exchanges!S894</f>
        <v>1</v>
      </c>
      <c r="S890" s="43">
        <f>Exchanges!T894</f>
        <v>4</v>
      </c>
      <c r="T890" s="43">
        <f>Exchanges!U894</f>
        <v>1</v>
      </c>
      <c r="U890" s="43">
        <f>Exchanges!V894</f>
        <v>2013</v>
      </c>
      <c r="V890" s="43" t="str">
        <f>Exchanges!W894</f>
        <v>HFC-236fa</v>
      </c>
      <c r="W890" s="43"/>
      <c r="X890" s="43"/>
    </row>
    <row r="891" spans="1:24" x14ac:dyDescent="0.2">
      <c r="A891" s="43" t="str">
        <f>Exchanges!B895</f>
        <v>Carbon dioxide</v>
      </c>
      <c r="B891" s="43" t="str">
        <f>Exchanges!C895</f>
        <v>000124-38-20</v>
      </c>
      <c r="C891" s="43" t="str">
        <f>Exchanges!D895</f>
        <v>air</v>
      </c>
      <c r="D891" s="43" t="str">
        <f>Exchanges!E895</f>
        <v>unspecified</v>
      </c>
      <c r="E891" s="43" t="str">
        <f>Exchanges!F895</f>
        <v>7ae371aa-8532-11e0-9d78-0800200c9a66</v>
      </c>
      <c r="F891" s="43" t="str">
        <f>Exchanges!G895</f>
        <v>Optical instrument and lens manufacturing</v>
      </c>
      <c r="G891" s="43">
        <f>Exchanges!H895</f>
        <v>333314</v>
      </c>
      <c r="H891" s="43" t="str">
        <f>Exchanges!I895</f>
        <v>US</v>
      </c>
      <c r="I891" s="43">
        <f>Exchanges!J895</f>
        <v>7.129454132256372E-3</v>
      </c>
      <c r="J891" s="43" t="str">
        <f>Exchanges!K895</f>
        <v>kg</v>
      </c>
      <c r="K891" s="43"/>
      <c r="L891" s="43"/>
      <c r="M891" s="43"/>
      <c r="N891" s="43"/>
      <c r="O891" s="43"/>
      <c r="P891" s="43">
        <f>Exchanges!Q895</f>
        <v>4</v>
      </c>
      <c r="Q891" s="43">
        <f>Exchanges!R895</f>
        <v>2</v>
      </c>
      <c r="R891" s="43">
        <f>Exchanges!S895</f>
        <v>1</v>
      </c>
      <c r="S891" s="43">
        <f>Exchanges!T895</f>
        <v>4</v>
      </c>
      <c r="T891" s="43">
        <f>Exchanges!U895</f>
        <v>1</v>
      </c>
      <c r="U891" s="43">
        <f>Exchanges!V895</f>
        <v>2013</v>
      </c>
      <c r="V891" s="43" t="str">
        <f>Exchanges!W895</f>
        <v>CO2</v>
      </c>
      <c r="W891" s="43"/>
      <c r="X891" s="43"/>
    </row>
    <row r="892" spans="1:24" x14ac:dyDescent="0.2">
      <c r="A892" s="43" t="str">
        <f>Exchanges!B896</f>
        <v>Methane</v>
      </c>
      <c r="B892" s="43" t="str">
        <f>Exchanges!C896</f>
        <v>000074-82-92</v>
      </c>
      <c r="C892" s="43" t="str">
        <f>Exchanges!D896</f>
        <v>air</v>
      </c>
      <c r="D892" s="43" t="str">
        <f>Exchanges!E896</f>
        <v>unspecified</v>
      </c>
      <c r="E892" s="43" t="str">
        <f>Exchanges!F896</f>
        <v>20408dd1-8534-11e0-9d78-0800200c9a66</v>
      </c>
      <c r="F892" s="43" t="str">
        <f>Exchanges!G896</f>
        <v>Optical instrument and lens manufacturing</v>
      </c>
      <c r="G892" s="43">
        <f>Exchanges!H896</f>
        <v>333314</v>
      </c>
      <c r="H892" s="43" t="str">
        <f>Exchanges!I896</f>
        <v>US</v>
      </c>
      <c r="I892" s="43">
        <f>Exchanges!J896</f>
        <v>1.4354150867742539E-7</v>
      </c>
      <c r="J892" s="43" t="str">
        <f>Exchanges!K896</f>
        <v>kg</v>
      </c>
      <c r="K892" s="43"/>
      <c r="L892" s="43"/>
      <c r="M892" s="43"/>
      <c r="N892" s="43"/>
      <c r="O892" s="43"/>
      <c r="P892" s="43">
        <f>Exchanges!Q896</f>
        <v>4</v>
      </c>
      <c r="Q892" s="43">
        <f>Exchanges!R896</f>
        <v>2</v>
      </c>
      <c r="R892" s="43">
        <f>Exchanges!S896</f>
        <v>1</v>
      </c>
      <c r="S892" s="43">
        <f>Exchanges!T896</f>
        <v>4</v>
      </c>
      <c r="T892" s="43">
        <f>Exchanges!U896</f>
        <v>1</v>
      </c>
      <c r="U892" s="43">
        <f>Exchanges!V896</f>
        <v>2013</v>
      </c>
      <c r="V892" s="43" t="str">
        <f>Exchanges!W896</f>
        <v>CH4</v>
      </c>
      <c r="W892" s="43"/>
      <c r="X892" s="43"/>
    </row>
    <row r="893" spans="1:24" x14ac:dyDescent="0.2">
      <c r="A893" s="43" t="str">
        <f>Exchanges!B897</f>
        <v>Dinitrogen monoxide</v>
      </c>
      <c r="B893" s="43" t="str">
        <f>Exchanges!C897</f>
        <v>010024-97-366</v>
      </c>
      <c r="C893" s="43" t="str">
        <f>Exchanges!D897</f>
        <v>air</v>
      </c>
      <c r="D893" s="43" t="str">
        <f>Exchanges!E897</f>
        <v>unspecified</v>
      </c>
      <c r="E893" s="43" t="str">
        <f>Exchanges!F897</f>
        <v>20185046-64bb-4c09-a8e7-e8a9e144ca98</v>
      </c>
      <c r="F893" s="43" t="str">
        <f>Exchanges!G897</f>
        <v>Optical instrument and lens manufacturing</v>
      </c>
      <c r="G893" s="43">
        <f>Exchanges!H897</f>
        <v>333314</v>
      </c>
      <c r="H893" s="43" t="str">
        <f>Exchanges!I897</f>
        <v>US</v>
      </c>
      <c r="I893" s="43">
        <f>Exchanges!J897</f>
        <v>1.6033219696755024E-8</v>
      </c>
      <c r="J893" s="43" t="str">
        <f>Exchanges!K897</f>
        <v>kg</v>
      </c>
      <c r="K893" s="43"/>
      <c r="L893" s="43"/>
      <c r="M893" s="43"/>
      <c r="N893" s="43"/>
      <c r="O893" s="43"/>
      <c r="P893" s="43">
        <f>Exchanges!Q897</f>
        <v>4</v>
      </c>
      <c r="Q893" s="43">
        <f>Exchanges!R897</f>
        <v>2</v>
      </c>
      <c r="R893" s="43">
        <f>Exchanges!S897</f>
        <v>1</v>
      </c>
      <c r="S893" s="43">
        <f>Exchanges!T897</f>
        <v>4</v>
      </c>
      <c r="T893" s="43">
        <f>Exchanges!U897</f>
        <v>1</v>
      </c>
      <c r="U893" s="43">
        <f>Exchanges!V897</f>
        <v>2013</v>
      </c>
      <c r="V893" s="43" t="str">
        <f>Exchanges!W897</f>
        <v>N2O</v>
      </c>
      <c r="W893" s="43"/>
      <c r="X893" s="43"/>
    </row>
    <row r="894" spans="1:24" x14ac:dyDescent="0.2">
      <c r="A894" s="43" t="str">
        <f>Exchanges!B898</f>
        <v>Carbon dioxide</v>
      </c>
      <c r="B894" s="43" t="str">
        <f>Exchanges!C898</f>
        <v>000124-38-20</v>
      </c>
      <c r="C894" s="43" t="str">
        <f>Exchanges!D898</f>
        <v>air</v>
      </c>
      <c r="D894" s="43" t="str">
        <f>Exchanges!E898</f>
        <v>unspecified</v>
      </c>
      <c r="E894" s="43" t="str">
        <f>Exchanges!F898</f>
        <v>7ae371aa-8532-11e0-9d78-0800200c9a66</v>
      </c>
      <c r="F894" s="43" t="str">
        <f>Exchanges!G898</f>
        <v>Photographic and photocopying equipment manufacturing</v>
      </c>
      <c r="G894" s="43">
        <f>Exchanges!H898</f>
        <v>333315</v>
      </c>
      <c r="H894" s="43" t="str">
        <f>Exchanges!I898</f>
        <v>US</v>
      </c>
      <c r="I894" s="43">
        <f>Exchanges!J898</f>
        <v>3.0861387251144144E-2</v>
      </c>
      <c r="J894" s="43" t="str">
        <f>Exchanges!K898</f>
        <v>kg</v>
      </c>
      <c r="K894" s="43"/>
      <c r="L894" s="43"/>
      <c r="M894" s="43"/>
      <c r="N894" s="43"/>
      <c r="O894" s="43"/>
      <c r="P894" s="43">
        <f>Exchanges!Q898</f>
        <v>4</v>
      </c>
      <c r="Q894" s="43">
        <f>Exchanges!R898</f>
        <v>2</v>
      </c>
      <c r="R894" s="43">
        <f>Exchanges!S898</f>
        <v>1</v>
      </c>
      <c r="S894" s="43">
        <f>Exchanges!T898</f>
        <v>4</v>
      </c>
      <c r="T894" s="43">
        <f>Exchanges!U898</f>
        <v>1</v>
      </c>
      <c r="U894" s="43">
        <f>Exchanges!V898</f>
        <v>2013</v>
      </c>
      <c r="V894" s="43" t="str">
        <f>Exchanges!W898</f>
        <v>CO2</v>
      </c>
      <c r="W894" s="43"/>
      <c r="X894" s="43"/>
    </row>
    <row r="895" spans="1:24" x14ac:dyDescent="0.2">
      <c r="A895" s="43" t="str">
        <f>Exchanges!B899</f>
        <v>Ethane, 1,1,1,2-tetrafluoro-, HFC-134a</v>
      </c>
      <c r="B895" s="43" t="str">
        <f>Exchanges!C899</f>
        <v>000811-97-2</v>
      </c>
      <c r="C895" s="43" t="str">
        <f>Exchanges!D899</f>
        <v>air</v>
      </c>
      <c r="D895" s="43" t="str">
        <f>Exchanges!E899</f>
        <v>unspecified</v>
      </c>
      <c r="E895" s="43" t="str">
        <f>Exchanges!F899</f>
        <v>e87f039d-d9ce-4242-ac18-c9284cc80f3d</v>
      </c>
      <c r="F895" s="43" t="str">
        <f>Exchanges!G899</f>
        <v>Photographic and photocopying equipment manufacturing</v>
      </c>
      <c r="G895" s="43">
        <f>Exchanges!H899</f>
        <v>333315</v>
      </c>
      <c r="H895" s="43" t="str">
        <f>Exchanges!I899</f>
        <v>US</v>
      </c>
      <c r="I895" s="43">
        <f>Exchanges!J899</f>
        <v>3.1564532857401027E-6</v>
      </c>
      <c r="J895" s="43" t="str">
        <f>Exchanges!K899</f>
        <v>kg</v>
      </c>
      <c r="K895" s="43"/>
      <c r="L895" s="43"/>
      <c r="M895" s="43"/>
      <c r="N895" s="43"/>
      <c r="O895" s="43"/>
      <c r="P895" s="43">
        <f>Exchanges!Q899</f>
        <v>4</v>
      </c>
      <c r="Q895" s="43">
        <f>Exchanges!R899</f>
        <v>2</v>
      </c>
      <c r="R895" s="43">
        <f>Exchanges!S899</f>
        <v>1</v>
      </c>
      <c r="S895" s="43">
        <f>Exchanges!T899</f>
        <v>4</v>
      </c>
      <c r="T895" s="43">
        <f>Exchanges!U899</f>
        <v>1</v>
      </c>
      <c r="U895" s="43">
        <f>Exchanges!V899</f>
        <v>2013</v>
      </c>
      <c r="V895" s="43" t="str">
        <f>Exchanges!W899</f>
        <v>HFC-134a</v>
      </c>
      <c r="W895" s="43"/>
      <c r="X895" s="43"/>
    </row>
    <row r="896" spans="1:24" x14ac:dyDescent="0.2">
      <c r="A896" s="43" t="str">
        <f>Exchanges!B900</f>
        <v>Ethane, pentafluoro-, HFC-125</v>
      </c>
      <c r="B896" s="43" t="str">
        <f>Exchanges!C900</f>
        <v>000354-33-6</v>
      </c>
      <c r="C896" s="43" t="str">
        <f>Exchanges!D900</f>
        <v>air</v>
      </c>
      <c r="D896" s="43" t="str">
        <f>Exchanges!E900</f>
        <v>unspecified</v>
      </c>
      <c r="E896" s="43" t="str">
        <f>Exchanges!F900</f>
        <v>281e1011-f121-4d5b-ad4d-22d562b2c2cd</v>
      </c>
      <c r="F896" s="43" t="str">
        <f>Exchanges!G900</f>
        <v>Photographic and photocopying equipment manufacturing</v>
      </c>
      <c r="G896" s="43">
        <f>Exchanges!H900</f>
        <v>333315</v>
      </c>
      <c r="H896" s="43" t="str">
        <f>Exchanges!I900</f>
        <v>US</v>
      </c>
      <c r="I896" s="43">
        <f>Exchanges!J900</f>
        <v>8.3744987215213959E-7</v>
      </c>
      <c r="J896" s="43" t="str">
        <f>Exchanges!K900</f>
        <v>kg</v>
      </c>
      <c r="K896" s="43"/>
      <c r="L896" s="43"/>
      <c r="M896" s="43"/>
      <c r="N896" s="43"/>
      <c r="O896" s="43"/>
      <c r="P896" s="43">
        <f>Exchanges!Q900</f>
        <v>4</v>
      </c>
      <c r="Q896" s="43">
        <f>Exchanges!R900</f>
        <v>2</v>
      </c>
      <c r="R896" s="43">
        <f>Exchanges!S900</f>
        <v>1</v>
      </c>
      <c r="S896" s="43">
        <f>Exchanges!T900</f>
        <v>4</v>
      </c>
      <c r="T896" s="43">
        <f>Exchanges!U900</f>
        <v>1</v>
      </c>
      <c r="U896" s="43">
        <f>Exchanges!V900</f>
        <v>2013</v>
      </c>
      <c r="V896" s="43" t="str">
        <f>Exchanges!W900</f>
        <v>HFC-125</v>
      </c>
      <c r="W896" s="43"/>
      <c r="X896" s="43"/>
    </row>
    <row r="897" spans="1:24" x14ac:dyDescent="0.2">
      <c r="A897" s="43" t="str">
        <f>Exchanges!B901</f>
        <v>Methane</v>
      </c>
      <c r="B897" s="43" t="str">
        <f>Exchanges!C901</f>
        <v>000074-82-92</v>
      </c>
      <c r="C897" s="43" t="str">
        <f>Exchanges!D901</f>
        <v>air</v>
      </c>
      <c r="D897" s="43" t="str">
        <f>Exchanges!E901</f>
        <v>unspecified</v>
      </c>
      <c r="E897" s="43" t="str">
        <f>Exchanges!F901</f>
        <v>20408dd1-8534-11e0-9d78-0800200c9a66</v>
      </c>
      <c r="F897" s="43" t="str">
        <f>Exchanges!G901</f>
        <v>Photographic and photocopying equipment manufacturing</v>
      </c>
      <c r="G897" s="43">
        <f>Exchanges!H901</f>
        <v>333315</v>
      </c>
      <c r="H897" s="43" t="str">
        <f>Exchanges!I901</f>
        <v>US</v>
      </c>
      <c r="I897" s="43">
        <f>Exchanges!J901</f>
        <v>5.716532004266339E-7</v>
      </c>
      <c r="J897" s="43" t="str">
        <f>Exchanges!K901</f>
        <v>kg</v>
      </c>
      <c r="K897" s="43"/>
      <c r="L897" s="43"/>
      <c r="M897" s="43"/>
      <c r="N897" s="43"/>
      <c r="O897" s="43"/>
      <c r="P897" s="43">
        <f>Exchanges!Q901</f>
        <v>4</v>
      </c>
      <c r="Q897" s="43">
        <f>Exchanges!R901</f>
        <v>2</v>
      </c>
      <c r="R897" s="43">
        <f>Exchanges!S901</f>
        <v>1</v>
      </c>
      <c r="S897" s="43">
        <f>Exchanges!T901</f>
        <v>4</v>
      </c>
      <c r="T897" s="43">
        <f>Exchanges!U901</f>
        <v>1</v>
      </c>
      <c r="U897" s="43">
        <f>Exchanges!V901</f>
        <v>2013</v>
      </c>
      <c r="V897" s="43" t="str">
        <f>Exchanges!W901</f>
        <v>CH4</v>
      </c>
      <c r="W897" s="43"/>
      <c r="X897" s="43"/>
    </row>
    <row r="898" spans="1:24" x14ac:dyDescent="0.2">
      <c r="A898" s="43" t="str">
        <f>Exchanges!B902</f>
        <v>Methane, difluoro-, HFC-32</v>
      </c>
      <c r="B898" s="43" t="str">
        <f>Exchanges!C902</f>
        <v>000075-10-5</v>
      </c>
      <c r="C898" s="43" t="str">
        <f>Exchanges!D902</f>
        <v>air</v>
      </c>
      <c r="D898" s="43" t="str">
        <f>Exchanges!E902</f>
        <v>unspecified</v>
      </c>
      <c r="E898" s="43" t="str">
        <f>Exchanges!F902</f>
        <v>151212b4-079b-43a2-96d5-a6eef59166ac</v>
      </c>
      <c r="F898" s="43" t="str">
        <f>Exchanges!G902</f>
        <v>Photographic and photocopying equipment manufacturing</v>
      </c>
      <c r="G898" s="43">
        <f>Exchanges!H902</f>
        <v>333315</v>
      </c>
      <c r="H898" s="43" t="str">
        <f>Exchanges!I902</f>
        <v>US</v>
      </c>
      <c r="I898" s="43">
        <f>Exchanges!J902</f>
        <v>4.8769179019819033E-7</v>
      </c>
      <c r="J898" s="43" t="str">
        <f>Exchanges!K902</f>
        <v>kg</v>
      </c>
      <c r="K898" s="43"/>
      <c r="L898" s="43"/>
      <c r="M898" s="43"/>
      <c r="N898" s="43"/>
      <c r="O898" s="43"/>
      <c r="P898" s="43">
        <f>Exchanges!Q902</f>
        <v>4</v>
      </c>
      <c r="Q898" s="43">
        <f>Exchanges!R902</f>
        <v>2</v>
      </c>
      <c r="R898" s="43">
        <f>Exchanges!S902</f>
        <v>1</v>
      </c>
      <c r="S898" s="43">
        <f>Exchanges!T902</f>
        <v>4</v>
      </c>
      <c r="T898" s="43">
        <f>Exchanges!U902</f>
        <v>1</v>
      </c>
      <c r="U898" s="43">
        <f>Exchanges!V902</f>
        <v>2013</v>
      </c>
      <c r="V898" s="43" t="str">
        <f>Exchanges!W902</f>
        <v>HFC-32</v>
      </c>
      <c r="W898" s="43"/>
      <c r="X898" s="43"/>
    </row>
    <row r="899" spans="1:24" x14ac:dyDescent="0.2">
      <c r="A899" s="43" t="str">
        <f>Exchanges!B903</f>
        <v>Ethane, 1,1,1-trifluoro-, HFC-143a</v>
      </c>
      <c r="B899" s="43" t="str">
        <f>Exchanges!C903</f>
        <v>000420-46-2</v>
      </c>
      <c r="C899" s="43" t="str">
        <f>Exchanges!D903</f>
        <v>air</v>
      </c>
      <c r="D899" s="43" t="str">
        <f>Exchanges!E903</f>
        <v>unspecified</v>
      </c>
      <c r="E899" s="43" t="str">
        <f>Exchanges!F903</f>
        <v>e86bfec2-1025-4fa2-90b1-81e35e621e91</v>
      </c>
      <c r="F899" s="43" t="str">
        <f>Exchanges!G903</f>
        <v>Photographic and photocopying equipment manufacturing</v>
      </c>
      <c r="G899" s="43">
        <f>Exchanges!H903</f>
        <v>333315</v>
      </c>
      <c r="H899" s="43" t="str">
        <f>Exchanges!I903</f>
        <v>US</v>
      </c>
      <c r="I899" s="43">
        <f>Exchanges!J903</f>
        <v>3.5830995298182736E-7</v>
      </c>
      <c r="J899" s="43" t="str">
        <f>Exchanges!K903</f>
        <v>kg</v>
      </c>
      <c r="K899" s="43"/>
      <c r="L899" s="43"/>
      <c r="M899" s="43"/>
      <c r="N899" s="43"/>
      <c r="O899" s="43"/>
      <c r="P899" s="43">
        <f>Exchanges!Q903</f>
        <v>4</v>
      </c>
      <c r="Q899" s="43">
        <f>Exchanges!R903</f>
        <v>2</v>
      </c>
      <c r="R899" s="43">
        <f>Exchanges!S903</f>
        <v>1</v>
      </c>
      <c r="S899" s="43">
        <f>Exchanges!T903</f>
        <v>4</v>
      </c>
      <c r="T899" s="43">
        <f>Exchanges!U903</f>
        <v>1</v>
      </c>
      <c r="U899" s="43">
        <f>Exchanges!V903</f>
        <v>2013</v>
      </c>
      <c r="V899" s="43" t="str">
        <f>Exchanges!W903</f>
        <v>HFC-143a</v>
      </c>
      <c r="W899" s="43"/>
      <c r="X899" s="43"/>
    </row>
    <row r="900" spans="1:24" x14ac:dyDescent="0.2">
      <c r="A900" s="43" t="str">
        <f>Exchanges!B904</f>
        <v>Dinitrogen monoxide</v>
      </c>
      <c r="B900" s="43" t="str">
        <f>Exchanges!C904</f>
        <v>010024-97-366</v>
      </c>
      <c r="C900" s="43" t="str">
        <f>Exchanges!D904</f>
        <v>air</v>
      </c>
      <c r="D900" s="43" t="str">
        <f>Exchanges!E904</f>
        <v>unspecified</v>
      </c>
      <c r="E900" s="43" t="str">
        <f>Exchanges!F904</f>
        <v>20185046-64bb-4c09-a8e7-e8a9e144ca98</v>
      </c>
      <c r="F900" s="43" t="str">
        <f>Exchanges!G904</f>
        <v>Photographic and photocopying equipment manufacturing</v>
      </c>
      <c r="G900" s="43">
        <f>Exchanges!H904</f>
        <v>333315</v>
      </c>
      <c r="H900" s="43" t="str">
        <f>Exchanges!I904</f>
        <v>US</v>
      </c>
      <c r="I900" s="43">
        <f>Exchanges!J904</f>
        <v>6.1302961799422596E-8</v>
      </c>
      <c r="J900" s="43" t="str">
        <f>Exchanges!K904</f>
        <v>kg</v>
      </c>
      <c r="K900" s="43"/>
      <c r="L900" s="43"/>
      <c r="M900" s="43"/>
      <c r="N900" s="43"/>
      <c r="O900" s="43"/>
      <c r="P900" s="43">
        <f>Exchanges!Q904</f>
        <v>4</v>
      </c>
      <c r="Q900" s="43">
        <f>Exchanges!R904</f>
        <v>2</v>
      </c>
      <c r="R900" s="43">
        <f>Exchanges!S904</f>
        <v>1</v>
      </c>
      <c r="S900" s="43">
        <f>Exchanges!T904</f>
        <v>4</v>
      </c>
      <c r="T900" s="43">
        <f>Exchanges!U904</f>
        <v>1</v>
      </c>
      <c r="U900" s="43">
        <f>Exchanges!V904</f>
        <v>2013</v>
      </c>
      <c r="V900" s="43" t="str">
        <f>Exchanges!W904</f>
        <v>N2O</v>
      </c>
      <c r="W900" s="43"/>
      <c r="X900" s="43"/>
    </row>
    <row r="901" spans="1:24" x14ac:dyDescent="0.2">
      <c r="A901" s="43" t="str">
        <f>Exchanges!B905</f>
        <v>Propane, 1,1,1,3,3,3-hexafluoro-, HCFC-236fa</v>
      </c>
      <c r="B901" s="43" t="str">
        <f>Exchanges!C905</f>
        <v>000690-39-1</v>
      </c>
      <c r="C901" s="43" t="str">
        <f>Exchanges!D905</f>
        <v>air</v>
      </c>
      <c r="D901" s="43" t="str">
        <f>Exchanges!E905</f>
        <v>unspecified</v>
      </c>
      <c r="E901" s="43" t="str">
        <f>Exchanges!F905</f>
        <v>1963a3ba-6d77-4571-bb8f-0e9c8ac28a65</v>
      </c>
      <c r="F901" s="43" t="str">
        <f>Exchanges!G905</f>
        <v>Photographic and photocopying equipment manufacturing</v>
      </c>
      <c r="G901" s="43">
        <f>Exchanges!H905</f>
        <v>333315</v>
      </c>
      <c r="H901" s="43" t="str">
        <f>Exchanges!I905</f>
        <v>US</v>
      </c>
      <c r="I901" s="43">
        <f>Exchanges!J905</f>
        <v>9.6798388139196195E-9</v>
      </c>
      <c r="J901" s="43" t="str">
        <f>Exchanges!K905</f>
        <v>kg</v>
      </c>
      <c r="K901" s="43"/>
      <c r="L901" s="43"/>
      <c r="M901" s="43"/>
      <c r="N901" s="43"/>
      <c r="O901" s="43"/>
      <c r="P901" s="43">
        <f>Exchanges!Q905</f>
        <v>4</v>
      </c>
      <c r="Q901" s="43">
        <f>Exchanges!R905</f>
        <v>2</v>
      </c>
      <c r="R901" s="43">
        <f>Exchanges!S905</f>
        <v>1</v>
      </c>
      <c r="S901" s="43">
        <f>Exchanges!T905</f>
        <v>4</v>
      </c>
      <c r="T901" s="43">
        <f>Exchanges!U905</f>
        <v>1</v>
      </c>
      <c r="U901" s="43">
        <f>Exchanges!V905</f>
        <v>2013</v>
      </c>
      <c r="V901" s="43" t="str">
        <f>Exchanges!W905</f>
        <v>HFC-236fa</v>
      </c>
      <c r="W901" s="43"/>
      <c r="X901" s="43"/>
    </row>
    <row r="902" spans="1:24" x14ac:dyDescent="0.2">
      <c r="A902" s="43" t="str">
        <f>Exchanges!B906</f>
        <v>Carbon dioxide</v>
      </c>
      <c r="B902" s="43" t="str">
        <f>Exchanges!C906</f>
        <v>000124-38-20</v>
      </c>
      <c r="C902" s="43" t="str">
        <f>Exchanges!D906</f>
        <v>air</v>
      </c>
      <c r="D902" s="43" t="str">
        <f>Exchanges!E906</f>
        <v>unspecified</v>
      </c>
      <c r="E902" s="43" t="str">
        <f>Exchanges!F906</f>
        <v>7ae371aa-8532-11e0-9d78-0800200c9a66</v>
      </c>
      <c r="F902" s="43" t="str">
        <f>Exchanges!G906</f>
        <v>Heating equipment (except warm air furnaces) manufacturing</v>
      </c>
      <c r="G902" s="43">
        <f>Exchanges!H906</f>
        <v>333414</v>
      </c>
      <c r="H902" s="43" t="str">
        <f>Exchanges!I906</f>
        <v>US</v>
      </c>
      <c r="I902" s="43">
        <f>Exchanges!J906</f>
        <v>1.8196763728083275E-2</v>
      </c>
      <c r="J902" s="43" t="str">
        <f>Exchanges!K906</f>
        <v>kg</v>
      </c>
      <c r="K902" s="43"/>
      <c r="L902" s="43"/>
      <c r="M902" s="43"/>
      <c r="N902" s="43"/>
      <c r="O902" s="43"/>
      <c r="P902" s="43">
        <f>Exchanges!Q906</f>
        <v>4</v>
      </c>
      <c r="Q902" s="43">
        <f>Exchanges!R906</f>
        <v>2</v>
      </c>
      <c r="R902" s="43">
        <f>Exchanges!S906</f>
        <v>1</v>
      </c>
      <c r="S902" s="43">
        <f>Exchanges!T906</f>
        <v>4</v>
      </c>
      <c r="T902" s="43">
        <f>Exchanges!U906</f>
        <v>1</v>
      </c>
      <c r="U902" s="43">
        <f>Exchanges!V906</f>
        <v>2013</v>
      </c>
      <c r="V902" s="43" t="str">
        <f>Exchanges!W906</f>
        <v>CO2</v>
      </c>
      <c r="W902" s="43"/>
      <c r="X902" s="43"/>
    </row>
    <row r="903" spans="1:24" x14ac:dyDescent="0.2">
      <c r="A903" s="43" t="str">
        <f>Exchanges!B907</f>
        <v>Methane</v>
      </c>
      <c r="B903" s="43" t="str">
        <f>Exchanges!C907</f>
        <v>000074-82-92</v>
      </c>
      <c r="C903" s="43" t="str">
        <f>Exchanges!D907</f>
        <v>air</v>
      </c>
      <c r="D903" s="43" t="str">
        <f>Exchanges!E907</f>
        <v>unspecified</v>
      </c>
      <c r="E903" s="43" t="str">
        <f>Exchanges!F907</f>
        <v>20408dd1-8534-11e0-9d78-0800200c9a66</v>
      </c>
      <c r="F903" s="43" t="str">
        <f>Exchanges!G907</f>
        <v>Heating equipment (except warm air furnaces) manufacturing</v>
      </c>
      <c r="G903" s="43">
        <f>Exchanges!H907</f>
        <v>333414</v>
      </c>
      <c r="H903" s="43" t="str">
        <f>Exchanges!I907</f>
        <v>US</v>
      </c>
      <c r="I903" s="43">
        <f>Exchanges!J907</f>
        <v>3.650801764394483E-7</v>
      </c>
      <c r="J903" s="43" t="str">
        <f>Exchanges!K907</f>
        <v>kg</v>
      </c>
      <c r="K903" s="43"/>
      <c r="L903" s="43"/>
      <c r="M903" s="43"/>
      <c r="N903" s="43"/>
      <c r="O903" s="43"/>
      <c r="P903" s="43">
        <f>Exchanges!Q907</f>
        <v>4</v>
      </c>
      <c r="Q903" s="43">
        <f>Exchanges!R907</f>
        <v>2</v>
      </c>
      <c r="R903" s="43">
        <f>Exchanges!S907</f>
        <v>1</v>
      </c>
      <c r="S903" s="43">
        <f>Exchanges!T907</f>
        <v>4</v>
      </c>
      <c r="T903" s="43">
        <f>Exchanges!U907</f>
        <v>1</v>
      </c>
      <c r="U903" s="43">
        <f>Exchanges!V907</f>
        <v>2013</v>
      </c>
      <c r="V903" s="43" t="str">
        <f>Exchanges!W907</f>
        <v>CH4</v>
      </c>
      <c r="W903" s="43"/>
      <c r="X903" s="43"/>
    </row>
    <row r="904" spans="1:24" x14ac:dyDescent="0.2">
      <c r="A904" s="43" t="str">
        <f>Exchanges!B908</f>
        <v>Ethane, 1,1,1,2-tetrafluoro-, HFC-134a</v>
      </c>
      <c r="B904" s="43" t="str">
        <f>Exchanges!C908</f>
        <v>000811-97-2</v>
      </c>
      <c r="C904" s="43" t="str">
        <f>Exchanges!D908</f>
        <v>air</v>
      </c>
      <c r="D904" s="43" t="str">
        <f>Exchanges!E908</f>
        <v>unspecified</v>
      </c>
      <c r="E904" s="43" t="str">
        <f>Exchanges!F908</f>
        <v>e87f039d-d9ce-4242-ac18-c9284cc80f3d</v>
      </c>
      <c r="F904" s="43" t="str">
        <f>Exchanges!G908</f>
        <v>Heating equipment (except warm air furnaces) manufacturing</v>
      </c>
      <c r="G904" s="43">
        <f>Exchanges!H908</f>
        <v>333414</v>
      </c>
      <c r="H904" s="43" t="str">
        <f>Exchanges!I908</f>
        <v>US</v>
      </c>
      <c r="I904" s="43">
        <f>Exchanges!J908</f>
        <v>3.3387448333951407E-7</v>
      </c>
      <c r="J904" s="43" t="str">
        <f>Exchanges!K908</f>
        <v>kg</v>
      </c>
      <c r="K904" s="43"/>
      <c r="L904" s="43"/>
      <c r="M904" s="43"/>
      <c r="N904" s="43"/>
      <c r="O904" s="43"/>
      <c r="P904" s="43">
        <f>Exchanges!Q908</f>
        <v>4</v>
      </c>
      <c r="Q904" s="43">
        <f>Exchanges!R908</f>
        <v>2</v>
      </c>
      <c r="R904" s="43">
        <f>Exchanges!S908</f>
        <v>1</v>
      </c>
      <c r="S904" s="43">
        <f>Exchanges!T908</f>
        <v>4</v>
      </c>
      <c r="T904" s="43">
        <f>Exchanges!U908</f>
        <v>1</v>
      </c>
      <c r="U904" s="43">
        <f>Exchanges!V908</f>
        <v>2013</v>
      </c>
      <c r="V904" s="43" t="str">
        <f>Exchanges!W908</f>
        <v>HFC-134a</v>
      </c>
      <c r="W904" s="43"/>
      <c r="X904" s="43"/>
    </row>
    <row r="905" spans="1:24" x14ac:dyDescent="0.2">
      <c r="A905" s="43" t="str">
        <f>Exchanges!B909</f>
        <v>Ethane, pentafluoro-, HFC-125</v>
      </c>
      <c r="B905" s="43" t="str">
        <f>Exchanges!C909</f>
        <v>000354-33-6</v>
      </c>
      <c r="C905" s="43" t="str">
        <f>Exchanges!D909</f>
        <v>air</v>
      </c>
      <c r="D905" s="43" t="str">
        <f>Exchanges!E909</f>
        <v>unspecified</v>
      </c>
      <c r="E905" s="43" t="str">
        <f>Exchanges!F909</f>
        <v>281e1011-f121-4d5b-ad4d-22d562b2c2cd</v>
      </c>
      <c r="F905" s="43" t="str">
        <f>Exchanges!G909</f>
        <v>Heating equipment (except warm air furnaces) manufacturing</v>
      </c>
      <c r="G905" s="43">
        <f>Exchanges!H909</f>
        <v>333414</v>
      </c>
      <c r="H905" s="43" t="str">
        <f>Exchanges!I909</f>
        <v>US</v>
      </c>
      <c r="I905" s="43">
        <f>Exchanges!J909</f>
        <v>8.8581429242339751E-8</v>
      </c>
      <c r="J905" s="43" t="str">
        <f>Exchanges!K909</f>
        <v>kg</v>
      </c>
      <c r="K905" s="43"/>
      <c r="L905" s="43"/>
      <c r="M905" s="43"/>
      <c r="N905" s="43"/>
      <c r="O905" s="43"/>
      <c r="P905" s="43">
        <f>Exchanges!Q909</f>
        <v>4</v>
      </c>
      <c r="Q905" s="43">
        <f>Exchanges!R909</f>
        <v>2</v>
      </c>
      <c r="R905" s="43">
        <f>Exchanges!S909</f>
        <v>1</v>
      </c>
      <c r="S905" s="43">
        <f>Exchanges!T909</f>
        <v>4</v>
      </c>
      <c r="T905" s="43">
        <f>Exchanges!U909</f>
        <v>1</v>
      </c>
      <c r="U905" s="43">
        <f>Exchanges!V909</f>
        <v>2013</v>
      </c>
      <c r="V905" s="43" t="str">
        <f>Exchanges!W909</f>
        <v>HFC-125</v>
      </c>
      <c r="W905" s="43"/>
      <c r="X905" s="43"/>
    </row>
    <row r="906" spans="1:24" x14ac:dyDescent="0.2">
      <c r="A906" s="43" t="str">
        <f>Exchanges!B910</f>
        <v>Methane, difluoro-, HFC-32</v>
      </c>
      <c r="B906" s="43" t="str">
        <f>Exchanges!C910</f>
        <v>000075-10-5</v>
      </c>
      <c r="C906" s="43" t="str">
        <f>Exchanges!D910</f>
        <v>air</v>
      </c>
      <c r="D906" s="43" t="str">
        <f>Exchanges!E910</f>
        <v>unspecified</v>
      </c>
      <c r="E906" s="43" t="str">
        <f>Exchanges!F910</f>
        <v>151212b4-079b-43a2-96d5-a6eef59166ac</v>
      </c>
      <c r="F906" s="43" t="str">
        <f>Exchanges!G910</f>
        <v>Heating equipment (except warm air furnaces) manufacturing</v>
      </c>
      <c r="G906" s="43">
        <f>Exchanges!H910</f>
        <v>333414</v>
      </c>
      <c r="H906" s="43" t="str">
        <f>Exchanges!I910</f>
        <v>US</v>
      </c>
      <c r="I906" s="43">
        <f>Exchanges!J910</f>
        <v>5.1585697534935891E-8</v>
      </c>
      <c r="J906" s="43" t="str">
        <f>Exchanges!K910</f>
        <v>kg</v>
      </c>
      <c r="K906" s="43"/>
      <c r="L906" s="43"/>
      <c r="M906" s="43"/>
      <c r="N906" s="43"/>
      <c r="O906" s="43"/>
      <c r="P906" s="43">
        <f>Exchanges!Q910</f>
        <v>4</v>
      </c>
      <c r="Q906" s="43">
        <f>Exchanges!R910</f>
        <v>2</v>
      </c>
      <c r="R906" s="43">
        <f>Exchanges!S910</f>
        <v>1</v>
      </c>
      <c r="S906" s="43">
        <f>Exchanges!T910</f>
        <v>4</v>
      </c>
      <c r="T906" s="43">
        <f>Exchanges!U910</f>
        <v>1</v>
      </c>
      <c r="U906" s="43">
        <f>Exchanges!V910</f>
        <v>2013</v>
      </c>
      <c r="V906" s="43" t="str">
        <f>Exchanges!W910</f>
        <v>HFC-32</v>
      </c>
      <c r="W906" s="43"/>
      <c r="X906" s="43"/>
    </row>
    <row r="907" spans="1:24" x14ac:dyDescent="0.2">
      <c r="A907" s="43" t="str">
        <f>Exchanges!B911</f>
        <v>Dinitrogen monoxide</v>
      </c>
      <c r="B907" s="43" t="str">
        <f>Exchanges!C911</f>
        <v>010024-97-366</v>
      </c>
      <c r="C907" s="43" t="str">
        <f>Exchanges!D911</f>
        <v>air</v>
      </c>
      <c r="D907" s="43" t="str">
        <f>Exchanges!E911</f>
        <v>unspecified</v>
      </c>
      <c r="E907" s="43" t="str">
        <f>Exchanges!F911</f>
        <v>20185046-64bb-4c09-a8e7-e8a9e144ca98</v>
      </c>
      <c r="F907" s="43" t="str">
        <f>Exchanges!G911</f>
        <v>Heating equipment (except warm air furnaces) manufacturing</v>
      </c>
      <c r="G907" s="43">
        <f>Exchanges!H911</f>
        <v>333414</v>
      </c>
      <c r="H907" s="43" t="str">
        <f>Exchanges!I911</f>
        <v>US</v>
      </c>
      <c r="I907" s="43">
        <f>Exchanges!J911</f>
        <v>4.0508876383903425E-8</v>
      </c>
      <c r="J907" s="43" t="str">
        <f>Exchanges!K911</f>
        <v>kg</v>
      </c>
      <c r="K907" s="43"/>
      <c r="L907" s="43"/>
      <c r="M907" s="43"/>
      <c r="N907" s="43"/>
      <c r="O907" s="43"/>
      <c r="P907" s="43">
        <f>Exchanges!Q911</f>
        <v>4</v>
      </c>
      <c r="Q907" s="43">
        <f>Exchanges!R911</f>
        <v>2</v>
      </c>
      <c r="R907" s="43">
        <f>Exchanges!S911</f>
        <v>1</v>
      </c>
      <c r="S907" s="43">
        <f>Exchanges!T911</f>
        <v>4</v>
      </c>
      <c r="T907" s="43">
        <f>Exchanges!U911</f>
        <v>1</v>
      </c>
      <c r="U907" s="43">
        <f>Exchanges!V911</f>
        <v>2013</v>
      </c>
      <c r="V907" s="43" t="str">
        <f>Exchanges!W911</f>
        <v>N2O</v>
      </c>
      <c r="W907" s="43"/>
      <c r="X907" s="43"/>
    </row>
    <row r="908" spans="1:24" x14ac:dyDescent="0.2">
      <c r="A908" s="43" t="str">
        <f>Exchanges!B912</f>
        <v>Ethane, 1,1,1-trifluoro-, HFC-143a</v>
      </c>
      <c r="B908" s="43" t="str">
        <f>Exchanges!C912</f>
        <v>000420-46-2</v>
      </c>
      <c r="C908" s="43" t="str">
        <f>Exchanges!D912</f>
        <v>air</v>
      </c>
      <c r="D908" s="43" t="str">
        <f>Exchanges!E912</f>
        <v>unspecified</v>
      </c>
      <c r="E908" s="43" t="str">
        <f>Exchanges!F912</f>
        <v>e86bfec2-1025-4fa2-90b1-81e35e621e91</v>
      </c>
      <c r="F908" s="43" t="str">
        <f>Exchanges!G912</f>
        <v>Heating equipment (except warm air furnaces) manufacturing</v>
      </c>
      <c r="G908" s="43">
        <f>Exchanges!H912</f>
        <v>333414</v>
      </c>
      <c r="H908" s="43" t="str">
        <f>Exchanges!I912</f>
        <v>US</v>
      </c>
      <c r="I908" s="43">
        <f>Exchanges!J912</f>
        <v>3.7900307591329699E-8</v>
      </c>
      <c r="J908" s="43" t="str">
        <f>Exchanges!K912</f>
        <v>kg</v>
      </c>
      <c r="K908" s="43"/>
      <c r="L908" s="43"/>
      <c r="M908" s="43"/>
      <c r="N908" s="43"/>
      <c r="O908" s="43"/>
      <c r="P908" s="43">
        <f>Exchanges!Q912</f>
        <v>4</v>
      </c>
      <c r="Q908" s="43">
        <f>Exchanges!R912</f>
        <v>2</v>
      </c>
      <c r="R908" s="43">
        <f>Exchanges!S912</f>
        <v>1</v>
      </c>
      <c r="S908" s="43">
        <f>Exchanges!T912</f>
        <v>4</v>
      </c>
      <c r="T908" s="43">
        <f>Exchanges!U912</f>
        <v>1</v>
      </c>
      <c r="U908" s="43">
        <f>Exchanges!V912</f>
        <v>2013</v>
      </c>
      <c r="V908" s="43" t="str">
        <f>Exchanges!W912</f>
        <v>HFC-143a</v>
      </c>
      <c r="W908" s="43"/>
      <c r="X908" s="43"/>
    </row>
    <row r="909" spans="1:24" x14ac:dyDescent="0.2">
      <c r="A909" s="43" t="str">
        <f>Exchanges!B913</f>
        <v>Propane, 1,1,1,3,3,3-hexafluoro-, HCFC-236fa</v>
      </c>
      <c r="B909" s="43" t="str">
        <f>Exchanges!C913</f>
        <v>000690-39-1</v>
      </c>
      <c r="C909" s="43" t="str">
        <f>Exchanges!D913</f>
        <v>air</v>
      </c>
      <c r="D909" s="43" t="str">
        <f>Exchanges!E913</f>
        <v>unspecified</v>
      </c>
      <c r="E909" s="43" t="str">
        <f>Exchanges!F913</f>
        <v>1963a3ba-6d77-4571-bb8f-0e9c8ac28a65</v>
      </c>
      <c r="F909" s="43" t="str">
        <f>Exchanges!G913</f>
        <v>Heating equipment (except warm air furnaces) manufacturing</v>
      </c>
      <c r="G909" s="43">
        <f>Exchanges!H913</f>
        <v>333414</v>
      </c>
      <c r="H909" s="43" t="str">
        <f>Exchanges!I913</f>
        <v>US</v>
      </c>
      <c r="I909" s="43">
        <f>Exchanges!J913</f>
        <v>1.0238869041426052E-9</v>
      </c>
      <c r="J909" s="43" t="str">
        <f>Exchanges!K913</f>
        <v>kg</v>
      </c>
      <c r="K909" s="43"/>
      <c r="L909" s="43"/>
      <c r="M909" s="43"/>
      <c r="N909" s="43"/>
      <c r="O909" s="43"/>
      <c r="P909" s="43">
        <f>Exchanges!Q913</f>
        <v>4</v>
      </c>
      <c r="Q909" s="43">
        <f>Exchanges!R913</f>
        <v>2</v>
      </c>
      <c r="R909" s="43">
        <f>Exchanges!S913</f>
        <v>1</v>
      </c>
      <c r="S909" s="43">
        <f>Exchanges!T913</f>
        <v>4</v>
      </c>
      <c r="T909" s="43">
        <f>Exchanges!U913</f>
        <v>1</v>
      </c>
      <c r="U909" s="43">
        <f>Exchanges!V913</f>
        <v>2013</v>
      </c>
      <c r="V909" s="43" t="str">
        <f>Exchanges!W913</f>
        <v>HFC-236fa</v>
      </c>
      <c r="W909" s="43"/>
      <c r="X909" s="43"/>
    </row>
    <row r="910" spans="1:24" x14ac:dyDescent="0.2">
      <c r="A910" s="43" t="str">
        <f>Exchanges!B914</f>
        <v>Carbon dioxide</v>
      </c>
      <c r="B910" s="43" t="str">
        <f>Exchanges!C914</f>
        <v>000124-38-20</v>
      </c>
      <c r="C910" s="43" t="str">
        <f>Exchanges!D914</f>
        <v>air</v>
      </c>
      <c r="D910" s="43" t="str">
        <f>Exchanges!E914</f>
        <v>unspecified</v>
      </c>
      <c r="E910" s="43" t="str">
        <f>Exchanges!F914</f>
        <v>7ae371aa-8532-11e0-9d78-0800200c9a66</v>
      </c>
      <c r="F910" s="43" t="str">
        <f>Exchanges!G914</f>
        <v>Air conditioning, refrigeration, and warm air heating equipment manufacturing</v>
      </c>
      <c r="G910" s="43">
        <f>Exchanges!H914</f>
        <v>333415</v>
      </c>
      <c r="H910" s="43" t="str">
        <f>Exchanges!I914</f>
        <v>US</v>
      </c>
      <c r="I910" s="43">
        <f>Exchanges!J914</f>
        <v>9.2507436413226535E-3</v>
      </c>
      <c r="J910" s="43" t="str">
        <f>Exchanges!K914</f>
        <v>kg</v>
      </c>
      <c r="K910" s="43"/>
      <c r="L910" s="43"/>
      <c r="M910" s="43"/>
      <c r="N910" s="43"/>
      <c r="O910" s="43"/>
      <c r="P910" s="43">
        <f>Exchanges!Q914</f>
        <v>4</v>
      </c>
      <c r="Q910" s="43">
        <f>Exchanges!R914</f>
        <v>2</v>
      </c>
      <c r="R910" s="43">
        <f>Exchanges!S914</f>
        <v>1</v>
      </c>
      <c r="S910" s="43">
        <f>Exchanges!T914</f>
        <v>4</v>
      </c>
      <c r="T910" s="43">
        <f>Exchanges!U914</f>
        <v>1</v>
      </c>
      <c r="U910" s="43">
        <f>Exchanges!V914</f>
        <v>2013</v>
      </c>
      <c r="V910" s="43" t="str">
        <f>Exchanges!W914</f>
        <v>CO2</v>
      </c>
      <c r="W910" s="43"/>
      <c r="X910" s="43"/>
    </row>
    <row r="911" spans="1:24" x14ac:dyDescent="0.2">
      <c r="A911" s="43" t="str">
        <f>Exchanges!B915</f>
        <v>Ethane, 1,1,1,2-tetrafluoro-, HFC-134a</v>
      </c>
      <c r="B911" s="43" t="str">
        <f>Exchanges!C915</f>
        <v>000811-97-2</v>
      </c>
      <c r="C911" s="43" t="str">
        <f>Exchanges!D915</f>
        <v>air</v>
      </c>
      <c r="D911" s="43" t="str">
        <f>Exchanges!E915</f>
        <v>unspecified</v>
      </c>
      <c r="E911" s="43" t="str">
        <f>Exchanges!F915</f>
        <v>e87f039d-d9ce-4242-ac18-c9284cc80f3d</v>
      </c>
      <c r="F911" s="43" t="str">
        <f>Exchanges!G915</f>
        <v>Air conditioning, refrigeration, and warm air heating equipment manufacturing</v>
      </c>
      <c r="G911" s="43">
        <f>Exchanges!H915</f>
        <v>333415</v>
      </c>
      <c r="H911" s="43" t="str">
        <f>Exchanges!I915</f>
        <v>US</v>
      </c>
      <c r="I911" s="43">
        <f>Exchanges!J915</f>
        <v>9.3361704824884535E-5</v>
      </c>
      <c r="J911" s="43" t="str">
        <f>Exchanges!K915</f>
        <v>kg</v>
      </c>
      <c r="K911" s="43"/>
      <c r="L911" s="43"/>
      <c r="M911" s="43"/>
      <c r="N911" s="43"/>
      <c r="O911" s="43"/>
      <c r="P911" s="43">
        <f>Exchanges!Q915</f>
        <v>4</v>
      </c>
      <c r="Q911" s="43">
        <f>Exchanges!R915</f>
        <v>2</v>
      </c>
      <c r="R911" s="43">
        <f>Exchanges!S915</f>
        <v>1</v>
      </c>
      <c r="S911" s="43">
        <f>Exchanges!T915</f>
        <v>4</v>
      </c>
      <c r="T911" s="43">
        <f>Exchanges!U915</f>
        <v>1</v>
      </c>
      <c r="U911" s="43">
        <f>Exchanges!V915</f>
        <v>2013</v>
      </c>
      <c r="V911" s="43" t="str">
        <f>Exchanges!W915</f>
        <v>HFC-134a</v>
      </c>
      <c r="W911" s="43"/>
      <c r="X911" s="43"/>
    </row>
    <row r="912" spans="1:24" x14ac:dyDescent="0.2">
      <c r="A912" s="43" t="str">
        <f>Exchanges!B916</f>
        <v>Ethane, pentafluoro-, HFC-125</v>
      </c>
      <c r="B912" s="43" t="str">
        <f>Exchanges!C916</f>
        <v>000354-33-6</v>
      </c>
      <c r="C912" s="43" t="str">
        <f>Exchanges!D916</f>
        <v>air</v>
      </c>
      <c r="D912" s="43" t="str">
        <f>Exchanges!E916</f>
        <v>unspecified</v>
      </c>
      <c r="E912" s="43" t="str">
        <f>Exchanges!F916</f>
        <v>281e1011-f121-4d5b-ad4d-22d562b2c2cd</v>
      </c>
      <c r="F912" s="43" t="str">
        <f>Exchanges!G916</f>
        <v>Air conditioning, refrigeration, and warm air heating equipment manufacturing</v>
      </c>
      <c r="G912" s="43">
        <f>Exchanges!H916</f>
        <v>333415</v>
      </c>
      <c r="H912" s="43" t="str">
        <f>Exchanges!I916</f>
        <v>US</v>
      </c>
      <c r="I912" s="43">
        <f>Exchanges!J916</f>
        <v>2.4770126687039797E-5</v>
      </c>
      <c r="J912" s="43" t="str">
        <f>Exchanges!K916</f>
        <v>kg</v>
      </c>
      <c r="K912" s="43"/>
      <c r="L912" s="43"/>
      <c r="M912" s="43"/>
      <c r="N912" s="43"/>
      <c r="O912" s="43"/>
      <c r="P912" s="43">
        <f>Exchanges!Q916</f>
        <v>4</v>
      </c>
      <c r="Q912" s="43">
        <f>Exchanges!R916</f>
        <v>2</v>
      </c>
      <c r="R912" s="43">
        <f>Exchanges!S916</f>
        <v>1</v>
      </c>
      <c r="S912" s="43">
        <f>Exchanges!T916</f>
        <v>4</v>
      </c>
      <c r="T912" s="43">
        <f>Exchanges!U916</f>
        <v>1</v>
      </c>
      <c r="U912" s="43">
        <f>Exchanges!V916</f>
        <v>2013</v>
      </c>
      <c r="V912" s="43" t="str">
        <f>Exchanges!W916</f>
        <v>HFC-125</v>
      </c>
      <c r="W912" s="43"/>
      <c r="X912" s="43"/>
    </row>
    <row r="913" spans="1:24" x14ac:dyDescent="0.2">
      <c r="A913" s="43" t="str">
        <f>Exchanges!B917</f>
        <v>Methane, difluoro-, HFC-32</v>
      </c>
      <c r="B913" s="43" t="str">
        <f>Exchanges!C917</f>
        <v>000075-10-5</v>
      </c>
      <c r="C913" s="43" t="str">
        <f>Exchanges!D917</f>
        <v>air</v>
      </c>
      <c r="D913" s="43" t="str">
        <f>Exchanges!E917</f>
        <v>unspecified</v>
      </c>
      <c r="E913" s="43" t="str">
        <f>Exchanges!F917</f>
        <v>151212b4-079b-43a2-96d5-a6eef59166ac</v>
      </c>
      <c r="F913" s="43" t="str">
        <f>Exchanges!G917</f>
        <v>Air conditioning, refrigeration, and warm air heating equipment manufacturing</v>
      </c>
      <c r="G913" s="43">
        <f>Exchanges!H917</f>
        <v>333415</v>
      </c>
      <c r="H913" s="43" t="str">
        <f>Exchanges!I917</f>
        <v>US</v>
      </c>
      <c r="I913" s="43">
        <f>Exchanges!J917</f>
        <v>1.4424967785109168E-5</v>
      </c>
      <c r="J913" s="43" t="str">
        <f>Exchanges!K917</f>
        <v>kg</v>
      </c>
      <c r="K913" s="43"/>
      <c r="L913" s="43"/>
      <c r="M913" s="43"/>
      <c r="N913" s="43"/>
      <c r="O913" s="43"/>
      <c r="P913" s="43">
        <f>Exchanges!Q917</f>
        <v>4</v>
      </c>
      <c r="Q913" s="43">
        <f>Exchanges!R917</f>
        <v>2</v>
      </c>
      <c r="R913" s="43">
        <f>Exchanges!S917</f>
        <v>1</v>
      </c>
      <c r="S913" s="43">
        <f>Exchanges!T917</f>
        <v>4</v>
      </c>
      <c r="T913" s="43">
        <f>Exchanges!U917</f>
        <v>1</v>
      </c>
      <c r="U913" s="43">
        <f>Exchanges!V917</f>
        <v>2013</v>
      </c>
      <c r="V913" s="43" t="str">
        <f>Exchanges!W917</f>
        <v>HFC-32</v>
      </c>
      <c r="W913" s="43"/>
      <c r="X913" s="43"/>
    </row>
    <row r="914" spans="1:24" x14ac:dyDescent="0.2">
      <c r="A914" s="43" t="str">
        <f>Exchanges!B918</f>
        <v>Ethane, 1,1,1-trifluoro-, HFC-143a</v>
      </c>
      <c r="B914" s="43" t="str">
        <f>Exchanges!C918</f>
        <v>000420-46-2</v>
      </c>
      <c r="C914" s="43" t="str">
        <f>Exchanges!D918</f>
        <v>air</v>
      </c>
      <c r="D914" s="43" t="str">
        <f>Exchanges!E918</f>
        <v>unspecified</v>
      </c>
      <c r="E914" s="43" t="str">
        <f>Exchanges!F918</f>
        <v>e86bfec2-1025-4fa2-90b1-81e35e621e91</v>
      </c>
      <c r="F914" s="43" t="str">
        <f>Exchanges!G918</f>
        <v>Air conditioning, refrigeration, and warm air heating equipment manufacturing</v>
      </c>
      <c r="G914" s="43">
        <f>Exchanges!H918</f>
        <v>333415</v>
      </c>
      <c r="H914" s="43" t="str">
        <f>Exchanges!I918</f>
        <v>US</v>
      </c>
      <c r="I914" s="43">
        <f>Exchanges!J918</f>
        <v>1.0598106494157709E-5</v>
      </c>
      <c r="J914" s="43" t="str">
        <f>Exchanges!K918</f>
        <v>kg</v>
      </c>
      <c r="K914" s="43"/>
      <c r="L914" s="43"/>
      <c r="M914" s="43"/>
      <c r="N914" s="43"/>
      <c r="O914" s="43"/>
      <c r="P914" s="43">
        <f>Exchanges!Q918</f>
        <v>4</v>
      </c>
      <c r="Q914" s="43">
        <f>Exchanges!R918</f>
        <v>2</v>
      </c>
      <c r="R914" s="43">
        <f>Exchanges!S918</f>
        <v>1</v>
      </c>
      <c r="S914" s="43">
        <f>Exchanges!T918</f>
        <v>4</v>
      </c>
      <c r="T914" s="43">
        <f>Exchanges!U918</f>
        <v>1</v>
      </c>
      <c r="U914" s="43">
        <f>Exchanges!V918</f>
        <v>2013</v>
      </c>
      <c r="V914" s="43" t="str">
        <f>Exchanges!W918</f>
        <v>HFC-143a</v>
      </c>
      <c r="W914" s="43"/>
      <c r="X914" s="43"/>
    </row>
    <row r="915" spans="1:24" x14ac:dyDescent="0.2">
      <c r="A915" s="43" t="str">
        <f>Exchanges!B919</f>
        <v>Propane, 1,1,1,3,3,3-hexafluoro-, HCFC-236fa</v>
      </c>
      <c r="B915" s="43" t="str">
        <f>Exchanges!C919</f>
        <v>000690-39-1</v>
      </c>
      <c r="C915" s="43" t="str">
        <f>Exchanges!D919</f>
        <v>air</v>
      </c>
      <c r="D915" s="43" t="str">
        <f>Exchanges!E919</f>
        <v>unspecified</v>
      </c>
      <c r="E915" s="43" t="str">
        <f>Exchanges!F919</f>
        <v>1963a3ba-6d77-4571-bb8f-0e9c8ac28a65</v>
      </c>
      <c r="F915" s="43" t="str">
        <f>Exchanges!G919</f>
        <v>Air conditioning, refrigeration, and warm air heating equipment manufacturing</v>
      </c>
      <c r="G915" s="43">
        <f>Exchanges!H919</f>
        <v>333415</v>
      </c>
      <c r="H915" s="43" t="str">
        <f>Exchanges!I919</f>
        <v>US</v>
      </c>
      <c r="I915" s="43">
        <f>Exchanges!J919</f>
        <v>2.8631066969385696E-7</v>
      </c>
      <c r="J915" s="43" t="str">
        <f>Exchanges!K919</f>
        <v>kg</v>
      </c>
      <c r="K915" s="43"/>
      <c r="L915" s="43"/>
      <c r="M915" s="43"/>
      <c r="N915" s="43"/>
      <c r="O915" s="43"/>
      <c r="P915" s="43">
        <f>Exchanges!Q919</f>
        <v>4</v>
      </c>
      <c r="Q915" s="43">
        <f>Exchanges!R919</f>
        <v>2</v>
      </c>
      <c r="R915" s="43">
        <f>Exchanges!S919</f>
        <v>1</v>
      </c>
      <c r="S915" s="43">
        <f>Exchanges!T919</f>
        <v>4</v>
      </c>
      <c r="T915" s="43">
        <f>Exchanges!U919</f>
        <v>1</v>
      </c>
      <c r="U915" s="43">
        <f>Exchanges!V919</f>
        <v>2013</v>
      </c>
      <c r="V915" s="43" t="str">
        <f>Exchanges!W919</f>
        <v>HFC-236fa</v>
      </c>
      <c r="W915" s="43"/>
      <c r="X915" s="43"/>
    </row>
    <row r="916" spans="1:24" x14ac:dyDescent="0.2">
      <c r="A916" s="43" t="str">
        <f>Exchanges!B920</f>
        <v>Methane</v>
      </c>
      <c r="B916" s="43" t="str">
        <f>Exchanges!C920</f>
        <v>000074-82-92</v>
      </c>
      <c r="C916" s="43" t="str">
        <f>Exchanges!D920</f>
        <v>air</v>
      </c>
      <c r="D916" s="43" t="str">
        <f>Exchanges!E920</f>
        <v>unspecified</v>
      </c>
      <c r="E916" s="43" t="str">
        <f>Exchanges!F920</f>
        <v>20408dd1-8534-11e0-9d78-0800200c9a66</v>
      </c>
      <c r="F916" s="43" t="str">
        <f>Exchanges!G920</f>
        <v>Air conditioning, refrigeration, and warm air heating equipment manufacturing</v>
      </c>
      <c r="G916" s="43">
        <f>Exchanges!H920</f>
        <v>333415</v>
      </c>
      <c r="H916" s="43" t="str">
        <f>Exchanges!I920</f>
        <v>US</v>
      </c>
      <c r="I916" s="43">
        <f>Exchanges!J920</f>
        <v>1.8068671015402682E-7</v>
      </c>
      <c r="J916" s="43" t="str">
        <f>Exchanges!K920</f>
        <v>kg</v>
      </c>
      <c r="K916" s="43"/>
      <c r="L916" s="43"/>
      <c r="M916" s="43"/>
      <c r="N916" s="43"/>
      <c r="O916" s="43"/>
      <c r="P916" s="43">
        <f>Exchanges!Q920</f>
        <v>4</v>
      </c>
      <c r="Q916" s="43">
        <f>Exchanges!R920</f>
        <v>2</v>
      </c>
      <c r="R916" s="43">
        <f>Exchanges!S920</f>
        <v>1</v>
      </c>
      <c r="S916" s="43">
        <f>Exchanges!T920</f>
        <v>4</v>
      </c>
      <c r="T916" s="43">
        <f>Exchanges!U920</f>
        <v>1</v>
      </c>
      <c r="U916" s="43">
        <f>Exchanges!V920</f>
        <v>2013</v>
      </c>
      <c r="V916" s="43" t="str">
        <f>Exchanges!W920</f>
        <v>CH4</v>
      </c>
      <c r="W916" s="43"/>
      <c r="X916" s="43"/>
    </row>
    <row r="917" spans="1:24" x14ac:dyDescent="0.2">
      <c r="A917" s="43" t="str">
        <f>Exchanges!B921</f>
        <v>Dinitrogen monoxide</v>
      </c>
      <c r="B917" s="43" t="str">
        <f>Exchanges!C921</f>
        <v>010024-97-366</v>
      </c>
      <c r="C917" s="43" t="str">
        <f>Exchanges!D921</f>
        <v>air</v>
      </c>
      <c r="D917" s="43" t="str">
        <f>Exchanges!E921</f>
        <v>unspecified</v>
      </c>
      <c r="E917" s="43" t="str">
        <f>Exchanges!F921</f>
        <v>20185046-64bb-4c09-a8e7-e8a9e144ca98</v>
      </c>
      <c r="F917" s="43" t="str">
        <f>Exchanges!G921</f>
        <v>Air conditioning, refrigeration, and warm air heating equipment manufacturing</v>
      </c>
      <c r="G917" s="43">
        <f>Exchanges!H921</f>
        <v>333415</v>
      </c>
      <c r="H917" s="43" t="str">
        <f>Exchanges!I921</f>
        <v>US</v>
      </c>
      <c r="I917" s="43">
        <f>Exchanges!J921</f>
        <v>1.9015607880665214E-8</v>
      </c>
      <c r="J917" s="43" t="str">
        <f>Exchanges!K921</f>
        <v>kg</v>
      </c>
      <c r="K917" s="43"/>
      <c r="L917" s="43"/>
      <c r="M917" s="43"/>
      <c r="N917" s="43"/>
      <c r="O917" s="43"/>
      <c r="P917" s="43">
        <f>Exchanges!Q921</f>
        <v>4</v>
      </c>
      <c r="Q917" s="43">
        <f>Exchanges!R921</f>
        <v>2</v>
      </c>
      <c r="R917" s="43">
        <f>Exchanges!S921</f>
        <v>1</v>
      </c>
      <c r="S917" s="43">
        <f>Exchanges!T921</f>
        <v>4</v>
      </c>
      <c r="T917" s="43">
        <f>Exchanges!U921</f>
        <v>1</v>
      </c>
      <c r="U917" s="43">
        <f>Exchanges!V921</f>
        <v>2013</v>
      </c>
      <c r="V917" s="43" t="str">
        <f>Exchanges!W921</f>
        <v>N2O</v>
      </c>
      <c r="W917" s="43"/>
      <c r="X917" s="43"/>
    </row>
    <row r="918" spans="1:24" x14ac:dyDescent="0.2">
      <c r="A918" s="43" t="str">
        <f>Exchanges!B922</f>
        <v>Carbon dioxide</v>
      </c>
      <c r="B918" s="43" t="str">
        <f>Exchanges!C922</f>
        <v>000124-38-20</v>
      </c>
      <c r="C918" s="43" t="str">
        <f>Exchanges!D922</f>
        <v>air</v>
      </c>
      <c r="D918" s="43" t="str">
        <f>Exchanges!E922</f>
        <v>unspecified</v>
      </c>
      <c r="E918" s="43" t="str">
        <f>Exchanges!F922</f>
        <v>7ae371aa-8532-11e0-9d78-0800200c9a66</v>
      </c>
      <c r="F918" s="43" t="str">
        <f>Exchanges!G922</f>
        <v>Industrial mold manufacturing</v>
      </c>
      <c r="G918" s="43">
        <f>Exchanges!H922</f>
        <v>333511</v>
      </c>
      <c r="H918" s="43" t="str">
        <f>Exchanges!I922</f>
        <v>US</v>
      </c>
      <c r="I918" s="43">
        <f>Exchanges!J922</f>
        <v>1.6364000670834308E-2</v>
      </c>
      <c r="J918" s="43" t="str">
        <f>Exchanges!K922</f>
        <v>kg</v>
      </c>
      <c r="K918" s="43"/>
      <c r="L918" s="43"/>
      <c r="M918" s="43"/>
      <c r="N918" s="43"/>
      <c r="O918" s="43"/>
      <c r="P918" s="43">
        <f>Exchanges!Q922</f>
        <v>4</v>
      </c>
      <c r="Q918" s="43">
        <f>Exchanges!R922</f>
        <v>2</v>
      </c>
      <c r="R918" s="43">
        <f>Exchanges!S922</f>
        <v>1</v>
      </c>
      <c r="S918" s="43">
        <f>Exchanges!T922</f>
        <v>4</v>
      </c>
      <c r="T918" s="43">
        <f>Exchanges!U922</f>
        <v>1</v>
      </c>
      <c r="U918" s="43">
        <f>Exchanges!V922</f>
        <v>2013</v>
      </c>
      <c r="V918" s="43" t="str">
        <f>Exchanges!W922</f>
        <v>CO2</v>
      </c>
      <c r="W918" s="43"/>
      <c r="X918" s="43"/>
    </row>
    <row r="919" spans="1:24" x14ac:dyDescent="0.2">
      <c r="A919" s="43" t="str">
        <f>Exchanges!B923</f>
        <v>Methane</v>
      </c>
      <c r="B919" s="43" t="str">
        <f>Exchanges!C923</f>
        <v>000074-82-92</v>
      </c>
      <c r="C919" s="43" t="str">
        <f>Exchanges!D923</f>
        <v>air</v>
      </c>
      <c r="D919" s="43" t="str">
        <f>Exchanges!E923</f>
        <v>unspecified</v>
      </c>
      <c r="E919" s="43" t="str">
        <f>Exchanges!F923</f>
        <v>20408dd1-8534-11e0-9d78-0800200c9a66</v>
      </c>
      <c r="F919" s="43" t="str">
        <f>Exchanges!G923</f>
        <v>Industrial mold manufacturing</v>
      </c>
      <c r="G919" s="43">
        <f>Exchanges!H923</f>
        <v>333511</v>
      </c>
      <c r="H919" s="43" t="str">
        <f>Exchanges!I923</f>
        <v>US</v>
      </c>
      <c r="I919" s="43">
        <f>Exchanges!J923</f>
        <v>3.2144054548827406E-7</v>
      </c>
      <c r="J919" s="43" t="str">
        <f>Exchanges!K923</f>
        <v>kg</v>
      </c>
      <c r="K919" s="43"/>
      <c r="L919" s="43"/>
      <c r="M919" s="43"/>
      <c r="N919" s="43"/>
      <c r="O919" s="43"/>
      <c r="P919" s="43">
        <f>Exchanges!Q923</f>
        <v>4</v>
      </c>
      <c r="Q919" s="43">
        <f>Exchanges!R923</f>
        <v>2</v>
      </c>
      <c r="R919" s="43">
        <f>Exchanges!S923</f>
        <v>1</v>
      </c>
      <c r="S919" s="43">
        <f>Exchanges!T923</f>
        <v>4</v>
      </c>
      <c r="T919" s="43">
        <f>Exchanges!U923</f>
        <v>1</v>
      </c>
      <c r="U919" s="43">
        <f>Exchanges!V923</f>
        <v>2013</v>
      </c>
      <c r="V919" s="43" t="str">
        <f>Exchanges!W923</f>
        <v>CH4</v>
      </c>
      <c r="W919" s="43"/>
      <c r="X919" s="43"/>
    </row>
    <row r="920" spans="1:24" x14ac:dyDescent="0.2">
      <c r="A920" s="43" t="str">
        <f>Exchanges!B924</f>
        <v>Dinitrogen monoxide</v>
      </c>
      <c r="B920" s="43" t="str">
        <f>Exchanges!C924</f>
        <v>010024-97-366</v>
      </c>
      <c r="C920" s="43" t="str">
        <f>Exchanges!D924</f>
        <v>air</v>
      </c>
      <c r="D920" s="43" t="str">
        <f>Exchanges!E924</f>
        <v>unspecified</v>
      </c>
      <c r="E920" s="43" t="str">
        <f>Exchanges!F924</f>
        <v>20185046-64bb-4c09-a8e7-e8a9e144ca98</v>
      </c>
      <c r="F920" s="43" t="str">
        <f>Exchanges!G924</f>
        <v>Industrial mold manufacturing</v>
      </c>
      <c r="G920" s="43">
        <f>Exchanges!H924</f>
        <v>333511</v>
      </c>
      <c r="H920" s="43" t="str">
        <f>Exchanges!I924</f>
        <v>US</v>
      </c>
      <c r="I920" s="43">
        <f>Exchanges!J924</f>
        <v>3.4221318008056072E-8</v>
      </c>
      <c r="J920" s="43" t="str">
        <f>Exchanges!K924</f>
        <v>kg</v>
      </c>
      <c r="K920" s="43"/>
      <c r="L920" s="43"/>
      <c r="M920" s="43"/>
      <c r="N920" s="43"/>
      <c r="O920" s="43"/>
      <c r="P920" s="43">
        <f>Exchanges!Q924</f>
        <v>4</v>
      </c>
      <c r="Q920" s="43">
        <f>Exchanges!R924</f>
        <v>2</v>
      </c>
      <c r="R920" s="43">
        <f>Exchanges!S924</f>
        <v>1</v>
      </c>
      <c r="S920" s="43">
        <f>Exchanges!T924</f>
        <v>4</v>
      </c>
      <c r="T920" s="43">
        <f>Exchanges!U924</f>
        <v>1</v>
      </c>
      <c r="U920" s="43">
        <f>Exchanges!V924</f>
        <v>2013</v>
      </c>
      <c r="V920" s="43" t="str">
        <f>Exchanges!W924</f>
        <v>N2O</v>
      </c>
      <c r="W920" s="43"/>
      <c r="X920" s="43"/>
    </row>
    <row r="921" spans="1:24" x14ac:dyDescent="0.2">
      <c r="A921" s="43" t="str">
        <f>Exchanges!B925</f>
        <v>Carbon dioxide</v>
      </c>
      <c r="B921" s="43" t="str">
        <f>Exchanges!C925</f>
        <v>000124-38-20</v>
      </c>
      <c r="C921" s="43" t="str">
        <f>Exchanges!D925</f>
        <v>air</v>
      </c>
      <c r="D921" s="43" t="str">
        <f>Exchanges!E925</f>
        <v>unspecified</v>
      </c>
      <c r="E921" s="43" t="str">
        <f>Exchanges!F925</f>
        <v>7ae371aa-8532-11e0-9d78-0800200c9a66</v>
      </c>
      <c r="F921" s="43" t="str">
        <f>Exchanges!G925</f>
        <v>Special tool, die, jig, and fixture manufacturing</v>
      </c>
      <c r="G921" s="43">
        <f>Exchanges!H925</f>
        <v>333514</v>
      </c>
      <c r="H921" s="43" t="str">
        <f>Exchanges!I925</f>
        <v>US</v>
      </c>
      <c r="I921" s="43">
        <f>Exchanges!J925</f>
        <v>1.619029926035204E-2</v>
      </c>
      <c r="J921" s="43" t="str">
        <f>Exchanges!K925</f>
        <v>kg</v>
      </c>
      <c r="K921" s="43"/>
      <c r="L921" s="43"/>
      <c r="M921" s="43"/>
      <c r="N921" s="43"/>
      <c r="O921" s="43"/>
      <c r="P921" s="43">
        <f>Exchanges!Q925</f>
        <v>4</v>
      </c>
      <c r="Q921" s="43">
        <f>Exchanges!R925</f>
        <v>2</v>
      </c>
      <c r="R921" s="43">
        <f>Exchanges!S925</f>
        <v>1</v>
      </c>
      <c r="S921" s="43">
        <f>Exchanges!T925</f>
        <v>4</v>
      </c>
      <c r="T921" s="43">
        <f>Exchanges!U925</f>
        <v>1</v>
      </c>
      <c r="U921" s="43">
        <f>Exchanges!V925</f>
        <v>2013</v>
      </c>
      <c r="V921" s="43" t="str">
        <f>Exchanges!W925</f>
        <v>CO2</v>
      </c>
      <c r="W921" s="43"/>
      <c r="X921" s="43"/>
    </row>
    <row r="922" spans="1:24" x14ac:dyDescent="0.2">
      <c r="A922" s="43" t="str">
        <f>Exchanges!B926</f>
        <v>Methane</v>
      </c>
      <c r="B922" s="43" t="str">
        <f>Exchanges!C926</f>
        <v>000074-82-92</v>
      </c>
      <c r="C922" s="43" t="str">
        <f>Exchanges!D926</f>
        <v>air</v>
      </c>
      <c r="D922" s="43" t="str">
        <f>Exchanges!E926</f>
        <v>unspecified</v>
      </c>
      <c r="E922" s="43" t="str">
        <f>Exchanges!F926</f>
        <v>20408dd1-8534-11e0-9d78-0800200c9a66</v>
      </c>
      <c r="F922" s="43" t="str">
        <f>Exchanges!G926</f>
        <v>Special tool, die, jig, and fixture manufacturing</v>
      </c>
      <c r="G922" s="43">
        <f>Exchanges!H926</f>
        <v>333514</v>
      </c>
      <c r="H922" s="43" t="str">
        <f>Exchanges!I926</f>
        <v>US</v>
      </c>
      <c r="I922" s="43">
        <f>Exchanges!J926</f>
        <v>3.1827713243118296E-7</v>
      </c>
      <c r="J922" s="43" t="str">
        <f>Exchanges!K926</f>
        <v>kg</v>
      </c>
      <c r="K922" s="43"/>
      <c r="L922" s="43"/>
      <c r="M922" s="43"/>
      <c r="N922" s="43"/>
      <c r="O922" s="43"/>
      <c r="P922" s="43">
        <f>Exchanges!Q926</f>
        <v>4</v>
      </c>
      <c r="Q922" s="43">
        <f>Exchanges!R926</f>
        <v>2</v>
      </c>
      <c r="R922" s="43">
        <f>Exchanges!S926</f>
        <v>1</v>
      </c>
      <c r="S922" s="43">
        <f>Exchanges!T926</f>
        <v>4</v>
      </c>
      <c r="T922" s="43">
        <f>Exchanges!U926</f>
        <v>1</v>
      </c>
      <c r="U922" s="43">
        <f>Exchanges!V926</f>
        <v>2013</v>
      </c>
      <c r="V922" s="43" t="str">
        <f>Exchanges!W926</f>
        <v>CH4</v>
      </c>
      <c r="W922" s="43"/>
      <c r="X922" s="43"/>
    </row>
    <row r="923" spans="1:24" x14ac:dyDescent="0.2">
      <c r="A923" s="43" t="str">
        <f>Exchanges!B927</f>
        <v>Ethane, 1,1,1,2-tetrafluoro-, HFC-134a</v>
      </c>
      <c r="B923" s="43" t="str">
        <f>Exchanges!C927</f>
        <v>000811-97-2</v>
      </c>
      <c r="C923" s="43" t="str">
        <f>Exchanges!D927</f>
        <v>air</v>
      </c>
      <c r="D923" s="43" t="str">
        <f>Exchanges!E927</f>
        <v>unspecified</v>
      </c>
      <c r="E923" s="43" t="str">
        <f>Exchanges!F927</f>
        <v>e87f039d-d9ce-4242-ac18-c9284cc80f3d</v>
      </c>
      <c r="F923" s="43" t="str">
        <f>Exchanges!G927</f>
        <v>Special tool, die, jig, and fixture manufacturing</v>
      </c>
      <c r="G923" s="43">
        <f>Exchanges!H927</f>
        <v>333514</v>
      </c>
      <c r="H923" s="43" t="str">
        <f>Exchanges!I927</f>
        <v>US</v>
      </c>
      <c r="I923" s="43">
        <f>Exchanges!J927</f>
        <v>9.5091830504256125E-8</v>
      </c>
      <c r="J923" s="43" t="str">
        <f>Exchanges!K927</f>
        <v>kg</v>
      </c>
      <c r="K923" s="43"/>
      <c r="L923" s="43"/>
      <c r="M923" s="43"/>
      <c r="N923" s="43"/>
      <c r="O923" s="43"/>
      <c r="P923" s="43">
        <f>Exchanges!Q927</f>
        <v>4</v>
      </c>
      <c r="Q923" s="43">
        <f>Exchanges!R927</f>
        <v>2</v>
      </c>
      <c r="R923" s="43">
        <f>Exchanges!S927</f>
        <v>1</v>
      </c>
      <c r="S923" s="43">
        <f>Exchanges!T927</f>
        <v>4</v>
      </c>
      <c r="T923" s="43">
        <f>Exchanges!U927</f>
        <v>1</v>
      </c>
      <c r="U923" s="43">
        <f>Exchanges!V927</f>
        <v>2013</v>
      </c>
      <c r="V923" s="43" t="str">
        <f>Exchanges!W927</f>
        <v>HFC-134a</v>
      </c>
      <c r="W923" s="43"/>
      <c r="X923" s="43"/>
    </row>
    <row r="924" spans="1:24" x14ac:dyDescent="0.2">
      <c r="A924" s="43" t="str">
        <f>Exchanges!B928</f>
        <v>Dinitrogen monoxide</v>
      </c>
      <c r="B924" s="43" t="str">
        <f>Exchanges!C928</f>
        <v>010024-97-366</v>
      </c>
      <c r="C924" s="43" t="str">
        <f>Exchanges!D928</f>
        <v>air</v>
      </c>
      <c r="D924" s="43" t="str">
        <f>Exchanges!E928</f>
        <v>unspecified</v>
      </c>
      <c r="E924" s="43" t="str">
        <f>Exchanges!F928</f>
        <v>20185046-64bb-4c09-a8e7-e8a9e144ca98</v>
      </c>
      <c r="F924" s="43" t="str">
        <f>Exchanges!G928</f>
        <v>Special tool, die, jig, and fixture manufacturing</v>
      </c>
      <c r="G924" s="43">
        <f>Exchanges!H928</f>
        <v>333514</v>
      </c>
      <c r="H924" s="43" t="str">
        <f>Exchanges!I928</f>
        <v>US</v>
      </c>
      <c r="I924" s="43">
        <f>Exchanges!J928</f>
        <v>3.39379671562338E-8</v>
      </c>
      <c r="J924" s="43" t="str">
        <f>Exchanges!K928</f>
        <v>kg</v>
      </c>
      <c r="K924" s="43"/>
      <c r="L924" s="43"/>
      <c r="M924" s="43"/>
      <c r="N924" s="43"/>
      <c r="O924" s="43"/>
      <c r="P924" s="43">
        <f>Exchanges!Q928</f>
        <v>4</v>
      </c>
      <c r="Q924" s="43">
        <f>Exchanges!R928</f>
        <v>2</v>
      </c>
      <c r="R924" s="43">
        <f>Exchanges!S928</f>
        <v>1</v>
      </c>
      <c r="S924" s="43">
        <f>Exchanges!T928</f>
        <v>4</v>
      </c>
      <c r="T924" s="43">
        <f>Exchanges!U928</f>
        <v>1</v>
      </c>
      <c r="U924" s="43">
        <f>Exchanges!V928</f>
        <v>2013</v>
      </c>
      <c r="V924" s="43" t="str">
        <f>Exchanges!W928</f>
        <v>N2O</v>
      </c>
      <c r="W924" s="43"/>
      <c r="X924" s="43"/>
    </row>
    <row r="925" spans="1:24" x14ac:dyDescent="0.2">
      <c r="A925" s="43" t="str">
        <f>Exchanges!B929</f>
        <v>Ethane, pentafluoro-, HFC-125</v>
      </c>
      <c r="B925" s="43" t="str">
        <f>Exchanges!C929</f>
        <v>000354-33-6</v>
      </c>
      <c r="C925" s="43" t="str">
        <f>Exchanges!D929</f>
        <v>air</v>
      </c>
      <c r="D925" s="43" t="str">
        <f>Exchanges!E929</f>
        <v>unspecified</v>
      </c>
      <c r="E925" s="43" t="str">
        <f>Exchanges!F929</f>
        <v>281e1011-f121-4d5b-ad4d-22d562b2c2cd</v>
      </c>
      <c r="F925" s="43" t="str">
        <f>Exchanges!G929</f>
        <v>Special tool, die, jig, and fixture manufacturing</v>
      </c>
      <c r="G925" s="43">
        <f>Exchanges!H929</f>
        <v>333514</v>
      </c>
      <c r="H925" s="43" t="str">
        <f>Exchanges!I929</f>
        <v>US</v>
      </c>
      <c r="I925" s="43">
        <f>Exchanges!J929</f>
        <v>2.5229152497921432E-8</v>
      </c>
      <c r="J925" s="43" t="str">
        <f>Exchanges!K929</f>
        <v>kg</v>
      </c>
      <c r="K925" s="43"/>
      <c r="L925" s="43"/>
      <c r="M925" s="43"/>
      <c r="N925" s="43"/>
      <c r="O925" s="43"/>
      <c r="P925" s="43">
        <f>Exchanges!Q929</f>
        <v>4</v>
      </c>
      <c r="Q925" s="43">
        <f>Exchanges!R929</f>
        <v>2</v>
      </c>
      <c r="R925" s="43">
        <f>Exchanges!S929</f>
        <v>1</v>
      </c>
      <c r="S925" s="43">
        <f>Exchanges!T929</f>
        <v>4</v>
      </c>
      <c r="T925" s="43">
        <f>Exchanges!U929</f>
        <v>1</v>
      </c>
      <c r="U925" s="43">
        <f>Exchanges!V929</f>
        <v>2013</v>
      </c>
      <c r="V925" s="43" t="str">
        <f>Exchanges!W929</f>
        <v>HFC-125</v>
      </c>
      <c r="W925" s="43"/>
      <c r="X925" s="43"/>
    </row>
    <row r="926" spans="1:24" x14ac:dyDescent="0.2">
      <c r="A926" s="43" t="str">
        <f>Exchanges!B930</f>
        <v>Methane, difluoro-, HFC-32</v>
      </c>
      <c r="B926" s="43" t="str">
        <f>Exchanges!C930</f>
        <v>000075-10-5</v>
      </c>
      <c r="C926" s="43" t="str">
        <f>Exchanges!D930</f>
        <v>air</v>
      </c>
      <c r="D926" s="43" t="str">
        <f>Exchanges!E930</f>
        <v>unspecified</v>
      </c>
      <c r="E926" s="43" t="str">
        <f>Exchanges!F930</f>
        <v>151212b4-079b-43a2-96d5-a6eef59166ac</v>
      </c>
      <c r="F926" s="43" t="str">
        <f>Exchanges!G930</f>
        <v>Special tool, die, jig, and fixture manufacturing</v>
      </c>
      <c r="G926" s="43">
        <f>Exchanges!H930</f>
        <v>333514</v>
      </c>
      <c r="H926" s="43" t="str">
        <f>Exchanges!I930</f>
        <v>US</v>
      </c>
      <c r="I926" s="43">
        <f>Exchanges!J930</f>
        <v>1.4692283032146873E-8</v>
      </c>
      <c r="J926" s="43" t="str">
        <f>Exchanges!K930</f>
        <v>kg</v>
      </c>
      <c r="K926" s="43"/>
      <c r="L926" s="43"/>
      <c r="M926" s="43"/>
      <c r="N926" s="43"/>
      <c r="O926" s="43"/>
      <c r="P926" s="43">
        <f>Exchanges!Q930</f>
        <v>4</v>
      </c>
      <c r="Q926" s="43">
        <f>Exchanges!R930</f>
        <v>2</v>
      </c>
      <c r="R926" s="43">
        <f>Exchanges!S930</f>
        <v>1</v>
      </c>
      <c r="S926" s="43">
        <f>Exchanges!T930</f>
        <v>4</v>
      </c>
      <c r="T926" s="43">
        <f>Exchanges!U930</f>
        <v>1</v>
      </c>
      <c r="U926" s="43">
        <f>Exchanges!V930</f>
        <v>2013</v>
      </c>
      <c r="V926" s="43" t="str">
        <f>Exchanges!W930</f>
        <v>HFC-32</v>
      </c>
      <c r="W926" s="43"/>
      <c r="X926" s="43"/>
    </row>
    <row r="927" spans="1:24" x14ac:dyDescent="0.2">
      <c r="A927" s="43" t="str">
        <f>Exchanges!B931</f>
        <v>Ethane, 1,1,1-trifluoro-, HFC-143a</v>
      </c>
      <c r="B927" s="43" t="str">
        <f>Exchanges!C931</f>
        <v>000420-46-2</v>
      </c>
      <c r="C927" s="43" t="str">
        <f>Exchanges!D931</f>
        <v>air</v>
      </c>
      <c r="D927" s="43" t="str">
        <f>Exchanges!E931</f>
        <v>unspecified</v>
      </c>
      <c r="E927" s="43" t="str">
        <f>Exchanges!F931</f>
        <v>e86bfec2-1025-4fa2-90b1-81e35e621e91</v>
      </c>
      <c r="F927" s="43" t="str">
        <f>Exchanges!G931</f>
        <v>Special tool, die, jig, and fixture manufacturing</v>
      </c>
      <c r="G927" s="43">
        <f>Exchanges!H931</f>
        <v>333514</v>
      </c>
      <c r="H927" s="43" t="str">
        <f>Exchanges!I931</f>
        <v>US</v>
      </c>
      <c r="I927" s="43">
        <f>Exchanges!J931</f>
        <v>1.0794504538009302E-8</v>
      </c>
      <c r="J927" s="43" t="str">
        <f>Exchanges!K931</f>
        <v>kg</v>
      </c>
      <c r="K927" s="43"/>
      <c r="L927" s="43"/>
      <c r="M927" s="43"/>
      <c r="N927" s="43"/>
      <c r="O927" s="43"/>
      <c r="P927" s="43">
        <f>Exchanges!Q931</f>
        <v>4</v>
      </c>
      <c r="Q927" s="43">
        <f>Exchanges!R931</f>
        <v>2</v>
      </c>
      <c r="R927" s="43">
        <f>Exchanges!S931</f>
        <v>1</v>
      </c>
      <c r="S927" s="43">
        <f>Exchanges!T931</f>
        <v>4</v>
      </c>
      <c r="T927" s="43">
        <f>Exchanges!U931</f>
        <v>1</v>
      </c>
      <c r="U927" s="43">
        <f>Exchanges!V931</f>
        <v>2013</v>
      </c>
      <c r="V927" s="43" t="str">
        <f>Exchanges!W931</f>
        <v>HFC-143a</v>
      </c>
      <c r="W927" s="43"/>
      <c r="X927" s="43"/>
    </row>
    <row r="928" spans="1:24" x14ac:dyDescent="0.2">
      <c r="A928" s="43" t="str">
        <f>Exchanges!B932</f>
        <v>Propane, 1,1,1,3,3,3-hexafluoro-, HCFC-236fa</v>
      </c>
      <c r="B928" s="43" t="str">
        <f>Exchanges!C932</f>
        <v>000690-39-1</v>
      </c>
      <c r="C928" s="43" t="str">
        <f>Exchanges!D932</f>
        <v>air</v>
      </c>
      <c r="D928" s="43" t="str">
        <f>Exchanges!E932</f>
        <v>unspecified</v>
      </c>
      <c r="E928" s="43" t="str">
        <f>Exchanges!F932</f>
        <v>1963a3ba-6d77-4571-bb8f-0e9c8ac28a65</v>
      </c>
      <c r="F928" s="43" t="str">
        <f>Exchanges!G932</f>
        <v>Special tool, die, jig, and fixture manufacturing</v>
      </c>
      <c r="G928" s="43">
        <f>Exchanges!H932</f>
        <v>333514</v>
      </c>
      <c r="H928" s="43" t="str">
        <f>Exchanges!I932</f>
        <v>US</v>
      </c>
      <c r="I928" s="43">
        <f>Exchanges!J932</f>
        <v>2.9161641515817268E-10</v>
      </c>
      <c r="J928" s="43" t="str">
        <f>Exchanges!K932</f>
        <v>kg</v>
      </c>
      <c r="K928" s="43"/>
      <c r="L928" s="43"/>
      <c r="M928" s="43"/>
      <c r="N928" s="43"/>
      <c r="O928" s="43"/>
      <c r="P928" s="43">
        <f>Exchanges!Q932</f>
        <v>4</v>
      </c>
      <c r="Q928" s="43">
        <f>Exchanges!R932</f>
        <v>2</v>
      </c>
      <c r="R928" s="43">
        <f>Exchanges!S932</f>
        <v>1</v>
      </c>
      <c r="S928" s="43">
        <f>Exchanges!T932</f>
        <v>4</v>
      </c>
      <c r="T928" s="43">
        <f>Exchanges!U932</f>
        <v>1</v>
      </c>
      <c r="U928" s="43">
        <f>Exchanges!V932</f>
        <v>2013</v>
      </c>
      <c r="V928" s="43" t="str">
        <f>Exchanges!W932</f>
        <v>HFC-236fa</v>
      </c>
      <c r="W928" s="43"/>
      <c r="X928" s="43"/>
    </row>
    <row r="929" spans="1:24" x14ac:dyDescent="0.2">
      <c r="A929" s="43" t="str">
        <f>Exchanges!B933</f>
        <v>Carbon dioxide</v>
      </c>
      <c r="B929" s="43" t="str">
        <f>Exchanges!C933</f>
        <v>000124-38-20</v>
      </c>
      <c r="C929" s="43" t="str">
        <f>Exchanges!D933</f>
        <v>air</v>
      </c>
      <c r="D929" s="43" t="str">
        <f>Exchanges!E933</f>
        <v>unspecified</v>
      </c>
      <c r="E929" s="43" t="str">
        <f>Exchanges!F933</f>
        <v>7ae371aa-8532-11e0-9d78-0800200c9a66</v>
      </c>
      <c r="F929" s="43" t="str">
        <f>Exchanges!G933</f>
        <v>Turbine and turbine generator set units manufacturing</v>
      </c>
      <c r="G929" s="43">
        <f>Exchanges!H933</f>
        <v>333611</v>
      </c>
      <c r="H929" s="43" t="str">
        <f>Exchanges!I933</f>
        <v>US</v>
      </c>
      <c r="I929" s="43">
        <f>Exchanges!J933</f>
        <v>6.7737919378922243E-3</v>
      </c>
      <c r="J929" s="43" t="str">
        <f>Exchanges!K933</f>
        <v>kg</v>
      </c>
      <c r="K929" s="43"/>
      <c r="L929" s="43"/>
      <c r="M929" s="43"/>
      <c r="N929" s="43"/>
      <c r="O929" s="43"/>
      <c r="P929" s="43">
        <f>Exchanges!Q933</f>
        <v>4</v>
      </c>
      <c r="Q929" s="43">
        <f>Exchanges!R933</f>
        <v>2</v>
      </c>
      <c r="R929" s="43">
        <f>Exchanges!S933</f>
        <v>1</v>
      </c>
      <c r="S929" s="43">
        <f>Exchanges!T933</f>
        <v>4</v>
      </c>
      <c r="T929" s="43">
        <f>Exchanges!U933</f>
        <v>1</v>
      </c>
      <c r="U929" s="43">
        <f>Exchanges!V933</f>
        <v>2013</v>
      </c>
      <c r="V929" s="43" t="str">
        <f>Exchanges!W933</f>
        <v>CO2</v>
      </c>
      <c r="W929" s="43"/>
      <c r="X929" s="43"/>
    </row>
    <row r="930" spans="1:24" x14ac:dyDescent="0.2">
      <c r="A930" s="43" t="str">
        <f>Exchanges!B934</f>
        <v>Methane</v>
      </c>
      <c r="B930" s="43" t="str">
        <f>Exchanges!C934</f>
        <v>000074-82-92</v>
      </c>
      <c r="C930" s="43" t="str">
        <f>Exchanges!D934</f>
        <v>air</v>
      </c>
      <c r="D930" s="43" t="str">
        <f>Exchanges!E934</f>
        <v>unspecified</v>
      </c>
      <c r="E930" s="43" t="str">
        <f>Exchanges!F934</f>
        <v>20408dd1-8534-11e0-9d78-0800200c9a66</v>
      </c>
      <c r="F930" s="43" t="str">
        <f>Exchanges!G934</f>
        <v>Turbine and turbine generator set units manufacturing</v>
      </c>
      <c r="G930" s="43">
        <f>Exchanges!H934</f>
        <v>333611</v>
      </c>
      <c r="H930" s="43" t="str">
        <f>Exchanges!I934</f>
        <v>US</v>
      </c>
      <c r="I930" s="43">
        <f>Exchanges!J934</f>
        <v>1.3246846454531257E-7</v>
      </c>
      <c r="J930" s="43" t="str">
        <f>Exchanges!K934</f>
        <v>kg</v>
      </c>
      <c r="K930" s="43"/>
      <c r="L930" s="43"/>
      <c r="M930" s="43"/>
      <c r="N930" s="43"/>
      <c r="O930" s="43"/>
      <c r="P930" s="43">
        <f>Exchanges!Q934</f>
        <v>4</v>
      </c>
      <c r="Q930" s="43">
        <f>Exchanges!R934</f>
        <v>2</v>
      </c>
      <c r="R930" s="43">
        <f>Exchanges!S934</f>
        <v>1</v>
      </c>
      <c r="S930" s="43">
        <f>Exchanges!T934</f>
        <v>4</v>
      </c>
      <c r="T930" s="43">
        <f>Exchanges!U934</f>
        <v>1</v>
      </c>
      <c r="U930" s="43">
        <f>Exchanges!V934</f>
        <v>2013</v>
      </c>
      <c r="V930" s="43" t="str">
        <f>Exchanges!W934</f>
        <v>CH4</v>
      </c>
      <c r="W930" s="43"/>
      <c r="X930" s="43"/>
    </row>
    <row r="931" spans="1:24" x14ac:dyDescent="0.2">
      <c r="A931" s="43" t="str">
        <f>Exchanges!B935</f>
        <v>Ethane, 1,1,1,2-tetrafluoro-, HFC-134a</v>
      </c>
      <c r="B931" s="43" t="str">
        <f>Exchanges!C935</f>
        <v>000811-97-2</v>
      </c>
      <c r="C931" s="43" t="str">
        <f>Exchanges!D935</f>
        <v>air</v>
      </c>
      <c r="D931" s="43" t="str">
        <f>Exchanges!E935</f>
        <v>unspecified</v>
      </c>
      <c r="E931" s="43" t="str">
        <f>Exchanges!F935</f>
        <v>e87f039d-d9ce-4242-ac18-c9284cc80f3d</v>
      </c>
      <c r="F931" s="43" t="str">
        <f>Exchanges!G935</f>
        <v>Turbine and turbine generator set units manufacturing</v>
      </c>
      <c r="G931" s="43">
        <f>Exchanges!H935</f>
        <v>333611</v>
      </c>
      <c r="H931" s="43" t="str">
        <f>Exchanges!I935</f>
        <v>US</v>
      </c>
      <c r="I931" s="43">
        <f>Exchanges!J935</f>
        <v>5.6428338546501273E-8</v>
      </c>
      <c r="J931" s="43" t="str">
        <f>Exchanges!K935</f>
        <v>kg</v>
      </c>
      <c r="K931" s="43"/>
      <c r="L931" s="43"/>
      <c r="M931" s="43"/>
      <c r="N931" s="43"/>
      <c r="O931" s="43"/>
      <c r="P931" s="43">
        <f>Exchanges!Q935</f>
        <v>4</v>
      </c>
      <c r="Q931" s="43">
        <f>Exchanges!R935</f>
        <v>2</v>
      </c>
      <c r="R931" s="43">
        <f>Exchanges!S935</f>
        <v>1</v>
      </c>
      <c r="S931" s="43">
        <f>Exchanges!T935</f>
        <v>4</v>
      </c>
      <c r="T931" s="43">
        <f>Exchanges!U935</f>
        <v>1</v>
      </c>
      <c r="U931" s="43">
        <f>Exchanges!V935</f>
        <v>2013</v>
      </c>
      <c r="V931" s="43" t="str">
        <f>Exchanges!W935</f>
        <v>HFC-134a</v>
      </c>
      <c r="W931" s="43"/>
      <c r="X931" s="43"/>
    </row>
    <row r="932" spans="1:24" x14ac:dyDescent="0.2">
      <c r="A932" s="43" t="str">
        <f>Exchanges!B936</f>
        <v>Ethane, pentafluoro-, HFC-125</v>
      </c>
      <c r="B932" s="43" t="str">
        <f>Exchanges!C936</f>
        <v>000354-33-6</v>
      </c>
      <c r="C932" s="43" t="str">
        <f>Exchanges!D936</f>
        <v>air</v>
      </c>
      <c r="D932" s="43" t="str">
        <f>Exchanges!E936</f>
        <v>unspecified</v>
      </c>
      <c r="E932" s="43" t="str">
        <f>Exchanges!F936</f>
        <v>281e1011-f121-4d5b-ad4d-22d562b2c2cd</v>
      </c>
      <c r="F932" s="43" t="str">
        <f>Exchanges!G936</f>
        <v>Turbine and turbine generator set units manufacturing</v>
      </c>
      <c r="G932" s="43">
        <f>Exchanges!H936</f>
        <v>333611</v>
      </c>
      <c r="H932" s="43" t="str">
        <f>Exchanges!I936</f>
        <v>US</v>
      </c>
      <c r="I932" s="43">
        <f>Exchanges!J936</f>
        <v>1.4971203633842127E-8</v>
      </c>
      <c r="J932" s="43" t="str">
        <f>Exchanges!K936</f>
        <v>kg</v>
      </c>
      <c r="K932" s="43"/>
      <c r="L932" s="43"/>
      <c r="M932" s="43"/>
      <c r="N932" s="43"/>
      <c r="O932" s="43"/>
      <c r="P932" s="43">
        <f>Exchanges!Q936</f>
        <v>4</v>
      </c>
      <c r="Q932" s="43">
        <f>Exchanges!R936</f>
        <v>2</v>
      </c>
      <c r="R932" s="43">
        <f>Exchanges!S936</f>
        <v>1</v>
      </c>
      <c r="S932" s="43">
        <f>Exchanges!T936</f>
        <v>4</v>
      </c>
      <c r="T932" s="43">
        <f>Exchanges!U936</f>
        <v>1</v>
      </c>
      <c r="U932" s="43">
        <f>Exchanges!V936</f>
        <v>2013</v>
      </c>
      <c r="V932" s="43" t="str">
        <f>Exchanges!W936</f>
        <v>HFC-125</v>
      </c>
      <c r="W932" s="43"/>
      <c r="X932" s="43"/>
    </row>
    <row r="933" spans="1:24" x14ac:dyDescent="0.2">
      <c r="A933" s="43" t="str">
        <f>Exchanges!B937</f>
        <v>Dinitrogen monoxide</v>
      </c>
      <c r="B933" s="43" t="str">
        <f>Exchanges!C937</f>
        <v>010024-97-366</v>
      </c>
      <c r="C933" s="43" t="str">
        <f>Exchanges!D937</f>
        <v>air</v>
      </c>
      <c r="D933" s="43" t="str">
        <f>Exchanges!E937</f>
        <v>unspecified</v>
      </c>
      <c r="E933" s="43" t="str">
        <f>Exchanges!F937</f>
        <v>20185046-64bb-4c09-a8e7-e8a9e144ca98</v>
      </c>
      <c r="F933" s="43" t="str">
        <f>Exchanges!G937</f>
        <v>Turbine and turbine generator set units manufacturing</v>
      </c>
      <c r="G933" s="43">
        <f>Exchanges!H937</f>
        <v>333611</v>
      </c>
      <c r="H933" s="43" t="str">
        <f>Exchanges!I937</f>
        <v>US</v>
      </c>
      <c r="I933" s="43">
        <f>Exchanges!J937</f>
        <v>1.3976073128322018E-8</v>
      </c>
      <c r="J933" s="43" t="str">
        <f>Exchanges!K937</f>
        <v>kg</v>
      </c>
      <c r="K933" s="43"/>
      <c r="L933" s="43"/>
      <c r="M933" s="43"/>
      <c r="N933" s="43"/>
      <c r="O933" s="43"/>
      <c r="P933" s="43">
        <f>Exchanges!Q937</f>
        <v>4</v>
      </c>
      <c r="Q933" s="43">
        <f>Exchanges!R937</f>
        <v>2</v>
      </c>
      <c r="R933" s="43">
        <f>Exchanges!S937</f>
        <v>1</v>
      </c>
      <c r="S933" s="43">
        <f>Exchanges!T937</f>
        <v>4</v>
      </c>
      <c r="T933" s="43">
        <f>Exchanges!U937</f>
        <v>1</v>
      </c>
      <c r="U933" s="43">
        <f>Exchanges!V937</f>
        <v>2013</v>
      </c>
      <c r="V933" s="43" t="str">
        <f>Exchanges!W937</f>
        <v>N2O</v>
      </c>
      <c r="W933" s="43"/>
      <c r="X933" s="43"/>
    </row>
    <row r="934" spans="1:24" x14ac:dyDescent="0.2">
      <c r="A934" s="43" t="str">
        <f>Exchanges!B938</f>
        <v>Methane, difluoro-, HFC-32</v>
      </c>
      <c r="B934" s="43" t="str">
        <f>Exchanges!C938</f>
        <v>000075-10-5</v>
      </c>
      <c r="C934" s="43" t="str">
        <f>Exchanges!D938</f>
        <v>air</v>
      </c>
      <c r="D934" s="43" t="str">
        <f>Exchanges!E938</f>
        <v>unspecified</v>
      </c>
      <c r="E934" s="43" t="str">
        <f>Exchanges!F938</f>
        <v>151212b4-079b-43a2-96d5-a6eef59166ac</v>
      </c>
      <c r="F934" s="43" t="str">
        <f>Exchanges!G938</f>
        <v>Turbine and turbine generator set units manufacturing</v>
      </c>
      <c r="G934" s="43">
        <f>Exchanges!H938</f>
        <v>333611</v>
      </c>
      <c r="H934" s="43" t="str">
        <f>Exchanges!I938</f>
        <v>US</v>
      </c>
      <c r="I934" s="43">
        <f>Exchanges!J938</f>
        <v>8.7185315138285504E-9</v>
      </c>
      <c r="J934" s="43" t="str">
        <f>Exchanges!K938</f>
        <v>kg</v>
      </c>
      <c r="K934" s="43"/>
      <c r="L934" s="43"/>
      <c r="M934" s="43"/>
      <c r="N934" s="43"/>
      <c r="O934" s="43"/>
      <c r="P934" s="43">
        <f>Exchanges!Q938</f>
        <v>4</v>
      </c>
      <c r="Q934" s="43">
        <f>Exchanges!R938</f>
        <v>2</v>
      </c>
      <c r="R934" s="43">
        <f>Exchanges!S938</f>
        <v>1</v>
      </c>
      <c r="S934" s="43">
        <f>Exchanges!T938</f>
        <v>4</v>
      </c>
      <c r="T934" s="43">
        <f>Exchanges!U938</f>
        <v>1</v>
      </c>
      <c r="U934" s="43">
        <f>Exchanges!V938</f>
        <v>2013</v>
      </c>
      <c r="V934" s="43" t="str">
        <f>Exchanges!W938</f>
        <v>HFC-32</v>
      </c>
      <c r="W934" s="43"/>
      <c r="X934" s="43"/>
    </row>
    <row r="935" spans="1:24" x14ac:dyDescent="0.2">
      <c r="A935" s="43" t="str">
        <f>Exchanges!B939</f>
        <v>Ethane, 1,1,1-trifluoro-, HFC-143a</v>
      </c>
      <c r="B935" s="43" t="str">
        <f>Exchanges!C939</f>
        <v>000420-46-2</v>
      </c>
      <c r="C935" s="43" t="str">
        <f>Exchanges!D939</f>
        <v>air</v>
      </c>
      <c r="D935" s="43" t="str">
        <f>Exchanges!E939</f>
        <v>unspecified</v>
      </c>
      <c r="E935" s="43" t="str">
        <f>Exchanges!F939</f>
        <v>e86bfec2-1025-4fa2-90b1-81e35e621e91</v>
      </c>
      <c r="F935" s="43" t="str">
        <f>Exchanges!G939</f>
        <v>Turbine and turbine generator set units manufacturing</v>
      </c>
      <c r="G935" s="43">
        <f>Exchanges!H939</f>
        <v>333611</v>
      </c>
      <c r="H935" s="43" t="str">
        <f>Exchanges!I939</f>
        <v>US</v>
      </c>
      <c r="I935" s="43">
        <f>Exchanges!J939</f>
        <v>6.4055550648514481E-9</v>
      </c>
      <c r="J935" s="43" t="str">
        <f>Exchanges!K939</f>
        <v>kg</v>
      </c>
      <c r="K935" s="43"/>
      <c r="L935" s="43"/>
      <c r="M935" s="43"/>
      <c r="N935" s="43"/>
      <c r="O935" s="43"/>
      <c r="P935" s="43">
        <f>Exchanges!Q939</f>
        <v>4</v>
      </c>
      <c r="Q935" s="43">
        <f>Exchanges!R939</f>
        <v>2</v>
      </c>
      <c r="R935" s="43">
        <f>Exchanges!S939</f>
        <v>1</v>
      </c>
      <c r="S935" s="43">
        <f>Exchanges!T939</f>
        <v>4</v>
      </c>
      <c r="T935" s="43">
        <f>Exchanges!U939</f>
        <v>1</v>
      </c>
      <c r="U935" s="43">
        <f>Exchanges!V939</f>
        <v>2013</v>
      </c>
      <c r="V935" s="43" t="str">
        <f>Exchanges!W939</f>
        <v>HFC-143a</v>
      </c>
      <c r="W935" s="43"/>
      <c r="X935" s="43"/>
    </row>
    <row r="936" spans="1:24" x14ac:dyDescent="0.2">
      <c r="A936" s="43" t="str">
        <f>Exchanges!B940</f>
        <v>Propane, 1,1,1,3,3,3-hexafluoro-, HCFC-236fa</v>
      </c>
      <c r="B936" s="43" t="str">
        <f>Exchanges!C940</f>
        <v>000690-39-1</v>
      </c>
      <c r="C936" s="43" t="str">
        <f>Exchanges!D940</f>
        <v>air</v>
      </c>
      <c r="D936" s="43" t="str">
        <f>Exchanges!E940</f>
        <v>unspecified</v>
      </c>
      <c r="E936" s="43" t="str">
        <f>Exchanges!F940</f>
        <v>1963a3ba-6d77-4571-bb8f-0e9c8ac28a65</v>
      </c>
      <c r="F936" s="43" t="str">
        <f>Exchanges!G940</f>
        <v>Turbine and turbine generator set units manufacturing</v>
      </c>
      <c r="G936" s="43">
        <f>Exchanges!H940</f>
        <v>333611</v>
      </c>
      <c r="H936" s="43" t="str">
        <f>Exchanges!I940</f>
        <v>US</v>
      </c>
      <c r="I936" s="43">
        <f>Exchanges!J940</f>
        <v>1.7304777616543958E-10</v>
      </c>
      <c r="J936" s="43" t="str">
        <f>Exchanges!K940</f>
        <v>kg</v>
      </c>
      <c r="K936" s="43"/>
      <c r="L936" s="43"/>
      <c r="M936" s="43"/>
      <c r="N936" s="43"/>
      <c r="O936" s="43"/>
      <c r="P936" s="43">
        <f>Exchanges!Q940</f>
        <v>4</v>
      </c>
      <c r="Q936" s="43">
        <f>Exchanges!R940</f>
        <v>2</v>
      </c>
      <c r="R936" s="43">
        <f>Exchanges!S940</f>
        <v>1</v>
      </c>
      <c r="S936" s="43">
        <f>Exchanges!T940</f>
        <v>4</v>
      </c>
      <c r="T936" s="43">
        <f>Exchanges!U940</f>
        <v>1</v>
      </c>
      <c r="U936" s="43">
        <f>Exchanges!V940</f>
        <v>2013</v>
      </c>
      <c r="V936" s="43" t="str">
        <f>Exchanges!W940</f>
        <v>HFC-236fa</v>
      </c>
      <c r="W936" s="43"/>
      <c r="X936" s="43"/>
    </row>
    <row r="937" spans="1:24" x14ac:dyDescent="0.2">
      <c r="A937" s="43" t="str">
        <f>Exchanges!B941</f>
        <v>Carbon dioxide</v>
      </c>
      <c r="B937" s="43" t="str">
        <f>Exchanges!C941</f>
        <v>000124-38-20</v>
      </c>
      <c r="C937" s="43" t="str">
        <f>Exchanges!D941</f>
        <v>air</v>
      </c>
      <c r="D937" s="43" t="str">
        <f>Exchanges!E941</f>
        <v>unspecified</v>
      </c>
      <c r="E937" s="43" t="str">
        <f>Exchanges!F941</f>
        <v>7ae371aa-8532-11e0-9d78-0800200c9a66</v>
      </c>
      <c r="F937" s="43" t="str">
        <f>Exchanges!G941</f>
        <v>Speed changer, industrial high-speed drive, and gear manufacturing</v>
      </c>
      <c r="G937" s="43">
        <f>Exchanges!H941</f>
        <v>333612</v>
      </c>
      <c r="H937" s="43" t="str">
        <f>Exchanges!I941</f>
        <v>US</v>
      </c>
      <c r="I937" s="43">
        <f>Exchanges!J941</f>
        <v>2.1913830623334452E-2</v>
      </c>
      <c r="J937" s="43" t="str">
        <f>Exchanges!K941</f>
        <v>kg</v>
      </c>
      <c r="K937" s="43"/>
      <c r="L937" s="43"/>
      <c r="M937" s="43"/>
      <c r="N937" s="43"/>
      <c r="O937" s="43"/>
      <c r="P937" s="43">
        <f>Exchanges!Q941</f>
        <v>4</v>
      </c>
      <c r="Q937" s="43">
        <f>Exchanges!R941</f>
        <v>2</v>
      </c>
      <c r="R937" s="43">
        <f>Exchanges!S941</f>
        <v>1</v>
      </c>
      <c r="S937" s="43">
        <f>Exchanges!T941</f>
        <v>4</v>
      </c>
      <c r="T937" s="43">
        <f>Exchanges!U941</f>
        <v>1</v>
      </c>
      <c r="U937" s="43">
        <f>Exchanges!V941</f>
        <v>2013</v>
      </c>
      <c r="V937" s="43" t="str">
        <f>Exchanges!W941</f>
        <v>CO2</v>
      </c>
      <c r="W937" s="43"/>
      <c r="X937" s="43"/>
    </row>
    <row r="938" spans="1:24" x14ac:dyDescent="0.2">
      <c r="A938" s="43" t="str">
        <f>Exchanges!B942</f>
        <v>Methane</v>
      </c>
      <c r="B938" s="43" t="str">
        <f>Exchanges!C942</f>
        <v>000074-82-92</v>
      </c>
      <c r="C938" s="43" t="str">
        <f>Exchanges!D942</f>
        <v>air</v>
      </c>
      <c r="D938" s="43" t="str">
        <f>Exchanges!E942</f>
        <v>unspecified</v>
      </c>
      <c r="E938" s="43" t="str">
        <f>Exchanges!F942</f>
        <v>20408dd1-8534-11e0-9d78-0800200c9a66</v>
      </c>
      <c r="F938" s="43" t="str">
        <f>Exchanges!G942</f>
        <v>Speed changer, industrial high-speed drive, and gear manufacturing</v>
      </c>
      <c r="G938" s="43">
        <f>Exchanges!H942</f>
        <v>333612</v>
      </c>
      <c r="H938" s="43" t="str">
        <f>Exchanges!I942</f>
        <v>US</v>
      </c>
      <c r="I938" s="43">
        <f>Exchanges!J942</f>
        <v>4.3201595082771996E-7</v>
      </c>
      <c r="J938" s="43" t="str">
        <f>Exchanges!K942</f>
        <v>kg</v>
      </c>
      <c r="K938" s="43"/>
      <c r="L938" s="43"/>
      <c r="M938" s="43"/>
      <c r="N938" s="43"/>
      <c r="O938" s="43"/>
      <c r="P938" s="43">
        <f>Exchanges!Q942</f>
        <v>4</v>
      </c>
      <c r="Q938" s="43">
        <f>Exchanges!R942</f>
        <v>2</v>
      </c>
      <c r="R938" s="43">
        <f>Exchanges!S942</f>
        <v>1</v>
      </c>
      <c r="S938" s="43">
        <f>Exchanges!T942</f>
        <v>4</v>
      </c>
      <c r="T938" s="43">
        <f>Exchanges!U942</f>
        <v>1</v>
      </c>
      <c r="U938" s="43">
        <f>Exchanges!V942</f>
        <v>2013</v>
      </c>
      <c r="V938" s="43" t="str">
        <f>Exchanges!W942</f>
        <v>CH4</v>
      </c>
      <c r="W938" s="43"/>
      <c r="X938" s="43"/>
    </row>
    <row r="939" spans="1:24" x14ac:dyDescent="0.2">
      <c r="A939" s="43" t="str">
        <f>Exchanges!B943</f>
        <v>Dinitrogen monoxide</v>
      </c>
      <c r="B939" s="43" t="str">
        <f>Exchanges!C943</f>
        <v>010024-97-366</v>
      </c>
      <c r="C939" s="43" t="str">
        <f>Exchanges!D943</f>
        <v>air</v>
      </c>
      <c r="D939" s="43" t="str">
        <f>Exchanges!E943</f>
        <v>unspecified</v>
      </c>
      <c r="E939" s="43" t="str">
        <f>Exchanges!F943</f>
        <v>20185046-64bb-4c09-a8e7-e8a9e144ca98</v>
      </c>
      <c r="F939" s="43" t="str">
        <f>Exchanges!G943</f>
        <v>Speed changer, industrial high-speed drive, and gear manufacturing</v>
      </c>
      <c r="G939" s="43">
        <f>Exchanges!H943</f>
        <v>333612</v>
      </c>
      <c r="H939" s="43" t="str">
        <f>Exchanges!I943</f>
        <v>US</v>
      </c>
      <c r="I939" s="43">
        <f>Exchanges!J943</f>
        <v>4.6328538544991297E-8</v>
      </c>
      <c r="J939" s="43" t="str">
        <f>Exchanges!K943</f>
        <v>kg</v>
      </c>
      <c r="K939" s="43"/>
      <c r="L939" s="43"/>
      <c r="M939" s="43"/>
      <c r="N939" s="43"/>
      <c r="O939" s="43"/>
      <c r="P939" s="43">
        <f>Exchanges!Q943</f>
        <v>4</v>
      </c>
      <c r="Q939" s="43">
        <f>Exchanges!R943</f>
        <v>2</v>
      </c>
      <c r="R939" s="43">
        <f>Exchanges!S943</f>
        <v>1</v>
      </c>
      <c r="S939" s="43">
        <f>Exchanges!T943</f>
        <v>4</v>
      </c>
      <c r="T939" s="43">
        <f>Exchanges!U943</f>
        <v>1</v>
      </c>
      <c r="U939" s="43">
        <f>Exchanges!V943</f>
        <v>2013</v>
      </c>
      <c r="V939" s="43" t="str">
        <f>Exchanges!W943</f>
        <v>N2O</v>
      </c>
      <c r="W939" s="43"/>
      <c r="X939" s="43"/>
    </row>
    <row r="940" spans="1:24" x14ac:dyDescent="0.2">
      <c r="A940" s="43" t="str">
        <f>Exchanges!B944</f>
        <v>Carbon dioxide</v>
      </c>
      <c r="B940" s="43" t="str">
        <f>Exchanges!C944</f>
        <v>000124-38-20</v>
      </c>
      <c r="C940" s="43" t="str">
        <f>Exchanges!D944</f>
        <v>air</v>
      </c>
      <c r="D940" s="43" t="str">
        <f>Exchanges!E944</f>
        <v>unspecified</v>
      </c>
      <c r="E940" s="43" t="str">
        <f>Exchanges!F944</f>
        <v>7ae371aa-8532-11e0-9d78-0800200c9a66</v>
      </c>
      <c r="F940" s="43" t="str">
        <f>Exchanges!G944</f>
        <v>Mechanical power transmission equipment manufacturing</v>
      </c>
      <c r="G940" s="43">
        <f>Exchanges!H944</f>
        <v>333613</v>
      </c>
      <c r="H940" s="43" t="str">
        <f>Exchanges!I944</f>
        <v>US</v>
      </c>
      <c r="I940" s="43">
        <f>Exchanges!J944</f>
        <v>3.1366673436751744E-2</v>
      </c>
      <c r="J940" s="43" t="str">
        <f>Exchanges!K944</f>
        <v>kg</v>
      </c>
      <c r="K940" s="43"/>
      <c r="L940" s="43"/>
      <c r="M940" s="43"/>
      <c r="N940" s="43"/>
      <c r="O940" s="43"/>
      <c r="P940" s="43">
        <f>Exchanges!Q944</f>
        <v>4</v>
      </c>
      <c r="Q940" s="43">
        <f>Exchanges!R944</f>
        <v>2</v>
      </c>
      <c r="R940" s="43">
        <f>Exchanges!S944</f>
        <v>1</v>
      </c>
      <c r="S940" s="43">
        <f>Exchanges!T944</f>
        <v>4</v>
      </c>
      <c r="T940" s="43">
        <f>Exchanges!U944</f>
        <v>1</v>
      </c>
      <c r="U940" s="43">
        <f>Exchanges!V944</f>
        <v>2013</v>
      </c>
      <c r="V940" s="43" t="str">
        <f>Exchanges!W944</f>
        <v>CO2</v>
      </c>
      <c r="W940" s="43"/>
      <c r="X940" s="43"/>
    </row>
    <row r="941" spans="1:24" x14ac:dyDescent="0.2">
      <c r="A941" s="43" t="str">
        <f>Exchanges!B945</f>
        <v>Methane</v>
      </c>
      <c r="B941" s="43" t="str">
        <f>Exchanges!C945</f>
        <v>000074-82-92</v>
      </c>
      <c r="C941" s="43" t="str">
        <f>Exchanges!D945</f>
        <v>air</v>
      </c>
      <c r="D941" s="43" t="str">
        <f>Exchanges!E945</f>
        <v>unspecified</v>
      </c>
      <c r="E941" s="43" t="str">
        <f>Exchanges!F945</f>
        <v>20408dd1-8534-11e0-9d78-0800200c9a66</v>
      </c>
      <c r="F941" s="43" t="str">
        <f>Exchanges!G945</f>
        <v>Mechanical power transmission equipment manufacturing</v>
      </c>
      <c r="G941" s="43">
        <f>Exchanges!H945</f>
        <v>333613</v>
      </c>
      <c r="H941" s="43" t="str">
        <f>Exchanges!I945</f>
        <v>US</v>
      </c>
      <c r="I941" s="43">
        <f>Exchanges!J945</f>
        <v>6.0556947663726057E-7</v>
      </c>
      <c r="J941" s="43" t="str">
        <f>Exchanges!K945</f>
        <v>kg</v>
      </c>
      <c r="K941" s="43"/>
      <c r="L941" s="43"/>
      <c r="M941" s="43"/>
      <c r="N941" s="43"/>
      <c r="O941" s="43"/>
      <c r="P941" s="43">
        <f>Exchanges!Q945</f>
        <v>4</v>
      </c>
      <c r="Q941" s="43">
        <f>Exchanges!R945</f>
        <v>2</v>
      </c>
      <c r="R941" s="43">
        <f>Exchanges!S945</f>
        <v>1</v>
      </c>
      <c r="S941" s="43">
        <f>Exchanges!T945</f>
        <v>4</v>
      </c>
      <c r="T941" s="43">
        <f>Exchanges!U945</f>
        <v>1</v>
      </c>
      <c r="U941" s="43">
        <f>Exchanges!V945</f>
        <v>2013</v>
      </c>
      <c r="V941" s="43" t="str">
        <f>Exchanges!W945</f>
        <v>CH4</v>
      </c>
      <c r="W941" s="43"/>
      <c r="X941" s="43"/>
    </row>
    <row r="942" spans="1:24" x14ac:dyDescent="0.2">
      <c r="A942" s="43" t="str">
        <f>Exchanges!B946</f>
        <v>Ethane, 1,1,1,2-tetrafluoro-, HFC-134a</v>
      </c>
      <c r="B942" s="43" t="str">
        <f>Exchanges!C946</f>
        <v>000811-97-2</v>
      </c>
      <c r="C942" s="43" t="str">
        <f>Exchanges!D946</f>
        <v>air</v>
      </c>
      <c r="D942" s="43" t="str">
        <f>Exchanges!E946</f>
        <v>unspecified</v>
      </c>
      <c r="E942" s="43" t="str">
        <f>Exchanges!F946</f>
        <v>e87f039d-d9ce-4242-ac18-c9284cc80f3d</v>
      </c>
      <c r="F942" s="43" t="str">
        <f>Exchanges!G946</f>
        <v>Mechanical power transmission equipment manufacturing</v>
      </c>
      <c r="G942" s="43">
        <f>Exchanges!H946</f>
        <v>333613</v>
      </c>
      <c r="H942" s="43" t="str">
        <f>Exchanges!I946</f>
        <v>US</v>
      </c>
      <c r="I942" s="43">
        <f>Exchanges!J946</f>
        <v>1.9252179864086803E-7</v>
      </c>
      <c r="J942" s="43" t="str">
        <f>Exchanges!K946</f>
        <v>kg</v>
      </c>
      <c r="K942" s="43"/>
      <c r="L942" s="43"/>
      <c r="M942" s="43"/>
      <c r="N942" s="43"/>
      <c r="O942" s="43"/>
      <c r="P942" s="43">
        <f>Exchanges!Q946</f>
        <v>4</v>
      </c>
      <c r="Q942" s="43">
        <f>Exchanges!R946</f>
        <v>2</v>
      </c>
      <c r="R942" s="43">
        <f>Exchanges!S946</f>
        <v>1</v>
      </c>
      <c r="S942" s="43">
        <f>Exchanges!T946</f>
        <v>4</v>
      </c>
      <c r="T942" s="43">
        <f>Exchanges!U946</f>
        <v>1</v>
      </c>
      <c r="U942" s="43">
        <f>Exchanges!V946</f>
        <v>2013</v>
      </c>
      <c r="V942" s="43" t="str">
        <f>Exchanges!W946</f>
        <v>HFC-134a</v>
      </c>
      <c r="W942" s="43"/>
      <c r="X942" s="43"/>
    </row>
    <row r="943" spans="1:24" x14ac:dyDescent="0.2">
      <c r="A943" s="43" t="str">
        <f>Exchanges!B947</f>
        <v>Dinitrogen monoxide</v>
      </c>
      <c r="B943" s="43" t="str">
        <f>Exchanges!C947</f>
        <v>010024-97-366</v>
      </c>
      <c r="C943" s="43" t="str">
        <f>Exchanges!D947</f>
        <v>air</v>
      </c>
      <c r="D943" s="43" t="str">
        <f>Exchanges!E947</f>
        <v>unspecified</v>
      </c>
      <c r="E943" s="43" t="str">
        <f>Exchanges!F947</f>
        <v>20185046-64bb-4c09-a8e7-e8a9e144ca98</v>
      </c>
      <c r="F943" s="43" t="str">
        <f>Exchanges!G947</f>
        <v>Mechanical power transmission equipment manufacturing</v>
      </c>
      <c r="G943" s="43">
        <f>Exchanges!H947</f>
        <v>333613</v>
      </c>
      <c r="H943" s="43" t="str">
        <f>Exchanges!I947</f>
        <v>US</v>
      </c>
      <c r="I943" s="43">
        <f>Exchanges!J947</f>
        <v>6.2198553667188999E-8</v>
      </c>
      <c r="J943" s="43" t="str">
        <f>Exchanges!K947</f>
        <v>kg</v>
      </c>
      <c r="K943" s="43"/>
      <c r="L943" s="43"/>
      <c r="M943" s="43"/>
      <c r="N943" s="43"/>
      <c r="O943" s="43"/>
      <c r="P943" s="43">
        <f>Exchanges!Q947</f>
        <v>4</v>
      </c>
      <c r="Q943" s="43">
        <f>Exchanges!R947</f>
        <v>2</v>
      </c>
      <c r="R943" s="43">
        <f>Exchanges!S947</f>
        <v>1</v>
      </c>
      <c r="S943" s="43">
        <f>Exchanges!T947</f>
        <v>4</v>
      </c>
      <c r="T943" s="43">
        <f>Exchanges!U947</f>
        <v>1</v>
      </c>
      <c r="U943" s="43">
        <f>Exchanges!V947</f>
        <v>2013</v>
      </c>
      <c r="V943" s="43" t="str">
        <f>Exchanges!W947</f>
        <v>N2O</v>
      </c>
      <c r="W943" s="43"/>
      <c r="X943" s="43"/>
    </row>
    <row r="944" spans="1:24" x14ac:dyDescent="0.2">
      <c r="A944" s="43" t="str">
        <f>Exchanges!B948</f>
        <v>Ethane, pentafluoro-, HFC-125</v>
      </c>
      <c r="B944" s="43" t="str">
        <f>Exchanges!C948</f>
        <v>000354-33-6</v>
      </c>
      <c r="C944" s="43" t="str">
        <f>Exchanges!D948</f>
        <v>air</v>
      </c>
      <c r="D944" s="43" t="str">
        <f>Exchanges!E948</f>
        <v>unspecified</v>
      </c>
      <c r="E944" s="43" t="str">
        <f>Exchanges!F948</f>
        <v>281e1011-f121-4d5b-ad4d-22d562b2c2cd</v>
      </c>
      <c r="F944" s="43" t="str">
        <f>Exchanges!G948</f>
        <v>Mechanical power transmission equipment manufacturing</v>
      </c>
      <c r="G944" s="43">
        <f>Exchanges!H948</f>
        <v>333613</v>
      </c>
      <c r="H944" s="43" t="str">
        <f>Exchanges!I948</f>
        <v>US</v>
      </c>
      <c r="I944" s="43">
        <f>Exchanges!J948</f>
        <v>5.1078644625178246E-8</v>
      </c>
      <c r="J944" s="43" t="str">
        <f>Exchanges!K948</f>
        <v>kg</v>
      </c>
      <c r="K944" s="43"/>
      <c r="L944" s="43"/>
      <c r="M944" s="43"/>
      <c r="N944" s="43"/>
      <c r="O944" s="43"/>
      <c r="P944" s="43">
        <f>Exchanges!Q948</f>
        <v>4</v>
      </c>
      <c r="Q944" s="43">
        <f>Exchanges!R948</f>
        <v>2</v>
      </c>
      <c r="R944" s="43">
        <f>Exchanges!S948</f>
        <v>1</v>
      </c>
      <c r="S944" s="43">
        <f>Exchanges!T948</f>
        <v>4</v>
      </c>
      <c r="T944" s="43">
        <f>Exchanges!U948</f>
        <v>1</v>
      </c>
      <c r="U944" s="43">
        <f>Exchanges!V948</f>
        <v>2013</v>
      </c>
      <c r="V944" s="43" t="str">
        <f>Exchanges!W948</f>
        <v>HFC-125</v>
      </c>
      <c r="W944" s="43"/>
      <c r="X944" s="43"/>
    </row>
    <row r="945" spans="1:24" x14ac:dyDescent="0.2">
      <c r="A945" s="43" t="str">
        <f>Exchanges!B949</f>
        <v>Methane, difluoro-, HFC-32</v>
      </c>
      <c r="B945" s="43" t="str">
        <f>Exchanges!C949</f>
        <v>000075-10-5</v>
      </c>
      <c r="C945" s="43" t="str">
        <f>Exchanges!D949</f>
        <v>air</v>
      </c>
      <c r="D945" s="43" t="str">
        <f>Exchanges!E949</f>
        <v>unspecified</v>
      </c>
      <c r="E945" s="43" t="str">
        <f>Exchanges!F949</f>
        <v>151212b4-079b-43a2-96d5-a6eef59166ac</v>
      </c>
      <c r="F945" s="43" t="str">
        <f>Exchanges!G949</f>
        <v>Mechanical power transmission equipment manufacturing</v>
      </c>
      <c r="G945" s="43">
        <f>Exchanges!H949</f>
        <v>333613</v>
      </c>
      <c r="H945" s="43" t="str">
        <f>Exchanges!I949</f>
        <v>US</v>
      </c>
      <c r="I945" s="43">
        <f>Exchanges!J949</f>
        <v>2.9745822963866706E-8</v>
      </c>
      <c r="J945" s="43" t="str">
        <f>Exchanges!K949</f>
        <v>kg</v>
      </c>
      <c r="K945" s="43"/>
      <c r="L945" s="43"/>
      <c r="M945" s="43"/>
      <c r="N945" s="43"/>
      <c r="O945" s="43"/>
      <c r="P945" s="43">
        <f>Exchanges!Q949</f>
        <v>4</v>
      </c>
      <c r="Q945" s="43">
        <f>Exchanges!R949</f>
        <v>2</v>
      </c>
      <c r="R945" s="43">
        <f>Exchanges!S949</f>
        <v>1</v>
      </c>
      <c r="S945" s="43">
        <f>Exchanges!T949</f>
        <v>4</v>
      </c>
      <c r="T945" s="43">
        <f>Exchanges!U949</f>
        <v>1</v>
      </c>
      <c r="U945" s="43">
        <f>Exchanges!V949</f>
        <v>2013</v>
      </c>
      <c r="V945" s="43" t="str">
        <f>Exchanges!W949</f>
        <v>HFC-32</v>
      </c>
      <c r="W945" s="43"/>
      <c r="X945" s="43"/>
    </row>
    <row r="946" spans="1:24" x14ac:dyDescent="0.2">
      <c r="A946" s="43" t="str">
        <f>Exchanges!B950</f>
        <v>Ethane, 1,1,1-trifluoro-, HFC-143a</v>
      </c>
      <c r="B946" s="43" t="str">
        <f>Exchanges!C950</f>
        <v>000420-46-2</v>
      </c>
      <c r="C946" s="43" t="str">
        <f>Exchanges!D950</f>
        <v>air</v>
      </c>
      <c r="D946" s="43" t="str">
        <f>Exchanges!E950</f>
        <v>unspecified</v>
      </c>
      <c r="E946" s="43" t="str">
        <f>Exchanges!F950</f>
        <v>e86bfec2-1025-4fa2-90b1-81e35e621e91</v>
      </c>
      <c r="F946" s="43" t="str">
        <f>Exchanges!G950</f>
        <v>Mechanical power transmission equipment manufacturing</v>
      </c>
      <c r="G946" s="43">
        <f>Exchanges!H950</f>
        <v>333613</v>
      </c>
      <c r="H946" s="43" t="str">
        <f>Exchanges!I950</f>
        <v>US</v>
      </c>
      <c r="I946" s="43">
        <f>Exchanges!J950</f>
        <v>2.1854426590321532E-8</v>
      </c>
      <c r="J946" s="43" t="str">
        <f>Exchanges!K950</f>
        <v>kg</v>
      </c>
      <c r="K946" s="43"/>
      <c r="L946" s="43"/>
      <c r="M946" s="43"/>
      <c r="N946" s="43"/>
      <c r="O946" s="43"/>
      <c r="P946" s="43">
        <f>Exchanges!Q950</f>
        <v>4</v>
      </c>
      <c r="Q946" s="43">
        <f>Exchanges!R950</f>
        <v>2</v>
      </c>
      <c r="R946" s="43">
        <f>Exchanges!S950</f>
        <v>1</v>
      </c>
      <c r="S946" s="43">
        <f>Exchanges!T950</f>
        <v>4</v>
      </c>
      <c r="T946" s="43">
        <f>Exchanges!U950</f>
        <v>1</v>
      </c>
      <c r="U946" s="43">
        <f>Exchanges!V950</f>
        <v>2013</v>
      </c>
      <c r="V946" s="43" t="str">
        <f>Exchanges!W950</f>
        <v>HFC-143a</v>
      </c>
      <c r="W946" s="43"/>
      <c r="X946" s="43"/>
    </row>
    <row r="947" spans="1:24" x14ac:dyDescent="0.2">
      <c r="A947" s="43" t="str">
        <f>Exchanges!B951</f>
        <v>Propane, 1,1,1,3,3,3-hexafluoro-, HCFC-236fa</v>
      </c>
      <c r="B947" s="43" t="str">
        <f>Exchanges!C951</f>
        <v>000690-39-1</v>
      </c>
      <c r="C947" s="43" t="str">
        <f>Exchanges!D951</f>
        <v>air</v>
      </c>
      <c r="D947" s="43" t="str">
        <f>Exchanges!E951</f>
        <v>unspecified</v>
      </c>
      <c r="E947" s="43" t="str">
        <f>Exchanges!F951</f>
        <v>1963a3ba-6d77-4571-bb8f-0e9c8ac28a65</v>
      </c>
      <c r="F947" s="43" t="str">
        <f>Exchanges!G951</f>
        <v>Mechanical power transmission equipment manufacturing</v>
      </c>
      <c r="G947" s="43">
        <f>Exchanges!H951</f>
        <v>333613</v>
      </c>
      <c r="H947" s="43" t="str">
        <f>Exchanges!I951</f>
        <v>US</v>
      </c>
      <c r="I947" s="43">
        <f>Exchanges!J951</f>
        <v>5.9040315515790469E-10</v>
      </c>
      <c r="J947" s="43" t="str">
        <f>Exchanges!K951</f>
        <v>kg</v>
      </c>
      <c r="K947" s="43"/>
      <c r="L947" s="43"/>
      <c r="M947" s="43"/>
      <c r="N947" s="43"/>
      <c r="O947" s="43"/>
      <c r="P947" s="43">
        <f>Exchanges!Q951</f>
        <v>4</v>
      </c>
      <c r="Q947" s="43">
        <f>Exchanges!R951</f>
        <v>2</v>
      </c>
      <c r="R947" s="43">
        <f>Exchanges!S951</f>
        <v>1</v>
      </c>
      <c r="S947" s="43">
        <f>Exchanges!T951</f>
        <v>4</v>
      </c>
      <c r="T947" s="43">
        <f>Exchanges!U951</f>
        <v>1</v>
      </c>
      <c r="U947" s="43">
        <f>Exchanges!V951</f>
        <v>2013</v>
      </c>
      <c r="V947" s="43" t="str">
        <f>Exchanges!W951</f>
        <v>HFC-236fa</v>
      </c>
      <c r="W947" s="43"/>
      <c r="X947" s="43"/>
    </row>
    <row r="948" spans="1:24" x14ac:dyDescent="0.2">
      <c r="A948" s="43" t="str">
        <f>Exchanges!B952</f>
        <v>Carbon dioxide</v>
      </c>
      <c r="B948" s="43" t="str">
        <f>Exchanges!C952</f>
        <v>000124-38-20</v>
      </c>
      <c r="C948" s="43" t="str">
        <f>Exchanges!D952</f>
        <v>air</v>
      </c>
      <c r="D948" s="43" t="str">
        <f>Exchanges!E952</f>
        <v>unspecified</v>
      </c>
      <c r="E948" s="43" t="str">
        <f>Exchanges!F952</f>
        <v>7ae371aa-8532-11e0-9d78-0800200c9a66</v>
      </c>
      <c r="F948" s="43" t="str">
        <f>Exchanges!G952</f>
        <v>Other engine equipment manufacturing</v>
      </c>
      <c r="G948" s="43">
        <f>Exchanges!H952</f>
        <v>333618</v>
      </c>
      <c r="H948" s="43" t="str">
        <f>Exchanges!I952</f>
        <v>US</v>
      </c>
      <c r="I948" s="43">
        <f>Exchanges!J952</f>
        <v>3.0483003748819869E-2</v>
      </c>
      <c r="J948" s="43" t="str">
        <f>Exchanges!K952</f>
        <v>kg</v>
      </c>
      <c r="K948" s="43"/>
      <c r="L948" s="43"/>
      <c r="M948" s="43"/>
      <c r="N948" s="43"/>
      <c r="O948" s="43"/>
      <c r="P948" s="43">
        <f>Exchanges!Q952</f>
        <v>4</v>
      </c>
      <c r="Q948" s="43">
        <f>Exchanges!R952</f>
        <v>2</v>
      </c>
      <c r="R948" s="43">
        <f>Exchanges!S952</f>
        <v>1</v>
      </c>
      <c r="S948" s="43">
        <f>Exchanges!T952</f>
        <v>4</v>
      </c>
      <c r="T948" s="43">
        <f>Exchanges!U952</f>
        <v>1</v>
      </c>
      <c r="U948" s="43">
        <f>Exchanges!V952</f>
        <v>2013</v>
      </c>
      <c r="V948" s="43" t="str">
        <f>Exchanges!W952</f>
        <v>CO2</v>
      </c>
      <c r="W948" s="43"/>
      <c r="X948" s="43"/>
    </row>
    <row r="949" spans="1:24" x14ac:dyDescent="0.2">
      <c r="A949" s="43" t="str">
        <f>Exchanges!B953</f>
        <v>Ethane, 1,1,1,2-tetrafluoro-, HFC-134a</v>
      </c>
      <c r="B949" s="43" t="str">
        <f>Exchanges!C953</f>
        <v>000811-97-2</v>
      </c>
      <c r="C949" s="43" t="str">
        <f>Exchanges!D953</f>
        <v>air</v>
      </c>
      <c r="D949" s="43" t="str">
        <f>Exchanges!E953</f>
        <v>unspecified</v>
      </c>
      <c r="E949" s="43" t="str">
        <f>Exchanges!F953</f>
        <v>e87f039d-d9ce-4242-ac18-c9284cc80f3d</v>
      </c>
      <c r="F949" s="43" t="str">
        <f>Exchanges!G953</f>
        <v>Other engine equipment manufacturing</v>
      </c>
      <c r="G949" s="43">
        <f>Exchanges!H953</f>
        <v>333618</v>
      </c>
      <c r="H949" s="43" t="str">
        <f>Exchanges!I953</f>
        <v>US</v>
      </c>
      <c r="I949" s="43">
        <f>Exchanges!J953</f>
        <v>1.7116529490766103E-6</v>
      </c>
      <c r="J949" s="43" t="str">
        <f>Exchanges!K953</f>
        <v>kg</v>
      </c>
      <c r="K949" s="43"/>
      <c r="L949" s="43"/>
      <c r="M949" s="43"/>
      <c r="N949" s="43"/>
      <c r="O949" s="43"/>
      <c r="P949" s="43">
        <f>Exchanges!Q953</f>
        <v>4</v>
      </c>
      <c r="Q949" s="43">
        <f>Exchanges!R953</f>
        <v>2</v>
      </c>
      <c r="R949" s="43">
        <f>Exchanges!S953</f>
        <v>1</v>
      </c>
      <c r="S949" s="43">
        <f>Exchanges!T953</f>
        <v>4</v>
      </c>
      <c r="T949" s="43">
        <f>Exchanges!U953</f>
        <v>1</v>
      </c>
      <c r="U949" s="43">
        <f>Exchanges!V953</f>
        <v>2013</v>
      </c>
      <c r="V949" s="43" t="str">
        <f>Exchanges!W953</f>
        <v>HFC-134a</v>
      </c>
      <c r="W949" s="43"/>
      <c r="X949" s="43"/>
    </row>
    <row r="950" spans="1:24" x14ac:dyDescent="0.2">
      <c r="A950" s="43" t="str">
        <f>Exchanges!B954</f>
        <v>Ethane, pentafluoro-, HFC-125</v>
      </c>
      <c r="B950" s="43" t="str">
        <f>Exchanges!C954</f>
        <v>000354-33-6</v>
      </c>
      <c r="C950" s="43" t="str">
        <f>Exchanges!D954</f>
        <v>air</v>
      </c>
      <c r="D950" s="43" t="str">
        <f>Exchanges!E954</f>
        <v>unspecified</v>
      </c>
      <c r="E950" s="43" t="str">
        <f>Exchanges!F954</f>
        <v>281e1011-f121-4d5b-ad4d-22d562b2c2cd</v>
      </c>
      <c r="F950" s="43" t="str">
        <f>Exchanges!G954</f>
        <v>Other engine equipment manufacturing</v>
      </c>
      <c r="G950" s="43">
        <f>Exchanges!H954</f>
        <v>333618</v>
      </c>
      <c r="H950" s="43" t="str">
        <f>Exchanges!I954</f>
        <v>US</v>
      </c>
      <c r="I950" s="43">
        <f>Exchanges!J954</f>
        <v>4.5412474496258587E-7</v>
      </c>
      <c r="J950" s="43" t="str">
        <f>Exchanges!K954</f>
        <v>kg</v>
      </c>
      <c r="K950" s="43"/>
      <c r="L950" s="43"/>
      <c r="M950" s="43"/>
      <c r="N950" s="43"/>
      <c r="O950" s="43"/>
      <c r="P950" s="43">
        <f>Exchanges!Q954</f>
        <v>4</v>
      </c>
      <c r="Q950" s="43">
        <f>Exchanges!R954</f>
        <v>2</v>
      </c>
      <c r="R950" s="43">
        <f>Exchanges!S954</f>
        <v>1</v>
      </c>
      <c r="S950" s="43">
        <f>Exchanges!T954</f>
        <v>4</v>
      </c>
      <c r="T950" s="43">
        <f>Exchanges!U954</f>
        <v>1</v>
      </c>
      <c r="U950" s="43">
        <f>Exchanges!V954</f>
        <v>2013</v>
      </c>
      <c r="V950" s="43" t="str">
        <f>Exchanges!W954</f>
        <v>HFC-125</v>
      </c>
      <c r="W950" s="43"/>
      <c r="X950" s="43"/>
    </row>
    <row r="951" spans="1:24" x14ac:dyDescent="0.2">
      <c r="A951" s="43" t="str">
        <f>Exchanges!B955</f>
        <v>Methane</v>
      </c>
      <c r="B951" s="43" t="str">
        <f>Exchanges!C955</f>
        <v>000074-82-92</v>
      </c>
      <c r="C951" s="43" t="str">
        <f>Exchanges!D955</f>
        <v>air</v>
      </c>
      <c r="D951" s="43" t="str">
        <f>Exchanges!E955</f>
        <v>unspecified</v>
      </c>
      <c r="E951" s="43" t="str">
        <f>Exchanges!F955</f>
        <v>20408dd1-8534-11e0-9d78-0800200c9a66</v>
      </c>
      <c r="F951" s="43" t="str">
        <f>Exchanges!G955</f>
        <v>Other engine equipment manufacturing</v>
      </c>
      <c r="G951" s="43">
        <f>Exchanges!H955</f>
        <v>333618</v>
      </c>
      <c r="H951" s="43" t="str">
        <f>Exchanges!I955</f>
        <v>US</v>
      </c>
      <c r="I951" s="43">
        <f>Exchanges!J955</f>
        <v>3.0360104483633568E-7</v>
      </c>
      <c r="J951" s="43" t="str">
        <f>Exchanges!K955</f>
        <v>kg</v>
      </c>
      <c r="K951" s="43"/>
      <c r="L951" s="43"/>
      <c r="M951" s="43"/>
      <c r="N951" s="43"/>
      <c r="O951" s="43"/>
      <c r="P951" s="43">
        <f>Exchanges!Q955</f>
        <v>4</v>
      </c>
      <c r="Q951" s="43">
        <f>Exchanges!R955</f>
        <v>2</v>
      </c>
      <c r="R951" s="43">
        <f>Exchanges!S955</f>
        <v>1</v>
      </c>
      <c r="S951" s="43">
        <f>Exchanges!T955</f>
        <v>4</v>
      </c>
      <c r="T951" s="43">
        <f>Exchanges!U955</f>
        <v>1</v>
      </c>
      <c r="U951" s="43">
        <f>Exchanges!V955</f>
        <v>2013</v>
      </c>
      <c r="V951" s="43" t="str">
        <f>Exchanges!W955</f>
        <v>CH4</v>
      </c>
      <c r="W951" s="43"/>
      <c r="X951" s="43"/>
    </row>
    <row r="952" spans="1:24" x14ac:dyDescent="0.2">
      <c r="A952" s="43" t="str">
        <f>Exchanges!B956</f>
        <v>Methane, difluoro-, HFC-32</v>
      </c>
      <c r="B952" s="43" t="str">
        <f>Exchanges!C956</f>
        <v>000075-10-5</v>
      </c>
      <c r="C952" s="43" t="str">
        <f>Exchanges!D956</f>
        <v>air</v>
      </c>
      <c r="D952" s="43" t="str">
        <f>Exchanges!E956</f>
        <v>unspecified</v>
      </c>
      <c r="E952" s="43" t="str">
        <f>Exchanges!F956</f>
        <v>151212b4-079b-43a2-96d5-a6eef59166ac</v>
      </c>
      <c r="F952" s="43" t="str">
        <f>Exchanges!G956</f>
        <v>Other engine equipment manufacturing</v>
      </c>
      <c r="G952" s="43">
        <f>Exchanges!H956</f>
        <v>333618</v>
      </c>
      <c r="H952" s="43" t="str">
        <f>Exchanges!I956</f>
        <v>US</v>
      </c>
      <c r="I952" s="43">
        <f>Exchanges!J956</f>
        <v>2.644610945786437E-7</v>
      </c>
      <c r="J952" s="43" t="str">
        <f>Exchanges!K956</f>
        <v>kg</v>
      </c>
      <c r="K952" s="43"/>
      <c r="L952" s="43"/>
      <c r="M952" s="43"/>
      <c r="N952" s="43"/>
      <c r="O952" s="43"/>
      <c r="P952" s="43">
        <f>Exchanges!Q956</f>
        <v>4</v>
      </c>
      <c r="Q952" s="43">
        <f>Exchanges!R956</f>
        <v>2</v>
      </c>
      <c r="R952" s="43">
        <f>Exchanges!S956</f>
        <v>1</v>
      </c>
      <c r="S952" s="43">
        <f>Exchanges!T956</f>
        <v>4</v>
      </c>
      <c r="T952" s="43">
        <f>Exchanges!U956</f>
        <v>1</v>
      </c>
      <c r="U952" s="43">
        <f>Exchanges!V956</f>
        <v>2013</v>
      </c>
      <c r="V952" s="43" t="str">
        <f>Exchanges!W956</f>
        <v>HFC-32</v>
      </c>
      <c r="W952" s="43"/>
      <c r="X952" s="43"/>
    </row>
    <row r="953" spans="1:24" x14ac:dyDescent="0.2">
      <c r="A953" s="43" t="str">
        <f>Exchanges!B957</f>
        <v>Ethane, 1,1,1-trifluoro-, HFC-143a</v>
      </c>
      <c r="B953" s="43" t="str">
        <f>Exchanges!C957</f>
        <v>000420-46-2</v>
      </c>
      <c r="C953" s="43" t="str">
        <f>Exchanges!D957</f>
        <v>air</v>
      </c>
      <c r="D953" s="43" t="str">
        <f>Exchanges!E957</f>
        <v>unspecified</v>
      </c>
      <c r="E953" s="43" t="str">
        <f>Exchanges!F957</f>
        <v>e86bfec2-1025-4fa2-90b1-81e35e621e91</v>
      </c>
      <c r="F953" s="43" t="str">
        <f>Exchanges!G957</f>
        <v>Other engine equipment manufacturing</v>
      </c>
      <c r="G953" s="43">
        <f>Exchanges!H957</f>
        <v>333618</v>
      </c>
      <c r="H953" s="43" t="str">
        <f>Exchanges!I957</f>
        <v>US</v>
      </c>
      <c r="I953" s="43">
        <f>Exchanges!J957</f>
        <v>1.9430108168416743E-7</v>
      </c>
      <c r="J953" s="43" t="str">
        <f>Exchanges!K957</f>
        <v>kg</v>
      </c>
      <c r="K953" s="43"/>
      <c r="L953" s="43"/>
      <c r="M953" s="43"/>
      <c r="N953" s="43"/>
      <c r="O953" s="43"/>
      <c r="P953" s="43">
        <f>Exchanges!Q957</f>
        <v>4</v>
      </c>
      <c r="Q953" s="43">
        <f>Exchanges!R957</f>
        <v>2</v>
      </c>
      <c r="R953" s="43">
        <f>Exchanges!S957</f>
        <v>1</v>
      </c>
      <c r="S953" s="43">
        <f>Exchanges!T957</f>
        <v>4</v>
      </c>
      <c r="T953" s="43">
        <f>Exchanges!U957</f>
        <v>1</v>
      </c>
      <c r="U953" s="43">
        <f>Exchanges!V957</f>
        <v>2013</v>
      </c>
      <c r="V953" s="43" t="str">
        <f>Exchanges!W957</f>
        <v>HFC-143a</v>
      </c>
      <c r="W953" s="43"/>
      <c r="X953" s="43"/>
    </row>
    <row r="954" spans="1:24" x14ac:dyDescent="0.2">
      <c r="A954" s="43" t="str">
        <f>Exchanges!B958</f>
        <v>Dinitrogen monoxide</v>
      </c>
      <c r="B954" s="43" t="str">
        <f>Exchanges!C958</f>
        <v>010024-97-366</v>
      </c>
      <c r="C954" s="43" t="str">
        <f>Exchanges!D958</f>
        <v>air</v>
      </c>
      <c r="D954" s="43" t="str">
        <f>Exchanges!E958</f>
        <v>unspecified</v>
      </c>
      <c r="E954" s="43" t="str">
        <f>Exchanges!F958</f>
        <v>20185046-64bb-4c09-a8e7-e8a9e144ca98</v>
      </c>
      <c r="F954" s="43" t="str">
        <f>Exchanges!G958</f>
        <v>Other engine equipment manufacturing</v>
      </c>
      <c r="G954" s="43">
        <f>Exchanges!H958</f>
        <v>333618</v>
      </c>
      <c r="H954" s="43" t="str">
        <f>Exchanges!I958</f>
        <v>US</v>
      </c>
      <c r="I954" s="43">
        <f>Exchanges!J958</f>
        <v>3.2170687647151257E-8</v>
      </c>
      <c r="J954" s="43" t="str">
        <f>Exchanges!K958</f>
        <v>kg</v>
      </c>
      <c r="K954" s="43"/>
      <c r="L954" s="43"/>
      <c r="M954" s="43"/>
      <c r="N954" s="43"/>
      <c r="O954" s="43"/>
      <c r="P954" s="43">
        <f>Exchanges!Q958</f>
        <v>4</v>
      </c>
      <c r="Q954" s="43">
        <f>Exchanges!R958</f>
        <v>2</v>
      </c>
      <c r="R954" s="43">
        <f>Exchanges!S958</f>
        <v>1</v>
      </c>
      <c r="S954" s="43">
        <f>Exchanges!T958</f>
        <v>4</v>
      </c>
      <c r="T954" s="43">
        <f>Exchanges!U958</f>
        <v>1</v>
      </c>
      <c r="U954" s="43">
        <f>Exchanges!V958</f>
        <v>2013</v>
      </c>
      <c r="V954" s="43" t="str">
        <f>Exchanges!W958</f>
        <v>N2O</v>
      </c>
      <c r="W954" s="43"/>
      <c r="X954" s="43"/>
    </row>
    <row r="955" spans="1:24" x14ac:dyDescent="0.2">
      <c r="A955" s="43" t="str">
        <f>Exchanges!B959</f>
        <v>Propane, 1,1,1,3,3,3-hexafluoro-, HCFC-236fa</v>
      </c>
      <c r="B955" s="43" t="str">
        <f>Exchanges!C959</f>
        <v>000690-39-1</v>
      </c>
      <c r="C955" s="43" t="str">
        <f>Exchanges!D959</f>
        <v>air</v>
      </c>
      <c r="D955" s="43" t="str">
        <f>Exchanges!E959</f>
        <v>unspecified</v>
      </c>
      <c r="E955" s="43" t="str">
        <f>Exchanges!F959</f>
        <v>1963a3ba-6d77-4571-bb8f-0e9c8ac28a65</v>
      </c>
      <c r="F955" s="43" t="str">
        <f>Exchanges!G959</f>
        <v>Other engine equipment manufacturing</v>
      </c>
      <c r="G955" s="43">
        <f>Exchanges!H959</f>
        <v>333618</v>
      </c>
      <c r="H955" s="43" t="str">
        <f>Exchanges!I959</f>
        <v>US</v>
      </c>
      <c r="I955" s="43">
        <f>Exchanges!J959</f>
        <v>5.2490954728471084E-9</v>
      </c>
      <c r="J955" s="43" t="str">
        <f>Exchanges!K959</f>
        <v>kg</v>
      </c>
      <c r="K955" s="43"/>
      <c r="L955" s="43"/>
      <c r="M955" s="43"/>
      <c r="N955" s="43"/>
      <c r="O955" s="43"/>
      <c r="P955" s="43">
        <f>Exchanges!Q959</f>
        <v>4</v>
      </c>
      <c r="Q955" s="43">
        <f>Exchanges!R959</f>
        <v>2</v>
      </c>
      <c r="R955" s="43">
        <f>Exchanges!S959</f>
        <v>1</v>
      </c>
      <c r="S955" s="43">
        <f>Exchanges!T959</f>
        <v>4</v>
      </c>
      <c r="T955" s="43">
        <f>Exchanges!U959</f>
        <v>1</v>
      </c>
      <c r="U955" s="43">
        <f>Exchanges!V959</f>
        <v>2013</v>
      </c>
      <c r="V955" s="43" t="str">
        <f>Exchanges!W959</f>
        <v>HFC-236fa</v>
      </c>
      <c r="W955" s="43"/>
      <c r="X955" s="43"/>
    </row>
    <row r="956" spans="1:24" x14ac:dyDescent="0.2">
      <c r="A956" s="43" t="str">
        <f>Exchanges!B960</f>
        <v>Carbon dioxide</v>
      </c>
      <c r="B956" s="43" t="str">
        <f>Exchanges!C960</f>
        <v>000124-38-20</v>
      </c>
      <c r="C956" s="43" t="str">
        <f>Exchanges!D960</f>
        <v>air</v>
      </c>
      <c r="D956" s="43" t="str">
        <f>Exchanges!E960</f>
        <v>unspecified</v>
      </c>
      <c r="E956" s="43" t="str">
        <f>Exchanges!F960</f>
        <v>7ae371aa-8532-11e0-9d78-0800200c9a66</v>
      </c>
      <c r="F956" s="43" t="str">
        <f>Exchanges!G960</f>
        <v>Air and gas compressor manufacturing</v>
      </c>
      <c r="G956" s="43">
        <f>Exchanges!H960</f>
        <v>333912</v>
      </c>
      <c r="H956" s="43" t="str">
        <f>Exchanges!I960</f>
        <v>US</v>
      </c>
      <c r="I956" s="43">
        <f>Exchanges!J960</f>
        <v>1.2757806621099552E-2</v>
      </c>
      <c r="J956" s="43" t="str">
        <f>Exchanges!K960</f>
        <v>kg</v>
      </c>
      <c r="K956" s="43"/>
      <c r="L956" s="43"/>
      <c r="M956" s="43"/>
      <c r="N956" s="43"/>
      <c r="O956" s="43"/>
      <c r="P956" s="43">
        <f>Exchanges!Q960</f>
        <v>4</v>
      </c>
      <c r="Q956" s="43">
        <f>Exchanges!R960</f>
        <v>2</v>
      </c>
      <c r="R956" s="43">
        <f>Exchanges!S960</f>
        <v>1</v>
      </c>
      <c r="S956" s="43">
        <f>Exchanges!T960</f>
        <v>4</v>
      </c>
      <c r="T956" s="43">
        <f>Exchanges!U960</f>
        <v>1</v>
      </c>
      <c r="U956" s="43">
        <f>Exchanges!V960</f>
        <v>2013</v>
      </c>
      <c r="V956" s="43" t="str">
        <f>Exchanges!W960</f>
        <v>CO2</v>
      </c>
      <c r="W956" s="43"/>
      <c r="X956" s="43"/>
    </row>
    <row r="957" spans="1:24" x14ac:dyDescent="0.2">
      <c r="A957" s="43" t="str">
        <f>Exchanges!B961</f>
        <v>Methane</v>
      </c>
      <c r="B957" s="43" t="str">
        <f>Exchanges!C961</f>
        <v>000074-82-92</v>
      </c>
      <c r="C957" s="43" t="str">
        <f>Exchanges!D961</f>
        <v>air</v>
      </c>
      <c r="D957" s="43" t="str">
        <f>Exchanges!E961</f>
        <v>unspecified</v>
      </c>
      <c r="E957" s="43" t="str">
        <f>Exchanges!F961</f>
        <v>20408dd1-8534-11e0-9d78-0800200c9a66</v>
      </c>
      <c r="F957" s="43" t="str">
        <f>Exchanges!G961</f>
        <v>Air and gas compressor manufacturing</v>
      </c>
      <c r="G957" s="43">
        <f>Exchanges!H961</f>
        <v>333912</v>
      </c>
      <c r="H957" s="43" t="str">
        <f>Exchanges!I961</f>
        <v>US</v>
      </c>
      <c r="I957" s="43">
        <f>Exchanges!J961</f>
        <v>2.4860122010171624E-7</v>
      </c>
      <c r="J957" s="43" t="str">
        <f>Exchanges!K961</f>
        <v>kg</v>
      </c>
      <c r="K957" s="43"/>
      <c r="L957" s="43"/>
      <c r="M957" s="43"/>
      <c r="N957" s="43"/>
      <c r="O957" s="43"/>
      <c r="P957" s="43">
        <f>Exchanges!Q961</f>
        <v>4</v>
      </c>
      <c r="Q957" s="43">
        <f>Exchanges!R961</f>
        <v>2</v>
      </c>
      <c r="R957" s="43">
        <f>Exchanges!S961</f>
        <v>1</v>
      </c>
      <c r="S957" s="43">
        <f>Exchanges!T961</f>
        <v>4</v>
      </c>
      <c r="T957" s="43">
        <f>Exchanges!U961</f>
        <v>1</v>
      </c>
      <c r="U957" s="43">
        <f>Exchanges!V961</f>
        <v>2013</v>
      </c>
      <c r="V957" s="43" t="str">
        <f>Exchanges!W961</f>
        <v>CH4</v>
      </c>
      <c r="W957" s="43"/>
      <c r="X957" s="43"/>
    </row>
    <row r="958" spans="1:24" x14ac:dyDescent="0.2">
      <c r="A958" s="43" t="str">
        <f>Exchanges!B962</f>
        <v>Ethane, 1,1,1,2-tetrafluoro-, HFC-134a</v>
      </c>
      <c r="B958" s="43" t="str">
        <f>Exchanges!C962</f>
        <v>000811-97-2</v>
      </c>
      <c r="C958" s="43" t="str">
        <f>Exchanges!D962</f>
        <v>air</v>
      </c>
      <c r="D958" s="43" t="str">
        <f>Exchanges!E962</f>
        <v>unspecified</v>
      </c>
      <c r="E958" s="43" t="str">
        <f>Exchanges!F962</f>
        <v>e87f039d-d9ce-4242-ac18-c9284cc80f3d</v>
      </c>
      <c r="F958" s="43" t="str">
        <f>Exchanges!G962</f>
        <v>Air and gas compressor manufacturing</v>
      </c>
      <c r="G958" s="43">
        <f>Exchanges!H962</f>
        <v>333912</v>
      </c>
      <c r="H958" s="43" t="str">
        <f>Exchanges!I962</f>
        <v>US</v>
      </c>
      <c r="I958" s="43">
        <f>Exchanges!J962</f>
        <v>8.8951171463134718E-8</v>
      </c>
      <c r="J958" s="43" t="str">
        <f>Exchanges!K962</f>
        <v>kg</v>
      </c>
      <c r="K958" s="43"/>
      <c r="L958" s="43"/>
      <c r="M958" s="43"/>
      <c r="N958" s="43"/>
      <c r="O958" s="43"/>
      <c r="P958" s="43">
        <f>Exchanges!Q962</f>
        <v>4</v>
      </c>
      <c r="Q958" s="43">
        <f>Exchanges!R962</f>
        <v>2</v>
      </c>
      <c r="R958" s="43">
        <f>Exchanges!S962</f>
        <v>1</v>
      </c>
      <c r="S958" s="43">
        <f>Exchanges!T962</f>
        <v>4</v>
      </c>
      <c r="T958" s="43">
        <f>Exchanges!U962</f>
        <v>1</v>
      </c>
      <c r="U958" s="43">
        <f>Exchanges!V962</f>
        <v>2013</v>
      </c>
      <c r="V958" s="43" t="str">
        <f>Exchanges!W962</f>
        <v>HFC-134a</v>
      </c>
      <c r="W958" s="43"/>
      <c r="X958" s="43"/>
    </row>
    <row r="959" spans="1:24" x14ac:dyDescent="0.2">
      <c r="A959" s="43" t="str">
        <f>Exchanges!B963</f>
        <v>Dinitrogen monoxide</v>
      </c>
      <c r="B959" s="43" t="str">
        <f>Exchanges!C963</f>
        <v>010024-97-366</v>
      </c>
      <c r="C959" s="43" t="str">
        <f>Exchanges!D963</f>
        <v>air</v>
      </c>
      <c r="D959" s="43" t="str">
        <f>Exchanges!E963</f>
        <v>unspecified</v>
      </c>
      <c r="E959" s="43" t="str">
        <f>Exchanges!F963</f>
        <v>20185046-64bb-4c09-a8e7-e8a9e144ca98</v>
      </c>
      <c r="F959" s="43" t="str">
        <f>Exchanges!G963</f>
        <v>Air and gas compressor manufacturing</v>
      </c>
      <c r="G959" s="43">
        <f>Exchanges!H963</f>
        <v>333912</v>
      </c>
      <c r="H959" s="43" t="str">
        <f>Exchanges!I963</f>
        <v>US</v>
      </c>
      <c r="I959" s="43">
        <f>Exchanges!J963</f>
        <v>2.6036351759750905E-8</v>
      </c>
      <c r="J959" s="43" t="str">
        <f>Exchanges!K963</f>
        <v>kg</v>
      </c>
      <c r="K959" s="43"/>
      <c r="L959" s="43"/>
      <c r="M959" s="43"/>
      <c r="N959" s="43"/>
      <c r="O959" s="43"/>
      <c r="P959" s="43">
        <f>Exchanges!Q963</f>
        <v>4</v>
      </c>
      <c r="Q959" s="43">
        <f>Exchanges!R963</f>
        <v>2</v>
      </c>
      <c r="R959" s="43">
        <f>Exchanges!S963</f>
        <v>1</v>
      </c>
      <c r="S959" s="43">
        <f>Exchanges!T963</f>
        <v>4</v>
      </c>
      <c r="T959" s="43">
        <f>Exchanges!U963</f>
        <v>1</v>
      </c>
      <c r="U959" s="43">
        <f>Exchanges!V963</f>
        <v>2013</v>
      </c>
      <c r="V959" s="43" t="str">
        <f>Exchanges!W963</f>
        <v>N2O</v>
      </c>
      <c r="W959" s="43"/>
      <c r="X959" s="43"/>
    </row>
    <row r="960" spans="1:24" x14ac:dyDescent="0.2">
      <c r="A960" s="43" t="str">
        <f>Exchanges!B964</f>
        <v>Ethane, pentafluoro-, HFC-125</v>
      </c>
      <c r="B960" s="43" t="str">
        <f>Exchanges!C964</f>
        <v>000354-33-6</v>
      </c>
      <c r="C960" s="43" t="str">
        <f>Exchanges!D964</f>
        <v>air</v>
      </c>
      <c r="D960" s="43" t="str">
        <f>Exchanges!E964</f>
        <v>unspecified</v>
      </c>
      <c r="E960" s="43" t="str">
        <f>Exchanges!F964</f>
        <v>281e1011-f121-4d5b-ad4d-22d562b2c2cd</v>
      </c>
      <c r="F960" s="43" t="str">
        <f>Exchanges!G964</f>
        <v>Air and gas compressor manufacturing</v>
      </c>
      <c r="G960" s="43">
        <f>Exchanges!H964</f>
        <v>333912</v>
      </c>
      <c r="H960" s="43" t="str">
        <f>Exchanges!I964</f>
        <v>US</v>
      </c>
      <c r="I960" s="43">
        <f>Exchanges!J964</f>
        <v>2.3599952359858488E-8</v>
      </c>
      <c r="J960" s="43" t="str">
        <f>Exchanges!K964</f>
        <v>kg</v>
      </c>
      <c r="K960" s="43"/>
      <c r="L960" s="43"/>
      <c r="M960" s="43"/>
      <c r="N960" s="43"/>
      <c r="O960" s="43"/>
      <c r="P960" s="43">
        <f>Exchanges!Q964</f>
        <v>4</v>
      </c>
      <c r="Q960" s="43">
        <f>Exchanges!R964</f>
        <v>2</v>
      </c>
      <c r="R960" s="43">
        <f>Exchanges!S964</f>
        <v>1</v>
      </c>
      <c r="S960" s="43">
        <f>Exchanges!T964</f>
        <v>4</v>
      </c>
      <c r="T960" s="43">
        <f>Exchanges!U964</f>
        <v>1</v>
      </c>
      <c r="U960" s="43">
        <f>Exchanges!V964</f>
        <v>2013</v>
      </c>
      <c r="V960" s="43" t="str">
        <f>Exchanges!W964</f>
        <v>HFC-125</v>
      </c>
      <c r="W960" s="43"/>
      <c r="X960" s="43"/>
    </row>
    <row r="961" spans="1:24" x14ac:dyDescent="0.2">
      <c r="A961" s="43" t="str">
        <f>Exchanges!B965</f>
        <v>Methane, difluoro-, HFC-32</v>
      </c>
      <c r="B961" s="43" t="str">
        <f>Exchanges!C965</f>
        <v>000075-10-5</v>
      </c>
      <c r="C961" s="43" t="str">
        <f>Exchanges!D965</f>
        <v>air</v>
      </c>
      <c r="D961" s="43" t="str">
        <f>Exchanges!E965</f>
        <v>unspecified</v>
      </c>
      <c r="E961" s="43" t="str">
        <f>Exchanges!F965</f>
        <v>151212b4-079b-43a2-96d5-a6eef59166ac</v>
      </c>
      <c r="F961" s="43" t="str">
        <f>Exchanges!G965</f>
        <v>Air and gas compressor manufacturing</v>
      </c>
      <c r="G961" s="43">
        <f>Exchanges!H965</f>
        <v>333912</v>
      </c>
      <c r="H961" s="43" t="str">
        <f>Exchanges!I965</f>
        <v>US</v>
      </c>
      <c r="I961" s="43">
        <f>Exchanges!J965</f>
        <v>1.3743512773359718E-8</v>
      </c>
      <c r="J961" s="43" t="str">
        <f>Exchanges!K965</f>
        <v>kg</v>
      </c>
      <c r="K961" s="43"/>
      <c r="L961" s="43"/>
      <c r="M961" s="43"/>
      <c r="N961" s="43"/>
      <c r="O961" s="43"/>
      <c r="P961" s="43">
        <f>Exchanges!Q965</f>
        <v>4</v>
      </c>
      <c r="Q961" s="43">
        <f>Exchanges!R965</f>
        <v>2</v>
      </c>
      <c r="R961" s="43">
        <f>Exchanges!S965</f>
        <v>1</v>
      </c>
      <c r="S961" s="43">
        <f>Exchanges!T965</f>
        <v>4</v>
      </c>
      <c r="T961" s="43">
        <f>Exchanges!U965</f>
        <v>1</v>
      </c>
      <c r="U961" s="43">
        <f>Exchanges!V965</f>
        <v>2013</v>
      </c>
      <c r="V961" s="43" t="str">
        <f>Exchanges!W965</f>
        <v>HFC-32</v>
      </c>
      <c r="W961" s="43"/>
      <c r="X961" s="43"/>
    </row>
    <row r="962" spans="1:24" x14ac:dyDescent="0.2">
      <c r="A962" s="43" t="str">
        <f>Exchanges!B966</f>
        <v>Ethane, 1,1,1-trifluoro-, HFC-143a</v>
      </c>
      <c r="B962" s="43" t="str">
        <f>Exchanges!C966</f>
        <v>000420-46-2</v>
      </c>
      <c r="C962" s="43" t="str">
        <f>Exchanges!D966</f>
        <v>air</v>
      </c>
      <c r="D962" s="43" t="str">
        <f>Exchanges!E966</f>
        <v>unspecified</v>
      </c>
      <c r="E962" s="43" t="str">
        <f>Exchanges!F966</f>
        <v>e86bfec2-1025-4fa2-90b1-81e35e621e91</v>
      </c>
      <c r="F962" s="43" t="str">
        <f>Exchanges!G966</f>
        <v>Air and gas compressor manufacturing</v>
      </c>
      <c r="G962" s="43">
        <f>Exchanges!H966</f>
        <v>333912</v>
      </c>
      <c r="H962" s="43" t="str">
        <f>Exchanges!I966</f>
        <v>US</v>
      </c>
      <c r="I962" s="43">
        <f>Exchanges!J966</f>
        <v>1.0097437591939878E-8</v>
      </c>
      <c r="J962" s="43" t="str">
        <f>Exchanges!K966</f>
        <v>kg</v>
      </c>
      <c r="K962" s="43"/>
      <c r="L962" s="43"/>
      <c r="M962" s="43"/>
      <c r="N962" s="43"/>
      <c r="O962" s="43"/>
      <c r="P962" s="43">
        <f>Exchanges!Q966</f>
        <v>4</v>
      </c>
      <c r="Q962" s="43">
        <f>Exchanges!R966</f>
        <v>2</v>
      </c>
      <c r="R962" s="43">
        <f>Exchanges!S966</f>
        <v>1</v>
      </c>
      <c r="S962" s="43">
        <f>Exchanges!T966</f>
        <v>4</v>
      </c>
      <c r="T962" s="43">
        <f>Exchanges!U966</f>
        <v>1</v>
      </c>
      <c r="U962" s="43">
        <f>Exchanges!V966</f>
        <v>2013</v>
      </c>
      <c r="V962" s="43" t="str">
        <f>Exchanges!W966</f>
        <v>HFC-143a</v>
      </c>
      <c r="W962" s="43"/>
      <c r="X962" s="43"/>
    </row>
    <row r="963" spans="1:24" x14ac:dyDescent="0.2">
      <c r="A963" s="43" t="str">
        <f>Exchanges!B967</f>
        <v>Propane, 1,1,1,3,3,3-hexafluoro-, HCFC-236fa</v>
      </c>
      <c r="B963" s="43" t="str">
        <f>Exchanges!C967</f>
        <v>000690-39-1</v>
      </c>
      <c r="C963" s="43" t="str">
        <f>Exchanges!D967</f>
        <v>air</v>
      </c>
      <c r="D963" s="43" t="str">
        <f>Exchanges!E967</f>
        <v>unspecified</v>
      </c>
      <c r="E963" s="43" t="str">
        <f>Exchanges!F967</f>
        <v>1963a3ba-6d77-4571-bb8f-0e9c8ac28a65</v>
      </c>
      <c r="F963" s="43" t="str">
        <f>Exchanges!G967</f>
        <v>Air and gas compressor manufacturing</v>
      </c>
      <c r="G963" s="43">
        <f>Exchanges!H967</f>
        <v>333912</v>
      </c>
      <c r="H963" s="43" t="str">
        <f>Exchanges!I967</f>
        <v>US</v>
      </c>
      <c r="I963" s="43">
        <f>Exchanges!J967</f>
        <v>2.7278496594971207E-10</v>
      </c>
      <c r="J963" s="43" t="str">
        <f>Exchanges!K967</f>
        <v>kg</v>
      </c>
      <c r="K963" s="43"/>
      <c r="L963" s="43"/>
      <c r="M963" s="43"/>
      <c r="N963" s="43"/>
      <c r="O963" s="43"/>
      <c r="P963" s="43">
        <f>Exchanges!Q967</f>
        <v>4</v>
      </c>
      <c r="Q963" s="43">
        <f>Exchanges!R967</f>
        <v>2</v>
      </c>
      <c r="R963" s="43">
        <f>Exchanges!S967</f>
        <v>1</v>
      </c>
      <c r="S963" s="43">
        <f>Exchanges!T967</f>
        <v>4</v>
      </c>
      <c r="T963" s="43">
        <f>Exchanges!U967</f>
        <v>1</v>
      </c>
      <c r="U963" s="43">
        <f>Exchanges!V967</f>
        <v>2013</v>
      </c>
      <c r="V963" s="43" t="str">
        <f>Exchanges!W967</f>
        <v>HFC-236fa</v>
      </c>
      <c r="W963" s="43"/>
      <c r="X963" s="43"/>
    </row>
    <row r="964" spans="1:24" x14ac:dyDescent="0.2">
      <c r="A964" s="43" t="str">
        <f>Exchanges!B968</f>
        <v>Carbon dioxide</v>
      </c>
      <c r="B964" s="43" t="str">
        <f>Exchanges!C968</f>
        <v>000124-38-20</v>
      </c>
      <c r="C964" s="43" t="str">
        <f>Exchanges!D968</f>
        <v>air</v>
      </c>
      <c r="D964" s="43" t="str">
        <f>Exchanges!E968</f>
        <v>unspecified</v>
      </c>
      <c r="E964" s="43" t="str">
        <f>Exchanges!F968</f>
        <v>7ae371aa-8532-11e0-9d78-0800200c9a66</v>
      </c>
      <c r="F964" s="43" t="str">
        <f>Exchanges!G968</f>
        <v>Material handling equipment manufacturing</v>
      </c>
      <c r="G964" s="43">
        <f>Exchanges!H968</f>
        <v>333920</v>
      </c>
      <c r="H964" s="43" t="str">
        <f>Exchanges!I968</f>
        <v>US</v>
      </c>
      <c r="I964" s="43">
        <f>Exchanges!J968</f>
        <v>1.3079770072893066E-2</v>
      </c>
      <c r="J964" s="43" t="str">
        <f>Exchanges!K968</f>
        <v>kg</v>
      </c>
      <c r="K964" s="43"/>
      <c r="L964" s="43"/>
      <c r="M964" s="43"/>
      <c r="N964" s="43"/>
      <c r="O964" s="43"/>
      <c r="P964" s="43">
        <f>Exchanges!Q968</f>
        <v>4</v>
      </c>
      <c r="Q964" s="43">
        <f>Exchanges!R968</f>
        <v>2</v>
      </c>
      <c r="R964" s="43">
        <f>Exchanges!S968</f>
        <v>1</v>
      </c>
      <c r="S964" s="43">
        <f>Exchanges!T968</f>
        <v>4</v>
      </c>
      <c r="T964" s="43">
        <f>Exchanges!U968</f>
        <v>1</v>
      </c>
      <c r="U964" s="43">
        <f>Exchanges!V968</f>
        <v>2013</v>
      </c>
      <c r="V964" s="43" t="str">
        <f>Exchanges!W968</f>
        <v>CO2</v>
      </c>
      <c r="W964" s="43"/>
      <c r="X964" s="43"/>
    </row>
    <row r="965" spans="1:24" x14ac:dyDescent="0.2">
      <c r="A965" s="43" t="str">
        <f>Exchanges!B969</f>
        <v>Methane</v>
      </c>
      <c r="B965" s="43" t="str">
        <f>Exchanges!C969</f>
        <v>000074-82-92</v>
      </c>
      <c r="C965" s="43" t="str">
        <f>Exchanges!D969</f>
        <v>air</v>
      </c>
      <c r="D965" s="43" t="str">
        <f>Exchanges!E969</f>
        <v>unspecified</v>
      </c>
      <c r="E965" s="43" t="str">
        <f>Exchanges!F969</f>
        <v>20408dd1-8534-11e0-9d78-0800200c9a66</v>
      </c>
      <c r="F965" s="43" t="str">
        <f>Exchanges!G969</f>
        <v>Material handling equipment manufacturing</v>
      </c>
      <c r="G965" s="43">
        <f>Exchanges!H969</f>
        <v>333920</v>
      </c>
      <c r="H965" s="43" t="str">
        <f>Exchanges!I969</f>
        <v>US</v>
      </c>
      <c r="I965" s="43">
        <f>Exchanges!J969</f>
        <v>2.5620911453352726E-7</v>
      </c>
      <c r="J965" s="43" t="str">
        <f>Exchanges!K969</f>
        <v>kg</v>
      </c>
      <c r="K965" s="43"/>
      <c r="L965" s="43"/>
      <c r="M965" s="43"/>
      <c r="N965" s="43"/>
      <c r="O965" s="43"/>
      <c r="P965" s="43">
        <f>Exchanges!Q969</f>
        <v>4</v>
      </c>
      <c r="Q965" s="43">
        <f>Exchanges!R969</f>
        <v>2</v>
      </c>
      <c r="R965" s="43">
        <f>Exchanges!S969</f>
        <v>1</v>
      </c>
      <c r="S965" s="43">
        <f>Exchanges!T969</f>
        <v>4</v>
      </c>
      <c r="T965" s="43">
        <f>Exchanges!U969</f>
        <v>1</v>
      </c>
      <c r="U965" s="43">
        <f>Exchanges!V969</f>
        <v>2013</v>
      </c>
      <c r="V965" s="43" t="str">
        <f>Exchanges!W969</f>
        <v>CH4</v>
      </c>
      <c r="W965" s="43"/>
      <c r="X965" s="43"/>
    </row>
    <row r="966" spans="1:24" x14ac:dyDescent="0.2">
      <c r="A966" s="43" t="str">
        <f>Exchanges!B970</f>
        <v>Ethane, 1,1,1,2-tetrafluoro-, HFC-134a</v>
      </c>
      <c r="B966" s="43" t="str">
        <f>Exchanges!C970</f>
        <v>000811-97-2</v>
      </c>
      <c r="C966" s="43" t="str">
        <f>Exchanges!D970</f>
        <v>air</v>
      </c>
      <c r="D966" s="43" t="str">
        <f>Exchanges!E970</f>
        <v>unspecified</v>
      </c>
      <c r="E966" s="43" t="str">
        <f>Exchanges!F970</f>
        <v>e87f039d-d9ce-4242-ac18-c9284cc80f3d</v>
      </c>
      <c r="F966" s="43" t="str">
        <f>Exchanges!G970</f>
        <v>Material handling equipment manufacturing</v>
      </c>
      <c r="G966" s="43">
        <f>Exchanges!H970</f>
        <v>333920</v>
      </c>
      <c r="H966" s="43" t="str">
        <f>Exchanges!I970</f>
        <v>US</v>
      </c>
      <c r="I966" s="43">
        <f>Exchanges!J970</f>
        <v>1.7362814909180729E-7</v>
      </c>
      <c r="J966" s="43" t="str">
        <f>Exchanges!K970</f>
        <v>kg</v>
      </c>
      <c r="K966" s="43"/>
      <c r="L966" s="43"/>
      <c r="M966" s="43"/>
      <c r="N966" s="43"/>
      <c r="O966" s="43"/>
      <c r="P966" s="43">
        <f>Exchanges!Q970</f>
        <v>4</v>
      </c>
      <c r="Q966" s="43">
        <f>Exchanges!R970</f>
        <v>2</v>
      </c>
      <c r="R966" s="43">
        <f>Exchanges!S970</f>
        <v>1</v>
      </c>
      <c r="S966" s="43">
        <f>Exchanges!T970</f>
        <v>4</v>
      </c>
      <c r="T966" s="43">
        <f>Exchanges!U970</f>
        <v>1</v>
      </c>
      <c r="U966" s="43">
        <f>Exchanges!V970</f>
        <v>2013</v>
      </c>
      <c r="V966" s="43" t="str">
        <f>Exchanges!W970</f>
        <v>HFC-134a</v>
      </c>
      <c r="W966" s="43"/>
      <c r="X966" s="43"/>
    </row>
    <row r="967" spans="1:24" x14ac:dyDescent="0.2">
      <c r="A967" s="43" t="str">
        <f>Exchanges!B971</f>
        <v>Ethane, pentafluoro-, HFC-125</v>
      </c>
      <c r="B967" s="43" t="str">
        <f>Exchanges!C971</f>
        <v>000354-33-6</v>
      </c>
      <c r="C967" s="43" t="str">
        <f>Exchanges!D971</f>
        <v>air</v>
      </c>
      <c r="D967" s="43" t="str">
        <f>Exchanges!E971</f>
        <v>unspecified</v>
      </c>
      <c r="E967" s="43" t="str">
        <f>Exchanges!F971</f>
        <v>281e1011-f121-4d5b-ad4d-22d562b2c2cd</v>
      </c>
      <c r="F967" s="43" t="str">
        <f>Exchanges!G971</f>
        <v>Material handling equipment manufacturing</v>
      </c>
      <c r="G967" s="43">
        <f>Exchanges!H971</f>
        <v>333920</v>
      </c>
      <c r="H967" s="43" t="str">
        <f>Exchanges!I971</f>
        <v>US</v>
      </c>
      <c r="I967" s="43">
        <f>Exchanges!J971</f>
        <v>4.6065903118491164E-8</v>
      </c>
      <c r="J967" s="43" t="str">
        <f>Exchanges!K971</f>
        <v>kg</v>
      </c>
      <c r="K967" s="43"/>
      <c r="L967" s="43"/>
      <c r="M967" s="43"/>
      <c r="N967" s="43"/>
      <c r="O967" s="43"/>
      <c r="P967" s="43">
        <f>Exchanges!Q971</f>
        <v>4</v>
      </c>
      <c r="Q967" s="43">
        <f>Exchanges!R971</f>
        <v>2</v>
      </c>
      <c r="R967" s="43">
        <f>Exchanges!S971</f>
        <v>1</v>
      </c>
      <c r="S967" s="43">
        <f>Exchanges!T971</f>
        <v>4</v>
      </c>
      <c r="T967" s="43">
        <f>Exchanges!U971</f>
        <v>1</v>
      </c>
      <c r="U967" s="43">
        <f>Exchanges!V971</f>
        <v>2013</v>
      </c>
      <c r="V967" s="43" t="str">
        <f>Exchanges!W971</f>
        <v>HFC-125</v>
      </c>
      <c r="W967" s="43"/>
      <c r="X967" s="43"/>
    </row>
    <row r="968" spans="1:24" x14ac:dyDescent="0.2">
      <c r="A968" s="43" t="str">
        <f>Exchanges!B972</f>
        <v>Dinitrogen monoxide</v>
      </c>
      <c r="B968" s="43" t="str">
        <f>Exchanges!C972</f>
        <v>010024-97-366</v>
      </c>
      <c r="C968" s="43" t="str">
        <f>Exchanges!D972</f>
        <v>air</v>
      </c>
      <c r="D968" s="43" t="str">
        <f>Exchanges!E972</f>
        <v>unspecified</v>
      </c>
      <c r="E968" s="43" t="str">
        <f>Exchanges!F972</f>
        <v>20185046-64bb-4c09-a8e7-e8a9e144ca98</v>
      </c>
      <c r="F968" s="43" t="str">
        <f>Exchanges!G972</f>
        <v>Material handling equipment manufacturing</v>
      </c>
      <c r="G968" s="43">
        <f>Exchanges!H972</f>
        <v>333920</v>
      </c>
      <c r="H968" s="43" t="str">
        <f>Exchanges!I972</f>
        <v>US</v>
      </c>
      <c r="I968" s="43">
        <f>Exchanges!J972</f>
        <v>2.7122149300206669E-8</v>
      </c>
      <c r="J968" s="43" t="str">
        <f>Exchanges!K972</f>
        <v>kg</v>
      </c>
      <c r="K968" s="43"/>
      <c r="L968" s="43"/>
      <c r="M968" s="43"/>
      <c r="N968" s="43"/>
      <c r="O968" s="43"/>
      <c r="P968" s="43">
        <f>Exchanges!Q972</f>
        <v>4</v>
      </c>
      <c r="Q968" s="43">
        <f>Exchanges!R972</f>
        <v>2</v>
      </c>
      <c r="R968" s="43">
        <f>Exchanges!S972</f>
        <v>1</v>
      </c>
      <c r="S968" s="43">
        <f>Exchanges!T972</f>
        <v>4</v>
      </c>
      <c r="T968" s="43">
        <f>Exchanges!U972</f>
        <v>1</v>
      </c>
      <c r="U968" s="43">
        <f>Exchanges!V972</f>
        <v>2013</v>
      </c>
      <c r="V968" s="43" t="str">
        <f>Exchanges!W972</f>
        <v>N2O</v>
      </c>
      <c r="W968" s="43"/>
      <c r="X968" s="43"/>
    </row>
    <row r="969" spans="1:24" x14ac:dyDescent="0.2">
      <c r="A969" s="43" t="str">
        <f>Exchanges!B973</f>
        <v>Methane, difluoro-, HFC-32</v>
      </c>
      <c r="B969" s="43" t="str">
        <f>Exchanges!C973</f>
        <v>000075-10-5</v>
      </c>
      <c r="C969" s="43" t="str">
        <f>Exchanges!D973</f>
        <v>air</v>
      </c>
      <c r="D969" s="43" t="str">
        <f>Exchanges!E973</f>
        <v>unspecified</v>
      </c>
      <c r="E969" s="43" t="str">
        <f>Exchanges!F973</f>
        <v>151212b4-079b-43a2-96d5-a6eef59166ac</v>
      </c>
      <c r="F969" s="43" t="str">
        <f>Exchanges!G973</f>
        <v>Material handling equipment manufacturing</v>
      </c>
      <c r="G969" s="43">
        <f>Exchanges!H973</f>
        <v>333920</v>
      </c>
      <c r="H969" s="43" t="str">
        <f>Exchanges!I973</f>
        <v>US</v>
      </c>
      <c r="I969" s="43">
        <f>Exchanges!J973</f>
        <v>2.6826635845341626E-8</v>
      </c>
      <c r="J969" s="43" t="str">
        <f>Exchanges!K973</f>
        <v>kg</v>
      </c>
      <c r="K969" s="43"/>
      <c r="L969" s="43"/>
      <c r="M969" s="43"/>
      <c r="N969" s="43"/>
      <c r="O969" s="43"/>
      <c r="P969" s="43">
        <f>Exchanges!Q973</f>
        <v>4</v>
      </c>
      <c r="Q969" s="43">
        <f>Exchanges!R973</f>
        <v>2</v>
      </c>
      <c r="R969" s="43">
        <f>Exchanges!S973</f>
        <v>1</v>
      </c>
      <c r="S969" s="43">
        <f>Exchanges!T973</f>
        <v>4</v>
      </c>
      <c r="T969" s="43">
        <f>Exchanges!U973</f>
        <v>1</v>
      </c>
      <c r="U969" s="43">
        <f>Exchanges!V973</f>
        <v>2013</v>
      </c>
      <c r="V969" s="43" t="str">
        <f>Exchanges!W973</f>
        <v>HFC-32</v>
      </c>
      <c r="W969" s="43"/>
      <c r="X969" s="43"/>
    </row>
    <row r="970" spans="1:24" x14ac:dyDescent="0.2">
      <c r="A970" s="43" t="str">
        <f>Exchanges!B974</f>
        <v>Ethane, 1,1,1-trifluoro-, HFC-143a</v>
      </c>
      <c r="B970" s="43" t="str">
        <f>Exchanges!C974</f>
        <v>000420-46-2</v>
      </c>
      <c r="C970" s="43" t="str">
        <f>Exchanges!D974</f>
        <v>air</v>
      </c>
      <c r="D970" s="43" t="str">
        <f>Exchanges!E974</f>
        <v>unspecified</v>
      </c>
      <c r="E970" s="43" t="str">
        <f>Exchanges!F974</f>
        <v>e86bfec2-1025-4fa2-90b1-81e35e621e91</v>
      </c>
      <c r="F970" s="43" t="str">
        <f>Exchanges!G974</f>
        <v>Material handling equipment manufacturing</v>
      </c>
      <c r="G970" s="43">
        <f>Exchanges!H974</f>
        <v>333920</v>
      </c>
      <c r="H970" s="43" t="str">
        <f>Exchanges!I974</f>
        <v>US</v>
      </c>
      <c r="I970" s="43">
        <f>Exchanges!J974</f>
        <v>1.9709683085906969E-8</v>
      </c>
      <c r="J970" s="43" t="str">
        <f>Exchanges!K974</f>
        <v>kg</v>
      </c>
      <c r="K970" s="43"/>
      <c r="L970" s="43"/>
      <c r="M970" s="43"/>
      <c r="N970" s="43"/>
      <c r="O970" s="43"/>
      <c r="P970" s="43">
        <f>Exchanges!Q974</f>
        <v>4</v>
      </c>
      <c r="Q970" s="43">
        <f>Exchanges!R974</f>
        <v>2</v>
      </c>
      <c r="R970" s="43">
        <f>Exchanges!S974</f>
        <v>1</v>
      </c>
      <c r="S970" s="43">
        <f>Exchanges!T974</f>
        <v>4</v>
      </c>
      <c r="T970" s="43">
        <f>Exchanges!U974</f>
        <v>1</v>
      </c>
      <c r="U970" s="43">
        <f>Exchanges!V974</f>
        <v>2013</v>
      </c>
      <c r="V970" s="43" t="str">
        <f>Exchanges!W974</f>
        <v>HFC-143a</v>
      </c>
      <c r="W970" s="43"/>
      <c r="X970" s="43"/>
    </row>
    <row r="971" spans="1:24" x14ac:dyDescent="0.2">
      <c r="A971" s="43" t="str">
        <f>Exchanges!B975</f>
        <v>Propane, 1,1,1,3,3,3-hexafluoro-, HCFC-236fa</v>
      </c>
      <c r="B971" s="43" t="str">
        <f>Exchanges!C975</f>
        <v>000690-39-1</v>
      </c>
      <c r="C971" s="43" t="str">
        <f>Exchanges!D975</f>
        <v>air</v>
      </c>
      <c r="D971" s="43" t="str">
        <f>Exchanges!E975</f>
        <v>unspecified</v>
      </c>
      <c r="E971" s="43" t="str">
        <f>Exchanges!F975</f>
        <v>1963a3ba-6d77-4571-bb8f-0e9c8ac28a65</v>
      </c>
      <c r="F971" s="43" t="str">
        <f>Exchanges!G975</f>
        <v>Material handling equipment manufacturing</v>
      </c>
      <c r="G971" s="43">
        <f>Exchanges!H975</f>
        <v>333920</v>
      </c>
      <c r="H971" s="43" t="str">
        <f>Exchanges!I975</f>
        <v>US</v>
      </c>
      <c r="I971" s="43">
        <f>Exchanges!J975</f>
        <v>5.3246233814413078E-10</v>
      </c>
      <c r="J971" s="43" t="str">
        <f>Exchanges!K975</f>
        <v>kg</v>
      </c>
      <c r="K971" s="43"/>
      <c r="L971" s="43"/>
      <c r="M971" s="43"/>
      <c r="N971" s="43"/>
      <c r="O971" s="43"/>
      <c r="P971" s="43">
        <f>Exchanges!Q975</f>
        <v>4</v>
      </c>
      <c r="Q971" s="43">
        <f>Exchanges!R975</f>
        <v>2</v>
      </c>
      <c r="R971" s="43">
        <f>Exchanges!S975</f>
        <v>1</v>
      </c>
      <c r="S971" s="43">
        <f>Exchanges!T975</f>
        <v>4</v>
      </c>
      <c r="T971" s="43">
        <f>Exchanges!U975</f>
        <v>1</v>
      </c>
      <c r="U971" s="43">
        <f>Exchanges!V975</f>
        <v>2013</v>
      </c>
      <c r="V971" s="43" t="str">
        <f>Exchanges!W975</f>
        <v>HFC-236fa</v>
      </c>
      <c r="W971" s="43"/>
      <c r="X971" s="43"/>
    </row>
    <row r="972" spans="1:24" x14ac:dyDescent="0.2">
      <c r="A972" s="43" t="str">
        <f>Exchanges!B976</f>
        <v>Carbon dioxide</v>
      </c>
      <c r="B972" s="43" t="str">
        <f>Exchanges!C976</f>
        <v>000124-38-20</v>
      </c>
      <c r="C972" s="43" t="str">
        <f>Exchanges!D976</f>
        <v>air</v>
      </c>
      <c r="D972" s="43" t="str">
        <f>Exchanges!E976</f>
        <v>unspecified</v>
      </c>
      <c r="E972" s="43" t="str">
        <f>Exchanges!F976</f>
        <v>7ae371aa-8532-11e0-9d78-0800200c9a66</v>
      </c>
      <c r="F972" s="43" t="str">
        <f>Exchanges!G976</f>
        <v>Power-driven handtool manufacturing</v>
      </c>
      <c r="G972" s="43">
        <f>Exchanges!H976</f>
        <v>333991</v>
      </c>
      <c r="H972" s="43" t="str">
        <f>Exchanges!I976</f>
        <v>US</v>
      </c>
      <c r="I972" s="43">
        <f>Exchanges!J976</f>
        <v>7.4464270266402476E-3</v>
      </c>
      <c r="J972" s="43" t="str">
        <f>Exchanges!K976</f>
        <v>kg</v>
      </c>
      <c r="K972" s="43"/>
      <c r="L972" s="43"/>
      <c r="M972" s="43"/>
      <c r="N972" s="43"/>
      <c r="O972" s="43"/>
      <c r="P972" s="43">
        <f>Exchanges!Q976</f>
        <v>4</v>
      </c>
      <c r="Q972" s="43">
        <f>Exchanges!R976</f>
        <v>2</v>
      </c>
      <c r="R972" s="43">
        <f>Exchanges!S976</f>
        <v>1</v>
      </c>
      <c r="S972" s="43">
        <f>Exchanges!T976</f>
        <v>4</v>
      </c>
      <c r="T972" s="43">
        <f>Exchanges!U976</f>
        <v>1</v>
      </c>
      <c r="U972" s="43">
        <f>Exchanges!V976</f>
        <v>2013</v>
      </c>
      <c r="V972" s="43" t="str">
        <f>Exchanges!W976</f>
        <v>CO2</v>
      </c>
      <c r="W972" s="43"/>
      <c r="X972" s="43"/>
    </row>
    <row r="973" spans="1:24" x14ac:dyDescent="0.2">
      <c r="A973" s="43" t="str">
        <f>Exchanges!B977</f>
        <v>Methane</v>
      </c>
      <c r="B973" s="43" t="str">
        <f>Exchanges!C977</f>
        <v>000074-82-92</v>
      </c>
      <c r="C973" s="43" t="str">
        <f>Exchanges!D977</f>
        <v>air</v>
      </c>
      <c r="D973" s="43" t="str">
        <f>Exchanges!E977</f>
        <v>unspecified</v>
      </c>
      <c r="E973" s="43" t="str">
        <f>Exchanges!F977</f>
        <v>20408dd1-8534-11e0-9d78-0800200c9a66</v>
      </c>
      <c r="F973" s="43" t="str">
        <f>Exchanges!G977</f>
        <v>Power-driven handtool manufacturing</v>
      </c>
      <c r="G973" s="43">
        <f>Exchanges!H977</f>
        <v>333991</v>
      </c>
      <c r="H973" s="43" t="str">
        <f>Exchanges!I977</f>
        <v>US</v>
      </c>
      <c r="I973" s="43">
        <f>Exchanges!J977</f>
        <v>1.5476942036061762E-7</v>
      </c>
      <c r="J973" s="43" t="str">
        <f>Exchanges!K977</f>
        <v>kg</v>
      </c>
      <c r="K973" s="43"/>
      <c r="L973" s="43"/>
      <c r="M973" s="43"/>
      <c r="N973" s="43"/>
      <c r="O973" s="43"/>
      <c r="P973" s="43">
        <f>Exchanges!Q977</f>
        <v>4</v>
      </c>
      <c r="Q973" s="43">
        <f>Exchanges!R977</f>
        <v>2</v>
      </c>
      <c r="R973" s="43">
        <f>Exchanges!S977</f>
        <v>1</v>
      </c>
      <c r="S973" s="43">
        <f>Exchanges!T977</f>
        <v>4</v>
      </c>
      <c r="T973" s="43">
        <f>Exchanges!U977</f>
        <v>1</v>
      </c>
      <c r="U973" s="43">
        <f>Exchanges!V977</f>
        <v>2013</v>
      </c>
      <c r="V973" s="43" t="str">
        <f>Exchanges!W977</f>
        <v>CH4</v>
      </c>
      <c r="W973" s="43"/>
      <c r="X973" s="43"/>
    </row>
    <row r="974" spans="1:24" x14ac:dyDescent="0.2">
      <c r="A974" s="43" t="str">
        <f>Exchanges!B978</f>
        <v>Dinitrogen monoxide</v>
      </c>
      <c r="B974" s="43" t="str">
        <f>Exchanges!C978</f>
        <v>010024-97-366</v>
      </c>
      <c r="C974" s="43" t="str">
        <f>Exchanges!D978</f>
        <v>air</v>
      </c>
      <c r="D974" s="43" t="str">
        <f>Exchanges!E978</f>
        <v>unspecified</v>
      </c>
      <c r="E974" s="43" t="str">
        <f>Exchanges!F978</f>
        <v>20185046-64bb-4c09-a8e7-e8a9e144ca98</v>
      </c>
      <c r="F974" s="43" t="str">
        <f>Exchanges!G978</f>
        <v>Power-driven handtool manufacturing</v>
      </c>
      <c r="G974" s="43">
        <f>Exchanges!H978</f>
        <v>333991</v>
      </c>
      <c r="H974" s="43" t="str">
        <f>Exchanges!I978</f>
        <v>US</v>
      </c>
      <c r="I974" s="43">
        <f>Exchanges!J978</f>
        <v>1.8303465390696218E-8</v>
      </c>
      <c r="J974" s="43" t="str">
        <f>Exchanges!K978</f>
        <v>kg</v>
      </c>
      <c r="K974" s="43"/>
      <c r="L974" s="43"/>
      <c r="M974" s="43"/>
      <c r="N974" s="43"/>
      <c r="O974" s="43"/>
      <c r="P974" s="43">
        <f>Exchanges!Q978</f>
        <v>4</v>
      </c>
      <c r="Q974" s="43">
        <f>Exchanges!R978</f>
        <v>2</v>
      </c>
      <c r="R974" s="43">
        <f>Exchanges!S978</f>
        <v>1</v>
      </c>
      <c r="S974" s="43">
        <f>Exchanges!T978</f>
        <v>4</v>
      </c>
      <c r="T974" s="43">
        <f>Exchanges!U978</f>
        <v>1</v>
      </c>
      <c r="U974" s="43">
        <f>Exchanges!V978</f>
        <v>2013</v>
      </c>
      <c r="V974" s="43" t="str">
        <f>Exchanges!W978</f>
        <v>N2O</v>
      </c>
      <c r="W974" s="43"/>
      <c r="X974" s="43"/>
    </row>
    <row r="975" spans="1:24" x14ac:dyDescent="0.2">
      <c r="A975" s="43" t="str">
        <f>Exchanges!B979</f>
        <v>Carbon dioxide</v>
      </c>
      <c r="B975" s="43" t="str">
        <f>Exchanges!C979</f>
        <v>000124-38-20</v>
      </c>
      <c r="C975" s="43" t="str">
        <f>Exchanges!D979</f>
        <v>air</v>
      </c>
      <c r="D975" s="43" t="str">
        <f>Exchanges!E979</f>
        <v>unspecified</v>
      </c>
      <c r="E975" s="43" t="str">
        <f>Exchanges!F979</f>
        <v>7ae371aa-8532-11e0-9d78-0800200c9a66</v>
      </c>
      <c r="F975" s="43" t="str">
        <f>Exchanges!G979</f>
        <v>Packaging machinery manufacturing</v>
      </c>
      <c r="G975" s="43">
        <f>Exchanges!H979</f>
        <v>333993</v>
      </c>
      <c r="H975" s="43" t="str">
        <f>Exchanges!I979</f>
        <v>US</v>
      </c>
      <c r="I975" s="43">
        <f>Exchanges!J979</f>
        <v>7.3181954554915165E-3</v>
      </c>
      <c r="J975" s="43" t="str">
        <f>Exchanges!K979</f>
        <v>kg</v>
      </c>
      <c r="K975" s="43"/>
      <c r="L975" s="43"/>
      <c r="M975" s="43"/>
      <c r="N975" s="43"/>
      <c r="O975" s="43"/>
      <c r="P975" s="43">
        <f>Exchanges!Q979</f>
        <v>4</v>
      </c>
      <c r="Q975" s="43">
        <f>Exchanges!R979</f>
        <v>2</v>
      </c>
      <c r="R975" s="43">
        <f>Exchanges!S979</f>
        <v>1</v>
      </c>
      <c r="S975" s="43">
        <f>Exchanges!T979</f>
        <v>4</v>
      </c>
      <c r="T975" s="43">
        <f>Exchanges!U979</f>
        <v>1</v>
      </c>
      <c r="U975" s="43">
        <f>Exchanges!V979</f>
        <v>2013</v>
      </c>
      <c r="V975" s="43" t="str">
        <f>Exchanges!W979</f>
        <v>CO2</v>
      </c>
      <c r="W975" s="43"/>
      <c r="X975" s="43"/>
    </row>
    <row r="976" spans="1:24" x14ac:dyDescent="0.2">
      <c r="A976" s="43" t="str">
        <f>Exchanges!B980</f>
        <v>Methane</v>
      </c>
      <c r="B976" s="43" t="str">
        <f>Exchanges!C980</f>
        <v>000074-82-92</v>
      </c>
      <c r="C976" s="43" t="str">
        <f>Exchanges!D980</f>
        <v>air</v>
      </c>
      <c r="D976" s="43" t="str">
        <f>Exchanges!E980</f>
        <v>unspecified</v>
      </c>
      <c r="E976" s="43" t="str">
        <f>Exchanges!F980</f>
        <v>20408dd1-8534-11e0-9d78-0800200c9a66</v>
      </c>
      <c r="F976" s="43" t="str">
        <f>Exchanges!G980</f>
        <v>Packaging machinery manufacturing</v>
      </c>
      <c r="G976" s="43">
        <f>Exchanges!H980</f>
        <v>333993</v>
      </c>
      <c r="H976" s="43" t="str">
        <f>Exchanges!I980</f>
        <v>US</v>
      </c>
      <c r="I976" s="43">
        <f>Exchanges!J980</f>
        <v>1.4565758309852837E-7</v>
      </c>
      <c r="J976" s="43" t="str">
        <f>Exchanges!K980</f>
        <v>kg</v>
      </c>
      <c r="K976" s="43"/>
      <c r="L976" s="43"/>
      <c r="M976" s="43"/>
      <c r="N976" s="43"/>
      <c r="O976" s="43"/>
      <c r="P976" s="43">
        <f>Exchanges!Q980</f>
        <v>4</v>
      </c>
      <c r="Q976" s="43">
        <f>Exchanges!R980</f>
        <v>2</v>
      </c>
      <c r="R976" s="43">
        <f>Exchanges!S980</f>
        <v>1</v>
      </c>
      <c r="S976" s="43">
        <f>Exchanges!T980</f>
        <v>4</v>
      </c>
      <c r="T976" s="43">
        <f>Exchanges!U980</f>
        <v>1</v>
      </c>
      <c r="U976" s="43">
        <f>Exchanges!V980</f>
        <v>2013</v>
      </c>
      <c r="V976" s="43" t="str">
        <f>Exchanges!W980</f>
        <v>CH4</v>
      </c>
      <c r="W976" s="43"/>
      <c r="X976" s="43"/>
    </row>
    <row r="977" spans="1:24" x14ac:dyDescent="0.2">
      <c r="A977" s="43" t="str">
        <f>Exchanges!B981</f>
        <v>Dinitrogen monoxide</v>
      </c>
      <c r="B977" s="43" t="str">
        <f>Exchanges!C981</f>
        <v>010024-97-366</v>
      </c>
      <c r="C977" s="43" t="str">
        <f>Exchanges!D981</f>
        <v>air</v>
      </c>
      <c r="D977" s="43" t="str">
        <f>Exchanges!E981</f>
        <v>unspecified</v>
      </c>
      <c r="E977" s="43" t="str">
        <f>Exchanges!F981</f>
        <v>20185046-64bb-4c09-a8e7-e8a9e144ca98</v>
      </c>
      <c r="F977" s="43" t="str">
        <f>Exchanges!G981</f>
        <v>Packaging machinery manufacturing</v>
      </c>
      <c r="G977" s="43">
        <f>Exchanges!H981</f>
        <v>333993</v>
      </c>
      <c r="H977" s="43" t="str">
        <f>Exchanges!I981</f>
        <v>US</v>
      </c>
      <c r="I977" s="43">
        <f>Exchanges!J981</f>
        <v>1.5916491200224165E-8</v>
      </c>
      <c r="J977" s="43" t="str">
        <f>Exchanges!K981</f>
        <v>kg</v>
      </c>
      <c r="K977" s="43"/>
      <c r="L977" s="43"/>
      <c r="M977" s="43"/>
      <c r="N977" s="43"/>
      <c r="O977" s="43"/>
      <c r="P977" s="43">
        <f>Exchanges!Q981</f>
        <v>4</v>
      </c>
      <c r="Q977" s="43">
        <f>Exchanges!R981</f>
        <v>2</v>
      </c>
      <c r="R977" s="43">
        <f>Exchanges!S981</f>
        <v>1</v>
      </c>
      <c r="S977" s="43">
        <f>Exchanges!T981</f>
        <v>4</v>
      </c>
      <c r="T977" s="43">
        <f>Exchanges!U981</f>
        <v>1</v>
      </c>
      <c r="U977" s="43">
        <f>Exchanges!V981</f>
        <v>2013</v>
      </c>
      <c r="V977" s="43" t="str">
        <f>Exchanges!W981</f>
        <v>N2O</v>
      </c>
      <c r="W977" s="43"/>
      <c r="X977" s="43"/>
    </row>
    <row r="978" spans="1:24" x14ac:dyDescent="0.2">
      <c r="A978" s="43" t="str">
        <f>Exchanges!B982</f>
        <v>Carbon dioxide</v>
      </c>
      <c r="B978" s="43" t="str">
        <f>Exchanges!C982</f>
        <v>000124-38-20</v>
      </c>
      <c r="C978" s="43" t="str">
        <f>Exchanges!D982</f>
        <v>air</v>
      </c>
      <c r="D978" s="43" t="str">
        <f>Exchanges!E982</f>
        <v>unspecified</v>
      </c>
      <c r="E978" s="43" t="str">
        <f>Exchanges!F982</f>
        <v>7ae371aa-8532-11e0-9d78-0800200c9a66</v>
      </c>
      <c r="F978" s="43" t="str">
        <f>Exchanges!G982</f>
        <v>Industrial process furnace and oven manufacturing</v>
      </c>
      <c r="G978" s="43">
        <f>Exchanges!H982</f>
        <v>333994</v>
      </c>
      <c r="H978" s="43" t="str">
        <f>Exchanges!I982</f>
        <v>US</v>
      </c>
      <c r="I978" s="43">
        <f>Exchanges!J982</f>
        <v>1.2073370014989161E-2</v>
      </c>
      <c r="J978" s="43" t="str">
        <f>Exchanges!K982</f>
        <v>kg</v>
      </c>
      <c r="K978" s="43"/>
      <c r="L978" s="43"/>
      <c r="M978" s="43"/>
      <c r="N978" s="43"/>
      <c r="O978" s="43"/>
      <c r="P978" s="43">
        <f>Exchanges!Q982</f>
        <v>4</v>
      </c>
      <c r="Q978" s="43">
        <f>Exchanges!R982</f>
        <v>2</v>
      </c>
      <c r="R978" s="43">
        <f>Exchanges!S982</f>
        <v>1</v>
      </c>
      <c r="S978" s="43">
        <f>Exchanges!T982</f>
        <v>4</v>
      </c>
      <c r="T978" s="43">
        <f>Exchanges!U982</f>
        <v>1</v>
      </c>
      <c r="U978" s="43">
        <f>Exchanges!V982</f>
        <v>2013</v>
      </c>
      <c r="V978" s="43" t="str">
        <f>Exchanges!W982</f>
        <v>CO2</v>
      </c>
      <c r="W978" s="43"/>
      <c r="X978" s="43"/>
    </row>
    <row r="979" spans="1:24" x14ac:dyDescent="0.2">
      <c r="A979" s="43" t="str">
        <f>Exchanges!B983</f>
        <v>Methane</v>
      </c>
      <c r="B979" s="43" t="str">
        <f>Exchanges!C983</f>
        <v>000074-82-92</v>
      </c>
      <c r="C979" s="43" t="str">
        <f>Exchanges!D983</f>
        <v>air</v>
      </c>
      <c r="D979" s="43" t="str">
        <f>Exchanges!E983</f>
        <v>unspecified</v>
      </c>
      <c r="E979" s="43" t="str">
        <f>Exchanges!F983</f>
        <v>20408dd1-8534-11e0-9d78-0800200c9a66</v>
      </c>
      <c r="F979" s="43" t="str">
        <f>Exchanges!G983</f>
        <v>Industrial process furnace and oven manufacturing</v>
      </c>
      <c r="G979" s="43">
        <f>Exchanges!H983</f>
        <v>333994</v>
      </c>
      <c r="H979" s="43" t="str">
        <f>Exchanges!I983</f>
        <v>US</v>
      </c>
      <c r="I979" s="43">
        <f>Exchanges!J983</f>
        <v>2.3526414889388693E-7</v>
      </c>
      <c r="J979" s="43" t="str">
        <f>Exchanges!K983</f>
        <v>kg</v>
      </c>
      <c r="K979" s="43"/>
      <c r="L979" s="43"/>
      <c r="M979" s="43"/>
      <c r="N979" s="43"/>
      <c r="O979" s="43"/>
      <c r="P979" s="43">
        <f>Exchanges!Q983</f>
        <v>4</v>
      </c>
      <c r="Q979" s="43">
        <f>Exchanges!R983</f>
        <v>2</v>
      </c>
      <c r="R979" s="43">
        <f>Exchanges!S983</f>
        <v>1</v>
      </c>
      <c r="S979" s="43">
        <f>Exchanges!T983</f>
        <v>4</v>
      </c>
      <c r="T979" s="43">
        <f>Exchanges!U983</f>
        <v>1</v>
      </c>
      <c r="U979" s="43">
        <f>Exchanges!V983</f>
        <v>2013</v>
      </c>
      <c r="V979" s="43" t="str">
        <f>Exchanges!W983</f>
        <v>CH4</v>
      </c>
      <c r="W979" s="43"/>
      <c r="X979" s="43"/>
    </row>
    <row r="980" spans="1:24" x14ac:dyDescent="0.2">
      <c r="A980" s="43" t="str">
        <f>Exchanges!B984</f>
        <v>Dinitrogen monoxide</v>
      </c>
      <c r="B980" s="43" t="str">
        <f>Exchanges!C984</f>
        <v>010024-97-366</v>
      </c>
      <c r="C980" s="43" t="str">
        <f>Exchanges!D984</f>
        <v>air</v>
      </c>
      <c r="D980" s="43" t="str">
        <f>Exchanges!E984</f>
        <v>unspecified</v>
      </c>
      <c r="E980" s="43" t="str">
        <f>Exchanges!F984</f>
        <v>20185046-64bb-4c09-a8e7-e8a9e144ca98</v>
      </c>
      <c r="F980" s="43" t="str">
        <f>Exchanges!G984</f>
        <v>Industrial process furnace and oven manufacturing</v>
      </c>
      <c r="G980" s="43">
        <f>Exchanges!H984</f>
        <v>333994</v>
      </c>
      <c r="H980" s="43" t="str">
        <f>Exchanges!I984</f>
        <v>US</v>
      </c>
      <c r="I980" s="43">
        <f>Exchanges!J984</f>
        <v>2.4639541730943277E-8</v>
      </c>
      <c r="J980" s="43" t="str">
        <f>Exchanges!K984</f>
        <v>kg</v>
      </c>
      <c r="K980" s="43"/>
      <c r="L980" s="43"/>
      <c r="M980" s="43"/>
      <c r="N980" s="43"/>
      <c r="O980" s="43"/>
      <c r="P980" s="43">
        <f>Exchanges!Q984</f>
        <v>4</v>
      </c>
      <c r="Q980" s="43">
        <f>Exchanges!R984</f>
        <v>2</v>
      </c>
      <c r="R980" s="43">
        <f>Exchanges!S984</f>
        <v>1</v>
      </c>
      <c r="S980" s="43">
        <f>Exchanges!T984</f>
        <v>4</v>
      </c>
      <c r="T980" s="43">
        <f>Exchanges!U984</f>
        <v>1</v>
      </c>
      <c r="U980" s="43">
        <f>Exchanges!V984</f>
        <v>2013</v>
      </c>
      <c r="V980" s="43" t="str">
        <f>Exchanges!W984</f>
        <v>N2O</v>
      </c>
      <c r="W980" s="43"/>
      <c r="X980" s="43"/>
    </row>
    <row r="981" spans="1:24" x14ac:dyDescent="0.2">
      <c r="A981" s="43" t="str">
        <f>Exchanges!B985</f>
        <v>Carbon dioxide</v>
      </c>
      <c r="B981" s="43" t="str">
        <f>Exchanges!C985</f>
        <v>000124-38-20</v>
      </c>
      <c r="C981" s="43" t="str">
        <f>Exchanges!D985</f>
        <v>air</v>
      </c>
      <c r="D981" s="43" t="str">
        <f>Exchanges!E985</f>
        <v>unspecified</v>
      </c>
      <c r="E981" s="43" t="str">
        <f>Exchanges!F985</f>
        <v>7ae371aa-8532-11e0-9d78-0800200c9a66</v>
      </c>
      <c r="F981" s="43" t="str">
        <f>Exchanges!G985</f>
        <v>Electronic computer manufacturing</v>
      </c>
      <c r="G981" s="43">
        <f>Exchanges!H985</f>
        <v>334111</v>
      </c>
      <c r="H981" s="43" t="str">
        <f>Exchanges!I985</f>
        <v>US</v>
      </c>
      <c r="I981" s="43">
        <f>Exchanges!J985</f>
        <v>1.7804686185646482E-3</v>
      </c>
      <c r="J981" s="43" t="str">
        <f>Exchanges!K985</f>
        <v>kg</v>
      </c>
      <c r="K981" s="43"/>
      <c r="L981" s="43"/>
      <c r="M981" s="43"/>
      <c r="N981" s="43"/>
      <c r="O981" s="43"/>
      <c r="P981" s="43">
        <f>Exchanges!Q985</f>
        <v>4</v>
      </c>
      <c r="Q981" s="43">
        <f>Exchanges!R985</f>
        <v>2</v>
      </c>
      <c r="R981" s="43">
        <f>Exchanges!S985</f>
        <v>1</v>
      </c>
      <c r="S981" s="43">
        <f>Exchanges!T985</f>
        <v>4</v>
      </c>
      <c r="T981" s="43">
        <f>Exchanges!U985</f>
        <v>1</v>
      </c>
      <c r="U981" s="43">
        <f>Exchanges!V985</f>
        <v>2013</v>
      </c>
      <c r="V981" s="43" t="str">
        <f>Exchanges!W985</f>
        <v>CO2</v>
      </c>
      <c r="W981" s="43"/>
      <c r="X981" s="43"/>
    </row>
    <row r="982" spans="1:24" x14ac:dyDescent="0.2">
      <c r="A982" s="43" t="str">
        <f>Exchanges!B986</f>
        <v>Methane</v>
      </c>
      <c r="B982" s="43" t="str">
        <f>Exchanges!C986</f>
        <v>000074-82-92</v>
      </c>
      <c r="C982" s="43" t="str">
        <f>Exchanges!D986</f>
        <v>air</v>
      </c>
      <c r="D982" s="43" t="str">
        <f>Exchanges!E986</f>
        <v>unspecified</v>
      </c>
      <c r="E982" s="43" t="str">
        <f>Exchanges!F986</f>
        <v>20408dd1-8534-11e0-9d78-0800200c9a66</v>
      </c>
      <c r="F982" s="43" t="str">
        <f>Exchanges!G986</f>
        <v>Electronic computer manufacturing</v>
      </c>
      <c r="G982" s="43">
        <f>Exchanges!H986</f>
        <v>334111</v>
      </c>
      <c r="H982" s="43" t="str">
        <f>Exchanges!I986</f>
        <v>US</v>
      </c>
      <c r="I982" s="43">
        <f>Exchanges!J986</f>
        <v>3.5496921534219843E-8</v>
      </c>
      <c r="J982" s="43" t="str">
        <f>Exchanges!K986</f>
        <v>kg</v>
      </c>
      <c r="K982" s="43"/>
      <c r="L982" s="43"/>
      <c r="M982" s="43"/>
      <c r="N982" s="43"/>
      <c r="O982" s="43"/>
      <c r="P982" s="43">
        <f>Exchanges!Q986</f>
        <v>4</v>
      </c>
      <c r="Q982" s="43">
        <f>Exchanges!R986</f>
        <v>2</v>
      </c>
      <c r="R982" s="43">
        <f>Exchanges!S986</f>
        <v>1</v>
      </c>
      <c r="S982" s="43">
        <f>Exchanges!T986</f>
        <v>4</v>
      </c>
      <c r="T982" s="43">
        <f>Exchanges!U986</f>
        <v>1</v>
      </c>
      <c r="U982" s="43">
        <f>Exchanges!V986</f>
        <v>2013</v>
      </c>
      <c r="V982" s="43" t="str">
        <f>Exchanges!W986</f>
        <v>CH4</v>
      </c>
      <c r="W982" s="43"/>
      <c r="X982" s="43"/>
    </row>
    <row r="983" spans="1:24" x14ac:dyDescent="0.2">
      <c r="A983" s="43" t="str">
        <f>Exchanges!B987</f>
        <v>Dinitrogen monoxide</v>
      </c>
      <c r="B983" s="43" t="str">
        <f>Exchanges!C987</f>
        <v>010024-97-366</v>
      </c>
      <c r="C983" s="43" t="str">
        <f>Exchanges!D987</f>
        <v>air</v>
      </c>
      <c r="D983" s="43" t="str">
        <f>Exchanges!E987</f>
        <v>unspecified</v>
      </c>
      <c r="E983" s="43" t="str">
        <f>Exchanges!F987</f>
        <v>20185046-64bb-4c09-a8e7-e8a9e144ca98</v>
      </c>
      <c r="F983" s="43" t="str">
        <f>Exchanges!G987</f>
        <v>Electronic computer manufacturing</v>
      </c>
      <c r="G983" s="43">
        <f>Exchanges!H987</f>
        <v>334111</v>
      </c>
      <c r="H983" s="43" t="str">
        <f>Exchanges!I987</f>
        <v>US</v>
      </c>
      <c r="I983" s="43">
        <f>Exchanges!J987</f>
        <v>3.8914647607249955E-9</v>
      </c>
      <c r="J983" s="43" t="str">
        <f>Exchanges!K987</f>
        <v>kg</v>
      </c>
      <c r="K983" s="43"/>
      <c r="L983" s="43"/>
      <c r="M983" s="43"/>
      <c r="N983" s="43"/>
      <c r="O983" s="43"/>
      <c r="P983" s="43">
        <f>Exchanges!Q987</f>
        <v>4</v>
      </c>
      <c r="Q983" s="43">
        <f>Exchanges!R987</f>
        <v>2</v>
      </c>
      <c r="R983" s="43">
        <f>Exchanges!S987</f>
        <v>1</v>
      </c>
      <c r="S983" s="43">
        <f>Exchanges!T987</f>
        <v>4</v>
      </c>
      <c r="T983" s="43">
        <f>Exchanges!U987</f>
        <v>1</v>
      </c>
      <c r="U983" s="43">
        <f>Exchanges!V987</f>
        <v>2013</v>
      </c>
      <c r="V983" s="43" t="str">
        <f>Exchanges!W987</f>
        <v>N2O</v>
      </c>
      <c r="W983" s="43"/>
      <c r="X983" s="43"/>
    </row>
    <row r="984" spans="1:24" x14ac:dyDescent="0.2">
      <c r="A984" s="43" t="str">
        <f>Exchanges!B988</f>
        <v>Carbon dioxide</v>
      </c>
      <c r="B984" s="43" t="str">
        <f>Exchanges!C988</f>
        <v>000124-38-20</v>
      </c>
      <c r="C984" s="43" t="str">
        <f>Exchanges!D988</f>
        <v>air</v>
      </c>
      <c r="D984" s="43" t="str">
        <f>Exchanges!E988</f>
        <v>unspecified</v>
      </c>
      <c r="E984" s="43" t="str">
        <f>Exchanges!F988</f>
        <v>7ae371aa-8532-11e0-9d78-0800200c9a66</v>
      </c>
      <c r="F984" s="43" t="str">
        <f>Exchanges!G988</f>
        <v>Computer storage device manufacturing</v>
      </c>
      <c r="G984" s="43">
        <f>Exchanges!H988</f>
        <v>334112</v>
      </c>
      <c r="H984" s="43" t="str">
        <f>Exchanges!I988</f>
        <v>US</v>
      </c>
      <c r="I984" s="43">
        <f>Exchanges!J988</f>
        <v>2.0138620157384886E-3</v>
      </c>
      <c r="J984" s="43" t="str">
        <f>Exchanges!K988</f>
        <v>kg</v>
      </c>
      <c r="K984" s="43"/>
      <c r="L984" s="43"/>
      <c r="M984" s="43"/>
      <c r="N984" s="43"/>
      <c r="O984" s="43"/>
      <c r="P984" s="43">
        <f>Exchanges!Q988</f>
        <v>4</v>
      </c>
      <c r="Q984" s="43">
        <f>Exchanges!R988</f>
        <v>2</v>
      </c>
      <c r="R984" s="43">
        <f>Exchanges!S988</f>
        <v>1</v>
      </c>
      <c r="S984" s="43">
        <f>Exchanges!T988</f>
        <v>4</v>
      </c>
      <c r="T984" s="43">
        <f>Exchanges!U988</f>
        <v>1</v>
      </c>
      <c r="U984" s="43">
        <f>Exchanges!V988</f>
        <v>2013</v>
      </c>
      <c r="V984" s="43" t="str">
        <f>Exchanges!W988</f>
        <v>CO2</v>
      </c>
      <c r="W984" s="43"/>
      <c r="X984" s="43"/>
    </row>
    <row r="985" spans="1:24" x14ac:dyDescent="0.2">
      <c r="A985" s="43" t="str">
        <f>Exchanges!B989</f>
        <v>Methane</v>
      </c>
      <c r="B985" s="43" t="str">
        <f>Exchanges!C989</f>
        <v>000074-82-92</v>
      </c>
      <c r="C985" s="43" t="str">
        <f>Exchanges!D989</f>
        <v>air</v>
      </c>
      <c r="D985" s="43" t="str">
        <f>Exchanges!E989</f>
        <v>unspecified</v>
      </c>
      <c r="E985" s="43" t="str">
        <f>Exchanges!F989</f>
        <v>20408dd1-8534-11e0-9d78-0800200c9a66</v>
      </c>
      <c r="F985" s="43" t="str">
        <f>Exchanges!G989</f>
        <v>Computer storage device manufacturing</v>
      </c>
      <c r="G985" s="43">
        <f>Exchanges!H989</f>
        <v>334112</v>
      </c>
      <c r="H985" s="43" t="str">
        <f>Exchanges!I989</f>
        <v>US</v>
      </c>
      <c r="I985" s="43">
        <f>Exchanges!J989</f>
        <v>3.9804064485848779E-8</v>
      </c>
      <c r="J985" s="43" t="str">
        <f>Exchanges!K989</f>
        <v>kg</v>
      </c>
      <c r="K985" s="43"/>
      <c r="L985" s="43"/>
      <c r="M985" s="43"/>
      <c r="N985" s="43"/>
      <c r="O985" s="43"/>
      <c r="P985" s="43">
        <f>Exchanges!Q989</f>
        <v>4</v>
      </c>
      <c r="Q985" s="43">
        <f>Exchanges!R989</f>
        <v>2</v>
      </c>
      <c r="R985" s="43">
        <f>Exchanges!S989</f>
        <v>1</v>
      </c>
      <c r="S985" s="43">
        <f>Exchanges!T989</f>
        <v>4</v>
      </c>
      <c r="T985" s="43">
        <f>Exchanges!U989</f>
        <v>1</v>
      </c>
      <c r="U985" s="43">
        <f>Exchanges!V989</f>
        <v>2013</v>
      </c>
      <c r="V985" s="43" t="str">
        <f>Exchanges!W989</f>
        <v>CH4</v>
      </c>
      <c r="W985" s="43"/>
      <c r="X985" s="43"/>
    </row>
    <row r="986" spans="1:24" x14ac:dyDescent="0.2">
      <c r="A986" s="43" t="str">
        <f>Exchanges!B990</f>
        <v>Dinitrogen monoxide</v>
      </c>
      <c r="B986" s="43" t="str">
        <f>Exchanges!C990</f>
        <v>010024-97-366</v>
      </c>
      <c r="C986" s="43" t="str">
        <f>Exchanges!D990</f>
        <v>air</v>
      </c>
      <c r="D986" s="43" t="str">
        <f>Exchanges!E990</f>
        <v>unspecified</v>
      </c>
      <c r="E986" s="43" t="str">
        <f>Exchanges!F990</f>
        <v>20185046-64bb-4c09-a8e7-e8a9e144ca98</v>
      </c>
      <c r="F986" s="43" t="str">
        <f>Exchanges!G990</f>
        <v>Computer storage device manufacturing</v>
      </c>
      <c r="G986" s="43">
        <f>Exchanges!H990</f>
        <v>334112</v>
      </c>
      <c r="H986" s="43" t="str">
        <f>Exchanges!I990</f>
        <v>US</v>
      </c>
      <c r="I986" s="43">
        <f>Exchanges!J990</f>
        <v>4.290388428917386E-9</v>
      </c>
      <c r="J986" s="43" t="str">
        <f>Exchanges!K990</f>
        <v>kg</v>
      </c>
      <c r="K986" s="43"/>
      <c r="L986" s="43"/>
      <c r="M986" s="43"/>
      <c r="N986" s="43"/>
      <c r="O986" s="43"/>
      <c r="P986" s="43">
        <f>Exchanges!Q990</f>
        <v>4</v>
      </c>
      <c r="Q986" s="43">
        <f>Exchanges!R990</f>
        <v>2</v>
      </c>
      <c r="R986" s="43">
        <f>Exchanges!S990</f>
        <v>1</v>
      </c>
      <c r="S986" s="43">
        <f>Exchanges!T990</f>
        <v>4</v>
      </c>
      <c r="T986" s="43">
        <f>Exchanges!U990</f>
        <v>1</v>
      </c>
      <c r="U986" s="43">
        <f>Exchanges!V990</f>
        <v>2013</v>
      </c>
      <c r="V986" s="43" t="str">
        <f>Exchanges!W990</f>
        <v>N2O</v>
      </c>
      <c r="W986" s="43"/>
      <c r="X986" s="43"/>
    </row>
    <row r="987" spans="1:24" x14ac:dyDescent="0.2">
      <c r="A987" s="43" t="str">
        <f>Exchanges!B991</f>
        <v>Carbon dioxide</v>
      </c>
      <c r="B987" s="43" t="str">
        <f>Exchanges!C991</f>
        <v>000124-38-20</v>
      </c>
      <c r="C987" s="43" t="str">
        <f>Exchanges!D991</f>
        <v>air</v>
      </c>
      <c r="D987" s="43" t="str">
        <f>Exchanges!E991</f>
        <v>unspecified</v>
      </c>
      <c r="E987" s="43" t="str">
        <f>Exchanges!F991</f>
        <v>7ae371aa-8532-11e0-9d78-0800200c9a66</v>
      </c>
      <c r="F987" s="43" t="str">
        <f>Exchanges!G991</f>
        <v>Telephone apparatus manufacturing</v>
      </c>
      <c r="G987" s="43">
        <f>Exchanges!H991</f>
        <v>334210</v>
      </c>
      <c r="H987" s="43" t="str">
        <f>Exchanges!I991</f>
        <v>US</v>
      </c>
      <c r="I987" s="43">
        <f>Exchanges!J991</f>
        <v>3.0681381379281458E-2</v>
      </c>
      <c r="J987" s="43" t="str">
        <f>Exchanges!K991</f>
        <v>kg</v>
      </c>
      <c r="K987" s="43"/>
      <c r="L987" s="43"/>
      <c r="M987" s="43"/>
      <c r="N987" s="43"/>
      <c r="O987" s="43"/>
      <c r="P987" s="43">
        <f>Exchanges!Q991</f>
        <v>4</v>
      </c>
      <c r="Q987" s="43">
        <f>Exchanges!R991</f>
        <v>2</v>
      </c>
      <c r="R987" s="43">
        <f>Exchanges!S991</f>
        <v>1</v>
      </c>
      <c r="S987" s="43">
        <f>Exchanges!T991</f>
        <v>4</v>
      </c>
      <c r="T987" s="43">
        <f>Exchanges!U991</f>
        <v>1</v>
      </c>
      <c r="U987" s="43">
        <f>Exchanges!V991</f>
        <v>2013</v>
      </c>
      <c r="V987" s="43" t="str">
        <f>Exchanges!W991</f>
        <v>CO2</v>
      </c>
      <c r="W987" s="43"/>
      <c r="X987" s="43"/>
    </row>
    <row r="988" spans="1:24" x14ac:dyDescent="0.2">
      <c r="A988" s="43" t="str">
        <f>Exchanges!B992</f>
        <v>Methane</v>
      </c>
      <c r="B988" s="43" t="str">
        <f>Exchanges!C992</f>
        <v>000074-82-92</v>
      </c>
      <c r="C988" s="43" t="str">
        <f>Exchanges!D992</f>
        <v>air</v>
      </c>
      <c r="D988" s="43" t="str">
        <f>Exchanges!E992</f>
        <v>unspecified</v>
      </c>
      <c r="E988" s="43" t="str">
        <f>Exchanges!F992</f>
        <v>20408dd1-8534-11e0-9d78-0800200c9a66</v>
      </c>
      <c r="F988" s="43" t="str">
        <f>Exchanges!G992</f>
        <v>Telephone apparatus manufacturing</v>
      </c>
      <c r="G988" s="43">
        <f>Exchanges!H992</f>
        <v>334210</v>
      </c>
      <c r="H988" s="43" t="str">
        <f>Exchanges!I992</f>
        <v>US</v>
      </c>
      <c r="I988" s="43">
        <f>Exchanges!J992</f>
        <v>5.9686933517755673E-7</v>
      </c>
      <c r="J988" s="43" t="str">
        <f>Exchanges!K992</f>
        <v>kg</v>
      </c>
      <c r="K988" s="43"/>
      <c r="L988" s="43"/>
      <c r="M988" s="43"/>
      <c r="N988" s="43"/>
      <c r="O988" s="43"/>
      <c r="P988" s="43">
        <f>Exchanges!Q992</f>
        <v>4</v>
      </c>
      <c r="Q988" s="43">
        <f>Exchanges!R992</f>
        <v>2</v>
      </c>
      <c r="R988" s="43">
        <f>Exchanges!S992</f>
        <v>1</v>
      </c>
      <c r="S988" s="43">
        <f>Exchanges!T992</f>
        <v>4</v>
      </c>
      <c r="T988" s="43">
        <f>Exchanges!U992</f>
        <v>1</v>
      </c>
      <c r="U988" s="43">
        <f>Exchanges!V992</f>
        <v>2013</v>
      </c>
      <c r="V988" s="43" t="str">
        <f>Exchanges!W992</f>
        <v>CH4</v>
      </c>
      <c r="W988" s="43"/>
      <c r="X988" s="43"/>
    </row>
    <row r="989" spans="1:24" x14ac:dyDescent="0.2">
      <c r="A989" s="43" t="str">
        <f>Exchanges!B993</f>
        <v>Ethane, 1,1,1,2-tetrafluoro-, HFC-134a</v>
      </c>
      <c r="B989" s="43" t="str">
        <f>Exchanges!C993</f>
        <v>000811-97-2</v>
      </c>
      <c r="C989" s="43" t="str">
        <f>Exchanges!D993</f>
        <v>air</v>
      </c>
      <c r="D989" s="43" t="str">
        <f>Exchanges!E993</f>
        <v>unspecified</v>
      </c>
      <c r="E989" s="43" t="str">
        <f>Exchanges!F993</f>
        <v>e87f039d-d9ce-4242-ac18-c9284cc80f3d</v>
      </c>
      <c r="F989" s="43" t="str">
        <f>Exchanges!G993</f>
        <v>Telephone apparatus manufacturing</v>
      </c>
      <c r="G989" s="43">
        <f>Exchanges!H993</f>
        <v>334210</v>
      </c>
      <c r="H989" s="43" t="str">
        <f>Exchanges!I993</f>
        <v>US</v>
      </c>
      <c r="I989" s="43">
        <f>Exchanges!J993</f>
        <v>3.5356766421234667E-7</v>
      </c>
      <c r="J989" s="43" t="str">
        <f>Exchanges!K993</f>
        <v>kg</v>
      </c>
      <c r="K989" s="43"/>
      <c r="L989" s="43"/>
      <c r="M989" s="43"/>
      <c r="N989" s="43"/>
      <c r="O989" s="43"/>
      <c r="P989" s="43">
        <f>Exchanges!Q993</f>
        <v>4</v>
      </c>
      <c r="Q989" s="43">
        <f>Exchanges!R993</f>
        <v>2</v>
      </c>
      <c r="R989" s="43">
        <f>Exchanges!S993</f>
        <v>1</v>
      </c>
      <c r="S989" s="43">
        <f>Exchanges!T993</f>
        <v>4</v>
      </c>
      <c r="T989" s="43">
        <f>Exchanges!U993</f>
        <v>1</v>
      </c>
      <c r="U989" s="43">
        <f>Exchanges!V993</f>
        <v>2013</v>
      </c>
      <c r="V989" s="43" t="str">
        <f>Exchanges!W993</f>
        <v>HFC-134a</v>
      </c>
      <c r="W989" s="43"/>
      <c r="X989" s="43"/>
    </row>
    <row r="990" spans="1:24" x14ac:dyDescent="0.2">
      <c r="A990" s="43" t="str">
        <f>Exchanges!B994</f>
        <v>Ethane, pentafluoro-, HFC-125</v>
      </c>
      <c r="B990" s="43" t="str">
        <f>Exchanges!C994</f>
        <v>000354-33-6</v>
      </c>
      <c r="C990" s="43" t="str">
        <f>Exchanges!D994</f>
        <v>air</v>
      </c>
      <c r="D990" s="43" t="str">
        <f>Exchanges!E994</f>
        <v>unspecified</v>
      </c>
      <c r="E990" s="43" t="str">
        <f>Exchanges!F994</f>
        <v>281e1011-f121-4d5b-ad4d-22d562b2c2cd</v>
      </c>
      <c r="F990" s="43" t="str">
        <f>Exchanges!G994</f>
        <v>Telephone apparatus manufacturing</v>
      </c>
      <c r="G990" s="43">
        <f>Exchanges!H994</f>
        <v>334210</v>
      </c>
      <c r="H990" s="43" t="str">
        <f>Exchanges!I994</f>
        <v>US</v>
      </c>
      <c r="I990" s="43">
        <f>Exchanges!J994</f>
        <v>9.3806297254398979E-8</v>
      </c>
      <c r="J990" s="43" t="str">
        <f>Exchanges!K994</f>
        <v>kg</v>
      </c>
      <c r="K990" s="43"/>
      <c r="L990" s="43"/>
      <c r="M990" s="43"/>
      <c r="N990" s="43"/>
      <c r="O990" s="43"/>
      <c r="P990" s="43">
        <f>Exchanges!Q994</f>
        <v>4</v>
      </c>
      <c r="Q990" s="43">
        <f>Exchanges!R994</f>
        <v>2</v>
      </c>
      <c r="R990" s="43">
        <f>Exchanges!S994</f>
        <v>1</v>
      </c>
      <c r="S990" s="43">
        <f>Exchanges!T994</f>
        <v>4</v>
      </c>
      <c r="T990" s="43">
        <f>Exchanges!U994</f>
        <v>1</v>
      </c>
      <c r="U990" s="43">
        <f>Exchanges!V994</f>
        <v>2013</v>
      </c>
      <c r="V990" s="43" t="str">
        <f>Exchanges!W994</f>
        <v>HFC-125</v>
      </c>
      <c r="W990" s="43"/>
      <c r="X990" s="43"/>
    </row>
    <row r="991" spans="1:24" x14ac:dyDescent="0.2">
      <c r="A991" s="43" t="str">
        <f>Exchanges!B995</f>
        <v>Dinitrogen monoxide</v>
      </c>
      <c r="B991" s="43" t="str">
        <f>Exchanges!C995</f>
        <v>010024-97-366</v>
      </c>
      <c r="C991" s="43" t="str">
        <f>Exchanges!D995</f>
        <v>air</v>
      </c>
      <c r="D991" s="43" t="str">
        <f>Exchanges!E995</f>
        <v>unspecified</v>
      </c>
      <c r="E991" s="43" t="str">
        <f>Exchanges!F995</f>
        <v>20185046-64bb-4c09-a8e7-e8a9e144ca98</v>
      </c>
      <c r="F991" s="43" t="str">
        <f>Exchanges!G995</f>
        <v>Telephone apparatus manufacturing</v>
      </c>
      <c r="G991" s="43">
        <f>Exchanges!H995</f>
        <v>334210</v>
      </c>
      <c r="H991" s="43" t="str">
        <f>Exchanges!I995</f>
        <v>US</v>
      </c>
      <c r="I991" s="43">
        <f>Exchanges!J995</f>
        <v>6.2295544726690362E-8</v>
      </c>
      <c r="J991" s="43" t="str">
        <f>Exchanges!K995</f>
        <v>kg</v>
      </c>
      <c r="K991" s="43"/>
      <c r="L991" s="43"/>
      <c r="M991" s="43"/>
      <c r="N991" s="43"/>
      <c r="O991" s="43"/>
      <c r="P991" s="43">
        <f>Exchanges!Q995</f>
        <v>4</v>
      </c>
      <c r="Q991" s="43">
        <f>Exchanges!R995</f>
        <v>2</v>
      </c>
      <c r="R991" s="43">
        <f>Exchanges!S995</f>
        <v>1</v>
      </c>
      <c r="S991" s="43">
        <f>Exchanges!T995</f>
        <v>4</v>
      </c>
      <c r="T991" s="43">
        <f>Exchanges!U995</f>
        <v>1</v>
      </c>
      <c r="U991" s="43">
        <f>Exchanges!V995</f>
        <v>2013</v>
      </c>
      <c r="V991" s="43" t="str">
        <f>Exchanges!W995</f>
        <v>N2O</v>
      </c>
      <c r="W991" s="43"/>
      <c r="X991" s="43"/>
    </row>
    <row r="992" spans="1:24" x14ac:dyDescent="0.2">
      <c r="A992" s="43" t="str">
        <f>Exchanges!B996</f>
        <v>Methane, difluoro-, HFC-32</v>
      </c>
      <c r="B992" s="43" t="str">
        <f>Exchanges!C996</f>
        <v>000075-10-5</v>
      </c>
      <c r="C992" s="43" t="str">
        <f>Exchanges!D996</f>
        <v>air</v>
      </c>
      <c r="D992" s="43" t="str">
        <f>Exchanges!E996</f>
        <v>unspecified</v>
      </c>
      <c r="E992" s="43" t="str">
        <f>Exchanges!F996</f>
        <v>151212b4-079b-43a2-96d5-a6eef59166ac</v>
      </c>
      <c r="F992" s="43" t="str">
        <f>Exchanges!G996</f>
        <v>Telephone apparatus manufacturing</v>
      </c>
      <c r="G992" s="43">
        <f>Exchanges!H996</f>
        <v>334210</v>
      </c>
      <c r="H992" s="43" t="str">
        <f>Exchanges!I996</f>
        <v>US</v>
      </c>
      <c r="I992" s="43">
        <f>Exchanges!J996</f>
        <v>5.4628417247582167E-8</v>
      </c>
      <c r="J992" s="43" t="str">
        <f>Exchanges!K996</f>
        <v>kg</v>
      </c>
      <c r="K992" s="43"/>
      <c r="L992" s="43"/>
      <c r="M992" s="43"/>
      <c r="N992" s="43"/>
      <c r="O992" s="43"/>
      <c r="P992" s="43">
        <f>Exchanges!Q996</f>
        <v>4</v>
      </c>
      <c r="Q992" s="43">
        <f>Exchanges!R996</f>
        <v>2</v>
      </c>
      <c r="R992" s="43">
        <f>Exchanges!S996</f>
        <v>1</v>
      </c>
      <c r="S992" s="43">
        <f>Exchanges!T996</f>
        <v>4</v>
      </c>
      <c r="T992" s="43">
        <f>Exchanges!U996</f>
        <v>1</v>
      </c>
      <c r="U992" s="43">
        <f>Exchanges!V996</f>
        <v>2013</v>
      </c>
      <c r="V992" s="43" t="str">
        <f>Exchanges!W996</f>
        <v>HFC-32</v>
      </c>
      <c r="W992" s="43"/>
      <c r="X992" s="43"/>
    </row>
    <row r="993" spans="1:24" x14ac:dyDescent="0.2">
      <c r="A993" s="43" t="str">
        <f>Exchanges!B997</f>
        <v>Ethane, 1,1,1-trifluoro-, HFC-143a</v>
      </c>
      <c r="B993" s="43" t="str">
        <f>Exchanges!C997</f>
        <v>000420-46-2</v>
      </c>
      <c r="C993" s="43" t="str">
        <f>Exchanges!D997</f>
        <v>air</v>
      </c>
      <c r="D993" s="43" t="str">
        <f>Exchanges!E997</f>
        <v>unspecified</v>
      </c>
      <c r="E993" s="43" t="str">
        <f>Exchanges!F997</f>
        <v>e86bfec2-1025-4fa2-90b1-81e35e621e91</v>
      </c>
      <c r="F993" s="43" t="str">
        <f>Exchanges!G997</f>
        <v>Telephone apparatus manufacturing</v>
      </c>
      <c r="G993" s="43">
        <f>Exchanges!H997</f>
        <v>334210</v>
      </c>
      <c r="H993" s="43" t="str">
        <f>Exchanges!I997</f>
        <v>US</v>
      </c>
      <c r="I993" s="43">
        <f>Exchanges!J997</f>
        <v>4.0135811200549998E-8</v>
      </c>
      <c r="J993" s="43" t="str">
        <f>Exchanges!K997</f>
        <v>kg</v>
      </c>
      <c r="K993" s="43"/>
      <c r="L993" s="43"/>
      <c r="M993" s="43"/>
      <c r="N993" s="43"/>
      <c r="O993" s="43"/>
      <c r="P993" s="43">
        <f>Exchanges!Q997</f>
        <v>4</v>
      </c>
      <c r="Q993" s="43">
        <f>Exchanges!R997</f>
        <v>2</v>
      </c>
      <c r="R993" s="43">
        <f>Exchanges!S997</f>
        <v>1</v>
      </c>
      <c r="S993" s="43">
        <f>Exchanges!T997</f>
        <v>4</v>
      </c>
      <c r="T993" s="43">
        <f>Exchanges!U997</f>
        <v>1</v>
      </c>
      <c r="U993" s="43">
        <f>Exchanges!V997</f>
        <v>2013</v>
      </c>
      <c r="V993" s="43" t="str">
        <f>Exchanges!W997</f>
        <v>HFC-143a</v>
      </c>
      <c r="W993" s="43"/>
      <c r="X993" s="43"/>
    </row>
    <row r="994" spans="1:24" x14ac:dyDescent="0.2">
      <c r="A994" s="43" t="str">
        <f>Exchanges!B998</f>
        <v>Propane, 1,1,1,3,3,3-hexafluoro-, HCFC-236fa</v>
      </c>
      <c r="B994" s="43" t="str">
        <f>Exchanges!C998</f>
        <v>000690-39-1</v>
      </c>
      <c r="C994" s="43" t="str">
        <f>Exchanges!D998</f>
        <v>air</v>
      </c>
      <c r="D994" s="43" t="str">
        <f>Exchanges!E998</f>
        <v>unspecified</v>
      </c>
      <c r="E994" s="43" t="str">
        <f>Exchanges!F998</f>
        <v>1963a3ba-6d77-4571-bb8f-0e9c8ac28a65</v>
      </c>
      <c r="F994" s="43" t="str">
        <f>Exchanges!G998</f>
        <v>Telephone apparatus manufacturing</v>
      </c>
      <c r="G994" s="43">
        <f>Exchanges!H998</f>
        <v>334210</v>
      </c>
      <c r="H994" s="43" t="str">
        <f>Exchanges!I998</f>
        <v>US</v>
      </c>
      <c r="I994" s="43">
        <f>Exchanges!J998</f>
        <v>1.0842796295612197E-9</v>
      </c>
      <c r="J994" s="43" t="str">
        <f>Exchanges!K998</f>
        <v>kg</v>
      </c>
      <c r="K994" s="43"/>
      <c r="L994" s="43"/>
      <c r="M994" s="43"/>
      <c r="N994" s="43"/>
      <c r="O994" s="43"/>
      <c r="P994" s="43">
        <f>Exchanges!Q998</f>
        <v>4</v>
      </c>
      <c r="Q994" s="43">
        <f>Exchanges!R998</f>
        <v>2</v>
      </c>
      <c r="R994" s="43">
        <f>Exchanges!S998</f>
        <v>1</v>
      </c>
      <c r="S994" s="43">
        <f>Exchanges!T998</f>
        <v>4</v>
      </c>
      <c r="T994" s="43">
        <f>Exchanges!U998</f>
        <v>1</v>
      </c>
      <c r="U994" s="43">
        <f>Exchanges!V998</f>
        <v>2013</v>
      </c>
      <c r="V994" s="43" t="str">
        <f>Exchanges!W998</f>
        <v>HFC-236fa</v>
      </c>
      <c r="W994" s="43"/>
      <c r="X994" s="43"/>
    </row>
    <row r="995" spans="1:24" x14ac:dyDescent="0.2">
      <c r="A995" s="43" t="str">
        <f>Exchanges!B999</f>
        <v>Carbon dioxide</v>
      </c>
      <c r="B995" s="43" t="str">
        <f>Exchanges!C999</f>
        <v>000124-38-20</v>
      </c>
      <c r="C995" s="43" t="str">
        <f>Exchanges!D999</f>
        <v>air</v>
      </c>
      <c r="D995" s="43" t="str">
        <f>Exchanges!E999</f>
        <v>unspecified</v>
      </c>
      <c r="E995" s="43" t="str">
        <f>Exchanges!F999</f>
        <v>7ae371aa-8532-11e0-9d78-0800200c9a66</v>
      </c>
      <c r="F995" s="43" t="str">
        <f>Exchanges!G999</f>
        <v>Broadcast and wireless communications equipment</v>
      </c>
      <c r="G995" s="43">
        <f>Exchanges!H999</f>
        <v>334220</v>
      </c>
      <c r="H995" s="43" t="str">
        <f>Exchanges!I999</f>
        <v>US</v>
      </c>
      <c r="I995" s="43">
        <f>Exchanges!J999</f>
        <v>3.1809653953550738E-3</v>
      </c>
      <c r="J995" s="43" t="str">
        <f>Exchanges!K999</f>
        <v>kg</v>
      </c>
      <c r="K995" s="43"/>
      <c r="L995" s="43"/>
      <c r="M995" s="43"/>
      <c r="N995" s="43"/>
      <c r="O995" s="43"/>
      <c r="P995" s="43">
        <f>Exchanges!Q999</f>
        <v>4</v>
      </c>
      <c r="Q995" s="43">
        <f>Exchanges!R999</f>
        <v>2</v>
      </c>
      <c r="R995" s="43">
        <f>Exchanges!S999</f>
        <v>1</v>
      </c>
      <c r="S995" s="43">
        <f>Exchanges!T999</f>
        <v>4</v>
      </c>
      <c r="T995" s="43">
        <f>Exchanges!U999</f>
        <v>1</v>
      </c>
      <c r="U995" s="43">
        <f>Exchanges!V999</f>
        <v>2013</v>
      </c>
      <c r="V995" s="43" t="str">
        <f>Exchanges!W999</f>
        <v>CO2</v>
      </c>
      <c r="W995" s="43"/>
      <c r="X995" s="43"/>
    </row>
    <row r="996" spans="1:24" x14ac:dyDescent="0.2">
      <c r="A996" s="43" t="str">
        <f>Exchanges!B1000</f>
        <v>Ethane, 1,1,1,2-tetrafluoro-, HFC-134a</v>
      </c>
      <c r="B996" s="43" t="str">
        <f>Exchanges!C1000</f>
        <v>000811-97-2</v>
      </c>
      <c r="C996" s="43" t="str">
        <f>Exchanges!D1000</f>
        <v>air</v>
      </c>
      <c r="D996" s="43" t="str">
        <f>Exchanges!E1000</f>
        <v>unspecified</v>
      </c>
      <c r="E996" s="43" t="str">
        <f>Exchanges!F1000</f>
        <v>e87f039d-d9ce-4242-ac18-c9284cc80f3d</v>
      </c>
      <c r="F996" s="43" t="str">
        <f>Exchanges!G1000</f>
        <v>Broadcast and wireless communications equipment</v>
      </c>
      <c r="G996" s="43">
        <f>Exchanges!H1000</f>
        <v>334220</v>
      </c>
      <c r="H996" s="43" t="str">
        <f>Exchanges!I1000</f>
        <v>US</v>
      </c>
      <c r="I996" s="43">
        <f>Exchanges!J1000</f>
        <v>1.5430458682218464E-7</v>
      </c>
      <c r="J996" s="43" t="str">
        <f>Exchanges!K1000</f>
        <v>kg</v>
      </c>
      <c r="K996" s="43"/>
      <c r="L996" s="43"/>
      <c r="M996" s="43"/>
      <c r="N996" s="43"/>
      <c r="O996" s="43"/>
      <c r="P996" s="43">
        <f>Exchanges!Q1000</f>
        <v>4</v>
      </c>
      <c r="Q996" s="43">
        <f>Exchanges!R1000</f>
        <v>2</v>
      </c>
      <c r="R996" s="43">
        <f>Exchanges!S1000</f>
        <v>1</v>
      </c>
      <c r="S996" s="43">
        <f>Exchanges!T1000</f>
        <v>4</v>
      </c>
      <c r="T996" s="43">
        <f>Exchanges!U1000</f>
        <v>1</v>
      </c>
      <c r="U996" s="43">
        <f>Exchanges!V1000</f>
        <v>2013</v>
      </c>
      <c r="V996" s="43" t="str">
        <f>Exchanges!W1000</f>
        <v>HFC-134a</v>
      </c>
      <c r="W996" s="43"/>
      <c r="X996" s="43"/>
    </row>
    <row r="997" spans="1:24" x14ac:dyDescent="0.2">
      <c r="A997" s="43" t="str">
        <f>Exchanges!B1001</f>
        <v>Methane</v>
      </c>
      <c r="B997" s="43" t="str">
        <f>Exchanges!C1001</f>
        <v>000074-82-92</v>
      </c>
      <c r="C997" s="43" t="str">
        <f>Exchanges!D1001</f>
        <v>air</v>
      </c>
      <c r="D997" s="43" t="str">
        <f>Exchanges!E1001</f>
        <v>unspecified</v>
      </c>
      <c r="E997" s="43" t="str">
        <f>Exchanges!F1001</f>
        <v>20408dd1-8534-11e0-9d78-0800200c9a66</v>
      </c>
      <c r="F997" s="43" t="str">
        <f>Exchanges!G1001</f>
        <v>Broadcast and wireless communications equipment</v>
      </c>
      <c r="G997" s="43">
        <f>Exchanges!H1001</f>
        <v>334220</v>
      </c>
      <c r="H997" s="43" t="str">
        <f>Exchanges!I1001</f>
        <v>US</v>
      </c>
      <c r="I997" s="43">
        <f>Exchanges!J1001</f>
        <v>6.372865777385707E-8</v>
      </c>
      <c r="J997" s="43" t="str">
        <f>Exchanges!K1001</f>
        <v>kg</v>
      </c>
      <c r="K997" s="43"/>
      <c r="L997" s="43"/>
      <c r="M997" s="43"/>
      <c r="N997" s="43"/>
      <c r="O997" s="43"/>
      <c r="P997" s="43">
        <f>Exchanges!Q1001</f>
        <v>4</v>
      </c>
      <c r="Q997" s="43">
        <f>Exchanges!R1001</f>
        <v>2</v>
      </c>
      <c r="R997" s="43">
        <f>Exchanges!S1001</f>
        <v>1</v>
      </c>
      <c r="S997" s="43">
        <f>Exchanges!T1001</f>
        <v>4</v>
      </c>
      <c r="T997" s="43">
        <f>Exchanges!U1001</f>
        <v>1</v>
      </c>
      <c r="U997" s="43">
        <f>Exchanges!V1001</f>
        <v>2013</v>
      </c>
      <c r="V997" s="43" t="str">
        <f>Exchanges!W1001</f>
        <v>CH4</v>
      </c>
      <c r="W997" s="43"/>
      <c r="X997" s="43"/>
    </row>
    <row r="998" spans="1:24" x14ac:dyDescent="0.2">
      <c r="A998" s="43" t="str">
        <f>Exchanges!B1002</f>
        <v>Ethane, pentafluoro-, HFC-125</v>
      </c>
      <c r="B998" s="43" t="str">
        <f>Exchanges!C1002</f>
        <v>000354-33-6</v>
      </c>
      <c r="C998" s="43" t="str">
        <f>Exchanges!D1002</f>
        <v>air</v>
      </c>
      <c r="D998" s="43" t="str">
        <f>Exchanges!E1002</f>
        <v>unspecified</v>
      </c>
      <c r="E998" s="43" t="str">
        <f>Exchanges!F1002</f>
        <v>281e1011-f121-4d5b-ad4d-22d562b2c2cd</v>
      </c>
      <c r="F998" s="43" t="str">
        <f>Exchanges!G1002</f>
        <v>Broadcast and wireless communications equipment</v>
      </c>
      <c r="G998" s="43">
        <f>Exchanges!H1002</f>
        <v>334220</v>
      </c>
      <c r="H998" s="43" t="str">
        <f>Exchanges!I1002</f>
        <v>US</v>
      </c>
      <c r="I998" s="43">
        <f>Exchanges!J1002</f>
        <v>4.093909993552403E-8</v>
      </c>
      <c r="J998" s="43" t="str">
        <f>Exchanges!K1002</f>
        <v>kg</v>
      </c>
      <c r="K998" s="43"/>
      <c r="L998" s="43"/>
      <c r="M998" s="43"/>
      <c r="N998" s="43"/>
      <c r="O998" s="43"/>
      <c r="P998" s="43">
        <f>Exchanges!Q1002</f>
        <v>4</v>
      </c>
      <c r="Q998" s="43">
        <f>Exchanges!R1002</f>
        <v>2</v>
      </c>
      <c r="R998" s="43">
        <f>Exchanges!S1002</f>
        <v>1</v>
      </c>
      <c r="S998" s="43">
        <f>Exchanges!T1002</f>
        <v>4</v>
      </c>
      <c r="T998" s="43">
        <f>Exchanges!U1002</f>
        <v>1</v>
      </c>
      <c r="U998" s="43">
        <f>Exchanges!V1002</f>
        <v>2013</v>
      </c>
      <c r="V998" s="43" t="str">
        <f>Exchanges!W1002</f>
        <v>HFC-125</v>
      </c>
      <c r="W998" s="43"/>
      <c r="X998" s="43"/>
    </row>
    <row r="999" spans="1:24" x14ac:dyDescent="0.2">
      <c r="A999" s="43" t="str">
        <f>Exchanges!B1003</f>
        <v>Methane, difluoro-, HFC-32</v>
      </c>
      <c r="B999" s="43" t="str">
        <f>Exchanges!C1003</f>
        <v>000075-10-5</v>
      </c>
      <c r="C999" s="43" t="str">
        <f>Exchanges!D1003</f>
        <v>air</v>
      </c>
      <c r="D999" s="43" t="str">
        <f>Exchanges!E1003</f>
        <v>unspecified</v>
      </c>
      <c r="E999" s="43" t="str">
        <f>Exchanges!F1003</f>
        <v>151212b4-079b-43a2-96d5-a6eef59166ac</v>
      </c>
      <c r="F999" s="43" t="str">
        <f>Exchanges!G1003</f>
        <v>Broadcast and wireless communications equipment</v>
      </c>
      <c r="G999" s="43">
        <f>Exchanges!H1003</f>
        <v>334220</v>
      </c>
      <c r="H999" s="43" t="str">
        <f>Exchanges!I1003</f>
        <v>US</v>
      </c>
      <c r="I999" s="43">
        <f>Exchanges!J1003</f>
        <v>2.3841024520487558E-8</v>
      </c>
      <c r="J999" s="43" t="str">
        <f>Exchanges!K1003</f>
        <v>kg</v>
      </c>
      <c r="K999" s="43"/>
      <c r="L999" s="43"/>
      <c r="M999" s="43"/>
      <c r="N999" s="43"/>
      <c r="O999" s="43"/>
      <c r="P999" s="43">
        <f>Exchanges!Q1003</f>
        <v>4</v>
      </c>
      <c r="Q999" s="43">
        <f>Exchanges!R1003</f>
        <v>2</v>
      </c>
      <c r="R999" s="43">
        <f>Exchanges!S1003</f>
        <v>1</v>
      </c>
      <c r="S999" s="43">
        <f>Exchanges!T1003</f>
        <v>4</v>
      </c>
      <c r="T999" s="43">
        <f>Exchanges!U1003</f>
        <v>1</v>
      </c>
      <c r="U999" s="43">
        <f>Exchanges!V1003</f>
        <v>2013</v>
      </c>
      <c r="V999" s="43" t="str">
        <f>Exchanges!W1003</f>
        <v>HFC-32</v>
      </c>
      <c r="W999" s="43"/>
      <c r="X999" s="43"/>
    </row>
    <row r="1000" spans="1:24" x14ac:dyDescent="0.2">
      <c r="A1000" s="43" t="str">
        <f>Exchanges!B1004</f>
        <v>Ethane, 1,1,1-trifluoro-, HFC-143a</v>
      </c>
      <c r="B1000" s="43" t="str">
        <f>Exchanges!C1004</f>
        <v>000420-46-2</v>
      </c>
      <c r="C1000" s="43" t="str">
        <f>Exchanges!D1004</f>
        <v>air</v>
      </c>
      <c r="D1000" s="43" t="str">
        <f>Exchanges!E1004</f>
        <v>unspecified</v>
      </c>
      <c r="E1000" s="43" t="str">
        <f>Exchanges!F1004</f>
        <v>e86bfec2-1025-4fa2-90b1-81e35e621e91</v>
      </c>
      <c r="F1000" s="43" t="str">
        <f>Exchanges!G1004</f>
        <v>Broadcast and wireless communications equipment</v>
      </c>
      <c r="G1000" s="43">
        <f>Exchanges!H1004</f>
        <v>334220</v>
      </c>
      <c r="H1000" s="43" t="str">
        <f>Exchanges!I1004</f>
        <v>US</v>
      </c>
      <c r="I1000" s="43">
        <f>Exchanges!J1004</f>
        <v>1.7516137336457852E-8</v>
      </c>
      <c r="J1000" s="43" t="str">
        <f>Exchanges!K1004</f>
        <v>kg</v>
      </c>
      <c r="K1000" s="43"/>
      <c r="L1000" s="43"/>
      <c r="M1000" s="43"/>
      <c r="N1000" s="43"/>
      <c r="O1000" s="43"/>
      <c r="P1000" s="43">
        <f>Exchanges!Q1004</f>
        <v>4</v>
      </c>
      <c r="Q1000" s="43">
        <f>Exchanges!R1004</f>
        <v>2</v>
      </c>
      <c r="R1000" s="43">
        <f>Exchanges!S1004</f>
        <v>1</v>
      </c>
      <c r="S1000" s="43">
        <f>Exchanges!T1004</f>
        <v>4</v>
      </c>
      <c r="T1000" s="43">
        <f>Exchanges!U1004</f>
        <v>1</v>
      </c>
      <c r="U1000" s="43">
        <f>Exchanges!V1004</f>
        <v>2013</v>
      </c>
      <c r="V1000" s="43" t="str">
        <f>Exchanges!W1004</f>
        <v>HFC-143a</v>
      </c>
      <c r="W1000" s="43"/>
      <c r="X1000" s="43"/>
    </row>
    <row r="1001" spans="1:24" x14ac:dyDescent="0.2">
      <c r="A1001" s="43" t="str">
        <f>Exchanges!B1005</f>
        <v>Dinitrogen monoxide</v>
      </c>
      <c r="B1001" s="43" t="str">
        <f>Exchanges!C1005</f>
        <v>010024-97-366</v>
      </c>
      <c r="C1001" s="43" t="str">
        <f>Exchanges!D1005</f>
        <v>air</v>
      </c>
      <c r="D1001" s="43" t="str">
        <f>Exchanges!E1005</f>
        <v>unspecified</v>
      </c>
      <c r="E1001" s="43" t="str">
        <f>Exchanges!F1005</f>
        <v>20185046-64bb-4c09-a8e7-e8a9e144ca98</v>
      </c>
      <c r="F1001" s="43" t="str">
        <f>Exchanges!G1005</f>
        <v>Broadcast and wireless communications equipment</v>
      </c>
      <c r="G1001" s="43">
        <f>Exchanges!H1005</f>
        <v>334220</v>
      </c>
      <c r="H1001" s="43" t="str">
        <f>Exchanges!I1005</f>
        <v>US</v>
      </c>
      <c r="I1001" s="43">
        <f>Exchanges!J1005</f>
        <v>7.0521549924770817E-9</v>
      </c>
      <c r="J1001" s="43" t="str">
        <f>Exchanges!K1005</f>
        <v>kg</v>
      </c>
      <c r="K1001" s="43"/>
      <c r="L1001" s="43"/>
      <c r="M1001" s="43"/>
      <c r="N1001" s="43"/>
      <c r="O1001" s="43"/>
      <c r="P1001" s="43">
        <f>Exchanges!Q1005</f>
        <v>4</v>
      </c>
      <c r="Q1001" s="43">
        <f>Exchanges!R1005</f>
        <v>2</v>
      </c>
      <c r="R1001" s="43">
        <f>Exchanges!S1005</f>
        <v>1</v>
      </c>
      <c r="S1001" s="43">
        <f>Exchanges!T1005</f>
        <v>4</v>
      </c>
      <c r="T1001" s="43">
        <f>Exchanges!U1005</f>
        <v>1</v>
      </c>
      <c r="U1001" s="43">
        <f>Exchanges!V1005</f>
        <v>2013</v>
      </c>
      <c r="V1001" s="43" t="str">
        <f>Exchanges!W1005</f>
        <v>N2O</v>
      </c>
      <c r="W1001" s="43"/>
      <c r="X1001" s="43"/>
    </row>
    <row r="1002" spans="1:24" x14ac:dyDescent="0.2">
      <c r="A1002" s="43" t="str">
        <f>Exchanges!B1006</f>
        <v>Propane, 1,1,1,3,3,3-hexafluoro-, HCFC-236fa</v>
      </c>
      <c r="B1002" s="43" t="str">
        <f>Exchanges!C1006</f>
        <v>000690-39-1</v>
      </c>
      <c r="C1002" s="43" t="str">
        <f>Exchanges!D1006</f>
        <v>air</v>
      </c>
      <c r="D1002" s="43" t="str">
        <f>Exchanges!E1006</f>
        <v>unspecified</v>
      </c>
      <c r="E1002" s="43" t="str">
        <f>Exchanges!F1006</f>
        <v>1963a3ba-6d77-4571-bb8f-0e9c8ac28a65</v>
      </c>
      <c r="F1002" s="43" t="str">
        <f>Exchanges!G1006</f>
        <v>Broadcast and wireless communications equipment</v>
      </c>
      <c r="G1002" s="43">
        <f>Exchanges!H1006</f>
        <v>334220</v>
      </c>
      <c r="H1002" s="43" t="str">
        <f>Exchanges!I1006</f>
        <v>US</v>
      </c>
      <c r="I1002" s="43">
        <f>Exchanges!J1006</f>
        <v>4.7320311548250717E-10</v>
      </c>
      <c r="J1002" s="43" t="str">
        <f>Exchanges!K1006</f>
        <v>kg</v>
      </c>
      <c r="K1002" s="43"/>
      <c r="L1002" s="43"/>
      <c r="M1002" s="43"/>
      <c r="N1002" s="43"/>
      <c r="O1002" s="43"/>
      <c r="P1002" s="43">
        <f>Exchanges!Q1006</f>
        <v>4</v>
      </c>
      <c r="Q1002" s="43">
        <f>Exchanges!R1006</f>
        <v>2</v>
      </c>
      <c r="R1002" s="43">
        <f>Exchanges!S1006</f>
        <v>1</v>
      </c>
      <c r="S1002" s="43">
        <f>Exchanges!T1006</f>
        <v>4</v>
      </c>
      <c r="T1002" s="43">
        <f>Exchanges!U1006</f>
        <v>1</v>
      </c>
      <c r="U1002" s="43">
        <f>Exchanges!V1006</f>
        <v>2013</v>
      </c>
      <c r="V1002" s="43" t="str">
        <f>Exchanges!W1006</f>
        <v>HFC-236fa</v>
      </c>
      <c r="W1002" s="43"/>
      <c r="X1002" s="43"/>
    </row>
    <row r="1003" spans="1:24" x14ac:dyDescent="0.2">
      <c r="A1003" s="43" t="str">
        <f>Exchanges!B1007</f>
        <v>Carbon dioxide</v>
      </c>
      <c r="B1003" s="43" t="str">
        <f>Exchanges!C1007</f>
        <v>000124-38-20</v>
      </c>
      <c r="C1003" s="43" t="str">
        <f>Exchanges!D1007</f>
        <v>air</v>
      </c>
      <c r="D1003" s="43" t="str">
        <f>Exchanges!E1007</f>
        <v>unspecified</v>
      </c>
      <c r="E1003" s="43" t="str">
        <f>Exchanges!F1007</f>
        <v>7ae371aa-8532-11e0-9d78-0800200c9a66</v>
      </c>
      <c r="F1003" s="43" t="str">
        <f>Exchanges!G1007</f>
        <v>Other communications equipment manufacturing</v>
      </c>
      <c r="G1003" s="43">
        <f>Exchanges!H1007</f>
        <v>334290</v>
      </c>
      <c r="H1003" s="43" t="str">
        <f>Exchanges!I1007</f>
        <v>US</v>
      </c>
      <c r="I1003" s="43">
        <f>Exchanges!J1007</f>
        <v>8.1174569079489507E-3</v>
      </c>
      <c r="J1003" s="43" t="str">
        <f>Exchanges!K1007</f>
        <v>kg</v>
      </c>
      <c r="K1003" s="43"/>
      <c r="L1003" s="43"/>
      <c r="M1003" s="43"/>
      <c r="N1003" s="43"/>
      <c r="O1003" s="43"/>
      <c r="P1003" s="43">
        <f>Exchanges!Q1007</f>
        <v>4</v>
      </c>
      <c r="Q1003" s="43">
        <f>Exchanges!R1007</f>
        <v>2</v>
      </c>
      <c r="R1003" s="43">
        <f>Exchanges!S1007</f>
        <v>1</v>
      </c>
      <c r="S1003" s="43">
        <f>Exchanges!T1007</f>
        <v>4</v>
      </c>
      <c r="T1003" s="43">
        <f>Exchanges!U1007</f>
        <v>1</v>
      </c>
      <c r="U1003" s="43">
        <f>Exchanges!V1007</f>
        <v>2013</v>
      </c>
      <c r="V1003" s="43" t="str">
        <f>Exchanges!W1007</f>
        <v>CO2</v>
      </c>
      <c r="W1003" s="43"/>
      <c r="X1003" s="43"/>
    </row>
    <row r="1004" spans="1:24" x14ac:dyDescent="0.2">
      <c r="A1004" s="43" t="str">
        <f>Exchanges!B1008</f>
        <v>Methane</v>
      </c>
      <c r="B1004" s="43" t="str">
        <f>Exchanges!C1008</f>
        <v>000074-82-92</v>
      </c>
      <c r="C1004" s="43" t="str">
        <f>Exchanges!D1008</f>
        <v>air</v>
      </c>
      <c r="D1004" s="43" t="str">
        <f>Exchanges!E1008</f>
        <v>unspecified</v>
      </c>
      <c r="E1004" s="43" t="str">
        <f>Exchanges!F1008</f>
        <v>20408dd1-8534-11e0-9d78-0800200c9a66</v>
      </c>
      <c r="F1004" s="43" t="str">
        <f>Exchanges!G1008</f>
        <v>Other communications equipment manufacturing</v>
      </c>
      <c r="G1004" s="43">
        <f>Exchanges!H1008</f>
        <v>334290</v>
      </c>
      <c r="H1004" s="43" t="str">
        <f>Exchanges!I1008</f>
        <v>US</v>
      </c>
      <c r="I1004" s="43">
        <f>Exchanges!J1008</f>
        <v>1.5761756524045843E-7</v>
      </c>
      <c r="J1004" s="43" t="str">
        <f>Exchanges!K1008</f>
        <v>kg</v>
      </c>
      <c r="K1004" s="43"/>
      <c r="L1004" s="43"/>
      <c r="M1004" s="43"/>
      <c r="N1004" s="43"/>
      <c r="O1004" s="43"/>
      <c r="P1004" s="43">
        <f>Exchanges!Q1008</f>
        <v>4</v>
      </c>
      <c r="Q1004" s="43">
        <f>Exchanges!R1008</f>
        <v>2</v>
      </c>
      <c r="R1004" s="43">
        <f>Exchanges!S1008</f>
        <v>1</v>
      </c>
      <c r="S1004" s="43">
        <f>Exchanges!T1008</f>
        <v>4</v>
      </c>
      <c r="T1004" s="43">
        <f>Exchanges!U1008</f>
        <v>1</v>
      </c>
      <c r="U1004" s="43">
        <f>Exchanges!V1008</f>
        <v>2013</v>
      </c>
      <c r="V1004" s="43" t="str">
        <f>Exchanges!W1008</f>
        <v>CH4</v>
      </c>
      <c r="W1004" s="43"/>
      <c r="X1004" s="43"/>
    </row>
    <row r="1005" spans="1:24" x14ac:dyDescent="0.2">
      <c r="A1005" s="43" t="str">
        <f>Exchanges!B1009</f>
        <v>Ethane, 1,1,1,2-tetrafluoro-, HFC-134a</v>
      </c>
      <c r="B1005" s="43" t="str">
        <f>Exchanges!C1009</f>
        <v>000811-97-2</v>
      </c>
      <c r="C1005" s="43" t="str">
        <f>Exchanges!D1009</f>
        <v>air</v>
      </c>
      <c r="D1005" s="43" t="str">
        <f>Exchanges!E1009</f>
        <v>unspecified</v>
      </c>
      <c r="E1005" s="43" t="str">
        <f>Exchanges!F1009</f>
        <v>e87f039d-d9ce-4242-ac18-c9284cc80f3d</v>
      </c>
      <c r="F1005" s="43" t="str">
        <f>Exchanges!G1009</f>
        <v>Other communications equipment manufacturing</v>
      </c>
      <c r="G1005" s="43">
        <f>Exchanges!H1009</f>
        <v>334290</v>
      </c>
      <c r="H1005" s="43" t="str">
        <f>Exchanges!I1009</f>
        <v>US</v>
      </c>
      <c r="I1005" s="43">
        <f>Exchanges!J1009</f>
        <v>2.2331854288139192E-8</v>
      </c>
      <c r="J1005" s="43" t="str">
        <f>Exchanges!K1009</f>
        <v>kg</v>
      </c>
      <c r="K1005" s="43"/>
      <c r="L1005" s="43"/>
      <c r="M1005" s="43"/>
      <c r="N1005" s="43"/>
      <c r="O1005" s="43"/>
      <c r="P1005" s="43">
        <f>Exchanges!Q1009</f>
        <v>4</v>
      </c>
      <c r="Q1005" s="43">
        <f>Exchanges!R1009</f>
        <v>2</v>
      </c>
      <c r="R1005" s="43">
        <f>Exchanges!S1009</f>
        <v>1</v>
      </c>
      <c r="S1005" s="43">
        <f>Exchanges!T1009</f>
        <v>4</v>
      </c>
      <c r="T1005" s="43">
        <f>Exchanges!U1009</f>
        <v>1</v>
      </c>
      <c r="U1005" s="43">
        <f>Exchanges!V1009</f>
        <v>2013</v>
      </c>
      <c r="V1005" s="43" t="str">
        <f>Exchanges!W1009</f>
        <v>HFC-134a</v>
      </c>
      <c r="W1005" s="43"/>
      <c r="X1005" s="43"/>
    </row>
    <row r="1006" spans="1:24" x14ac:dyDescent="0.2">
      <c r="A1006" s="43" t="str">
        <f>Exchanges!B1010</f>
        <v>Dinitrogen monoxide</v>
      </c>
      <c r="B1006" s="43" t="str">
        <f>Exchanges!C1010</f>
        <v>010024-97-366</v>
      </c>
      <c r="C1006" s="43" t="str">
        <f>Exchanges!D1010</f>
        <v>air</v>
      </c>
      <c r="D1006" s="43" t="str">
        <f>Exchanges!E1010</f>
        <v>unspecified</v>
      </c>
      <c r="E1006" s="43" t="str">
        <f>Exchanges!F1010</f>
        <v>20185046-64bb-4c09-a8e7-e8a9e144ca98</v>
      </c>
      <c r="F1006" s="43" t="str">
        <f>Exchanges!G1010</f>
        <v>Other communications equipment manufacturing</v>
      </c>
      <c r="G1006" s="43">
        <f>Exchanges!H1010</f>
        <v>334290</v>
      </c>
      <c r="H1006" s="43" t="str">
        <f>Exchanges!I1010</f>
        <v>US</v>
      </c>
      <c r="I1006" s="43">
        <f>Exchanges!J1010</f>
        <v>1.6386001836459096E-8</v>
      </c>
      <c r="J1006" s="43" t="str">
        <f>Exchanges!K1010</f>
        <v>kg</v>
      </c>
      <c r="K1006" s="43"/>
      <c r="L1006" s="43"/>
      <c r="M1006" s="43"/>
      <c r="N1006" s="43"/>
      <c r="O1006" s="43"/>
      <c r="P1006" s="43">
        <f>Exchanges!Q1010</f>
        <v>4</v>
      </c>
      <c r="Q1006" s="43">
        <f>Exchanges!R1010</f>
        <v>2</v>
      </c>
      <c r="R1006" s="43">
        <f>Exchanges!S1010</f>
        <v>1</v>
      </c>
      <c r="S1006" s="43">
        <f>Exchanges!T1010</f>
        <v>4</v>
      </c>
      <c r="T1006" s="43">
        <f>Exchanges!U1010</f>
        <v>1</v>
      </c>
      <c r="U1006" s="43">
        <f>Exchanges!V1010</f>
        <v>2013</v>
      </c>
      <c r="V1006" s="43" t="str">
        <f>Exchanges!W1010</f>
        <v>N2O</v>
      </c>
      <c r="W1006" s="43"/>
      <c r="X1006" s="43"/>
    </row>
    <row r="1007" spans="1:24" x14ac:dyDescent="0.2">
      <c r="A1007" s="43" t="str">
        <f>Exchanges!B1011</f>
        <v>Ethane, pentafluoro-, HFC-125</v>
      </c>
      <c r="B1007" s="43" t="str">
        <f>Exchanges!C1011</f>
        <v>000354-33-6</v>
      </c>
      <c r="C1007" s="43" t="str">
        <f>Exchanges!D1011</f>
        <v>air</v>
      </c>
      <c r="D1007" s="43" t="str">
        <f>Exchanges!E1011</f>
        <v>unspecified</v>
      </c>
      <c r="E1007" s="43" t="str">
        <f>Exchanges!F1011</f>
        <v>281e1011-f121-4d5b-ad4d-22d562b2c2cd</v>
      </c>
      <c r="F1007" s="43" t="str">
        <f>Exchanges!G1011</f>
        <v>Other communications equipment manufacturing</v>
      </c>
      <c r="G1007" s="43">
        <f>Exchanges!H1011</f>
        <v>334290</v>
      </c>
      <c r="H1007" s="43" t="str">
        <f>Exchanges!I1011</f>
        <v>US</v>
      </c>
      <c r="I1007" s="43">
        <f>Exchanges!J1011</f>
        <v>5.9249438612037979E-9</v>
      </c>
      <c r="J1007" s="43" t="str">
        <f>Exchanges!K1011</f>
        <v>kg</v>
      </c>
      <c r="K1007" s="43"/>
      <c r="L1007" s="43"/>
      <c r="M1007" s="43"/>
      <c r="N1007" s="43"/>
      <c r="O1007" s="43"/>
      <c r="P1007" s="43">
        <f>Exchanges!Q1011</f>
        <v>4</v>
      </c>
      <c r="Q1007" s="43">
        <f>Exchanges!R1011</f>
        <v>2</v>
      </c>
      <c r="R1007" s="43">
        <f>Exchanges!S1011</f>
        <v>1</v>
      </c>
      <c r="S1007" s="43">
        <f>Exchanges!T1011</f>
        <v>4</v>
      </c>
      <c r="T1007" s="43">
        <f>Exchanges!U1011</f>
        <v>1</v>
      </c>
      <c r="U1007" s="43">
        <f>Exchanges!V1011</f>
        <v>2013</v>
      </c>
      <c r="V1007" s="43" t="str">
        <f>Exchanges!W1011</f>
        <v>HFC-125</v>
      </c>
      <c r="W1007" s="43"/>
      <c r="X1007" s="43"/>
    </row>
    <row r="1008" spans="1:24" x14ac:dyDescent="0.2">
      <c r="A1008" s="43" t="str">
        <f>Exchanges!B1012</f>
        <v>Methane, difluoro-, HFC-32</v>
      </c>
      <c r="B1008" s="43" t="str">
        <f>Exchanges!C1012</f>
        <v>000075-10-5</v>
      </c>
      <c r="C1008" s="43" t="str">
        <f>Exchanges!D1012</f>
        <v>air</v>
      </c>
      <c r="D1008" s="43" t="str">
        <f>Exchanges!E1012</f>
        <v>unspecified</v>
      </c>
      <c r="E1008" s="43" t="str">
        <f>Exchanges!F1012</f>
        <v>151212b4-079b-43a2-96d5-a6eef59166ac</v>
      </c>
      <c r="F1008" s="43" t="str">
        <f>Exchanges!G1012</f>
        <v>Other communications equipment manufacturing</v>
      </c>
      <c r="G1008" s="43">
        <f>Exchanges!H1012</f>
        <v>334290</v>
      </c>
      <c r="H1008" s="43" t="str">
        <f>Exchanges!I1012</f>
        <v>US</v>
      </c>
      <c r="I1008" s="43">
        <f>Exchanges!J1012</f>
        <v>3.450411271863343E-9</v>
      </c>
      <c r="J1008" s="43" t="str">
        <f>Exchanges!K1012</f>
        <v>kg</v>
      </c>
      <c r="K1008" s="43"/>
      <c r="L1008" s="43"/>
      <c r="M1008" s="43"/>
      <c r="N1008" s="43"/>
      <c r="O1008" s="43"/>
      <c r="P1008" s="43">
        <f>Exchanges!Q1012</f>
        <v>4</v>
      </c>
      <c r="Q1008" s="43">
        <f>Exchanges!R1012</f>
        <v>2</v>
      </c>
      <c r="R1008" s="43">
        <f>Exchanges!S1012</f>
        <v>1</v>
      </c>
      <c r="S1008" s="43">
        <f>Exchanges!T1012</f>
        <v>4</v>
      </c>
      <c r="T1008" s="43">
        <f>Exchanges!U1012</f>
        <v>1</v>
      </c>
      <c r="U1008" s="43">
        <f>Exchanges!V1012</f>
        <v>2013</v>
      </c>
      <c r="V1008" s="43" t="str">
        <f>Exchanges!W1012</f>
        <v>HFC-32</v>
      </c>
      <c r="W1008" s="43"/>
      <c r="X1008" s="43"/>
    </row>
    <row r="1009" spans="1:24" x14ac:dyDescent="0.2">
      <c r="A1009" s="43" t="str">
        <f>Exchanges!B1013</f>
        <v>Ethane, 1,1,1-trifluoro-, HFC-143a</v>
      </c>
      <c r="B1009" s="43" t="str">
        <f>Exchanges!C1013</f>
        <v>000420-46-2</v>
      </c>
      <c r="C1009" s="43" t="str">
        <f>Exchanges!D1013</f>
        <v>air</v>
      </c>
      <c r="D1009" s="43" t="str">
        <f>Exchanges!E1013</f>
        <v>unspecified</v>
      </c>
      <c r="E1009" s="43" t="str">
        <f>Exchanges!F1013</f>
        <v>e86bfec2-1025-4fa2-90b1-81e35e621e91</v>
      </c>
      <c r="F1009" s="43" t="str">
        <f>Exchanges!G1013</f>
        <v>Other communications equipment manufacturing</v>
      </c>
      <c r="G1009" s="43">
        <f>Exchanges!H1013</f>
        <v>334290</v>
      </c>
      <c r="H1009" s="43" t="str">
        <f>Exchanges!I1013</f>
        <v>US</v>
      </c>
      <c r="I1009" s="43">
        <f>Exchanges!J1013</f>
        <v>2.5350369340580899E-9</v>
      </c>
      <c r="J1009" s="43" t="str">
        <f>Exchanges!K1013</f>
        <v>kg</v>
      </c>
      <c r="K1009" s="43"/>
      <c r="L1009" s="43"/>
      <c r="M1009" s="43"/>
      <c r="N1009" s="43"/>
      <c r="O1009" s="43"/>
      <c r="P1009" s="43">
        <f>Exchanges!Q1013</f>
        <v>4</v>
      </c>
      <c r="Q1009" s="43">
        <f>Exchanges!R1013</f>
        <v>2</v>
      </c>
      <c r="R1009" s="43">
        <f>Exchanges!S1013</f>
        <v>1</v>
      </c>
      <c r="S1009" s="43">
        <f>Exchanges!T1013</f>
        <v>4</v>
      </c>
      <c r="T1009" s="43">
        <f>Exchanges!U1013</f>
        <v>1</v>
      </c>
      <c r="U1009" s="43">
        <f>Exchanges!V1013</f>
        <v>2013</v>
      </c>
      <c r="V1009" s="43" t="str">
        <f>Exchanges!W1013</f>
        <v>HFC-143a</v>
      </c>
      <c r="W1009" s="43"/>
      <c r="X1009" s="43"/>
    </row>
    <row r="1010" spans="1:24" x14ac:dyDescent="0.2">
      <c r="A1010" s="43" t="str">
        <f>Exchanges!B1014</f>
        <v>Propane, 1,1,1,3,3,3-hexafluoro-, HCFC-236fa</v>
      </c>
      <c r="B1010" s="43" t="str">
        <f>Exchanges!C1014</f>
        <v>000690-39-1</v>
      </c>
      <c r="C1010" s="43" t="str">
        <f>Exchanges!D1014</f>
        <v>air</v>
      </c>
      <c r="D1010" s="43" t="str">
        <f>Exchanges!E1014</f>
        <v>unspecified</v>
      </c>
      <c r="E1010" s="43" t="str">
        <f>Exchanges!F1014</f>
        <v>1963a3ba-6d77-4571-bb8f-0e9c8ac28a65</v>
      </c>
      <c r="F1010" s="43" t="str">
        <f>Exchanges!G1014</f>
        <v>Other communications equipment manufacturing</v>
      </c>
      <c r="G1010" s="43">
        <f>Exchanges!H1014</f>
        <v>334290</v>
      </c>
      <c r="H1010" s="43" t="str">
        <f>Exchanges!I1014</f>
        <v>US</v>
      </c>
      <c r="I1010" s="43">
        <f>Exchanges!J1014</f>
        <v>6.8484697968353249E-11</v>
      </c>
      <c r="J1010" s="43" t="str">
        <f>Exchanges!K1014</f>
        <v>kg</v>
      </c>
      <c r="K1010" s="43"/>
      <c r="L1010" s="43"/>
      <c r="M1010" s="43"/>
      <c r="N1010" s="43"/>
      <c r="O1010" s="43"/>
      <c r="P1010" s="43">
        <f>Exchanges!Q1014</f>
        <v>4</v>
      </c>
      <c r="Q1010" s="43">
        <f>Exchanges!R1014</f>
        <v>2</v>
      </c>
      <c r="R1010" s="43">
        <f>Exchanges!S1014</f>
        <v>1</v>
      </c>
      <c r="S1010" s="43">
        <f>Exchanges!T1014</f>
        <v>4</v>
      </c>
      <c r="T1010" s="43">
        <f>Exchanges!U1014</f>
        <v>1</v>
      </c>
      <c r="U1010" s="43">
        <f>Exchanges!V1014</f>
        <v>2013</v>
      </c>
      <c r="V1010" s="43" t="str">
        <f>Exchanges!W1014</f>
        <v>HFC-236fa</v>
      </c>
      <c r="W1010" s="43"/>
      <c r="X1010" s="43"/>
    </row>
    <row r="1011" spans="1:24" x14ac:dyDescent="0.2">
      <c r="A1011" s="43" t="str">
        <f>Exchanges!B1015</f>
        <v>Carbon dioxide</v>
      </c>
      <c r="B1011" s="43" t="str">
        <f>Exchanges!C1015</f>
        <v>000124-38-20</v>
      </c>
      <c r="C1011" s="43" t="str">
        <f>Exchanges!D1015</f>
        <v>air</v>
      </c>
      <c r="D1011" s="43" t="str">
        <f>Exchanges!E1015</f>
        <v>unspecified</v>
      </c>
      <c r="E1011" s="43" t="str">
        <f>Exchanges!F1015</f>
        <v>7ae371aa-8532-11e0-9d78-0800200c9a66</v>
      </c>
      <c r="F1011" s="43" t="str">
        <f>Exchanges!G1015</f>
        <v>Audio and video equipment manufacturing</v>
      </c>
      <c r="G1011" s="43">
        <f>Exchanges!H1015</f>
        <v>334300</v>
      </c>
      <c r="H1011" s="43" t="str">
        <f>Exchanges!I1015</f>
        <v>US</v>
      </c>
      <c r="I1011" s="43">
        <f>Exchanges!J1015</f>
        <v>1.376169235874038E-2</v>
      </c>
      <c r="J1011" s="43" t="str">
        <f>Exchanges!K1015</f>
        <v>kg</v>
      </c>
      <c r="K1011" s="43"/>
      <c r="L1011" s="43"/>
      <c r="M1011" s="43"/>
      <c r="N1011" s="43"/>
      <c r="O1011" s="43"/>
      <c r="P1011" s="43">
        <f>Exchanges!Q1015</f>
        <v>4</v>
      </c>
      <c r="Q1011" s="43">
        <f>Exchanges!R1015</f>
        <v>2</v>
      </c>
      <c r="R1011" s="43">
        <f>Exchanges!S1015</f>
        <v>1</v>
      </c>
      <c r="S1011" s="43">
        <f>Exchanges!T1015</f>
        <v>4</v>
      </c>
      <c r="T1011" s="43">
        <f>Exchanges!U1015</f>
        <v>1</v>
      </c>
      <c r="U1011" s="43">
        <f>Exchanges!V1015</f>
        <v>2013</v>
      </c>
      <c r="V1011" s="43" t="str">
        <f>Exchanges!W1015</f>
        <v>CO2</v>
      </c>
      <c r="W1011" s="43"/>
      <c r="X1011" s="43"/>
    </row>
    <row r="1012" spans="1:24" x14ac:dyDescent="0.2">
      <c r="A1012" s="43" t="str">
        <f>Exchanges!B1016</f>
        <v>Ethane, 1,1,1,2-tetrafluoro-, HFC-134a</v>
      </c>
      <c r="B1012" s="43" t="str">
        <f>Exchanges!C1016</f>
        <v>000811-97-2</v>
      </c>
      <c r="C1012" s="43" t="str">
        <f>Exchanges!D1016</f>
        <v>air</v>
      </c>
      <c r="D1012" s="43" t="str">
        <f>Exchanges!E1016</f>
        <v>unspecified</v>
      </c>
      <c r="E1012" s="43" t="str">
        <f>Exchanges!F1016</f>
        <v>e87f039d-d9ce-4242-ac18-c9284cc80f3d</v>
      </c>
      <c r="F1012" s="43" t="str">
        <f>Exchanges!G1016</f>
        <v>Audio and video equipment manufacturing</v>
      </c>
      <c r="G1012" s="43">
        <f>Exchanges!H1016</f>
        <v>334300</v>
      </c>
      <c r="H1012" s="43" t="str">
        <f>Exchanges!I1016</f>
        <v>US</v>
      </c>
      <c r="I1012" s="43">
        <f>Exchanges!J1016</f>
        <v>1.5869567779459969E-6</v>
      </c>
      <c r="J1012" s="43" t="str">
        <f>Exchanges!K1016</f>
        <v>kg</v>
      </c>
      <c r="K1012" s="43"/>
      <c r="L1012" s="43"/>
      <c r="M1012" s="43"/>
      <c r="N1012" s="43"/>
      <c r="O1012" s="43"/>
      <c r="P1012" s="43">
        <f>Exchanges!Q1016</f>
        <v>4</v>
      </c>
      <c r="Q1012" s="43">
        <f>Exchanges!R1016</f>
        <v>2</v>
      </c>
      <c r="R1012" s="43">
        <f>Exchanges!S1016</f>
        <v>1</v>
      </c>
      <c r="S1012" s="43">
        <f>Exchanges!T1016</f>
        <v>4</v>
      </c>
      <c r="T1012" s="43">
        <f>Exchanges!U1016</f>
        <v>1</v>
      </c>
      <c r="U1012" s="43">
        <f>Exchanges!V1016</f>
        <v>2013</v>
      </c>
      <c r="V1012" s="43" t="str">
        <f>Exchanges!W1016</f>
        <v>HFC-134a</v>
      </c>
      <c r="W1012" s="43"/>
      <c r="X1012" s="43"/>
    </row>
    <row r="1013" spans="1:24" x14ac:dyDescent="0.2">
      <c r="A1013" s="43" t="str">
        <f>Exchanges!B1017</f>
        <v>Ethane, pentafluoro-, HFC-125</v>
      </c>
      <c r="B1013" s="43" t="str">
        <f>Exchanges!C1017</f>
        <v>000354-33-6</v>
      </c>
      <c r="C1013" s="43" t="str">
        <f>Exchanges!D1017</f>
        <v>air</v>
      </c>
      <c r="D1013" s="43" t="str">
        <f>Exchanges!E1017</f>
        <v>unspecified</v>
      </c>
      <c r="E1013" s="43" t="str">
        <f>Exchanges!F1017</f>
        <v>281e1011-f121-4d5b-ad4d-22d562b2c2cd</v>
      </c>
      <c r="F1013" s="43" t="str">
        <f>Exchanges!G1017</f>
        <v>Audio and video equipment manufacturing</v>
      </c>
      <c r="G1013" s="43">
        <f>Exchanges!H1017</f>
        <v>334300</v>
      </c>
      <c r="H1013" s="43" t="str">
        <f>Exchanges!I1017</f>
        <v>US</v>
      </c>
      <c r="I1013" s="43">
        <f>Exchanges!J1017</f>
        <v>4.2104115933090156E-7</v>
      </c>
      <c r="J1013" s="43" t="str">
        <f>Exchanges!K1017</f>
        <v>kg</v>
      </c>
      <c r="K1013" s="43"/>
      <c r="L1013" s="43"/>
      <c r="M1013" s="43"/>
      <c r="N1013" s="43"/>
      <c r="O1013" s="43"/>
      <c r="P1013" s="43">
        <f>Exchanges!Q1017</f>
        <v>4</v>
      </c>
      <c r="Q1013" s="43">
        <f>Exchanges!R1017</f>
        <v>2</v>
      </c>
      <c r="R1013" s="43">
        <f>Exchanges!S1017</f>
        <v>1</v>
      </c>
      <c r="S1013" s="43">
        <f>Exchanges!T1017</f>
        <v>4</v>
      </c>
      <c r="T1013" s="43">
        <f>Exchanges!U1017</f>
        <v>1</v>
      </c>
      <c r="U1013" s="43">
        <f>Exchanges!V1017</f>
        <v>2013</v>
      </c>
      <c r="V1013" s="43" t="str">
        <f>Exchanges!W1017</f>
        <v>HFC-125</v>
      </c>
      <c r="W1013" s="43"/>
      <c r="X1013" s="43"/>
    </row>
    <row r="1014" spans="1:24" x14ac:dyDescent="0.2">
      <c r="A1014" s="43" t="str">
        <f>Exchanges!B1018</f>
        <v>Methane</v>
      </c>
      <c r="B1014" s="43" t="str">
        <f>Exchanges!C1018</f>
        <v>000074-82-92</v>
      </c>
      <c r="C1014" s="43" t="str">
        <f>Exchanges!D1018</f>
        <v>air</v>
      </c>
      <c r="D1014" s="43" t="str">
        <f>Exchanges!E1018</f>
        <v>unspecified</v>
      </c>
      <c r="E1014" s="43" t="str">
        <f>Exchanges!F1018</f>
        <v>20408dd1-8534-11e0-9d78-0800200c9a66</v>
      </c>
      <c r="F1014" s="43" t="str">
        <f>Exchanges!G1018</f>
        <v>Audio and video equipment manufacturing</v>
      </c>
      <c r="G1014" s="43">
        <f>Exchanges!H1018</f>
        <v>334300</v>
      </c>
      <c r="H1014" s="43" t="str">
        <f>Exchanges!I1018</f>
        <v>US</v>
      </c>
      <c r="I1014" s="43">
        <f>Exchanges!J1018</f>
        <v>2.7524624543293126E-7</v>
      </c>
      <c r="J1014" s="43" t="str">
        <f>Exchanges!K1018</f>
        <v>kg</v>
      </c>
      <c r="K1014" s="43"/>
      <c r="L1014" s="43"/>
      <c r="M1014" s="43"/>
      <c r="N1014" s="43"/>
      <c r="O1014" s="43"/>
      <c r="P1014" s="43">
        <f>Exchanges!Q1018</f>
        <v>4</v>
      </c>
      <c r="Q1014" s="43">
        <f>Exchanges!R1018</f>
        <v>2</v>
      </c>
      <c r="R1014" s="43">
        <f>Exchanges!S1018</f>
        <v>1</v>
      </c>
      <c r="S1014" s="43">
        <f>Exchanges!T1018</f>
        <v>4</v>
      </c>
      <c r="T1014" s="43">
        <f>Exchanges!U1018</f>
        <v>1</v>
      </c>
      <c r="U1014" s="43">
        <f>Exchanges!V1018</f>
        <v>2013</v>
      </c>
      <c r="V1014" s="43" t="str">
        <f>Exchanges!W1018</f>
        <v>CH4</v>
      </c>
      <c r="W1014" s="43"/>
      <c r="X1014" s="43"/>
    </row>
    <row r="1015" spans="1:24" x14ac:dyDescent="0.2">
      <c r="A1015" s="43" t="str">
        <f>Exchanges!B1019</f>
        <v>Methane, difluoro-, HFC-32</v>
      </c>
      <c r="B1015" s="43" t="str">
        <f>Exchanges!C1019</f>
        <v>000075-10-5</v>
      </c>
      <c r="C1015" s="43" t="str">
        <f>Exchanges!D1019</f>
        <v>air</v>
      </c>
      <c r="D1015" s="43" t="str">
        <f>Exchanges!E1019</f>
        <v>unspecified</v>
      </c>
      <c r="E1015" s="43" t="str">
        <f>Exchanges!F1019</f>
        <v>151212b4-079b-43a2-96d5-a6eef59166ac</v>
      </c>
      <c r="F1015" s="43" t="str">
        <f>Exchanges!G1019</f>
        <v>Audio and video equipment manufacturing</v>
      </c>
      <c r="G1015" s="43">
        <f>Exchanges!H1019</f>
        <v>334300</v>
      </c>
      <c r="H1015" s="43" t="str">
        <f>Exchanges!I1019</f>
        <v>US</v>
      </c>
      <c r="I1015" s="43">
        <f>Exchanges!J1019</f>
        <v>2.45194755613868E-7</v>
      </c>
      <c r="J1015" s="43" t="str">
        <f>Exchanges!K1019</f>
        <v>kg</v>
      </c>
      <c r="K1015" s="43"/>
      <c r="L1015" s="43"/>
      <c r="M1015" s="43"/>
      <c r="N1015" s="43"/>
      <c r="O1015" s="43"/>
      <c r="P1015" s="43">
        <f>Exchanges!Q1019</f>
        <v>4</v>
      </c>
      <c r="Q1015" s="43">
        <f>Exchanges!R1019</f>
        <v>2</v>
      </c>
      <c r="R1015" s="43">
        <f>Exchanges!S1019</f>
        <v>1</v>
      </c>
      <c r="S1015" s="43">
        <f>Exchanges!T1019</f>
        <v>4</v>
      </c>
      <c r="T1015" s="43">
        <f>Exchanges!U1019</f>
        <v>1</v>
      </c>
      <c r="U1015" s="43">
        <f>Exchanges!V1019</f>
        <v>2013</v>
      </c>
      <c r="V1015" s="43" t="str">
        <f>Exchanges!W1019</f>
        <v>HFC-32</v>
      </c>
      <c r="W1015" s="43"/>
      <c r="X1015" s="43"/>
    </row>
    <row r="1016" spans="1:24" x14ac:dyDescent="0.2">
      <c r="A1016" s="43" t="str">
        <f>Exchanges!B1020</f>
        <v>Ethane, 1,1,1-trifluoro-, HFC-143a</v>
      </c>
      <c r="B1016" s="43" t="str">
        <f>Exchanges!C1020</f>
        <v>000420-46-2</v>
      </c>
      <c r="C1016" s="43" t="str">
        <f>Exchanges!D1020</f>
        <v>air</v>
      </c>
      <c r="D1016" s="43" t="str">
        <f>Exchanges!E1020</f>
        <v>unspecified</v>
      </c>
      <c r="E1016" s="43" t="str">
        <f>Exchanges!F1020</f>
        <v>e86bfec2-1025-4fa2-90b1-81e35e621e91</v>
      </c>
      <c r="F1016" s="43" t="str">
        <f>Exchanges!G1020</f>
        <v>Audio and video equipment manufacturing</v>
      </c>
      <c r="G1016" s="43">
        <f>Exchanges!H1020</f>
        <v>334300</v>
      </c>
      <c r="H1016" s="43" t="str">
        <f>Exchanges!I1020</f>
        <v>US</v>
      </c>
      <c r="I1016" s="43">
        <f>Exchanges!J1020</f>
        <v>1.8014599204077739E-7</v>
      </c>
      <c r="J1016" s="43" t="str">
        <f>Exchanges!K1020</f>
        <v>kg</v>
      </c>
      <c r="K1016" s="43"/>
      <c r="L1016" s="43"/>
      <c r="M1016" s="43"/>
      <c r="N1016" s="43"/>
      <c r="O1016" s="43"/>
      <c r="P1016" s="43">
        <f>Exchanges!Q1020</f>
        <v>4</v>
      </c>
      <c r="Q1016" s="43">
        <f>Exchanges!R1020</f>
        <v>2</v>
      </c>
      <c r="R1016" s="43">
        <f>Exchanges!S1020</f>
        <v>1</v>
      </c>
      <c r="S1016" s="43">
        <f>Exchanges!T1020</f>
        <v>4</v>
      </c>
      <c r="T1016" s="43">
        <f>Exchanges!U1020</f>
        <v>1</v>
      </c>
      <c r="U1016" s="43">
        <f>Exchanges!V1020</f>
        <v>2013</v>
      </c>
      <c r="V1016" s="43" t="str">
        <f>Exchanges!W1020</f>
        <v>HFC-143a</v>
      </c>
      <c r="W1016" s="43"/>
      <c r="X1016" s="43"/>
    </row>
    <row r="1017" spans="1:24" x14ac:dyDescent="0.2">
      <c r="A1017" s="43" t="str">
        <f>Exchanges!B1021</f>
        <v>Dinitrogen monoxide</v>
      </c>
      <c r="B1017" s="43" t="str">
        <f>Exchanges!C1021</f>
        <v>010024-97-366</v>
      </c>
      <c r="C1017" s="43" t="str">
        <f>Exchanges!D1021</f>
        <v>air</v>
      </c>
      <c r="D1017" s="43" t="str">
        <f>Exchanges!E1021</f>
        <v>unspecified</v>
      </c>
      <c r="E1017" s="43" t="str">
        <f>Exchanges!F1021</f>
        <v>20185046-64bb-4c09-a8e7-e8a9e144ca98</v>
      </c>
      <c r="F1017" s="43" t="str">
        <f>Exchanges!G1021</f>
        <v>Audio and video equipment manufacturing</v>
      </c>
      <c r="G1017" s="43">
        <f>Exchanges!H1021</f>
        <v>334300</v>
      </c>
      <c r="H1017" s="43" t="str">
        <f>Exchanges!I1021</f>
        <v>US</v>
      </c>
      <c r="I1017" s="43">
        <f>Exchanges!J1021</f>
        <v>3.0361425984332167E-8</v>
      </c>
      <c r="J1017" s="43" t="str">
        <f>Exchanges!K1021</f>
        <v>kg</v>
      </c>
      <c r="K1017" s="43"/>
      <c r="L1017" s="43"/>
      <c r="M1017" s="43"/>
      <c r="N1017" s="43"/>
      <c r="O1017" s="43"/>
      <c r="P1017" s="43">
        <f>Exchanges!Q1021</f>
        <v>4</v>
      </c>
      <c r="Q1017" s="43">
        <f>Exchanges!R1021</f>
        <v>2</v>
      </c>
      <c r="R1017" s="43">
        <f>Exchanges!S1021</f>
        <v>1</v>
      </c>
      <c r="S1017" s="43">
        <f>Exchanges!T1021</f>
        <v>4</v>
      </c>
      <c r="T1017" s="43">
        <f>Exchanges!U1021</f>
        <v>1</v>
      </c>
      <c r="U1017" s="43">
        <f>Exchanges!V1021</f>
        <v>2013</v>
      </c>
      <c r="V1017" s="43" t="str">
        <f>Exchanges!W1021</f>
        <v>N2O</v>
      </c>
      <c r="W1017" s="43"/>
      <c r="X1017" s="43"/>
    </row>
    <row r="1018" spans="1:24" x14ac:dyDescent="0.2">
      <c r="A1018" s="43" t="str">
        <f>Exchanges!B1022</f>
        <v>Propane, 1,1,1,3,3,3-hexafluoro-, HCFC-236fa</v>
      </c>
      <c r="B1018" s="43" t="str">
        <f>Exchanges!C1022</f>
        <v>000690-39-1</v>
      </c>
      <c r="C1018" s="43" t="str">
        <f>Exchanges!D1022</f>
        <v>air</v>
      </c>
      <c r="D1018" s="43" t="str">
        <f>Exchanges!E1022</f>
        <v>unspecified</v>
      </c>
      <c r="E1018" s="43" t="str">
        <f>Exchanges!F1022</f>
        <v>1963a3ba-6d77-4571-bb8f-0e9c8ac28a65</v>
      </c>
      <c r="F1018" s="43" t="str">
        <f>Exchanges!G1022</f>
        <v>Audio and video equipment manufacturing</v>
      </c>
      <c r="G1018" s="43">
        <f>Exchanges!H1022</f>
        <v>334300</v>
      </c>
      <c r="H1018" s="43" t="str">
        <f>Exchanges!I1022</f>
        <v>US</v>
      </c>
      <c r="I1018" s="43">
        <f>Exchanges!J1022</f>
        <v>4.8666919559915563E-9</v>
      </c>
      <c r="J1018" s="43" t="str">
        <f>Exchanges!K1022</f>
        <v>kg</v>
      </c>
      <c r="K1018" s="43"/>
      <c r="L1018" s="43"/>
      <c r="M1018" s="43"/>
      <c r="N1018" s="43"/>
      <c r="O1018" s="43"/>
      <c r="P1018" s="43">
        <f>Exchanges!Q1022</f>
        <v>4</v>
      </c>
      <c r="Q1018" s="43">
        <f>Exchanges!R1022</f>
        <v>2</v>
      </c>
      <c r="R1018" s="43">
        <f>Exchanges!S1022</f>
        <v>1</v>
      </c>
      <c r="S1018" s="43">
        <f>Exchanges!T1022</f>
        <v>4</v>
      </c>
      <c r="T1018" s="43">
        <f>Exchanges!U1022</f>
        <v>1</v>
      </c>
      <c r="U1018" s="43">
        <f>Exchanges!V1022</f>
        <v>2013</v>
      </c>
      <c r="V1018" s="43" t="str">
        <f>Exchanges!W1022</f>
        <v>HFC-236fa</v>
      </c>
      <c r="W1018" s="43"/>
      <c r="X1018" s="43"/>
    </row>
    <row r="1019" spans="1:24" x14ac:dyDescent="0.2">
      <c r="A1019" s="43" t="str">
        <f>Exchanges!B1023</f>
        <v>Carbon dioxide</v>
      </c>
      <c r="B1019" s="43" t="str">
        <f>Exchanges!C1023</f>
        <v>000124-38-20</v>
      </c>
      <c r="C1019" s="43" t="str">
        <f>Exchanges!D1023</f>
        <v>air</v>
      </c>
      <c r="D1019" s="43" t="str">
        <f>Exchanges!E1023</f>
        <v>unspecified</v>
      </c>
      <c r="E1019" s="43" t="str">
        <f>Exchanges!F1023</f>
        <v>7ae371aa-8532-11e0-9d78-0800200c9a66</v>
      </c>
      <c r="F1019" s="43" t="str">
        <f>Exchanges!G1023</f>
        <v>Semiconductor and related device manufacturing</v>
      </c>
      <c r="G1019" s="43">
        <f>Exchanges!H1023</f>
        <v>334413</v>
      </c>
      <c r="H1019" s="43" t="str">
        <f>Exchanges!I1023</f>
        <v>US</v>
      </c>
      <c r="I1019" s="43">
        <f>Exchanges!J1023</f>
        <v>1.9828762944657741E-2</v>
      </c>
      <c r="J1019" s="43" t="str">
        <f>Exchanges!K1023</f>
        <v>kg</v>
      </c>
      <c r="K1019" s="43"/>
      <c r="L1019" s="43"/>
      <c r="M1019" s="43"/>
      <c r="N1019" s="43"/>
      <c r="O1019" s="43"/>
      <c r="P1019" s="43">
        <f>Exchanges!Q1023</f>
        <v>4</v>
      </c>
      <c r="Q1019" s="43">
        <f>Exchanges!R1023</f>
        <v>2</v>
      </c>
      <c r="R1019" s="43">
        <f>Exchanges!S1023</f>
        <v>1</v>
      </c>
      <c r="S1019" s="43">
        <f>Exchanges!T1023</f>
        <v>4</v>
      </c>
      <c r="T1019" s="43">
        <f>Exchanges!U1023</f>
        <v>1</v>
      </c>
      <c r="U1019" s="43">
        <f>Exchanges!V1023</f>
        <v>2013</v>
      </c>
      <c r="V1019" s="43" t="str">
        <f>Exchanges!W1023</f>
        <v>CO2</v>
      </c>
      <c r="W1019" s="43"/>
      <c r="X1019" s="43"/>
    </row>
    <row r="1020" spans="1:24" x14ac:dyDescent="0.2">
      <c r="A1020" s="43" t="str">
        <f>Exchanges!B1024</f>
        <v>Dinitrogen monoxide</v>
      </c>
      <c r="B1020" s="43" t="str">
        <f>Exchanges!C1024</f>
        <v>010024-97-366</v>
      </c>
      <c r="C1020" s="43" t="str">
        <f>Exchanges!D1024</f>
        <v>air</v>
      </c>
      <c r="D1020" s="43" t="str">
        <f>Exchanges!E1024</f>
        <v>unspecified</v>
      </c>
      <c r="E1020" s="43" t="str">
        <f>Exchanges!F1024</f>
        <v>20185046-64bb-4c09-a8e7-e8a9e144ca98</v>
      </c>
      <c r="F1020" s="43" t="str">
        <f>Exchanges!G1024</f>
        <v>Semiconductor and related device manufacturing</v>
      </c>
      <c r="G1020" s="43">
        <f>Exchanges!H1024</f>
        <v>334413</v>
      </c>
      <c r="H1020" s="43" t="str">
        <f>Exchanges!I1024</f>
        <v>US</v>
      </c>
      <c r="I1020" s="43">
        <f>Exchanges!J1024</f>
        <v>9.1349772700897996E-6</v>
      </c>
      <c r="J1020" s="43" t="str">
        <f>Exchanges!K1024</f>
        <v>kg</v>
      </c>
      <c r="K1020" s="43"/>
      <c r="L1020" s="43"/>
      <c r="M1020" s="43"/>
      <c r="N1020" s="43"/>
      <c r="O1020" s="43"/>
      <c r="P1020" s="43">
        <f>Exchanges!Q1024</f>
        <v>2</v>
      </c>
      <c r="Q1020" s="43">
        <f>Exchanges!R1024</f>
        <v>1</v>
      </c>
      <c r="R1020" s="43">
        <f>Exchanges!S1024</f>
        <v>1</v>
      </c>
      <c r="S1020" s="43">
        <f>Exchanges!T1024</f>
        <v>1</v>
      </c>
      <c r="T1020" s="43">
        <f>Exchanges!U1024</f>
        <v>1</v>
      </c>
      <c r="U1020" s="43">
        <f>Exchanges!V1024</f>
        <v>2013</v>
      </c>
      <c r="V1020" s="43" t="str">
        <f>Exchanges!W1024</f>
        <v>N2O</v>
      </c>
      <c r="W1020" s="43"/>
      <c r="X1020" s="43"/>
    </row>
    <row r="1021" spans="1:24" x14ac:dyDescent="0.2">
      <c r="A1021" s="43" t="str">
        <f>Exchanges!B1025</f>
        <v>Methane, tetrafluoro-, R-14</v>
      </c>
      <c r="B1021" s="43" t="str">
        <f>Exchanges!C1025</f>
        <v>000075-73-0</v>
      </c>
      <c r="C1021" s="43" t="str">
        <f>Exchanges!D1025</f>
        <v>air</v>
      </c>
      <c r="D1021" s="43" t="str">
        <f>Exchanges!E1025</f>
        <v>unspecified</v>
      </c>
      <c r="E1021" s="43" t="str">
        <f>Exchanges!F1025</f>
        <v>33681770-a0e1-4ce8-93c3-941fd607fa5f</v>
      </c>
      <c r="F1021" s="43" t="str">
        <f>Exchanges!G1025</f>
        <v>Semiconductor and related device manufacturing</v>
      </c>
      <c r="G1021" s="43">
        <f>Exchanges!H1025</f>
        <v>334413</v>
      </c>
      <c r="H1021" s="43" t="str">
        <f>Exchanges!I1025</f>
        <v>US</v>
      </c>
      <c r="I1021" s="43">
        <f>Exchanges!J1025</f>
        <v>2.199547534742541E-6</v>
      </c>
      <c r="J1021" s="43" t="str">
        <f>Exchanges!K1025</f>
        <v>kg</v>
      </c>
      <c r="K1021" s="43"/>
      <c r="L1021" s="43"/>
      <c r="M1021" s="43"/>
      <c r="N1021" s="43"/>
      <c r="O1021" s="43"/>
      <c r="P1021" s="43">
        <f>Exchanges!Q1025</f>
        <v>2</v>
      </c>
      <c r="Q1021" s="43">
        <f>Exchanges!R1025</f>
        <v>1</v>
      </c>
      <c r="R1021" s="43">
        <f>Exchanges!S1025</f>
        <v>1</v>
      </c>
      <c r="S1021" s="43">
        <f>Exchanges!T1025</f>
        <v>1</v>
      </c>
      <c r="T1021" s="43">
        <f>Exchanges!U1025</f>
        <v>1</v>
      </c>
      <c r="U1021" s="43">
        <f>Exchanges!V1025</f>
        <v>2013</v>
      </c>
      <c r="V1021" s="43" t="str">
        <f>Exchanges!W1025</f>
        <v>CF4</v>
      </c>
      <c r="W1021" s="43"/>
      <c r="X1021" s="43"/>
    </row>
    <row r="1022" spans="1:24" x14ac:dyDescent="0.2">
      <c r="A1022" s="43" t="str">
        <f>Exchanges!B1026</f>
        <v>Ethane, hexafluoro-, HFC-116</v>
      </c>
      <c r="B1022" s="43" t="str">
        <f>Exchanges!C1026</f>
        <v>000076-16-4</v>
      </c>
      <c r="C1022" s="43" t="str">
        <f>Exchanges!D1026</f>
        <v>air</v>
      </c>
      <c r="D1022" s="43" t="str">
        <f>Exchanges!E1026</f>
        <v>unspecified</v>
      </c>
      <c r="E1022" s="43" t="str">
        <f>Exchanges!F1026</f>
        <v>acc39720-dda7-4b3a-80c7-c6394cad4191</v>
      </c>
      <c r="F1022" s="43" t="str">
        <f>Exchanges!G1026</f>
        <v>Semiconductor and related device manufacturing</v>
      </c>
      <c r="G1022" s="43">
        <f>Exchanges!H1026</f>
        <v>334413</v>
      </c>
      <c r="H1022" s="43" t="str">
        <f>Exchanges!I1026</f>
        <v>US</v>
      </c>
      <c r="I1022" s="43">
        <f>Exchanges!J1026</f>
        <v>1.6654360944413294E-6</v>
      </c>
      <c r="J1022" s="43" t="str">
        <f>Exchanges!K1026</f>
        <v>kg</v>
      </c>
      <c r="K1022" s="43"/>
      <c r="L1022" s="43"/>
      <c r="M1022" s="43"/>
      <c r="N1022" s="43"/>
      <c r="O1022" s="43"/>
      <c r="P1022" s="43">
        <f>Exchanges!Q1026</f>
        <v>2</v>
      </c>
      <c r="Q1022" s="43">
        <f>Exchanges!R1026</f>
        <v>1</v>
      </c>
      <c r="R1022" s="43">
        <f>Exchanges!S1026</f>
        <v>1</v>
      </c>
      <c r="S1022" s="43">
        <f>Exchanges!T1026</f>
        <v>1</v>
      </c>
      <c r="T1022" s="43">
        <f>Exchanges!U1026</f>
        <v>1</v>
      </c>
      <c r="U1022" s="43">
        <f>Exchanges!V1026</f>
        <v>2013</v>
      </c>
      <c r="V1022" s="43" t="str">
        <f>Exchanges!W1026</f>
        <v>C2F6</v>
      </c>
      <c r="W1022" s="43"/>
      <c r="X1022" s="43"/>
    </row>
    <row r="1023" spans="1:24" x14ac:dyDescent="0.2">
      <c r="A1023" s="43" t="str">
        <f>Exchanges!B1027</f>
        <v>Nitrogen fluoride</v>
      </c>
      <c r="B1023" s="43" t="str">
        <f>Exchanges!C1027</f>
        <v>007783-54-2</v>
      </c>
      <c r="C1023" s="43" t="str">
        <f>Exchanges!D1027</f>
        <v>air</v>
      </c>
      <c r="D1023" s="43" t="str">
        <f>Exchanges!E1027</f>
        <v>unspecified</v>
      </c>
      <c r="E1023" s="43" t="str">
        <f>Exchanges!F1027</f>
        <v>e79e03c3-5b19-45f6-b3f3-bf710c6663d2</v>
      </c>
      <c r="F1023" s="43" t="str">
        <f>Exchanges!G1027</f>
        <v>Semiconductor and related device manufacturing</v>
      </c>
      <c r="G1023" s="43">
        <f>Exchanges!H1027</f>
        <v>334413</v>
      </c>
      <c r="H1023" s="43" t="str">
        <f>Exchanges!I1027</f>
        <v>US</v>
      </c>
      <c r="I1023" s="43">
        <f>Exchanges!J1027</f>
        <v>4.7251907795777254E-7</v>
      </c>
      <c r="J1023" s="43" t="str">
        <f>Exchanges!K1027</f>
        <v>kg</v>
      </c>
      <c r="K1023" s="43"/>
      <c r="L1023" s="43"/>
      <c r="M1023" s="43"/>
      <c r="N1023" s="43"/>
      <c r="O1023" s="43"/>
      <c r="P1023" s="43">
        <f>Exchanges!Q1027</f>
        <v>2</v>
      </c>
      <c r="Q1023" s="43">
        <f>Exchanges!R1027</f>
        <v>1</v>
      </c>
      <c r="R1023" s="43">
        <f>Exchanges!S1027</f>
        <v>1</v>
      </c>
      <c r="S1023" s="43">
        <f>Exchanges!T1027</f>
        <v>1</v>
      </c>
      <c r="T1023" s="43">
        <f>Exchanges!U1027</f>
        <v>1</v>
      </c>
      <c r="U1023" s="43">
        <f>Exchanges!V1027</f>
        <v>2013</v>
      </c>
      <c r="V1023" s="43" t="str">
        <f>Exchanges!W1027</f>
        <v>NF3</v>
      </c>
      <c r="W1023" s="43"/>
      <c r="X1023" s="43"/>
    </row>
    <row r="1024" spans="1:24" x14ac:dyDescent="0.2">
      <c r="A1024" s="43" t="str">
        <f>Exchanges!B1028</f>
        <v>Methane</v>
      </c>
      <c r="B1024" s="43" t="str">
        <f>Exchanges!C1028</f>
        <v>000074-82-92</v>
      </c>
      <c r="C1024" s="43" t="str">
        <f>Exchanges!D1028</f>
        <v>air</v>
      </c>
      <c r="D1024" s="43" t="str">
        <f>Exchanges!E1028</f>
        <v>unspecified</v>
      </c>
      <c r="E1024" s="43" t="str">
        <f>Exchanges!F1028</f>
        <v>20408dd1-8534-11e0-9d78-0800200c9a66</v>
      </c>
      <c r="F1024" s="43" t="str">
        <f>Exchanges!G1028</f>
        <v>Semiconductor and related device manufacturing</v>
      </c>
      <c r="G1024" s="43">
        <f>Exchanges!H1028</f>
        <v>334413</v>
      </c>
      <c r="H1024" s="43" t="str">
        <f>Exchanges!I1028</f>
        <v>US</v>
      </c>
      <c r="I1024" s="43">
        <f>Exchanges!J1028</f>
        <v>3.8691600282006128E-7</v>
      </c>
      <c r="J1024" s="43" t="str">
        <f>Exchanges!K1028</f>
        <v>kg</v>
      </c>
      <c r="K1024" s="43"/>
      <c r="L1024" s="43"/>
      <c r="M1024" s="43"/>
      <c r="N1024" s="43"/>
      <c r="O1024" s="43"/>
      <c r="P1024" s="43">
        <f>Exchanges!Q1028</f>
        <v>4</v>
      </c>
      <c r="Q1024" s="43">
        <f>Exchanges!R1028</f>
        <v>2</v>
      </c>
      <c r="R1024" s="43">
        <f>Exchanges!S1028</f>
        <v>1</v>
      </c>
      <c r="S1024" s="43">
        <f>Exchanges!T1028</f>
        <v>4</v>
      </c>
      <c r="T1024" s="43">
        <f>Exchanges!U1028</f>
        <v>1</v>
      </c>
      <c r="U1024" s="43">
        <f>Exchanges!V1028</f>
        <v>2013</v>
      </c>
      <c r="V1024" s="43" t="str">
        <f>Exchanges!W1028</f>
        <v>CH4</v>
      </c>
      <c r="W1024" s="43"/>
      <c r="X1024" s="43"/>
    </row>
    <row r="1025" spans="1:24" x14ac:dyDescent="0.2">
      <c r="A1025" s="43" t="str">
        <f>Exchanges!B1029</f>
        <v>Sulfur hexafluoride</v>
      </c>
      <c r="B1025" s="43" t="str">
        <f>Exchanges!C1029</f>
        <v>002551-62-4</v>
      </c>
      <c r="C1025" s="43" t="str">
        <f>Exchanges!D1029</f>
        <v>air</v>
      </c>
      <c r="D1025" s="43" t="str">
        <f>Exchanges!E1029</f>
        <v>unspecified</v>
      </c>
      <c r="E1025" s="43" t="str">
        <f>Exchanges!F1029</f>
        <v>35d1dff5-b535-4628-9826-4a8fce08a1f2</v>
      </c>
      <c r="F1025" s="43" t="str">
        <f>Exchanges!G1029</f>
        <v>Semiconductor and related device manufacturing</v>
      </c>
      <c r="G1025" s="43">
        <f>Exchanges!H1029</f>
        <v>334413</v>
      </c>
      <c r="H1025" s="43" t="str">
        <f>Exchanges!I1029</f>
        <v>US</v>
      </c>
      <c r="I1025" s="43">
        <f>Exchanges!J1029</f>
        <v>2.3764117370975693E-7</v>
      </c>
      <c r="J1025" s="43" t="str">
        <f>Exchanges!K1029</f>
        <v>kg</v>
      </c>
      <c r="K1025" s="43"/>
      <c r="L1025" s="43"/>
      <c r="M1025" s="43"/>
      <c r="N1025" s="43"/>
      <c r="O1025" s="43"/>
      <c r="P1025" s="43">
        <f>Exchanges!Q1029</f>
        <v>2</v>
      </c>
      <c r="Q1025" s="43">
        <f>Exchanges!R1029</f>
        <v>1</v>
      </c>
      <c r="R1025" s="43">
        <f>Exchanges!S1029</f>
        <v>1</v>
      </c>
      <c r="S1025" s="43">
        <f>Exchanges!T1029</f>
        <v>1</v>
      </c>
      <c r="T1025" s="43">
        <f>Exchanges!U1029</f>
        <v>1</v>
      </c>
      <c r="U1025" s="43">
        <f>Exchanges!V1029</f>
        <v>2013</v>
      </c>
      <c r="V1025" s="43" t="str">
        <f>Exchanges!W1029</f>
        <v>SF6</v>
      </c>
      <c r="W1025" s="43"/>
      <c r="X1025" s="43"/>
    </row>
    <row r="1026" spans="1:24" x14ac:dyDescent="0.2">
      <c r="A1026" s="43" t="str">
        <f>Exchanges!B1030</f>
        <v>Methane, trifluoro-, HFC-23</v>
      </c>
      <c r="B1026" s="43" t="str">
        <f>Exchanges!C1030</f>
        <v>000075-46-7</v>
      </c>
      <c r="C1026" s="43" t="str">
        <f>Exchanges!D1030</f>
        <v>air</v>
      </c>
      <c r="D1026" s="43" t="str">
        <f>Exchanges!E1030</f>
        <v>unspecified</v>
      </c>
      <c r="E1026" s="43" t="str">
        <f>Exchanges!F1030</f>
        <v>e5ba3517-a93f-422e-9ce2-f1007fcf6c06</v>
      </c>
      <c r="F1026" s="43" t="str">
        <f>Exchanges!G1030</f>
        <v>Semiconductor and related device manufacturing</v>
      </c>
      <c r="G1026" s="43">
        <f>Exchanges!H1030</f>
        <v>334413</v>
      </c>
      <c r="H1026" s="43" t="str">
        <f>Exchanges!I1030</f>
        <v>US</v>
      </c>
      <c r="I1026" s="43">
        <f>Exchanges!J1030</f>
        <v>1.8304793110075875E-7</v>
      </c>
      <c r="J1026" s="43" t="str">
        <f>Exchanges!K1030</f>
        <v>kg</v>
      </c>
      <c r="K1026" s="43"/>
      <c r="L1026" s="43"/>
      <c r="M1026" s="43"/>
      <c r="N1026" s="43"/>
      <c r="O1026" s="43"/>
      <c r="P1026" s="43">
        <f>Exchanges!Q1030</f>
        <v>2</v>
      </c>
      <c r="Q1026" s="43">
        <f>Exchanges!R1030</f>
        <v>1</v>
      </c>
      <c r="R1026" s="43">
        <f>Exchanges!S1030</f>
        <v>1</v>
      </c>
      <c r="S1026" s="43">
        <f>Exchanges!T1030</f>
        <v>1</v>
      </c>
      <c r="T1026" s="43">
        <f>Exchanges!U1030</f>
        <v>1</v>
      </c>
      <c r="U1026" s="43">
        <f>Exchanges!V1030</f>
        <v>2013</v>
      </c>
      <c r="V1026" s="43" t="str">
        <f>Exchanges!W1030</f>
        <v>HFC-23</v>
      </c>
      <c r="W1026" s="43"/>
      <c r="X1026" s="43"/>
    </row>
    <row r="1027" spans="1:24" x14ac:dyDescent="0.2">
      <c r="A1027" s="43" t="str">
        <f>Exchanges!B1031</f>
        <v>Propane, perfluoro-</v>
      </c>
      <c r="B1027" s="43" t="str">
        <f>Exchanges!C1031</f>
        <v>000076-19-7</v>
      </c>
      <c r="C1027" s="43" t="str">
        <f>Exchanges!D1031</f>
        <v>air</v>
      </c>
      <c r="D1027" s="43" t="str">
        <f>Exchanges!E1031</f>
        <v>unspecified</v>
      </c>
      <c r="E1027" s="43" t="str">
        <f>Exchanges!F1031</f>
        <v>b339c2d6-aeef-4608-8d1d-98d8cb1c113d</v>
      </c>
      <c r="F1027" s="43" t="str">
        <f>Exchanges!G1031</f>
        <v>Semiconductor and related device manufacturing</v>
      </c>
      <c r="G1027" s="43">
        <f>Exchanges!H1031</f>
        <v>334413</v>
      </c>
      <c r="H1027" s="43" t="str">
        <f>Exchanges!I1031</f>
        <v>US</v>
      </c>
      <c r="I1027" s="43">
        <f>Exchanges!J1031</f>
        <v>1.5340370216824628E-7</v>
      </c>
      <c r="J1027" s="43" t="str">
        <f>Exchanges!K1031</f>
        <v>kg</v>
      </c>
      <c r="K1027" s="43"/>
      <c r="L1027" s="43"/>
      <c r="M1027" s="43"/>
      <c r="N1027" s="43"/>
      <c r="O1027" s="43"/>
      <c r="P1027" s="43">
        <f>Exchanges!Q1031</f>
        <v>2</v>
      </c>
      <c r="Q1027" s="43">
        <f>Exchanges!R1031</f>
        <v>1</v>
      </c>
      <c r="R1027" s="43">
        <f>Exchanges!S1031</f>
        <v>1</v>
      </c>
      <c r="S1027" s="43">
        <f>Exchanges!T1031</f>
        <v>1</v>
      </c>
      <c r="T1027" s="43">
        <f>Exchanges!U1031</f>
        <v>1</v>
      </c>
      <c r="U1027" s="43">
        <f>Exchanges!V1031</f>
        <v>2013</v>
      </c>
      <c r="V1027" s="43" t="str">
        <f>Exchanges!W1031</f>
        <v>C3F8</v>
      </c>
      <c r="W1027" s="43"/>
      <c r="X1027" s="43"/>
    </row>
    <row r="1028" spans="1:24" x14ac:dyDescent="0.2">
      <c r="A1028" s="43" t="str">
        <f>Exchanges!B1032</f>
        <v>Butane, perfluorocyclo-, PFC-318</v>
      </c>
      <c r="B1028" s="43" t="str">
        <f>Exchanges!C1032</f>
        <v>000115-25-3</v>
      </c>
      <c r="C1028" s="43" t="str">
        <f>Exchanges!D1032</f>
        <v>air</v>
      </c>
      <c r="D1028" s="43" t="str">
        <f>Exchanges!E1032</f>
        <v>unspecified</v>
      </c>
      <c r="E1028" s="43" t="str">
        <f>Exchanges!F1032</f>
        <v>4b79b81b-3cd3-450b-a8de-1c397cc70b44</v>
      </c>
      <c r="F1028" s="43" t="str">
        <f>Exchanges!G1032</f>
        <v>Semiconductor and related device manufacturing</v>
      </c>
      <c r="G1028" s="43">
        <f>Exchanges!H1032</f>
        <v>334413</v>
      </c>
      <c r="H1028" s="43" t="str">
        <f>Exchanges!I1032</f>
        <v>US</v>
      </c>
      <c r="I1028" s="43">
        <f>Exchanges!J1032</f>
        <v>1.3151016409180723E-7</v>
      </c>
      <c r="J1028" s="43" t="str">
        <f>Exchanges!K1032</f>
        <v>kg</v>
      </c>
      <c r="K1028" s="43"/>
      <c r="L1028" s="43"/>
      <c r="M1028" s="43"/>
      <c r="N1028" s="43"/>
      <c r="O1028" s="43"/>
      <c r="P1028" s="43">
        <f>Exchanges!Q1032</f>
        <v>2</v>
      </c>
      <c r="Q1028" s="43">
        <f>Exchanges!R1032</f>
        <v>1</v>
      </c>
      <c r="R1028" s="43">
        <f>Exchanges!S1032</f>
        <v>1</v>
      </c>
      <c r="S1028" s="43">
        <f>Exchanges!T1032</f>
        <v>1</v>
      </c>
      <c r="T1028" s="43">
        <f>Exchanges!U1032</f>
        <v>1</v>
      </c>
      <c r="U1028" s="43">
        <f>Exchanges!V1032</f>
        <v>2013</v>
      </c>
      <c r="V1028" s="43" t="str">
        <f>Exchanges!W1032</f>
        <v>C4F8</v>
      </c>
      <c r="W1028" s="43"/>
      <c r="X1028" s="43"/>
    </row>
    <row r="1029" spans="1:24" x14ac:dyDescent="0.2">
      <c r="A1029" s="43" t="str">
        <f>Exchanges!B1033</f>
        <v>Ethane, 1,1,1,2-tetrafluoro-, HFC-134a</v>
      </c>
      <c r="B1029" s="43" t="str">
        <f>Exchanges!C1033</f>
        <v>000811-97-2</v>
      </c>
      <c r="C1029" s="43" t="str">
        <f>Exchanges!D1033</f>
        <v>air</v>
      </c>
      <c r="D1029" s="43" t="str">
        <f>Exchanges!E1033</f>
        <v>unspecified</v>
      </c>
      <c r="E1029" s="43" t="str">
        <f>Exchanges!F1033</f>
        <v>e87f039d-d9ce-4242-ac18-c9284cc80f3d</v>
      </c>
      <c r="F1029" s="43" t="str">
        <f>Exchanges!G1033</f>
        <v>Semiconductor and related device manufacturing</v>
      </c>
      <c r="G1029" s="43">
        <f>Exchanges!H1033</f>
        <v>334413</v>
      </c>
      <c r="H1029" s="43" t="str">
        <f>Exchanges!I1033</f>
        <v>US</v>
      </c>
      <c r="I1029" s="43">
        <f>Exchanges!J1033</f>
        <v>1.2880680637213419E-8</v>
      </c>
      <c r="J1029" s="43" t="str">
        <f>Exchanges!K1033</f>
        <v>kg</v>
      </c>
      <c r="K1029" s="43"/>
      <c r="L1029" s="43"/>
      <c r="M1029" s="43"/>
      <c r="N1029" s="43"/>
      <c r="O1029" s="43"/>
      <c r="P1029" s="43">
        <f>Exchanges!Q1033</f>
        <v>4</v>
      </c>
      <c r="Q1029" s="43">
        <f>Exchanges!R1033</f>
        <v>2</v>
      </c>
      <c r="R1029" s="43">
        <f>Exchanges!S1033</f>
        <v>1</v>
      </c>
      <c r="S1029" s="43">
        <f>Exchanges!T1033</f>
        <v>4</v>
      </c>
      <c r="T1029" s="43">
        <f>Exchanges!U1033</f>
        <v>1</v>
      </c>
      <c r="U1029" s="43">
        <f>Exchanges!V1033</f>
        <v>2013</v>
      </c>
      <c r="V1029" s="43" t="str">
        <f>Exchanges!W1033</f>
        <v>HFC-134a</v>
      </c>
      <c r="W1029" s="43"/>
      <c r="X1029" s="43"/>
    </row>
    <row r="1030" spans="1:24" x14ac:dyDescent="0.2">
      <c r="A1030" s="43" t="str">
        <f>Exchanges!B1034</f>
        <v>Ethane, pentafluoro-, HFC-125</v>
      </c>
      <c r="B1030" s="43" t="str">
        <f>Exchanges!C1034</f>
        <v>000354-33-6</v>
      </c>
      <c r="C1030" s="43" t="str">
        <f>Exchanges!D1034</f>
        <v>air</v>
      </c>
      <c r="D1030" s="43" t="str">
        <f>Exchanges!E1034</f>
        <v>unspecified</v>
      </c>
      <c r="E1030" s="43" t="str">
        <f>Exchanges!F1034</f>
        <v>281e1011-f121-4d5b-ad4d-22d562b2c2cd</v>
      </c>
      <c r="F1030" s="43" t="str">
        <f>Exchanges!G1034</f>
        <v>Semiconductor and related device manufacturing</v>
      </c>
      <c r="G1030" s="43">
        <f>Exchanges!H1034</f>
        <v>334413</v>
      </c>
      <c r="H1030" s="43" t="str">
        <f>Exchanges!I1034</f>
        <v>US</v>
      </c>
      <c r="I1030" s="43">
        <f>Exchanges!J1034</f>
        <v>3.4174192919625852E-9</v>
      </c>
      <c r="J1030" s="43" t="str">
        <f>Exchanges!K1034</f>
        <v>kg</v>
      </c>
      <c r="K1030" s="43"/>
      <c r="L1030" s="43"/>
      <c r="M1030" s="43"/>
      <c r="N1030" s="43"/>
      <c r="O1030" s="43"/>
      <c r="P1030" s="43">
        <f>Exchanges!Q1034</f>
        <v>4</v>
      </c>
      <c r="Q1030" s="43">
        <f>Exchanges!R1034</f>
        <v>2</v>
      </c>
      <c r="R1030" s="43">
        <f>Exchanges!S1034</f>
        <v>1</v>
      </c>
      <c r="S1030" s="43">
        <f>Exchanges!T1034</f>
        <v>4</v>
      </c>
      <c r="T1030" s="43">
        <f>Exchanges!U1034</f>
        <v>1</v>
      </c>
      <c r="U1030" s="43">
        <f>Exchanges!V1034</f>
        <v>2013</v>
      </c>
      <c r="V1030" s="43" t="str">
        <f>Exchanges!W1034</f>
        <v>HFC-125</v>
      </c>
      <c r="W1030" s="43"/>
      <c r="X1030" s="43"/>
    </row>
    <row r="1031" spans="1:24" x14ac:dyDescent="0.2">
      <c r="A1031" s="43" t="str">
        <f>Exchanges!B1035</f>
        <v>Methane, difluoro-, HFC-32</v>
      </c>
      <c r="B1031" s="43" t="str">
        <f>Exchanges!C1035</f>
        <v>000075-10-5</v>
      </c>
      <c r="C1031" s="43" t="str">
        <f>Exchanges!D1035</f>
        <v>air</v>
      </c>
      <c r="D1031" s="43" t="str">
        <f>Exchanges!E1035</f>
        <v>unspecified</v>
      </c>
      <c r="E1031" s="43" t="str">
        <f>Exchanges!F1035</f>
        <v>151212b4-079b-43a2-96d5-a6eef59166ac</v>
      </c>
      <c r="F1031" s="43" t="str">
        <f>Exchanges!G1035</f>
        <v>Semiconductor and related device manufacturing</v>
      </c>
      <c r="G1031" s="43">
        <f>Exchanges!H1035</f>
        <v>334413</v>
      </c>
      <c r="H1031" s="43" t="str">
        <f>Exchanges!I1035</f>
        <v>US</v>
      </c>
      <c r="I1031" s="43">
        <f>Exchanges!J1035</f>
        <v>1.990145783976292E-9</v>
      </c>
      <c r="J1031" s="43" t="str">
        <f>Exchanges!K1035</f>
        <v>kg</v>
      </c>
      <c r="K1031" s="43"/>
      <c r="L1031" s="43"/>
      <c r="M1031" s="43"/>
      <c r="N1031" s="43"/>
      <c r="O1031" s="43"/>
      <c r="P1031" s="43">
        <f>Exchanges!Q1035</f>
        <v>4</v>
      </c>
      <c r="Q1031" s="43">
        <f>Exchanges!R1035</f>
        <v>2</v>
      </c>
      <c r="R1031" s="43">
        <f>Exchanges!S1035</f>
        <v>1</v>
      </c>
      <c r="S1031" s="43">
        <f>Exchanges!T1035</f>
        <v>4</v>
      </c>
      <c r="T1031" s="43">
        <f>Exchanges!U1035</f>
        <v>1</v>
      </c>
      <c r="U1031" s="43">
        <f>Exchanges!V1035</f>
        <v>2013</v>
      </c>
      <c r="V1031" s="43" t="str">
        <f>Exchanges!W1035</f>
        <v>HFC-32</v>
      </c>
      <c r="W1031" s="43"/>
      <c r="X1031" s="43"/>
    </row>
    <row r="1032" spans="1:24" x14ac:dyDescent="0.2">
      <c r="A1032" s="43" t="str">
        <f>Exchanges!B1036</f>
        <v>Ethane, 1,1,1-trifluoro-, HFC-143a</v>
      </c>
      <c r="B1032" s="43" t="str">
        <f>Exchanges!C1036</f>
        <v>000420-46-2</v>
      </c>
      <c r="C1032" s="43" t="str">
        <f>Exchanges!D1036</f>
        <v>air</v>
      </c>
      <c r="D1032" s="43" t="str">
        <f>Exchanges!E1036</f>
        <v>unspecified</v>
      </c>
      <c r="E1032" s="43" t="str">
        <f>Exchanges!F1036</f>
        <v>e86bfec2-1025-4fa2-90b1-81e35e621e91</v>
      </c>
      <c r="F1032" s="43" t="str">
        <f>Exchanges!G1036</f>
        <v>Semiconductor and related device manufacturing</v>
      </c>
      <c r="G1032" s="43">
        <f>Exchanges!H1036</f>
        <v>334413</v>
      </c>
      <c r="H1032" s="43" t="str">
        <f>Exchanges!I1036</f>
        <v>US</v>
      </c>
      <c r="I1032" s="43">
        <f>Exchanges!J1036</f>
        <v>1.4621715120398864E-9</v>
      </c>
      <c r="J1032" s="43" t="str">
        <f>Exchanges!K1036</f>
        <v>kg</v>
      </c>
      <c r="K1032" s="43"/>
      <c r="L1032" s="43"/>
      <c r="M1032" s="43"/>
      <c r="N1032" s="43"/>
      <c r="O1032" s="43"/>
      <c r="P1032" s="43">
        <f>Exchanges!Q1036</f>
        <v>4</v>
      </c>
      <c r="Q1032" s="43">
        <f>Exchanges!R1036</f>
        <v>2</v>
      </c>
      <c r="R1032" s="43">
        <f>Exchanges!S1036</f>
        <v>1</v>
      </c>
      <c r="S1032" s="43">
        <f>Exchanges!T1036</f>
        <v>4</v>
      </c>
      <c r="T1032" s="43">
        <f>Exchanges!U1036</f>
        <v>1</v>
      </c>
      <c r="U1032" s="43">
        <f>Exchanges!V1036</f>
        <v>2013</v>
      </c>
      <c r="V1032" s="43" t="str">
        <f>Exchanges!W1036</f>
        <v>HFC-143a</v>
      </c>
      <c r="W1032" s="43"/>
      <c r="X1032" s="43"/>
    </row>
    <row r="1033" spans="1:24" x14ac:dyDescent="0.2">
      <c r="A1033" s="43" t="str">
        <f>Exchanges!B1037</f>
        <v>Propane, 1,1,1,3,3,3-hexafluoro-, HCFC-236fa</v>
      </c>
      <c r="B1033" s="43" t="str">
        <f>Exchanges!C1037</f>
        <v>000690-39-1</v>
      </c>
      <c r="C1033" s="43" t="str">
        <f>Exchanges!D1037</f>
        <v>air</v>
      </c>
      <c r="D1033" s="43" t="str">
        <f>Exchanges!E1037</f>
        <v>unspecified</v>
      </c>
      <c r="E1033" s="43" t="str">
        <f>Exchanges!F1037</f>
        <v>1963a3ba-6d77-4571-bb8f-0e9c8ac28a65</v>
      </c>
      <c r="F1033" s="43" t="str">
        <f>Exchanges!G1037</f>
        <v>Semiconductor and related device manufacturing</v>
      </c>
      <c r="G1033" s="43">
        <f>Exchanges!H1037</f>
        <v>334413</v>
      </c>
      <c r="H1033" s="43" t="str">
        <f>Exchanges!I1037</f>
        <v>US</v>
      </c>
      <c r="I1033" s="43">
        <f>Exchanges!J1037</f>
        <v>3.9500952840037539E-11</v>
      </c>
      <c r="J1033" s="43" t="str">
        <f>Exchanges!K1037</f>
        <v>kg</v>
      </c>
      <c r="K1033" s="43"/>
      <c r="L1033" s="43"/>
      <c r="M1033" s="43"/>
      <c r="N1033" s="43"/>
      <c r="O1033" s="43"/>
      <c r="P1033" s="43">
        <f>Exchanges!Q1037</f>
        <v>4</v>
      </c>
      <c r="Q1033" s="43">
        <f>Exchanges!R1037</f>
        <v>2</v>
      </c>
      <c r="R1033" s="43">
        <f>Exchanges!S1037</f>
        <v>1</v>
      </c>
      <c r="S1033" s="43">
        <f>Exchanges!T1037</f>
        <v>4</v>
      </c>
      <c r="T1033" s="43">
        <f>Exchanges!U1037</f>
        <v>1</v>
      </c>
      <c r="U1033" s="43">
        <f>Exchanges!V1037</f>
        <v>2013</v>
      </c>
      <c r="V1033" s="43" t="str">
        <f>Exchanges!W1037</f>
        <v>HFC-236fa</v>
      </c>
      <c r="W1033" s="43"/>
      <c r="X1033" s="43"/>
    </row>
    <row r="1034" spans="1:24" x14ac:dyDescent="0.2">
      <c r="A1034" s="43" t="str">
        <f>Exchanges!B1038</f>
        <v>Carbon dioxide</v>
      </c>
      <c r="B1034" s="43" t="str">
        <f>Exchanges!C1038</f>
        <v>000124-38-20</v>
      </c>
      <c r="C1034" s="43" t="str">
        <f>Exchanges!D1038</f>
        <v>air</v>
      </c>
      <c r="D1034" s="43" t="str">
        <f>Exchanges!E1038</f>
        <v>unspecified</v>
      </c>
      <c r="E1034" s="43" t="str">
        <f>Exchanges!F1038</f>
        <v>7ae371aa-8532-11e0-9d78-0800200c9a66</v>
      </c>
      <c r="F1034" s="43" t="str">
        <f>Exchanges!G1038</f>
        <v>Printed circuit assembly (electronic assembly) manufacturing</v>
      </c>
      <c r="G1034" s="43">
        <f>Exchanges!H1038</f>
        <v>334418</v>
      </c>
      <c r="H1034" s="43" t="str">
        <f>Exchanges!I1038</f>
        <v>US</v>
      </c>
      <c r="I1034" s="43">
        <f>Exchanges!J1038</f>
        <v>4.9475095043451005E-3</v>
      </c>
      <c r="J1034" s="43" t="str">
        <f>Exchanges!K1038</f>
        <v>kg</v>
      </c>
      <c r="K1034" s="43"/>
      <c r="L1034" s="43"/>
      <c r="M1034" s="43"/>
      <c r="N1034" s="43"/>
      <c r="O1034" s="43"/>
      <c r="P1034" s="43">
        <f>Exchanges!Q1038</f>
        <v>4</v>
      </c>
      <c r="Q1034" s="43">
        <f>Exchanges!R1038</f>
        <v>2</v>
      </c>
      <c r="R1034" s="43">
        <f>Exchanges!S1038</f>
        <v>1</v>
      </c>
      <c r="S1034" s="43">
        <f>Exchanges!T1038</f>
        <v>4</v>
      </c>
      <c r="T1034" s="43">
        <f>Exchanges!U1038</f>
        <v>1</v>
      </c>
      <c r="U1034" s="43">
        <f>Exchanges!V1038</f>
        <v>2013</v>
      </c>
      <c r="V1034" s="43" t="str">
        <f>Exchanges!W1038</f>
        <v>CO2</v>
      </c>
      <c r="W1034" s="43"/>
      <c r="X1034" s="43"/>
    </row>
    <row r="1035" spans="1:24" x14ac:dyDescent="0.2">
      <c r="A1035" s="43" t="str">
        <f>Exchanges!B1039</f>
        <v>Ethane, 1,1,1,2-tetrafluoro-, HFC-134a</v>
      </c>
      <c r="B1035" s="43" t="str">
        <f>Exchanges!C1039</f>
        <v>000811-97-2</v>
      </c>
      <c r="C1035" s="43" t="str">
        <f>Exchanges!D1039</f>
        <v>air</v>
      </c>
      <c r="D1035" s="43" t="str">
        <f>Exchanges!E1039</f>
        <v>unspecified</v>
      </c>
      <c r="E1035" s="43" t="str">
        <f>Exchanges!F1039</f>
        <v>e87f039d-d9ce-4242-ac18-c9284cc80f3d</v>
      </c>
      <c r="F1035" s="43" t="str">
        <f>Exchanges!G1039</f>
        <v>Printed circuit assembly (electronic assembly) manufacturing</v>
      </c>
      <c r="G1035" s="43">
        <f>Exchanges!H1039</f>
        <v>334418</v>
      </c>
      <c r="H1035" s="43" t="str">
        <f>Exchanges!I1039</f>
        <v>US</v>
      </c>
      <c r="I1035" s="43">
        <f>Exchanges!J1039</f>
        <v>2.3426198463792879E-7</v>
      </c>
      <c r="J1035" s="43" t="str">
        <f>Exchanges!K1039</f>
        <v>kg</v>
      </c>
      <c r="K1035" s="43"/>
      <c r="L1035" s="43"/>
      <c r="M1035" s="43"/>
      <c r="N1035" s="43"/>
      <c r="O1035" s="43"/>
      <c r="P1035" s="43">
        <f>Exchanges!Q1039</f>
        <v>4</v>
      </c>
      <c r="Q1035" s="43">
        <f>Exchanges!R1039</f>
        <v>2</v>
      </c>
      <c r="R1035" s="43">
        <f>Exchanges!S1039</f>
        <v>1</v>
      </c>
      <c r="S1035" s="43">
        <f>Exchanges!T1039</f>
        <v>4</v>
      </c>
      <c r="T1035" s="43">
        <f>Exchanges!U1039</f>
        <v>1</v>
      </c>
      <c r="U1035" s="43">
        <f>Exchanges!V1039</f>
        <v>2013</v>
      </c>
      <c r="V1035" s="43" t="str">
        <f>Exchanges!W1039</f>
        <v>HFC-134a</v>
      </c>
      <c r="W1035" s="43"/>
      <c r="X1035" s="43"/>
    </row>
    <row r="1036" spans="1:24" x14ac:dyDescent="0.2">
      <c r="A1036" s="43" t="str">
        <f>Exchanges!B1040</f>
        <v>Methane</v>
      </c>
      <c r="B1036" s="43" t="str">
        <f>Exchanges!C1040</f>
        <v>000074-82-92</v>
      </c>
      <c r="C1036" s="43" t="str">
        <f>Exchanges!D1040</f>
        <v>air</v>
      </c>
      <c r="D1036" s="43" t="str">
        <f>Exchanges!E1040</f>
        <v>unspecified</v>
      </c>
      <c r="E1036" s="43" t="str">
        <f>Exchanges!F1040</f>
        <v>20408dd1-8534-11e0-9d78-0800200c9a66</v>
      </c>
      <c r="F1036" s="43" t="str">
        <f>Exchanges!G1040</f>
        <v>Printed circuit assembly (electronic assembly) manufacturing</v>
      </c>
      <c r="G1036" s="43">
        <f>Exchanges!H1040</f>
        <v>334418</v>
      </c>
      <c r="H1036" s="43" t="str">
        <f>Exchanges!I1040</f>
        <v>US</v>
      </c>
      <c r="I1036" s="43">
        <f>Exchanges!J1040</f>
        <v>9.6437639510653883E-8</v>
      </c>
      <c r="J1036" s="43" t="str">
        <f>Exchanges!K1040</f>
        <v>kg</v>
      </c>
      <c r="K1036" s="43"/>
      <c r="L1036" s="43"/>
      <c r="M1036" s="43"/>
      <c r="N1036" s="43"/>
      <c r="O1036" s="43"/>
      <c r="P1036" s="43">
        <f>Exchanges!Q1040</f>
        <v>4</v>
      </c>
      <c r="Q1036" s="43">
        <f>Exchanges!R1040</f>
        <v>2</v>
      </c>
      <c r="R1036" s="43">
        <f>Exchanges!S1040</f>
        <v>1</v>
      </c>
      <c r="S1036" s="43">
        <f>Exchanges!T1040</f>
        <v>4</v>
      </c>
      <c r="T1036" s="43">
        <f>Exchanges!U1040</f>
        <v>1</v>
      </c>
      <c r="U1036" s="43">
        <f>Exchanges!V1040</f>
        <v>2013</v>
      </c>
      <c r="V1036" s="43" t="str">
        <f>Exchanges!W1040</f>
        <v>CH4</v>
      </c>
      <c r="W1036" s="43"/>
      <c r="X1036" s="43"/>
    </row>
    <row r="1037" spans="1:24" x14ac:dyDescent="0.2">
      <c r="A1037" s="43" t="str">
        <f>Exchanges!B1041</f>
        <v>Ethane, pentafluoro-, HFC-125</v>
      </c>
      <c r="B1037" s="43" t="str">
        <f>Exchanges!C1041</f>
        <v>000354-33-6</v>
      </c>
      <c r="C1037" s="43" t="str">
        <f>Exchanges!D1041</f>
        <v>air</v>
      </c>
      <c r="D1037" s="43" t="str">
        <f>Exchanges!E1041</f>
        <v>unspecified</v>
      </c>
      <c r="E1037" s="43" t="str">
        <f>Exchanges!F1041</f>
        <v>281e1011-f121-4d5b-ad4d-22d562b2c2cd</v>
      </c>
      <c r="F1037" s="43" t="str">
        <f>Exchanges!G1041</f>
        <v>Printed circuit assembly (electronic assembly) manufacturing</v>
      </c>
      <c r="G1037" s="43">
        <f>Exchanges!H1041</f>
        <v>334418</v>
      </c>
      <c r="H1037" s="43" t="str">
        <f>Exchanges!I1041</f>
        <v>US</v>
      </c>
      <c r="I1037" s="43">
        <f>Exchanges!J1041</f>
        <v>6.2152882151443108E-8</v>
      </c>
      <c r="J1037" s="43" t="str">
        <f>Exchanges!K1041</f>
        <v>kg</v>
      </c>
      <c r="K1037" s="43"/>
      <c r="L1037" s="43"/>
      <c r="M1037" s="43"/>
      <c r="N1037" s="43"/>
      <c r="O1037" s="43"/>
      <c r="P1037" s="43">
        <f>Exchanges!Q1041</f>
        <v>4</v>
      </c>
      <c r="Q1037" s="43">
        <f>Exchanges!R1041</f>
        <v>2</v>
      </c>
      <c r="R1037" s="43">
        <f>Exchanges!S1041</f>
        <v>1</v>
      </c>
      <c r="S1037" s="43">
        <f>Exchanges!T1041</f>
        <v>4</v>
      </c>
      <c r="T1037" s="43">
        <f>Exchanges!U1041</f>
        <v>1</v>
      </c>
      <c r="U1037" s="43">
        <f>Exchanges!V1041</f>
        <v>2013</v>
      </c>
      <c r="V1037" s="43" t="str">
        <f>Exchanges!W1041</f>
        <v>HFC-125</v>
      </c>
      <c r="W1037" s="43"/>
      <c r="X1037" s="43"/>
    </row>
    <row r="1038" spans="1:24" x14ac:dyDescent="0.2">
      <c r="A1038" s="43" t="str">
        <f>Exchanges!B1042</f>
        <v>Methane, difluoro-, HFC-32</v>
      </c>
      <c r="B1038" s="43" t="str">
        <f>Exchanges!C1042</f>
        <v>000075-10-5</v>
      </c>
      <c r="C1038" s="43" t="str">
        <f>Exchanges!D1042</f>
        <v>air</v>
      </c>
      <c r="D1038" s="43" t="str">
        <f>Exchanges!E1042</f>
        <v>unspecified</v>
      </c>
      <c r="E1038" s="43" t="str">
        <f>Exchanges!F1042</f>
        <v>151212b4-079b-43a2-96d5-a6eef59166ac</v>
      </c>
      <c r="F1038" s="43" t="str">
        <f>Exchanges!G1042</f>
        <v>Printed circuit assembly (electronic assembly) manufacturing</v>
      </c>
      <c r="G1038" s="43">
        <f>Exchanges!H1042</f>
        <v>334418</v>
      </c>
      <c r="H1038" s="43" t="str">
        <f>Exchanges!I1042</f>
        <v>US</v>
      </c>
      <c r="I1038" s="43">
        <f>Exchanges!J1042</f>
        <v>3.6194942969562903E-8</v>
      </c>
      <c r="J1038" s="43" t="str">
        <f>Exchanges!K1042</f>
        <v>kg</v>
      </c>
      <c r="K1038" s="43"/>
      <c r="L1038" s="43"/>
      <c r="M1038" s="43"/>
      <c r="N1038" s="43"/>
      <c r="O1038" s="43"/>
      <c r="P1038" s="43">
        <f>Exchanges!Q1042</f>
        <v>4</v>
      </c>
      <c r="Q1038" s="43">
        <f>Exchanges!R1042</f>
        <v>2</v>
      </c>
      <c r="R1038" s="43">
        <f>Exchanges!S1042</f>
        <v>1</v>
      </c>
      <c r="S1038" s="43">
        <f>Exchanges!T1042</f>
        <v>4</v>
      </c>
      <c r="T1038" s="43">
        <f>Exchanges!U1042</f>
        <v>1</v>
      </c>
      <c r="U1038" s="43">
        <f>Exchanges!V1042</f>
        <v>2013</v>
      </c>
      <c r="V1038" s="43" t="str">
        <f>Exchanges!W1042</f>
        <v>HFC-32</v>
      </c>
      <c r="W1038" s="43"/>
      <c r="X1038" s="43"/>
    </row>
    <row r="1039" spans="1:24" x14ac:dyDescent="0.2">
      <c r="A1039" s="43" t="str">
        <f>Exchanges!B1043</f>
        <v>Ethane, 1,1,1-trifluoro-, HFC-143a</v>
      </c>
      <c r="B1039" s="43" t="str">
        <f>Exchanges!C1043</f>
        <v>000420-46-2</v>
      </c>
      <c r="C1039" s="43" t="str">
        <f>Exchanges!D1043</f>
        <v>air</v>
      </c>
      <c r="D1039" s="43" t="str">
        <f>Exchanges!E1043</f>
        <v>unspecified</v>
      </c>
      <c r="E1039" s="43" t="str">
        <f>Exchanges!F1043</f>
        <v>e86bfec2-1025-4fa2-90b1-81e35e621e91</v>
      </c>
      <c r="F1039" s="43" t="str">
        <f>Exchanges!G1043</f>
        <v>Printed circuit assembly (electronic assembly) manufacturing</v>
      </c>
      <c r="G1039" s="43">
        <f>Exchanges!H1043</f>
        <v>334418</v>
      </c>
      <c r="H1039" s="43" t="str">
        <f>Exchanges!I1043</f>
        <v>US</v>
      </c>
      <c r="I1039" s="43">
        <f>Exchanges!J1043</f>
        <v>2.6592632015260305E-8</v>
      </c>
      <c r="J1039" s="43" t="str">
        <f>Exchanges!K1043</f>
        <v>kg</v>
      </c>
      <c r="K1039" s="43"/>
      <c r="L1039" s="43"/>
      <c r="M1039" s="43"/>
      <c r="N1039" s="43"/>
      <c r="O1039" s="43"/>
      <c r="P1039" s="43">
        <f>Exchanges!Q1043</f>
        <v>4</v>
      </c>
      <c r="Q1039" s="43">
        <f>Exchanges!R1043</f>
        <v>2</v>
      </c>
      <c r="R1039" s="43">
        <f>Exchanges!S1043</f>
        <v>1</v>
      </c>
      <c r="S1039" s="43">
        <f>Exchanges!T1043</f>
        <v>4</v>
      </c>
      <c r="T1039" s="43">
        <f>Exchanges!U1043</f>
        <v>1</v>
      </c>
      <c r="U1039" s="43">
        <f>Exchanges!V1043</f>
        <v>2013</v>
      </c>
      <c r="V1039" s="43" t="str">
        <f>Exchanges!W1043</f>
        <v>HFC-143a</v>
      </c>
      <c r="W1039" s="43"/>
      <c r="X1039" s="43"/>
    </row>
    <row r="1040" spans="1:24" x14ac:dyDescent="0.2">
      <c r="A1040" s="43" t="str">
        <f>Exchanges!B1044</f>
        <v>Dinitrogen monoxide</v>
      </c>
      <c r="B1040" s="43" t="str">
        <f>Exchanges!C1044</f>
        <v>010024-97-366</v>
      </c>
      <c r="C1040" s="43" t="str">
        <f>Exchanges!D1044</f>
        <v>air</v>
      </c>
      <c r="D1040" s="43" t="str">
        <f>Exchanges!E1044</f>
        <v>unspecified</v>
      </c>
      <c r="E1040" s="43" t="str">
        <f>Exchanges!F1044</f>
        <v>20185046-64bb-4c09-a8e7-e8a9e144ca98</v>
      </c>
      <c r="F1040" s="43" t="str">
        <f>Exchanges!G1044</f>
        <v>Printed circuit assembly (electronic assembly) manufacturing</v>
      </c>
      <c r="G1040" s="43">
        <f>Exchanges!H1044</f>
        <v>334418</v>
      </c>
      <c r="H1040" s="43" t="str">
        <f>Exchanges!I1044</f>
        <v>US</v>
      </c>
      <c r="I1040" s="43">
        <f>Exchanges!J1044</f>
        <v>1.0106430694241855E-8</v>
      </c>
      <c r="J1040" s="43" t="str">
        <f>Exchanges!K1044</f>
        <v>kg</v>
      </c>
      <c r="K1040" s="43"/>
      <c r="L1040" s="43"/>
      <c r="M1040" s="43"/>
      <c r="N1040" s="43"/>
      <c r="O1040" s="43"/>
      <c r="P1040" s="43">
        <f>Exchanges!Q1044</f>
        <v>4</v>
      </c>
      <c r="Q1040" s="43">
        <f>Exchanges!R1044</f>
        <v>2</v>
      </c>
      <c r="R1040" s="43">
        <f>Exchanges!S1044</f>
        <v>1</v>
      </c>
      <c r="S1040" s="43">
        <f>Exchanges!T1044</f>
        <v>4</v>
      </c>
      <c r="T1040" s="43">
        <f>Exchanges!U1044</f>
        <v>1</v>
      </c>
      <c r="U1040" s="43">
        <f>Exchanges!V1044</f>
        <v>2013</v>
      </c>
      <c r="V1040" s="43" t="str">
        <f>Exchanges!W1044</f>
        <v>N2O</v>
      </c>
      <c r="W1040" s="43"/>
      <c r="X1040" s="43"/>
    </row>
    <row r="1041" spans="1:24" x14ac:dyDescent="0.2">
      <c r="A1041" s="43" t="str">
        <f>Exchanges!B1045</f>
        <v>Propane, 1,1,1,3,3,3-hexafluoro-, HCFC-236fa</v>
      </c>
      <c r="B1041" s="43" t="str">
        <f>Exchanges!C1045</f>
        <v>000690-39-1</v>
      </c>
      <c r="C1041" s="43" t="str">
        <f>Exchanges!D1045</f>
        <v>air</v>
      </c>
      <c r="D1041" s="43" t="str">
        <f>Exchanges!E1045</f>
        <v>unspecified</v>
      </c>
      <c r="E1041" s="43" t="str">
        <f>Exchanges!F1045</f>
        <v>1963a3ba-6d77-4571-bb8f-0e9c8ac28a65</v>
      </c>
      <c r="F1041" s="43" t="str">
        <f>Exchanges!G1045</f>
        <v>Printed circuit assembly (electronic assembly) manufacturing</v>
      </c>
      <c r="G1041" s="43">
        <f>Exchanges!H1045</f>
        <v>334418</v>
      </c>
      <c r="H1041" s="43" t="str">
        <f>Exchanges!I1045</f>
        <v>US</v>
      </c>
      <c r="I1041" s="43">
        <f>Exchanges!J1045</f>
        <v>7.1840703671062567E-10</v>
      </c>
      <c r="J1041" s="43" t="str">
        <f>Exchanges!K1045</f>
        <v>kg</v>
      </c>
      <c r="K1041" s="43"/>
      <c r="L1041" s="43"/>
      <c r="M1041" s="43"/>
      <c r="N1041" s="43"/>
      <c r="O1041" s="43"/>
      <c r="P1041" s="43">
        <f>Exchanges!Q1045</f>
        <v>4</v>
      </c>
      <c r="Q1041" s="43">
        <f>Exchanges!R1045</f>
        <v>2</v>
      </c>
      <c r="R1041" s="43">
        <f>Exchanges!S1045</f>
        <v>1</v>
      </c>
      <c r="S1041" s="43">
        <f>Exchanges!T1045</f>
        <v>4</v>
      </c>
      <c r="T1041" s="43">
        <f>Exchanges!U1045</f>
        <v>1</v>
      </c>
      <c r="U1041" s="43">
        <f>Exchanges!V1045</f>
        <v>2013</v>
      </c>
      <c r="V1041" s="43" t="str">
        <f>Exchanges!W1045</f>
        <v>HFC-236fa</v>
      </c>
      <c r="W1041" s="43"/>
      <c r="X1041" s="43"/>
    </row>
    <row r="1042" spans="1:24" x14ac:dyDescent="0.2">
      <c r="A1042" s="43" t="str">
        <f>Exchanges!B1046</f>
        <v>Carbon dioxide</v>
      </c>
      <c r="B1042" s="43" t="str">
        <f>Exchanges!C1046</f>
        <v>000124-38-20</v>
      </c>
      <c r="C1042" s="43" t="str">
        <f>Exchanges!D1046</f>
        <v>air</v>
      </c>
      <c r="D1042" s="43" t="str">
        <f>Exchanges!E1046</f>
        <v>unspecified</v>
      </c>
      <c r="E1042" s="43" t="str">
        <f>Exchanges!F1046</f>
        <v>7ae371aa-8532-11e0-9d78-0800200c9a66</v>
      </c>
      <c r="F1042" s="43" t="str">
        <f>Exchanges!G1046</f>
        <v>Electromedical and electrotherapeutic apparatus manufacturing</v>
      </c>
      <c r="G1042" s="43">
        <f>Exchanges!H1046</f>
        <v>334510</v>
      </c>
      <c r="H1042" s="43" t="str">
        <f>Exchanges!I1046</f>
        <v>US</v>
      </c>
      <c r="I1042" s="43">
        <f>Exchanges!J1046</f>
        <v>2.4311944385328149E-3</v>
      </c>
      <c r="J1042" s="43" t="str">
        <f>Exchanges!K1046</f>
        <v>kg</v>
      </c>
      <c r="K1042" s="43"/>
      <c r="L1042" s="43"/>
      <c r="M1042" s="43"/>
      <c r="N1042" s="43"/>
      <c r="O1042" s="43"/>
      <c r="P1042" s="43">
        <f>Exchanges!Q1046</f>
        <v>4</v>
      </c>
      <c r="Q1042" s="43">
        <f>Exchanges!R1046</f>
        <v>2</v>
      </c>
      <c r="R1042" s="43">
        <f>Exchanges!S1046</f>
        <v>1</v>
      </c>
      <c r="S1042" s="43">
        <f>Exchanges!T1046</f>
        <v>4</v>
      </c>
      <c r="T1042" s="43">
        <f>Exchanges!U1046</f>
        <v>1</v>
      </c>
      <c r="U1042" s="43">
        <f>Exchanges!V1046</f>
        <v>2013</v>
      </c>
      <c r="V1042" s="43" t="str">
        <f>Exchanges!W1046</f>
        <v>CO2</v>
      </c>
      <c r="W1042" s="43"/>
      <c r="X1042" s="43"/>
    </row>
    <row r="1043" spans="1:24" x14ac:dyDescent="0.2">
      <c r="A1043" s="43" t="str">
        <f>Exchanges!B1047</f>
        <v>Ethane, 1,1,1,2-tetrafluoro-, HFC-134a</v>
      </c>
      <c r="B1043" s="43" t="str">
        <f>Exchanges!C1047</f>
        <v>000811-97-2</v>
      </c>
      <c r="C1043" s="43" t="str">
        <f>Exchanges!D1047</f>
        <v>air</v>
      </c>
      <c r="D1043" s="43" t="str">
        <f>Exchanges!E1047</f>
        <v>unspecified</v>
      </c>
      <c r="E1043" s="43" t="str">
        <f>Exchanges!F1047</f>
        <v>e87f039d-d9ce-4242-ac18-c9284cc80f3d</v>
      </c>
      <c r="F1043" s="43" t="str">
        <f>Exchanges!G1047</f>
        <v>Electromedical and electrotherapeutic apparatus manufacturing</v>
      </c>
      <c r="G1043" s="43">
        <f>Exchanges!H1047</f>
        <v>334510</v>
      </c>
      <c r="H1043" s="43" t="str">
        <f>Exchanges!I1047</f>
        <v>US</v>
      </c>
      <c r="I1043" s="43">
        <f>Exchanges!J1047</f>
        <v>5.3822331453990674E-8</v>
      </c>
      <c r="J1043" s="43" t="str">
        <f>Exchanges!K1047</f>
        <v>kg</v>
      </c>
      <c r="K1043" s="43"/>
      <c r="L1043" s="43"/>
      <c r="M1043" s="43"/>
      <c r="N1043" s="43"/>
      <c r="O1043" s="43"/>
      <c r="P1043" s="43">
        <f>Exchanges!Q1047</f>
        <v>4</v>
      </c>
      <c r="Q1043" s="43">
        <f>Exchanges!R1047</f>
        <v>2</v>
      </c>
      <c r="R1043" s="43">
        <f>Exchanges!S1047</f>
        <v>1</v>
      </c>
      <c r="S1043" s="43">
        <f>Exchanges!T1047</f>
        <v>4</v>
      </c>
      <c r="T1043" s="43">
        <f>Exchanges!U1047</f>
        <v>1</v>
      </c>
      <c r="U1043" s="43">
        <f>Exchanges!V1047</f>
        <v>2013</v>
      </c>
      <c r="V1043" s="43" t="str">
        <f>Exchanges!W1047</f>
        <v>HFC-134a</v>
      </c>
      <c r="W1043" s="43"/>
      <c r="X1043" s="43"/>
    </row>
    <row r="1044" spans="1:24" x14ac:dyDescent="0.2">
      <c r="A1044" s="43" t="str">
        <f>Exchanges!B1048</f>
        <v>Methane</v>
      </c>
      <c r="B1044" s="43" t="str">
        <f>Exchanges!C1048</f>
        <v>000074-82-92</v>
      </c>
      <c r="C1044" s="43" t="str">
        <f>Exchanges!D1048</f>
        <v>air</v>
      </c>
      <c r="D1044" s="43" t="str">
        <f>Exchanges!E1048</f>
        <v>unspecified</v>
      </c>
      <c r="E1044" s="43" t="str">
        <f>Exchanges!F1048</f>
        <v>20408dd1-8534-11e0-9d78-0800200c9a66</v>
      </c>
      <c r="F1044" s="43" t="str">
        <f>Exchanges!G1048</f>
        <v>Electromedical and electrotherapeutic apparatus manufacturing</v>
      </c>
      <c r="G1044" s="43">
        <f>Exchanges!H1048</f>
        <v>334510</v>
      </c>
      <c r="H1044" s="43" t="str">
        <f>Exchanges!I1048</f>
        <v>US</v>
      </c>
      <c r="I1044" s="43">
        <f>Exchanges!J1048</f>
        <v>4.8967010706560283E-8</v>
      </c>
      <c r="J1044" s="43" t="str">
        <f>Exchanges!K1048</f>
        <v>kg</v>
      </c>
      <c r="K1044" s="43"/>
      <c r="L1044" s="43"/>
      <c r="M1044" s="43"/>
      <c r="N1044" s="43"/>
      <c r="O1044" s="43"/>
      <c r="P1044" s="43">
        <f>Exchanges!Q1048</f>
        <v>4</v>
      </c>
      <c r="Q1044" s="43">
        <f>Exchanges!R1048</f>
        <v>2</v>
      </c>
      <c r="R1044" s="43">
        <f>Exchanges!S1048</f>
        <v>1</v>
      </c>
      <c r="S1044" s="43">
        <f>Exchanges!T1048</f>
        <v>4</v>
      </c>
      <c r="T1044" s="43">
        <f>Exchanges!U1048</f>
        <v>1</v>
      </c>
      <c r="U1044" s="43">
        <f>Exchanges!V1048</f>
        <v>2013</v>
      </c>
      <c r="V1044" s="43" t="str">
        <f>Exchanges!W1048</f>
        <v>CH4</v>
      </c>
      <c r="W1044" s="43"/>
      <c r="X1044" s="43"/>
    </row>
    <row r="1045" spans="1:24" x14ac:dyDescent="0.2">
      <c r="A1045" s="43" t="str">
        <f>Exchanges!B1049</f>
        <v>Ethane, pentafluoro-, HFC-125</v>
      </c>
      <c r="B1045" s="43" t="str">
        <f>Exchanges!C1049</f>
        <v>000354-33-6</v>
      </c>
      <c r="C1045" s="43" t="str">
        <f>Exchanges!D1049</f>
        <v>air</v>
      </c>
      <c r="D1045" s="43" t="str">
        <f>Exchanges!E1049</f>
        <v>unspecified</v>
      </c>
      <c r="E1045" s="43" t="str">
        <f>Exchanges!F1049</f>
        <v>281e1011-f121-4d5b-ad4d-22d562b2c2cd</v>
      </c>
      <c r="F1045" s="43" t="str">
        <f>Exchanges!G1049</f>
        <v>Electromedical and electrotherapeutic apparatus manufacturing</v>
      </c>
      <c r="G1045" s="43">
        <f>Exchanges!H1049</f>
        <v>334510</v>
      </c>
      <c r="H1045" s="43" t="str">
        <f>Exchanges!I1049</f>
        <v>US</v>
      </c>
      <c r="I1045" s="43">
        <f>Exchanges!J1049</f>
        <v>1.4279794603234895E-8</v>
      </c>
      <c r="J1045" s="43" t="str">
        <f>Exchanges!K1049</f>
        <v>kg</v>
      </c>
      <c r="K1045" s="43"/>
      <c r="L1045" s="43"/>
      <c r="M1045" s="43"/>
      <c r="N1045" s="43"/>
      <c r="O1045" s="43"/>
      <c r="P1045" s="43">
        <f>Exchanges!Q1049</f>
        <v>4</v>
      </c>
      <c r="Q1045" s="43">
        <f>Exchanges!R1049</f>
        <v>2</v>
      </c>
      <c r="R1045" s="43">
        <f>Exchanges!S1049</f>
        <v>1</v>
      </c>
      <c r="S1045" s="43">
        <f>Exchanges!T1049</f>
        <v>4</v>
      </c>
      <c r="T1045" s="43">
        <f>Exchanges!U1049</f>
        <v>1</v>
      </c>
      <c r="U1045" s="43">
        <f>Exchanges!V1049</f>
        <v>2013</v>
      </c>
      <c r="V1045" s="43" t="str">
        <f>Exchanges!W1049</f>
        <v>HFC-125</v>
      </c>
      <c r="W1045" s="43"/>
      <c r="X1045" s="43"/>
    </row>
    <row r="1046" spans="1:24" x14ac:dyDescent="0.2">
      <c r="A1046" s="43" t="str">
        <f>Exchanges!B1050</f>
        <v>Methane, difluoro-, HFC-32</v>
      </c>
      <c r="B1046" s="43" t="str">
        <f>Exchanges!C1050</f>
        <v>000075-10-5</v>
      </c>
      <c r="C1046" s="43" t="str">
        <f>Exchanges!D1050</f>
        <v>air</v>
      </c>
      <c r="D1046" s="43" t="str">
        <f>Exchanges!E1050</f>
        <v>unspecified</v>
      </c>
      <c r="E1046" s="43" t="str">
        <f>Exchanges!F1050</f>
        <v>151212b4-079b-43a2-96d5-a6eef59166ac</v>
      </c>
      <c r="F1046" s="43" t="str">
        <f>Exchanges!G1050</f>
        <v>Electromedical and electrotherapeutic apparatus manufacturing</v>
      </c>
      <c r="G1046" s="43">
        <f>Exchanges!H1050</f>
        <v>334510</v>
      </c>
      <c r="H1046" s="43" t="str">
        <f>Exchanges!I1050</f>
        <v>US</v>
      </c>
      <c r="I1046" s="43">
        <f>Exchanges!J1050</f>
        <v>8.3158871059555286E-9</v>
      </c>
      <c r="J1046" s="43" t="str">
        <f>Exchanges!K1050</f>
        <v>kg</v>
      </c>
      <c r="K1046" s="43"/>
      <c r="L1046" s="43"/>
      <c r="M1046" s="43"/>
      <c r="N1046" s="43"/>
      <c r="O1046" s="43"/>
      <c r="P1046" s="43">
        <f>Exchanges!Q1050</f>
        <v>4</v>
      </c>
      <c r="Q1046" s="43">
        <f>Exchanges!R1050</f>
        <v>2</v>
      </c>
      <c r="R1046" s="43">
        <f>Exchanges!S1050</f>
        <v>1</v>
      </c>
      <c r="S1046" s="43">
        <f>Exchanges!T1050</f>
        <v>4</v>
      </c>
      <c r="T1046" s="43">
        <f>Exchanges!U1050</f>
        <v>1</v>
      </c>
      <c r="U1046" s="43">
        <f>Exchanges!V1050</f>
        <v>2013</v>
      </c>
      <c r="V1046" s="43" t="str">
        <f>Exchanges!W1050</f>
        <v>HFC-32</v>
      </c>
      <c r="W1046" s="43"/>
      <c r="X1046" s="43"/>
    </row>
    <row r="1047" spans="1:24" x14ac:dyDescent="0.2">
      <c r="A1047" s="43" t="str">
        <f>Exchanges!B1051</f>
        <v>Ethane, 1,1,1-trifluoro-, HFC-143a</v>
      </c>
      <c r="B1047" s="43" t="str">
        <f>Exchanges!C1051</f>
        <v>000420-46-2</v>
      </c>
      <c r="C1047" s="43" t="str">
        <f>Exchanges!D1051</f>
        <v>air</v>
      </c>
      <c r="D1047" s="43" t="str">
        <f>Exchanges!E1051</f>
        <v>unspecified</v>
      </c>
      <c r="E1047" s="43" t="str">
        <f>Exchanges!F1051</f>
        <v>e86bfec2-1025-4fa2-90b1-81e35e621e91</v>
      </c>
      <c r="F1047" s="43" t="str">
        <f>Exchanges!G1051</f>
        <v>Electromedical and electrotherapeutic apparatus manufacturing</v>
      </c>
      <c r="G1047" s="43">
        <f>Exchanges!H1051</f>
        <v>334510</v>
      </c>
      <c r="H1047" s="43" t="str">
        <f>Exchanges!I1051</f>
        <v>US</v>
      </c>
      <c r="I1047" s="43">
        <f>Exchanges!J1051</f>
        <v>6.1097299110288906E-9</v>
      </c>
      <c r="J1047" s="43" t="str">
        <f>Exchanges!K1051</f>
        <v>kg</v>
      </c>
      <c r="K1047" s="43"/>
      <c r="L1047" s="43"/>
      <c r="M1047" s="43"/>
      <c r="N1047" s="43"/>
      <c r="O1047" s="43"/>
      <c r="P1047" s="43">
        <f>Exchanges!Q1051</f>
        <v>4</v>
      </c>
      <c r="Q1047" s="43">
        <f>Exchanges!R1051</f>
        <v>2</v>
      </c>
      <c r="R1047" s="43">
        <f>Exchanges!S1051</f>
        <v>1</v>
      </c>
      <c r="S1047" s="43">
        <f>Exchanges!T1051</f>
        <v>4</v>
      </c>
      <c r="T1047" s="43">
        <f>Exchanges!U1051</f>
        <v>1</v>
      </c>
      <c r="U1047" s="43">
        <f>Exchanges!V1051</f>
        <v>2013</v>
      </c>
      <c r="V1047" s="43" t="str">
        <f>Exchanges!W1051</f>
        <v>HFC-143a</v>
      </c>
      <c r="W1047" s="43"/>
      <c r="X1047" s="43"/>
    </row>
    <row r="1048" spans="1:24" x14ac:dyDescent="0.2">
      <c r="A1048" s="43" t="str">
        <f>Exchanges!B1052</f>
        <v>Dinitrogen monoxide</v>
      </c>
      <c r="B1048" s="43" t="str">
        <f>Exchanges!C1052</f>
        <v>010024-97-366</v>
      </c>
      <c r="C1048" s="43" t="str">
        <f>Exchanges!D1052</f>
        <v>air</v>
      </c>
      <c r="D1048" s="43" t="str">
        <f>Exchanges!E1052</f>
        <v>unspecified</v>
      </c>
      <c r="E1048" s="43" t="str">
        <f>Exchanges!F1052</f>
        <v>20185046-64bb-4c09-a8e7-e8a9e144ca98</v>
      </c>
      <c r="F1048" s="43" t="str">
        <f>Exchanges!G1052</f>
        <v>Electromedical and electrotherapeutic apparatus manufacturing</v>
      </c>
      <c r="G1048" s="43">
        <f>Exchanges!H1052</f>
        <v>334510</v>
      </c>
      <c r="H1048" s="43" t="str">
        <f>Exchanges!I1052</f>
        <v>US</v>
      </c>
      <c r="I1048" s="43">
        <f>Exchanges!J1052</f>
        <v>5.4733349924492527E-9</v>
      </c>
      <c r="J1048" s="43" t="str">
        <f>Exchanges!K1052</f>
        <v>kg</v>
      </c>
      <c r="K1048" s="43"/>
      <c r="L1048" s="43"/>
      <c r="M1048" s="43"/>
      <c r="N1048" s="43"/>
      <c r="O1048" s="43"/>
      <c r="P1048" s="43">
        <f>Exchanges!Q1052</f>
        <v>4</v>
      </c>
      <c r="Q1048" s="43">
        <f>Exchanges!R1052</f>
        <v>2</v>
      </c>
      <c r="R1048" s="43">
        <f>Exchanges!S1052</f>
        <v>1</v>
      </c>
      <c r="S1048" s="43">
        <f>Exchanges!T1052</f>
        <v>4</v>
      </c>
      <c r="T1048" s="43">
        <f>Exchanges!U1052</f>
        <v>1</v>
      </c>
      <c r="U1048" s="43">
        <f>Exchanges!V1052</f>
        <v>2013</v>
      </c>
      <c r="V1048" s="43" t="str">
        <f>Exchanges!W1052</f>
        <v>N2O</v>
      </c>
      <c r="W1048" s="43"/>
      <c r="X1048" s="43"/>
    </row>
    <row r="1049" spans="1:24" x14ac:dyDescent="0.2">
      <c r="A1049" s="43" t="str">
        <f>Exchanges!B1053</f>
        <v>Propane, 1,1,1,3,3,3-hexafluoro-, HCFC-236fa</v>
      </c>
      <c r="B1049" s="43" t="str">
        <f>Exchanges!C1053</f>
        <v>000690-39-1</v>
      </c>
      <c r="C1049" s="43" t="str">
        <f>Exchanges!D1053</f>
        <v>air</v>
      </c>
      <c r="D1049" s="43" t="str">
        <f>Exchanges!E1053</f>
        <v>unspecified</v>
      </c>
      <c r="E1049" s="43" t="str">
        <f>Exchanges!F1053</f>
        <v>1963a3ba-6d77-4571-bb8f-0e9c8ac28a65</v>
      </c>
      <c r="F1049" s="43" t="str">
        <f>Exchanges!G1053</f>
        <v>Electromedical and electrotherapeutic apparatus manufacturing</v>
      </c>
      <c r="G1049" s="43">
        <f>Exchanges!H1053</f>
        <v>334510</v>
      </c>
      <c r="H1049" s="43" t="str">
        <f>Exchanges!I1053</f>
        <v>US</v>
      </c>
      <c r="I1049" s="43">
        <f>Exchanges!J1053</f>
        <v>1.6505598084333039E-10</v>
      </c>
      <c r="J1049" s="43" t="str">
        <f>Exchanges!K1053</f>
        <v>kg</v>
      </c>
      <c r="K1049" s="43"/>
      <c r="L1049" s="43"/>
      <c r="M1049" s="43"/>
      <c r="N1049" s="43"/>
      <c r="O1049" s="43"/>
      <c r="P1049" s="43">
        <f>Exchanges!Q1053</f>
        <v>4</v>
      </c>
      <c r="Q1049" s="43">
        <f>Exchanges!R1053</f>
        <v>2</v>
      </c>
      <c r="R1049" s="43">
        <f>Exchanges!S1053</f>
        <v>1</v>
      </c>
      <c r="S1049" s="43">
        <f>Exchanges!T1053</f>
        <v>4</v>
      </c>
      <c r="T1049" s="43">
        <f>Exchanges!U1053</f>
        <v>1</v>
      </c>
      <c r="U1049" s="43">
        <f>Exchanges!V1053</f>
        <v>2013</v>
      </c>
      <c r="V1049" s="43" t="str">
        <f>Exchanges!W1053</f>
        <v>HFC-236fa</v>
      </c>
      <c r="W1049" s="43"/>
      <c r="X1049" s="43"/>
    </row>
    <row r="1050" spans="1:24" x14ac:dyDescent="0.2">
      <c r="A1050" s="43" t="str">
        <f>Exchanges!B1054</f>
        <v>Carbon dioxide</v>
      </c>
      <c r="B1050" s="43" t="str">
        <f>Exchanges!C1054</f>
        <v>000124-38-20</v>
      </c>
      <c r="C1050" s="43" t="str">
        <f>Exchanges!D1054</f>
        <v>air</v>
      </c>
      <c r="D1050" s="43" t="str">
        <f>Exchanges!E1054</f>
        <v>unspecified</v>
      </c>
      <c r="E1050" s="43" t="str">
        <f>Exchanges!F1054</f>
        <v>7ae371aa-8532-11e0-9d78-0800200c9a66</v>
      </c>
      <c r="F1050" s="43" t="str">
        <f>Exchanges!G1054</f>
        <v>Search, detection, and navigation instruments manufacturing</v>
      </c>
      <c r="G1050" s="43">
        <f>Exchanges!H1054</f>
        <v>334511</v>
      </c>
      <c r="H1050" s="43" t="str">
        <f>Exchanges!I1054</f>
        <v>US</v>
      </c>
      <c r="I1050" s="43">
        <f>Exchanges!J1054</f>
        <v>3.8964655115302357E-3</v>
      </c>
      <c r="J1050" s="43" t="str">
        <f>Exchanges!K1054</f>
        <v>kg</v>
      </c>
      <c r="K1050" s="43"/>
      <c r="L1050" s="43"/>
      <c r="M1050" s="43"/>
      <c r="N1050" s="43"/>
      <c r="O1050" s="43"/>
      <c r="P1050" s="43">
        <f>Exchanges!Q1054</f>
        <v>4</v>
      </c>
      <c r="Q1050" s="43">
        <f>Exchanges!R1054</f>
        <v>2</v>
      </c>
      <c r="R1050" s="43">
        <f>Exchanges!S1054</f>
        <v>1</v>
      </c>
      <c r="S1050" s="43">
        <f>Exchanges!T1054</f>
        <v>4</v>
      </c>
      <c r="T1050" s="43">
        <f>Exchanges!U1054</f>
        <v>1</v>
      </c>
      <c r="U1050" s="43">
        <f>Exchanges!V1054</f>
        <v>2013</v>
      </c>
      <c r="V1050" s="43" t="str">
        <f>Exchanges!W1054</f>
        <v>CO2</v>
      </c>
      <c r="W1050" s="43"/>
      <c r="X1050" s="43"/>
    </row>
    <row r="1051" spans="1:24" x14ac:dyDescent="0.2">
      <c r="A1051" s="43" t="str">
        <f>Exchanges!B1055</f>
        <v>Ethane, 1,1,1,2-tetrafluoro-, HFC-134a</v>
      </c>
      <c r="B1051" s="43" t="str">
        <f>Exchanges!C1055</f>
        <v>000811-97-2</v>
      </c>
      <c r="C1051" s="43" t="str">
        <f>Exchanges!D1055</f>
        <v>air</v>
      </c>
      <c r="D1051" s="43" t="str">
        <f>Exchanges!E1055</f>
        <v>unspecified</v>
      </c>
      <c r="E1051" s="43" t="str">
        <f>Exchanges!F1055</f>
        <v>e87f039d-d9ce-4242-ac18-c9284cc80f3d</v>
      </c>
      <c r="F1051" s="43" t="str">
        <f>Exchanges!G1055</f>
        <v>Search, detection, and navigation instruments manufacturing</v>
      </c>
      <c r="G1051" s="43">
        <f>Exchanges!H1055</f>
        <v>334511</v>
      </c>
      <c r="H1051" s="43" t="str">
        <f>Exchanges!I1055</f>
        <v>US</v>
      </c>
      <c r="I1051" s="43">
        <f>Exchanges!J1055</f>
        <v>8.0640390849120458E-8</v>
      </c>
      <c r="J1051" s="43" t="str">
        <f>Exchanges!K1055</f>
        <v>kg</v>
      </c>
      <c r="K1051" s="43"/>
      <c r="L1051" s="43"/>
      <c r="M1051" s="43"/>
      <c r="N1051" s="43"/>
      <c r="O1051" s="43"/>
      <c r="P1051" s="43">
        <f>Exchanges!Q1055</f>
        <v>4</v>
      </c>
      <c r="Q1051" s="43">
        <f>Exchanges!R1055</f>
        <v>2</v>
      </c>
      <c r="R1051" s="43">
        <f>Exchanges!S1055</f>
        <v>1</v>
      </c>
      <c r="S1051" s="43">
        <f>Exchanges!T1055</f>
        <v>4</v>
      </c>
      <c r="T1051" s="43">
        <f>Exchanges!U1055</f>
        <v>1</v>
      </c>
      <c r="U1051" s="43">
        <f>Exchanges!V1055</f>
        <v>2013</v>
      </c>
      <c r="V1051" s="43" t="str">
        <f>Exchanges!W1055</f>
        <v>HFC-134a</v>
      </c>
      <c r="W1051" s="43"/>
      <c r="X1051" s="43"/>
    </row>
    <row r="1052" spans="1:24" x14ac:dyDescent="0.2">
      <c r="A1052" s="43" t="str">
        <f>Exchanges!B1056</f>
        <v>Methane</v>
      </c>
      <c r="B1052" s="43" t="str">
        <f>Exchanges!C1056</f>
        <v>000074-82-92</v>
      </c>
      <c r="C1052" s="43" t="str">
        <f>Exchanges!D1056</f>
        <v>air</v>
      </c>
      <c r="D1052" s="43" t="str">
        <f>Exchanges!E1056</f>
        <v>unspecified</v>
      </c>
      <c r="E1052" s="43" t="str">
        <f>Exchanges!F1056</f>
        <v>20408dd1-8534-11e0-9d78-0800200c9a66</v>
      </c>
      <c r="F1052" s="43" t="str">
        <f>Exchanges!G1056</f>
        <v>Search, detection, and navigation instruments manufacturing</v>
      </c>
      <c r="G1052" s="43">
        <f>Exchanges!H1056</f>
        <v>334511</v>
      </c>
      <c r="H1052" s="43" t="str">
        <f>Exchanges!I1056</f>
        <v>US</v>
      </c>
      <c r="I1052" s="43">
        <f>Exchanges!J1056</f>
        <v>7.8371592493836379E-8</v>
      </c>
      <c r="J1052" s="43" t="str">
        <f>Exchanges!K1056</f>
        <v>kg</v>
      </c>
      <c r="K1052" s="43"/>
      <c r="L1052" s="43"/>
      <c r="M1052" s="43"/>
      <c r="N1052" s="43"/>
      <c r="O1052" s="43"/>
      <c r="P1052" s="43">
        <f>Exchanges!Q1056</f>
        <v>4</v>
      </c>
      <c r="Q1052" s="43">
        <f>Exchanges!R1056</f>
        <v>2</v>
      </c>
      <c r="R1052" s="43">
        <f>Exchanges!S1056</f>
        <v>1</v>
      </c>
      <c r="S1052" s="43">
        <f>Exchanges!T1056</f>
        <v>4</v>
      </c>
      <c r="T1052" s="43">
        <f>Exchanges!U1056</f>
        <v>1</v>
      </c>
      <c r="U1052" s="43">
        <f>Exchanges!V1056</f>
        <v>2013</v>
      </c>
      <c r="V1052" s="43" t="str">
        <f>Exchanges!W1056</f>
        <v>CH4</v>
      </c>
      <c r="W1052" s="43"/>
      <c r="X1052" s="43"/>
    </row>
    <row r="1053" spans="1:24" x14ac:dyDescent="0.2">
      <c r="A1053" s="43" t="str">
        <f>Exchanges!B1057</f>
        <v>Ethane, pentafluoro-, HFC-125</v>
      </c>
      <c r="B1053" s="43" t="str">
        <f>Exchanges!C1057</f>
        <v>000354-33-6</v>
      </c>
      <c r="C1053" s="43" t="str">
        <f>Exchanges!D1057</f>
        <v>air</v>
      </c>
      <c r="D1053" s="43" t="str">
        <f>Exchanges!E1057</f>
        <v>unspecified</v>
      </c>
      <c r="E1053" s="43" t="str">
        <f>Exchanges!F1057</f>
        <v>281e1011-f121-4d5b-ad4d-22d562b2c2cd</v>
      </c>
      <c r="F1053" s="43" t="str">
        <f>Exchanges!G1057</f>
        <v>Search, detection, and navigation instruments manufacturing</v>
      </c>
      <c r="G1053" s="43">
        <f>Exchanges!H1057</f>
        <v>334511</v>
      </c>
      <c r="H1053" s="43" t="str">
        <f>Exchanges!I1057</f>
        <v>US</v>
      </c>
      <c r="I1053" s="43">
        <f>Exchanges!J1057</f>
        <v>2.13949895320754E-8</v>
      </c>
      <c r="J1053" s="43" t="str">
        <f>Exchanges!K1057</f>
        <v>kg</v>
      </c>
      <c r="K1053" s="43"/>
      <c r="L1053" s="43"/>
      <c r="M1053" s="43"/>
      <c r="N1053" s="43"/>
      <c r="O1053" s="43"/>
      <c r="P1053" s="43">
        <f>Exchanges!Q1057</f>
        <v>4</v>
      </c>
      <c r="Q1053" s="43">
        <f>Exchanges!R1057</f>
        <v>2</v>
      </c>
      <c r="R1053" s="43">
        <f>Exchanges!S1057</f>
        <v>1</v>
      </c>
      <c r="S1053" s="43">
        <f>Exchanges!T1057</f>
        <v>4</v>
      </c>
      <c r="T1053" s="43">
        <f>Exchanges!U1057</f>
        <v>1</v>
      </c>
      <c r="U1053" s="43">
        <f>Exchanges!V1057</f>
        <v>2013</v>
      </c>
      <c r="V1053" s="43" t="str">
        <f>Exchanges!W1057</f>
        <v>HFC-125</v>
      </c>
      <c r="W1053" s="43"/>
      <c r="X1053" s="43"/>
    </row>
    <row r="1054" spans="1:24" x14ac:dyDescent="0.2">
      <c r="A1054" s="43" t="str">
        <f>Exchanges!B1058</f>
        <v>Methane, difluoro-, HFC-32</v>
      </c>
      <c r="B1054" s="43" t="str">
        <f>Exchanges!C1058</f>
        <v>000075-10-5</v>
      </c>
      <c r="C1054" s="43" t="str">
        <f>Exchanges!D1058</f>
        <v>air</v>
      </c>
      <c r="D1054" s="43" t="str">
        <f>Exchanges!E1058</f>
        <v>unspecified</v>
      </c>
      <c r="E1054" s="43" t="str">
        <f>Exchanges!F1058</f>
        <v>151212b4-079b-43a2-96d5-a6eef59166ac</v>
      </c>
      <c r="F1054" s="43" t="str">
        <f>Exchanges!G1058</f>
        <v>Search, detection, and navigation instruments manufacturing</v>
      </c>
      <c r="G1054" s="43">
        <f>Exchanges!H1058</f>
        <v>334511</v>
      </c>
      <c r="H1054" s="43" t="str">
        <f>Exchanges!I1058</f>
        <v>US</v>
      </c>
      <c r="I1054" s="43">
        <f>Exchanges!J1058</f>
        <v>1.2459445147868883E-8</v>
      </c>
      <c r="J1054" s="43" t="str">
        <f>Exchanges!K1058</f>
        <v>kg</v>
      </c>
      <c r="K1054" s="43"/>
      <c r="L1054" s="43"/>
      <c r="M1054" s="43"/>
      <c r="N1054" s="43"/>
      <c r="O1054" s="43"/>
      <c r="P1054" s="43">
        <f>Exchanges!Q1058</f>
        <v>4</v>
      </c>
      <c r="Q1054" s="43">
        <f>Exchanges!R1058</f>
        <v>2</v>
      </c>
      <c r="R1054" s="43">
        <f>Exchanges!S1058</f>
        <v>1</v>
      </c>
      <c r="S1054" s="43">
        <f>Exchanges!T1058</f>
        <v>4</v>
      </c>
      <c r="T1054" s="43">
        <f>Exchanges!U1058</f>
        <v>1</v>
      </c>
      <c r="U1054" s="43">
        <f>Exchanges!V1058</f>
        <v>2013</v>
      </c>
      <c r="V1054" s="43" t="str">
        <f>Exchanges!W1058</f>
        <v>HFC-32</v>
      </c>
      <c r="W1054" s="43"/>
      <c r="X1054" s="43"/>
    </row>
    <row r="1055" spans="1:24" x14ac:dyDescent="0.2">
      <c r="A1055" s="43" t="str">
        <f>Exchanges!B1059</f>
        <v>Ethane, 1,1,1-trifluoro-, HFC-143a</v>
      </c>
      <c r="B1055" s="43" t="str">
        <f>Exchanges!C1059</f>
        <v>000420-46-2</v>
      </c>
      <c r="C1055" s="43" t="str">
        <f>Exchanges!D1059</f>
        <v>air</v>
      </c>
      <c r="D1055" s="43" t="str">
        <f>Exchanges!E1059</f>
        <v>unspecified</v>
      </c>
      <c r="E1055" s="43" t="str">
        <f>Exchanges!F1059</f>
        <v>e86bfec2-1025-4fa2-90b1-81e35e621e91</v>
      </c>
      <c r="F1055" s="43" t="str">
        <f>Exchanges!G1059</f>
        <v>Search, detection, and navigation instruments manufacturing</v>
      </c>
      <c r="G1055" s="43">
        <f>Exchanges!H1059</f>
        <v>334511</v>
      </c>
      <c r="H1055" s="43" t="str">
        <f>Exchanges!I1059</f>
        <v>US</v>
      </c>
      <c r="I1055" s="43">
        <f>Exchanges!J1059</f>
        <v>9.1540257491279841E-9</v>
      </c>
      <c r="J1055" s="43" t="str">
        <f>Exchanges!K1059</f>
        <v>kg</v>
      </c>
      <c r="K1055" s="43"/>
      <c r="L1055" s="43"/>
      <c r="M1055" s="43"/>
      <c r="N1055" s="43"/>
      <c r="O1055" s="43"/>
      <c r="P1055" s="43">
        <f>Exchanges!Q1059</f>
        <v>4</v>
      </c>
      <c r="Q1055" s="43">
        <f>Exchanges!R1059</f>
        <v>2</v>
      </c>
      <c r="R1055" s="43">
        <f>Exchanges!S1059</f>
        <v>1</v>
      </c>
      <c r="S1055" s="43">
        <f>Exchanges!T1059</f>
        <v>4</v>
      </c>
      <c r="T1055" s="43">
        <f>Exchanges!U1059</f>
        <v>1</v>
      </c>
      <c r="U1055" s="43">
        <f>Exchanges!V1059</f>
        <v>2013</v>
      </c>
      <c r="V1055" s="43" t="str">
        <f>Exchanges!W1059</f>
        <v>HFC-143a</v>
      </c>
      <c r="W1055" s="43"/>
      <c r="X1055" s="43"/>
    </row>
    <row r="1056" spans="1:24" x14ac:dyDescent="0.2">
      <c r="A1056" s="43" t="str">
        <f>Exchanges!B1060</f>
        <v>Dinitrogen monoxide</v>
      </c>
      <c r="B1056" s="43" t="str">
        <f>Exchanges!C1060</f>
        <v>010024-97-366</v>
      </c>
      <c r="C1056" s="43" t="str">
        <f>Exchanges!D1060</f>
        <v>air</v>
      </c>
      <c r="D1056" s="43" t="str">
        <f>Exchanges!E1060</f>
        <v>unspecified</v>
      </c>
      <c r="E1056" s="43" t="str">
        <f>Exchanges!F1060</f>
        <v>20185046-64bb-4c09-a8e7-e8a9e144ca98</v>
      </c>
      <c r="F1056" s="43" t="str">
        <f>Exchanges!G1060</f>
        <v>Search, detection, and navigation instruments manufacturing</v>
      </c>
      <c r="G1056" s="43">
        <f>Exchanges!H1060</f>
        <v>334511</v>
      </c>
      <c r="H1056" s="43" t="str">
        <f>Exchanges!I1060</f>
        <v>US</v>
      </c>
      <c r="I1056" s="43">
        <f>Exchanges!J1060</f>
        <v>8.7374998547061684E-9</v>
      </c>
      <c r="J1056" s="43" t="str">
        <f>Exchanges!K1060</f>
        <v>kg</v>
      </c>
      <c r="K1056" s="43"/>
      <c r="L1056" s="43"/>
      <c r="M1056" s="43"/>
      <c r="N1056" s="43"/>
      <c r="O1056" s="43"/>
      <c r="P1056" s="43">
        <f>Exchanges!Q1060</f>
        <v>4</v>
      </c>
      <c r="Q1056" s="43">
        <f>Exchanges!R1060</f>
        <v>2</v>
      </c>
      <c r="R1056" s="43">
        <f>Exchanges!S1060</f>
        <v>1</v>
      </c>
      <c r="S1056" s="43">
        <f>Exchanges!T1060</f>
        <v>4</v>
      </c>
      <c r="T1056" s="43">
        <f>Exchanges!U1060</f>
        <v>1</v>
      </c>
      <c r="U1056" s="43">
        <f>Exchanges!V1060</f>
        <v>2013</v>
      </c>
      <c r="V1056" s="43" t="str">
        <f>Exchanges!W1060</f>
        <v>N2O</v>
      </c>
      <c r="W1056" s="43"/>
      <c r="X1056" s="43"/>
    </row>
    <row r="1057" spans="1:24" x14ac:dyDescent="0.2">
      <c r="A1057" s="43" t="str">
        <f>Exchanges!B1061</f>
        <v>Propane, 1,1,1,3,3,3-hexafluoro-, HCFC-236fa</v>
      </c>
      <c r="B1057" s="43" t="str">
        <f>Exchanges!C1061</f>
        <v>000690-39-1</v>
      </c>
      <c r="C1057" s="43" t="str">
        <f>Exchanges!D1061</f>
        <v>air</v>
      </c>
      <c r="D1057" s="43" t="str">
        <f>Exchanges!E1061</f>
        <v>unspecified</v>
      </c>
      <c r="E1057" s="43" t="str">
        <f>Exchanges!F1061</f>
        <v>1963a3ba-6d77-4571-bb8f-0e9c8ac28a65</v>
      </c>
      <c r="F1057" s="43" t="str">
        <f>Exchanges!G1061</f>
        <v>Search, detection, and navigation instruments manufacturing</v>
      </c>
      <c r="G1057" s="43">
        <f>Exchanges!H1061</f>
        <v>334511</v>
      </c>
      <c r="H1057" s="43" t="str">
        <f>Exchanges!I1061</f>
        <v>US</v>
      </c>
      <c r="I1057" s="43">
        <f>Exchanges!J1061</f>
        <v>2.4729844374298689E-10</v>
      </c>
      <c r="J1057" s="43" t="str">
        <f>Exchanges!K1061</f>
        <v>kg</v>
      </c>
      <c r="K1057" s="43"/>
      <c r="L1057" s="43"/>
      <c r="M1057" s="43"/>
      <c r="N1057" s="43"/>
      <c r="O1057" s="43"/>
      <c r="P1057" s="43">
        <f>Exchanges!Q1061</f>
        <v>4</v>
      </c>
      <c r="Q1057" s="43">
        <f>Exchanges!R1061</f>
        <v>2</v>
      </c>
      <c r="R1057" s="43">
        <f>Exchanges!S1061</f>
        <v>1</v>
      </c>
      <c r="S1057" s="43">
        <f>Exchanges!T1061</f>
        <v>4</v>
      </c>
      <c r="T1057" s="43">
        <f>Exchanges!U1061</f>
        <v>1</v>
      </c>
      <c r="U1057" s="43">
        <f>Exchanges!V1061</f>
        <v>2013</v>
      </c>
      <c r="V1057" s="43" t="str">
        <f>Exchanges!W1061</f>
        <v>HFC-236fa</v>
      </c>
      <c r="W1057" s="43"/>
      <c r="X1057" s="43"/>
    </row>
    <row r="1058" spans="1:24" x14ac:dyDescent="0.2">
      <c r="A1058" s="43" t="str">
        <f>Exchanges!B1062</f>
        <v>Carbon dioxide</v>
      </c>
      <c r="B1058" s="43" t="str">
        <f>Exchanges!C1062</f>
        <v>000124-38-20</v>
      </c>
      <c r="C1058" s="43" t="str">
        <f>Exchanges!D1062</f>
        <v>air</v>
      </c>
      <c r="D1058" s="43" t="str">
        <f>Exchanges!E1062</f>
        <v>unspecified</v>
      </c>
      <c r="E1058" s="43" t="str">
        <f>Exchanges!F1062</f>
        <v>7ae371aa-8532-11e0-9d78-0800200c9a66</v>
      </c>
      <c r="F1058" s="43" t="str">
        <f>Exchanges!G1062</f>
        <v>Automatic environmental control manufacturing</v>
      </c>
      <c r="G1058" s="43">
        <f>Exchanges!H1062</f>
        <v>334512</v>
      </c>
      <c r="H1058" s="43" t="str">
        <f>Exchanges!I1062</f>
        <v>US</v>
      </c>
      <c r="I1058" s="43">
        <f>Exchanges!J1062</f>
        <v>6.8418253933200815E-3</v>
      </c>
      <c r="J1058" s="43" t="str">
        <f>Exchanges!K1062</f>
        <v>kg</v>
      </c>
      <c r="K1058" s="43"/>
      <c r="L1058" s="43"/>
      <c r="M1058" s="43"/>
      <c r="N1058" s="43"/>
      <c r="O1058" s="43"/>
      <c r="P1058" s="43">
        <f>Exchanges!Q1062</f>
        <v>4</v>
      </c>
      <c r="Q1058" s="43">
        <f>Exchanges!R1062</f>
        <v>2</v>
      </c>
      <c r="R1058" s="43">
        <f>Exchanges!S1062</f>
        <v>1</v>
      </c>
      <c r="S1058" s="43">
        <f>Exchanges!T1062</f>
        <v>4</v>
      </c>
      <c r="T1058" s="43">
        <f>Exchanges!U1062</f>
        <v>1</v>
      </c>
      <c r="U1058" s="43">
        <f>Exchanges!V1062</f>
        <v>2013</v>
      </c>
      <c r="V1058" s="43" t="str">
        <f>Exchanges!W1062</f>
        <v>CO2</v>
      </c>
      <c r="W1058" s="43"/>
      <c r="X1058" s="43"/>
    </row>
    <row r="1059" spans="1:24" x14ac:dyDescent="0.2">
      <c r="A1059" s="43" t="str">
        <f>Exchanges!B1063</f>
        <v>Methane</v>
      </c>
      <c r="B1059" s="43" t="str">
        <f>Exchanges!C1063</f>
        <v>000074-82-92</v>
      </c>
      <c r="C1059" s="43" t="str">
        <f>Exchanges!D1063</f>
        <v>air</v>
      </c>
      <c r="D1059" s="43" t="str">
        <f>Exchanges!E1063</f>
        <v>unspecified</v>
      </c>
      <c r="E1059" s="43" t="str">
        <f>Exchanges!F1063</f>
        <v>20408dd1-8534-11e0-9d78-0800200c9a66</v>
      </c>
      <c r="F1059" s="43" t="str">
        <f>Exchanges!G1063</f>
        <v>Automatic environmental control manufacturing</v>
      </c>
      <c r="G1059" s="43">
        <f>Exchanges!H1063</f>
        <v>334512</v>
      </c>
      <c r="H1059" s="43" t="str">
        <f>Exchanges!I1063</f>
        <v>US</v>
      </c>
      <c r="I1059" s="43">
        <f>Exchanges!J1063</f>
        <v>1.3949176915481131E-7</v>
      </c>
      <c r="J1059" s="43" t="str">
        <f>Exchanges!K1063</f>
        <v>kg</v>
      </c>
      <c r="K1059" s="43"/>
      <c r="L1059" s="43"/>
      <c r="M1059" s="43"/>
      <c r="N1059" s="43"/>
      <c r="O1059" s="43"/>
      <c r="P1059" s="43">
        <f>Exchanges!Q1063</f>
        <v>4</v>
      </c>
      <c r="Q1059" s="43">
        <f>Exchanges!R1063</f>
        <v>2</v>
      </c>
      <c r="R1059" s="43">
        <f>Exchanges!S1063</f>
        <v>1</v>
      </c>
      <c r="S1059" s="43">
        <f>Exchanges!T1063</f>
        <v>4</v>
      </c>
      <c r="T1059" s="43">
        <f>Exchanges!U1063</f>
        <v>1</v>
      </c>
      <c r="U1059" s="43">
        <f>Exchanges!V1063</f>
        <v>2013</v>
      </c>
      <c r="V1059" s="43" t="str">
        <f>Exchanges!W1063</f>
        <v>CH4</v>
      </c>
      <c r="W1059" s="43"/>
      <c r="X1059" s="43"/>
    </row>
    <row r="1060" spans="1:24" x14ac:dyDescent="0.2">
      <c r="A1060" s="43" t="str">
        <f>Exchanges!B1064</f>
        <v>Dinitrogen monoxide</v>
      </c>
      <c r="B1060" s="43" t="str">
        <f>Exchanges!C1064</f>
        <v>010024-97-366</v>
      </c>
      <c r="C1060" s="43" t="str">
        <f>Exchanges!D1064</f>
        <v>air</v>
      </c>
      <c r="D1060" s="43" t="str">
        <f>Exchanges!E1064</f>
        <v>unspecified</v>
      </c>
      <c r="E1060" s="43" t="str">
        <f>Exchanges!F1064</f>
        <v>20185046-64bb-4c09-a8e7-e8a9e144ca98</v>
      </c>
      <c r="F1060" s="43" t="str">
        <f>Exchanges!G1064</f>
        <v>Automatic environmental control manufacturing</v>
      </c>
      <c r="G1060" s="43">
        <f>Exchanges!H1064</f>
        <v>334512</v>
      </c>
      <c r="H1060" s="43" t="str">
        <f>Exchanges!I1064</f>
        <v>US</v>
      </c>
      <c r="I1060" s="43">
        <f>Exchanges!J1064</f>
        <v>1.594597588410764E-8</v>
      </c>
      <c r="J1060" s="43" t="str">
        <f>Exchanges!K1064</f>
        <v>kg</v>
      </c>
      <c r="K1060" s="43"/>
      <c r="L1060" s="43"/>
      <c r="M1060" s="43"/>
      <c r="N1060" s="43"/>
      <c r="O1060" s="43"/>
      <c r="P1060" s="43">
        <f>Exchanges!Q1064</f>
        <v>4</v>
      </c>
      <c r="Q1060" s="43">
        <f>Exchanges!R1064</f>
        <v>2</v>
      </c>
      <c r="R1060" s="43">
        <f>Exchanges!S1064</f>
        <v>1</v>
      </c>
      <c r="S1060" s="43">
        <f>Exchanges!T1064</f>
        <v>4</v>
      </c>
      <c r="T1060" s="43">
        <f>Exchanges!U1064</f>
        <v>1</v>
      </c>
      <c r="U1060" s="43">
        <f>Exchanges!V1064</f>
        <v>2013</v>
      </c>
      <c r="V1060" s="43" t="str">
        <f>Exchanges!W1064</f>
        <v>N2O</v>
      </c>
      <c r="W1060" s="43"/>
      <c r="X1060" s="43"/>
    </row>
    <row r="1061" spans="1:24" x14ac:dyDescent="0.2">
      <c r="A1061" s="43" t="str">
        <f>Exchanges!B1065</f>
        <v>Carbon dioxide</v>
      </c>
      <c r="B1061" s="43" t="str">
        <f>Exchanges!C1065</f>
        <v>000124-38-20</v>
      </c>
      <c r="C1061" s="43" t="str">
        <f>Exchanges!D1065</f>
        <v>air</v>
      </c>
      <c r="D1061" s="43" t="str">
        <f>Exchanges!E1065</f>
        <v>unspecified</v>
      </c>
      <c r="E1061" s="43" t="str">
        <f>Exchanges!F1065</f>
        <v>7ae371aa-8532-11e0-9d78-0800200c9a66</v>
      </c>
      <c r="F1061" s="43" t="str">
        <f>Exchanges!G1065</f>
        <v>Industrial process variable instruments manufacturing</v>
      </c>
      <c r="G1061" s="43">
        <f>Exchanges!H1065</f>
        <v>334513</v>
      </c>
      <c r="H1061" s="43" t="str">
        <f>Exchanges!I1065</f>
        <v>US</v>
      </c>
      <c r="I1061" s="43">
        <f>Exchanges!J1065</f>
        <v>4.151629357506131E-3</v>
      </c>
      <c r="J1061" s="43" t="str">
        <f>Exchanges!K1065</f>
        <v>kg</v>
      </c>
      <c r="K1061" s="43"/>
      <c r="L1061" s="43"/>
      <c r="M1061" s="43"/>
      <c r="N1061" s="43"/>
      <c r="O1061" s="43"/>
      <c r="P1061" s="43">
        <f>Exchanges!Q1065</f>
        <v>4</v>
      </c>
      <c r="Q1061" s="43">
        <f>Exchanges!R1065</f>
        <v>2</v>
      </c>
      <c r="R1061" s="43">
        <f>Exchanges!S1065</f>
        <v>1</v>
      </c>
      <c r="S1061" s="43">
        <f>Exchanges!T1065</f>
        <v>4</v>
      </c>
      <c r="T1061" s="43">
        <f>Exchanges!U1065</f>
        <v>1</v>
      </c>
      <c r="U1061" s="43">
        <f>Exchanges!V1065</f>
        <v>2013</v>
      </c>
      <c r="V1061" s="43" t="str">
        <f>Exchanges!W1065</f>
        <v>CO2</v>
      </c>
      <c r="W1061" s="43"/>
      <c r="X1061" s="43"/>
    </row>
    <row r="1062" spans="1:24" x14ac:dyDescent="0.2">
      <c r="A1062" s="43" t="str">
        <f>Exchanges!B1066</f>
        <v>Methane</v>
      </c>
      <c r="B1062" s="43" t="str">
        <f>Exchanges!C1066</f>
        <v>000074-82-92</v>
      </c>
      <c r="C1062" s="43" t="str">
        <f>Exchanges!D1066</f>
        <v>air</v>
      </c>
      <c r="D1062" s="43" t="str">
        <f>Exchanges!E1066</f>
        <v>unspecified</v>
      </c>
      <c r="E1062" s="43" t="str">
        <f>Exchanges!F1066</f>
        <v>20408dd1-8534-11e0-9d78-0800200c9a66</v>
      </c>
      <c r="F1062" s="43" t="str">
        <f>Exchanges!G1066</f>
        <v>Industrial process variable instruments manufacturing</v>
      </c>
      <c r="G1062" s="43">
        <f>Exchanges!H1066</f>
        <v>334513</v>
      </c>
      <c r="H1062" s="43" t="str">
        <f>Exchanges!I1066</f>
        <v>US</v>
      </c>
      <c r="I1062" s="43">
        <f>Exchanges!J1066</f>
        <v>8.4875105441444198E-8</v>
      </c>
      <c r="J1062" s="43" t="str">
        <f>Exchanges!K1066</f>
        <v>kg</v>
      </c>
      <c r="K1062" s="43"/>
      <c r="L1062" s="43"/>
      <c r="M1062" s="43"/>
      <c r="N1062" s="43"/>
      <c r="O1062" s="43"/>
      <c r="P1062" s="43">
        <f>Exchanges!Q1066</f>
        <v>4</v>
      </c>
      <c r="Q1062" s="43">
        <f>Exchanges!R1066</f>
        <v>2</v>
      </c>
      <c r="R1062" s="43">
        <f>Exchanges!S1066</f>
        <v>1</v>
      </c>
      <c r="S1062" s="43">
        <f>Exchanges!T1066</f>
        <v>4</v>
      </c>
      <c r="T1062" s="43">
        <f>Exchanges!U1066</f>
        <v>1</v>
      </c>
      <c r="U1062" s="43">
        <f>Exchanges!V1066</f>
        <v>2013</v>
      </c>
      <c r="V1062" s="43" t="str">
        <f>Exchanges!W1066</f>
        <v>CH4</v>
      </c>
      <c r="W1062" s="43"/>
      <c r="X1062" s="43"/>
    </row>
    <row r="1063" spans="1:24" x14ac:dyDescent="0.2">
      <c r="A1063" s="43" t="str">
        <f>Exchanges!B1067</f>
        <v>Dinitrogen monoxide</v>
      </c>
      <c r="B1063" s="43" t="str">
        <f>Exchanges!C1067</f>
        <v>010024-97-366</v>
      </c>
      <c r="C1063" s="43" t="str">
        <f>Exchanges!D1067</f>
        <v>air</v>
      </c>
      <c r="D1063" s="43" t="str">
        <f>Exchanges!E1067</f>
        <v>unspecified</v>
      </c>
      <c r="E1063" s="43" t="str">
        <f>Exchanges!F1067</f>
        <v>20185046-64bb-4c09-a8e7-e8a9e144ca98</v>
      </c>
      <c r="F1063" s="43" t="str">
        <f>Exchanges!G1067</f>
        <v>Industrial process variable instruments manufacturing</v>
      </c>
      <c r="G1063" s="43">
        <f>Exchanges!H1067</f>
        <v>334513</v>
      </c>
      <c r="H1063" s="43" t="str">
        <f>Exchanges!I1067</f>
        <v>US</v>
      </c>
      <c r="I1063" s="43">
        <f>Exchanges!J1067</f>
        <v>9.7503752898017202E-9</v>
      </c>
      <c r="J1063" s="43" t="str">
        <f>Exchanges!K1067</f>
        <v>kg</v>
      </c>
      <c r="K1063" s="43"/>
      <c r="L1063" s="43"/>
      <c r="M1063" s="43"/>
      <c r="N1063" s="43"/>
      <c r="O1063" s="43"/>
      <c r="P1063" s="43">
        <f>Exchanges!Q1067</f>
        <v>4</v>
      </c>
      <c r="Q1063" s="43">
        <f>Exchanges!R1067</f>
        <v>2</v>
      </c>
      <c r="R1063" s="43">
        <f>Exchanges!S1067</f>
        <v>1</v>
      </c>
      <c r="S1063" s="43">
        <f>Exchanges!T1067</f>
        <v>4</v>
      </c>
      <c r="T1063" s="43">
        <f>Exchanges!U1067</f>
        <v>1</v>
      </c>
      <c r="U1063" s="43">
        <f>Exchanges!V1067</f>
        <v>2013</v>
      </c>
      <c r="V1063" s="43" t="str">
        <f>Exchanges!W1067</f>
        <v>N2O</v>
      </c>
      <c r="W1063" s="43"/>
      <c r="X1063" s="43"/>
    </row>
    <row r="1064" spans="1:24" x14ac:dyDescent="0.2">
      <c r="A1064" s="43" t="str">
        <f>Exchanges!B1068</f>
        <v>Carbon dioxide</v>
      </c>
      <c r="B1064" s="43" t="str">
        <f>Exchanges!C1068</f>
        <v>000124-38-20</v>
      </c>
      <c r="C1064" s="43" t="str">
        <f>Exchanges!D1068</f>
        <v>air</v>
      </c>
      <c r="D1064" s="43" t="str">
        <f>Exchanges!E1068</f>
        <v>unspecified</v>
      </c>
      <c r="E1064" s="43" t="str">
        <f>Exchanges!F1068</f>
        <v>7ae371aa-8532-11e0-9d78-0800200c9a66</v>
      </c>
      <c r="F1064" s="43" t="str">
        <f>Exchanges!G1068</f>
        <v>Totalizing fluid meter and counting device manufacturing</v>
      </c>
      <c r="G1064" s="43">
        <f>Exchanges!H1068</f>
        <v>334514</v>
      </c>
      <c r="H1064" s="43" t="str">
        <f>Exchanges!I1068</f>
        <v>US</v>
      </c>
      <c r="I1064" s="43">
        <f>Exchanges!J1068</f>
        <v>3.9493363381684849E-3</v>
      </c>
      <c r="J1064" s="43" t="str">
        <f>Exchanges!K1068</f>
        <v>kg</v>
      </c>
      <c r="K1064" s="43"/>
      <c r="L1064" s="43"/>
      <c r="M1064" s="43"/>
      <c r="N1064" s="43"/>
      <c r="O1064" s="43"/>
      <c r="P1064" s="43">
        <f>Exchanges!Q1068</f>
        <v>4</v>
      </c>
      <c r="Q1064" s="43">
        <f>Exchanges!R1068</f>
        <v>2</v>
      </c>
      <c r="R1064" s="43">
        <f>Exchanges!S1068</f>
        <v>1</v>
      </c>
      <c r="S1064" s="43">
        <f>Exchanges!T1068</f>
        <v>4</v>
      </c>
      <c r="T1064" s="43">
        <f>Exchanges!U1068</f>
        <v>1</v>
      </c>
      <c r="U1064" s="43">
        <f>Exchanges!V1068</f>
        <v>2013</v>
      </c>
      <c r="V1064" s="43" t="str">
        <f>Exchanges!W1068</f>
        <v>CO2</v>
      </c>
      <c r="W1064" s="43"/>
      <c r="X1064" s="43"/>
    </row>
    <row r="1065" spans="1:24" x14ac:dyDescent="0.2">
      <c r="A1065" s="43" t="str">
        <f>Exchanges!B1069</f>
        <v>Methane</v>
      </c>
      <c r="B1065" s="43" t="str">
        <f>Exchanges!C1069</f>
        <v>000074-82-92</v>
      </c>
      <c r="C1065" s="43" t="str">
        <f>Exchanges!D1069</f>
        <v>air</v>
      </c>
      <c r="D1065" s="43" t="str">
        <f>Exchanges!E1069</f>
        <v>unspecified</v>
      </c>
      <c r="E1065" s="43" t="str">
        <f>Exchanges!F1069</f>
        <v>20408dd1-8534-11e0-9d78-0800200c9a66</v>
      </c>
      <c r="F1065" s="43" t="str">
        <f>Exchanges!G1069</f>
        <v>Totalizing fluid meter and counting device manufacturing</v>
      </c>
      <c r="G1065" s="43">
        <f>Exchanges!H1069</f>
        <v>334514</v>
      </c>
      <c r="H1065" s="43" t="str">
        <f>Exchanges!I1069</f>
        <v>US</v>
      </c>
      <c r="I1065" s="43">
        <f>Exchanges!J1069</f>
        <v>7.5005036316986504E-8</v>
      </c>
      <c r="J1065" s="43" t="str">
        <f>Exchanges!K1069</f>
        <v>kg</v>
      </c>
      <c r="K1065" s="43"/>
      <c r="L1065" s="43"/>
      <c r="M1065" s="43"/>
      <c r="N1065" s="43"/>
      <c r="O1065" s="43"/>
      <c r="P1065" s="43">
        <f>Exchanges!Q1069</f>
        <v>4</v>
      </c>
      <c r="Q1065" s="43">
        <f>Exchanges!R1069</f>
        <v>2</v>
      </c>
      <c r="R1065" s="43">
        <f>Exchanges!S1069</f>
        <v>1</v>
      </c>
      <c r="S1065" s="43">
        <f>Exchanges!T1069</f>
        <v>4</v>
      </c>
      <c r="T1065" s="43">
        <f>Exchanges!U1069</f>
        <v>1</v>
      </c>
      <c r="U1065" s="43">
        <f>Exchanges!V1069</f>
        <v>2013</v>
      </c>
      <c r="V1065" s="43" t="str">
        <f>Exchanges!W1069</f>
        <v>CH4</v>
      </c>
      <c r="W1065" s="43"/>
      <c r="X1065" s="43"/>
    </row>
    <row r="1066" spans="1:24" x14ac:dyDescent="0.2">
      <c r="A1066" s="43" t="str">
        <f>Exchanges!B1070</f>
        <v>Dinitrogen monoxide</v>
      </c>
      <c r="B1066" s="43" t="str">
        <f>Exchanges!C1070</f>
        <v>010024-97-366</v>
      </c>
      <c r="C1066" s="43" t="str">
        <f>Exchanges!D1070</f>
        <v>air</v>
      </c>
      <c r="D1066" s="43" t="str">
        <f>Exchanges!E1070</f>
        <v>unspecified</v>
      </c>
      <c r="E1066" s="43" t="str">
        <f>Exchanges!F1070</f>
        <v>20185046-64bb-4c09-a8e7-e8a9e144ca98</v>
      </c>
      <c r="F1066" s="43" t="str">
        <f>Exchanges!G1070</f>
        <v>Totalizing fluid meter and counting device manufacturing</v>
      </c>
      <c r="G1066" s="43">
        <f>Exchanges!H1070</f>
        <v>334514</v>
      </c>
      <c r="H1066" s="43" t="str">
        <f>Exchanges!I1070</f>
        <v>US</v>
      </c>
      <c r="I1066" s="43">
        <f>Exchanges!J1070</f>
        <v>7.4323787709030658E-9</v>
      </c>
      <c r="J1066" s="43" t="str">
        <f>Exchanges!K1070</f>
        <v>kg</v>
      </c>
      <c r="K1066" s="43"/>
      <c r="L1066" s="43"/>
      <c r="M1066" s="43"/>
      <c r="N1066" s="43"/>
      <c r="O1066" s="43"/>
      <c r="P1066" s="43">
        <f>Exchanges!Q1070</f>
        <v>4</v>
      </c>
      <c r="Q1066" s="43">
        <f>Exchanges!R1070</f>
        <v>2</v>
      </c>
      <c r="R1066" s="43">
        <f>Exchanges!S1070</f>
        <v>1</v>
      </c>
      <c r="S1066" s="43">
        <f>Exchanges!T1070</f>
        <v>4</v>
      </c>
      <c r="T1066" s="43">
        <f>Exchanges!U1070</f>
        <v>1</v>
      </c>
      <c r="U1066" s="43">
        <f>Exchanges!V1070</f>
        <v>2013</v>
      </c>
      <c r="V1066" s="43" t="str">
        <f>Exchanges!W1070</f>
        <v>N2O</v>
      </c>
      <c r="W1066" s="43"/>
      <c r="X1066" s="43"/>
    </row>
    <row r="1067" spans="1:24" x14ac:dyDescent="0.2">
      <c r="A1067" s="43" t="str">
        <f>Exchanges!B1071</f>
        <v>Carbon dioxide</v>
      </c>
      <c r="B1067" s="43" t="str">
        <f>Exchanges!C1071</f>
        <v>000124-38-20</v>
      </c>
      <c r="C1067" s="43" t="str">
        <f>Exchanges!D1071</f>
        <v>air</v>
      </c>
      <c r="D1067" s="43" t="str">
        <f>Exchanges!E1071</f>
        <v>unspecified</v>
      </c>
      <c r="E1067" s="43" t="str">
        <f>Exchanges!F1071</f>
        <v>7ae371aa-8532-11e0-9d78-0800200c9a66</v>
      </c>
      <c r="F1067" s="43" t="str">
        <f>Exchanges!G1071</f>
        <v>Electricity and signal testing instruments manufacturing</v>
      </c>
      <c r="G1067" s="43">
        <f>Exchanges!H1071</f>
        <v>334515</v>
      </c>
      <c r="H1067" s="43" t="str">
        <f>Exchanges!I1071</f>
        <v>US</v>
      </c>
      <c r="I1067" s="43">
        <f>Exchanges!J1071</f>
        <v>2.822745007976842E-3</v>
      </c>
      <c r="J1067" s="43" t="str">
        <f>Exchanges!K1071</f>
        <v>kg</v>
      </c>
      <c r="K1067" s="43"/>
      <c r="L1067" s="43"/>
      <c r="M1067" s="43"/>
      <c r="N1067" s="43"/>
      <c r="O1067" s="43"/>
      <c r="P1067" s="43">
        <f>Exchanges!Q1071</f>
        <v>4</v>
      </c>
      <c r="Q1067" s="43">
        <f>Exchanges!R1071</f>
        <v>2</v>
      </c>
      <c r="R1067" s="43">
        <f>Exchanges!S1071</f>
        <v>1</v>
      </c>
      <c r="S1067" s="43">
        <f>Exchanges!T1071</f>
        <v>4</v>
      </c>
      <c r="T1067" s="43">
        <f>Exchanges!U1071</f>
        <v>1</v>
      </c>
      <c r="U1067" s="43">
        <f>Exchanges!V1071</f>
        <v>2013</v>
      </c>
      <c r="V1067" s="43" t="str">
        <f>Exchanges!W1071</f>
        <v>CO2</v>
      </c>
      <c r="W1067" s="43"/>
      <c r="X1067" s="43"/>
    </row>
    <row r="1068" spans="1:24" x14ac:dyDescent="0.2">
      <c r="A1068" s="43" t="str">
        <f>Exchanges!B1072</f>
        <v>Ethane, 1,1,1,2-tetrafluoro-, HFC-134a</v>
      </c>
      <c r="B1068" s="43" t="str">
        <f>Exchanges!C1072</f>
        <v>000811-97-2</v>
      </c>
      <c r="C1068" s="43" t="str">
        <f>Exchanges!D1072</f>
        <v>air</v>
      </c>
      <c r="D1068" s="43" t="str">
        <f>Exchanges!E1072</f>
        <v>unspecified</v>
      </c>
      <c r="E1068" s="43" t="str">
        <f>Exchanges!F1072</f>
        <v>e87f039d-d9ce-4242-ac18-c9284cc80f3d</v>
      </c>
      <c r="F1068" s="43" t="str">
        <f>Exchanges!G1072</f>
        <v>Electricity and signal testing instruments manufacturing</v>
      </c>
      <c r="G1068" s="43">
        <f>Exchanges!H1072</f>
        <v>334515</v>
      </c>
      <c r="H1068" s="43" t="str">
        <f>Exchanges!I1072</f>
        <v>US</v>
      </c>
      <c r="I1068" s="43">
        <f>Exchanges!J1072</f>
        <v>6.6694824223172032E-8</v>
      </c>
      <c r="J1068" s="43" t="str">
        <f>Exchanges!K1072</f>
        <v>kg</v>
      </c>
      <c r="K1068" s="43"/>
      <c r="L1068" s="43"/>
      <c r="M1068" s="43"/>
      <c r="N1068" s="43"/>
      <c r="O1068" s="43"/>
      <c r="P1068" s="43">
        <f>Exchanges!Q1072</f>
        <v>4</v>
      </c>
      <c r="Q1068" s="43">
        <f>Exchanges!R1072</f>
        <v>2</v>
      </c>
      <c r="R1068" s="43">
        <f>Exchanges!S1072</f>
        <v>1</v>
      </c>
      <c r="S1068" s="43">
        <f>Exchanges!T1072</f>
        <v>4</v>
      </c>
      <c r="T1068" s="43">
        <f>Exchanges!U1072</f>
        <v>1</v>
      </c>
      <c r="U1068" s="43">
        <f>Exchanges!V1072</f>
        <v>2013</v>
      </c>
      <c r="V1068" s="43" t="str">
        <f>Exchanges!W1072</f>
        <v>HFC-134a</v>
      </c>
      <c r="W1068" s="43"/>
      <c r="X1068" s="43"/>
    </row>
    <row r="1069" spans="1:24" x14ac:dyDescent="0.2">
      <c r="A1069" s="43" t="str">
        <f>Exchanges!B1073</f>
        <v>Methane</v>
      </c>
      <c r="B1069" s="43" t="str">
        <f>Exchanges!C1073</f>
        <v>000074-82-92</v>
      </c>
      <c r="C1069" s="43" t="str">
        <f>Exchanges!D1073</f>
        <v>air</v>
      </c>
      <c r="D1069" s="43" t="str">
        <f>Exchanges!E1073</f>
        <v>unspecified</v>
      </c>
      <c r="E1069" s="43" t="str">
        <f>Exchanges!F1073</f>
        <v>20408dd1-8534-11e0-9d78-0800200c9a66</v>
      </c>
      <c r="F1069" s="43" t="str">
        <f>Exchanges!G1073</f>
        <v>Electricity and signal testing instruments manufacturing</v>
      </c>
      <c r="G1069" s="43">
        <f>Exchanges!H1073</f>
        <v>334515</v>
      </c>
      <c r="H1069" s="43" t="str">
        <f>Exchanges!I1073</f>
        <v>US</v>
      </c>
      <c r="I1069" s="43">
        <f>Exchanges!J1073</f>
        <v>5.7302385230394463E-8</v>
      </c>
      <c r="J1069" s="43" t="str">
        <f>Exchanges!K1073</f>
        <v>kg</v>
      </c>
      <c r="K1069" s="43"/>
      <c r="L1069" s="43"/>
      <c r="M1069" s="43"/>
      <c r="N1069" s="43"/>
      <c r="O1069" s="43"/>
      <c r="P1069" s="43">
        <f>Exchanges!Q1073</f>
        <v>4</v>
      </c>
      <c r="Q1069" s="43">
        <f>Exchanges!R1073</f>
        <v>2</v>
      </c>
      <c r="R1069" s="43">
        <f>Exchanges!S1073</f>
        <v>1</v>
      </c>
      <c r="S1069" s="43">
        <f>Exchanges!T1073</f>
        <v>4</v>
      </c>
      <c r="T1069" s="43">
        <f>Exchanges!U1073</f>
        <v>1</v>
      </c>
      <c r="U1069" s="43">
        <f>Exchanges!V1073</f>
        <v>2013</v>
      </c>
      <c r="V1069" s="43" t="str">
        <f>Exchanges!W1073</f>
        <v>CH4</v>
      </c>
      <c r="W1069" s="43"/>
      <c r="X1069" s="43"/>
    </row>
    <row r="1070" spans="1:24" x14ac:dyDescent="0.2">
      <c r="A1070" s="43" t="str">
        <f>Exchanges!B1074</f>
        <v>Ethane, pentafluoro-, HFC-125</v>
      </c>
      <c r="B1070" s="43" t="str">
        <f>Exchanges!C1074</f>
        <v>000354-33-6</v>
      </c>
      <c r="C1070" s="43" t="str">
        <f>Exchanges!D1074</f>
        <v>air</v>
      </c>
      <c r="D1070" s="43" t="str">
        <f>Exchanges!E1074</f>
        <v>unspecified</v>
      </c>
      <c r="E1070" s="43" t="str">
        <f>Exchanges!F1074</f>
        <v>281e1011-f121-4d5b-ad4d-22d562b2c2cd</v>
      </c>
      <c r="F1070" s="43" t="str">
        <f>Exchanges!G1074</f>
        <v>Electricity and signal testing instruments manufacturing</v>
      </c>
      <c r="G1070" s="43">
        <f>Exchanges!H1074</f>
        <v>334515</v>
      </c>
      <c r="H1070" s="43" t="str">
        <f>Exchanges!I1074</f>
        <v>US</v>
      </c>
      <c r="I1070" s="43">
        <f>Exchanges!J1074</f>
        <v>1.7695041542744928E-8</v>
      </c>
      <c r="J1070" s="43" t="str">
        <f>Exchanges!K1074</f>
        <v>kg</v>
      </c>
      <c r="K1070" s="43"/>
      <c r="L1070" s="43"/>
      <c r="M1070" s="43"/>
      <c r="N1070" s="43"/>
      <c r="O1070" s="43"/>
      <c r="P1070" s="43">
        <f>Exchanges!Q1074</f>
        <v>4</v>
      </c>
      <c r="Q1070" s="43">
        <f>Exchanges!R1074</f>
        <v>2</v>
      </c>
      <c r="R1070" s="43">
        <f>Exchanges!S1074</f>
        <v>1</v>
      </c>
      <c r="S1070" s="43">
        <f>Exchanges!T1074</f>
        <v>4</v>
      </c>
      <c r="T1070" s="43">
        <f>Exchanges!U1074</f>
        <v>1</v>
      </c>
      <c r="U1070" s="43">
        <f>Exchanges!V1074</f>
        <v>2013</v>
      </c>
      <c r="V1070" s="43" t="str">
        <f>Exchanges!W1074</f>
        <v>HFC-125</v>
      </c>
      <c r="W1070" s="43"/>
      <c r="X1070" s="43"/>
    </row>
    <row r="1071" spans="1:24" x14ac:dyDescent="0.2">
      <c r="A1071" s="43" t="str">
        <f>Exchanges!B1075</f>
        <v>Methane, difluoro-, HFC-32</v>
      </c>
      <c r="B1071" s="43" t="str">
        <f>Exchanges!C1075</f>
        <v>000075-10-5</v>
      </c>
      <c r="C1071" s="43" t="str">
        <f>Exchanges!D1075</f>
        <v>air</v>
      </c>
      <c r="D1071" s="43" t="str">
        <f>Exchanges!E1075</f>
        <v>unspecified</v>
      </c>
      <c r="E1071" s="43" t="str">
        <f>Exchanges!F1075</f>
        <v>151212b4-079b-43a2-96d5-a6eef59166ac</v>
      </c>
      <c r="F1071" s="43" t="str">
        <f>Exchanges!G1075</f>
        <v>Electricity and signal testing instruments manufacturing</v>
      </c>
      <c r="G1071" s="43">
        <f>Exchanges!H1075</f>
        <v>334515</v>
      </c>
      <c r="H1071" s="43" t="str">
        <f>Exchanges!I1075</f>
        <v>US</v>
      </c>
      <c r="I1071" s="43">
        <f>Exchanges!J1075</f>
        <v>1.0304767813069603E-8</v>
      </c>
      <c r="J1071" s="43" t="str">
        <f>Exchanges!K1075</f>
        <v>kg</v>
      </c>
      <c r="K1071" s="43"/>
      <c r="L1071" s="43"/>
      <c r="M1071" s="43"/>
      <c r="N1071" s="43"/>
      <c r="O1071" s="43"/>
      <c r="P1071" s="43">
        <f>Exchanges!Q1075</f>
        <v>4</v>
      </c>
      <c r="Q1071" s="43">
        <f>Exchanges!R1075</f>
        <v>2</v>
      </c>
      <c r="R1071" s="43">
        <f>Exchanges!S1075</f>
        <v>1</v>
      </c>
      <c r="S1071" s="43">
        <f>Exchanges!T1075</f>
        <v>4</v>
      </c>
      <c r="T1071" s="43">
        <f>Exchanges!U1075</f>
        <v>1</v>
      </c>
      <c r="U1071" s="43">
        <f>Exchanges!V1075</f>
        <v>2013</v>
      </c>
      <c r="V1071" s="43" t="str">
        <f>Exchanges!W1075</f>
        <v>HFC-32</v>
      </c>
      <c r="W1071" s="43"/>
      <c r="X1071" s="43"/>
    </row>
    <row r="1072" spans="1:24" x14ac:dyDescent="0.2">
      <c r="A1072" s="43" t="str">
        <f>Exchanges!B1076</f>
        <v>Ethane, 1,1,1-trifluoro-, HFC-143a</v>
      </c>
      <c r="B1072" s="43" t="str">
        <f>Exchanges!C1076</f>
        <v>000420-46-2</v>
      </c>
      <c r="C1072" s="43" t="str">
        <f>Exchanges!D1076</f>
        <v>air</v>
      </c>
      <c r="D1072" s="43" t="str">
        <f>Exchanges!E1076</f>
        <v>unspecified</v>
      </c>
      <c r="E1072" s="43" t="str">
        <f>Exchanges!F1076</f>
        <v>e86bfec2-1025-4fa2-90b1-81e35e621e91</v>
      </c>
      <c r="F1072" s="43" t="str">
        <f>Exchanges!G1076</f>
        <v>Electricity and signal testing instruments manufacturing</v>
      </c>
      <c r="G1072" s="43">
        <f>Exchanges!H1076</f>
        <v>334515</v>
      </c>
      <c r="H1072" s="43" t="str">
        <f>Exchanges!I1076</f>
        <v>US</v>
      </c>
      <c r="I1072" s="43">
        <f>Exchanges!J1076</f>
        <v>7.5709719638485691E-9</v>
      </c>
      <c r="J1072" s="43" t="str">
        <f>Exchanges!K1076</f>
        <v>kg</v>
      </c>
      <c r="K1072" s="43"/>
      <c r="L1072" s="43"/>
      <c r="M1072" s="43"/>
      <c r="N1072" s="43"/>
      <c r="O1072" s="43"/>
      <c r="P1072" s="43">
        <f>Exchanges!Q1076</f>
        <v>4</v>
      </c>
      <c r="Q1072" s="43">
        <f>Exchanges!R1076</f>
        <v>2</v>
      </c>
      <c r="R1072" s="43">
        <f>Exchanges!S1076</f>
        <v>1</v>
      </c>
      <c r="S1072" s="43">
        <f>Exchanges!T1076</f>
        <v>4</v>
      </c>
      <c r="T1072" s="43">
        <f>Exchanges!U1076</f>
        <v>1</v>
      </c>
      <c r="U1072" s="43">
        <f>Exchanges!V1076</f>
        <v>2013</v>
      </c>
      <c r="V1072" s="43" t="str">
        <f>Exchanges!W1076</f>
        <v>HFC-143a</v>
      </c>
      <c r="W1072" s="43"/>
      <c r="X1072" s="43"/>
    </row>
    <row r="1073" spans="1:24" x14ac:dyDescent="0.2">
      <c r="A1073" s="43" t="str">
        <f>Exchanges!B1077</f>
        <v>Dinitrogen monoxide</v>
      </c>
      <c r="B1073" s="43" t="str">
        <f>Exchanges!C1077</f>
        <v>010024-97-366</v>
      </c>
      <c r="C1073" s="43" t="str">
        <f>Exchanges!D1077</f>
        <v>air</v>
      </c>
      <c r="D1073" s="43" t="str">
        <f>Exchanges!E1077</f>
        <v>unspecified</v>
      </c>
      <c r="E1073" s="43" t="str">
        <f>Exchanges!F1077</f>
        <v>20185046-64bb-4c09-a8e7-e8a9e144ca98</v>
      </c>
      <c r="F1073" s="43" t="str">
        <f>Exchanges!G1077</f>
        <v>Electricity and signal testing instruments manufacturing</v>
      </c>
      <c r="G1073" s="43">
        <f>Exchanges!H1077</f>
        <v>334515</v>
      </c>
      <c r="H1073" s="43" t="str">
        <f>Exchanges!I1077</f>
        <v>US</v>
      </c>
      <c r="I1073" s="43">
        <f>Exchanges!J1077</f>
        <v>6.4991606296566707E-9</v>
      </c>
      <c r="J1073" s="43" t="str">
        <f>Exchanges!K1077</f>
        <v>kg</v>
      </c>
      <c r="K1073" s="43"/>
      <c r="L1073" s="43"/>
      <c r="M1073" s="43"/>
      <c r="N1073" s="43"/>
      <c r="O1073" s="43"/>
      <c r="P1073" s="43">
        <f>Exchanges!Q1077</f>
        <v>4</v>
      </c>
      <c r="Q1073" s="43">
        <f>Exchanges!R1077</f>
        <v>2</v>
      </c>
      <c r="R1073" s="43">
        <f>Exchanges!S1077</f>
        <v>1</v>
      </c>
      <c r="S1073" s="43">
        <f>Exchanges!T1077</f>
        <v>4</v>
      </c>
      <c r="T1073" s="43">
        <f>Exchanges!U1077</f>
        <v>1</v>
      </c>
      <c r="U1073" s="43">
        <f>Exchanges!V1077</f>
        <v>2013</v>
      </c>
      <c r="V1073" s="43" t="str">
        <f>Exchanges!W1077</f>
        <v>N2O</v>
      </c>
      <c r="W1073" s="43"/>
      <c r="X1073" s="43"/>
    </row>
    <row r="1074" spans="1:24" x14ac:dyDescent="0.2">
      <c r="A1074" s="43" t="str">
        <f>Exchanges!B1078</f>
        <v>Propane, 1,1,1,3,3,3-hexafluoro-, HCFC-236fa</v>
      </c>
      <c r="B1074" s="43" t="str">
        <f>Exchanges!C1078</f>
        <v>000690-39-1</v>
      </c>
      <c r="C1074" s="43" t="str">
        <f>Exchanges!D1078</f>
        <v>air</v>
      </c>
      <c r="D1074" s="43" t="str">
        <f>Exchanges!E1078</f>
        <v>unspecified</v>
      </c>
      <c r="E1074" s="43" t="str">
        <f>Exchanges!F1078</f>
        <v>1963a3ba-6d77-4571-bb8f-0e9c8ac28a65</v>
      </c>
      <c r="F1074" s="43" t="str">
        <f>Exchanges!G1078</f>
        <v>Electricity and signal testing instruments manufacturing</v>
      </c>
      <c r="G1074" s="43">
        <f>Exchanges!H1078</f>
        <v>334515</v>
      </c>
      <c r="H1074" s="43" t="str">
        <f>Exchanges!I1078</f>
        <v>US</v>
      </c>
      <c r="I1074" s="43">
        <f>Exchanges!J1078</f>
        <v>2.0453182409497707E-10</v>
      </c>
      <c r="J1074" s="43" t="str">
        <f>Exchanges!K1078</f>
        <v>kg</v>
      </c>
      <c r="K1074" s="43"/>
      <c r="L1074" s="43"/>
      <c r="M1074" s="43"/>
      <c r="N1074" s="43"/>
      <c r="O1074" s="43"/>
      <c r="P1074" s="43">
        <f>Exchanges!Q1078</f>
        <v>4</v>
      </c>
      <c r="Q1074" s="43">
        <f>Exchanges!R1078</f>
        <v>2</v>
      </c>
      <c r="R1074" s="43">
        <f>Exchanges!S1078</f>
        <v>1</v>
      </c>
      <c r="S1074" s="43">
        <f>Exchanges!T1078</f>
        <v>4</v>
      </c>
      <c r="T1074" s="43">
        <f>Exchanges!U1078</f>
        <v>1</v>
      </c>
      <c r="U1074" s="43">
        <f>Exchanges!V1078</f>
        <v>2013</v>
      </c>
      <c r="V1074" s="43" t="str">
        <f>Exchanges!W1078</f>
        <v>HFC-236fa</v>
      </c>
      <c r="W1074" s="43"/>
      <c r="X1074" s="43"/>
    </row>
    <row r="1075" spans="1:24" x14ac:dyDescent="0.2">
      <c r="A1075" s="43" t="str">
        <f>Exchanges!B1079</f>
        <v>Carbon dioxide</v>
      </c>
      <c r="B1075" s="43" t="str">
        <f>Exchanges!C1079</f>
        <v>000124-38-20</v>
      </c>
      <c r="C1075" s="43" t="str">
        <f>Exchanges!D1079</f>
        <v>air</v>
      </c>
      <c r="D1075" s="43" t="str">
        <f>Exchanges!E1079</f>
        <v>unspecified</v>
      </c>
      <c r="E1075" s="43" t="str">
        <f>Exchanges!F1079</f>
        <v>7ae371aa-8532-11e0-9d78-0800200c9a66</v>
      </c>
      <c r="F1075" s="43" t="str">
        <f>Exchanges!G1079</f>
        <v>Analytical laboratory instrument manufacturing</v>
      </c>
      <c r="G1075" s="43">
        <f>Exchanges!H1079</f>
        <v>334516</v>
      </c>
      <c r="H1075" s="43" t="str">
        <f>Exchanges!I1079</f>
        <v>US</v>
      </c>
      <c r="I1075" s="43">
        <f>Exchanges!J1079</f>
        <v>3.2956091411090113E-3</v>
      </c>
      <c r="J1075" s="43" t="str">
        <f>Exchanges!K1079</f>
        <v>kg</v>
      </c>
      <c r="K1075" s="43"/>
      <c r="L1075" s="43"/>
      <c r="M1075" s="43"/>
      <c r="N1075" s="43"/>
      <c r="O1075" s="43"/>
      <c r="P1075" s="43">
        <f>Exchanges!Q1079</f>
        <v>4</v>
      </c>
      <c r="Q1075" s="43">
        <f>Exchanges!R1079</f>
        <v>2</v>
      </c>
      <c r="R1075" s="43">
        <f>Exchanges!S1079</f>
        <v>1</v>
      </c>
      <c r="S1075" s="43">
        <f>Exchanges!T1079</f>
        <v>4</v>
      </c>
      <c r="T1075" s="43">
        <f>Exchanges!U1079</f>
        <v>1</v>
      </c>
      <c r="U1075" s="43">
        <f>Exchanges!V1079</f>
        <v>2013</v>
      </c>
      <c r="V1075" s="43" t="str">
        <f>Exchanges!W1079</f>
        <v>CO2</v>
      </c>
      <c r="W1075" s="43"/>
      <c r="X1075" s="43"/>
    </row>
    <row r="1076" spans="1:24" x14ac:dyDescent="0.2">
      <c r="A1076" s="43" t="str">
        <f>Exchanges!B1080</f>
        <v>Methane</v>
      </c>
      <c r="B1076" s="43" t="str">
        <f>Exchanges!C1080</f>
        <v>000074-82-92</v>
      </c>
      <c r="C1076" s="43" t="str">
        <f>Exchanges!D1080</f>
        <v>air</v>
      </c>
      <c r="D1076" s="43" t="str">
        <f>Exchanges!E1080</f>
        <v>unspecified</v>
      </c>
      <c r="E1076" s="43" t="str">
        <f>Exchanges!F1080</f>
        <v>20408dd1-8534-11e0-9d78-0800200c9a66</v>
      </c>
      <c r="F1076" s="43" t="str">
        <f>Exchanges!G1080</f>
        <v>Analytical laboratory instrument manufacturing</v>
      </c>
      <c r="G1076" s="43">
        <f>Exchanges!H1080</f>
        <v>334516</v>
      </c>
      <c r="H1076" s="43" t="str">
        <f>Exchanges!I1080</f>
        <v>US</v>
      </c>
      <c r="I1076" s="43">
        <f>Exchanges!J1080</f>
        <v>6.8194875801993803E-8</v>
      </c>
      <c r="J1076" s="43" t="str">
        <f>Exchanges!K1080</f>
        <v>kg</v>
      </c>
      <c r="K1076" s="43"/>
      <c r="L1076" s="43"/>
      <c r="M1076" s="43"/>
      <c r="N1076" s="43"/>
      <c r="O1076" s="43"/>
      <c r="P1076" s="43">
        <f>Exchanges!Q1080</f>
        <v>4</v>
      </c>
      <c r="Q1076" s="43">
        <f>Exchanges!R1080</f>
        <v>2</v>
      </c>
      <c r="R1076" s="43">
        <f>Exchanges!S1080</f>
        <v>1</v>
      </c>
      <c r="S1076" s="43">
        <f>Exchanges!T1080</f>
        <v>4</v>
      </c>
      <c r="T1076" s="43">
        <f>Exchanges!U1080</f>
        <v>1</v>
      </c>
      <c r="U1076" s="43">
        <f>Exchanges!V1080</f>
        <v>2013</v>
      </c>
      <c r="V1076" s="43" t="str">
        <f>Exchanges!W1080</f>
        <v>CH4</v>
      </c>
      <c r="W1076" s="43"/>
      <c r="X1076" s="43"/>
    </row>
    <row r="1077" spans="1:24" x14ac:dyDescent="0.2">
      <c r="A1077" s="43" t="str">
        <f>Exchanges!B1081</f>
        <v>Ethane, 1,1,1,2-tetrafluoro-, HFC-134a</v>
      </c>
      <c r="B1077" s="43" t="str">
        <f>Exchanges!C1081</f>
        <v>000811-97-2</v>
      </c>
      <c r="C1077" s="43" t="str">
        <f>Exchanges!D1081</f>
        <v>air</v>
      </c>
      <c r="D1077" s="43" t="str">
        <f>Exchanges!E1081</f>
        <v>unspecified</v>
      </c>
      <c r="E1077" s="43" t="str">
        <f>Exchanges!F1081</f>
        <v>e87f039d-d9ce-4242-ac18-c9284cc80f3d</v>
      </c>
      <c r="F1077" s="43" t="str">
        <f>Exchanges!G1081</f>
        <v>Analytical laboratory instrument manufacturing</v>
      </c>
      <c r="G1077" s="43">
        <f>Exchanges!H1081</f>
        <v>334516</v>
      </c>
      <c r="H1077" s="43" t="str">
        <f>Exchanges!I1081</f>
        <v>US</v>
      </c>
      <c r="I1077" s="43">
        <f>Exchanges!J1081</f>
        <v>5.3984457762005238E-8</v>
      </c>
      <c r="J1077" s="43" t="str">
        <f>Exchanges!K1081</f>
        <v>kg</v>
      </c>
      <c r="K1077" s="43"/>
      <c r="L1077" s="43"/>
      <c r="M1077" s="43"/>
      <c r="N1077" s="43"/>
      <c r="O1077" s="43"/>
      <c r="P1077" s="43">
        <f>Exchanges!Q1081</f>
        <v>4</v>
      </c>
      <c r="Q1077" s="43">
        <f>Exchanges!R1081</f>
        <v>2</v>
      </c>
      <c r="R1077" s="43">
        <f>Exchanges!S1081</f>
        <v>1</v>
      </c>
      <c r="S1077" s="43">
        <f>Exchanges!T1081</f>
        <v>4</v>
      </c>
      <c r="T1077" s="43">
        <f>Exchanges!U1081</f>
        <v>1</v>
      </c>
      <c r="U1077" s="43">
        <f>Exchanges!V1081</f>
        <v>2013</v>
      </c>
      <c r="V1077" s="43" t="str">
        <f>Exchanges!W1081</f>
        <v>HFC-134a</v>
      </c>
      <c r="W1077" s="43"/>
      <c r="X1077" s="43"/>
    </row>
    <row r="1078" spans="1:24" x14ac:dyDescent="0.2">
      <c r="A1078" s="43" t="str">
        <f>Exchanges!B1082</f>
        <v>Ethane, pentafluoro-, HFC-125</v>
      </c>
      <c r="B1078" s="43" t="str">
        <f>Exchanges!C1082</f>
        <v>000354-33-6</v>
      </c>
      <c r="C1078" s="43" t="str">
        <f>Exchanges!D1082</f>
        <v>air</v>
      </c>
      <c r="D1078" s="43" t="str">
        <f>Exchanges!E1082</f>
        <v>unspecified</v>
      </c>
      <c r="E1078" s="43" t="str">
        <f>Exchanges!F1082</f>
        <v>281e1011-f121-4d5b-ad4d-22d562b2c2cd</v>
      </c>
      <c r="F1078" s="43" t="str">
        <f>Exchanges!G1082</f>
        <v>Analytical laboratory instrument manufacturing</v>
      </c>
      <c r="G1078" s="43">
        <f>Exchanges!H1082</f>
        <v>334516</v>
      </c>
      <c r="H1078" s="43" t="str">
        <f>Exchanges!I1082</f>
        <v>US</v>
      </c>
      <c r="I1078" s="43">
        <f>Exchanges!J1082</f>
        <v>1.4322808911899837E-8</v>
      </c>
      <c r="J1078" s="43" t="str">
        <f>Exchanges!K1082</f>
        <v>kg</v>
      </c>
      <c r="K1078" s="43"/>
      <c r="L1078" s="43"/>
      <c r="M1078" s="43"/>
      <c r="N1078" s="43"/>
      <c r="O1078" s="43"/>
      <c r="P1078" s="43">
        <f>Exchanges!Q1082</f>
        <v>4</v>
      </c>
      <c r="Q1078" s="43">
        <f>Exchanges!R1082</f>
        <v>2</v>
      </c>
      <c r="R1078" s="43">
        <f>Exchanges!S1082</f>
        <v>1</v>
      </c>
      <c r="S1078" s="43">
        <f>Exchanges!T1082</f>
        <v>4</v>
      </c>
      <c r="T1078" s="43">
        <f>Exchanges!U1082</f>
        <v>1</v>
      </c>
      <c r="U1078" s="43">
        <f>Exchanges!V1082</f>
        <v>2013</v>
      </c>
      <c r="V1078" s="43" t="str">
        <f>Exchanges!W1082</f>
        <v>HFC-125</v>
      </c>
      <c r="W1078" s="43"/>
      <c r="X1078" s="43"/>
    </row>
    <row r="1079" spans="1:24" x14ac:dyDescent="0.2">
      <c r="A1079" s="43" t="str">
        <f>Exchanges!B1083</f>
        <v>Methane, difluoro-, HFC-32</v>
      </c>
      <c r="B1079" s="43" t="str">
        <f>Exchanges!C1083</f>
        <v>000075-10-5</v>
      </c>
      <c r="C1079" s="43" t="str">
        <f>Exchanges!D1083</f>
        <v>air</v>
      </c>
      <c r="D1079" s="43" t="str">
        <f>Exchanges!E1083</f>
        <v>unspecified</v>
      </c>
      <c r="E1079" s="43" t="str">
        <f>Exchanges!F1083</f>
        <v>151212b4-079b-43a2-96d5-a6eef59166ac</v>
      </c>
      <c r="F1079" s="43" t="str">
        <f>Exchanges!G1083</f>
        <v>Analytical laboratory instrument manufacturing</v>
      </c>
      <c r="G1079" s="43">
        <f>Exchanges!H1083</f>
        <v>334516</v>
      </c>
      <c r="H1079" s="43" t="str">
        <f>Exchanges!I1083</f>
        <v>US</v>
      </c>
      <c r="I1079" s="43">
        <f>Exchanges!J1083</f>
        <v>8.3409366353596382E-9</v>
      </c>
      <c r="J1079" s="43" t="str">
        <f>Exchanges!K1083</f>
        <v>kg</v>
      </c>
      <c r="K1079" s="43"/>
      <c r="L1079" s="43"/>
      <c r="M1079" s="43"/>
      <c r="N1079" s="43"/>
      <c r="O1079" s="43"/>
      <c r="P1079" s="43">
        <f>Exchanges!Q1083</f>
        <v>4</v>
      </c>
      <c r="Q1079" s="43">
        <f>Exchanges!R1083</f>
        <v>2</v>
      </c>
      <c r="R1079" s="43">
        <f>Exchanges!S1083</f>
        <v>1</v>
      </c>
      <c r="S1079" s="43">
        <f>Exchanges!T1083</f>
        <v>4</v>
      </c>
      <c r="T1079" s="43">
        <f>Exchanges!U1083</f>
        <v>1</v>
      </c>
      <c r="U1079" s="43">
        <f>Exchanges!V1083</f>
        <v>2013</v>
      </c>
      <c r="V1079" s="43" t="str">
        <f>Exchanges!W1083</f>
        <v>HFC-32</v>
      </c>
      <c r="W1079" s="43"/>
      <c r="X1079" s="43"/>
    </row>
    <row r="1080" spans="1:24" x14ac:dyDescent="0.2">
      <c r="A1080" s="43" t="str">
        <f>Exchanges!B1084</f>
        <v>Dinitrogen monoxide</v>
      </c>
      <c r="B1080" s="43" t="str">
        <f>Exchanges!C1084</f>
        <v>010024-97-366</v>
      </c>
      <c r="C1080" s="43" t="str">
        <f>Exchanges!D1084</f>
        <v>air</v>
      </c>
      <c r="D1080" s="43" t="str">
        <f>Exchanges!E1084</f>
        <v>unspecified</v>
      </c>
      <c r="E1080" s="43" t="str">
        <f>Exchanges!F1084</f>
        <v>20185046-64bb-4c09-a8e7-e8a9e144ca98</v>
      </c>
      <c r="F1080" s="43" t="str">
        <f>Exchanges!G1084</f>
        <v>Analytical laboratory instrument manufacturing</v>
      </c>
      <c r="G1080" s="43">
        <f>Exchanges!H1084</f>
        <v>334516</v>
      </c>
      <c r="H1080" s="43" t="str">
        <f>Exchanges!I1084</f>
        <v>US</v>
      </c>
      <c r="I1080" s="43">
        <f>Exchanges!J1084</f>
        <v>8.0035084842477454E-9</v>
      </c>
      <c r="J1080" s="43" t="str">
        <f>Exchanges!K1084</f>
        <v>kg</v>
      </c>
      <c r="K1080" s="43"/>
      <c r="L1080" s="43"/>
      <c r="M1080" s="43"/>
      <c r="N1080" s="43"/>
      <c r="O1080" s="43"/>
      <c r="P1080" s="43">
        <f>Exchanges!Q1084</f>
        <v>4</v>
      </c>
      <c r="Q1080" s="43">
        <f>Exchanges!R1084</f>
        <v>2</v>
      </c>
      <c r="R1080" s="43">
        <f>Exchanges!S1084</f>
        <v>1</v>
      </c>
      <c r="S1080" s="43">
        <f>Exchanges!T1084</f>
        <v>4</v>
      </c>
      <c r="T1080" s="43">
        <f>Exchanges!U1084</f>
        <v>1</v>
      </c>
      <c r="U1080" s="43">
        <f>Exchanges!V1084</f>
        <v>2013</v>
      </c>
      <c r="V1080" s="43" t="str">
        <f>Exchanges!W1084</f>
        <v>N2O</v>
      </c>
      <c r="W1080" s="43"/>
      <c r="X1080" s="43"/>
    </row>
    <row r="1081" spans="1:24" x14ac:dyDescent="0.2">
      <c r="A1081" s="43" t="str">
        <f>Exchanges!B1085</f>
        <v>Ethane, 1,1,1-trifluoro-, HFC-143a</v>
      </c>
      <c r="B1081" s="43" t="str">
        <f>Exchanges!C1085</f>
        <v>000420-46-2</v>
      </c>
      <c r="C1081" s="43" t="str">
        <f>Exchanges!D1085</f>
        <v>air</v>
      </c>
      <c r="D1081" s="43" t="str">
        <f>Exchanges!E1085</f>
        <v>unspecified</v>
      </c>
      <c r="E1081" s="43" t="str">
        <f>Exchanges!F1085</f>
        <v>e86bfec2-1025-4fa2-90b1-81e35e621e91</v>
      </c>
      <c r="F1081" s="43" t="str">
        <f>Exchanges!G1085</f>
        <v>Analytical laboratory instrument manufacturing</v>
      </c>
      <c r="G1081" s="43">
        <f>Exchanges!H1085</f>
        <v>334516</v>
      </c>
      <c r="H1081" s="43" t="str">
        <f>Exchanges!I1085</f>
        <v>US</v>
      </c>
      <c r="I1081" s="43">
        <f>Exchanges!J1085</f>
        <v>6.1281339438286966E-9</v>
      </c>
      <c r="J1081" s="43" t="str">
        <f>Exchanges!K1085</f>
        <v>kg</v>
      </c>
      <c r="K1081" s="43"/>
      <c r="L1081" s="43"/>
      <c r="M1081" s="43"/>
      <c r="N1081" s="43"/>
      <c r="O1081" s="43"/>
      <c r="P1081" s="43">
        <f>Exchanges!Q1085</f>
        <v>4</v>
      </c>
      <c r="Q1081" s="43">
        <f>Exchanges!R1085</f>
        <v>2</v>
      </c>
      <c r="R1081" s="43">
        <f>Exchanges!S1085</f>
        <v>1</v>
      </c>
      <c r="S1081" s="43">
        <f>Exchanges!T1085</f>
        <v>4</v>
      </c>
      <c r="T1081" s="43">
        <f>Exchanges!U1085</f>
        <v>1</v>
      </c>
      <c r="U1081" s="43">
        <f>Exchanges!V1085</f>
        <v>2013</v>
      </c>
      <c r="V1081" s="43" t="str">
        <f>Exchanges!W1085</f>
        <v>HFC-143a</v>
      </c>
      <c r="W1081" s="43"/>
      <c r="X1081" s="43"/>
    </row>
    <row r="1082" spans="1:24" x14ac:dyDescent="0.2">
      <c r="A1082" s="43" t="str">
        <f>Exchanges!B1086</f>
        <v>Propane, 1,1,1,3,3,3-hexafluoro-, HCFC-236fa</v>
      </c>
      <c r="B1082" s="43" t="str">
        <f>Exchanges!C1086</f>
        <v>000690-39-1</v>
      </c>
      <c r="C1082" s="43" t="str">
        <f>Exchanges!D1086</f>
        <v>air</v>
      </c>
      <c r="D1082" s="43" t="str">
        <f>Exchanges!E1086</f>
        <v>unspecified</v>
      </c>
      <c r="E1082" s="43" t="str">
        <f>Exchanges!F1086</f>
        <v>1963a3ba-6d77-4571-bb8f-0e9c8ac28a65</v>
      </c>
      <c r="F1082" s="43" t="str">
        <f>Exchanges!G1086</f>
        <v>Analytical laboratory instrument manufacturing</v>
      </c>
      <c r="G1082" s="43">
        <f>Exchanges!H1086</f>
        <v>334516</v>
      </c>
      <c r="H1082" s="43" t="str">
        <f>Exchanges!I1086</f>
        <v>US</v>
      </c>
      <c r="I1082" s="43">
        <f>Exchanges!J1086</f>
        <v>1.655531706912419E-10</v>
      </c>
      <c r="J1082" s="43" t="str">
        <f>Exchanges!K1086</f>
        <v>kg</v>
      </c>
      <c r="K1082" s="43"/>
      <c r="L1082" s="43"/>
      <c r="M1082" s="43"/>
      <c r="N1082" s="43"/>
      <c r="O1082" s="43"/>
      <c r="P1082" s="43">
        <f>Exchanges!Q1086</f>
        <v>4</v>
      </c>
      <c r="Q1082" s="43">
        <f>Exchanges!R1086</f>
        <v>2</v>
      </c>
      <c r="R1082" s="43">
        <f>Exchanges!S1086</f>
        <v>1</v>
      </c>
      <c r="S1082" s="43">
        <f>Exchanges!T1086</f>
        <v>4</v>
      </c>
      <c r="T1082" s="43">
        <f>Exchanges!U1086</f>
        <v>1</v>
      </c>
      <c r="U1082" s="43">
        <f>Exchanges!V1086</f>
        <v>2013</v>
      </c>
      <c r="V1082" s="43" t="str">
        <f>Exchanges!W1086</f>
        <v>HFC-236fa</v>
      </c>
      <c r="W1082" s="43"/>
      <c r="X1082" s="43"/>
    </row>
    <row r="1083" spans="1:24" x14ac:dyDescent="0.2">
      <c r="A1083" s="43" t="str">
        <f>Exchanges!B1087</f>
        <v>Carbon dioxide</v>
      </c>
      <c r="B1083" s="43" t="str">
        <f>Exchanges!C1087</f>
        <v>000124-38-20</v>
      </c>
      <c r="C1083" s="43" t="str">
        <f>Exchanges!D1087</f>
        <v>air</v>
      </c>
      <c r="D1083" s="43" t="str">
        <f>Exchanges!E1087</f>
        <v>unspecified</v>
      </c>
      <c r="E1083" s="43" t="str">
        <f>Exchanges!F1087</f>
        <v>7ae371aa-8532-11e0-9d78-0800200c9a66</v>
      </c>
      <c r="F1083" s="43" t="str">
        <f>Exchanges!G1087</f>
        <v>Irradiation apparatus manufacturing</v>
      </c>
      <c r="G1083" s="43">
        <f>Exchanges!H1087</f>
        <v>334517</v>
      </c>
      <c r="H1083" s="43" t="str">
        <f>Exchanges!I1087</f>
        <v>US</v>
      </c>
      <c r="I1083" s="43">
        <f>Exchanges!J1087</f>
        <v>1.6115582637979552E-3</v>
      </c>
      <c r="J1083" s="43" t="str">
        <f>Exchanges!K1087</f>
        <v>kg</v>
      </c>
      <c r="K1083" s="43"/>
      <c r="L1083" s="43"/>
      <c r="M1083" s="43"/>
      <c r="N1083" s="43"/>
      <c r="O1083" s="43"/>
      <c r="P1083" s="43">
        <f>Exchanges!Q1087</f>
        <v>4</v>
      </c>
      <c r="Q1083" s="43">
        <f>Exchanges!R1087</f>
        <v>2</v>
      </c>
      <c r="R1083" s="43">
        <f>Exchanges!S1087</f>
        <v>1</v>
      </c>
      <c r="S1083" s="43">
        <f>Exchanges!T1087</f>
        <v>4</v>
      </c>
      <c r="T1083" s="43">
        <f>Exchanges!U1087</f>
        <v>1</v>
      </c>
      <c r="U1083" s="43">
        <f>Exchanges!V1087</f>
        <v>2013</v>
      </c>
      <c r="V1083" s="43" t="str">
        <f>Exchanges!W1087</f>
        <v>CO2</v>
      </c>
      <c r="W1083" s="43"/>
      <c r="X1083" s="43"/>
    </row>
    <row r="1084" spans="1:24" x14ac:dyDescent="0.2">
      <c r="A1084" s="43" t="str">
        <f>Exchanges!B1088</f>
        <v>Methane</v>
      </c>
      <c r="B1084" s="43" t="str">
        <f>Exchanges!C1088</f>
        <v>000074-82-92</v>
      </c>
      <c r="C1084" s="43" t="str">
        <f>Exchanges!D1088</f>
        <v>air</v>
      </c>
      <c r="D1084" s="43" t="str">
        <f>Exchanges!E1088</f>
        <v>unspecified</v>
      </c>
      <c r="E1084" s="43" t="str">
        <f>Exchanges!F1088</f>
        <v>20408dd1-8534-11e0-9d78-0800200c9a66</v>
      </c>
      <c r="F1084" s="43" t="str">
        <f>Exchanges!G1088</f>
        <v>Irradiation apparatus manufacturing</v>
      </c>
      <c r="G1084" s="43">
        <f>Exchanges!H1088</f>
        <v>334517</v>
      </c>
      <c r="H1084" s="43" t="str">
        <f>Exchanges!I1088</f>
        <v>US</v>
      </c>
      <c r="I1084" s="43">
        <f>Exchanges!J1088</f>
        <v>3.3347405879082994E-8</v>
      </c>
      <c r="J1084" s="43" t="str">
        <f>Exchanges!K1088</f>
        <v>kg</v>
      </c>
      <c r="K1084" s="43"/>
      <c r="L1084" s="43"/>
      <c r="M1084" s="43"/>
      <c r="N1084" s="43"/>
      <c r="O1084" s="43"/>
      <c r="P1084" s="43">
        <f>Exchanges!Q1088</f>
        <v>4</v>
      </c>
      <c r="Q1084" s="43">
        <f>Exchanges!R1088</f>
        <v>2</v>
      </c>
      <c r="R1084" s="43">
        <f>Exchanges!S1088</f>
        <v>1</v>
      </c>
      <c r="S1084" s="43">
        <f>Exchanges!T1088</f>
        <v>4</v>
      </c>
      <c r="T1084" s="43">
        <f>Exchanges!U1088</f>
        <v>1</v>
      </c>
      <c r="U1084" s="43">
        <f>Exchanges!V1088</f>
        <v>2013</v>
      </c>
      <c r="V1084" s="43" t="str">
        <f>Exchanges!W1088</f>
        <v>CH4</v>
      </c>
      <c r="W1084" s="43"/>
      <c r="X1084" s="43"/>
    </row>
    <row r="1085" spans="1:24" x14ac:dyDescent="0.2">
      <c r="A1085" s="43" t="str">
        <f>Exchanges!B1089</f>
        <v>Dinitrogen monoxide</v>
      </c>
      <c r="B1085" s="43" t="str">
        <f>Exchanges!C1089</f>
        <v>010024-97-366</v>
      </c>
      <c r="C1085" s="43" t="str">
        <f>Exchanges!D1089</f>
        <v>air</v>
      </c>
      <c r="D1085" s="43" t="str">
        <f>Exchanges!E1089</f>
        <v>unspecified</v>
      </c>
      <c r="E1085" s="43" t="str">
        <f>Exchanges!F1089</f>
        <v>20185046-64bb-4c09-a8e7-e8a9e144ca98</v>
      </c>
      <c r="F1085" s="43" t="str">
        <f>Exchanges!G1089</f>
        <v>Irradiation apparatus manufacturing</v>
      </c>
      <c r="G1085" s="43">
        <f>Exchanges!H1089</f>
        <v>334517</v>
      </c>
      <c r="H1085" s="43" t="str">
        <f>Exchanges!I1089</f>
        <v>US</v>
      </c>
      <c r="I1085" s="43">
        <f>Exchanges!J1089</f>
        <v>3.9137287478290363E-9</v>
      </c>
      <c r="J1085" s="43" t="str">
        <f>Exchanges!K1089</f>
        <v>kg</v>
      </c>
      <c r="K1085" s="43"/>
      <c r="L1085" s="43"/>
      <c r="M1085" s="43"/>
      <c r="N1085" s="43"/>
      <c r="O1085" s="43"/>
      <c r="P1085" s="43">
        <f>Exchanges!Q1089</f>
        <v>4</v>
      </c>
      <c r="Q1085" s="43">
        <f>Exchanges!R1089</f>
        <v>2</v>
      </c>
      <c r="R1085" s="43">
        <f>Exchanges!S1089</f>
        <v>1</v>
      </c>
      <c r="S1085" s="43">
        <f>Exchanges!T1089</f>
        <v>4</v>
      </c>
      <c r="T1085" s="43">
        <f>Exchanges!U1089</f>
        <v>1</v>
      </c>
      <c r="U1085" s="43">
        <f>Exchanges!V1089</f>
        <v>2013</v>
      </c>
      <c r="V1085" s="43" t="str">
        <f>Exchanges!W1089</f>
        <v>N2O</v>
      </c>
      <c r="W1085" s="43"/>
      <c r="X1085" s="43"/>
    </row>
    <row r="1086" spans="1:24" x14ac:dyDescent="0.2">
      <c r="A1086" s="43" t="str">
        <f>Exchanges!B1090</f>
        <v>Carbon dioxide</v>
      </c>
      <c r="B1086" s="43" t="str">
        <f>Exchanges!C1090</f>
        <v>000124-38-20</v>
      </c>
      <c r="C1086" s="43" t="str">
        <f>Exchanges!D1090</f>
        <v>air</v>
      </c>
      <c r="D1086" s="43" t="str">
        <f>Exchanges!E1090</f>
        <v>unspecified</v>
      </c>
      <c r="E1086" s="43" t="str">
        <f>Exchanges!F1090</f>
        <v>7ae371aa-8532-11e0-9d78-0800200c9a66</v>
      </c>
      <c r="F1086" s="43" t="str">
        <f>Exchanges!G1090</f>
        <v>Manufacturing and reproducing magnetic and optical media</v>
      </c>
      <c r="G1086" s="43">
        <f>Exchanges!H1090</f>
        <v>334610</v>
      </c>
      <c r="H1086" s="43" t="str">
        <f>Exchanges!I1090</f>
        <v>US</v>
      </c>
      <c r="I1086" s="43">
        <f>Exchanges!J1090</f>
        <v>1.9297533974750637E-2</v>
      </c>
      <c r="J1086" s="43" t="str">
        <f>Exchanges!K1090</f>
        <v>kg</v>
      </c>
      <c r="K1086" s="43"/>
      <c r="L1086" s="43"/>
      <c r="M1086" s="43"/>
      <c r="N1086" s="43"/>
      <c r="O1086" s="43"/>
      <c r="P1086" s="43">
        <f>Exchanges!Q1090</f>
        <v>4</v>
      </c>
      <c r="Q1086" s="43">
        <f>Exchanges!R1090</f>
        <v>2</v>
      </c>
      <c r="R1086" s="43">
        <f>Exchanges!S1090</f>
        <v>1</v>
      </c>
      <c r="S1086" s="43">
        <f>Exchanges!T1090</f>
        <v>4</v>
      </c>
      <c r="T1086" s="43">
        <f>Exchanges!U1090</f>
        <v>1</v>
      </c>
      <c r="U1086" s="43">
        <f>Exchanges!V1090</f>
        <v>2013</v>
      </c>
      <c r="V1086" s="43" t="str">
        <f>Exchanges!W1090</f>
        <v>CO2</v>
      </c>
      <c r="W1086" s="43"/>
      <c r="X1086" s="43"/>
    </row>
    <row r="1087" spans="1:24" x14ac:dyDescent="0.2">
      <c r="A1087" s="43" t="str">
        <f>Exchanges!B1091</f>
        <v>Methane</v>
      </c>
      <c r="B1087" s="43" t="str">
        <f>Exchanges!C1091</f>
        <v>000074-82-92</v>
      </c>
      <c r="C1087" s="43" t="str">
        <f>Exchanges!D1091</f>
        <v>air</v>
      </c>
      <c r="D1087" s="43" t="str">
        <f>Exchanges!E1091</f>
        <v>unspecified</v>
      </c>
      <c r="E1087" s="43" t="str">
        <f>Exchanges!F1091</f>
        <v>20408dd1-8534-11e0-9d78-0800200c9a66</v>
      </c>
      <c r="F1087" s="43" t="str">
        <f>Exchanges!G1091</f>
        <v>Manufacturing and reproducing magnetic and optical media</v>
      </c>
      <c r="G1087" s="43">
        <f>Exchanges!H1091</f>
        <v>334610</v>
      </c>
      <c r="H1087" s="43" t="str">
        <f>Exchanges!I1091</f>
        <v>US</v>
      </c>
      <c r="I1087" s="43">
        <f>Exchanges!J1091</f>
        <v>3.785896198998706E-7</v>
      </c>
      <c r="J1087" s="43" t="str">
        <f>Exchanges!K1091</f>
        <v>kg</v>
      </c>
      <c r="K1087" s="43"/>
      <c r="L1087" s="43"/>
      <c r="M1087" s="43"/>
      <c r="N1087" s="43"/>
      <c r="O1087" s="43"/>
      <c r="P1087" s="43">
        <f>Exchanges!Q1091</f>
        <v>4</v>
      </c>
      <c r="Q1087" s="43">
        <f>Exchanges!R1091</f>
        <v>2</v>
      </c>
      <c r="R1087" s="43">
        <f>Exchanges!S1091</f>
        <v>1</v>
      </c>
      <c r="S1087" s="43">
        <f>Exchanges!T1091</f>
        <v>4</v>
      </c>
      <c r="T1087" s="43">
        <f>Exchanges!U1091</f>
        <v>1</v>
      </c>
      <c r="U1087" s="43">
        <f>Exchanges!V1091</f>
        <v>2013</v>
      </c>
      <c r="V1087" s="43" t="str">
        <f>Exchanges!W1091</f>
        <v>CH4</v>
      </c>
      <c r="W1087" s="43"/>
      <c r="X1087" s="43"/>
    </row>
    <row r="1088" spans="1:24" x14ac:dyDescent="0.2">
      <c r="A1088" s="43" t="str">
        <f>Exchanges!B1092</f>
        <v>Dinitrogen monoxide</v>
      </c>
      <c r="B1088" s="43" t="str">
        <f>Exchanges!C1092</f>
        <v>010024-97-366</v>
      </c>
      <c r="C1088" s="43" t="str">
        <f>Exchanges!D1092</f>
        <v>air</v>
      </c>
      <c r="D1088" s="43" t="str">
        <f>Exchanges!E1092</f>
        <v>unspecified</v>
      </c>
      <c r="E1088" s="43" t="str">
        <f>Exchanges!F1092</f>
        <v>20185046-64bb-4c09-a8e7-e8a9e144ca98</v>
      </c>
      <c r="F1088" s="43" t="str">
        <f>Exchanges!G1092</f>
        <v>Manufacturing and reproducing magnetic and optical media</v>
      </c>
      <c r="G1088" s="43">
        <f>Exchanges!H1092</f>
        <v>334610</v>
      </c>
      <c r="H1088" s="43" t="str">
        <f>Exchanges!I1092</f>
        <v>US</v>
      </c>
      <c r="I1088" s="43">
        <f>Exchanges!J1092</f>
        <v>4.0203510531554576E-8</v>
      </c>
      <c r="J1088" s="43" t="str">
        <f>Exchanges!K1092</f>
        <v>kg</v>
      </c>
      <c r="K1088" s="43"/>
      <c r="L1088" s="43"/>
      <c r="M1088" s="43"/>
      <c r="N1088" s="43"/>
      <c r="O1088" s="43"/>
      <c r="P1088" s="43">
        <f>Exchanges!Q1092</f>
        <v>4</v>
      </c>
      <c r="Q1088" s="43">
        <f>Exchanges!R1092</f>
        <v>2</v>
      </c>
      <c r="R1088" s="43">
        <f>Exchanges!S1092</f>
        <v>1</v>
      </c>
      <c r="S1088" s="43">
        <f>Exchanges!T1092</f>
        <v>4</v>
      </c>
      <c r="T1088" s="43">
        <f>Exchanges!U1092</f>
        <v>1</v>
      </c>
      <c r="U1088" s="43">
        <f>Exchanges!V1092</f>
        <v>2013</v>
      </c>
      <c r="V1088" s="43" t="str">
        <f>Exchanges!W1092</f>
        <v>N2O</v>
      </c>
      <c r="W1088" s="43"/>
      <c r="X1088" s="43"/>
    </row>
    <row r="1089" spans="1:24" x14ac:dyDescent="0.2">
      <c r="A1089" s="43" t="str">
        <f>Exchanges!B1093</f>
        <v>Carbon dioxide</v>
      </c>
      <c r="B1089" s="43" t="str">
        <f>Exchanges!C1093</f>
        <v>000124-38-20</v>
      </c>
      <c r="C1089" s="43" t="str">
        <f>Exchanges!D1093</f>
        <v>air</v>
      </c>
      <c r="D1089" s="43" t="str">
        <f>Exchanges!E1093</f>
        <v>unspecified</v>
      </c>
      <c r="E1089" s="43" t="str">
        <f>Exchanges!F1093</f>
        <v>7ae371aa-8532-11e0-9d78-0800200c9a66</v>
      </c>
      <c r="F1089" s="43" t="str">
        <f>Exchanges!G1093</f>
        <v>Electric lamp bulb and part manufacturing</v>
      </c>
      <c r="G1089" s="43">
        <f>Exchanges!H1093</f>
        <v>335110</v>
      </c>
      <c r="H1089" s="43" t="str">
        <f>Exchanges!I1093</f>
        <v>US</v>
      </c>
      <c r="I1089" s="43">
        <f>Exchanges!J1093</f>
        <v>6.9271185108525354E-2</v>
      </c>
      <c r="J1089" s="43" t="str">
        <f>Exchanges!K1093</f>
        <v>kg</v>
      </c>
      <c r="K1089" s="43"/>
      <c r="L1089" s="43"/>
      <c r="M1089" s="43"/>
      <c r="N1089" s="43"/>
      <c r="O1089" s="43"/>
      <c r="P1089" s="43">
        <f>Exchanges!Q1093</f>
        <v>4</v>
      </c>
      <c r="Q1089" s="43">
        <f>Exchanges!R1093</f>
        <v>2</v>
      </c>
      <c r="R1089" s="43">
        <f>Exchanges!S1093</f>
        <v>1</v>
      </c>
      <c r="S1089" s="43">
        <f>Exchanges!T1093</f>
        <v>4</v>
      </c>
      <c r="T1089" s="43">
        <f>Exchanges!U1093</f>
        <v>1</v>
      </c>
      <c r="U1089" s="43">
        <f>Exchanges!V1093</f>
        <v>2013</v>
      </c>
      <c r="V1089" s="43" t="str">
        <f>Exchanges!W1093</f>
        <v>CO2</v>
      </c>
      <c r="W1089" s="43"/>
      <c r="X1089" s="43"/>
    </row>
    <row r="1090" spans="1:24" x14ac:dyDescent="0.2">
      <c r="A1090" s="43" t="str">
        <f>Exchanges!B1094</f>
        <v>Methane</v>
      </c>
      <c r="B1090" s="43" t="str">
        <f>Exchanges!C1094</f>
        <v>000074-82-92</v>
      </c>
      <c r="C1090" s="43" t="str">
        <f>Exchanges!D1094</f>
        <v>air</v>
      </c>
      <c r="D1090" s="43" t="str">
        <f>Exchanges!E1094</f>
        <v>unspecified</v>
      </c>
      <c r="E1090" s="43" t="str">
        <f>Exchanges!F1094</f>
        <v>20408dd1-8534-11e0-9d78-0800200c9a66</v>
      </c>
      <c r="F1090" s="43" t="str">
        <f>Exchanges!G1094</f>
        <v>Electric lamp bulb and part manufacturing</v>
      </c>
      <c r="G1090" s="43">
        <f>Exchanges!H1094</f>
        <v>335110</v>
      </c>
      <c r="H1090" s="43" t="str">
        <f>Exchanges!I1094</f>
        <v>US</v>
      </c>
      <c r="I1090" s="43">
        <f>Exchanges!J1094</f>
        <v>1.3063674463788596E-6</v>
      </c>
      <c r="J1090" s="43" t="str">
        <f>Exchanges!K1094</f>
        <v>kg</v>
      </c>
      <c r="K1090" s="43"/>
      <c r="L1090" s="43"/>
      <c r="M1090" s="43"/>
      <c r="N1090" s="43"/>
      <c r="O1090" s="43"/>
      <c r="P1090" s="43">
        <f>Exchanges!Q1094</f>
        <v>4</v>
      </c>
      <c r="Q1090" s="43">
        <f>Exchanges!R1094</f>
        <v>2</v>
      </c>
      <c r="R1090" s="43">
        <f>Exchanges!S1094</f>
        <v>1</v>
      </c>
      <c r="S1090" s="43">
        <f>Exchanges!T1094</f>
        <v>4</v>
      </c>
      <c r="T1090" s="43">
        <f>Exchanges!U1094</f>
        <v>1</v>
      </c>
      <c r="U1090" s="43">
        <f>Exchanges!V1094</f>
        <v>2013</v>
      </c>
      <c r="V1090" s="43" t="str">
        <f>Exchanges!W1094</f>
        <v>CH4</v>
      </c>
      <c r="W1090" s="43"/>
      <c r="X1090" s="43"/>
    </row>
    <row r="1091" spans="1:24" x14ac:dyDescent="0.2">
      <c r="A1091" s="43" t="str">
        <f>Exchanges!B1095</f>
        <v>Dinitrogen monoxide</v>
      </c>
      <c r="B1091" s="43" t="str">
        <f>Exchanges!C1095</f>
        <v>010024-97-366</v>
      </c>
      <c r="C1091" s="43" t="str">
        <f>Exchanges!D1095</f>
        <v>air</v>
      </c>
      <c r="D1091" s="43" t="str">
        <f>Exchanges!E1095</f>
        <v>unspecified</v>
      </c>
      <c r="E1091" s="43" t="str">
        <f>Exchanges!F1095</f>
        <v>20185046-64bb-4c09-a8e7-e8a9e144ca98</v>
      </c>
      <c r="F1091" s="43" t="str">
        <f>Exchanges!G1095</f>
        <v>Electric lamp bulb and part manufacturing</v>
      </c>
      <c r="G1091" s="43">
        <f>Exchanges!H1095</f>
        <v>335110</v>
      </c>
      <c r="H1091" s="43" t="str">
        <f>Exchanges!I1095</f>
        <v>US</v>
      </c>
      <c r="I1091" s="43">
        <f>Exchanges!J1095</f>
        <v>1.2978268251846424E-7</v>
      </c>
      <c r="J1091" s="43" t="str">
        <f>Exchanges!K1095</f>
        <v>kg</v>
      </c>
      <c r="K1091" s="43"/>
      <c r="L1091" s="43"/>
      <c r="M1091" s="43"/>
      <c r="N1091" s="43"/>
      <c r="O1091" s="43"/>
      <c r="P1091" s="43">
        <f>Exchanges!Q1095</f>
        <v>4</v>
      </c>
      <c r="Q1091" s="43">
        <f>Exchanges!R1095</f>
        <v>2</v>
      </c>
      <c r="R1091" s="43">
        <f>Exchanges!S1095</f>
        <v>1</v>
      </c>
      <c r="S1091" s="43">
        <f>Exchanges!T1095</f>
        <v>4</v>
      </c>
      <c r="T1091" s="43">
        <f>Exchanges!U1095</f>
        <v>1</v>
      </c>
      <c r="U1091" s="43">
        <f>Exchanges!V1095</f>
        <v>2013</v>
      </c>
      <c r="V1091" s="43" t="str">
        <f>Exchanges!W1095</f>
        <v>N2O</v>
      </c>
      <c r="W1091" s="43"/>
      <c r="X1091" s="43"/>
    </row>
    <row r="1092" spans="1:24" x14ac:dyDescent="0.2">
      <c r="A1092" s="43" t="str">
        <f>Exchanges!B1096</f>
        <v>Carbon dioxide</v>
      </c>
      <c r="B1092" s="43" t="str">
        <f>Exchanges!C1096</f>
        <v>000124-38-20</v>
      </c>
      <c r="C1092" s="43" t="str">
        <f>Exchanges!D1096</f>
        <v>air</v>
      </c>
      <c r="D1092" s="43" t="str">
        <f>Exchanges!E1096</f>
        <v>unspecified</v>
      </c>
      <c r="E1092" s="43" t="str">
        <f>Exchanges!F1096</f>
        <v>7ae371aa-8532-11e0-9d78-0800200c9a66</v>
      </c>
      <c r="F1092" s="43" t="str">
        <f>Exchanges!G1096</f>
        <v>Lighting fixture manufacturing</v>
      </c>
      <c r="G1092" s="43">
        <f>Exchanges!H1096</f>
        <v>335120</v>
      </c>
      <c r="H1092" s="43" t="str">
        <f>Exchanges!I1096</f>
        <v>US</v>
      </c>
      <c r="I1092" s="43">
        <f>Exchanges!J1096</f>
        <v>1.8561926864986696E-2</v>
      </c>
      <c r="J1092" s="43" t="str">
        <f>Exchanges!K1096</f>
        <v>kg</v>
      </c>
      <c r="K1092" s="43"/>
      <c r="L1092" s="43"/>
      <c r="M1092" s="43"/>
      <c r="N1092" s="43"/>
      <c r="O1092" s="43"/>
      <c r="P1092" s="43">
        <f>Exchanges!Q1096</f>
        <v>4</v>
      </c>
      <c r="Q1092" s="43">
        <f>Exchanges!R1096</f>
        <v>2</v>
      </c>
      <c r="R1092" s="43">
        <f>Exchanges!S1096</f>
        <v>1</v>
      </c>
      <c r="S1092" s="43">
        <f>Exchanges!T1096</f>
        <v>4</v>
      </c>
      <c r="T1092" s="43">
        <f>Exchanges!U1096</f>
        <v>1</v>
      </c>
      <c r="U1092" s="43">
        <f>Exchanges!V1096</f>
        <v>2013</v>
      </c>
      <c r="V1092" s="43" t="str">
        <f>Exchanges!W1096</f>
        <v>CO2</v>
      </c>
      <c r="W1092" s="43"/>
      <c r="X1092" s="43"/>
    </row>
    <row r="1093" spans="1:24" x14ac:dyDescent="0.2">
      <c r="A1093" s="43" t="str">
        <f>Exchanges!B1097</f>
        <v>Ethane, 1,1,1,2-tetrafluoro-, HFC-134a</v>
      </c>
      <c r="B1093" s="43" t="str">
        <f>Exchanges!C1097</f>
        <v>000811-97-2</v>
      </c>
      <c r="C1093" s="43" t="str">
        <f>Exchanges!D1097</f>
        <v>air</v>
      </c>
      <c r="D1093" s="43" t="str">
        <f>Exchanges!E1097</f>
        <v>unspecified</v>
      </c>
      <c r="E1093" s="43" t="str">
        <f>Exchanges!F1097</f>
        <v>e87f039d-d9ce-4242-ac18-c9284cc80f3d</v>
      </c>
      <c r="F1093" s="43" t="str">
        <f>Exchanges!G1097</f>
        <v>Lighting fixture manufacturing</v>
      </c>
      <c r="G1093" s="43">
        <f>Exchanges!H1097</f>
        <v>335120</v>
      </c>
      <c r="H1093" s="43" t="str">
        <f>Exchanges!I1097</f>
        <v>US</v>
      </c>
      <c r="I1093" s="43">
        <f>Exchanges!J1097</f>
        <v>2.262651984587645E-6</v>
      </c>
      <c r="J1093" s="43" t="str">
        <f>Exchanges!K1097</f>
        <v>kg</v>
      </c>
      <c r="K1093" s="43"/>
      <c r="L1093" s="43"/>
      <c r="M1093" s="43"/>
      <c r="N1093" s="43"/>
      <c r="O1093" s="43"/>
      <c r="P1093" s="43">
        <f>Exchanges!Q1097</f>
        <v>4</v>
      </c>
      <c r="Q1093" s="43">
        <f>Exchanges!R1097</f>
        <v>2</v>
      </c>
      <c r="R1093" s="43">
        <f>Exchanges!S1097</f>
        <v>1</v>
      </c>
      <c r="S1093" s="43">
        <f>Exchanges!T1097</f>
        <v>4</v>
      </c>
      <c r="T1093" s="43">
        <f>Exchanges!U1097</f>
        <v>1</v>
      </c>
      <c r="U1093" s="43">
        <f>Exchanges!V1097</f>
        <v>2013</v>
      </c>
      <c r="V1093" s="43" t="str">
        <f>Exchanges!W1097</f>
        <v>HFC-134a</v>
      </c>
      <c r="W1093" s="43"/>
      <c r="X1093" s="43"/>
    </row>
    <row r="1094" spans="1:24" x14ac:dyDescent="0.2">
      <c r="A1094" s="43" t="str">
        <f>Exchanges!B1098</f>
        <v>Ethane, pentafluoro-, HFC-125</v>
      </c>
      <c r="B1094" s="43" t="str">
        <f>Exchanges!C1098</f>
        <v>000354-33-6</v>
      </c>
      <c r="C1094" s="43" t="str">
        <f>Exchanges!D1098</f>
        <v>air</v>
      </c>
      <c r="D1094" s="43" t="str">
        <f>Exchanges!E1098</f>
        <v>unspecified</v>
      </c>
      <c r="E1094" s="43" t="str">
        <f>Exchanges!F1098</f>
        <v>281e1011-f121-4d5b-ad4d-22d562b2c2cd</v>
      </c>
      <c r="F1094" s="43" t="str">
        <f>Exchanges!G1098</f>
        <v>Lighting fixture manufacturing</v>
      </c>
      <c r="G1094" s="43">
        <f>Exchanges!H1098</f>
        <v>335120</v>
      </c>
      <c r="H1094" s="43" t="str">
        <f>Exchanges!I1098</f>
        <v>US</v>
      </c>
      <c r="I1094" s="43">
        <f>Exchanges!J1098</f>
        <v>6.0031226306376836E-7</v>
      </c>
      <c r="J1094" s="43" t="str">
        <f>Exchanges!K1098</f>
        <v>kg</v>
      </c>
      <c r="K1094" s="43"/>
      <c r="L1094" s="43"/>
      <c r="M1094" s="43"/>
      <c r="N1094" s="43"/>
      <c r="O1094" s="43"/>
      <c r="P1094" s="43">
        <f>Exchanges!Q1098</f>
        <v>4</v>
      </c>
      <c r="Q1094" s="43">
        <f>Exchanges!R1098</f>
        <v>2</v>
      </c>
      <c r="R1094" s="43">
        <f>Exchanges!S1098</f>
        <v>1</v>
      </c>
      <c r="S1094" s="43">
        <f>Exchanges!T1098</f>
        <v>4</v>
      </c>
      <c r="T1094" s="43">
        <f>Exchanges!U1098</f>
        <v>1</v>
      </c>
      <c r="U1094" s="43">
        <f>Exchanges!V1098</f>
        <v>2013</v>
      </c>
      <c r="V1094" s="43" t="str">
        <f>Exchanges!W1098</f>
        <v>HFC-125</v>
      </c>
      <c r="W1094" s="43"/>
      <c r="X1094" s="43"/>
    </row>
    <row r="1095" spans="1:24" x14ac:dyDescent="0.2">
      <c r="A1095" s="43" t="str">
        <f>Exchanges!B1099</f>
        <v>Methane</v>
      </c>
      <c r="B1095" s="43" t="str">
        <f>Exchanges!C1099</f>
        <v>000074-82-92</v>
      </c>
      <c r="C1095" s="43" t="str">
        <f>Exchanges!D1099</f>
        <v>air</v>
      </c>
      <c r="D1095" s="43" t="str">
        <f>Exchanges!E1099</f>
        <v>unspecified</v>
      </c>
      <c r="E1095" s="43" t="str">
        <f>Exchanges!F1099</f>
        <v>20408dd1-8534-11e0-9d78-0800200c9a66</v>
      </c>
      <c r="F1095" s="43" t="str">
        <f>Exchanges!G1099</f>
        <v>Lighting fixture manufacturing</v>
      </c>
      <c r="G1095" s="43">
        <f>Exchanges!H1099</f>
        <v>335120</v>
      </c>
      <c r="H1095" s="43" t="str">
        <f>Exchanges!I1099</f>
        <v>US</v>
      </c>
      <c r="I1095" s="43">
        <f>Exchanges!J1099</f>
        <v>3.5010408089706186E-7</v>
      </c>
      <c r="J1095" s="43" t="str">
        <f>Exchanges!K1099</f>
        <v>kg</v>
      </c>
      <c r="K1095" s="43"/>
      <c r="L1095" s="43"/>
      <c r="M1095" s="43"/>
      <c r="N1095" s="43"/>
      <c r="O1095" s="43"/>
      <c r="P1095" s="43">
        <f>Exchanges!Q1099</f>
        <v>4</v>
      </c>
      <c r="Q1095" s="43">
        <f>Exchanges!R1099</f>
        <v>2</v>
      </c>
      <c r="R1095" s="43">
        <f>Exchanges!S1099</f>
        <v>1</v>
      </c>
      <c r="S1095" s="43">
        <f>Exchanges!T1099</f>
        <v>4</v>
      </c>
      <c r="T1095" s="43">
        <f>Exchanges!U1099</f>
        <v>1</v>
      </c>
      <c r="U1095" s="43">
        <f>Exchanges!V1099</f>
        <v>2013</v>
      </c>
      <c r="V1095" s="43" t="str">
        <f>Exchanges!W1099</f>
        <v>CH4</v>
      </c>
      <c r="W1095" s="43"/>
      <c r="X1095" s="43"/>
    </row>
    <row r="1096" spans="1:24" x14ac:dyDescent="0.2">
      <c r="A1096" s="43" t="str">
        <f>Exchanges!B1100</f>
        <v>Methane, difluoro-, HFC-32</v>
      </c>
      <c r="B1096" s="43" t="str">
        <f>Exchanges!C1100</f>
        <v>000075-10-5</v>
      </c>
      <c r="C1096" s="43" t="str">
        <f>Exchanges!D1100</f>
        <v>air</v>
      </c>
      <c r="D1096" s="43" t="str">
        <f>Exchanges!E1100</f>
        <v>unspecified</v>
      </c>
      <c r="E1096" s="43" t="str">
        <f>Exchanges!F1100</f>
        <v>151212b4-079b-43a2-96d5-a6eef59166ac</v>
      </c>
      <c r="F1096" s="43" t="str">
        <f>Exchanges!G1100</f>
        <v>Lighting fixture manufacturing</v>
      </c>
      <c r="G1096" s="43">
        <f>Exchanges!H1100</f>
        <v>335120</v>
      </c>
      <c r="H1096" s="43" t="str">
        <f>Exchanges!I1100</f>
        <v>US</v>
      </c>
      <c r="I1096" s="43">
        <f>Exchanges!J1100</f>
        <v>3.4959389449677888E-7</v>
      </c>
      <c r="J1096" s="43" t="str">
        <f>Exchanges!K1100</f>
        <v>kg</v>
      </c>
      <c r="K1096" s="43"/>
      <c r="L1096" s="43"/>
      <c r="M1096" s="43"/>
      <c r="N1096" s="43"/>
      <c r="O1096" s="43"/>
      <c r="P1096" s="43">
        <f>Exchanges!Q1100</f>
        <v>4</v>
      </c>
      <c r="Q1096" s="43">
        <f>Exchanges!R1100</f>
        <v>2</v>
      </c>
      <c r="R1096" s="43">
        <f>Exchanges!S1100</f>
        <v>1</v>
      </c>
      <c r="S1096" s="43">
        <f>Exchanges!T1100</f>
        <v>4</v>
      </c>
      <c r="T1096" s="43">
        <f>Exchanges!U1100</f>
        <v>1</v>
      </c>
      <c r="U1096" s="43">
        <f>Exchanges!V1100</f>
        <v>2013</v>
      </c>
      <c r="V1096" s="43" t="str">
        <f>Exchanges!W1100</f>
        <v>HFC-32</v>
      </c>
      <c r="W1096" s="43"/>
      <c r="X1096" s="43"/>
    </row>
    <row r="1097" spans="1:24" x14ac:dyDescent="0.2">
      <c r="A1097" s="43" t="str">
        <f>Exchanges!B1101</f>
        <v>Ethane, 1,1,1-trifluoro-, HFC-143a</v>
      </c>
      <c r="B1097" s="43" t="str">
        <f>Exchanges!C1101</f>
        <v>000420-46-2</v>
      </c>
      <c r="C1097" s="43" t="str">
        <f>Exchanges!D1101</f>
        <v>air</v>
      </c>
      <c r="D1097" s="43" t="str">
        <f>Exchanges!E1101</f>
        <v>unspecified</v>
      </c>
      <c r="E1097" s="43" t="str">
        <f>Exchanges!F1101</f>
        <v>e86bfec2-1025-4fa2-90b1-81e35e621e91</v>
      </c>
      <c r="F1097" s="43" t="str">
        <f>Exchanges!G1101</f>
        <v>Lighting fixture manufacturing</v>
      </c>
      <c r="G1097" s="43">
        <f>Exchanges!H1101</f>
        <v>335120</v>
      </c>
      <c r="H1097" s="43" t="str">
        <f>Exchanges!I1101</f>
        <v>US</v>
      </c>
      <c r="I1097" s="43">
        <f>Exchanges!J1101</f>
        <v>2.5684863763847624E-7</v>
      </c>
      <c r="J1097" s="43" t="str">
        <f>Exchanges!K1101</f>
        <v>kg</v>
      </c>
      <c r="K1097" s="43"/>
      <c r="L1097" s="43"/>
      <c r="M1097" s="43"/>
      <c r="N1097" s="43"/>
      <c r="O1097" s="43"/>
      <c r="P1097" s="43">
        <f>Exchanges!Q1101</f>
        <v>4</v>
      </c>
      <c r="Q1097" s="43">
        <f>Exchanges!R1101</f>
        <v>2</v>
      </c>
      <c r="R1097" s="43">
        <f>Exchanges!S1101</f>
        <v>1</v>
      </c>
      <c r="S1097" s="43">
        <f>Exchanges!T1101</f>
        <v>4</v>
      </c>
      <c r="T1097" s="43">
        <f>Exchanges!U1101</f>
        <v>1</v>
      </c>
      <c r="U1097" s="43">
        <f>Exchanges!V1101</f>
        <v>2013</v>
      </c>
      <c r="V1097" s="43" t="str">
        <f>Exchanges!W1101</f>
        <v>HFC-143a</v>
      </c>
      <c r="W1097" s="43"/>
      <c r="X1097" s="43"/>
    </row>
    <row r="1098" spans="1:24" x14ac:dyDescent="0.2">
      <c r="A1098" s="43" t="str">
        <f>Exchanges!B1102</f>
        <v>Dinitrogen monoxide</v>
      </c>
      <c r="B1098" s="43" t="str">
        <f>Exchanges!C1102</f>
        <v>010024-97-366</v>
      </c>
      <c r="C1098" s="43" t="str">
        <f>Exchanges!D1102</f>
        <v>air</v>
      </c>
      <c r="D1098" s="43" t="str">
        <f>Exchanges!E1102</f>
        <v>unspecified</v>
      </c>
      <c r="E1098" s="43" t="str">
        <f>Exchanges!F1102</f>
        <v>20185046-64bb-4c09-a8e7-e8a9e144ca98</v>
      </c>
      <c r="F1098" s="43" t="str">
        <f>Exchanges!G1102</f>
        <v>Lighting fixture manufacturing</v>
      </c>
      <c r="G1098" s="43">
        <f>Exchanges!H1102</f>
        <v>335120</v>
      </c>
      <c r="H1098" s="43" t="str">
        <f>Exchanges!I1102</f>
        <v>US</v>
      </c>
      <c r="I1098" s="43">
        <f>Exchanges!J1102</f>
        <v>3.4154391889118002E-8</v>
      </c>
      <c r="J1098" s="43" t="str">
        <f>Exchanges!K1102</f>
        <v>kg</v>
      </c>
      <c r="K1098" s="43"/>
      <c r="L1098" s="43"/>
      <c r="M1098" s="43"/>
      <c r="N1098" s="43"/>
      <c r="O1098" s="43"/>
      <c r="P1098" s="43">
        <f>Exchanges!Q1102</f>
        <v>4</v>
      </c>
      <c r="Q1098" s="43">
        <f>Exchanges!R1102</f>
        <v>2</v>
      </c>
      <c r="R1098" s="43">
        <f>Exchanges!S1102</f>
        <v>1</v>
      </c>
      <c r="S1098" s="43">
        <f>Exchanges!T1102</f>
        <v>4</v>
      </c>
      <c r="T1098" s="43">
        <f>Exchanges!U1102</f>
        <v>1</v>
      </c>
      <c r="U1098" s="43">
        <f>Exchanges!V1102</f>
        <v>2013</v>
      </c>
      <c r="V1098" s="43" t="str">
        <f>Exchanges!W1102</f>
        <v>N2O</v>
      </c>
      <c r="W1098" s="43"/>
      <c r="X1098" s="43"/>
    </row>
    <row r="1099" spans="1:24" x14ac:dyDescent="0.2">
      <c r="A1099" s="43" t="str">
        <f>Exchanges!B1103</f>
        <v>Propane, 1,1,1,3,3,3-hexafluoro-, HCFC-236fa</v>
      </c>
      <c r="B1099" s="43" t="str">
        <f>Exchanges!C1103</f>
        <v>000690-39-1</v>
      </c>
      <c r="C1099" s="43" t="str">
        <f>Exchanges!D1103</f>
        <v>air</v>
      </c>
      <c r="D1099" s="43" t="str">
        <f>Exchanges!E1103</f>
        <v>unspecified</v>
      </c>
      <c r="E1099" s="43" t="str">
        <f>Exchanges!F1103</f>
        <v>1963a3ba-6d77-4571-bb8f-0e9c8ac28a65</v>
      </c>
      <c r="F1099" s="43" t="str">
        <f>Exchanges!G1103</f>
        <v>Lighting fixture manufacturing</v>
      </c>
      <c r="G1099" s="43">
        <f>Exchanges!H1103</f>
        <v>335120</v>
      </c>
      <c r="H1099" s="43" t="str">
        <f>Exchanges!I1103</f>
        <v>US</v>
      </c>
      <c r="I1099" s="43">
        <f>Exchanges!J1103</f>
        <v>6.9388343561904769E-9</v>
      </c>
      <c r="J1099" s="43" t="str">
        <f>Exchanges!K1103</f>
        <v>kg</v>
      </c>
      <c r="K1099" s="43"/>
      <c r="L1099" s="43"/>
      <c r="M1099" s="43"/>
      <c r="N1099" s="43"/>
      <c r="O1099" s="43"/>
      <c r="P1099" s="43">
        <f>Exchanges!Q1103</f>
        <v>4</v>
      </c>
      <c r="Q1099" s="43">
        <f>Exchanges!R1103</f>
        <v>2</v>
      </c>
      <c r="R1099" s="43">
        <f>Exchanges!S1103</f>
        <v>1</v>
      </c>
      <c r="S1099" s="43">
        <f>Exchanges!T1103</f>
        <v>4</v>
      </c>
      <c r="T1099" s="43">
        <f>Exchanges!U1103</f>
        <v>1</v>
      </c>
      <c r="U1099" s="43">
        <f>Exchanges!V1103</f>
        <v>2013</v>
      </c>
      <c r="V1099" s="43" t="str">
        <f>Exchanges!W1103</f>
        <v>HFC-236fa</v>
      </c>
      <c r="W1099" s="43"/>
      <c r="X1099" s="43"/>
    </row>
    <row r="1100" spans="1:24" x14ac:dyDescent="0.2">
      <c r="A1100" s="43" t="str">
        <f>Exchanges!B1104</f>
        <v>Carbon dioxide</v>
      </c>
      <c r="B1100" s="43" t="str">
        <f>Exchanges!C1104</f>
        <v>000124-38-20</v>
      </c>
      <c r="C1100" s="43" t="str">
        <f>Exchanges!D1104</f>
        <v>air</v>
      </c>
      <c r="D1100" s="43" t="str">
        <f>Exchanges!E1104</f>
        <v>unspecified</v>
      </c>
      <c r="E1100" s="43" t="str">
        <f>Exchanges!F1104</f>
        <v>7ae371aa-8532-11e0-9d78-0800200c9a66</v>
      </c>
      <c r="F1100" s="43" t="str">
        <f>Exchanges!G1104</f>
        <v>Small electrical appliance manufacturing</v>
      </c>
      <c r="G1100" s="43">
        <f>Exchanges!H1104</f>
        <v>335210</v>
      </c>
      <c r="H1100" s="43" t="str">
        <f>Exchanges!I1104</f>
        <v>US</v>
      </c>
      <c r="I1100" s="43">
        <f>Exchanges!J1104</f>
        <v>1.3529300940164732E-2</v>
      </c>
      <c r="J1100" s="43" t="str">
        <f>Exchanges!K1104</f>
        <v>kg</v>
      </c>
      <c r="K1100" s="43"/>
      <c r="L1100" s="43"/>
      <c r="M1100" s="43"/>
      <c r="N1100" s="43"/>
      <c r="O1100" s="43"/>
      <c r="P1100" s="43">
        <f>Exchanges!Q1104</f>
        <v>4</v>
      </c>
      <c r="Q1100" s="43">
        <f>Exchanges!R1104</f>
        <v>2</v>
      </c>
      <c r="R1100" s="43">
        <f>Exchanges!S1104</f>
        <v>1</v>
      </c>
      <c r="S1100" s="43">
        <f>Exchanges!T1104</f>
        <v>4</v>
      </c>
      <c r="T1100" s="43">
        <f>Exchanges!U1104</f>
        <v>1</v>
      </c>
      <c r="U1100" s="43">
        <f>Exchanges!V1104</f>
        <v>2013</v>
      </c>
      <c r="V1100" s="43" t="str">
        <f>Exchanges!W1104</f>
        <v>CO2</v>
      </c>
      <c r="W1100" s="43"/>
      <c r="X1100" s="43"/>
    </row>
    <row r="1101" spans="1:24" x14ac:dyDescent="0.2">
      <c r="A1101" s="43" t="str">
        <f>Exchanges!B1105</f>
        <v>Methane</v>
      </c>
      <c r="B1101" s="43" t="str">
        <f>Exchanges!C1105</f>
        <v>000074-82-92</v>
      </c>
      <c r="C1101" s="43" t="str">
        <f>Exchanges!D1105</f>
        <v>air</v>
      </c>
      <c r="D1101" s="43" t="str">
        <f>Exchanges!E1105</f>
        <v>unspecified</v>
      </c>
      <c r="E1101" s="43" t="str">
        <f>Exchanges!F1105</f>
        <v>20408dd1-8534-11e0-9d78-0800200c9a66</v>
      </c>
      <c r="F1101" s="43" t="str">
        <f>Exchanges!G1105</f>
        <v>Small electrical appliance manufacturing</v>
      </c>
      <c r="G1101" s="43">
        <f>Exchanges!H1105</f>
        <v>335210</v>
      </c>
      <c r="H1101" s="43" t="str">
        <f>Exchanges!I1105</f>
        <v>US</v>
      </c>
      <c r="I1101" s="43">
        <f>Exchanges!J1105</f>
        <v>2.6008907778439998E-7</v>
      </c>
      <c r="J1101" s="43" t="str">
        <f>Exchanges!K1105</f>
        <v>kg</v>
      </c>
      <c r="K1101" s="43"/>
      <c r="L1101" s="43"/>
      <c r="M1101" s="43"/>
      <c r="N1101" s="43"/>
      <c r="O1101" s="43"/>
      <c r="P1101" s="43">
        <f>Exchanges!Q1105</f>
        <v>4</v>
      </c>
      <c r="Q1101" s="43">
        <f>Exchanges!R1105</f>
        <v>2</v>
      </c>
      <c r="R1101" s="43">
        <f>Exchanges!S1105</f>
        <v>1</v>
      </c>
      <c r="S1101" s="43">
        <f>Exchanges!T1105</f>
        <v>4</v>
      </c>
      <c r="T1101" s="43">
        <f>Exchanges!U1105</f>
        <v>1</v>
      </c>
      <c r="U1101" s="43">
        <f>Exchanges!V1105</f>
        <v>2013</v>
      </c>
      <c r="V1101" s="43" t="str">
        <f>Exchanges!W1105</f>
        <v>CH4</v>
      </c>
      <c r="W1101" s="43"/>
      <c r="X1101" s="43"/>
    </row>
    <row r="1102" spans="1:24" x14ac:dyDescent="0.2">
      <c r="A1102" s="43" t="str">
        <f>Exchanges!B1106</f>
        <v>Dinitrogen monoxide</v>
      </c>
      <c r="B1102" s="43" t="str">
        <f>Exchanges!C1106</f>
        <v>010024-97-366</v>
      </c>
      <c r="C1102" s="43" t="str">
        <f>Exchanges!D1106</f>
        <v>air</v>
      </c>
      <c r="D1102" s="43" t="str">
        <f>Exchanges!E1106</f>
        <v>unspecified</v>
      </c>
      <c r="E1102" s="43" t="str">
        <f>Exchanges!F1106</f>
        <v>20185046-64bb-4c09-a8e7-e8a9e144ca98</v>
      </c>
      <c r="F1102" s="43" t="str">
        <f>Exchanges!G1106</f>
        <v>Small electrical appliance manufacturing</v>
      </c>
      <c r="G1102" s="43">
        <f>Exchanges!H1106</f>
        <v>335210</v>
      </c>
      <c r="H1102" s="43" t="str">
        <f>Exchanges!I1106</f>
        <v>US</v>
      </c>
      <c r="I1102" s="43">
        <f>Exchanges!J1106</f>
        <v>2.6471354006794928E-8</v>
      </c>
      <c r="J1102" s="43" t="str">
        <f>Exchanges!K1106</f>
        <v>kg</v>
      </c>
      <c r="K1102" s="43"/>
      <c r="L1102" s="43"/>
      <c r="M1102" s="43"/>
      <c r="N1102" s="43"/>
      <c r="O1102" s="43"/>
      <c r="P1102" s="43">
        <f>Exchanges!Q1106</f>
        <v>4</v>
      </c>
      <c r="Q1102" s="43">
        <f>Exchanges!R1106</f>
        <v>2</v>
      </c>
      <c r="R1102" s="43">
        <f>Exchanges!S1106</f>
        <v>1</v>
      </c>
      <c r="S1102" s="43">
        <f>Exchanges!T1106</f>
        <v>4</v>
      </c>
      <c r="T1102" s="43">
        <f>Exchanges!U1106</f>
        <v>1</v>
      </c>
      <c r="U1102" s="43">
        <f>Exchanges!V1106</f>
        <v>2013</v>
      </c>
      <c r="V1102" s="43" t="str">
        <f>Exchanges!W1106</f>
        <v>N2O</v>
      </c>
      <c r="W1102" s="43"/>
      <c r="X1102" s="43"/>
    </row>
    <row r="1103" spans="1:24" x14ac:dyDescent="0.2">
      <c r="A1103" s="43" t="str">
        <f>Exchanges!B1107</f>
        <v>Carbon dioxide</v>
      </c>
      <c r="B1103" s="43" t="str">
        <f>Exchanges!C1107</f>
        <v>000124-38-20</v>
      </c>
      <c r="C1103" s="43" t="str">
        <f>Exchanges!D1107</f>
        <v>air</v>
      </c>
      <c r="D1103" s="43" t="str">
        <f>Exchanges!E1107</f>
        <v>unspecified</v>
      </c>
      <c r="E1103" s="43" t="str">
        <f>Exchanges!F1107</f>
        <v>7ae371aa-8532-11e0-9d78-0800200c9a66</v>
      </c>
      <c r="F1103" s="43" t="str">
        <f>Exchanges!G1107</f>
        <v>Household cooking appliance manufacturing</v>
      </c>
      <c r="G1103" s="43">
        <f>Exchanges!H1107</f>
        <v>335221</v>
      </c>
      <c r="H1103" s="43" t="str">
        <f>Exchanges!I1107</f>
        <v>US</v>
      </c>
      <c r="I1103" s="43">
        <f>Exchanges!J1107</f>
        <v>2.6488533341575585E-2</v>
      </c>
      <c r="J1103" s="43" t="str">
        <f>Exchanges!K1107</f>
        <v>kg</v>
      </c>
      <c r="K1103" s="43"/>
      <c r="L1103" s="43"/>
      <c r="M1103" s="43"/>
      <c r="N1103" s="43"/>
      <c r="O1103" s="43"/>
      <c r="P1103" s="43">
        <f>Exchanges!Q1107</f>
        <v>4</v>
      </c>
      <c r="Q1103" s="43">
        <f>Exchanges!R1107</f>
        <v>2</v>
      </c>
      <c r="R1103" s="43">
        <f>Exchanges!S1107</f>
        <v>1</v>
      </c>
      <c r="S1103" s="43">
        <f>Exchanges!T1107</f>
        <v>4</v>
      </c>
      <c r="T1103" s="43">
        <f>Exchanges!U1107</f>
        <v>1</v>
      </c>
      <c r="U1103" s="43">
        <f>Exchanges!V1107</f>
        <v>2013</v>
      </c>
      <c r="V1103" s="43" t="str">
        <f>Exchanges!W1107</f>
        <v>CO2</v>
      </c>
      <c r="W1103" s="43"/>
      <c r="X1103" s="43"/>
    </row>
    <row r="1104" spans="1:24" x14ac:dyDescent="0.2">
      <c r="A1104" s="43" t="str">
        <f>Exchanges!B1108</f>
        <v>Methane</v>
      </c>
      <c r="B1104" s="43" t="str">
        <f>Exchanges!C1108</f>
        <v>000074-82-92</v>
      </c>
      <c r="C1104" s="43" t="str">
        <f>Exchanges!D1108</f>
        <v>air</v>
      </c>
      <c r="D1104" s="43" t="str">
        <f>Exchanges!E1108</f>
        <v>unspecified</v>
      </c>
      <c r="E1104" s="43" t="str">
        <f>Exchanges!F1108</f>
        <v>20408dd1-8534-11e0-9d78-0800200c9a66</v>
      </c>
      <c r="F1104" s="43" t="str">
        <f>Exchanges!G1108</f>
        <v>Household cooking appliance manufacturing</v>
      </c>
      <c r="G1104" s="43">
        <f>Exchanges!H1108</f>
        <v>335221</v>
      </c>
      <c r="H1104" s="43" t="str">
        <f>Exchanges!I1108</f>
        <v>US</v>
      </c>
      <c r="I1104" s="43">
        <f>Exchanges!J1108</f>
        <v>5.0364177515039807E-7</v>
      </c>
      <c r="J1104" s="43" t="str">
        <f>Exchanges!K1108</f>
        <v>kg</v>
      </c>
      <c r="K1104" s="43"/>
      <c r="L1104" s="43"/>
      <c r="M1104" s="43"/>
      <c r="N1104" s="43"/>
      <c r="O1104" s="43"/>
      <c r="P1104" s="43">
        <f>Exchanges!Q1108</f>
        <v>4</v>
      </c>
      <c r="Q1104" s="43">
        <f>Exchanges!R1108</f>
        <v>2</v>
      </c>
      <c r="R1104" s="43">
        <f>Exchanges!S1108</f>
        <v>1</v>
      </c>
      <c r="S1104" s="43">
        <f>Exchanges!T1108</f>
        <v>4</v>
      </c>
      <c r="T1104" s="43">
        <f>Exchanges!U1108</f>
        <v>1</v>
      </c>
      <c r="U1104" s="43">
        <f>Exchanges!V1108</f>
        <v>2013</v>
      </c>
      <c r="V1104" s="43" t="str">
        <f>Exchanges!W1108</f>
        <v>CH4</v>
      </c>
      <c r="W1104" s="43"/>
      <c r="X1104" s="43"/>
    </row>
    <row r="1105" spans="1:24" x14ac:dyDescent="0.2">
      <c r="A1105" s="43" t="str">
        <f>Exchanges!B1109</f>
        <v>Ethane, 1,1,1,2-tetrafluoro-, HFC-134a</v>
      </c>
      <c r="B1105" s="43" t="str">
        <f>Exchanges!C1109</f>
        <v>000811-97-2</v>
      </c>
      <c r="C1105" s="43" t="str">
        <f>Exchanges!D1109</f>
        <v>air</v>
      </c>
      <c r="D1105" s="43" t="str">
        <f>Exchanges!E1109</f>
        <v>unspecified</v>
      </c>
      <c r="E1105" s="43" t="str">
        <f>Exchanges!F1109</f>
        <v>e87f039d-d9ce-4242-ac18-c9284cc80f3d</v>
      </c>
      <c r="F1105" s="43" t="str">
        <f>Exchanges!G1109</f>
        <v>Household cooking appliance manufacturing</v>
      </c>
      <c r="G1105" s="43">
        <f>Exchanges!H1109</f>
        <v>335221</v>
      </c>
      <c r="H1105" s="43" t="str">
        <f>Exchanges!I1109</f>
        <v>US</v>
      </c>
      <c r="I1105" s="43">
        <f>Exchanges!J1109</f>
        <v>1.8408441326331802E-7</v>
      </c>
      <c r="J1105" s="43" t="str">
        <f>Exchanges!K1109</f>
        <v>kg</v>
      </c>
      <c r="K1105" s="43"/>
      <c r="L1105" s="43"/>
      <c r="M1105" s="43"/>
      <c r="N1105" s="43"/>
      <c r="O1105" s="43"/>
      <c r="P1105" s="43">
        <f>Exchanges!Q1109</f>
        <v>4</v>
      </c>
      <c r="Q1105" s="43">
        <f>Exchanges!R1109</f>
        <v>2</v>
      </c>
      <c r="R1105" s="43">
        <f>Exchanges!S1109</f>
        <v>1</v>
      </c>
      <c r="S1105" s="43">
        <f>Exchanges!T1109</f>
        <v>4</v>
      </c>
      <c r="T1105" s="43">
        <f>Exchanges!U1109</f>
        <v>1</v>
      </c>
      <c r="U1105" s="43">
        <f>Exchanges!V1109</f>
        <v>2013</v>
      </c>
      <c r="V1105" s="43" t="str">
        <f>Exchanges!W1109</f>
        <v>HFC-134a</v>
      </c>
      <c r="W1105" s="43"/>
      <c r="X1105" s="43"/>
    </row>
    <row r="1106" spans="1:24" x14ac:dyDescent="0.2">
      <c r="A1106" s="43" t="str">
        <f>Exchanges!B1110</f>
        <v>Dinitrogen monoxide</v>
      </c>
      <c r="B1106" s="43" t="str">
        <f>Exchanges!C1110</f>
        <v>010024-97-366</v>
      </c>
      <c r="C1106" s="43" t="str">
        <f>Exchanges!D1110</f>
        <v>air</v>
      </c>
      <c r="D1106" s="43" t="str">
        <f>Exchanges!E1110</f>
        <v>unspecified</v>
      </c>
      <c r="E1106" s="43" t="str">
        <f>Exchanges!F1110</f>
        <v>20185046-64bb-4c09-a8e7-e8a9e144ca98</v>
      </c>
      <c r="F1106" s="43" t="str">
        <f>Exchanges!G1110</f>
        <v>Household cooking appliance manufacturing</v>
      </c>
      <c r="G1106" s="43">
        <f>Exchanges!H1110</f>
        <v>335221</v>
      </c>
      <c r="H1106" s="43" t="str">
        <f>Exchanges!I1110</f>
        <v>US</v>
      </c>
      <c r="I1106" s="43">
        <f>Exchanges!J1110</f>
        <v>5.0034912297120771E-8</v>
      </c>
      <c r="J1106" s="43" t="str">
        <f>Exchanges!K1110</f>
        <v>kg</v>
      </c>
      <c r="K1106" s="43"/>
      <c r="L1106" s="43"/>
      <c r="M1106" s="43"/>
      <c r="N1106" s="43"/>
      <c r="O1106" s="43"/>
      <c r="P1106" s="43">
        <f>Exchanges!Q1110</f>
        <v>4</v>
      </c>
      <c r="Q1106" s="43">
        <f>Exchanges!R1110</f>
        <v>2</v>
      </c>
      <c r="R1106" s="43">
        <f>Exchanges!S1110</f>
        <v>1</v>
      </c>
      <c r="S1106" s="43">
        <f>Exchanges!T1110</f>
        <v>4</v>
      </c>
      <c r="T1106" s="43">
        <f>Exchanges!U1110</f>
        <v>1</v>
      </c>
      <c r="U1106" s="43">
        <f>Exchanges!V1110</f>
        <v>2013</v>
      </c>
      <c r="V1106" s="43" t="str">
        <f>Exchanges!W1110</f>
        <v>N2O</v>
      </c>
      <c r="W1106" s="43"/>
      <c r="X1106" s="43"/>
    </row>
    <row r="1107" spans="1:24" x14ac:dyDescent="0.2">
      <c r="A1107" s="43" t="str">
        <f>Exchanges!B1111</f>
        <v>Ethane, pentafluoro-, HFC-125</v>
      </c>
      <c r="B1107" s="43" t="str">
        <f>Exchanges!C1111</f>
        <v>000354-33-6</v>
      </c>
      <c r="C1107" s="43" t="str">
        <f>Exchanges!D1111</f>
        <v>air</v>
      </c>
      <c r="D1107" s="43" t="str">
        <f>Exchanges!E1111</f>
        <v>unspecified</v>
      </c>
      <c r="E1107" s="43" t="str">
        <f>Exchanges!F1111</f>
        <v>281e1011-f121-4d5b-ad4d-22d562b2c2cd</v>
      </c>
      <c r="F1107" s="43" t="str">
        <f>Exchanges!G1111</f>
        <v>Household cooking appliance manufacturing</v>
      </c>
      <c r="G1107" s="43">
        <f>Exchanges!H1111</f>
        <v>335221</v>
      </c>
      <c r="H1107" s="43" t="str">
        <f>Exchanges!I1111</f>
        <v>US</v>
      </c>
      <c r="I1107" s="43">
        <f>Exchanges!J1111</f>
        <v>4.8840091836309442E-8</v>
      </c>
      <c r="J1107" s="43" t="str">
        <f>Exchanges!K1111</f>
        <v>kg</v>
      </c>
      <c r="K1107" s="43"/>
      <c r="L1107" s="43"/>
      <c r="M1107" s="43"/>
      <c r="N1107" s="43"/>
      <c r="O1107" s="43"/>
      <c r="P1107" s="43">
        <f>Exchanges!Q1111</f>
        <v>4</v>
      </c>
      <c r="Q1107" s="43">
        <f>Exchanges!R1111</f>
        <v>2</v>
      </c>
      <c r="R1107" s="43">
        <f>Exchanges!S1111</f>
        <v>1</v>
      </c>
      <c r="S1107" s="43">
        <f>Exchanges!T1111</f>
        <v>4</v>
      </c>
      <c r="T1107" s="43">
        <f>Exchanges!U1111</f>
        <v>1</v>
      </c>
      <c r="U1107" s="43">
        <f>Exchanges!V1111</f>
        <v>2013</v>
      </c>
      <c r="V1107" s="43" t="str">
        <f>Exchanges!W1111</f>
        <v>HFC-125</v>
      </c>
      <c r="W1107" s="43"/>
      <c r="X1107" s="43"/>
    </row>
    <row r="1108" spans="1:24" x14ac:dyDescent="0.2">
      <c r="A1108" s="43" t="str">
        <f>Exchanges!B1112</f>
        <v>Methane, difluoro-, HFC-32</v>
      </c>
      <c r="B1108" s="43" t="str">
        <f>Exchanges!C1112</f>
        <v>000075-10-5</v>
      </c>
      <c r="C1108" s="43" t="str">
        <f>Exchanges!D1112</f>
        <v>air</v>
      </c>
      <c r="D1108" s="43" t="str">
        <f>Exchanges!E1112</f>
        <v>unspecified</v>
      </c>
      <c r="E1108" s="43" t="str">
        <f>Exchanges!F1112</f>
        <v>151212b4-079b-43a2-96d5-a6eef59166ac</v>
      </c>
      <c r="F1108" s="43" t="str">
        <f>Exchanges!G1112</f>
        <v>Household cooking appliance manufacturing</v>
      </c>
      <c r="G1108" s="43">
        <f>Exchanges!H1112</f>
        <v>335221</v>
      </c>
      <c r="H1108" s="43" t="str">
        <f>Exchanges!I1112</f>
        <v>US</v>
      </c>
      <c r="I1108" s="43">
        <f>Exchanges!J1112</f>
        <v>2.8442194109937832E-8</v>
      </c>
      <c r="J1108" s="43" t="str">
        <f>Exchanges!K1112</f>
        <v>kg</v>
      </c>
      <c r="K1108" s="43"/>
      <c r="L1108" s="43"/>
      <c r="M1108" s="43"/>
      <c r="N1108" s="43"/>
      <c r="O1108" s="43"/>
      <c r="P1108" s="43">
        <f>Exchanges!Q1112</f>
        <v>4</v>
      </c>
      <c r="Q1108" s="43">
        <f>Exchanges!R1112</f>
        <v>2</v>
      </c>
      <c r="R1108" s="43">
        <f>Exchanges!S1112</f>
        <v>1</v>
      </c>
      <c r="S1108" s="43">
        <f>Exchanges!T1112</f>
        <v>4</v>
      </c>
      <c r="T1108" s="43">
        <f>Exchanges!U1112</f>
        <v>1</v>
      </c>
      <c r="U1108" s="43">
        <f>Exchanges!V1112</f>
        <v>2013</v>
      </c>
      <c r="V1108" s="43" t="str">
        <f>Exchanges!W1112</f>
        <v>HFC-32</v>
      </c>
      <c r="W1108" s="43"/>
      <c r="X1108" s="43"/>
    </row>
    <row r="1109" spans="1:24" x14ac:dyDescent="0.2">
      <c r="A1109" s="43" t="str">
        <f>Exchanges!B1113</f>
        <v>Ethane, 1,1,1-trifluoro-, HFC-143a</v>
      </c>
      <c r="B1109" s="43" t="str">
        <f>Exchanges!C1113</f>
        <v>000420-46-2</v>
      </c>
      <c r="C1109" s="43" t="str">
        <f>Exchanges!D1113</f>
        <v>air</v>
      </c>
      <c r="D1109" s="43" t="str">
        <f>Exchanges!E1113</f>
        <v>unspecified</v>
      </c>
      <c r="E1109" s="43" t="str">
        <f>Exchanges!F1113</f>
        <v>e86bfec2-1025-4fa2-90b1-81e35e621e91</v>
      </c>
      <c r="F1109" s="43" t="str">
        <f>Exchanges!G1113</f>
        <v>Household cooking appliance manufacturing</v>
      </c>
      <c r="G1109" s="43">
        <f>Exchanges!H1113</f>
        <v>335221</v>
      </c>
      <c r="H1109" s="43" t="str">
        <f>Exchanges!I1113</f>
        <v>US</v>
      </c>
      <c r="I1109" s="43">
        <f>Exchanges!J1113</f>
        <v>2.0896643000880369E-8</v>
      </c>
      <c r="J1109" s="43" t="str">
        <f>Exchanges!K1113</f>
        <v>kg</v>
      </c>
      <c r="K1109" s="43"/>
      <c r="L1109" s="43"/>
      <c r="M1109" s="43"/>
      <c r="N1109" s="43"/>
      <c r="O1109" s="43"/>
      <c r="P1109" s="43">
        <f>Exchanges!Q1113</f>
        <v>4</v>
      </c>
      <c r="Q1109" s="43">
        <f>Exchanges!R1113</f>
        <v>2</v>
      </c>
      <c r="R1109" s="43">
        <f>Exchanges!S1113</f>
        <v>1</v>
      </c>
      <c r="S1109" s="43">
        <f>Exchanges!T1113</f>
        <v>4</v>
      </c>
      <c r="T1109" s="43">
        <f>Exchanges!U1113</f>
        <v>1</v>
      </c>
      <c r="U1109" s="43">
        <f>Exchanges!V1113</f>
        <v>2013</v>
      </c>
      <c r="V1109" s="43" t="str">
        <f>Exchanges!W1113</f>
        <v>HFC-143a</v>
      </c>
      <c r="W1109" s="43"/>
      <c r="X1109" s="43"/>
    </row>
    <row r="1110" spans="1:24" x14ac:dyDescent="0.2">
      <c r="A1110" s="43" t="str">
        <f>Exchanges!B1114</f>
        <v>Propane, 1,1,1,3,3,3-hexafluoro-, HCFC-236fa</v>
      </c>
      <c r="B1110" s="43" t="str">
        <f>Exchanges!C1114</f>
        <v>000690-39-1</v>
      </c>
      <c r="C1110" s="43" t="str">
        <f>Exchanges!D1114</f>
        <v>air</v>
      </c>
      <c r="D1110" s="43" t="str">
        <f>Exchanges!E1114</f>
        <v>unspecified</v>
      </c>
      <c r="E1110" s="43" t="str">
        <f>Exchanges!F1114</f>
        <v>1963a3ba-6d77-4571-bb8f-0e9c8ac28a65</v>
      </c>
      <c r="F1110" s="43" t="str">
        <f>Exchanges!G1114</f>
        <v>Household cooking appliance manufacturing</v>
      </c>
      <c r="G1110" s="43">
        <f>Exchanges!H1114</f>
        <v>335221</v>
      </c>
      <c r="H1110" s="43" t="str">
        <f>Exchanges!I1114</f>
        <v>US</v>
      </c>
      <c r="I1110" s="43">
        <f>Exchanges!J1114</f>
        <v>5.6452837638814484E-10</v>
      </c>
      <c r="J1110" s="43" t="str">
        <f>Exchanges!K1114</f>
        <v>kg</v>
      </c>
      <c r="K1110" s="43"/>
      <c r="L1110" s="43"/>
      <c r="M1110" s="43"/>
      <c r="N1110" s="43"/>
      <c r="O1110" s="43"/>
      <c r="P1110" s="43">
        <f>Exchanges!Q1114</f>
        <v>4</v>
      </c>
      <c r="Q1110" s="43">
        <f>Exchanges!R1114</f>
        <v>2</v>
      </c>
      <c r="R1110" s="43">
        <f>Exchanges!S1114</f>
        <v>1</v>
      </c>
      <c r="S1110" s="43">
        <f>Exchanges!T1114</f>
        <v>4</v>
      </c>
      <c r="T1110" s="43">
        <f>Exchanges!U1114</f>
        <v>1</v>
      </c>
      <c r="U1110" s="43">
        <f>Exchanges!V1114</f>
        <v>2013</v>
      </c>
      <c r="V1110" s="43" t="str">
        <f>Exchanges!W1114</f>
        <v>HFC-236fa</v>
      </c>
      <c r="W1110" s="43"/>
      <c r="X1110" s="43"/>
    </row>
    <row r="1111" spans="1:24" x14ac:dyDescent="0.2">
      <c r="A1111" s="43" t="str">
        <f>Exchanges!B1115</f>
        <v>Carbon dioxide</v>
      </c>
      <c r="B1111" s="43" t="str">
        <f>Exchanges!C1115</f>
        <v>000124-38-20</v>
      </c>
      <c r="C1111" s="43" t="str">
        <f>Exchanges!D1115</f>
        <v>air</v>
      </c>
      <c r="D1111" s="43" t="str">
        <f>Exchanges!E1115</f>
        <v>unspecified</v>
      </c>
      <c r="E1111" s="43" t="str">
        <f>Exchanges!F1115</f>
        <v>7ae371aa-8532-11e0-9d78-0800200c9a66</v>
      </c>
      <c r="F1111" s="43" t="str">
        <f>Exchanges!G1115</f>
        <v>Household refrigerator and home freezer manufacturing</v>
      </c>
      <c r="G1111" s="43">
        <f>Exchanges!H1115</f>
        <v>335222</v>
      </c>
      <c r="H1111" s="43" t="str">
        <f>Exchanges!I1115</f>
        <v>US</v>
      </c>
      <c r="I1111" s="43">
        <f>Exchanges!J1115</f>
        <v>1.8487238513119703E-2</v>
      </c>
      <c r="J1111" s="43" t="str">
        <f>Exchanges!K1115</f>
        <v>kg</v>
      </c>
      <c r="K1111" s="43"/>
      <c r="L1111" s="43"/>
      <c r="M1111" s="43"/>
      <c r="N1111" s="43"/>
      <c r="O1111" s="43"/>
      <c r="P1111" s="43">
        <f>Exchanges!Q1115</f>
        <v>4</v>
      </c>
      <c r="Q1111" s="43">
        <f>Exchanges!R1115</f>
        <v>2</v>
      </c>
      <c r="R1111" s="43">
        <f>Exchanges!S1115</f>
        <v>1</v>
      </c>
      <c r="S1111" s="43">
        <f>Exchanges!T1115</f>
        <v>4</v>
      </c>
      <c r="T1111" s="43">
        <f>Exchanges!U1115</f>
        <v>1</v>
      </c>
      <c r="U1111" s="43">
        <f>Exchanges!V1115</f>
        <v>2013</v>
      </c>
      <c r="V1111" s="43" t="str">
        <f>Exchanges!W1115</f>
        <v>CO2</v>
      </c>
      <c r="W1111" s="43"/>
      <c r="X1111" s="43"/>
    </row>
    <row r="1112" spans="1:24" x14ac:dyDescent="0.2">
      <c r="A1112" s="43" t="str">
        <f>Exchanges!B1116</f>
        <v>Ethane, 1,1,1,2-tetrafluoro-, HFC-134a</v>
      </c>
      <c r="B1112" s="43" t="str">
        <f>Exchanges!C1116</f>
        <v>000811-97-2</v>
      </c>
      <c r="C1112" s="43" t="str">
        <f>Exchanges!D1116</f>
        <v>air</v>
      </c>
      <c r="D1112" s="43" t="str">
        <f>Exchanges!E1116</f>
        <v>unspecified</v>
      </c>
      <c r="E1112" s="43" t="str">
        <f>Exchanges!F1116</f>
        <v>e87f039d-d9ce-4242-ac18-c9284cc80f3d</v>
      </c>
      <c r="F1112" s="43" t="str">
        <f>Exchanges!G1116</f>
        <v>Household refrigerator and home freezer manufacturing</v>
      </c>
      <c r="G1112" s="43">
        <f>Exchanges!H1116</f>
        <v>335222</v>
      </c>
      <c r="H1112" s="43" t="str">
        <f>Exchanges!I1116</f>
        <v>US</v>
      </c>
      <c r="I1112" s="43">
        <f>Exchanges!J1116</f>
        <v>5.552394398594489E-5</v>
      </c>
      <c r="J1112" s="43" t="str">
        <f>Exchanges!K1116</f>
        <v>kg</v>
      </c>
      <c r="K1112" s="43"/>
      <c r="L1112" s="43"/>
      <c r="M1112" s="43"/>
      <c r="N1112" s="43"/>
      <c r="O1112" s="43"/>
      <c r="P1112" s="43">
        <f>Exchanges!Q1116</f>
        <v>4</v>
      </c>
      <c r="Q1112" s="43">
        <f>Exchanges!R1116</f>
        <v>2</v>
      </c>
      <c r="R1112" s="43">
        <f>Exchanges!S1116</f>
        <v>1</v>
      </c>
      <c r="S1112" s="43">
        <f>Exchanges!T1116</f>
        <v>4</v>
      </c>
      <c r="T1112" s="43">
        <f>Exchanges!U1116</f>
        <v>1</v>
      </c>
      <c r="U1112" s="43">
        <f>Exchanges!V1116</f>
        <v>2013</v>
      </c>
      <c r="V1112" s="43" t="str">
        <f>Exchanges!W1116</f>
        <v>HFC-134a</v>
      </c>
      <c r="W1112" s="43"/>
      <c r="X1112" s="43"/>
    </row>
    <row r="1113" spans="1:24" x14ac:dyDescent="0.2">
      <c r="A1113" s="43" t="str">
        <f>Exchanges!B1117</f>
        <v>Ethane, pentafluoro-, HFC-125</v>
      </c>
      <c r="B1113" s="43" t="str">
        <f>Exchanges!C1117</f>
        <v>000354-33-6</v>
      </c>
      <c r="C1113" s="43" t="str">
        <f>Exchanges!D1117</f>
        <v>air</v>
      </c>
      <c r="D1113" s="43" t="str">
        <f>Exchanges!E1117</f>
        <v>unspecified</v>
      </c>
      <c r="E1113" s="43" t="str">
        <f>Exchanges!F1117</f>
        <v>281e1011-f121-4d5b-ad4d-22d562b2c2cd</v>
      </c>
      <c r="F1113" s="43" t="str">
        <f>Exchanges!G1117</f>
        <v>Household refrigerator and home freezer manufacturing</v>
      </c>
      <c r="G1113" s="43">
        <f>Exchanges!H1117</f>
        <v>335222</v>
      </c>
      <c r="H1113" s="43" t="str">
        <f>Exchanges!I1117</f>
        <v>US</v>
      </c>
      <c r="I1113" s="43">
        <f>Exchanges!J1117</f>
        <v>1.4731255489342517E-5</v>
      </c>
      <c r="J1113" s="43" t="str">
        <f>Exchanges!K1117</f>
        <v>kg</v>
      </c>
      <c r="K1113" s="43"/>
      <c r="L1113" s="43"/>
      <c r="M1113" s="43"/>
      <c r="N1113" s="43"/>
      <c r="O1113" s="43"/>
      <c r="P1113" s="43">
        <f>Exchanges!Q1117</f>
        <v>4</v>
      </c>
      <c r="Q1113" s="43">
        <f>Exchanges!R1117</f>
        <v>2</v>
      </c>
      <c r="R1113" s="43">
        <f>Exchanges!S1117</f>
        <v>1</v>
      </c>
      <c r="S1113" s="43">
        <f>Exchanges!T1117</f>
        <v>4</v>
      </c>
      <c r="T1113" s="43">
        <f>Exchanges!U1117</f>
        <v>1</v>
      </c>
      <c r="U1113" s="43">
        <f>Exchanges!V1117</f>
        <v>2013</v>
      </c>
      <c r="V1113" s="43" t="str">
        <f>Exchanges!W1117</f>
        <v>HFC-125</v>
      </c>
      <c r="W1113" s="43"/>
      <c r="X1113" s="43"/>
    </row>
    <row r="1114" spans="1:24" x14ac:dyDescent="0.2">
      <c r="A1114" s="43" t="str">
        <f>Exchanges!B1118</f>
        <v>Methane, difluoro-, HFC-32</v>
      </c>
      <c r="B1114" s="43" t="str">
        <f>Exchanges!C1118</f>
        <v>000075-10-5</v>
      </c>
      <c r="C1114" s="43" t="str">
        <f>Exchanges!D1118</f>
        <v>air</v>
      </c>
      <c r="D1114" s="43" t="str">
        <f>Exchanges!E1118</f>
        <v>unspecified</v>
      </c>
      <c r="E1114" s="43" t="str">
        <f>Exchanges!F1118</f>
        <v>151212b4-079b-43a2-96d5-a6eef59166ac</v>
      </c>
      <c r="F1114" s="43" t="str">
        <f>Exchanges!G1118</f>
        <v>Household refrigerator and home freezer manufacturing</v>
      </c>
      <c r="G1114" s="43">
        <f>Exchanges!H1118</f>
        <v>335222</v>
      </c>
      <c r="H1114" s="43" t="str">
        <f>Exchanges!I1118</f>
        <v>US</v>
      </c>
      <c r="I1114" s="43">
        <f>Exchanges!J1118</f>
        <v>8.5787968932416242E-6</v>
      </c>
      <c r="J1114" s="43" t="str">
        <f>Exchanges!K1118</f>
        <v>kg</v>
      </c>
      <c r="K1114" s="43"/>
      <c r="L1114" s="43"/>
      <c r="M1114" s="43"/>
      <c r="N1114" s="43"/>
      <c r="O1114" s="43"/>
      <c r="P1114" s="43">
        <f>Exchanges!Q1118</f>
        <v>4</v>
      </c>
      <c r="Q1114" s="43">
        <f>Exchanges!R1118</f>
        <v>2</v>
      </c>
      <c r="R1114" s="43">
        <f>Exchanges!S1118</f>
        <v>1</v>
      </c>
      <c r="S1114" s="43">
        <f>Exchanges!T1118</f>
        <v>4</v>
      </c>
      <c r="T1114" s="43">
        <f>Exchanges!U1118</f>
        <v>1</v>
      </c>
      <c r="U1114" s="43">
        <f>Exchanges!V1118</f>
        <v>2013</v>
      </c>
      <c r="V1114" s="43" t="str">
        <f>Exchanges!W1118</f>
        <v>HFC-32</v>
      </c>
      <c r="W1114" s="43"/>
      <c r="X1114" s="43"/>
    </row>
    <row r="1115" spans="1:24" x14ac:dyDescent="0.2">
      <c r="A1115" s="43" t="str">
        <f>Exchanges!B1119</f>
        <v>Ethane, 1,1,1-trifluoro-, HFC-143a</v>
      </c>
      <c r="B1115" s="43" t="str">
        <f>Exchanges!C1119</f>
        <v>000420-46-2</v>
      </c>
      <c r="C1115" s="43" t="str">
        <f>Exchanges!D1119</f>
        <v>air</v>
      </c>
      <c r="D1115" s="43" t="str">
        <f>Exchanges!E1119</f>
        <v>unspecified</v>
      </c>
      <c r="E1115" s="43" t="str">
        <f>Exchanges!F1119</f>
        <v>e86bfec2-1025-4fa2-90b1-81e35e621e91</v>
      </c>
      <c r="F1115" s="43" t="str">
        <f>Exchanges!G1119</f>
        <v>Household refrigerator and home freezer manufacturing</v>
      </c>
      <c r="G1115" s="43">
        <f>Exchanges!H1119</f>
        <v>335222</v>
      </c>
      <c r="H1115" s="43" t="str">
        <f>Exchanges!I1119</f>
        <v>US</v>
      </c>
      <c r="I1115" s="43">
        <f>Exchanges!J1119</f>
        <v>6.3028912383554379E-6</v>
      </c>
      <c r="J1115" s="43" t="str">
        <f>Exchanges!K1119</f>
        <v>kg</v>
      </c>
      <c r="K1115" s="43"/>
      <c r="L1115" s="43"/>
      <c r="M1115" s="43"/>
      <c r="N1115" s="43"/>
      <c r="O1115" s="43"/>
      <c r="P1115" s="43">
        <f>Exchanges!Q1119</f>
        <v>4</v>
      </c>
      <c r="Q1115" s="43">
        <f>Exchanges!R1119</f>
        <v>2</v>
      </c>
      <c r="R1115" s="43">
        <f>Exchanges!S1119</f>
        <v>1</v>
      </c>
      <c r="S1115" s="43">
        <f>Exchanges!T1119</f>
        <v>4</v>
      </c>
      <c r="T1115" s="43">
        <f>Exchanges!U1119</f>
        <v>1</v>
      </c>
      <c r="U1115" s="43">
        <f>Exchanges!V1119</f>
        <v>2013</v>
      </c>
      <c r="V1115" s="43" t="str">
        <f>Exchanges!W1119</f>
        <v>HFC-143a</v>
      </c>
      <c r="W1115" s="43"/>
      <c r="X1115" s="43"/>
    </row>
    <row r="1116" spans="1:24" x14ac:dyDescent="0.2">
      <c r="A1116" s="43" t="str">
        <f>Exchanges!B1120</f>
        <v>Methane</v>
      </c>
      <c r="B1116" s="43" t="str">
        <f>Exchanges!C1120</f>
        <v>000074-82-92</v>
      </c>
      <c r="C1116" s="43" t="str">
        <f>Exchanges!D1120</f>
        <v>air</v>
      </c>
      <c r="D1116" s="43" t="str">
        <f>Exchanges!E1120</f>
        <v>unspecified</v>
      </c>
      <c r="E1116" s="43" t="str">
        <f>Exchanges!F1120</f>
        <v>20408dd1-8534-11e0-9d78-0800200c9a66</v>
      </c>
      <c r="F1116" s="43" t="str">
        <f>Exchanges!G1120</f>
        <v>Household refrigerator and home freezer manufacturing</v>
      </c>
      <c r="G1116" s="43">
        <f>Exchanges!H1120</f>
        <v>335222</v>
      </c>
      <c r="H1116" s="43" t="str">
        <f>Exchanges!I1120</f>
        <v>US</v>
      </c>
      <c r="I1116" s="43">
        <f>Exchanges!J1120</f>
        <v>3.4497402310817149E-7</v>
      </c>
      <c r="J1116" s="43" t="str">
        <f>Exchanges!K1120</f>
        <v>kg</v>
      </c>
      <c r="K1116" s="43"/>
      <c r="L1116" s="43"/>
      <c r="M1116" s="43"/>
      <c r="N1116" s="43"/>
      <c r="O1116" s="43"/>
      <c r="P1116" s="43">
        <f>Exchanges!Q1120</f>
        <v>4</v>
      </c>
      <c r="Q1116" s="43">
        <f>Exchanges!R1120</f>
        <v>2</v>
      </c>
      <c r="R1116" s="43">
        <f>Exchanges!S1120</f>
        <v>1</v>
      </c>
      <c r="S1116" s="43">
        <f>Exchanges!T1120</f>
        <v>4</v>
      </c>
      <c r="T1116" s="43">
        <f>Exchanges!U1120</f>
        <v>1</v>
      </c>
      <c r="U1116" s="43">
        <f>Exchanges!V1120</f>
        <v>2013</v>
      </c>
      <c r="V1116" s="43" t="str">
        <f>Exchanges!W1120</f>
        <v>CH4</v>
      </c>
      <c r="W1116" s="43"/>
      <c r="X1116" s="43"/>
    </row>
    <row r="1117" spans="1:24" x14ac:dyDescent="0.2">
      <c r="A1117" s="43" t="str">
        <f>Exchanges!B1121</f>
        <v>Propane, 1,1,1,3,3,3-hexafluoro-, HCFC-236fa</v>
      </c>
      <c r="B1117" s="43" t="str">
        <f>Exchanges!C1121</f>
        <v>000690-39-1</v>
      </c>
      <c r="C1117" s="43" t="str">
        <f>Exchanges!D1121</f>
        <v>air</v>
      </c>
      <c r="D1117" s="43" t="str">
        <f>Exchanges!E1121</f>
        <v>unspecified</v>
      </c>
      <c r="E1117" s="43" t="str">
        <f>Exchanges!F1121</f>
        <v>1963a3ba-6d77-4571-bb8f-0e9c8ac28a65</v>
      </c>
      <c r="F1117" s="43" t="str">
        <f>Exchanges!G1121</f>
        <v>Household refrigerator and home freezer manufacturing</v>
      </c>
      <c r="G1117" s="43">
        <f>Exchanges!H1121</f>
        <v>335222</v>
      </c>
      <c r="H1117" s="43" t="str">
        <f>Exchanges!I1121</f>
        <v>US</v>
      </c>
      <c r="I1117" s="43">
        <f>Exchanges!J1121</f>
        <v>1.7027428554863842E-7</v>
      </c>
      <c r="J1117" s="43" t="str">
        <f>Exchanges!K1121</f>
        <v>kg</v>
      </c>
      <c r="K1117" s="43"/>
      <c r="L1117" s="43"/>
      <c r="M1117" s="43"/>
      <c r="N1117" s="43"/>
      <c r="O1117" s="43"/>
      <c r="P1117" s="43">
        <f>Exchanges!Q1121</f>
        <v>4</v>
      </c>
      <c r="Q1117" s="43">
        <f>Exchanges!R1121</f>
        <v>2</v>
      </c>
      <c r="R1117" s="43">
        <f>Exchanges!S1121</f>
        <v>1</v>
      </c>
      <c r="S1117" s="43">
        <f>Exchanges!T1121</f>
        <v>4</v>
      </c>
      <c r="T1117" s="43">
        <f>Exchanges!U1121</f>
        <v>1</v>
      </c>
      <c r="U1117" s="43">
        <f>Exchanges!V1121</f>
        <v>2013</v>
      </c>
      <c r="V1117" s="43" t="str">
        <f>Exchanges!W1121</f>
        <v>HFC-236fa</v>
      </c>
      <c r="W1117" s="43"/>
      <c r="X1117" s="43"/>
    </row>
    <row r="1118" spans="1:24" x14ac:dyDescent="0.2">
      <c r="A1118" s="43" t="str">
        <f>Exchanges!B1122</f>
        <v>Dinitrogen monoxide</v>
      </c>
      <c r="B1118" s="43" t="str">
        <f>Exchanges!C1122</f>
        <v>010024-97-366</v>
      </c>
      <c r="C1118" s="43" t="str">
        <f>Exchanges!D1122</f>
        <v>air</v>
      </c>
      <c r="D1118" s="43" t="str">
        <f>Exchanges!E1122</f>
        <v>unspecified</v>
      </c>
      <c r="E1118" s="43" t="str">
        <f>Exchanges!F1122</f>
        <v>20185046-64bb-4c09-a8e7-e8a9e144ca98</v>
      </c>
      <c r="F1118" s="43" t="str">
        <f>Exchanges!G1122</f>
        <v>Household refrigerator and home freezer manufacturing</v>
      </c>
      <c r="G1118" s="43">
        <f>Exchanges!H1122</f>
        <v>335222</v>
      </c>
      <c r="H1118" s="43" t="str">
        <f>Exchanges!I1122</f>
        <v>US</v>
      </c>
      <c r="I1118" s="43">
        <f>Exchanges!J1122</f>
        <v>3.282102384174728E-8</v>
      </c>
      <c r="J1118" s="43" t="str">
        <f>Exchanges!K1122</f>
        <v>kg</v>
      </c>
      <c r="K1118" s="43"/>
      <c r="L1118" s="43"/>
      <c r="M1118" s="43"/>
      <c r="N1118" s="43"/>
      <c r="O1118" s="43"/>
      <c r="P1118" s="43">
        <f>Exchanges!Q1122</f>
        <v>4</v>
      </c>
      <c r="Q1118" s="43">
        <f>Exchanges!R1122</f>
        <v>2</v>
      </c>
      <c r="R1118" s="43">
        <f>Exchanges!S1122</f>
        <v>1</v>
      </c>
      <c r="S1118" s="43">
        <f>Exchanges!T1122</f>
        <v>4</v>
      </c>
      <c r="T1118" s="43">
        <f>Exchanges!U1122</f>
        <v>1</v>
      </c>
      <c r="U1118" s="43">
        <f>Exchanges!V1122</f>
        <v>2013</v>
      </c>
      <c r="V1118" s="43" t="str">
        <f>Exchanges!W1122</f>
        <v>N2O</v>
      </c>
      <c r="W1118" s="43"/>
      <c r="X1118" s="43"/>
    </row>
    <row r="1119" spans="1:24" x14ac:dyDescent="0.2">
      <c r="A1119" s="43" t="str">
        <f>Exchanges!B1123</f>
        <v>Carbon dioxide</v>
      </c>
      <c r="B1119" s="43" t="str">
        <f>Exchanges!C1123</f>
        <v>000124-38-20</v>
      </c>
      <c r="C1119" s="43" t="str">
        <f>Exchanges!D1123</f>
        <v>air</v>
      </c>
      <c r="D1119" s="43" t="str">
        <f>Exchanges!E1123</f>
        <v>unspecified</v>
      </c>
      <c r="E1119" s="43" t="str">
        <f>Exchanges!F1123</f>
        <v>7ae371aa-8532-11e0-9d78-0800200c9a66</v>
      </c>
      <c r="F1119" s="43" t="str">
        <f>Exchanges!G1123</f>
        <v>Household laundry equipment manufacturing</v>
      </c>
      <c r="G1119" s="43">
        <f>Exchanges!H1123</f>
        <v>335224</v>
      </c>
      <c r="H1119" s="43" t="str">
        <f>Exchanges!I1123</f>
        <v>US</v>
      </c>
      <c r="I1119" s="43">
        <f>Exchanges!J1123</f>
        <v>2.9313636297298377E-2</v>
      </c>
      <c r="J1119" s="43" t="str">
        <f>Exchanges!K1123</f>
        <v>kg</v>
      </c>
      <c r="K1119" s="43"/>
      <c r="L1119" s="43"/>
      <c r="M1119" s="43"/>
      <c r="N1119" s="43"/>
      <c r="O1119" s="43"/>
      <c r="P1119" s="43">
        <f>Exchanges!Q1123</f>
        <v>4</v>
      </c>
      <c r="Q1119" s="43">
        <f>Exchanges!R1123</f>
        <v>2</v>
      </c>
      <c r="R1119" s="43">
        <f>Exchanges!S1123</f>
        <v>1</v>
      </c>
      <c r="S1119" s="43">
        <f>Exchanges!T1123</f>
        <v>4</v>
      </c>
      <c r="T1119" s="43">
        <f>Exchanges!U1123</f>
        <v>1</v>
      </c>
      <c r="U1119" s="43">
        <f>Exchanges!V1123</f>
        <v>2013</v>
      </c>
      <c r="V1119" s="43" t="str">
        <f>Exchanges!W1123</f>
        <v>CO2</v>
      </c>
      <c r="W1119" s="43"/>
      <c r="X1119" s="43"/>
    </row>
    <row r="1120" spans="1:24" x14ac:dyDescent="0.2">
      <c r="A1120" s="43" t="str">
        <f>Exchanges!B1124</f>
        <v>Methane</v>
      </c>
      <c r="B1120" s="43" t="str">
        <f>Exchanges!C1124</f>
        <v>000074-82-92</v>
      </c>
      <c r="C1120" s="43" t="str">
        <f>Exchanges!D1124</f>
        <v>air</v>
      </c>
      <c r="D1120" s="43" t="str">
        <f>Exchanges!E1124</f>
        <v>unspecified</v>
      </c>
      <c r="E1120" s="43" t="str">
        <f>Exchanges!F1124</f>
        <v>20408dd1-8534-11e0-9d78-0800200c9a66</v>
      </c>
      <c r="F1120" s="43" t="str">
        <f>Exchanges!G1124</f>
        <v>Household laundry equipment manufacturing</v>
      </c>
      <c r="G1120" s="43">
        <f>Exchanges!H1124</f>
        <v>335224</v>
      </c>
      <c r="H1120" s="43" t="str">
        <f>Exchanges!I1124</f>
        <v>US</v>
      </c>
      <c r="I1120" s="43">
        <f>Exchanges!J1124</f>
        <v>5.4401831099774174E-7</v>
      </c>
      <c r="J1120" s="43" t="str">
        <f>Exchanges!K1124</f>
        <v>kg</v>
      </c>
      <c r="K1120" s="43"/>
      <c r="L1120" s="43"/>
      <c r="M1120" s="43"/>
      <c r="N1120" s="43"/>
      <c r="O1120" s="43"/>
      <c r="P1120" s="43">
        <f>Exchanges!Q1124</f>
        <v>4</v>
      </c>
      <c r="Q1120" s="43">
        <f>Exchanges!R1124</f>
        <v>2</v>
      </c>
      <c r="R1120" s="43">
        <f>Exchanges!S1124</f>
        <v>1</v>
      </c>
      <c r="S1120" s="43">
        <f>Exchanges!T1124</f>
        <v>4</v>
      </c>
      <c r="T1120" s="43">
        <f>Exchanges!U1124</f>
        <v>1</v>
      </c>
      <c r="U1120" s="43">
        <f>Exchanges!V1124</f>
        <v>2013</v>
      </c>
      <c r="V1120" s="43" t="str">
        <f>Exchanges!W1124</f>
        <v>CH4</v>
      </c>
      <c r="W1120" s="43"/>
      <c r="X1120" s="43"/>
    </row>
    <row r="1121" spans="1:24" x14ac:dyDescent="0.2">
      <c r="A1121" s="43" t="str">
        <f>Exchanges!B1125</f>
        <v>Ethane, 1,1,1,2-tetrafluoro-, HFC-134a</v>
      </c>
      <c r="B1121" s="43" t="str">
        <f>Exchanges!C1125</f>
        <v>000811-97-2</v>
      </c>
      <c r="C1121" s="43" t="str">
        <f>Exchanges!D1125</f>
        <v>air</v>
      </c>
      <c r="D1121" s="43" t="str">
        <f>Exchanges!E1125</f>
        <v>unspecified</v>
      </c>
      <c r="E1121" s="43" t="str">
        <f>Exchanges!F1125</f>
        <v>e87f039d-d9ce-4242-ac18-c9284cc80f3d</v>
      </c>
      <c r="F1121" s="43" t="str">
        <f>Exchanges!G1125</f>
        <v>Household laundry equipment manufacturing</v>
      </c>
      <c r="G1121" s="43">
        <f>Exchanges!H1125</f>
        <v>335224</v>
      </c>
      <c r="H1121" s="43" t="str">
        <f>Exchanges!I1125</f>
        <v>US</v>
      </c>
      <c r="I1121" s="43">
        <f>Exchanges!J1125</f>
        <v>2.1465898709251963E-7</v>
      </c>
      <c r="J1121" s="43" t="str">
        <f>Exchanges!K1125</f>
        <v>kg</v>
      </c>
      <c r="K1121" s="43"/>
      <c r="L1121" s="43"/>
      <c r="M1121" s="43"/>
      <c r="N1121" s="43"/>
      <c r="O1121" s="43"/>
      <c r="P1121" s="43">
        <f>Exchanges!Q1125</f>
        <v>4</v>
      </c>
      <c r="Q1121" s="43">
        <f>Exchanges!R1125</f>
        <v>2</v>
      </c>
      <c r="R1121" s="43">
        <f>Exchanges!S1125</f>
        <v>1</v>
      </c>
      <c r="S1121" s="43">
        <f>Exchanges!T1125</f>
        <v>4</v>
      </c>
      <c r="T1121" s="43">
        <f>Exchanges!U1125</f>
        <v>1</v>
      </c>
      <c r="U1121" s="43">
        <f>Exchanges!V1125</f>
        <v>2013</v>
      </c>
      <c r="V1121" s="43" t="str">
        <f>Exchanges!W1125</f>
        <v>HFC-134a</v>
      </c>
      <c r="W1121" s="43"/>
      <c r="X1121" s="43"/>
    </row>
    <row r="1122" spans="1:24" x14ac:dyDescent="0.2">
      <c r="A1122" s="43" t="str">
        <f>Exchanges!B1126</f>
        <v>Ethane, pentafluoro-, HFC-125</v>
      </c>
      <c r="B1122" s="43" t="str">
        <f>Exchanges!C1126</f>
        <v>000354-33-6</v>
      </c>
      <c r="C1122" s="43" t="str">
        <f>Exchanges!D1126</f>
        <v>air</v>
      </c>
      <c r="D1122" s="43" t="str">
        <f>Exchanges!E1126</f>
        <v>unspecified</v>
      </c>
      <c r="E1122" s="43" t="str">
        <f>Exchanges!F1126</f>
        <v>281e1011-f121-4d5b-ad4d-22d562b2c2cd</v>
      </c>
      <c r="F1122" s="43" t="str">
        <f>Exchanges!G1126</f>
        <v>Household laundry equipment manufacturing</v>
      </c>
      <c r="G1122" s="43">
        <f>Exchanges!H1126</f>
        <v>335224</v>
      </c>
      <c r="H1122" s="43" t="str">
        <f>Exchanges!I1126</f>
        <v>US</v>
      </c>
      <c r="I1122" s="43">
        <f>Exchanges!J1126</f>
        <v>5.6951940999433504E-8</v>
      </c>
      <c r="J1122" s="43" t="str">
        <f>Exchanges!K1126</f>
        <v>kg</v>
      </c>
      <c r="K1122" s="43"/>
      <c r="L1122" s="43"/>
      <c r="M1122" s="43"/>
      <c r="N1122" s="43"/>
      <c r="O1122" s="43"/>
      <c r="P1122" s="43">
        <f>Exchanges!Q1126</f>
        <v>4</v>
      </c>
      <c r="Q1122" s="43">
        <f>Exchanges!R1126</f>
        <v>2</v>
      </c>
      <c r="R1122" s="43">
        <f>Exchanges!S1126</f>
        <v>1</v>
      </c>
      <c r="S1122" s="43">
        <f>Exchanges!T1126</f>
        <v>4</v>
      </c>
      <c r="T1122" s="43">
        <f>Exchanges!U1126</f>
        <v>1</v>
      </c>
      <c r="U1122" s="43">
        <f>Exchanges!V1126</f>
        <v>2013</v>
      </c>
      <c r="V1122" s="43" t="str">
        <f>Exchanges!W1126</f>
        <v>HFC-125</v>
      </c>
      <c r="W1122" s="43"/>
      <c r="X1122" s="43"/>
    </row>
    <row r="1123" spans="1:24" x14ac:dyDescent="0.2">
      <c r="A1123" s="43" t="str">
        <f>Exchanges!B1127</f>
        <v>Dinitrogen monoxide</v>
      </c>
      <c r="B1123" s="43" t="str">
        <f>Exchanges!C1127</f>
        <v>010024-97-366</v>
      </c>
      <c r="C1123" s="43" t="str">
        <f>Exchanges!D1127</f>
        <v>air</v>
      </c>
      <c r="D1123" s="43" t="str">
        <f>Exchanges!E1127</f>
        <v>unspecified</v>
      </c>
      <c r="E1123" s="43" t="str">
        <f>Exchanges!F1127</f>
        <v>20185046-64bb-4c09-a8e7-e8a9e144ca98</v>
      </c>
      <c r="F1123" s="43" t="str">
        <f>Exchanges!G1127</f>
        <v>Household laundry equipment manufacturing</v>
      </c>
      <c r="G1123" s="43">
        <f>Exchanges!H1127</f>
        <v>335224</v>
      </c>
      <c r="H1123" s="43" t="str">
        <f>Exchanges!I1127</f>
        <v>US</v>
      </c>
      <c r="I1123" s="43">
        <f>Exchanges!J1127</f>
        <v>5.108458680689967E-8</v>
      </c>
      <c r="J1123" s="43" t="str">
        <f>Exchanges!K1127</f>
        <v>kg</v>
      </c>
      <c r="K1123" s="43"/>
      <c r="L1123" s="43"/>
      <c r="M1123" s="43"/>
      <c r="N1123" s="43"/>
      <c r="O1123" s="43"/>
      <c r="P1123" s="43">
        <f>Exchanges!Q1127</f>
        <v>4</v>
      </c>
      <c r="Q1123" s="43">
        <f>Exchanges!R1127</f>
        <v>2</v>
      </c>
      <c r="R1123" s="43">
        <f>Exchanges!S1127</f>
        <v>1</v>
      </c>
      <c r="S1123" s="43">
        <f>Exchanges!T1127</f>
        <v>4</v>
      </c>
      <c r="T1123" s="43">
        <f>Exchanges!U1127</f>
        <v>1</v>
      </c>
      <c r="U1123" s="43">
        <f>Exchanges!V1127</f>
        <v>2013</v>
      </c>
      <c r="V1123" s="43" t="str">
        <f>Exchanges!W1127</f>
        <v>N2O</v>
      </c>
      <c r="W1123" s="43"/>
      <c r="X1123" s="43"/>
    </row>
    <row r="1124" spans="1:24" x14ac:dyDescent="0.2">
      <c r="A1124" s="43" t="str">
        <f>Exchanges!B1128</f>
        <v>Methane, difluoro-, HFC-32</v>
      </c>
      <c r="B1124" s="43" t="str">
        <f>Exchanges!C1128</f>
        <v>000075-10-5</v>
      </c>
      <c r="C1124" s="43" t="str">
        <f>Exchanges!D1128</f>
        <v>air</v>
      </c>
      <c r="D1124" s="43" t="str">
        <f>Exchanges!E1128</f>
        <v>unspecified</v>
      </c>
      <c r="E1124" s="43" t="str">
        <f>Exchanges!F1128</f>
        <v>151212b4-079b-43a2-96d5-a6eef59166ac</v>
      </c>
      <c r="F1124" s="43" t="str">
        <f>Exchanges!G1128</f>
        <v>Household laundry equipment manufacturing</v>
      </c>
      <c r="G1124" s="43">
        <f>Exchanges!H1128</f>
        <v>335224</v>
      </c>
      <c r="H1124" s="43" t="str">
        <f>Exchanges!I1128</f>
        <v>US</v>
      </c>
      <c r="I1124" s="43">
        <f>Exchanges!J1128</f>
        <v>3.3166157145498437E-8</v>
      </c>
      <c r="J1124" s="43" t="str">
        <f>Exchanges!K1128</f>
        <v>kg</v>
      </c>
      <c r="K1124" s="43"/>
      <c r="L1124" s="43"/>
      <c r="M1124" s="43"/>
      <c r="N1124" s="43"/>
      <c r="O1124" s="43"/>
      <c r="P1124" s="43">
        <f>Exchanges!Q1128</f>
        <v>4</v>
      </c>
      <c r="Q1124" s="43">
        <f>Exchanges!R1128</f>
        <v>2</v>
      </c>
      <c r="R1124" s="43">
        <f>Exchanges!S1128</f>
        <v>1</v>
      </c>
      <c r="S1124" s="43">
        <f>Exchanges!T1128</f>
        <v>4</v>
      </c>
      <c r="T1124" s="43">
        <f>Exchanges!U1128</f>
        <v>1</v>
      </c>
      <c r="U1124" s="43">
        <f>Exchanges!V1128</f>
        <v>2013</v>
      </c>
      <c r="V1124" s="43" t="str">
        <f>Exchanges!W1128</f>
        <v>HFC-32</v>
      </c>
      <c r="W1124" s="43"/>
      <c r="X1124" s="43"/>
    </row>
    <row r="1125" spans="1:24" x14ac:dyDescent="0.2">
      <c r="A1125" s="43" t="str">
        <f>Exchanges!B1129</f>
        <v>Ethane, 1,1,1-trifluoro-, HFC-143a</v>
      </c>
      <c r="B1125" s="43" t="str">
        <f>Exchanges!C1129</f>
        <v>000420-46-2</v>
      </c>
      <c r="C1125" s="43" t="str">
        <f>Exchanges!D1129</f>
        <v>air</v>
      </c>
      <c r="D1125" s="43" t="str">
        <f>Exchanges!E1129</f>
        <v>unspecified</v>
      </c>
      <c r="E1125" s="43" t="str">
        <f>Exchanges!F1129</f>
        <v>e86bfec2-1025-4fa2-90b1-81e35e621e91</v>
      </c>
      <c r="F1125" s="43" t="str">
        <f>Exchanges!G1129</f>
        <v>Household laundry equipment manufacturing</v>
      </c>
      <c r="G1125" s="43">
        <f>Exchanges!H1129</f>
        <v>335224</v>
      </c>
      <c r="H1125" s="43" t="str">
        <f>Exchanges!I1129</f>
        <v>US</v>
      </c>
      <c r="I1125" s="43">
        <f>Exchanges!J1129</f>
        <v>2.4367365713829356E-8</v>
      </c>
      <c r="J1125" s="43" t="str">
        <f>Exchanges!K1129</f>
        <v>kg</v>
      </c>
      <c r="K1125" s="43"/>
      <c r="L1125" s="43"/>
      <c r="M1125" s="43"/>
      <c r="N1125" s="43"/>
      <c r="O1125" s="43"/>
      <c r="P1125" s="43">
        <f>Exchanges!Q1129</f>
        <v>4</v>
      </c>
      <c r="Q1125" s="43">
        <f>Exchanges!R1129</f>
        <v>2</v>
      </c>
      <c r="R1125" s="43">
        <f>Exchanges!S1129</f>
        <v>1</v>
      </c>
      <c r="S1125" s="43">
        <f>Exchanges!T1129</f>
        <v>4</v>
      </c>
      <c r="T1125" s="43">
        <f>Exchanges!U1129</f>
        <v>1</v>
      </c>
      <c r="U1125" s="43">
        <f>Exchanges!V1129</f>
        <v>2013</v>
      </c>
      <c r="V1125" s="43" t="str">
        <f>Exchanges!W1129</f>
        <v>HFC-143a</v>
      </c>
      <c r="W1125" s="43"/>
      <c r="X1125" s="43"/>
    </row>
    <row r="1126" spans="1:24" x14ac:dyDescent="0.2">
      <c r="A1126" s="43" t="str">
        <f>Exchanges!B1130</f>
        <v>Propane, 1,1,1,3,3,3-hexafluoro-, HCFC-236fa</v>
      </c>
      <c r="B1126" s="43" t="str">
        <f>Exchanges!C1130</f>
        <v>000690-39-1</v>
      </c>
      <c r="C1126" s="43" t="str">
        <f>Exchanges!D1130</f>
        <v>air</v>
      </c>
      <c r="D1126" s="43" t="str">
        <f>Exchanges!E1130</f>
        <v>unspecified</v>
      </c>
      <c r="E1126" s="43" t="str">
        <f>Exchanges!F1130</f>
        <v>1963a3ba-6d77-4571-bb8f-0e9c8ac28a65</v>
      </c>
      <c r="F1126" s="43" t="str">
        <f>Exchanges!G1130</f>
        <v>Household laundry equipment manufacturing</v>
      </c>
      <c r="G1126" s="43">
        <f>Exchanges!H1130</f>
        <v>335224</v>
      </c>
      <c r="H1126" s="43" t="str">
        <f>Exchanges!I1130</f>
        <v>US</v>
      </c>
      <c r="I1126" s="43">
        <f>Exchanges!J1130</f>
        <v>6.5829087488859798E-10</v>
      </c>
      <c r="J1126" s="43" t="str">
        <f>Exchanges!K1130</f>
        <v>kg</v>
      </c>
      <c r="K1126" s="43"/>
      <c r="L1126" s="43"/>
      <c r="M1126" s="43"/>
      <c r="N1126" s="43"/>
      <c r="O1126" s="43"/>
      <c r="P1126" s="43">
        <f>Exchanges!Q1130</f>
        <v>4</v>
      </c>
      <c r="Q1126" s="43">
        <f>Exchanges!R1130</f>
        <v>2</v>
      </c>
      <c r="R1126" s="43">
        <f>Exchanges!S1130</f>
        <v>1</v>
      </c>
      <c r="S1126" s="43">
        <f>Exchanges!T1130</f>
        <v>4</v>
      </c>
      <c r="T1126" s="43">
        <f>Exchanges!U1130</f>
        <v>1</v>
      </c>
      <c r="U1126" s="43">
        <f>Exchanges!V1130</f>
        <v>2013</v>
      </c>
      <c r="V1126" s="43" t="str">
        <f>Exchanges!W1130</f>
        <v>HFC-236fa</v>
      </c>
      <c r="W1126" s="43"/>
      <c r="X1126" s="43"/>
    </row>
    <row r="1127" spans="1:24" x14ac:dyDescent="0.2">
      <c r="A1127" s="43" t="str">
        <f>Exchanges!B1131</f>
        <v>Carbon dioxide</v>
      </c>
      <c r="B1127" s="43" t="str">
        <f>Exchanges!C1131</f>
        <v>000124-38-20</v>
      </c>
      <c r="C1127" s="43" t="str">
        <f>Exchanges!D1131</f>
        <v>air</v>
      </c>
      <c r="D1127" s="43" t="str">
        <f>Exchanges!E1131</f>
        <v>unspecified</v>
      </c>
      <c r="E1127" s="43" t="str">
        <f>Exchanges!F1131</f>
        <v>7ae371aa-8532-11e0-9d78-0800200c9a66</v>
      </c>
      <c r="F1127" s="43" t="str">
        <f>Exchanges!G1131</f>
        <v>Other major household appliance manufacturing</v>
      </c>
      <c r="G1127" s="43">
        <f>Exchanges!H1131</f>
        <v>335228</v>
      </c>
      <c r="H1127" s="43" t="str">
        <f>Exchanges!I1131</f>
        <v>US</v>
      </c>
      <c r="I1127" s="43">
        <f>Exchanges!J1131</f>
        <v>6.3248768495076241E-3</v>
      </c>
      <c r="J1127" s="43" t="str">
        <f>Exchanges!K1131</f>
        <v>kg</v>
      </c>
      <c r="K1127" s="43"/>
      <c r="L1127" s="43"/>
      <c r="M1127" s="43"/>
      <c r="N1127" s="43"/>
      <c r="O1127" s="43"/>
      <c r="P1127" s="43">
        <f>Exchanges!Q1131</f>
        <v>4</v>
      </c>
      <c r="Q1127" s="43">
        <f>Exchanges!R1131</f>
        <v>2</v>
      </c>
      <c r="R1127" s="43">
        <f>Exchanges!S1131</f>
        <v>1</v>
      </c>
      <c r="S1127" s="43">
        <f>Exchanges!T1131</f>
        <v>4</v>
      </c>
      <c r="T1127" s="43">
        <f>Exchanges!U1131</f>
        <v>1</v>
      </c>
      <c r="U1127" s="43">
        <f>Exchanges!V1131</f>
        <v>2013</v>
      </c>
      <c r="V1127" s="43" t="str">
        <f>Exchanges!W1131</f>
        <v>CO2</v>
      </c>
      <c r="W1127" s="43"/>
      <c r="X1127" s="43"/>
    </row>
    <row r="1128" spans="1:24" x14ac:dyDescent="0.2">
      <c r="A1128" s="43" t="str">
        <f>Exchanges!B1132</f>
        <v>Ethane, 1,1,1,2-tetrafluoro-, HFC-134a</v>
      </c>
      <c r="B1128" s="43" t="str">
        <f>Exchanges!C1132</f>
        <v>000811-97-2</v>
      </c>
      <c r="C1128" s="43" t="str">
        <f>Exchanges!D1132</f>
        <v>air</v>
      </c>
      <c r="D1128" s="43" t="str">
        <f>Exchanges!E1132</f>
        <v>unspecified</v>
      </c>
      <c r="E1128" s="43" t="str">
        <f>Exchanges!F1132</f>
        <v>e87f039d-d9ce-4242-ac18-c9284cc80f3d</v>
      </c>
      <c r="F1128" s="43" t="str">
        <f>Exchanges!G1132</f>
        <v>Other major household appliance manufacturing</v>
      </c>
      <c r="G1128" s="43">
        <f>Exchanges!H1132</f>
        <v>335228</v>
      </c>
      <c r="H1128" s="43" t="str">
        <f>Exchanges!I1132</f>
        <v>US</v>
      </c>
      <c r="I1128" s="43">
        <f>Exchanges!J1132</f>
        <v>1.8041919787619602E-7</v>
      </c>
      <c r="J1128" s="43" t="str">
        <f>Exchanges!K1132</f>
        <v>kg</v>
      </c>
      <c r="K1128" s="43"/>
      <c r="L1128" s="43"/>
      <c r="M1128" s="43"/>
      <c r="N1128" s="43"/>
      <c r="O1128" s="43"/>
      <c r="P1128" s="43">
        <f>Exchanges!Q1132</f>
        <v>4</v>
      </c>
      <c r="Q1128" s="43">
        <f>Exchanges!R1132</f>
        <v>2</v>
      </c>
      <c r="R1128" s="43">
        <f>Exchanges!S1132</f>
        <v>1</v>
      </c>
      <c r="S1128" s="43">
        <f>Exchanges!T1132</f>
        <v>4</v>
      </c>
      <c r="T1128" s="43">
        <f>Exchanges!U1132</f>
        <v>1</v>
      </c>
      <c r="U1128" s="43">
        <f>Exchanges!V1132</f>
        <v>2013</v>
      </c>
      <c r="V1128" s="43" t="str">
        <f>Exchanges!W1132</f>
        <v>HFC-134a</v>
      </c>
      <c r="W1128" s="43"/>
      <c r="X1128" s="43"/>
    </row>
    <row r="1129" spans="1:24" x14ac:dyDescent="0.2">
      <c r="A1129" s="43" t="str">
        <f>Exchanges!B1133</f>
        <v>Methane</v>
      </c>
      <c r="B1129" s="43" t="str">
        <f>Exchanges!C1133</f>
        <v>000074-82-92</v>
      </c>
      <c r="C1129" s="43" t="str">
        <f>Exchanges!D1133</f>
        <v>air</v>
      </c>
      <c r="D1129" s="43" t="str">
        <f>Exchanges!E1133</f>
        <v>unspecified</v>
      </c>
      <c r="E1129" s="43" t="str">
        <f>Exchanges!F1133</f>
        <v>20408dd1-8534-11e0-9d78-0800200c9a66</v>
      </c>
      <c r="F1129" s="43" t="str">
        <f>Exchanges!G1133</f>
        <v>Other major household appliance manufacturing</v>
      </c>
      <c r="G1129" s="43">
        <f>Exchanges!H1133</f>
        <v>335228</v>
      </c>
      <c r="H1129" s="43" t="str">
        <f>Exchanges!I1133</f>
        <v>US</v>
      </c>
      <c r="I1129" s="43">
        <f>Exchanges!J1133</f>
        <v>1.1885714237562665E-7</v>
      </c>
      <c r="J1129" s="43" t="str">
        <f>Exchanges!K1133</f>
        <v>kg</v>
      </c>
      <c r="K1129" s="43"/>
      <c r="L1129" s="43"/>
      <c r="M1129" s="43"/>
      <c r="N1129" s="43"/>
      <c r="O1129" s="43"/>
      <c r="P1129" s="43">
        <f>Exchanges!Q1133</f>
        <v>4</v>
      </c>
      <c r="Q1129" s="43">
        <f>Exchanges!R1133</f>
        <v>2</v>
      </c>
      <c r="R1129" s="43">
        <f>Exchanges!S1133</f>
        <v>1</v>
      </c>
      <c r="S1129" s="43">
        <f>Exchanges!T1133</f>
        <v>4</v>
      </c>
      <c r="T1129" s="43">
        <f>Exchanges!U1133</f>
        <v>1</v>
      </c>
      <c r="U1129" s="43">
        <f>Exchanges!V1133</f>
        <v>2013</v>
      </c>
      <c r="V1129" s="43" t="str">
        <f>Exchanges!W1133</f>
        <v>CH4</v>
      </c>
      <c r="W1129" s="43"/>
      <c r="X1129" s="43"/>
    </row>
    <row r="1130" spans="1:24" x14ac:dyDescent="0.2">
      <c r="A1130" s="43" t="str">
        <f>Exchanges!B1134</f>
        <v>Ethane, pentafluoro-, HFC-125</v>
      </c>
      <c r="B1130" s="43" t="str">
        <f>Exchanges!C1134</f>
        <v>000354-33-6</v>
      </c>
      <c r="C1130" s="43" t="str">
        <f>Exchanges!D1134</f>
        <v>air</v>
      </c>
      <c r="D1130" s="43" t="str">
        <f>Exchanges!E1134</f>
        <v>unspecified</v>
      </c>
      <c r="E1130" s="43" t="str">
        <f>Exchanges!F1134</f>
        <v>281e1011-f121-4d5b-ad4d-22d562b2c2cd</v>
      </c>
      <c r="F1130" s="43" t="str">
        <f>Exchanges!G1134</f>
        <v>Other major household appliance manufacturing</v>
      </c>
      <c r="G1130" s="43">
        <f>Exchanges!H1134</f>
        <v>335228</v>
      </c>
      <c r="H1130" s="43" t="str">
        <f>Exchanges!I1134</f>
        <v>US</v>
      </c>
      <c r="I1130" s="43">
        <f>Exchanges!J1134</f>
        <v>4.7867660477599924E-8</v>
      </c>
      <c r="J1130" s="43" t="str">
        <f>Exchanges!K1134</f>
        <v>kg</v>
      </c>
      <c r="K1130" s="43"/>
      <c r="L1130" s="43"/>
      <c r="M1130" s="43"/>
      <c r="N1130" s="43"/>
      <c r="O1130" s="43"/>
      <c r="P1130" s="43">
        <f>Exchanges!Q1134</f>
        <v>4</v>
      </c>
      <c r="Q1130" s="43">
        <f>Exchanges!R1134</f>
        <v>2</v>
      </c>
      <c r="R1130" s="43">
        <f>Exchanges!S1134</f>
        <v>1</v>
      </c>
      <c r="S1130" s="43">
        <f>Exchanges!T1134</f>
        <v>4</v>
      </c>
      <c r="T1130" s="43">
        <f>Exchanges!U1134</f>
        <v>1</v>
      </c>
      <c r="U1130" s="43">
        <f>Exchanges!V1134</f>
        <v>2013</v>
      </c>
      <c r="V1130" s="43" t="str">
        <f>Exchanges!W1134</f>
        <v>HFC-125</v>
      </c>
      <c r="W1130" s="43"/>
      <c r="X1130" s="43"/>
    </row>
    <row r="1131" spans="1:24" x14ac:dyDescent="0.2">
      <c r="A1131" s="43" t="str">
        <f>Exchanges!B1135</f>
        <v>Methane, difluoro-, HFC-32</v>
      </c>
      <c r="B1131" s="43" t="str">
        <f>Exchanges!C1135</f>
        <v>000075-10-5</v>
      </c>
      <c r="C1131" s="43" t="str">
        <f>Exchanges!D1135</f>
        <v>air</v>
      </c>
      <c r="D1131" s="43" t="str">
        <f>Exchanges!E1135</f>
        <v>unspecified</v>
      </c>
      <c r="E1131" s="43" t="str">
        <f>Exchanges!F1135</f>
        <v>151212b4-079b-43a2-96d5-a6eef59166ac</v>
      </c>
      <c r="F1131" s="43" t="str">
        <f>Exchanges!G1135</f>
        <v>Other major household appliance manufacturing</v>
      </c>
      <c r="G1131" s="43">
        <f>Exchanges!H1135</f>
        <v>335228</v>
      </c>
      <c r="H1131" s="43" t="str">
        <f>Exchanges!I1135</f>
        <v>US</v>
      </c>
      <c r="I1131" s="43">
        <f>Exchanges!J1135</f>
        <v>2.7875895390522963E-8</v>
      </c>
      <c r="J1131" s="43" t="str">
        <f>Exchanges!K1135</f>
        <v>kg</v>
      </c>
      <c r="K1131" s="43"/>
      <c r="L1131" s="43"/>
      <c r="M1131" s="43"/>
      <c r="N1131" s="43"/>
      <c r="O1131" s="43"/>
      <c r="P1131" s="43">
        <f>Exchanges!Q1135</f>
        <v>4</v>
      </c>
      <c r="Q1131" s="43">
        <f>Exchanges!R1135</f>
        <v>2</v>
      </c>
      <c r="R1131" s="43">
        <f>Exchanges!S1135</f>
        <v>1</v>
      </c>
      <c r="S1131" s="43">
        <f>Exchanges!T1135</f>
        <v>4</v>
      </c>
      <c r="T1131" s="43">
        <f>Exchanges!U1135</f>
        <v>1</v>
      </c>
      <c r="U1131" s="43">
        <f>Exchanges!V1135</f>
        <v>2013</v>
      </c>
      <c r="V1131" s="43" t="str">
        <f>Exchanges!W1135</f>
        <v>HFC-32</v>
      </c>
      <c r="W1131" s="43"/>
      <c r="X1131" s="43"/>
    </row>
    <row r="1132" spans="1:24" x14ac:dyDescent="0.2">
      <c r="A1132" s="43" t="str">
        <f>Exchanges!B1136</f>
        <v>Ethane, 1,1,1-trifluoro-, HFC-143a</v>
      </c>
      <c r="B1132" s="43" t="str">
        <f>Exchanges!C1136</f>
        <v>000420-46-2</v>
      </c>
      <c r="C1132" s="43" t="str">
        <f>Exchanges!D1136</f>
        <v>air</v>
      </c>
      <c r="D1132" s="43" t="str">
        <f>Exchanges!E1136</f>
        <v>unspecified</v>
      </c>
      <c r="E1132" s="43" t="str">
        <f>Exchanges!F1136</f>
        <v>e86bfec2-1025-4fa2-90b1-81e35e621e91</v>
      </c>
      <c r="F1132" s="43" t="str">
        <f>Exchanges!G1136</f>
        <v>Other major household appliance manufacturing</v>
      </c>
      <c r="G1132" s="43">
        <f>Exchanges!H1136</f>
        <v>335228</v>
      </c>
      <c r="H1132" s="43" t="str">
        <f>Exchanges!I1136</f>
        <v>US</v>
      </c>
      <c r="I1132" s="43">
        <f>Exchanges!J1136</f>
        <v>2.0480580086545166E-8</v>
      </c>
      <c r="J1132" s="43" t="str">
        <f>Exchanges!K1136</f>
        <v>kg</v>
      </c>
      <c r="K1132" s="43"/>
      <c r="L1132" s="43"/>
      <c r="M1132" s="43"/>
      <c r="N1132" s="43"/>
      <c r="O1132" s="43"/>
      <c r="P1132" s="43">
        <f>Exchanges!Q1136</f>
        <v>4</v>
      </c>
      <c r="Q1132" s="43">
        <f>Exchanges!R1136</f>
        <v>2</v>
      </c>
      <c r="R1132" s="43">
        <f>Exchanges!S1136</f>
        <v>1</v>
      </c>
      <c r="S1132" s="43">
        <f>Exchanges!T1136</f>
        <v>4</v>
      </c>
      <c r="T1132" s="43">
        <f>Exchanges!U1136</f>
        <v>1</v>
      </c>
      <c r="U1132" s="43">
        <f>Exchanges!V1136</f>
        <v>2013</v>
      </c>
      <c r="V1132" s="43" t="str">
        <f>Exchanges!W1136</f>
        <v>HFC-143a</v>
      </c>
      <c r="W1132" s="43"/>
      <c r="X1132" s="43"/>
    </row>
    <row r="1133" spans="1:24" x14ac:dyDescent="0.2">
      <c r="A1133" s="43" t="str">
        <f>Exchanges!B1137</f>
        <v>Dinitrogen monoxide</v>
      </c>
      <c r="B1133" s="43" t="str">
        <f>Exchanges!C1137</f>
        <v>010024-97-366</v>
      </c>
      <c r="C1133" s="43" t="str">
        <f>Exchanges!D1137</f>
        <v>air</v>
      </c>
      <c r="D1133" s="43" t="str">
        <f>Exchanges!E1137</f>
        <v>unspecified</v>
      </c>
      <c r="E1133" s="43" t="str">
        <f>Exchanges!F1137</f>
        <v>20185046-64bb-4c09-a8e7-e8a9e144ca98</v>
      </c>
      <c r="F1133" s="43" t="str">
        <f>Exchanges!G1137</f>
        <v>Other major household appliance manufacturing</v>
      </c>
      <c r="G1133" s="43">
        <f>Exchanges!H1137</f>
        <v>335228</v>
      </c>
      <c r="H1133" s="43" t="str">
        <f>Exchanges!I1137</f>
        <v>US</v>
      </c>
      <c r="I1133" s="43">
        <f>Exchanges!J1137</f>
        <v>1.1496860833534905E-8</v>
      </c>
      <c r="J1133" s="43" t="str">
        <f>Exchanges!K1137</f>
        <v>kg</v>
      </c>
      <c r="K1133" s="43"/>
      <c r="L1133" s="43"/>
      <c r="M1133" s="43"/>
      <c r="N1133" s="43"/>
      <c r="O1133" s="43"/>
      <c r="P1133" s="43">
        <f>Exchanges!Q1137</f>
        <v>4</v>
      </c>
      <c r="Q1133" s="43">
        <f>Exchanges!R1137</f>
        <v>2</v>
      </c>
      <c r="R1133" s="43">
        <f>Exchanges!S1137</f>
        <v>1</v>
      </c>
      <c r="S1133" s="43">
        <f>Exchanges!T1137</f>
        <v>4</v>
      </c>
      <c r="T1133" s="43">
        <f>Exchanges!U1137</f>
        <v>1</v>
      </c>
      <c r="U1133" s="43">
        <f>Exchanges!V1137</f>
        <v>2013</v>
      </c>
      <c r="V1133" s="43" t="str">
        <f>Exchanges!W1137</f>
        <v>N2O</v>
      </c>
      <c r="W1133" s="43"/>
      <c r="X1133" s="43"/>
    </row>
    <row r="1134" spans="1:24" x14ac:dyDescent="0.2">
      <c r="A1134" s="43" t="str">
        <f>Exchanges!B1138</f>
        <v>Propane, 1,1,1,3,3,3-hexafluoro-, HCFC-236fa</v>
      </c>
      <c r="B1134" s="43" t="str">
        <f>Exchanges!C1138</f>
        <v>000690-39-1</v>
      </c>
      <c r="C1134" s="43" t="str">
        <f>Exchanges!D1138</f>
        <v>air</v>
      </c>
      <c r="D1134" s="43" t="str">
        <f>Exchanges!E1138</f>
        <v>unspecified</v>
      </c>
      <c r="E1134" s="43" t="str">
        <f>Exchanges!F1138</f>
        <v>1963a3ba-6d77-4571-bb8f-0e9c8ac28a65</v>
      </c>
      <c r="F1134" s="43" t="str">
        <f>Exchanges!G1138</f>
        <v>Other major household appliance manufacturing</v>
      </c>
      <c r="G1134" s="43">
        <f>Exchanges!H1138</f>
        <v>335228</v>
      </c>
      <c r="H1134" s="43" t="str">
        <f>Exchanges!I1138</f>
        <v>US</v>
      </c>
      <c r="I1134" s="43">
        <f>Exchanges!J1138</f>
        <v>5.532883259410431E-10</v>
      </c>
      <c r="J1134" s="43" t="str">
        <f>Exchanges!K1138</f>
        <v>kg</v>
      </c>
      <c r="K1134" s="43"/>
      <c r="L1134" s="43"/>
      <c r="M1134" s="43"/>
      <c r="N1134" s="43"/>
      <c r="O1134" s="43"/>
      <c r="P1134" s="43">
        <f>Exchanges!Q1138</f>
        <v>4</v>
      </c>
      <c r="Q1134" s="43">
        <f>Exchanges!R1138</f>
        <v>2</v>
      </c>
      <c r="R1134" s="43">
        <f>Exchanges!S1138</f>
        <v>1</v>
      </c>
      <c r="S1134" s="43">
        <f>Exchanges!T1138</f>
        <v>4</v>
      </c>
      <c r="T1134" s="43">
        <f>Exchanges!U1138</f>
        <v>1</v>
      </c>
      <c r="U1134" s="43">
        <f>Exchanges!V1138</f>
        <v>2013</v>
      </c>
      <c r="V1134" s="43" t="str">
        <f>Exchanges!W1138</f>
        <v>HFC-236fa</v>
      </c>
      <c r="W1134" s="43"/>
      <c r="X1134" s="43"/>
    </row>
    <row r="1135" spans="1:24" x14ac:dyDescent="0.2">
      <c r="A1135" s="43" t="str">
        <f>Exchanges!B1139</f>
        <v>Carbon dioxide</v>
      </c>
      <c r="B1135" s="43" t="str">
        <f>Exchanges!C1139</f>
        <v>000124-38-20</v>
      </c>
      <c r="C1135" s="43" t="str">
        <f>Exchanges!D1139</f>
        <v>air</v>
      </c>
      <c r="D1135" s="43" t="str">
        <f>Exchanges!E1139</f>
        <v>unspecified</v>
      </c>
      <c r="E1135" s="43" t="str">
        <f>Exchanges!F1139</f>
        <v>7ae371aa-8532-11e0-9d78-0800200c9a66</v>
      </c>
      <c r="F1135" s="43" t="str">
        <f>Exchanges!G1139</f>
        <v>Power, distribution, and specialty transformer manufacturing</v>
      </c>
      <c r="G1135" s="43">
        <f>Exchanges!H1139</f>
        <v>335311</v>
      </c>
      <c r="H1135" s="43" t="str">
        <f>Exchanges!I1139</f>
        <v>US</v>
      </c>
      <c r="I1135" s="43">
        <f>Exchanges!J1139</f>
        <v>6.963503635072929E-2</v>
      </c>
      <c r="J1135" s="43" t="str">
        <f>Exchanges!K1139</f>
        <v>kg</v>
      </c>
      <c r="K1135" s="43"/>
      <c r="L1135" s="43"/>
      <c r="M1135" s="43"/>
      <c r="N1135" s="43"/>
      <c r="O1135" s="43"/>
      <c r="P1135" s="43">
        <f>Exchanges!Q1139</f>
        <v>4</v>
      </c>
      <c r="Q1135" s="43">
        <f>Exchanges!R1139</f>
        <v>2</v>
      </c>
      <c r="R1135" s="43">
        <f>Exchanges!S1139</f>
        <v>1</v>
      </c>
      <c r="S1135" s="43">
        <f>Exchanges!T1139</f>
        <v>4</v>
      </c>
      <c r="T1135" s="43">
        <f>Exchanges!U1139</f>
        <v>1</v>
      </c>
      <c r="U1135" s="43">
        <f>Exchanges!V1139</f>
        <v>2013</v>
      </c>
      <c r="V1135" s="43" t="str">
        <f>Exchanges!W1139</f>
        <v>CO2</v>
      </c>
      <c r="W1135" s="43"/>
      <c r="X1135" s="43"/>
    </row>
    <row r="1136" spans="1:24" x14ac:dyDescent="0.2">
      <c r="A1136" s="43" t="str">
        <f>Exchanges!B1140</f>
        <v>Methane</v>
      </c>
      <c r="B1136" s="43" t="str">
        <f>Exchanges!C1140</f>
        <v>000074-82-92</v>
      </c>
      <c r="C1136" s="43" t="str">
        <f>Exchanges!D1140</f>
        <v>air</v>
      </c>
      <c r="D1136" s="43" t="str">
        <f>Exchanges!E1140</f>
        <v>unspecified</v>
      </c>
      <c r="E1136" s="43" t="str">
        <f>Exchanges!F1140</f>
        <v>20408dd1-8534-11e0-9d78-0800200c9a66</v>
      </c>
      <c r="F1136" s="43" t="str">
        <f>Exchanges!G1140</f>
        <v>Power, distribution, and specialty transformer manufacturing</v>
      </c>
      <c r="G1136" s="43">
        <f>Exchanges!H1140</f>
        <v>335311</v>
      </c>
      <c r="H1136" s="43" t="str">
        <f>Exchanges!I1140</f>
        <v>US</v>
      </c>
      <c r="I1136" s="43">
        <f>Exchanges!J1140</f>
        <v>1.6993174517928735E-6</v>
      </c>
      <c r="J1136" s="43" t="str">
        <f>Exchanges!K1140</f>
        <v>kg</v>
      </c>
      <c r="K1136" s="43"/>
      <c r="L1136" s="43"/>
      <c r="M1136" s="43"/>
      <c r="N1136" s="43"/>
      <c r="O1136" s="43"/>
      <c r="P1136" s="43">
        <f>Exchanges!Q1140</f>
        <v>4</v>
      </c>
      <c r="Q1136" s="43">
        <f>Exchanges!R1140</f>
        <v>2</v>
      </c>
      <c r="R1136" s="43">
        <f>Exchanges!S1140</f>
        <v>1</v>
      </c>
      <c r="S1136" s="43">
        <f>Exchanges!T1140</f>
        <v>4</v>
      </c>
      <c r="T1136" s="43">
        <f>Exchanges!U1140</f>
        <v>1</v>
      </c>
      <c r="U1136" s="43">
        <f>Exchanges!V1140</f>
        <v>2013</v>
      </c>
      <c r="V1136" s="43" t="str">
        <f>Exchanges!W1140</f>
        <v>CH4</v>
      </c>
      <c r="W1136" s="43"/>
      <c r="X1136" s="43"/>
    </row>
    <row r="1137" spans="1:24" x14ac:dyDescent="0.2">
      <c r="A1137" s="43" t="str">
        <f>Exchanges!B1141</f>
        <v>Dinitrogen monoxide</v>
      </c>
      <c r="B1137" s="43" t="str">
        <f>Exchanges!C1141</f>
        <v>010024-97-366</v>
      </c>
      <c r="C1137" s="43" t="str">
        <f>Exchanges!D1141</f>
        <v>air</v>
      </c>
      <c r="D1137" s="43" t="str">
        <f>Exchanges!E1141</f>
        <v>unspecified</v>
      </c>
      <c r="E1137" s="43" t="str">
        <f>Exchanges!F1141</f>
        <v>20185046-64bb-4c09-a8e7-e8a9e144ca98</v>
      </c>
      <c r="F1137" s="43" t="str">
        <f>Exchanges!G1141</f>
        <v>Power, distribution, and specialty transformer manufacturing</v>
      </c>
      <c r="G1137" s="43">
        <f>Exchanges!H1141</f>
        <v>335311</v>
      </c>
      <c r="H1137" s="43" t="str">
        <f>Exchanges!I1141</f>
        <v>US</v>
      </c>
      <c r="I1137" s="43">
        <f>Exchanges!J1141</f>
        <v>2.5214929584744866E-7</v>
      </c>
      <c r="J1137" s="43" t="str">
        <f>Exchanges!K1141</f>
        <v>kg</v>
      </c>
      <c r="K1137" s="43"/>
      <c r="L1137" s="43"/>
      <c r="M1137" s="43"/>
      <c r="N1137" s="43"/>
      <c r="O1137" s="43"/>
      <c r="P1137" s="43">
        <f>Exchanges!Q1141</f>
        <v>4</v>
      </c>
      <c r="Q1137" s="43">
        <f>Exchanges!R1141</f>
        <v>2</v>
      </c>
      <c r="R1137" s="43">
        <f>Exchanges!S1141</f>
        <v>1</v>
      </c>
      <c r="S1137" s="43">
        <f>Exchanges!T1141</f>
        <v>4</v>
      </c>
      <c r="T1137" s="43">
        <f>Exchanges!U1141</f>
        <v>1</v>
      </c>
      <c r="U1137" s="43">
        <f>Exchanges!V1141</f>
        <v>2013</v>
      </c>
      <c r="V1137" s="43" t="str">
        <f>Exchanges!W1141</f>
        <v>N2O</v>
      </c>
      <c r="W1137" s="43"/>
      <c r="X1137" s="43"/>
    </row>
    <row r="1138" spans="1:24" x14ac:dyDescent="0.2">
      <c r="A1138" s="43" t="str">
        <f>Exchanges!B1142</f>
        <v>Carbon dioxide</v>
      </c>
      <c r="B1138" s="43" t="str">
        <f>Exchanges!C1142</f>
        <v>000124-38-20</v>
      </c>
      <c r="C1138" s="43" t="str">
        <f>Exchanges!D1142</f>
        <v>air</v>
      </c>
      <c r="D1138" s="43" t="str">
        <f>Exchanges!E1142</f>
        <v>unspecified</v>
      </c>
      <c r="E1138" s="43" t="str">
        <f>Exchanges!F1142</f>
        <v>7ae371aa-8532-11e0-9d78-0800200c9a66</v>
      </c>
      <c r="F1138" s="43" t="str">
        <f>Exchanges!G1142</f>
        <v>Motor and generator manufacturing</v>
      </c>
      <c r="G1138" s="43">
        <f>Exchanges!H1142</f>
        <v>335312</v>
      </c>
      <c r="H1138" s="43" t="str">
        <f>Exchanges!I1142</f>
        <v>US</v>
      </c>
      <c r="I1138" s="43">
        <f>Exchanges!J1142</f>
        <v>1.7151656428419634E-2</v>
      </c>
      <c r="J1138" s="43" t="str">
        <f>Exchanges!K1142</f>
        <v>kg</v>
      </c>
      <c r="K1138" s="43"/>
      <c r="L1138" s="43"/>
      <c r="M1138" s="43"/>
      <c r="N1138" s="43"/>
      <c r="O1138" s="43"/>
      <c r="P1138" s="43">
        <f>Exchanges!Q1142</f>
        <v>4</v>
      </c>
      <c r="Q1138" s="43">
        <f>Exchanges!R1142</f>
        <v>2</v>
      </c>
      <c r="R1138" s="43">
        <f>Exchanges!S1142</f>
        <v>1</v>
      </c>
      <c r="S1138" s="43">
        <f>Exchanges!T1142</f>
        <v>4</v>
      </c>
      <c r="T1138" s="43">
        <f>Exchanges!U1142</f>
        <v>1</v>
      </c>
      <c r="U1138" s="43">
        <f>Exchanges!V1142</f>
        <v>2013</v>
      </c>
      <c r="V1138" s="43" t="str">
        <f>Exchanges!W1142</f>
        <v>CO2</v>
      </c>
      <c r="W1138" s="43"/>
      <c r="X1138" s="43"/>
    </row>
    <row r="1139" spans="1:24" x14ac:dyDescent="0.2">
      <c r="A1139" s="43" t="str">
        <f>Exchanges!B1143</f>
        <v>Ethane, 1,1,1,2-tetrafluoro-, HFC-134a</v>
      </c>
      <c r="B1139" s="43" t="str">
        <f>Exchanges!C1143</f>
        <v>000811-97-2</v>
      </c>
      <c r="C1139" s="43" t="str">
        <f>Exchanges!D1143</f>
        <v>air</v>
      </c>
      <c r="D1139" s="43" t="str">
        <f>Exchanges!E1143</f>
        <v>unspecified</v>
      </c>
      <c r="E1139" s="43" t="str">
        <f>Exchanges!F1143</f>
        <v>e87f039d-d9ce-4242-ac18-c9284cc80f3d</v>
      </c>
      <c r="F1139" s="43" t="str">
        <f>Exchanges!G1143</f>
        <v>Motor and generator manufacturing</v>
      </c>
      <c r="G1139" s="43">
        <f>Exchanges!H1143</f>
        <v>335312</v>
      </c>
      <c r="H1139" s="43" t="str">
        <f>Exchanges!I1143</f>
        <v>US</v>
      </c>
      <c r="I1139" s="43">
        <f>Exchanges!J1143</f>
        <v>7.0342242870178485E-7</v>
      </c>
      <c r="J1139" s="43" t="str">
        <f>Exchanges!K1143</f>
        <v>kg</v>
      </c>
      <c r="K1139" s="43"/>
      <c r="L1139" s="43"/>
      <c r="M1139" s="43"/>
      <c r="N1139" s="43"/>
      <c r="O1139" s="43"/>
      <c r="P1139" s="43">
        <f>Exchanges!Q1143</f>
        <v>4</v>
      </c>
      <c r="Q1139" s="43">
        <f>Exchanges!R1143</f>
        <v>2</v>
      </c>
      <c r="R1139" s="43">
        <f>Exchanges!S1143</f>
        <v>1</v>
      </c>
      <c r="S1139" s="43">
        <f>Exchanges!T1143</f>
        <v>4</v>
      </c>
      <c r="T1139" s="43">
        <f>Exchanges!U1143</f>
        <v>1</v>
      </c>
      <c r="U1139" s="43">
        <f>Exchanges!V1143</f>
        <v>2013</v>
      </c>
      <c r="V1139" s="43" t="str">
        <f>Exchanges!W1143</f>
        <v>HFC-134a</v>
      </c>
      <c r="W1139" s="43"/>
      <c r="X1139" s="43"/>
    </row>
    <row r="1140" spans="1:24" x14ac:dyDescent="0.2">
      <c r="A1140" s="43" t="str">
        <f>Exchanges!B1144</f>
        <v>Methane</v>
      </c>
      <c r="B1140" s="43" t="str">
        <f>Exchanges!C1144</f>
        <v>000074-82-92</v>
      </c>
      <c r="C1140" s="43" t="str">
        <f>Exchanges!D1144</f>
        <v>air</v>
      </c>
      <c r="D1140" s="43" t="str">
        <f>Exchanges!E1144</f>
        <v>unspecified</v>
      </c>
      <c r="E1140" s="43" t="str">
        <f>Exchanges!F1144</f>
        <v>20408dd1-8534-11e0-9d78-0800200c9a66</v>
      </c>
      <c r="F1140" s="43" t="str">
        <f>Exchanges!G1144</f>
        <v>Motor and generator manufacturing</v>
      </c>
      <c r="G1140" s="43">
        <f>Exchanges!H1144</f>
        <v>335312</v>
      </c>
      <c r="H1140" s="43" t="str">
        <f>Exchanges!I1144</f>
        <v>US</v>
      </c>
      <c r="I1140" s="43">
        <f>Exchanges!J1144</f>
        <v>3.2493052568665391E-7</v>
      </c>
      <c r="J1140" s="43" t="str">
        <f>Exchanges!K1144</f>
        <v>kg</v>
      </c>
      <c r="K1140" s="43"/>
      <c r="L1140" s="43"/>
      <c r="M1140" s="43"/>
      <c r="N1140" s="43"/>
      <c r="O1140" s="43"/>
      <c r="P1140" s="43">
        <f>Exchanges!Q1144</f>
        <v>4</v>
      </c>
      <c r="Q1140" s="43">
        <f>Exchanges!R1144</f>
        <v>2</v>
      </c>
      <c r="R1140" s="43">
        <f>Exchanges!S1144</f>
        <v>1</v>
      </c>
      <c r="S1140" s="43">
        <f>Exchanges!T1144</f>
        <v>4</v>
      </c>
      <c r="T1140" s="43">
        <f>Exchanges!U1144</f>
        <v>1</v>
      </c>
      <c r="U1140" s="43">
        <f>Exchanges!V1144</f>
        <v>2013</v>
      </c>
      <c r="V1140" s="43" t="str">
        <f>Exchanges!W1144</f>
        <v>CH4</v>
      </c>
      <c r="W1140" s="43"/>
      <c r="X1140" s="43"/>
    </row>
    <row r="1141" spans="1:24" x14ac:dyDescent="0.2">
      <c r="A1141" s="43" t="str">
        <f>Exchanges!B1145</f>
        <v>Ethane, pentafluoro-, HFC-125</v>
      </c>
      <c r="B1141" s="43" t="str">
        <f>Exchanges!C1145</f>
        <v>000354-33-6</v>
      </c>
      <c r="C1141" s="43" t="str">
        <f>Exchanges!D1145</f>
        <v>air</v>
      </c>
      <c r="D1141" s="43" t="str">
        <f>Exchanges!E1145</f>
        <v>unspecified</v>
      </c>
      <c r="E1141" s="43" t="str">
        <f>Exchanges!F1145</f>
        <v>281e1011-f121-4d5b-ad4d-22d562b2c2cd</v>
      </c>
      <c r="F1141" s="43" t="str">
        <f>Exchanges!G1145</f>
        <v>Motor and generator manufacturing</v>
      </c>
      <c r="G1141" s="43">
        <f>Exchanges!H1145</f>
        <v>335312</v>
      </c>
      <c r="H1141" s="43" t="str">
        <f>Exchanges!I1145</f>
        <v>US</v>
      </c>
      <c r="I1141" s="43">
        <f>Exchanges!J1145</f>
        <v>1.8662751184899406E-7</v>
      </c>
      <c r="J1141" s="43" t="str">
        <f>Exchanges!K1145</f>
        <v>kg</v>
      </c>
      <c r="K1141" s="43"/>
      <c r="L1141" s="43"/>
      <c r="M1141" s="43"/>
      <c r="N1141" s="43"/>
      <c r="O1141" s="43"/>
      <c r="P1141" s="43">
        <f>Exchanges!Q1145</f>
        <v>4</v>
      </c>
      <c r="Q1141" s="43">
        <f>Exchanges!R1145</f>
        <v>2</v>
      </c>
      <c r="R1141" s="43">
        <f>Exchanges!S1145</f>
        <v>1</v>
      </c>
      <c r="S1141" s="43">
        <f>Exchanges!T1145</f>
        <v>4</v>
      </c>
      <c r="T1141" s="43">
        <f>Exchanges!U1145</f>
        <v>1</v>
      </c>
      <c r="U1141" s="43">
        <f>Exchanges!V1145</f>
        <v>2013</v>
      </c>
      <c r="V1141" s="43" t="str">
        <f>Exchanges!W1145</f>
        <v>HFC-125</v>
      </c>
      <c r="W1141" s="43"/>
      <c r="X1141" s="43"/>
    </row>
    <row r="1142" spans="1:24" x14ac:dyDescent="0.2">
      <c r="A1142" s="43" t="str">
        <f>Exchanges!B1146</f>
        <v>Methane, difluoro-, HFC-32</v>
      </c>
      <c r="B1142" s="43" t="str">
        <f>Exchanges!C1146</f>
        <v>000075-10-5</v>
      </c>
      <c r="C1142" s="43" t="str">
        <f>Exchanges!D1146</f>
        <v>air</v>
      </c>
      <c r="D1142" s="43" t="str">
        <f>Exchanges!E1146</f>
        <v>unspecified</v>
      </c>
      <c r="E1142" s="43" t="str">
        <f>Exchanges!F1146</f>
        <v>151212b4-079b-43a2-96d5-a6eef59166ac</v>
      </c>
      <c r="F1142" s="43" t="str">
        <f>Exchanges!G1146</f>
        <v>Motor and generator manufacturing</v>
      </c>
      <c r="G1142" s="43">
        <f>Exchanges!H1146</f>
        <v>335312</v>
      </c>
      <c r="H1142" s="43" t="str">
        <f>Exchanges!I1146</f>
        <v>US</v>
      </c>
      <c r="I1142" s="43">
        <f>Exchanges!J1146</f>
        <v>1.0868316824739436E-7</v>
      </c>
      <c r="J1142" s="43" t="str">
        <f>Exchanges!K1146</f>
        <v>kg</v>
      </c>
      <c r="K1142" s="43"/>
      <c r="L1142" s="43"/>
      <c r="M1142" s="43"/>
      <c r="N1142" s="43"/>
      <c r="O1142" s="43"/>
      <c r="P1142" s="43">
        <f>Exchanges!Q1146</f>
        <v>4</v>
      </c>
      <c r="Q1142" s="43">
        <f>Exchanges!R1146</f>
        <v>2</v>
      </c>
      <c r="R1142" s="43">
        <f>Exchanges!S1146</f>
        <v>1</v>
      </c>
      <c r="S1142" s="43">
        <f>Exchanges!T1146</f>
        <v>4</v>
      </c>
      <c r="T1142" s="43">
        <f>Exchanges!U1146</f>
        <v>1</v>
      </c>
      <c r="U1142" s="43">
        <f>Exchanges!V1146</f>
        <v>2013</v>
      </c>
      <c r="V1142" s="43" t="str">
        <f>Exchanges!W1146</f>
        <v>HFC-32</v>
      </c>
      <c r="W1142" s="43"/>
      <c r="X1142" s="43"/>
    </row>
    <row r="1143" spans="1:24" x14ac:dyDescent="0.2">
      <c r="A1143" s="43" t="str">
        <f>Exchanges!B1147</f>
        <v>Ethane, 1,1,1-trifluoro-, HFC-143a</v>
      </c>
      <c r="B1143" s="43" t="str">
        <f>Exchanges!C1147</f>
        <v>000420-46-2</v>
      </c>
      <c r="C1143" s="43" t="str">
        <f>Exchanges!D1147</f>
        <v>air</v>
      </c>
      <c r="D1143" s="43" t="str">
        <f>Exchanges!E1147</f>
        <v>unspecified</v>
      </c>
      <c r="E1143" s="43" t="str">
        <f>Exchanges!F1147</f>
        <v>e86bfec2-1025-4fa2-90b1-81e35e621e91</v>
      </c>
      <c r="F1143" s="43" t="str">
        <f>Exchanges!G1147</f>
        <v>Motor and generator manufacturing</v>
      </c>
      <c r="G1143" s="43">
        <f>Exchanges!H1147</f>
        <v>335312</v>
      </c>
      <c r="H1143" s="43" t="str">
        <f>Exchanges!I1147</f>
        <v>US</v>
      </c>
      <c r="I1143" s="43">
        <f>Exchanges!J1147</f>
        <v>7.9850146521462629E-8</v>
      </c>
      <c r="J1143" s="43" t="str">
        <f>Exchanges!K1147</f>
        <v>kg</v>
      </c>
      <c r="K1143" s="43"/>
      <c r="L1143" s="43"/>
      <c r="M1143" s="43"/>
      <c r="N1143" s="43"/>
      <c r="O1143" s="43"/>
      <c r="P1143" s="43">
        <f>Exchanges!Q1147</f>
        <v>4</v>
      </c>
      <c r="Q1143" s="43">
        <f>Exchanges!R1147</f>
        <v>2</v>
      </c>
      <c r="R1143" s="43">
        <f>Exchanges!S1147</f>
        <v>1</v>
      </c>
      <c r="S1143" s="43">
        <f>Exchanges!T1147</f>
        <v>4</v>
      </c>
      <c r="T1143" s="43">
        <f>Exchanges!U1147</f>
        <v>1</v>
      </c>
      <c r="U1143" s="43">
        <f>Exchanges!V1147</f>
        <v>2013</v>
      </c>
      <c r="V1143" s="43" t="str">
        <f>Exchanges!W1147</f>
        <v>HFC-143a</v>
      </c>
      <c r="W1143" s="43"/>
      <c r="X1143" s="43"/>
    </row>
    <row r="1144" spans="1:24" x14ac:dyDescent="0.2">
      <c r="A1144" s="43" t="str">
        <f>Exchanges!B1148</f>
        <v>Dinitrogen monoxide</v>
      </c>
      <c r="B1144" s="43" t="str">
        <f>Exchanges!C1148</f>
        <v>010024-97-366</v>
      </c>
      <c r="C1144" s="43" t="str">
        <f>Exchanges!D1148</f>
        <v>air</v>
      </c>
      <c r="D1144" s="43" t="str">
        <f>Exchanges!E1148</f>
        <v>unspecified</v>
      </c>
      <c r="E1144" s="43" t="str">
        <f>Exchanges!F1148</f>
        <v>20185046-64bb-4c09-a8e7-e8a9e144ca98</v>
      </c>
      <c r="F1144" s="43" t="str">
        <f>Exchanges!G1148</f>
        <v>Motor and generator manufacturing</v>
      </c>
      <c r="G1144" s="43">
        <f>Exchanges!H1148</f>
        <v>335312</v>
      </c>
      <c r="H1144" s="43" t="str">
        <f>Exchanges!I1148</f>
        <v>US</v>
      </c>
      <c r="I1144" s="43">
        <f>Exchanges!J1148</f>
        <v>3.2017782213294324E-8</v>
      </c>
      <c r="J1144" s="43" t="str">
        <f>Exchanges!K1148</f>
        <v>kg</v>
      </c>
      <c r="K1144" s="43"/>
      <c r="L1144" s="43"/>
      <c r="M1144" s="43"/>
      <c r="N1144" s="43"/>
      <c r="O1144" s="43"/>
      <c r="P1144" s="43">
        <f>Exchanges!Q1148</f>
        <v>4</v>
      </c>
      <c r="Q1144" s="43">
        <f>Exchanges!R1148</f>
        <v>2</v>
      </c>
      <c r="R1144" s="43">
        <f>Exchanges!S1148</f>
        <v>1</v>
      </c>
      <c r="S1144" s="43">
        <f>Exchanges!T1148</f>
        <v>4</v>
      </c>
      <c r="T1144" s="43">
        <f>Exchanges!U1148</f>
        <v>1</v>
      </c>
      <c r="U1144" s="43">
        <f>Exchanges!V1148</f>
        <v>2013</v>
      </c>
      <c r="V1144" s="43" t="str">
        <f>Exchanges!W1148</f>
        <v>N2O</v>
      </c>
      <c r="W1144" s="43"/>
      <c r="X1144" s="43"/>
    </row>
    <row r="1145" spans="1:24" x14ac:dyDescent="0.2">
      <c r="A1145" s="43" t="str">
        <f>Exchanges!B1149</f>
        <v>Propane, 1,1,1,3,3,3-hexafluoro-, HCFC-236fa</v>
      </c>
      <c r="B1145" s="43" t="str">
        <f>Exchanges!C1149</f>
        <v>000690-39-1</v>
      </c>
      <c r="C1145" s="43" t="str">
        <f>Exchanges!D1149</f>
        <v>air</v>
      </c>
      <c r="D1145" s="43" t="str">
        <f>Exchanges!E1149</f>
        <v>unspecified</v>
      </c>
      <c r="E1145" s="43" t="str">
        <f>Exchanges!F1149</f>
        <v>1963a3ba-6d77-4571-bb8f-0e9c8ac28a65</v>
      </c>
      <c r="F1145" s="43" t="str">
        <f>Exchanges!G1149</f>
        <v>Motor and generator manufacturing</v>
      </c>
      <c r="G1145" s="43">
        <f>Exchanges!H1149</f>
        <v>335312</v>
      </c>
      <c r="H1145" s="43" t="str">
        <f>Exchanges!I1149</f>
        <v>US</v>
      </c>
      <c r="I1145" s="43">
        <f>Exchanges!J1149</f>
        <v>2.1571729759759817E-9</v>
      </c>
      <c r="J1145" s="43" t="str">
        <f>Exchanges!K1149</f>
        <v>kg</v>
      </c>
      <c r="K1145" s="43"/>
      <c r="L1145" s="43"/>
      <c r="M1145" s="43"/>
      <c r="N1145" s="43"/>
      <c r="O1145" s="43"/>
      <c r="P1145" s="43">
        <f>Exchanges!Q1149</f>
        <v>4</v>
      </c>
      <c r="Q1145" s="43">
        <f>Exchanges!R1149</f>
        <v>2</v>
      </c>
      <c r="R1145" s="43">
        <f>Exchanges!S1149</f>
        <v>1</v>
      </c>
      <c r="S1145" s="43">
        <f>Exchanges!T1149</f>
        <v>4</v>
      </c>
      <c r="T1145" s="43">
        <f>Exchanges!U1149</f>
        <v>1</v>
      </c>
      <c r="U1145" s="43">
        <f>Exchanges!V1149</f>
        <v>2013</v>
      </c>
      <c r="V1145" s="43" t="str">
        <f>Exchanges!W1149</f>
        <v>HFC-236fa</v>
      </c>
      <c r="W1145" s="43"/>
      <c r="X1145" s="43"/>
    </row>
    <row r="1146" spans="1:24" x14ac:dyDescent="0.2">
      <c r="A1146" s="43" t="str">
        <f>Exchanges!B1150</f>
        <v>Carbon dioxide</v>
      </c>
      <c r="B1146" s="43" t="str">
        <f>Exchanges!C1150</f>
        <v>000124-38-20</v>
      </c>
      <c r="C1146" s="43" t="str">
        <f>Exchanges!D1150</f>
        <v>air</v>
      </c>
      <c r="D1146" s="43" t="str">
        <f>Exchanges!E1150</f>
        <v>unspecified</v>
      </c>
      <c r="E1146" s="43" t="str">
        <f>Exchanges!F1150</f>
        <v>7ae371aa-8532-11e0-9d78-0800200c9a66</v>
      </c>
      <c r="F1146" s="43" t="str">
        <f>Exchanges!G1150</f>
        <v>Switchgear and switchboard apparatus manufacturing</v>
      </c>
      <c r="G1146" s="43">
        <f>Exchanges!H1150</f>
        <v>335313</v>
      </c>
      <c r="H1146" s="43" t="str">
        <f>Exchanges!I1150</f>
        <v>US</v>
      </c>
      <c r="I1146" s="43">
        <f>Exchanges!J1150</f>
        <v>9.7780568106465779E-3</v>
      </c>
      <c r="J1146" s="43" t="str">
        <f>Exchanges!K1150</f>
        <v>kg</v>
      </c>
      <c r="K1146" s="43"/>
      <c r="L1146" s="43"/>
      <c r="M1146" s="43"/>
      <c r="N1146" s="43"/>
      <c r="O1146" s="43"/>
      <c r="P1146" s="43">
        <f>Exchanges!Q1150</f>
        <v>4</v>
      </c>
      <c r="Q1146" s="43">
        <f>Exchanges!R1150</f>
        <v>2</v>
      </c>
      <c r="R1146" s="43">
        <f>Exchanges!S1150</f>
        <v>1</v>
      </c>
      <c r="S1146" s="43">
        <f>Exchanges!T1150</f>
        <v>4</v>
      </c>
      <c r="T1146" s="43">
        <f>Exchanges!U1150</f>
        <v>1</v>
      </c>
      <c r="U1146" s="43">
        <f>Exchanges!V1150</f>
        <v>2013</v>
      </c>
      <c r="V1146" s="43" t="str">
        <f>Exchanges!W1150</f>
        <v>CO2</v>
      </c>
      <c r="W1146" s="43"/>
      <c r="X1146" s="43"/>
    </row>
    <row r="1147" spans="1:24" x14ac:dyDescent="0.2">
      <c r="A1147" s="43" t="str">
        <f>Exchanges!B1151</f>
        <v>Methane</v>
      </c>
      <c r="B1147" s="43" t="str">
        <f>Exchanges!C1151</f>
        <v>000074-82-92</v>
      </c>
      <c r="C1147" s="43" t="str">
        <f>Exchanges!D1151</f>
        <v>air</v>
      </c>
      <c r="D1147" s="43" t="str">
        <f>Exchanges!E1151</f>
        <v>unspecified</v>
      </c>
      <c r="E1147" s="43" t="str">
        <f>Exchanges!F1151</f>
        <v>20408dd1-8534-11e0-9d78-0800200c9a66</v>
      </c>
      <c r="F1147" s="43" t="str">
        <f>Exchanges!G1151</f>
        <v>Switchgear and switchboard apparatus manufacturing</v>
      </c>
      <c r="G1147" s="43">
        <f>Exchanges!H1151</f>
        <v>335313</v>
      </c>
      <c r="H1147" s="43" t="str">
        <f>Exchanges!I1151</f>
        <v>US</v>
      </c>
      <c r="I1147" s="43">
        <f>Exchanges!J1151</f>
        <v>1.8849502589641558E-7</v>
      </c>
      <c r="J1147" s="43" t="str">
        <f>Exchanges!K1151</f>
        <v>kg</v>
      </c>
      <c r="K1147" s="43"/>
      <c r="L1147" s="43"/>
      <c r="M1147" s="43"/>
      <c r="N1147" s="43"/>
      <c r="O1147" s="43"/>
      <c r="P1147" s="43">
        <f>Exchanges!Q1151</f>
        <v>4</v>
      </c>
      <c r="Q1147" s="43">
        <f>Exchanges!R1151</f>
        <v>2</v>
      </c>
      <c r="R1147" s="43">
        <f>Exchanges!S1151</f>
        <v>1</v>
      </c>
      <c r="S1147" s="43">
        <f>Exchanges!T1151</f>
        <v>4</v>
      </c>
      <c r="T1147" s="43">
        <f>Exchanges!U1151</f>
        <v>1</v>
      </c>
      <c r="U1147" s="43">
        <f>Exchanges!V1151</f>
        <v>2013</v>
      </c>
      <c r="V1147" s="43" t="str">
        <f>Exchanges!W1151</f>
        <v>CH4</v>
      </c>
      <c r="W1147" s="43"/>
      <c r="X1147" s="43"/>
    </row>
    <row r="1148" spans="1:24" x14ac:dyDescent="0.2">
      <c r="A1148" s="43" t="str">
        <f>Exchanges!B1152</f>
        <v>Ethane, 1,1,1,2-tetrafluoro-, HFC-134a</v>
      </c>
      <c r="B1148" s="43" t="str">
        <f>Exchanges!C1152</f>
        <v>000811-97-2</v>
      </c>
      <c r="C1148" s="43" t="str">
        <f>Exchanges!D1152</f>
        <v>air</v>
      </c>
      <c r="D1148" s="43" t="str">
        <f>Exchanges!E1152</f>
        <v>unspecified</v>
      </c>
      <c r="E1148" s="43" t="str">
        <f>Exchanges!F1152</f>
        <v>e87f039d-d9ce-4242-ac18-c9284cc80f3d</v>
      </c>
      <c r="F1148" s="43" t="str">
        <f>Exchanges!G1152</f>
        <v>Switchgear and switchboard apparatus manufacturing</v>
      </c>
      <c r="G1148" s="43">
        <f>Exchanges!H1152</f>
        <v>335313</v>
      </c>
      <c r="H1148" s="43" t="str">
        <f>Exchanges!I1152</f>
        <v>US</v>
      </c>
      <c r="I1148" s="43">
        <f>Exchanges!J1152</f>
        <v>6.8700384573353455E-8</v>
      </c>
      <c r="J1148" s="43" t="str">
        <f>Exchanges!K1152</f>
        <v>kg</v>
      </c>
      <c r="K1148" s="43"/>
      <c r="L1148" s="43"/>
      <c r="M1148" s="43"/>
      <c r="N1148" s="43"/>
      <c r="O1148" s="43"/>
      <c r="P1148" s="43">
        <f>Exchanges!Q1152</f>
        <v>4</v>
      </c>
      <c r="Q1148" s="43">
        <f>Exchanges!R1152</f>
        <v>2</v>
      </c>
      <c r="R1148" s="43">
        <f>Exchanges!S1152</f>
        <v>1</v>
      </c>
      <c r="S1148" s="43">
        <f>Exchanges!T1152</f>
        <v>4</v>
      </c>
      <c r="T1148" s="43">
        <f>Exchanges!U1152</f>
        <v>1</v>
      </c>
      <c r="U1148" s="43">
        <f>Exchanges!V1152</f>
        <v>2013</v>
      </c>
      <c r="V1148" s="43" t="str">
        <f>Exchanges!W1152</f>
        <v>HFC-134a</v>
      </c>
      <c r="W1148" s="43"/>
      <c r="X1148" s="43"/>
    </row>
    <row r="1149" spans="1:24" x14ac:dyDescent="0.2">
      <c r="A1149" s="43" t="str">
        <f>Exchanges!B1153</f>
        <v>Dinitrogen monoxide</v>
      </c>
      <c r="B1149" s="43" t="str">
        <f>Exchanges!C1153</f>
        <v>010024-97-366</v>
      </c>
      <c r="C1149" s="43" t="str">
        <f>Exchanges!D1153</f>
        <v>air</v>
      </c>
      <c r="D1149" s="43" t="str">
        <f>Exchanges!E1153</f>
        <v>unspecified</v>
      </c>
      <c r="E1149" s="43" t="str">
        <f>Exchanges!F1153</f>
        <v>20185046-64bb-4c09-a8e7-e8a9e144ca98</v>
      </c>
      <c r="F1149" s="43" t="str">
        <f>Exchanges!G1153</f>
        <v>Switchgear and switchboard apparatus manufacturing</v>
      </c>
      <c r="G1149" s="43">
        <f>Exchanges!H1153</f>
        <v>335313</v>
      </c>
      <c r="H1149" s="43" t="str">
        <f>Exchanges!I1153</f>
        <v>US</v>
      </c>
      <c r="I1149" s="43">
        <f>Exchanges!J1153</f>
        <v>1.9298922256393083E-8</v>
      </c>
      <c r="J1149" s="43" t="str">
        <f>Exchanges!K1153</f>
        <v>kg</v>
      </c>
      <c r="K1149" s="43"/>
      <c r="L1149" s="43"/>
      <c r="M1149" s="43"/>
      <c r="N1149" s="43"/>
      <c r="O1149" s="43"/>
      <c r="P1149" s="43">
        <f>Exchanges!Q1153</f>
        <v>4</v>
      </c>
      <c r="Q1149" s="43">
        <f>Exchanges!R1153</f>
        <v>2</v>
      </c>
      <c r="R1149" s="43">
        <f>Exchanges!S1153</f>
        <v>1</v>
      </c>
      <c r="S1149" s="43">
        <f>Exchanges!T1153</f>
        <v>4</v>
      </c>
      <c r="T1149" s="43">
        <f>Exchanges!U1153</f>
        <v>1</v>
      </c>
      <c r="U1149" s="43">
        <f>Exchanges!V1153</f>
        <v>2013</v>
      </c>
      <c r="V1149" s="43" t="str">
        <f>Exchanges!W1153</f>
        <v>N2O</v>
      </c>
      <c r="W1149" s="43"/>
      <c r="X1149" s="43"/>
    </row>
    <row r="1150" spans="1:24" x14ac:dyDescent="0.2">
      <c r="A1150" s="43" t="str">
        <f>Exchanges!B1154</f>
        <v>Ethane, pentafluoro-, HFC-125</v>
      </c>
      <c r="B1150" s="43" t="str">
        <f>Exchanges!C1154</f>
        <v>000354-33-6</v>
      </c>
      <c r="C1150" s="43" t="str">
        <f>Exchanges!D1154</f>
        <v>air</v>
      </c>
      <c r="D1150" s="43" t="str">
        <f>Exchanges!E1154</f>
        <v>unspecified</v>
      </c>
      <c r="E1150" s="43" t="str">
        <f>Exchanges!F1154</f>
        <v>281e1011-f121-4d5b-ad4d-22d562b2c2cd</v>
      </c>
      <c r="F1150" s="43" t="str">
        <f>Exchanges!G1154</f>
        <v>Switchgear and switchboard apparatus manufacturing</v>
      </c>
      <c r="G1150" s="43">
        <f>Exchanges!H1154</f>
        <v>335313</v>
      </c>
      <c r="H1150" s="43" t="str">
        <f>Exchanges!I1154</f>
        <v>US</v>
      </c>
      <c r="I1150" s="43">
        <f>Exchanges!J1154</f>
        <v>1.822714390790286E-8</v>
      </c>
      <c r="J1150" s="43" t="str">
        <f>Exchanges!K1154</f>
        <v>kg</v>
      </c>
      <c r="K1150" s="43"/>
      <c r="L1150" s="43"/>
      <c r="M1150" s="43"/>
      <c r="N1150" s="43"/>
      <c r="O1150" s="43"/>
      <c r="P1150" s="43">
        <f>Exchanges!Q1154</f>
        <v>4</v>
      </c>
      <c r="Q1150" s="43">
        <f>Exchanges!R1154</f>
        <v>2</v>
      </c>
      <c r="R1150" s="43">
        <f>Exchanges!S1154</f>
        <v>1</v>
      </c>
      <c r="S1150" s="43">
        <f>Exchanges!T1154</f>
        <v>4</v>
      </c>
      <c r="T1150" s="43">
        <f>Exchanges!U1154</f>
        <v>1</v>
      </c>
      <c r="U1150" s="43">
        <f>Exchanges!V1154</f>
        <v>2013</v>
      </c>
      <c r="V1150" s="43" t="str">
        <f>Exchanges!W1154</f>
        <v>HFC-125</v>
      </c>
      <c r="W1150" s="43"/>
      <c r="X1150" s="43"/>
    </row>
    <row r="1151" spans="1:24" x14ac:dyDescent="0.2">
      <c r="A1151" s="43" t="str">
        <f>Exchanges!B1155</f>
        <v>Methane, difluoro-, HFC-32</v>
      </c>
      <c r="B1151" s="43" t="str">
        <f>Exchanges!C1155</f>
        <v>000075-10-5</v>
      </c>
      <c r="C1151" s="43" t="str">
        <f>Exchanges!D1155</f>
        <v>air</v>
      </c>
      <c r="D1151" s="43" t="str">
        <f>Exchanges!E1155</f>
        <v>unspecified</v>
      </c>
      <c r="E1151" s="43" t="str">
        <f>Exchanges!F1155</f>
        <v>151212b4-079b-43a2-96d5-a6eef59166ac</v>
      </c>
      <c r="F1151" s="43" t="str">
        <f>Exchanges!G1155</f>
        <v>Switchgear and switchboard apparatus manufacturing</v>
      </c>
      <c r="G1151" s="43">
        <f>Exchanges!H1155</f>
        <v>335313</v>
      </c>
      <c r="H1151" s="43" t="str">
        <f>Exchanges!I1155</f>
        <v>US</v>
      </c>
      <c r="I1151" s="43">
        <f>Exchanges!J1155</f>
        <v>1.0614639440807363E-8</v>
      </c>
      <c r="J1151" s="43" t="str">
        <f>Exchanges!K1155</f>
        <v>kg</v>
      </c>
      <c r="K1151" s="43"/>
      <c r="L1151" s="43"/>
      <c r="M1151" s="43"/>
      <c r="N1151" s="43"/>
      <c r="O1151" s="43"/>
      <c r="P1151" s="43">
        <f>Exchanges!Q1155</f>
        <v>4</v>
      </c>
      <c r="Q1151" s="43">
        <f>Exchanges!R1155</f>
        <v>2</v>
      </c>
      <c r="R1151" s="43">
        <f>Exchanges!S1155</f>
        <v>1</v>
      </c>
      <c r="S1151" s="43">
        <f>Exchanges!T1155</f>
        <v>4</v>
      </c>
      <c r="T1151" s="43">
        <f>Exchanges!U1155</f>
        <v>1</v>
      </c>
      <c r="U1151" s="43">
        <f>Exchanges!V1155</f>
        <v>2013</v>
      </c>
      <c r="V1151" s="43" t="str">
        <f>Exchanges!W1155</f>
        <v>HFC-32</v>
      </c>
      <c r="W1151" s="43"/>
      <c r="X1151" s="43"/>
    </row>
    <row r="1152" spans="1:24" x14ac:dyDescent="0.2">
      <c r="A1152" s="43" t="str">
        <f>Exchanges!B1156</f>
        <v>Ethane, 1,1,1-trifluoro-, HFC-143a</v>
      </c>
      <c r="B1152" s="43" t="str">
        <f>Exchanges!C1156</f>
        <v>000420-46-2</v>
      </c>
      <c r="C1152" s="43" t="str">
        <f>Exchanges!D1156</f>
        <v>air</v>
      </c>
      <c r="D1152" s="43" t="str">
        <f>Exchanges!E1156</f>
        <v>unspecified</v>
      </c>
      <c r="E1152" s="43" t="str">
        <f>Exchanges!F1156</f>
        <v>e86bfec2-1025-4fa2-90b1-81e35e621e91</v>
      </c>
      <c r="F1152" s="43" t="str">
        <f>Exchanges!G1156</f>
        <v>Switchgear and switchboard apparatus manufacturing</v>
      </c>
      <c r="G1152" s="43">
        <f>Exchanges!H1156</f>
        <v>335313</v>
      </c>
      <c r="H1152" s="43" t="str">
        <f>Exchanges!I1156</f>
        <v>US</v>
      </c>
      <c r="I1152" s="43">
        <f>Exchanges!J1156</f>
        <v>7.7986364244703029E-9</v>
      </c>
      <c r="J1152" s="43" t="str">
        <f>Exchanges!K1156</f>
        <v>kg</v>
      </c>
      <c r="K1152" s="43"/>
      <c r="L1152" s="43"/>
      <c r="M1152" s="43"/>
      <c r="N1152" s="43"/>
      <c r="O1152" s="43"/>
      <c r="P1152" s="43">
        <f>Exchanges!Q1156</f>
        <v>4</v>
      </c>
      <c r="Q1152" s="43">
        <f>Exchanges!R1156</f>
        <v>2</v>
      </c>
      <c r="R1152" s="43">
        <f>Exchanges!S1156</f>
        <v>1</v>
      </c>
      <c r="S1152" s="43">
        <f>Exchanges!T1156</f>
        <v>4</v>
      </c>
      <c r="T1152" s="43">
        <f>Exchanges!U1156</f>
        <v>1</v>
      </c>
      <c r="U1152" s="43">
        <f>Exchanges!V1156</f>
        <v>2013</v>
      </c>
      <c r="V1152" s="43" t="str">
        <f>Exchanges!W1156</f>
        <v>HFC-143a</v>
      </c>
      <c r="W1152" s="43"/>
      <c r="X1152" s="43"/>
    </row>
    <row r="1153" spans="1:24" x14ac:dyDescent="0.2">
      <c r="A1153" s="43" t="str">
        <f>Exchanges!B1157</f>
        <v>Propane, 1,1,1,3,3,3-hexafluoro-, HCFC-236fa</v>
      </c>
      <c r="B1153" s="43" t="str">
        <f>Exchanges!C1157</f>
        <v>000690-39-1</v>
      </c>
      <c r="C1153" s="43" t="str">
        <f>Exchanges!D1157</f>
        <v>air</v>
      </c>
      <c r="D1153" s="43" t="str">
        <f>Exchanges!E1157</f>
        <v>unspecified</v>
      </c>
      <c r="E1153" s="43" t="str">
        <f>Exchanges!F1157</f>
        <v>1963a3ba-6d77-4571-bb8f-0e9c8ac28a65</v>
      </c>
      <c r="F1153" s="43" t="str">
        <f>Exchanges!G1157</f>
        <v>Switchgear and switchboard apparatus manufacturing</v>
      </c>
      <c r="G1153" s="43">
        <f>Exchanges!H1157</f>
        <v>335313</v>
      </c>
      <c r="H1153" s="43" t="str">
        <f>Exchanges!I1157</f>
        <v>US</v>
      </c>
      <c r="I1153" s="43">
        <f>Exchanges!J1157</f>
        <v>2.1068224013599647E-10</v>
      </c>
      <c r="J1153" s="43" t="str">
        <f>Exchanges!K1157</f>
        <v>kg</v>
      </c>
      <c r="K1153" s="43"/>
      <c r="L1153" s="43"/>
      <c r="M1153" s="43"/>
      <c r="N1153" s="43"/>
      <c r="O1153" s="43"/>
      <c r="P1153" s="43">
        <f>Exchanges!Q1157</f>
        <v>4</v>
      </c>
      <c r="Q1153" s="43">
        <f>Exchanges!R1157</f>
        <v>2</v>
      </c>
      <c r="R1153" s="43">
        <f>Exchanges!S1157</f>
        <v>1</v>
      </c>
      <c r="S1153" s="43">
        <f>Exchanges!T1157</f>
        <v>4</v>
      </c>
      <c r="T1153" s="43">
        <f>Exchanges!U1157</f>
        <v>1</v>
      </c>
      <c r="U1153" s="43">
        <f>Exchanges!V1157</f>
        <v>2013</v>
      </c>
      <c r="V1153" s="43" t="str">
        <f>Exchanges!W1157</f>
        <v>HFC-236fa</v>
      </c>
      <c r="W1153" s="43"/>
      <c r="X1153" s="43"/>
    </row>
    <row r="1154" spans="1:24" x14ac:dyDescent="0.2">
      <c r="A1154" s="43" t="str">
        <f>Exchanges!B1158</f>
        <v>Carbon dioxide</v>
      </c>
      <c r="B1154" s="43" t="str">
        <f>Exchanges!C1158</f>
        <v>000124-38-20</v>
      </c>
      <c r="C1154" s="43" t="str">
        <f>Exchanges!D1158</f>
        <v>air</v>
      </c>
      <c r="D1154" s="43" t="str">
        <f>Exchanges!E1158</f>
        <v>unspecified</v>
      </c>
      <c r="E1154" s="43" t="str">
        <f>Exchanges!F1158</f>
        <v>7ae371aa-8532-11e0-9d78-0800200c9a66</v>
      </c>
      <c r="F1154" s="43" t="str">
        <f>Exchanges!G1158</f>
        <v>Relay and industrial control manufacturing</v>
      </c>
      <c r="G1154" s="43">
        <f>Exchanges!H1158</f>
        <v>335314</v>
      </c>
      <c r="H1154" s="43" t="str">
        <f>Exchanges!I1158</f>
        <v>US</v>
      </c>
      <c r="I1154" s="43">
        <f>Exchanges!J1158</f>
        <v>8.390106765005895E-3</v>
      </c>
      <c r="J1154" s="43" t="str">
        <f>Exchanges!K1158</f>
        <v>kg</v>
      </c>
      <c r="K1154" s="43"/>
      <c r="L1154" s="43"/>
      <c r="M1154" s="43"/>
      <c r="N1154" s="43"/>
      <c r="O1154" s="43"/>
      <c r="P1154" s="43">
        <f>Exchanges!Q1158</f>
        <v>4</v>
      </c>
      <c r="Q1154" s="43">
        <f>Exchanges!R1158</f>
        <v>2</v>
      </c>
      <c r="R1154" s="43">
        <f>Exchanges!S1158</f>
        <v>1</v>
      </c>
      <c r="S1154" s="43">
        <f>Exchanges!T1158</f>
        <v>4</v>
      </c>
      <c r="T1154" s="43">
        <f>Exchanges!U1158</f>
        <v>1</v>
      </c>
      <c r="U1154" s="43">
        <f>Exchanges!V1158</f>
        <v>2013</v>
      </c>
      <c r="V1154" s="43" t="str">
        <f>Exchanges!W1158</f>
        <v>CO2</v>
      </c>
      <c r="W1154" s="43"/>
      <c r="X1154" s="43"/>
    </row>
    <row r="1155" spans="1:24" x14ac:dyDescent="0.2">
      <c r="A1155" s="43" t="str">
        <f>Exchanges!B1159</f>
        <v>Methane</v>
      </c>
      <c r="B1155" s="43" t="str">
        <f>Exchanges!C1159</f>
        <v>000074-82-92</v>
      </c>
      <c r="C1155" s="43" t="str">
        <f>Exchanges!D1159</f>
        <v>air</v>
      </c>
      <c r="D1155" s="43" t="str">
        <f>Exchanges!E1159</f>
        <v>unspecified</v>
      </c>
      <c r="E1155" s="43" t="str">
        <f>Exchanges!F1159</f>
        <v>20408dd1-8534-11e0-9d78-0800200c9a66</v>
      </c>
      <c r="F1155" s="43" t="str">
        <f>Exchanges!G1159</f>
        <v>Relay and industrial control manufacturing</v>
      </c>
      <c r="G1155" s="43">
        <f>Exchanges!H1159</f>
        <v>335314</v>
      </c>
      <c r="H1155" s="43" t="str">
        <f>Exchanges!I1159</f>
        <v>US</v>
      </c>
      <c r="I1155" s="43">
        <f>Exchanges!J1159</f>
        <v>1.5204369394724293E-7</v>
      </c>
      <c r="J1155" s="43" t="str">
        <f>Exchanges!K1159</f>
        <v>kg</v>
      </c>
      <c r="K1155" s="43"/>
      <c r="L1155" s="43"/>
      <c r="M1155" s="43"/>
      <c r="N1155" s="43"/>
      <c r="O1155" s="43"/>
      <c r="P1155" s="43">
        <f>Exchanges!Q1159</f>
        <v>4</v>
      </c>
      <c r="Q1155" s="43">
        <f>Exchanges!R1159</f>
        <v>2</v>
      </c>
      <c r="R1155" s="43">
        <f>Exchanges!S1159</f>
        <v>1</v>
      </c>
      <c r="S1155" s="43">
        <f>Exchanges!T1159</f>
        <v>4</v>
      </c>
      <c r="T1155" s="43">
        <f>Exchanges!U1159</f>
        <v>1</v>
      </c>
      <c r="U1155" s="43">
        <f>Exchanges!V1159</f>
        <v>2013</v>
      </c>
      <c r="V1155" s="43" t="str">
        <f>Exchanges!W1159</f>
        <v>CH4</v>
      </c>
      <c r="W1155" s="43"/>
      <c r="X1155" s="43"/>
    </row>
    <row r="1156" spans="1:24" x14ac:dyDescent="0.2">
      <c r="A1156" s="43" t="str">
        <f>Exchanges!B1160</f>
        <v>Dinitrogen monoxide</v>
      </c>
      <c r="B1156" s="43" t="str">
        <f>Exchanges!C1160</f>
        <v>010024-97-366</v>
      </c>
      <c r="C1156" s="43" t="str">
        <f>Exchanges!D1160</f>
        <v>air</v>
      </c>
      <c r="D1156" s="43" t="str">
        <f>Exchanges!E1160</f>
        <v>unspecified</v>
      </c>
      <c r="E1156" s="43" t="str">
        <f>Exchanges!F1160</f>
        <v>20185046-64bb-4c09-a8e7-e8a9e144ca98</v>
      </c>
      <c r="F1156" s="43" t="str">
        <f>Exchanges!G1160</f>
        <v>Relay and industrial control manufacturing</v>
      </c>
      <c r="G1156" s="43">
        <f>Exchanges!H1160</f>
        <v>335314</v>
      </c>
      <c r="H1156" s="43" t="str">
        <f>Exchanges!I1160</f>
        <v>US</v>
      </c>
      <c r="I1156" s="43">
        <f>Exchanges!J1160</f>
        <v>1.3443699113102734E-8</v>
      </c>
      <c r="J1156" s="43" t="str">
        <f>Exchanges!K1160</f>
        <v>kg</v>
      </c>
      <c r="K1156" s="43"/>
      <c r="L1156" s="43"/>
      <c r="M1156" s="43"/>
      <c r="N1156" s="43"/>
      <c r="O1156" s="43"/>
      <c r="P1156" s="43">
        <f>Exchanges!Q1160</f>
        <v>4</v>
      </c>
      <c r="Q1156" s="43">
        <f>Exchanges!R1160</f>
        <v>2</v>
      </c>
      <c r="R1156" s="43">
        <f>Exchanges!S1160</f>
        <v>1</v>
      </c>
      <c r="S1156" s="43">
        <f>Exchanges!T1160</f>
        <v>4</v>
      </c>
      <c r="T1156" s="43">
        <f>Exchanges!U1160</f>
        <v>1</v>
      </c>
      <c r="U1156" s="43">
        <f>Exchanges!V1160</f>
        <v>2013</v>
      </c>
      <c r="V1156" s="43" t="str">
        <f>Exchanges!W1160</f>
        <v>N2O</v>
      </c>
      <c r="W1156" s="43"/>
      <c r="X1156" s="43"/>
    </row>
    <row r="1157" spans="1:24" x14ac:dyDescent="0.2">
      <c r="A1157" s="43" t="str">
        <f>Exchanges!B1161</f>
        <v>Carbon dioxide</v>
      </c>
      <c r="B1157" s="43" t="str">
        <f>Exchanges!C1161</f>
        <v>000124-38-20</v>
      </c>
      <c r="C1157" s="43" t="str">
        <f>Exchanges!D1161</f>
        <v>air</v>
      </c>
      <c r="D1157" s="43" t="str">
        <f>Exchanges!E1161</f>
        <v>unspecified</v>
      </c>
      <c r="E1157" s="43" t="str">
        <f>Exchanges!F1161</f>
        <v>7ae371aa-8532-11e0-9d78-0800200c9a66</v>
      </c>
      <c r="F1157" s="43" t="str">
        <f>Exchanges!G1161</f>
        <v>Storage battery manufacturing</v>
      </c>
      <c r="G1157" s="43">
        <f>Exchanges!H1161</f>
        <v>335911</v>
      </c>
      <c r="H1157" s="43" t="str">
        <f>Exchanges!I1161</f>
        <v>US</v>
      </c>
      <c r="I1157" s="43">
        <f>Exchanges!J1161</f>
        <v>4.1347687267650125E-2</v>
      </c>
      <c r="J1157" s="43" t="str">
        <f>Exchanges!K1161</f>
        <v>kg</v>
      </c>
      <c r="K1157" s="43"/>
      <c r="L1157" s="43"/>
      <c r="M1157" s="43"/>
      <c r="N1157" s="43"/>
      <c r="O1157" s="43"/>
      <c r="P1157" s="43">
        <f>Exchanges!Q1161</f>
        <v>4</v>
      </c>
      <c r="Q1157" s="43">
        <f>Exchanges!R1161</f>
        <v>2</v>
      </c>
      <c r="R1157" s="43">
        <f>Exchanges!S1161</f>
        <v>1</v>
      </c>
      <c r="S1157" s="43">
        <f>Exchanges!T1161</f>
        <v>4</v>
      </c>
      <c r="T1157" s="43">
        <f>Exchanges!U1161</f>
        <v>1</v>
      </c>
      <c r="U1157" s="43">
        <f>Exchanges!V1161</f>
        <v>2013</v>
      </c>
      <c r="V1157" s="43" t="str">
        <f>Exchanges!W1161</f>
        <v>CO2</v>
      </c>
      <c r="W1157" s="43"/>
      <c r="X1157" s="43"/>
    </row>
    <row r="1158" spans="1:24" x14ac:dyDescent="0.2">
      <c r="A1158" s="43" t="str">
        <f>Exchanges!B1162</f>
        <v>Methane</v>
      </c>
      <c r="B1158" s="43" t="str">
        <f>Exchanges!C1162</f>
        <v>000074-82-92</v>
      </c>
      <c r="C1158" s="43" t="str">
        <f>Exchanges!D1162</f>
        <v>air</v>
      </c>
      <c r="D1158" s="43" t="str">
        <f>Exchanges!E1162</f>
        <v>unspecified</v>
      </c>
      <c r="E1158" s="43" t="str">
        <f>Exchanges!F1162</f>
        <v>20408dd1-8534-11e0-9d78-0800200c9a66</v>
      </c>
      <c r="F1158" s="43" t="str">
        <f>Exchanges!G1162</f>
        <v>Storage battery manufacturing</v>
      </c>
      <c r="G1158" s="43">
        <f>Exchanges!H1162</f>
        <v>335911</v>
      </c>
      <c r="H1158" s="43" t="str">
        <f>Exchanges!I1162</f>
        <v>US</v>
      </c>
      <c r="I1158" s="43">
        <f>Exchanges!J1162</f>
        <v>7.8437272690739179E-7</v>
      </c>
      <c r="J1158" s="43" t="str">
        <f>Exchanges!K1162</f>
        <v>kg</v>
      </c>
      <c r="K1158" s="43"/>
      <c r="L1158" s="43"/>
      <c r="M1158" s="43"/>
      <c r="N1158" s="43"/>
      <c r="O1158" s="43"/>
      <c r="P1158" s="43">
        <f>Exchanges!Q1162</f>
        <v>4</v>
      </c>
      <c r="Q1158" s="43">
        <f>Exchanges!R1162</f>
        <v>2</v>
      </c>
      <c r="R1158" s="43">
        <f>Exchanges!S1162</f>
        <v>1</v>
      </c>
      <c r="S1158" s="43">
        <f>Exchanges!T1162</f>
        <v>4</v>
      </c>
      <c r="T1158" s="43">
        <f>Exchanges!U1162</f>
        <v>1</v>
      </c>
      <c r="U1158" s="43">
        <f>Exchanges!V1162</f>
        <v>2013</v>
      </c>
      <c r="V1158" s="43" t="str">
        <f>Exchanges!W1162</f>
        <v>CH4</v>
      </c>
      <c r="W1158" s="43"/>
      <c r="X1158" s="43"/>
    </row>
    <row r="1159" spans="1:24" x14ac:dyDescent="0.2">
      <c r="A1159" s="43" t="str">
        <f>Exchanges!B1163</f>
        <v>Dinitrogen monoxide</v>
      </c>
      <c r="B1159" s="43" t="str">
        <f>Exchanges!C1163</f>
        <v>010024-97-366</v>
      </c>
      <c r="C1159" s="43" t="str">
        <f>Exchanges!D1163</f>
        <v>air</v>
      </c>
      <c r="D1159" s="43" t="str">
        <f>Exchanges!E1163</f>
        <v>unspecified</v>
      </c>
      <c r="E1159" s="43" t="str">
        <f>Exchanges!F1163</f>
        <v>20185046-64bb-4c09-a8e7-e8a9e144ca98</v>
      </c>
      <c r="F1159" s="43" t="str">
        <f>Exchanges!G1163</f>
        <v>Storage battery manufacturing</v>
      </c>
      <c r="G1159" s="43">
        <f>Exchanges!H1163</f>
        <v>335911</v>
      </c>
      <c r="H1159" s="43" t="str">
        <f>Exchanges!I1163</f>
        <v>US</v>
      </c>
      <c r="I1159" s="43">
        <f>Exchanges!J1163</f>
        <v>7.7525996397756389E-8</v>
      </c>
      <c r="J1159" s="43" t="str">
        <f>Exchanges!K1163</f>
        <v>kg</v>
      </c>
      <c r="K1159" s="43"/>
      <c r="L1159" s="43"/>
      <c r="M1159" s="43"/>
      <c r="N1159" s="43"/>
      <c r="O1159" s="43"/>
      <c r="P1159" s="43">
        <f>Exchanges!Q1163</f>
        <v>4</v>
      </c>
      <c r="Q1159" s="43">
        <f>Exchanges!R1163</f>
        <v>2</v>
      </c>
      <c r="R1159" s="43">
        <f>Exchanges!S1163</f>
        <v>1</v>
      </c>
      <c r="S1159" s="43">
        <f>Exchanges!T1163</f>
        <v>4</v>
      </c>
      <c r="T1159" s="43">
        <f>Exchanges!U1163</f>
        <v>1</v>
      </c>
      <c r="U1159" s="43">
        <f>Exchanges!V1163</f>
        <v>2013</v>
      </c>
      <c r="V1159" s="43" t="str">
        <f>Exchanges!W1163</f>
        <v>N2O</v>
      </c>
      <c r="W1159" s="43"/>
      <c r="X1159" s="43"/>
    </row>
    <row r="1160" spans="1:24" x14ac:dyDescent="0.2">
      <c r="A1160" s="43" t="str">
        <f>Exchanges!B1164</f>
        <v>Carbon dioxide</v>
      </c>
      <c r="B1160" s="43" t="str">
        <f>Exchanges!C1164</f>
        <v>000124-38-20</v>
      </c>
      <c r="C1160" s="43" t="str">
        <f>Exchanges!D1164</f>
        <v>air</v>
      </c>
      <c r="D1160" s="43" t="str">
        <f>Exchanges!E1164</f>
        <v>unspecified</v>
      </c>
      <c r="E1160" s="43" t="str">
        <f>Exchanges!F1164</f>
        <v>7ae371aa-8532-11e0-9d78-0800200c9a66</v>
      </c>
      <c r="F1160" s="43" t="str">
        <f>Exchanges!G1164</f>
        <v>Primary battery manufacturing</v>
      </c>
      <c r="G1160" s="43">
        <f>Exchanges!H1164</f>
        <v>335912</v>
      </c>
      <c r="H1160" s="43" t="str">
        <f>Exchanges!I1164</f>
        <v>US</v>
      </c>
      <c r="I1160" s="43">
        <f>Exchanges!J1164</f>
        <v>4.9154783589297384E-3</v>
      </c>
      <c r="J1160" s="43" t="str">
        <f>Exchanges!K1164</f>
        <v>kg</v>
      </c>
      <c r="K1160" s="43"/>
      <c r="L1160" s="43"/>
      <c r="M1160" s="43"/>
      <c r="N1160" s="43"/>
      <c r="O1160" s="43"/>
      <c r="P1160" s="43">
        <f>Exchanges!Q1164</f>
        <v>4</v>
      </c>
      <c r="Q1160" s="43">
        <f>Exchanges!R1164</f>
        <v>2</v>
      </c>
      <c r="R1160" s="43">
        <f>Exchanges!S1164</f>
        <v>1</v>
      </c>
      <c r="S1160" s="43">
        <f>Exchanges!T1164</f>
        <v>4</v>
      </c>
      <c r="T1160" s="43">
        <f>Exchanges!U1164</f>
        <v>1</v>
      </c>
      <c r="U1160" s="43">
        <f>Exchanges!V1164</f>
        <v>2013</v>
      </c>
      <c r="V1160" s="43" t="str">
        <f>Exchanges!W1164</f>
        <v>CO2</v>
      </c>
      <c r="W1160" s="43"/>
      <c r="X1160" s="43"/>
    </row>
    <row r="1161" spans="1:24" x14ac:dyDescent="0.2">
      <c r="A1161" s="43" t="str">
        <f>Exchanges!B1165</f>
        <v>Ethane, 1,1,1,2-tetrafluoro-, HFC-134a</v>
      </c>
      <c r="B1161" s="43" t="str">
        <f>Exchanges!C1165</f>
        <v>000811-97-2</v>
      </c>
      <c r="C1161" s="43" t="str">
        <f>Exchanges!D1165</f>
        <v>air</v>
      </c>
      <c r="D1161" s="43" t="str">
        <f>Exchanges!E1165</f>
        <v>unspecified</v>
      </c>
      <c r="E1161" s="43" t="str">
        <f>Exchanges!F1165</f>
        <v>e87f039d-d9ce-4242-ac18-c9284cc80f3d</v>
      </c>
      <c r="F1161" s="43" t="str">
        <f>Exchanges!G1165</f>
        <v>Primary battery manufacturing</v>
      </c>
      <c r="G1161" s="43">
        <f>Exchanges!H1165</f>
        <v>335912</v>
      </c>
      <c r="H1161" s="43" t="str">
        <f>Exchanges!I1165</f>
        <v>US</v>
      </c>
      <c r="I1161" s="43">
        <f>Exchanges!J1165</f>
        <v>1.9986959467325804E-7</v>
      </c>
      <c r="J1161" s="43" t="str">
        <f>Exchanges!K1165</f>
        <v>kg</v>
      </c>
      <c r="K1161" s="43"/>
      <c r="L1161" s="43"/>
      <c r="M1161" s="43"/>
      <c r="N1161" s="43"/>
      <c r="O1161" s="43"/>
      <c r="P1161" s="43">
        <f>Exchanges!Q1165</f>
        <v>4</v>
      </c>
      <c r="Q1161" s="43">
        <f>Exchanges!R1165</f>
        <v>2</v>
      </c>
      <c r="R1161" s="43">
        <f>Exchanges!S1165</f>
        <v>1</v>
      </c>
      <c r="S1161" s="43">
        <f>Exchanges!T1165</f>
        <v>4</v>
      </c>
      <c r="T1161" s="43">
        <f>Exchanges!U1165</f>
        <v>1</v>
      </c>
      <c r="U1161" s="43">
        <f>Exchanges!V1165</f>
        <v>2013</v>
      </c>
      <c r="V1161" s="43" t="str">
        <f>Exchanges!W1165</f>
        <v>HFC-134a</v>
      </c>
      <c r="W1161" s="43"/>
      <c r="X1161" s="43"/>
    </row>
    <row r="1162" spans="1:24" x14ac:dyDescent="0.2">
      <c r="A1162" s="43" t="str">
        <f>Exchanges!B1166</f>
        <v>Methane</v>
      </c>
      <c r="B1162" s="43" t="str">
        <f>Exchanges!C1166</f>
        <v>000074-82-92</v>
      </c>
      <c r="C1162" s="43" t="str">
        <f>Exchanges!D1166</f>
        <v>air</v>
      </c>
      <c r="D1162" s="43" t="str">
        <f>Exchanges!E1166</f>
        <v>unspecified</v>
      </c>
      <c r="E1162" s="43" t="str">
        <f>Exchanges!F1166</f>
        <v>20408dd1-8534-11e0-9d78-0800200c9a66</v>
      </c>
      <c r="F1162" s="43" t="str">
        <f>Exchanges!G1166</f>
        <v>Primary battery manufacturing</v>
      </c>
      <c r="G1162" s="43">
        <f>Exchanges!H1166</f>
        <v>335912</v>
      </c>
      <c r="H1162" s="43" t="str">
        <f>Exchanges!I1166</f>
        <v>US</v>
      </c>
      <c r="I1162" s="43">
        <f>Exchanges!J1166</f>
        <v>9.4495808682014961E-8</v>
      </c>
      <c r="J1162" s="43" t="str">
        <f>Exchanges!K1166</f>
        <v>kg</v>
      </c>
      <c r="K1162" s="43"/>
      <c r="L1162" s="43"/>
      <c r="M1162" s="43"/>
      <c r="N1162" s="43"/>
      <c r="O1162" s="43"/>
      <c r="P1162" s="43">
        <f>Exchanges!Q1166</f>
        <v>4</v>
      </c>
      <c r="Q1162" s="43">
        <f>Exchanges!R1166</f>
        <v>2</v>
      </c>
      <c r="R1162" s="43">
        <f>Exchanges!S1166</f>
        <v>1</v>
      </c>
      <c r="S1162" s="43">
        <f>Exchanges!T1166</f>
        <v>4</v>
      </c>
      <c r="T1162" s="43">
        <f>Exchanges!U1166</f>
        <v>1</v>
      </c>
      <c r="U1162" s="43">
        <f>Exchanges!V1166</f>
        <v>2013</v>
      </c>
      <c r="V1162" s="43" t="str">
        <f>Exchanges!W1166</f>
        <v>CH4</v>
      </c>
      <c r="W1162" s="43"/>
      <c r="X1162" s="43"/>
    </row>
    <row r="1163" spans="1:24" x14ac:dyDescent="0.2">
      <c r="A1163" s="43" t="str">
        <f>Exchanges!B1167</f>
        <v>Ethane, pentafluoro-, HFC-125</v>
      </c>
      <c r="B1163" s="43" t="str">
        <f>Exchanges!C1167</f>
        <v>000354-33-6</v>
      </c>
      <c r="C1163" s="43" t="str">
        <f>Exchanges!D1167</f>
        <v>air</v>
      </c>
      <c r="D1163" s="43" t="str">
        <f>Exchanges!E1167</f>
        <v>unspecified</v>
      </c>
      <c r="E1163" s="43" t="str">
        <f>Exchanges!F1167</f>
        <v>281e1011-f121-4d5b-ad4d-22d562b2c2cd</v>
      </c>
      <c r="F1163" s="43" t="str">
        <f>Exchanges!G1167</f>
        <v>Primary battery manufacturing</v>
      </c>
      <c r="G1163" s="43">
        <f>Exchanges!H1167</f>
        <v>335912</v>
      </c>
      <c r="H1163" s="43" t="str">
        <f>Exchanges!I1167</f>
        <v>US</v>
      </c>
      <c r="I1163" s="43">
        <f>Exchanges!J1167</f>
        <v>5.3028114581133006E-8</v>
      </c>
      <c r="J1163" s="43" t="str">
        <f>Exchanges!K1167</f>
        <v>kg</v>
      </c>
      <c r="K1163" s="43"/>
      <c r="L1163" s="43"/>
      <c r="M1163" s="43"/>
      <c r="N1163" s="43"/>
      <c r="O1163" s="43"/>
      <c r="P1163" s="43">
        <f>Exchanges!Q1167</f>
        <v>4</v>
      </c>
      <c r="Q1163" s="43">
        <f>Exchanges!R1167</f>
        <v>2</v>
      </c>
      <c r="R1163" s="43">
        <f>Exchanges!S1167</f>
        <v>1</v>
      </c>
      <c r="S1163" s="43">
        <f>Exchanges!T1167</f>
        <v>4</v>
      </c>
      <c r="T1163" s="43">
        <f>Exchanges!U1167</f>
        <v>1</v>
      </c>
      <c r="U1163" s="43">
        <f>Exchanges!V1167</f>
        <v>2013</v>
      </c>
      <c r="V1163" s="43" t="str">
        <f>Exchanges!W1167</f>
        <v>HFC-125</v>
      </c>
      <c r="W1163" s="43"/>
      <c r="X1163" s="43"/>
    </row>
    <row r="1164" spans="1:24" x14ac:dyDescent="0.2">
      <c r="A1164" s="43" t="str">
        <f>Exchanges!B1168</f>
        <v>Methane, difluoro-, HFC-32</v>
      </c>
      <c r="B1164" s="43" t="str">
        <f>Exchanges!C1168</f>
        <v>000075-10-5</v>
      </c>
      <c r="C1164" s="43" t="str">
        <f>Exchanges!D1168</f>
        <v>air</v>
      </c>
      <c r="D1164" s="43" t="str">
        <f>Exchanges!E1168</f>
        <v>unspecified</v>
      </c>
      <c r="E1164" s="43" t="str">
        <f>Exchanges!F1168</f>
        <v>151212b4-079b-43a2-96d5-a6eef59166ac</v>
      </c>
      <c r="F1164" s="43" t="str">
        <f>Exchanges!G1168</f>
        <v>Primary battery manufacturing</v>
      </c>
      <c r="G1164" s="43">
        <f>Exchanges!H1168</f>
        <v>335912</v>
      </c>
      <c r="H1164" s="43" t="str">
        <f>Exchanges!I1168</f>
        <v>US</v>
      </c>
      <c r="I1164" s="43">
        <f>Exchanges!J1168</f>
        <v>3.0881103443776364E-8</v>
      </c>
      <c r="J1164" s="43" t="str">
        <f>Exchanges!K1168</f>
        <v>kg</v>
      </c>
      <c r="K1164" s="43"/>
      <c r="L1164" s="43"/>
      <c r="M1164" s="43"/>
      <c r="N1164" s="43"/>
      <c r="O1164" s="43"/>
      <c r="P1164" s="43">
        <f>Exchanges!Q1168</f>
        <v>4</v>
      </c>
      <c r="Q1164" s="43">
        <f>Exchanges!R1168</f>
        <v>2</v>
      </c>
      <c r="R1164" s="43">
        <f>Exchanges!S1168</f>
        <v>1</v>
      </c>
      <c r="S1164" s="43">
        <f>Exchanges!T1168</f>
        <v>4</v>
      </c>
      <c r="T1164" s="43">
        <f>Exchanges!U1168</f>
        <v>1</v>
      </c>
      <c r="U1164" s="43">
        <f>Exchanges!V1168</f>
        <v>2013</v>
      </c>
      <c r="V1164" s="43" t="str">
        <f>Exchanges!W1168</f>
        <v>HFC-32</v>
      </c>
      <c r="W1164" s="43"/>
      <c r="X1164" s="43"/>
    </row>
    <row r="1165" spans="1:24" x14ac:dyDescent="0.2">
      <c r="A1165" s="43" t="str">
        <f>Exchanges!B1169</f>
        <v>Ethane, 1,1,1-trifluoro-, HFC-143a</v>
      </c>
      <c r="B1165" s="43" t="str">
        <f>Exchanges!C1169</f>
        <v>000420-46-2</v>
      </c>
      <c r="C1165" s="43" t="str">
        <f>Exchanges!D1169</f>
        <v>air</v>
      </c>
      <c r="D1165" s="43" t="str">
        <f>Exchanges!E1169</f>
        <v>unspecified</v>
      </c>
      <c r="E1165" s="43" t="str">
        <f>Exchanges!F1169</f>
        <v>e86bfec2-1025-4fa2-90b1-81e35e621e91</v>
      </c>
      <c r="F1165" s="43" t="str">
        <f>Exchanges!G1169</f>
        <v>Primary battery manufacturing</v>
      </c>
      <c r="G1165" s="43">
        <f>Exchanges!H1169</f>
        <v>335912</v>
      </c>
      <c r="H1165" s="43" t="str">
        <f>Exchanges!I1169</f>
        <v>US</v>
      </c>
      <c r="I1165" s="43">
        <f>Exchanges!J1169</f>
        <v>2.2688523664648548E-8</v>
      </c>
      <c r="J1165" s="43" t="str">
        <f>Exchanges!K1169</f>
        <v>kg</v>
      </c>
      <c r="K1165" s="43"/>
      <c r="L1165" s="43"/>
      <c r="M1165" s="43"/>
      <c r="N1165" s="43"/>
      <c r="O1165" s="43"/>
      <c r="P1165" s="43">
        <f>Exchanges!Q1169</f>
        <v>4</v>
      </c>
      <c r="Q1165" s="43">
        <f>Exchanges!R1169</f>
        <v>2</v>
      </c>
      <c r="R1165" s="43">
        <f>Exchanges!S1169</f>
        <v>1</v>
      </c>
      <c r="S1165" s="43">
        <f>Exchanges!T1169</f>
        <v>4</v>
      </c>
      <c r="T1165" s="43">
        <f>Exchanges!U1169</f>
        <v>1</v>
      </c>
      <c r="U1165" s="43">
        <f>Exchanges!V1169</f>
        <v>2013</v>
      </c>
      <c r="V1165" s="43" t="str">
        <f>Exchanges!W1169</f>
        <v>HFC-143a</v>
      </c>
      <c r="W1165" s="43"/>
      <c r="X1165" s="43"/>
    </row>
    <row r="1166" spans="1:24" x14ac:dyDescent="0.2">
      <c r="A1166" s="43" t="str">
        <f>Exchanges!B1170</f>
        <v>Dinitrogen monoxide</v>
      </c>
      <c r="B1166" s="43" t="str">
        <f>Exchanges!C1170</f>
        <v>010024-97-366</v>
      </c>
      <c r="C1166" s="43" t="str">
        <f>Exchanges!D1170</f>
        <v>air</v>
      </c>
      <c r="D1166" s="43" t="str">
        <f>Exchanges!E1170</f>
        <v>unspecified</v>
      </c>
      <c r="E1166" s="43" t="str">
        <f>Exchanges!F1170</f>
        <v>20185046-64bb-4c09-a8e7-e8a9e144ca98</v>
      </c>
      <c r="F1166" s="43" t="str">
        <f>Exchanges!G1170</f>
        <v>Primary battery manufacturing</v>
      </c>
      <c r="G1166" s="43">
        <f>Exchanges!H1170</f>
        <v>335912</v>
      </c>
      <c r="H1166" s="43" t="str">
        <f>Exchanges!I1170</f>
        <v>US</v>
      </c>
      <c r="I1166" s="43">
        <f>Exchanges!J1170</f>
        <v>9.6175972674005866E-9</v>
      </c>
      <c r="J1166" s="43" t="str">
        <f>Exchanges!K1170</f>
        <v>kg</v>
      </c>
      <c r="K1166" s="43"/>
      <c r="L1166" s="43"/>
      <c r="M1166" s="43"/>
      <c r="N1166" s="43"/>
      <c r="O1166" s="43"/>
      <c r="P1166" s="43">
        <f>Exchanges!Q1170</f>
        <v>4</v>
      </c>
      <c r="Q1166" s="43">
        <f>Exchanges!R1170</f>
        <v>2</v>
      </c>
      <c r="R1166" s="43">
        <f>Exchanges!S1170</f>
        <v>1</v>
      </c>
      <c r="S1166" s="43">
        <f>Exchanges!T1170</f>
        <v>4</v>
      </c>
      <c r="T1166" s="43">
        <f>Exchanges!U1170</f>
        <v>1</v>
      </c>
      <c r="U1166" s="43">
        <f>Exchanges!V1170</f>
        <v>2013</v>
      </c>
      <c r="V1166" s="43" t="str">
        <f>Exchanges!W1170</f>
        <v>N2O</v>
      </c>
      <c r="W1166" s="43"/>
      <c r="X1166" s="43"/>
    </row>
    <row r="1167" spans="1:24" x14ac:dyDescent="0.2">
      <c r="A1167" s="43" t="str">
        <f>Exchanges!B1171</f>
        <v>Propane, 1,1,1,3,3,3-hexafluoro-, HCFC-236fa</v>
      </c>
      <c r="B1167" s="43" t="str">
        <f>Exchanges!C1171</f>
        <v>000690-39-1</v>
      </c>
      <c r="C1167" s="43" t="str">
        <f>Exchanges!D1171</f>
        <v>air</v>
      </c>
      <c r="D1167" s="43" t="str">
        <f>Exchanges!E1171</f>
        <v>unspecified</v>
      </c>
      <c r="E1167" s="43" t="str">
        <f>Exchanges!F1171</f>
        <v>1963a3ba-6d77-4571-bb8f-0e9c8ac28a65</v>
      </c>
      <c r="F1167" s="43" t="str">
        <f>Exchanges!G1171</f>
        <v>Primary battery manufacturing</v>
      </c>
      <c r="G1167" s="43">
        <f>Exchanges!H1171</f>
        <v>335912</v>
      </c>
      <c r="H1167" s="43" t="str">
        <f>Exchanges!I1171</f>
        <v>US</v>
      </c>
      <c r="I1167" s="43">
        <f>Exchanges!J1171</f>
        <v>6.1293650977855333E-10</v>
      </c>
      <c r="J1167" s="43" t="str">
        <f>Exchanges!K1171</f>
        <v>kg</v>
      </c>
      <c r="K1167" s="43"/>
      <c r="L1167" s="43"/>
      <c r="M1167" s="43"/>
      <c r="N1167" s="43"/>
      <c r="O1167" s="43"/>
      <c r="P1167" s="43">
        <f>Exchanges!Q1171</f>
        <v>4</v>
      </c>
      <c r="Q1167" s="43">
        <f>Exchanges!R1171</f>
        <v>2</v>
      </c>
      <c r="R1167" s="43">
        <f>Exchanges!S1171</f>
        <v>1</v>
      </c>
      <c r="S1167" s="43">
        <f>Exchanges!T1171</f>
        <v>4</v>
      </c>
      <c r="T1167" s="43">
        <f>Exchanges!U1171</f>
        <v>1</v>
      </c>
      <c r="U1167" s="43">
        <f>Exchanges!V1171</f>
        <v>2013</v>
      </c>
      <c r="V1167" s="43" t="str">
        <f>Exchanges!W1171</f>
        <v>HFC-236fa</v>
      </c>
      <c r="W1167" s="43"/>
      <c r="X1167" s="43"/>
    </row>
    <row r="1168" spans="1:24" x14ac:dyDescent="0.2">
      <c r="A1168" s="43" t="str">
        <f>Exchanges!B1172</f>
        <v>Carbon dioxide</v>
      </c>
      <c r="B1168" s="43" t="str">
        <f>Exchanges!C1172</f>
        <v>000124-38-20</v>
      </c>
      <c r="C1168" s="43" t="str">
        <f>Exchanges!D1172</f>
        <v>air</v>
      </c>
      <c r="D1168" s="43" t="str">
        <f>Exchanges!E1172</f>
        <v>unspecified</v>
      </c>
      <c r="E1168" s="43" t="str">
        <f>Exchanges!F1172</f>
        <v>7ae371aa-8532-11e0-9d78-0800200c9a66</v>
      </c>
      <c r="F1168" s="43" t="str">
        <f>Exchanges!G1172</f>
        <v>Communication and energy wire and cable manufacturing</v>
      </c>
      <c r="G1168" s="43">
        <f>Exchanges!H1172</f>
        <v>335920</v>
      </c>
      <c r="H1168" s="43" t="str">
        <f>Exchanges!I1172</f>
        <v>US</v>
      </c>
      <c r="I1168" s="43">
        <f>Exchanges!J1172</f>
        <v>1.1884766076801251E-2</v>
      </c>
      <c r="J1168" s="43" t="str">
        <f>Exchanges!K1172</f>
        <v>kg</v>
      </c>
      <c r="K1168" s="43"/>
      <c r="L1168" s="43"/>
      <c r="M1168" s="43"/>
      <c r="N1168" s="43"/>
      <c r="O1168" s="43"/>
      <c r="P1168" s="43">
        <f>Exchanges!Q1172</f>
        <v>4</v>
      </c>
      <c r="Q1168" s="43">
        <f>Exchanges!R1172</f>
        <v>2</v>
      </c>
      <c r="R1168" s="43">
        <f>Exchanges!S1172</f>
        <v>1</v>
      </c>
      <c r="S1168" s="43">
        <f>Exchanges!T1172</f>
        <v>4</v>
      </c>
      <c r="T1168" s="43">
        <f>Exchanges!U1172</f>
        <v>1</v>
      </c>
      <c r="U1168" s="43">
        <f>Exchanges!V1172</f>
        <v>2013</v>
      </c>
      <c r="V1168" s="43" t="str">
        <f>Exchanges!W1172</f>
        <v>CO2</v>
      </c>
      <c r="W1168" s="43"/>
      <c r="X1168" s="43"/>
    </row>
    <row r="1169" spans="1:24" x14ac:dyDescent="0.2">
      <c r="A1169" s="43" t="str">
        <f>Exchanges!B1173</f>
        <v>Methane</v>
      </c>
      <c r="B1169" s="43" t="str">
        <f>Exchanges!C1173</f>
        <v>000074-82-92</v>
      </c>
      <c r="C1169" s="43" t="str">
        <f>Exchanges!D1173</f>
        <v>air</v>
      </c>
      <c r="D1169" s="43" t="str">
        <f>Exchanges!E1173</f>
        <v>unspecified</v>
      </c>
      <c r="E1169" s="43" t="str">
        <f>Exchanges!F1173</f>
        <v>20408dd1-8534-11e0-9d78-0800200c9a66</v>
      </c>
      <c r="F1169" s="43" t="str">
        <f>Exchanges!G1173</f>
        <v>Communication and energy wire and cable manufacturing</v>
      </c>
      <c r="G1169" s="43">
        <f>Exchanges!H1173</f>
        <v>335920</v>
      </c>
      <c r="H1169" s="43" t="str">
        <f>Exchanges!I1173</f>
        <v>US</v>
      </c>
      <c r="I1169" s="43">
        <f>Exchanges!J1173</f>
        <v>2.2620466762215315E-7</v>
      </c>
      <c r="J1169" s="43" t="str">
        <f>Exchanges!K1173</f>
        <v>kg</v>
      </c>
      <c r="K1169" s="43"/>
      <c r="L1169" s="43"/>
      <c r="M1169" s="43"/>
      <c r="N1169" s="43"/>
      <c r="O1169" s="43"/>
      <c r="P1169" s="43">
        <f>Exchanges!Q1173</f>
        <v>4</v>
      </c>
      <c r="Q1169" s="43">
        <f>Exchanges!R1173</f>
        <v>2</v>
      </c>
      <c r="R1169" s="43">
        <f>Exchanges!S1173</f>
        <v>1</v>
      </c>
      <c r="S1169" s="43">
        <f>Exchanges!T1173</f>
        <v>4</v>
      </c>
      <c r="T1169" s="43">
        <f>Exchanges!U1173</f>
        <v>1</v>
      </c>
      <c r="U1169" s="43">
        <f>Exchanges!V1173</f>
        <v>2013</v>
      </c>
      <c r="V1169" s="43" t="str">
        <f>Exchanges!W1173</f>
        <v>CH4</v>
      </c>
      <c r="W1169" s="43"/>
      <c r="X1169" s="43"/>
    </row>
    <row r="1170" spans="1:24" x14ac:dyDescent="0.2">
      <c r="A1170" s="43" t="str">
        <f>Exchanges!B1174</f>
        <v>Dinitrogen monoxide</v>
      </c>
      <c r="B1170" s="43" t="str">
        <f>Exchanges!C1174</f>
        <v>010024-97-366</v>
      </c>
      <c r="C1170" s="43" t="str">
        <f>Exchanges!D1174</f>
        <v>air</v>
      </c>
      <c r="D1170" s="43" t="str">
        <f>Exchanges!E1174</f>
        <v>unspecified</v>
      </c>
      <c r="E1170" s="43" t="str">
        <f>Exchanges!F1174</f>
        <v>20185046-64bb-4c09-a8e7-e8a9e144ca98</v>
      </c>
      <c r="F1170" s="43" t="str">
        <f>Exchanges!G1174</f>
        <v>Communication and energy wire and cable manufacturing</v>
      </c>
      <c r="G1170" s="43">
        <f>Exchanges!H1174</f>
        <v>335920</v>
      </c>
      <c r="H1170" s="43" t="str">
        <f>Exchanges!I1174</f>
        <v>US</v>
      </c>
      <c r="I1170" s="43">
        <f>Exchanges!J1174</f>
        <v>2.2524258170288973E-8</v>
      </c>
      <c r="J1170" s="43" t="str">
        <f>Exchanges!K1174</f>
        <v>kg</v>
      </c>
      <c r="K1170" s="43"/>
      <c r="L1170" s="43"/>
      <c r="M1170" s="43"/>
      <c r="N1170" s="43"/>
      <c r="O1170" s="43"/>
      <c r="P1170" s="43">
        <f>Exchanges!Q1174</f>
        <v>4</v>
      </c>
      <c r="Q1170" s="43">
        <f>Exchanges!R1174</f>
        <v>2</v>
      </c>
      <c r="R1170" s="43">
        <f>Exchanges!S1174</f>
        <v>1</v>
      </c>
      <c r="S1170" s="43">
        <f>Exchanges!T1174</f>
        <v>4</v>
      </c>
      <c r="T1170" s="43">
        <f>Exchanges!U1174</f>
        <v>1</v>
      </c>
      <c r="U1170" s="43">
        <f>Exchanges!V1174</f>
        <v>2013</v>
      </c>
      <c r="V1170" s="43" t="str">
        <f>Exchanges!W1174</f>
        <v>N2O</v>
      </c>
      <c r="W1170" s="43"/>
      <c r="X1170" s="43"/>
    </row>
    <row r="1171" spans="1:24" x14ac:dyDescent="0.2">
      <c r="A1171" s="43" t="str">
        <f>Exchanges!B1175</f>
        <v>Carbon dioxide</v>
      </c>
      <c r="B1171" s="43" t="str">
        <f>Exchanges!C1175</f>
        <v>000124-38-20</v>
      </c>
      <c r="C1171" s="43" t="str">
        <f>Exchanges!D1175</f>
        <v>air</v>
      </c>
      <c r="D1171" s="43" t="str">
        <f>Exchanges!E1175</f>
        <v>unspecified</v>
      </c>
      <c r="E1171" s="43" t="str">
        <f>Exchanges!F1175</f>
        <v>7ae371aa-8532-11e0-9d78-0800200c9a66</v>
      </c>
      <c r="F1171" s="43" t="str">
        <f>Exchanges!G1175</f>
        <v>Wiring device manufacturing</v>
      </c>
      <c r="G1171" s="43">
        <f>Exchanges!H1175</f>
        <v>335930</v>
      </c>
      <c r="H1171" s="43" t="str">
        <f>Exchanges!I1175</f>
        <v>US</v>
      </c>
      <c r="I1171" s="43">
        <f>Exchanges!J1175</f>
        <v>1.1849258401942699E-2</v>
      </c>
      <c r="J1171" s="43" t="str">
        <f>Exchanges!K1175</f>
        <v>kg</v>
      </c>
      <c r="K1171" s="43"/>
      <c r="L1171" s="43"/>
      <c r="M1171" s="43"/>
      <c r="N1171" s="43"/>
      <c r="O1171" s="43"/>
      <c r="P1171" s="43">
        <f>Exchanges!Q1175</f>
        <v>4</v>
      </c>
      <c r="Q1171" s="43">
        <f>Exchanges!R1175</f>
        <v>2</v>
      </c>
      <c r="R1171" s="43">
        <f>Exchanges!S1175</f>
        <v>1</v>
      </c>
      <c r="S1171" s="43">
        <f>Exchanges!T1175</f>
        <v>4</v>
      </c>
      <c r="T1171" s="43">
        <f>Exchanges!U1175</f>
        <v>1</v>
      </c>
      <c r="U1171" s="43">
        <f>Exchanges!V1175</f>
        <v>2013</v>
      </c>
      <c r="V1171" s="43" t="str">
        <f>Exchanges!W1175</f>
        <v>CO2</v>
      </c>
      <c r="W1171" s="43"/>
      <c r="X1171" s="43"/>
    </row>
    <row r="1172" spans="1:24" x14ac:dyDescent="0.2">
      <c r="A1172" s="43" t="str">
        <f>Exchanges!B1176</f>
        <v>Methane</v>
      </c>
      <c r="B1172" s="43" t="str">
        <f>Exchanges!C1176</f>
        <v>000074-82-92</v>
      </c>
      <c r="C1172" s="43" t="str">
        <f>Exchanges!D1176</f>
        <v>air</v>
      </c>
      <c r="D1172" s="43" t="str">
        <f>Exchanges!E1176</f>
        <v>unspecified</v>
      </c>
      <c r="E1172" s="43" t="str">
        <f>Exchanges!F1176</f>
        <v>20408dd1-8534-11e0-9d78-0800200c9a66</v>
      </c>
      <c r="F1172" s="43" t="str">
        <f>Exchanges!G1176</f>
        <v>Wiring device manufacturing</v>
      </c>
      <c r="G1172" s="43">
        <f>Exchanges!H1176</f>
        <v>335930</v>
      </c>
      <c r="H1172" s="43" t="str">
        <f>Exchanges!I1176</f>
        <v>US</v>
      </c>
      <c r="I1172" s="43">
        <f>Exchanges!J1176</f>
        <v>2.2237929237376415E-7</v>
      </c>
      <c r="J1172" s="43" t="str">
        <f>Exchanges!K1176</f>
        <v>kg</v>
      </c>
      <c r="K1172" s="43"/>
      <c r="L1172" s="43"/>
      <c r="M1172" s="43"/>
      <c r="N1172" s="43"/>
      <c r="O1172" s="43"/>
      <c r="P1172" s="43">
        <f>Exchanges!Q1176</f>
        <v>4</v>
      </c>
      <c r="Q1172" s="43">
        <f>Exchanges!R1176</f>
        <v>2</v>
      </c>
      <c r="R1172" s="43">
        <f>Exchanges!S1176</f>
        <v>1</v>
      </c>
      <c r="S1172" s="43">
        <f>Exchanges!T1176</f>
        <v>4</v>
      </c>
      <c r="T1172" s="43">
        <f>Exchanges!U1176</f>
        <v>1</v>
      </c>
      <c r="U1172" s="43">
        <f>Exchanges!V1176</f>
        <v>2013</v>
      </c>
      <c r="V1172" s="43" t="str">
        <f>Exchanges!W1176</f>
        <v>CH4</v>
      </c>
      <c r="W1172" s="43"/>
      <c r="X1172" s="43"/>
    </row>
    <row r="1173" spans="1:24" x14ac:dyDescent="0.2">
      <c r="A1173" s="43" t="str">
        <f>Exchanges!B1177</f>
        <v>Ethane, 1,1,1,2-tetrafluoro-, HFC-134a</v>
      </c>
      <c r="B1173" s="43" t="str">
        <f>Exchanges!C1177</f>
        <v>000811-97-2</v>
      </c>
      <c r="C1173" s="43" t="str">
        <f>Exchanges!D1177</f>
        <v>air</v>
      </c>
      <c r="D1173" s="43" t="str">
        <f>Exchanges!E1177</f>
        <v>unspecified</v>
      </c>
      <c r="E1173" s="43" t="str">
        <f>Exchanges!F1177</f>
        <v>e87f039d-d9ce-4242-ac18-c9284cc80f3d</v>
      </c>
      <c r="F1173" s="43" t="str">
        <f>Exchanges!G1177</f>
        <v>Wiring device manufacturing</v>
      </c>
      <c r="G1173" s="43">
        <f>Exchanges!H1177</f>
        <v>335930</v>
      </c>
      <c r="H1173" s="43" t="str">
        <f>Exchanges!I1177</f>
        <v>US</v>
      </c>
      <c r="I1173" s="43">
        <f>Exchanges!J1177</f>
        <v>2.1986745215556058E-7</v>
      </c>
      <c r="J1173" s="43" t="str">
        <f>Exchanges!K1177</f>
        <v>kg</v>
      </c>
      <c r="K1173" s="43"/>
      <c r="L1173" s="43"/>
      <c r="M1173" s="43"/>
      <c r="N1173" s="43"/>
      <c r="O1173" s="43"/>
      <c r="P1173" s="43">
        <f>Exchanges!Q1177</f>
        <v>4</v>
      </c>
      <c r="Q1173" s="43">
        <f>Exchanges!R1177</f>
        <v>2</v>
      </c>
      <c r="R1173" s="43">
        <f>Exchanges!S1177</f>
        <v>1</v>
      </c>
      <c r="S1173" s="43">
        <f>Exchanges!T1177</f>
        <v>4</v>
      </c>
      <c r="T1173" s="43">
        <f>Exchanges!U1177</f>
        <v>1</v>
      </c>
      <c r="U1173" s="43">
        <f>Exchanges!V1177</f>
        <v>2013</v>
      </c>
      <c r="V1173" s="43" t="str">
        <f>Exchanges!W1177</f>
        <v>HFC-134a</v>
      </c>
      <c r="W1173" s="43"/>
      <c r="X1173" s="43"/>
    </row>
    <row r="1174" spans="1:24" x14ac:dyDescent="0.2">
      <c r="A1174" s="43" t="str">
        <f>Exchanges!B1178</f>
        <v>Ethane, pentafluoro-, HFC-125</v>
      </c>
      <c r="B1174" s="43" t="str">
        <f>Exchanges!C1178</f>
        <v>000354-33-6</v>
      </c>
      <c r="C1174" s="43" t="str">
        <f>Exchanges!D1178</f>
        <v>air</v>
      </c>
      <c r="D1174" s="43" t="str">
        <f>Exchanges!E1178</f>
        <v>unspecified</v>
      </c>
      <c r="E1174" s="43" t="str">
        <f>Exchanges!F1178</f>
        <v>281e1011-f121-4d5b-ad4d-22d562b2c2cd</v>
      </c>
      <c r="F1174" s="43" t="str">
        <f>Exchanges!G1178</f>
        <v>Wiring device manufacturing</v>
      </c>
      <c r="G1174" s="43">
        <f>Exchanges!H1178</f>
        <v>335930</v>
      </c>
      <c r="H1174" s="43" t="str">
        <f>Exchanges!I1178</f>
        <v>US</v>
      </c>
      <c r="I1174" s="43">
        <f>Exchanges!J1178</f>
        <v>5.8333817430444842E-8</v>
      </c>
      <c r="J1174" s="43" t="str">
        <f>Exchanges!K1178</f>
        <v>kg</v>
      </c>
      <c r="K1174" s="43"/>
      <c r="L1174" s="43"/>
      <c r="M1174" s="43"/>
      <c r="N1174" s="43"/>
      <c r="O1174" s="43"/>
      <c r="P1174" s="43">
        <f>Exchanges!Q1178</f>
        <v>4</v>
      </c>
      <c r="Q1174" s="43">
        <f>Exchanges!R1178</f>
        <v>2</v>
      </c>
      <c r="R1174" s="43">
        <f>Exchanges!S1178</f>
        <v>1</v>
      </c>
      <c r="S1174" s="43">
        <f>Exchanges!T1178</f>
        <v>4</v>
      </c>
      <c r="T1174" s="43">
        <f>Exchanges!U1178</f>
        <v>1</v>
      </c>
      <c r="U1174" s="43">
        <f>Exchanges!V1178</f>
        <v>2013</v>
      </c>
      <c r="V1174" s="43" t="str">
        <f>Exchanges!W1178</f>
        <v>HFC-125</v>
      </c>
      <c r="W1174" s="43"/>
      <c r="X1174" s="43"/>
    </row>
    <row r="1175" spans="1:24" x14ac:dyDescent="0.2">
      <c r="A1175" s="43" t="str">
        <f>Exchanges!B1179</f>
        <v>Methane, difluoro-, HFC-32</v>
      </c>
      <c r="B1175" s="43" t="str">
        <f>Exchanges!C1179</f>
        <v>000075-10-5</v>
      </c>
      <c r="C1175" s="43" t="str">
        <f>Exchanges!D1179</f>
        <v>air</v>
      </c>
      <c r="D1175" s="43" t="str">
        <f>Exchanges!E1179</f>
        <v>unspecified</v>
      </c>
      <c r="E1175" s="43" t="str">
        <f>Exchanges!F1179</f>
        <v>151212b4-079b-43a2-96d5-a6eef59166ac</v>
      </c>
      <c r="F1175" s="43" t="str">
        <f>Exchanges!G1179</f>
        <v>Wiring device manufacturing</v>
      </c>
      <c r="G1175" s="43">
        <f>Exchanges!H1179</f>
        <v>335930</v>
      </c>
      <c r="H1175" s="43" t="str">
        <f>Exchanges!I1179</f>
        <v>US</v>
      </c>
      <c r="I1175" s="43">
        <f>Exchanges!J1179</f>
        <v>3.3970897599683104E-8</v>
      </c>
      <c r="J1175" s="43" t="str">
        <f>Exchanges!K1179</f>
        <v>kg</v>
      </c>
      <c r="K1175" s="43"/>
      <c r="L1175" s="43"/>
      <c r="M1175" s="43"/>
      <c r="N1175" s="43"/>
      <c r="O1175" s="43"/>
      <c r="P1175" s="43">
        <f>Exchanges!Q1179</f>
        <v>4</v>
      </c>
      <c r="Q1175" s="43">
        <f>Exchanges!R1179</f>
        <v>2</v>
      </c>
      <c r="R1175" s="43">
        <f>Exchanges!S1179</f>
        <v>1</v>
      </c>
      <c r="S1175" s="43">
        <f>Exchanges!T1179</f>
        <v>4</v>
      </c>
      <c r="T1175" s="43">
        <f>Exchanges!U1179</f>
        <v>1</v>
      </c>
      <c r="U1175" s="43">
        <f>Exchanges!V1179</f>
        <v>2013</v>
      </c>
      <c r="V1175" s="43" t="str">
        <f>Exchanges!W1179</f>
        <v>HFC-32</v>
      </c>
      <c r="W1175" s="43"/>
      <c r="X1175" s="43"/>
    </row>
    <row r="1176" spans="1:24" x14ac:dyDescent="0.2">
      <c r="A1176" s="43" t="str">
        <f>Exchanges!B1180</f>
        <v>Ethane, 1,1,1-trifluoro-, HFC-143a</v>
      </c>
      <c r="B1176" s="43" t="str">
        <f>Exchanges!C1180</f>
        <v>000420-46-2</v>
      </c>
      <c r="C1176" s="43" t="str">
        <f>Exchanges!D1180</f>
        <v>air</v>
      </c>
      <c r="D1176" s="43" t="str">
        <f>Exchanges!E1180</f>
        <v>unspecified</v>
      </c>
      <c r="E1176" s="43" t="str">
        <f>Exchanges!F1180</f>
        <v>e86bfec2-1025-4fa2-90b1-81e35e621e91</v>
      </c>
      <c r="F1176" s="43" t="str">
        <f>Exchanges!G1180</f>
        <v>Wiring device manufacturing</v>
      </c>
      <c r="G1176" s="43">
        <f>Exchanges!H1180</f>
        <v>335930</v>
      </c>
      <c r="H1176" s="43" t="str">
        <f>Exchanges!I1180</f>
        <v>US</v>
      </c>
      <c r="I1176" s="43">
        <f>Exchanges!J1180</f>
        <v>2.4958613137092939E-8</v>
      </c>
      <c r="J1176" s="43" t="str">
        <f>Exchanges!K1180</f>
        <v>kg</v>
      </c>
      <c r="K1176" s="43"/>
      <c r="L1176" s="43"/>
      <c r="M1176" s="43"/>
      <c r="N1176" s="43"/>
      <c r="O1176" s="43"/>
      <c r="P1176" s="43">
        <f>Exchanges!Q1180</f>
        <v>4</v>
      </c>
      <c r="Q1176" s="43">
        <f>Exchanges!R1180</f>
        <v>2</v>
      </c>
      <c r="R1176" s="43">
        <f>Exchanges!S1180</f>
        <v>1</v>
      </c>
      <c r="S1176" s="43">
        <f>Exchanges!T1180</f>
        <v>4</v>
      </c>
      <c r="T1176" s="43">
        <f>Exchanges!U1180</f>
        <v>1</v>
      </c>
      <c r="U1176" s="43">
        <f>Exchanges!V1180</f>
        <v>2013</v>
      </c>
      <c r="V1176" s="43" t="str">
        <f>Exchanges!W1180</f>
        <v>HFC-143a</v>
      </c>
      <c r="W1176" s="43"/>
      <c r="X1176" s="43"/>
    </row>
    <row r="1177" spans="1:24" x14ac:dyDescent="0.2">
      <c r="A1177" s="43" t="str">
        <f>Exchanges!B1181</f>
        <v>Dinitrogen monoxide</v>
      </c>
      <c r="B1177" s="43" t="str">
        <f>Exchanges!C1181</f>
        <v>010024-97-366</v>
      </c>
      <c r="C1177" s="43" t="str">
        <f>Exchanges!D1181</f>
        <v>air</v>
      </c>
      <c r="D1177" s="43" t="str">
        <f>Exchanges!E1181</f>
        <v>unspecified</v>
      </c>
      <c r="E1177" s="43" t="str">
        <f>Exchanges!F1181</f>
        <v>20185046-64bb-4c09-a8e7-e8a9e144ca98</v>
      </c>
      <c r="F1177" s="43" t="str">
        <f>Exchanges!G1181</f>
        <v>Wiring device manufacturing</v>
      </c>
      <c r="G1177" s="43">
        <f>Exchanges!H1181</f>
        <v>335930</v>
      </c>
      <c r="H1177" s="43" t="str">
        <f>Exchanges!I1181</f>
        <v>US</v>
      </c>
      <c r="I1177" s="43">
        <f>Exchanges!J1181</f>
        <v>2.1444778423621592E-8</v>
      </c>
      <c r="J1177" s="43" t="str">
        <f>Exchanges!K1181</f>
        <v>kg</v>
      </c>
      <c r="K1177" s="43"/>
      <c r="L1177" s="43"/>
      <c r="M1177" s="43"/>
      <c r="N1177" s="43"/>
      <c r="O1177" s="43"/>
      <c r="P1177" s="43">
        <f>Exchanges!Q1181</f>
        <v>4</v>
      </c>
      <c r="Q1177" s="43">
        <f>Exchanges!R1181</f>
        <v>2</v>
      </c>
      <c r="R1177" s="43">
        <f>Exchanges!S1181</f>
        <v>1</v>
      </c>
      <c r="S1177" s="43">
        <f>Exchanges!T1181</f>
        <v>4</v>
      </c>
      <c r="T1177" s="43">
        <f>Exchanges!U1181</f>
        <v>1</v>
      </c>
      <c r="U1177" s="43">
        <f>Exchanges!V1181</f>
        <v>2013</v>
      </c>
      <c r="V1177" s="43" t="str">
        <f>Exchanges!W1181</f>
        <v>N2O</v>
      </c>
      <c r="W1177" s="43"/>
      <c r="X1177" s="43"/>
    </row>
    <row r="1178" spans="1:24" x14ac:dyDescent="0.2">
      <c r="A1178" s="43" t="str">
        <f>Exchanges!B1182</f>
        <v>Propane, 1,1,1,3,3,3-hexafluoro-, HCFC-236fa</v>
      </c>
      <c r="B1178" s="43" t="str">
        <f>Exchanges!C1182</f>
        <v>000690-39-1</v>
      </c>
      <c r="C1178" s="43" t="str">
        <f>Exchanges!D1182</f>
        <v>air</v>
      </c>
      <c r="D1178" s="43" t="str">
        <f>Exchanges!E1182</f>
        <v>unspecified</v>
      </c>
      <c r="E1178" s="43" t="str">
        <f>Exchanges!F1182</f>
        <v>1963a3ba-6d77-4571-bb8f-0e9c8ac28a65</v>
      </c>
      <c r="F1178" s="43" t="str">
        <f>Exchanges!G1182</f>
        <v>Wiring device manufacturing</v>
      </c>
      <c r="G1178" s="43">
        <f>Exchanges!H1182</f>
        <v>335930</v>
      </c>
      <c r="H1178" s="43" t="str">
        <f>Exchanges!I1182</f>
        <v>US</v>
      </c>
      <c r="I1178" s="43">
        <f>Exchanges!J1182</f>
        <v>6.7426358150394291E-10</v>
      </c>
      <c r="J1178" s="43" t="str">
        <f>Exchanges!K1182</f>
        <v>kg</v>
      </c>
      <c r="K1178" s="43"/>
      <c r="L1178" s="43"/>
      <c r="M1178" s="43"/>
      <c r="N1178" s="43"/>
      <c r="O1178" s="43"/>
      <c r="P1178" s="43">
        <f>Exchanges!Q1182</f>
        <v>4</v>
      </c>
      <c r="Q1178" s="43">
        <f>Exchanges!R1182</f>
        <v>2</v>
      </c>
      <c r="R1178" s="43">
        <f>Exchanges!S1182</f>
        <v>1</v>
      </c>
      <c r="S1178" s="43">
        <f>Exchanges!T1182</f>
        <v>4</v>
      </c>
      <c r="T1178" s="43">
        <f>Exchanges!U1182</f>
        <v>1</v>
      </c>
      <c r="U1178" s="43">
        <f>Exchanges!V1182</f>
        <v>2013</v>
      </c>
      <c r="V1178" s="43" t="str">
        <f>Exchanges!W1182</f>
        <v>HFC-236fa</v>
      </c>
      <c r="W1178" s="43"/>
      <c r="X1178" s="43"/>
    </row>
    <row r="1179" spans="1:24" x14ac:dyDescent="0.2">
      <c r="A1179" s="43" t="str">
        <f>Exchanges!B1183</f>
        <v>Carbon dioxide</v>
      </c>
      <c r="B1179" s="43" t="str">
        <f>Exchanges!C1183</f>
        <v>000124-38-20</v>
      </c>
      <c r="C1179" s="43" t="str">
        <f>Exchanges!D1183</f>
        <v>air</v>
      </c>
      <c r="D1179" s="43" t="str">
        <f>Exchanges!E1183</f>
        <v>unspecified</v>
      </c>
      <c r="E1179" s="43" t="str">
        <f>Exchanges!F1183</f>
        <v>7ae371aa-8532-11e0-9d78-0800200c9a66</v>
      </c>
      <c r="F1179" s="43" t="str">
        <f>Exchanges!G1183</f>
        <v>Carbon and graphite product manufacturing</v>
      </c>
      <c r="G1179" s="43">
        <f>Exchanges!H1183</f>
        <v>335991</v>
      </c>
      <c r="H1179" s="43" t="str">
        <f>Exchanges!I1183</f>
        <v>US</v>
      </c>
      <c r="I1179" s="43">
        <f>Exchanges!J1183</f>
        <v>8.2935022832536689E-2</v>
      </c>
      <c r="J1179" s="43" t="str">
        <f>Exchanges!K1183</f>
        <v>kg</v>
      </c>
      <c r="K1179" s="43"/>
      <c r="L1179" s="43"/>
      <c r="M1179" s="43"/>
      <c r="N1179" s="43"/>
      <c r="O1179" s="43"/>
      <c r="P1179" s="43">
        <f>Exchanges!Q1183</f>
        <v>4</v>
      </c>
      <c r="Q1179" s="43">
        <f>Exchanges!R1183</f>
        <v>2</v>
      </c>
      <c r="R1179" s="43">
        <f>Exchanges!S1183</f>
        <v>1</v>
      </c>
      <c r="S1179" s="43">
        <f>Exchanges!T1183</f>
        <v>4</v>
      </c>
      <c r="T1179" s="43">
        <f>Exchanges!U1183</f>
        <v>1</v>
      </c>
      <c r="U1179" s="43">
        <f>Exchanges!V1183</f>
        <v>2013</v>
      </c>
      <c r="V1179" s="43" t="str">
        <f>Exchanges!W1183</f>
        <v>CO2</v>
      </c>
      <c r="W1179" s="43"/>
      <c r="X1179" s="43"/>
    </row>
    <row r="1180" spans="1:24" x14ac:dyDescent="0.2">
      <c r="A1180" s="43" t="str">
        <f>Exchanges!B1184</f>
        <v>Methane</v>
      </c>
      <c r="B1180" s="43" t="str">
        <f>Exchanges!C1184</f>
        <v>000074-82-92</v>
      </c>
      <c r="C1180" s="43" t="str">
        <f>Exchanges!D1184</f>
        <v>air</v>
      </c>
      <c r="D1180" s="43" t="str">
        <f>Exchanges!E1184</f>
        <v>unspecified</v>
      </c>
      <c r="E1180" s="43" t="str">
        <f>Exchanges!F1184</f>
        <v>20408dd1-8534-11e0-9d78-0800200c9a66</v>
      </c>
      <c r="F1180" s="43" t="str">
        <f>Exchanges!G1184</f>
        <v>Carbon and graphite product manufacturing</v>
      </c>
      <c r="G1180" s="43">
        <f>Exchanges!H1184</f>
        <v>335991</v>
      </c>
      <c r="H1180" s="43" t="str">
        <f>Exchanges!I1184</f>
        <v>US</v>
      </c>
      <c r="I1180" s="43">
        <f>Exchanges!J1184</f>
        <v>1.5702314452817497E-6</v>
      </c>
      <c r="J1180" s="43" t="str">
        <f>Exchanges!K1184</f>
        <v>kg</v>
      </c>
      <c r="K1180" s="43"/>
      <c r="L1180" s="43"/>
      <c r="M1180" s="43"/>
      <c r="N1180" s="43"/>
      <c r="O1180" s="43"/>
      <c r="P1180" s="43">
        <f>Exchanges!Q1184</f>
        <v>4</v>
      </c>
      <c r="Q1180" s="43">
        <f>Exchanges!R1184</f>
        <v>2</v>
      </c>
      <c r="R1180" s="43">
        <f>Exchanges!S1184</f>
        <v>1</v>
      </c>
      <c r="S1180" s="43">
        <f>Exchanges!T1184</f>
        <v>4</v>
      </c>
      <c r="T1180" s="43">
        <f>Exchanges!U1184</f>
        <v>1</v>
      </c>
      <c r="U1180" s="43">
        <f>Exchanges!V1184</f>
        <v>2013</v>
      </c>
      <c r="V1180" s="43" t="str">
        <f>Exchanges!W1184</f>
        <v>CH4</v>
      </c>
      <c r="W1180" s="43"/>
      <c r="X1180" s="43"/>
    </row>
    <row r="1181" spans="1:24" x14ac:dyDescent="0.2">
      <c r="A1181" s="43" t="str">
        <f>Exchanges!B1185</f>
        <v>Dinitrogen monoxide</v>
      </c>
      <c r="B1181" s="43" t="str">
        <f>Exchanges!C1185</f>
        <v>010024-97-366</v>
      </c>
      <c r="C1181" s="43" t="str">
        <f>Exchanges!D1185</f>
        <v>air</v>
      </c>
      <c r="D1181" s="43" t="str">
        <f>Exchanges!E1185</f>
        <v>unspecified</v>
      </c>
      <c r="E1181" s="43" t="str">
        <f>Exchanges!F1185</f>
        <v>20185046-64bb-4c09-a8e7-e8a9e144ca98</v>
      </c>
      <c r="F1181" s="43" t="str">
        <f>Exchanges!G1185</f>
        <v>Carbon and graphite product manufacturing</v>
      </c>
      <c r="G1181" s="43">
        <f>Exchanges!H1185</f>
        <v>335991</v>
      </c>
      <c r="H1181" s="43" t="str">
        <f>Exchanges!I1185</f>
        <v>US</v>
      </c>
      <c r="I1181" s="43">
        <f>Exchanges!J1185</f>
        <v>1.5451786570509804E-7</v>
      </c>
      <c r="J1181" s="43" t="str">
        <f>Exchanges!K1185</f>
        <v>kg</v>
      </c>
      <c r="K1181" s="43"/>
      <c r="L1181" s="43"/>
      <c r="M1181" s="43"/>
      <c r="N1181" s="43"/>
      <c r="O1181" s="43"/>
      <c r="P1181" s="43">
        <f>Exchanges!Q1185</f>
        <v>4</v>
      </c>
      <c r="Q1181" s="43">
        <f>Exchanges!R1185</f>
        <v>2</v>
      </c>
      <c r="R1181" s="43">
        <f>Exchanges!S1185</f>
        <v>1</v>
      </c>
      <c r="S1181" s="43">
        <f>Exchanges!T1185</f>
        <v>4</v>
      </c>
      <c r="T1181" s="43">
        <f>Exchanges!U1185</f>
        <v>1</v>
      </c>
      <c r="U1181" s="43">
        <f>Exchanges!V1185</f>
        <v>2013</v>
      </c>
      <c r="V1181" s="43" t="str">
        <f>Exchanges!W1185</f>
        <v>N2O</v>
      </c>
      <c r="W1181" s="43"/>
      <c r="X1181" s="43"/>
    </row>
    <row r="1182" spans="1:24" x14ac:dyDescent="0.2">
      <c r="A1182" s="43" t="str">
        <f>Exchanges!B1186</f>
        <v>Carbon dioxide</v>
      </c>
      <c r="B1182" s="43" t="str">
        <f>Exchanges!C1186</f>
        <v>000124-38-20</v>
      </c>
      <c r="C1182" s="43" t="str">
        <f>Exchanges!D1186</f>
        <v>air</v>
      </c>
      <c r="D1182" s="43" t="str">
        <f>Exchanges!E1186</f>
        <v>unspecified</v>
      </c>
      <c r="E1182" s="43" t="str">
        <f>Exchanges!F1186</f>
        <v>7ae371aa-8532-11e0-9d78-0800200c9a66</v>
      </c>
      <c r="F1182" s="43" t="str">
        <f>Exchanges!G1186</f>
        <v>All other miscellaneous electrical equipment and component manufacturing</v>
      </c>
      <c r="G1182" s="43">
        <f>Exchanges!H1186</f>
        <v>335999</v>
      </c>
      <c r="H1182" s="43" t="str">
        <f>Exchanges!I1186</f>
        <v>US</v>
      </c>
      <c r="I1182" s="43">
        <f>Exchanges!J1186</f>
        <v>6.0070831011372295E-3</v>
      </c>
      <c r="J1182" s="43" t="str">
        <f>Exchanges!K1186</f>
        <v>kg</v>
      </c>
      <c r="K1182" s="43"/>
      <c r="L1182" s="43"/>
      <c r="M1182" s="43"/>
      <c r="N1182" s="43"/>
      <c r="O1182" s="43"/>
      <c r="P1182" s="43">
        <f>Exchanges!Q1186</f>
        <v>4</v>
      </c>
      <c r="Q1182" s="43">
        <f>Exchanges!R1186</f>
        <v>2</v>
      </c>
      <c r="R1182" s="43">
        <f>Exchanges!S1186</f>
        <v>1</v>
      </c>
      <c r="S1182" s="43">
        <f>Exchanges!T1186</f>
        <v>4</v>
      </c>
      <c r="T1182" s="43">
        <f>Exchanges!U1186</f>
        <v>1</v>
      </c>
      <c r="U1182" s="43">
        <f>Exchanges!V1186</f>
        <v>2013</v>
      </c>
      <c r="V1182" s="43" t="str">
        <f>Exchanges!W1186</f>
        <v>CO2</v>
      </c>
      <c r="W1182" s="43"/>
      <c r="X1182" s="43"/>
    </row>
    <row r="1183" spans="1:24" x14ac:dyDescent="0.2">
      <c r="A1183" s="43" t="str">
        <f>Exchanges!B1187</f>
        <v>Methane</v>
      </c>
      <c r="B1183" s="43" t="str">
        <f>Exchanges!C1187</f>
        <v>000074-82-92</v>
      </c>
      <c r="C1183" s="43" t="str">
        <f>Exchanges!D1187</f>
        <v>air</v>
      </c>
      <c r="D1183" s="43" t="str">
        <f>Exchanges!E1187</f>
        <v>unspecified</v>
      </c>
      <c r="E1183" s="43" t="str">
        <f>Exchanges!F1187</f>
        <v>20408dd1-8534-11e0-9d78-0800200c9a66</v>
      </c>
      <c r="F1183" s="43" t="str">
        <f>Exchanges!G1187</f>
        <v>All other miscellaneous electrical equipment and component manufacturing</v>
      </c>
      <c r="G1183" s="43">
        <f>Exchanges!H1187</f>
        <v>335999</v>
      </c>
      <c r="H1183" s="43" t="str">
        <f>Exchanges!I1187</f>
        <v>US</v>
      </c>
      <c r="I1183" s="43">
        <f>Exchanges!J1187</f>
        <v>1.144007606085687E-7</v>
      </c>
      <c r="J1183" s="43" t="str">
        <f>Exchanges!K1187</f>
        <v>kg</v>
      </c>
      <c r="K1183" s="43"/>
      <c r="L1183" s="43"/>
      <c r="M1183" s="43"/>
      <c r="N1183" s="43"/>
      <c r="O1183" s="43"/>
      <c r="P1183" s="43">
        <f>Exchanges!Q1187</f>
        <v>4</v>
      </c>
      <c r="Q1183" s="43">
        <f>Exchanges!R1187</f>
        <v>2</v>
      </c>
      <c r="R1183" s="43">
        <f>Exchanges!S1187</f>
        <v>1</v>
      </c>
      <c r="S1183" s="43">
        <f>Exchanges!T1187</f>
        <v>4</v>
      </c>
      <c r="T1183" s="43">
        <f>Exchanges!U1187</f>
        <v>1</v>
      </c>
      <c r="U1183" s="43">
        <f>Exchanges!V1187</f>
        <v>2013</v>
      </c>
      <c r="V1183" s="43" t="str">
        <f>Exchanges!W1187</f>
        <v>CH4</v>
      </c>
      <c r="W1183" s="43"/>
      <c r="X1183" s="43"/>
    </row>
    <row r="1184" spans="1:24" x14ac:dyDescent="0.2">
      <c r="A1184" s="43" t="str">
        <f>Exchanges!B1188</f>
        <v>Dinitrogen monoxide</v>
      </c>
      <c r="B1184" s="43" t="str">
        <f>Exchanges!C1188</f>
        <v>010024-97-366</v>
      </c>
      <c r="C1184" s="43" t="str">
        <f>Exchanges!D1188</f>
        <v>air</v>
      </c>
      <c r="D1184" s="43" t="str">
        <f>Exchanges!E1188</f>
        <v>unspecified</v>
      </c>
      <c r="E1184" s="43" t="str">
        <f>Exchanges!F1188</f>
        <v>20185046-64bb-4c09-a8e7-e8a9e144ca98</v>
      </c>
      <c r="F1184" s="43" t="str">
        <f>Exchanges!G1188</f>
        <v>All other miscellaneous electrical equipment and component manufacturing</v>
      </c>
      <c r="G1184" s="43">
        <f>Exchanges!H1188</f>
        <v>335999</v>
      </c>
      <c r="H1184" s="43" t="str">
        <f>Exchanges!I1188</f>
        <v>US</v>
      </c>
      <c r="I1184" s="43">
        <f>Exchanges!J1188</f>
        <v>1.1406275674078138E-8</v>
      </c>
      <c r="J1184" s="43" t="str">
        <f>Exchanges!K1188</f>
        <v>kg</v>
      </c>
      <c r="K1184" s="43"/>
      <c r="L1184" s="43"/>
      <c r="M1184" s="43"/>
      <c r="N1184" s="43"/>
      <c r="O1184" s="43"/>
      <c r="P1184" s="43">
        <f>Exchanges!Q1188</f>
        <v>4</v>
      </c>
      <c r="Q1184" s="43">
        <f>Exchanges!R1188</f>
        <v>2</v>
      </c>
      <c r="R1184" s="43">
        <f>Exchanges!S1188</f>
        <v>1</v>
      </c>
      <c r="S1184" s="43">
        <f>Exchanges!T1188</f>
        <v>4</v>
      </c>
      <c r="T1184" s="43">
        <f>Exchanges!U1188</f>
        <v>1</v>
      </c>
      <c r="U1184" s="43">
        <f>Exchanges!V1188</f>
        <v>2013</v>
      </c>
      <c r="V1184" s="43" t="str">
        <f>Exchanges!W1188</f>
        <v>N2O</v>
      </c>
      <c r="W1184" s="43"/>
      <c r="X1184" s="43"/>
    </row>
    <row r="1185" spans="1:24" x14ac:dyDescent="0.2">
      <c r="A1185" s="43" t="str">
        <f>Exchanges!B1189</f>
        <v>Carbon dioxide</v>
      </c>
      <c r="B1185" s="43" t="str">
        <f>Exchanges!C1189</f>
        <v>000124-38-20</v>
      </c>
      <c r="C1185" s="43" t="str">
        <f>Exchanges!D1189</f>
        <v>air</v>
      </c>
      <c r="D1185" s="43" t="str">
        <f>Exchanges!E1189</f>
        <v>unspecified</v>
      </c>
      <c r="E1185" s="43" t="str">
        <f>Exchanges!F1189</f>
        <v>7ae371aa-8532-11e0-9d78-0800200c9a66</v>
      </c>
      <c r="F1185" s="43" t="str">
        <f>Exchanges!G1189</f>
        <v>Automobile manufacturing</v>
      </c>
      <c r="G1185" s="43">
        <f>Exchanges!H1189</f>
        <v>336111</v>
      </c>
      <c r="H1185" s="43" t="str">
        <f>Exchanges!I1189</f>
        <v>US</v>
      </c>
      <c r="I1185" s="43">
        <f>Exchanges!J1189</f>
        <v>7.8158282318056861E-3</v>
      </c>
      <c r="J1185" s="43" t="str">
        <f>Exchanges!K1189</f>
        <v>kg</v>
      </c>
      <c r="K1185" s="43"/>
      <c r="L1185" s="43"/>
      <c r="M1185" s="43"/>
      <c r="N1185" s="43"/>
      <c r="O1185" s="43"/>
      <c r="P1185" s="43">
        <f>Exchanges!Q1189</f>
        <v>4</v>
      </c>
      <c r="Q1185" s="43">
        <f>Exchanges!R1189</f>
        <v>2</v>
      </c>
      <c r="R1185" s="43">
        <f>Exchanges!S1189</f>
        <v>1</v>
      </c>
      <c r="S1185" s="43">
        <f>Exchanges!T1189</f>
        <v>4</v>
      </c>
      <c r="T1185" s="43">
        <f>Exchanges!U1189</f>
        <v>1</v>
      </c>
      <c r="U1185" s="43">
        <f>Exchanges!V1189</f>
        <v>2013</v>
      </c>
      <c r="V1185" s="43" t="str">
        <f>Exchanges!W1189</f>
        <v>CO2</v>
      </c>
      <c r="W1185" s="43"/>
      <c r="X1185" s="43"/>
    </row>
    <row r="1186" spans="1:24" x14ac:dyDescent="0.2">
      <c r="A1186" s="43" t="str">
        <f>Exchanges!B1190</f>
        <v>Ethane, 1,1,1,2-tetrafluoro-, HFC-134a</v>
      </c>
      <c r="B1186" s="43" t="str">
        <f>Exchanges!C1190</f>
        <v>000811-97-2</v>
      </c>
      <c r="C1186" s="43" t="str">
        <f>Exchanges!D1190</f>
        <v>air</v>
      </c>
      <c r="D1186" s="43" t="str">
        <f>Exchanges!E1190</f>
        <v>unspecified</v>
      </c>
      <c r="E1186" s="43" t="str">
        <f>Exchanges!F1190</f>
        <v>e87f039d-d9ce-4242-ac18-c9284cc80f3d</v>
      </c>
      <c r="F1186" s="43" t="str">
        <f>Exchanges!G1190</f>
        <v>Automobile manufacturing</v>
      </c>
      <c r="G1186" s="43">
        <f>Exchanges!H1190</f>
        <v>336111</v>
      </c>
      <c r="H1186" s="43" t="str">
        <f>Exchanges!I1190</f>
        <v>US</v>
      </c>
      <c r="I1186" s="43">
        <f>Exchanges!J1190</f>
        <v>2.4954352652586044E-6</v>
      </c>
      <c r="J1186" s="43" t="str">
        <f>Exchanges!K1190</f>
        <v>kg</v>
      </c>
      <c r="K1186" s="43"/>
      <c r="L1186" s="43"/>
      <c r="M1186" s="43"/>
      <c r="N1186" s="43"/>
      <c r="O1186" s="43"/>
      <c r="P1186" s="43">
        <f>Exchanges!Q1190</f>
        <v>4</v>
      </c>
      <c r="Q1186" s="43">
        <f>Exchanges!R1190</f>
        <v>2</v>
      </c>
      <c r="R1186" s="43">
        <f>Exchanges!S1190</f>
        <v>1</v>
      </c>
      <c r="S1186" s="43">
        <f>Exchanges!T1190</f>
        <v>4</v>
      </c>
      <c r="T1186" s="43">
        <f>Exchanges!U1190</f>
        <v>1</v>
      </c>
      <c r="U1186" s="43">
        <f>Exchanges!V1190</f>
        <v>2013</v>
      </c>
      <c r="V1186" s="43" t="str">
        <f>Exchanges!W1190</f>
        <v>HFC-134a</v>
      </c>
      <c r="W1186" s="43"/>
      <c r="X1186" s="43"/>
    </row>
    <row r="1187" spans="1:24" x14ac:dyDescent="0.2">
      <c r="A1187" s="43" t="str">
        <f>Exchanges!B1191</f>
        <v>Ethane, pentafluoro-, HFC-125</v>
      </c>
      <c r="B1187" s="43" t="str">
        <f>Exchanges!C1191</f>
        <v>000354-33-6</v>
      </c>
      <c r="C1187" s="43" t="str">
        <f>Exchanges!D1191</f>
        <v>air</v>
      </c>
      <c r="D1187" s="43" t="str">
        <f>Exchanges!E1191</f>
        <v>unspecified</v>
      </c>
      <c r="E1187" s="43" t="str">
        <f>Exchanges!F1191</f>
        <v>281e1011-f121-4d5b-ad4d-22d562b2c2cd</v>
      </c>
      <c r="F1187" s="43" t="str">
        <f>Exchanges!G1191</f>
        <v>Automobile manufacturing</v>
      </c>
      <c r="G1187" s="43">
        <f>Exchanges!H1191</f>
        <v>336111</v>
      </c>
      <c r="H1187" s="43" t="str">
        <f>Exchanges!I1191</f>
        <v>US</v>
      </c>
      <c r="I1187" s="43">
        <f>Exchanges!J1191</f>
        <v>6.6207282499501868E-7</v>
      </c>
      <c r="J1187" s="43" t="str">
        <f>Exchanges!K1191</f>
        <v>kg</v>
      </c>
      <c r="K1187" s="43"/>
      <c r="L1187" s="43"/>
      <c r="M1187" s="43"/>
      <c r="N1187" s="43"/>
      <c r="O1187" s="43"/>
      <c r="P1187" s="43">
        <f>Exchanges!Q1191</f>
        <v>4</v>
      </c>
      <c r="Q1187" s="43">
        <f>Exchanges!R1191</f>
        <v>2</v>
      </c>
      <c r="R1187" s="43">
        <f>Exchanges!S1191</f>
        <v>1</v>
      </c>
      <c r="S1187" s="43">
        <f>Exchanges!T1191</f>
        <v>4</v>
      </c>
      <c r="T1187" s="43">
        <f>Exchanges!U1191</f>
        <v>1</v>
      </c>
      <c r="U1187" s="43">
        <f>Exchanges!V1191</f>
        <v>2013</v>
      </c>
      <c r="V1187" s="43" t="str">
        <f>Exchanges!W1191</f>
        <v>HFC-125</v>
      </c>
      <c r="W1187" s="43"/>
      <c r="X1187" s="43"/>
    </row>
    <row r="1188" spans="1:24" x14ac:dyDescent="0.2">
      <c r="A1188" s="43" t="str">
        <f>Exchanges!B1192</f>
        <v>Methane, difluoro-, HFC-32</v>
      </c>
      <c r="B1188" s="43" t="str">
        <f>Exchanges!C1192</f>
        <v>000075-10-5</v>
      </c>
      <c r="C1188" s="43" t="str">
        <f>Exchanges!D1192</f>
        <v>air</v>
      </c>
      <c r="D1188" s="43" t="str">
        <f>Exchanges!E1192</f>
        <v>unspecified</v>
      </c>
      <c r="E1188" s="43" t="str">
        <f>Exchanges!F1192</f>
        <v>151212b4-079b-43a2-96d5-a6eef59166ac</v>
      </c>
      <c r="F1188" s="43" t="str">
        <f>Exchanges!G1192</f>
        <v>Automobile manufacturing</v>
      </c>
      <c r="G1188" s="43">
        <f>Exchanges!H1192</f>
        <v>336111</v>
      </c>
      <c r="H1188" s="43" t="str">
        <f>Exchanges!I1192</f>
        <v>US</v>
      </c>
      <c r="I1188" s="43">
        <f>Exchanges!J1192</f>
        <v>3.8556036844762317E-7</v>
      </c>
      <c r="J1188" s="43" t="str">
        <f>Exchanges!K1192</f>
        <v>kg</v>
      </c>
      <c r="K1188" s="43"/>
      <c r="L1188" s="43"/>
      <c r="M1188" s="43"/>
      <c r="N1188" s="43"/>
      <c r="O1188" s="43"/>
      <c r="P1188" s="43">
        <f>Exchanges!Q1192</f>
        <v>4</v>
      </c>
      <c r="Q1188" s="43">
        <f>Exchanges!R1192</f>
        <v>2</v>
      </c>
      <c r="R1188" s="43">
        <f>Exchanges!S1192</f>
        <v>1</v>
      </c>
      <c r="S1188" s="43">
        <f>Exchanges!T1192</f>
        <v>4</v>
      </c>
      <c r="T1188" s="43">
        <f>Exchanges!U1192</f>
        <v>1</v>
      </c>
      <c r="U1188" s="43">
        <f>Exchanges!V1192</f>
        <v>2013</v>
      </c>
      <c r="V1188" s="43" t="str">
        <f>Exchanges!W1192</f>
        <v>HFC-32</v>
      </c>
      <c r="W1188" s="43"/>
      <c r="X1188" s="43"/>
    </row>
    <row r="1189" spans="1:24" x14ac:dyDescent="0.2">
      <c r="A1189" s="43" t="str">
        <f>Exchanges!B1193</f>
        <v>Ethane, 1,1,1-trifluoro-, HFC-143a</v>
      </c>
      <c r="B1189" s="43" t="str">
        <f>Exchanges!C1193</f>
        <v>000420-46-2</v>
      </c>
      <c r="C1189" s="43" t="str">
        <f>Exchanges!D1193</f>
        <v>air</v>
      </c>
      <c r="D1189" s="43" t="str">
        <f>Exchanges!E1193</f>
        <v>unspecified</v>
      </c>
      <c r="E1189" s="43" t="str">
        <f>Exchanges!F1193</f>
        <v>e86bfec2-1025-4fa2-90b1-81e35e621e91</v>
      </c>
      <c r="F1189" s="43" t="str">
        <f>Exchanges!G1193</f>
        <v>Automobile manufacturing</v>
      </c>
      <c r="G1189" s="43">
        <f>Exchanges!H1193</f>
        <v>336111</v>
      </c>
      <c r="H1189" s="43" t="str">
        <f>Exchanges!I1193</f>
        <v>US</v>
      </c>
      <c r="I1189" s="43">
        <f>Exchanges!J1193</f>
        <v>2.8327341215643969E-7</v>
      </c>
      <c r="J1189" s="43" t="str">
        <f>Exchanges!K1193</f>
        <v>kg</v>
      </c>
      <c r="K1189" s="43"/>
      <c r="L1189" s="43"/>
      <c r="M1189" s="43"/>
      <c r="N1189" s="43"/>
      <c r="O1189" s="43"/>
      <c r="P1189" s="43">
        <f>Exchanges!Q1193</f>
        <v>4</v>
      </c>
      <c r="Q1189" s="43">
        <f>Exchanges!R1193</f>
        <v>2</v>
      </c>
      <c r="R1189" s="43">
        <f>Exchanges!S1193</f>
        <v>1</v>
      </c>
      <c r="S1189" s="43">
        <f>Exchanges!T1193</f>
        <v>4</v>
      </c>
      <c r="T1189" s="43">
        <f>Exchanges!U1193</f>
        <v>1</v>
      </c>
      <c r="U1189" s="43">
        <f>Exchanges!V1193</f>
        <v>2013</v>
      </c>
      <c r="V1189" s="43" t="str">
        <f>Exchanges!W1193</f>
        <v>HFC-143a</v>
      </c>
      <c r="W1189" s="43"/>
      <c r="X1189" s="43"/>
    </row>
    <row r="1190" spans="1:24" x14ac:dyDescent="0.2">
      <c r="A1190" s="43" t="str">
        <f>Exchanges!B1194</f>
        <v>Methane</v>
      </c>
      <c r="B1190" s="43" t="str">
        <f>Exchanges!C1194</f>
        <v>000074-82-92</v>
      </c>
      <c r="C1190" s="43" t="str">
        <f>Exchanges!D1194</f>
        <v>air</v>
      </c>
      <c r="D1190" s="43" t="str">
        <f>Exchanges!E1194</f>
        <v>unspecified</v>
      </c>
      <c r="E1190" s="43" t="str">
        <f>Exchanges!F1194</f>
        <v>20408dd1-8534-11e0-9d78-0800200c9a66</v>
      </c>
      <c r="F1190" s="43" t="str">
        <f>Exchanges!G1194</f>
        <v>Automobile manufacturing</v>
      </c>
      <c r="G1190" s="43">
        <f>Exchanges!H1194</f>
        <v>336111</v>
      </c>
      <c r="H1190" s="43" t="str">
        <f>Exchanges!I1194</f>
        <v>US</v>
      </c>
      <c r="I1190" s="43">
        <f>Exchanges!J1194</f>
        <v>1.4502555380195426E-7</v>
      </c>
      <c r="J1190" s="43" t="str">
        <f>Exchanges!K1194</f>
        <v>kg</v>
      </c>
      <c r="K1190" s="43"/>
      <c r="L1190" s="43"/>
      <c r="M1190" s="43"/>
      <c r="N1190" s="43"/>
      <c r="O1190" s="43"/>
      <c r="P1190" s="43">
        <f>Exchanges!Q1194</f>
        <v>4</v>
      </c>
      <c r="Q1190" s="43">
        <f>Exchanges!R1194</f>
        <v>2</v>
      </c>
      <c r="R1190" s="43">
        <f>Exchanges!S1194</f>
        <v>1</v>
      </c>
      <c r="S1190" s="43">
        <f>Exchanges!T1194</f>
        <v>4</v>
      </c>
      <c r="T1190" s="43">
        <f>Exchanges!U1194</f>
        <v>1</v>
      </c>
      <c r="U1190" s="43">
        <f>Exchanges!V1194</f>
        <v>2013</v>
      </c>
      <c r="V1190" s="43" t="str">
        <f>Exchanges!W1194</f>
        <v>CH4</v>
      </c>
      <c r="W1190" s="43"/>
      <c r="X1190" s="43"/>
    </row>
    <row r="1191" spans="1:24" x14ac:dyDescent="0.2">
      <c r="A1191" s="43" t="str">
        <f>Exchanges!B1195</f>
        <v>Dinitrogen monoxide</v>
      </c>
      <c r="B1191" s="43" t="str">
        <f>Exchanges!C1195</f>
        <v>010024-97-366</v>
      </c>
      <c r="C1191" s="43" t="str">
        <f>Exchanges!D1195</f>
        <v>air</v>
      </c>
      <c r="D1191" s="43" t="str">
        <f>Exchanges!E1195</f>
        <v>unspecified</v>
      </c>
      <c r="E1191" s="43" t="str">
        <f>Exchanges!F1195</f>
        <v>20185046-64bb-4c09-a8e7-e8a9e144ca98</v>
      </c>
      <c r="F1191" s="43" t="str">
        <f>Exchanges!G1195</f>
        <v>Automobile manufacturing</v>
      </c>
      <c r="G1191" s="43">
        <f>Exchanges!H1195</f>
        <v>336111</v>
      </c>
      <c r="H1191" s="43" t="str">
        <f>Exchanges!I1195</f>
        <v>US</v>
      </c>
      <c r="I1191" s="43">
        <f>Exchanges!J1195</f>
        <v>1.3746171380711739E-8</v>
      </c>
      <c r="J1191" s="43" t="str">
        <f>Exchanges!K1195</f>
        <v>kg</v>
      </c>
      <c r="K1191" s="43"/>
      <c r="L1191" s="43"/>
      <c r="M1191" s="43"/>
      <c r="N1191" s="43"/>
      <c r="O1191" s="43"/>
      <c r="P1191" s="43">
        <f>Exchanges!Q1195</f>
        <v>4</v>
      </c>
      <c r="Q1191" s="43">
        <f>Exchanges!R1195</f>
        <v>2</v>
      </c>
      <c r="R1191" s="43">
        <f>Exchanges!S1195</f>
        <v>1</v>
      </c>
      <c r="S1191" s="43">
        <f>Exchanges!T1195</f>
        <v>4</v>
      </c>
      <c r="T1191" s="43">
        <f>Exchanges!U1195</f>
        <v>1</v>
      </c>
      <c r="U1191" s="43">
        <f>Exchanges!V1195</f>
        <v>2013</v>
      </c>
      <c r="V1191" s="43" t="str">
        <f>Exchanges!W1195</f>
        <v>N2O</v>
      </c>
      <c r="W1191" s="43"/>
      <c r="X1191" s="43"/>
    </row>
    <row r="1192" spans="1:24" x14ac:dyDescent="0.2">
      <c r="A1192" s="43" t="str">
        <f>Exchanges!B1196</f>
        <v>Propane, 1,1,1,3,3,3-hexafluoro-, HCFC-236fa</v>
      </c>
      <c r="B1192" s="43" t="str">
        <f>Exchanges!C1196</f>
        <v>000690-39-1</v>
      </c>
      <c r="C1192" s="43" t="str">
        <f>Exchanges!D1196</f>
        <v>air</v>
      </c>
      <c r="D1192" s="43" t="str">
        <f>Exchanges!E1196</f>
        <v>unspecified</v>
      </c>
      <c r="E1192" s="43" t="str">
        <f>Exchanges!F1196</f>
        <v>1963a3ba-6d77-4571-bb8f-0e9c8ac28a65</v>
      </c>
      <c r="F1192" s="43" t="str">
        <f>Exchanges!G1196</f>
        <v>Automobile manufacturing</v>
      </c>
      <c r="G1192" s="43">
        <f>Exchanges!H1196</f>
        <v>336111</v>
      </c>
      <c r="H1192" s="43" t="str">
        <f>Exchanges!I1196</f>
        <v>US</v>
      </c>
      <c r="I1192" s="43">
        <f>Exchanges!J1196</f>
        <v>7.6527066779035987E-9</v>
      </c>
      <c r="J1192" s="43" t="str">
        <f>Exchanges!K1196</f>
        <v>kg</v>
      </c>
      <c r="K1192" s="43"/>
      <c r="L1192" s="43"/>
      <c r="M1192" s="43"/>
      <c r="N1192" s="43"/>
      <c r="O1192" s="43"/>
      <c r="P1192" s="43">
        <f>Exchanges!Q1196</f>
        <v>4</v>
      </c>
      <c r="Q1192" s="43">
        <f>Exchanges!R1196</f>
        <v>2</v>
      </c>
      <c r="R1192" s="43">
        <f>Exchanges!S1196</f>
        <v>1</v>
      </c>
      <c r="S1192" s="43">
        <f>Exchanges!T1196</f>
        <v>4</v>
      </c>
      <c r="T1192" s="43">
        <f>Exchanges!U1196</f>
        <v>1</v>
      </c>
      <c r="U1192" s="43">
        <f>Exchanges!V1196</f>
        <v>2013</v>
      </c>
      <c r="V1192" s="43" t="str">
        <f>Exchanges!W1196</f>
        <v>HFC-236fa</v>
      </c>
      <c r="W1192" s="43"/>
      <c r="X1192" s="43"/>
    </row>
    <row r="1193" spans="1:24" x14ac:dyDescent="0.2">
      <c r="A1193" s="43" t="str">
        <f>Exchanges!B1197</f>
        <v>Carbon dioxide</v>
      </c>
      <c r="B1193" s="43" t="str">
        <f>Exchanges!C1197</f>
        <v>000124-38-20</v>
      </c>
      <c r="C1193" s="43" t="str">
        <f>Exchanges!D1197</f>
        <v>air</v>
      </c>
      <c r="D1193" s="43" t="str">
        <f>Exchanges!E1197</f>
        <v>unspecified</v>
      </c>
      <c r="E1193" s="43" t="str">
        <f>Exchanges!F1197</f>
        <v>7ae371aa-8532-11e0-9d78-0800200c9a66</v>
      </c>
      <c r="F1193" s="43" t="str">
        <f>Exchanges!G1197</f>
        <v>Light truck and utility vehicle manufacturing</v>
      </c>
      <c r="G1193" s="43">
        <f>Exchanges!H1197</f>
        <v>336112</v>
      </c>
      <c r="H1193" s="43" t="str">
        <f>Exchanges!I1197</f>
        <v>US</v>
      </c>
      <c r="I1193" s="43">
        <f>Exchanges!J1197</f>
        <v>9.362559403011712E-3</v>
      </c>
      <c r="J1193" s="43" t="str">
        <f>Exchanges!K1197</f>
        <v>kg</v>
      </c>
      <c r="K1193" s="43"/>
      <c r="L1193" s="43"/>
      <c r="M1193" s="43"/>
      <c r="N1193" s="43"/>
      <c r="O1193" s="43"/>
      <c r="P1193" s="43">
        <f>Exchanges!Q1197</f>
        <v>4</v>
      </c>
      <c r="Q1193" s="43">
        <f>Exchanges!R1197</f>
        <v>2</v>
      </c>
      <c r="R1193" s="43">
        <f>Exchanges!S1197</f>
        <v>1</v>
      </c>
      <c r="S1193" s="43">
        <f>Exchanges!T1197</f>
        <v>4</v>
      </c>
      <c r="T1193" s="43">
        <f>Exchanges!U1197</f>
        <v>1</v>
      </c>
      <c r="U1193" s="43">
        <f>Exchanges!V1197</f>
        <v>2013</v>
      </c>
      <c r="V1193" s="43" t="str">
        <f>Exchanges!W1197</f>
        <v>CO2</v>
      </c>
      <c r="W1193" s="43"/>
      <c r="X1193" s="43"/>
    </row>
    <row r="1194" spans="1:24" x14ac:dyDescent="0.2">
      <c r="A1194" s="43" t="str">
        <f>Exchanges!B1198</f>
        <v>Ethane, 1,1,1,2-tetrafluoro-, HFC-134a</v>
      </c>
      <c r="B1194" s="43" t="str">
        <f>Exchanges!C1198</f>
        <v>000811-97-2</v>
      </c>
      <c r="C1194" s="43" t="str">
        <f>Exchanges!D1198</f>
        <v>air</v>
      </c>
      <c r="D1194" s="43" t="str">
        <f>Exchanges!E1198</f>
        <v>unspecified</v>
      </c>
      <c r="E1194" s="43" t="str">
        <f>Exchanges!F1198</f>
        <v>e87f039d-d9ce-4242-ac18-c9284cc80f3d</v>
      </c>
      <c r="F1194" s="43" t="str">
        <f>Exchanges!G1198</f>
        <v>Light truck and utility vehicle manufacturing</v>
      </c>
      <c r="G1194" s="43">
        <f>Exchanges!H1198</f>
        <v>336112</v>
      </c>
      <c r="H1194" s="43" t="str">
        <f>Exchanges!I1198</f>
        <v>US</v>
      </c>
      <c r="I1194" s="43">
        <f>Exchanges!J1198</f>
        <v>3.3274336045845235E-6</v>
      </c>
      <c r="J1194" s="43" t="str">
        <f>Exchanges!K1198</f>
        <v>kg</v>
      </c>
      <c r="K1194" s="43"/>
      <c r="L1194" s="43"/>
      <c r="M1194" s="43"/>
      <c r="N1194" s="43"/>
      <c r="O1194" s="43"/>
      <c r="P1194" s="43">
        <f>Exchanges!Q1198</f>
        <v>4</v>
      </c>
      <c r="Q1194" s="43">
        <f>Exchanges!R1198</f>
        <v>2</v>
      </c>
      <c r="R1194" s="43">
        <f>Exchanges!S1198</f>
        <v>1</v>
      </c>
      <c r="S1194" s="43">
        <f>Exchanges!T1198</f>
        <v>4</v>
      </c>
      <c r="T1194" s="43">
        <f>Exchanges!U1198</f>
        <v>1</v>
      </c>
      <c r="U1194" s="43">
        <f>Exchanges!V1198</f>
        <v>2013</v>
      </c>
      <c r="V1194" s="43" t="str">
        <f>Exchanges!W1198</f>
        <v>HFC-134a</v>
      </c>
      <c r="W1194" s="43"/>
      <c r="X1194" s="43"/>
    </row>
    <row r="1195" spans="1:24" x14ac:dyDescent="0.2">
      <c r="A1195" s="43" t="str">
        <f>Exchanges!B1199</f>
        <v>Ethane, pentafluoro-, HFC-125</v>
      </c>
      <c r="B1195" s="43" t="str">
        <f>Exchanges!C1199</f>
        <v>000354-33-6</v>
      </c>
      <c r="C1195" s="43" t="str">
        <f>Exchanges!D1199</f>
        <v>air</v>
      </c>
      <c r="D1195" s="43" t="str">
        <f>Exchanges!E1199</f>
        <v>unspecified</v>
      </c>
      <c r="E1195" s="43" t="str">
        <f>Exchanges!F1199</f>
        <v>281e1011-f121-4d5b-ad4d-22d562b2c2cd</v>
      </c>
      <c r="F1195" s="43" t="str">
        <f>Exchanges!G1199</f>
        <v>Light truck and utility vehicle manufacturing</v>
      </c>
      <c r="G1195" s="43">
        <f>Exchanges!H1199</f>
        <v>336112</v>
      </c>
      <c r="H1195" s="43" t="str">
        <f>Exchanges!I1199</f>
        <v>US</v>
      </c>
      <c r="I1195" s="43">
        <f>Exchanges!J1199</f>
        <v>8.8281326998972814E-7</v>
      </c>
      <c r="J1195" s="43" t="str">
        <f>Exchanges!K1199</f>
        <v>kg</v>
      </c>
      <c r="K1195" s="43"/>
      <c r="L1195" s="43"/>
      <c r="M1195" s="43"/>
      <c r="N1195" s="43"/>
      <c r="O1195" s="43"/>
      <c r="P1195" s="43">
        <f>Exchanges!Q1199</f>
        <v>4</v>
      </c>
      <c r="Q1195" s="43">
        <f>Exchanges!R1199</f>
        <v>2</v>
      </c>
      <c r="R1195" s="43">
        <f>Exchanges!S1199</f>
        <v>1</v>
      </c>
      <c r="S1195" s="43">
        <f>Exchanges!T1199</f>
        <v>4</v>
      </c>
      <c r="T1195" s="43">
        <f>Exchanges!U1199</f>
        <v>1</v>
      </c>
      <c r="U1195" s="43">
        <f>Exchanges!V1199</f>
        <v>2013</v>
      </c>
      <c r="V1195" s="43" t="str">
        <f>Exchanges!W1199</f>
        <v>HFC-125</v>
      </c>
      <c r="W1195" s="43"/>
      <c r="X1195" s="43"/>
    </row>
    <row r="1196" spans="1:24" x14ac:dyDescent="0.2">
      <c r="A1196" s="43" t="str">
        <f>Exchanges!B1200</f>
        <v>Methane, difluoro-, HFC-32</v>
      </c>
      <c r="B1196" s="43" t="str">
        <f>Exchanges!C1200</f>
        <v>000075-10-5</v>
      </c>
      <c r="C1196" s="43" t="str">
        <f>Exchanges!D1200</f>
        <v>air</v>
      </c>
      <c r="D1196" s="43" t="str">
        <f>Exchanges!E1200</f>
        <v>unspecified</v>
      </c>
      <c r="E1196" s="43" t="str">
        <f>Exchanges!F1200</f>
        <v>151212b4-079b-43a2-96d5-a6eef59166ac</v>
      </c>
      <c r="F1196" s="43" t="str">
        <f>Exchanges!G1200</f>
        <v>Light truck and utility vehicle manufacturing</v>
      </c>
      <c r="G1196" s="43">
        <f>Exchanges!H1200</f>
        <v>336112</v>
      </c>
      <c r="H1196" s="43" t="str">
        <f>Exchanges!I1200</f>
        <v>US</v>
      </c>
      <c r="I1196" s="43">
        <f>Exchanges!J1200</f>
        <v>5.1410931969644204E-7</v>
      </c>
      <c r="J1196" s="43" t="str">
        <f>Exchanges!K1200</f>
        <v>kg</v>
      </c>
      <c r="K1196" s="43"/>
      <c r="L1196" s="43"/>
      <c r="M1196" s="43"/>
      <c r="N1196" s="43"/>
      <c r="O1196" s="43"/>
      <c r="P1196" s="43">
        <f>Exchanges!Q1200</f>
        <v>4</v>
      </c>
      <c r="Q1196" s="43">
        <f>Exchanges!R1200</f>
        <v>2</v>
      </c>
      <c r="R1196" s="43">
        <f>Exchanges!S1200</f>
        <v>1</v>
      </c>
      <c r="S1196" s="43">
        <f>Exchanges!T1200</f>
        <v>4</v>
      </c>
      <c r="T1196" s="43">
        <f>Exchanges!U1200</f>
        <v>1</v>
      </c>
      <c r="U1196" s="43">
        <f>Exchanges!V1200</f>
        <v>2013</v>
      </c>
      <c r="V1196" s="43" t="str">
        <f>Exchanges!W1200</f>
        <v>HFC-32</v>
      </c>
      <c r="W1196" s="43"/>
      <c r="X1196" s="43"/>
    </row>
    <row r="1197" spans="1:24" x14ac:dyDescent="0.2">
      <c r="A1197" s="43" t="str">
        <f>Exchanges!B1201</f>
        <v>Ethane, 1,1,1-trifluoro-, HFC-143a</v>
      </c>
      <c r="B1197" s="43" t="str">
        <f>Exchanges!C1201</f>
        <v>000420-46-2</v>
      </c>
      <c r="C1197" s="43" t="str">
        <f>Exchanges!D1201</f>
        <v>air</v>
      </c>
      <c r="D1197" s="43" t="str">
        <f>Exchanges!E1201</f>
        <v>unspecified</v>
      </c>
      <c r="E1197" s="43" t="str">
        <f>Exchanges!F1201</f>
        <v>e86bfec2-1025-4fa2-90b1-81e35e621e91</v>
      </c>
      <c r="F1197" s="43" t="str">
        <f>Exchanges!G1201</f>
        <v>Light truck and utility vehicle manufacturing</v>
      </c>
      <c r="G1197" s="43">
        <f>Exchanges!H1201</f>
        <v>336112</v>
      </c>
      <c r="H1197" s="43" t="str">
        <f>Exchanges!I1201</f>
        <v>US</v>
      </c>
      <c r="I1197" s="43">
        <f>Exchanges!J1201</f>
        <v>3.7771906329013887E-7</v>
      </c>
      <c r="J1197" s="43" t="str">
        <f>Exchanges!K1201</f>
        <v>kg</v>
      </c>
      <c r="K1197" s="43"/>
      <c r="L1197" s="43"/>
      <c r="M1197" s="43"/>
      <c r="N1197" s="43"/>
      <c r="O1197" s="43"/>
      <c r="P1197" s="43">
        <f>Exchanges!Q1201</f>
        <v>4</v>
      </c>
      <c r="Q1197" s="43">
        <f>Exchanges!R1201</f>
        <v>2</v>
      </c>
      <c r="R1197" s="43">
        <f>Exchanges!S1201</f>
        <v>1</v>
      </c>
      <c r="S1197" s="43">
        <f>Exchanges!T1201</f>
        <v>4</v>
      </c>
      <c r="T1197" s="43">
        <f>Exchanges!U1201</f>
        <v>1</v>
      </c>
      <c r="U1197" s="43">
        <f>Exchanges!V1201</f>
        <v>2013</v>
      </c>
      <c r="V1197" s="43" t="str">
        <f>Exchanges!W1201</f>
        <v>HFC-143a</v>
      </c>
      <c r="W1197" s="43"/>
      <c r="X1197" s="43"/>
    </row>
    <row r="1198" spans="1:24" x14ac:dyDescent="0.2">
      <c r="A1198" s="43" t="str">
        <f>Exchanges!B1202</f>
        <v>Methane</v>
      </c>
      <c r="B1198" s="43" t="str">
        <f>Exchanges!C1202</f>
        <v>000074-82-92</v>
      </c>
      <c r="C1198" s="43" t="str">
        <f>Exchanges!D1202</f>
        <v>air</v>
      </c>
      <c r="D1198" s="43" t="str">
        <f>Exchanges!E1202</f>
        <v>unspecified</v>
      </c>
      <c r="E1198" s="43" t="str">
        <f>Exchanges!F1202</f>
        <v>20408dd1-8534-11e0-9d78-0800200c9a66</v>
      </c>
      <c r="F1198" s="43" t="str">
        <f>Exchanges!G1202</f>
        <v>Light truck and utility vehicle manufacturing</v>
      </c>
      <c r="G1198" s="43">
        <f>Exchanges!H1202</f>
        <v>336112</v>
      </c>
      <c r="H1198" s="43" t="str">
        <f>Exchanges!I1202</f>
        <v>US</v>
      </c>
      <c r="I1198" s="43">
        <f>Exchanges!J1202</f>
        <v>1.7387662372484418E-7</v>
      </c>
      <c r="J1198" s="43" t="str">
        <f>Exchanges!K1202</f>
        <v>kg</v>
      </c>
      <c r="K1198" s="43"/>
      <c r="L1198" s="43"/>
      <c r="M1198" s="43"/>
      <c r="N1198" s="43"/>
      <c r="O1198" s="43"/>
      <c r="P1198" s="43">
        <f>Exchanges!Q1202</f>
        <v>4</v>
      </c>
      <c r="Q1198" s="43">
        <f>Exchanges!R1202</f>
        <v>2</v>
      </c>
      <c r="R1198" s="43">
        <f>Exchanges!S1202</f>
        <v>1</v>
      </c>
      <c r="S1198" s="43">
        <f>Exchanges!T1202</f>
        <v>4</v>
      </c>
      <c r="T1198" s="43">
        <f>Exchanges!U1202</f>
        <v>1</v>
      </c>
      <c r="U1198" s="43">
        <f>Exchanges!V1202</f>
        <v>2013</v>
      </c>
      <c r="V1198" s="43" t="str">
        <f>Exchanges!W1202</f>
        <v>CH4</v>
      </c>
      <c r="W1198" s="43"/>
      <c r="X1198" s="43"/>
    </row>
    <row r="1199" spans="1:24" x14ac:dyDescent="0.2">
      <c r="A1199" s="43" t="str">
        <f>Exchanges!B1203</f>
        <v>Dinitrogen monoxide</v>
      </c>
      <c r="B1199" s="43" t="str">
        <f>Exchanges!C1203</f>
        <v>010024-97-366</v>
      </c>
      <c r="C1199" s="43" t="str">
        <f>Exchanges!D1203</f>
        <v>air</v>
      </c>
      <c r="D1199" s="43" t="str">
        <f>Exchanges!E1203</f>
        <v>unspecified</v>
      </c>
      <c r="E1199" s="43" t="str">
        <f>Exchanges!F1203</f>
        <v>20185046-64bb-4c09-a8e7-e8a9e144ca98</v>
      </c>
      <c r="F1199" s="43" t="str">
        <f>Exchanges!G1203</f>
        <v>Light truck and utility vehicle manufacturing</v>
      </c>
      <c r="G1199" s="43">
        <f>Exchanges!H1203</f>
        <v>336112</v>
      </c>
      <c r="H1199" s="43" t="str">
        <f>Exchanges!I1203</f>
        <v>US</v>
      </c>
      <c r="I1199" s="43">
        <f>Exchanges!J1203</f>
        <v>1.6518148441964782E-8</v>
      </c>
      <c r="J1199" s="43" t="str">
        <f>Exchanges!K1203</f>
        <v>kg</v>
      </c>
      <c r="K1199" s="43"/>
      <c r="L1199" s="43"/>
      <c r="M1199" s="43"/>
      <c r="N1199" s="43"/>
      <c r="O1199" s="43"/>
      <c r="P1199" s="43">
        <f>Exchanges!Q1203</f>
        <v>4</v>
      </c>
      <c r="Q1199" s="43">
        <f>Exchanges!R1203</f>
        <v>2</v>
      </c>
      <c r="R1199" s="43">
        <f>Exchanges!S1203</f>
        <v>1</v>
      </c>
      <c r="S1199" s="43">
        <f>Exchanges!T1203</f>
        <v>4</v>
      </c>
      <c r="T1199" s="43">
        <f>Exchanges!U1203</f>
        <v>1</v>
      </c>
      <c r="U1199" s="43">
        <f>Exchanges!V1203</f>
        <v>2013</v>
      </c>
      <c r="V1199" s="43" t="str">
        <f>Exchanges!W1203</f>
        <v>N2O</v>
      </c>
      <c r="W1199" s="43"/>
      <c r="X1199" s="43"/>
    </row>
    <row r="1200" spans="1:24" x14ac:dyDescent="0.2">
      <c r="A1200" s="43" t="str">
        <f>Exchanges!B1204</f>
        <v>Propane, 1,1,1,3,3,3-hexafluoro-, HCFC-236fa</v>
      </c>
      <c r="B1200" s="43" t="str">
        <f>Exchanges!C1204</f>
        <v>000690-39-1</v>
      </c>
      <c r="C1200" s="43" t="str">
        <f>Exchanges!D1204</f>
        <v>air</v>
      </c>
      <c r="D1200" s="43" t="str">
        <f>Exchanges!E1204</f>
        <v>unspecified</v>
      </c>
      <c r="E1200" s="43" t="str">
        <f>Exchanges!F1204</f>
        <v>1963a3ba-6d77-4571-bb8f-0e9c8ac28a65</v>
      </c>
      <c r="F1200" s="43" t="str">
        <f>Exchanges!G1204</f>
        <v>Light truck and utility vehicle manufacturing</v>
      </c>
      <c r="G1200" s="43">
        <f>Exchanges!H1204</f>
        <v>336112</v>
      </c>
      <c r="H1200" s="43" t="str">
        <f>Exchanges!I1204</f>
        <v>US</v>
      </c>
      <c r="I1200" s="43">
        <f>Exchanges!J1204</f>
        <v>1.020418109842091E-8</v>
      </c>
      <c r="J1200" s="43" t="str">
        <f>Exchanges!K1204</f>
        <v>kg</v>
      </c>
      <c r="K1200" s="43"/>
      <c r="L1200" s="43"/>
      <c r="M1200" s="43"/>
      <c r="N1200" s="43"/>
      <c r="O1200" s="43"/>
      <c r="P1200" s="43">
        <f>Exchanges!Q1204</f>
        <v>4</v>
      </c>
      <c r="Q1200" s="43">
        <f>Exchanges!R1204</f>
        <v>2</v>
      </c>
      <c r="R1200" s="43">
        <f>Exchanges!S1204</f>
        <v>1</v>
      </c>
      <c r="S1200" s="43">
        <f>Exchanges!T1204</f>
        <v>4</v>
      </c>
      <c r="T1200" s="43">
        <f>Exchanges!U1204</f>
        <v>1</v>
      </c>
      <c r="U1200" s="43">
        <f>Exchanges!V1204</f>
        <v>2013</v>
      </c>
      <c r="V1200" s="43" t="str">
        <f>Exchanges!W1204</f>
        <v>HFC-236fa</v>
      </c>
      <c r="W1200" s="43"/>
      <c r="X1200" s="43"/>
    </row>
    <row r="1201" spans="1:24" x14ac:dyDescent="0.2">
      <c r="A1201" s="43" t="str">
        <f>Exchanges!B1205</f>
        <v>Carbon dioxide</v>
      </c>
      <c r="B1201" s="43" t="str">
        <f>Exchanges!C1205</f>
        <v>000124-38-20</v>
      </c>
      <c r="C1201" s="43" t="str">
        <f>Exchanges!D1205</f>
        <v>air</v>
      </c>
      <c r="D1201" s="43" t="str">
        <f>Exchanges!E1205</f>
        <v>unspecified</v>
      </c>
      <c r="E1201" s="43" t="str">
        <f>Exchanges!F1205</f>
        <v>7ae371aa-8532-11e0-9d78-0800200c9a66</v>
      </c>
      <c r="F1201" s="43" t="str">
        <f>Exchanges!G1205</f>
        <v>Heavy duty truck manufacturing</v>
      </c>
      <c r="G1201" s="43">
        <f>Exchanges!H1205</f>
        <v>336120</v>
      </c>
      <c r="H1201" s="43" t="str">
        <f>Exchanges!I1205</f>
        <v>US</v>
      </c>
      <c r="I1201" s="43">
        <f>Exchanges!J1205</f>
        <v>4.634157116125897E-3</v>
      </c>
      <c r="J1201" s="43" t="str">
        <f>Exchanges!K1205</f>
        <v>kg</v>
      </c>
      <c r="K1201" s="43"/>
      <c r="L1201" s="43"/>
      <c r="M1201" s="43"/>
      <c r="N1201" s="43"/>
      <c r="O1201" s="43"/>
      <c r="P1201" s="43">
        <f>Exchanges!Q1205</f>
        <v>4</v>
      </c>
      <c r="Q1201" s="43">
        <f>Exchanges!R1205</f>
        <v>2</v>
      </c>
      <c r="R1201" s="43">
        <f>Exchanges!S1205</f>
        <v>1</v>
      </c>
      <c r="S1201" s="43">
        <f>Exchanges!T1205</f>
        <v>4</v>
      </c>
      <c r="T1201" s="43">
        <f>Exchanges!U1205</f>
        <v>1</v>
      </c>
      <c r="U1201" s="43">
        <f>Exchanges!V1205</f>
        <v>2013</v>
      </c>
      <c r="V1201" s="43" t="str">
        <f>Exchanges!W1205</f>
        <v>CO2</v>
      </c>
      <c r="W1201" s="43"/>
      <c r="X1201" s="43"/>
    </row>
    <row r="1202" spans="1:24" x14ac:dyDescent="0.2">
      <c r="A1202" s="43" t="str">
        <f>Exchanges!B1206</f>
        <v>Ethane, 1,1,1,2-tetrafluoro-, HFC-134a</v>
      </c>
      <c r="B1202" s="43" t="str">
        <f>Exchanges!C1206</f>
        <v>000811-97-2</v>
      </c>
      <c r="C1202" s="43" t="str">
        <f>Exchanges!D1206</f>
        <v>air</v>
      </c>
      <c r="D1202" s="43" t="str">
        <f>Exchanges!E1206</f>
        <v>unspecified</v>
      </c>
      <c r="E1202" s="43" t="str">
        <f>Exchanges!F1206</f>
        <v>e87f039d-d9ce-4242-ac18-c9284cc80f3d</v>
      </c>
      <c r="F1202" s="43" t="str">
        <f>Exchanges!G1206</f>
        <v>Heavy duty truck manufacturing</v>
      </c>
      <c r="G1202" s="43">
        <f>Exchanges!H1206</f>
        <v>336120</v>
      </c>
      <c r="H1202" s="43" t="str">
        <f>Exchanges!I1206</f>
        <v>US</v>
      </c>
      <c r="I1202" s="43">
        <f>Exchanges!J1206</f>
        <v>5.4074312100266405E-6</v>
      </c>
      <c r="J1202" s="43" t="str">
        <f>Exchanges!K1206</f>
        <v>kg</v>
      </c>
      <c r="K1202" s="43"/>
      <c r="L1202" s="43"/>
      <c r="M1202" s="43"/>
      <c r="N1202" s="43"/>
      <c r="O1202" s="43"/>
      <c r="P1202" s="43">
        <f>Exchanges!Q1206</f>
        <v>4</v>
      </c>
      <c r="Q1202" s="43">
        <f>Exchanges!R1206</f>
        <v>2</v>
      </c>
      <c r="R1202" s="43">
        <f>Exchanges!S1206</f>
        <v>1</v>
      </c>
      <c r="S1202" s="43">
        <f>Exchanges!T1206</f>
        <v>4</v>
      </c>
      <c r="T1202" s="43">
        <f>Exchanges!U1206</f>
        <v>1</v>
      </c>
      <c r="U1202" s="43">
        <f>Exchanges!V1206</f>
        <v>2013</v>
      </c>
      <c r="V1202" s="43" t="str">
        <f>Exchanges!W1206</f>
        <v>HFC-134a</v>
      </c>
      <c r="W1202" s="43"/>
      <c r="X1202" s="43"/>
    </row>
    <row r="1203" spans="1:24" x14ac:dyDescent="0.2">
      <c r="A1203" s="43" t="str">
        <f>Exchanges!B1207</f>
        <v>Ethane, pentafluoro-, HFC-125</v>
      </c>
      <c r="B1203" s="43" t="str">
        <f>Exchanges!C1207</f>
        <v>000354-33-6</v>
      </c>
      <c r="C1203" s="43" t="str">
        <f>Exchanges!D1207</f>
        <v>air</v>
      </c>
      <c r="D1203" s="43" t="str">
        <f>Exchanges!E1207</f>
        <v>unspecified</v>
      </c>
      <c r="E1203" s="43" t="str">
        <f>Exchanges!F1207</f>
        <v>281e1011-f121-4d5b-ad4d-22d562b2c2cd</v>
      </c>
      <c r="F1203" s="43" t="str">
        <f>Exchanges!G1207</f>
        <v>Heavy duty truck manufacturing</v>
      </c>
      <c r="G1203" s="43">
        <f>Exchanges!H1207</f>
        <v>336120</v>
      </c>
      <c r="H1203" s="43" t="str">
        <f>Exchanges!I1207</f>
        <v>US</v>
      </c>
      <c r="I1203" s="43">
        <f>Exchanges!J1207</f>
        <v>1.4346648486662147E-6</v>
      </c>
      <c r="J1203" s="43" t="str">
        <f>Exchanges!K1207</f>
        <v>kg</v>
      </c>
      <c r="K1203" s="43"/>
      <c r="L1203" s="43"/>
      <c r="M1203" s="43"/>
      <c r="N1203" s="43"/>
      <c r="O1203" s="43"/>
      <c r="P1203" s="43">
        <f>Exchanges!Q1207</f>
        <v>4</v>
      </c>
      <c r="Q1203" s="43">
        <f>Exchanges!R1207</f>
        <v>2</v>
      </c>
      <c r="R1203" s="43">
        <f>Exchanges!S1207</f>
        <v>1</v>
      </c>
      <c r="S1203" s="43">
        <f>Exchanges!T1207</f>
        <v>4</v>
      </c>
      <c r="T1203" s="43">
        <f>Exchanges!U1207</f>
        <v>1</v>
      </c>
      <c r="U1203" s="43">
        <f>Exchanges!V1207</f>
        <v>2013</v>
      </c>
      <c r="V1203" s="43" t="str">
        <f>Exchanges!W1207</f>
        <v>HFC-125</v>
      </c>
      <c r="W1203" s="43"/>
      <c r="X1203" s="43"/>
    </row>
    <row r="1204" spans="1:24" x14ac:dyDescent="0.2">
      <c r="A1204" s="43" t="str">
        <f>Exchanges!B1208</f>
        <v>Methane, difluoro-, HFC-32</v>
      </c>
      <c r="B1204" s="43" t="str">
        <f>Exchanges!C1208</f>
        <v>000075-10-5</v>
      </c>
      <c r="C1204" s="43" t="str">
        <f>Exchanges!D1208</f>
        <v>air</v>
      </c>
      <c r="D1204" s="43" t="str">
        <f>Exchanges!E1208</f>
        <v>unspecified</v>
      </c>
      <c r="E1204" s="43" t="str">
        <f>Exchanges!F1208</f>
        <v>151212b4-079b-43a2-96d5-a6eef59166ac</v>
      </c>
      <c r="F1204" s="43" t="str">
        <f>Exchanges!G1208</f>
        <v>Heavy duty truck manufacturing</v>
      </c>
      <c r="G1204" s="43">
        <f>Exchanges!H1208</f>
        <v>336120</v>
      </c>
      <c r="H1204" s="43" t="str">
        <f>Exchanges!I1208</f>
        <v>US</v>
      </c>
      <c r="I1204" s="43">
        <f>Exchanges!J1208</f>
        <v>8.3548196930565894E-7</v>
      </c>
      <c r="J1204" s="43" t="str">
        <f>Exchanges!K1208</f>
        <v>kg</v>
      </c>
      <c r="K1204" s="43"/>
      <c r="L1204" s="43"/>
      <c r="M1204" s="43"/>
      <c r="N1204" s="43"/>
      <c r="O1204" s="43"/>
      <c r="P1204" s="43">
        <f>Exchanges!Q1208</f>
        <v>4</v>
      </c>
      <c r="Q1204" s="43">
        <f>Exchanges!R1208</f>
        <v>2</v>
      </c>
      <c r="R1204" s="43">
        <f>Exchanges!S1208</f>
        <v>1</v>
      </c>
      <c r="S1204" s="43">
        <f>Exchanges!T1208</f>
        <v>4</v>
      </c>
      <c r="T1204" s="43">
        <f>Exchanges!U1208</f>
        <v>1</v>
      </c>
      <c r="U1204" s="43">
        <f>Exchanges!V1208</f>
        <v>2013</v>
      </c>
      <c r="V1204" s="43" t="str">
        <f>Exchanges!W1208</f>
        <v>HFC-32</v>
      </c>
      <c r="W1204" s="43"/>
      <c r="X1204" s="43"/>
    </row>
    <row r="1205" spans="1:24" x14ac:dyDescent="0.2">
      <c r="A1205" s="43" t="str">
        <f>Exchanges!B1209</f>
        <v>Ethane, 1,1,1-trifluoro-, HFC-143a</v>
      </c>
      <c r="B1205" s="43" t="str">
        <f>Exchanges!C1209</f>
        <v>000420-46-2</v>
      </c>
      <c r="C1205" s="43" t="str">
        <f>Exchanges!D1209</f>
        <v>air</v>
      </c>
      <c r="D1205" s="43" t="str">
        <f>Exchanges!E1209</f>
        <v>unspecified</v>
      </c>
      <c r="E1205" s="43" t="str">
        <f>Exchanges!F1209</f>
        <v>e86bfec2-1025-4fa2-90b1-81e35e621e91</v>
      </c>
      <c r="F1205" s="43" t="str">
        <f>Exchanges!G1209</f>
        <v>Heavy duty truck manufacturing</v>
      </c>
      <c r="G1205" s="43">
        <f>Exchanges!H1209</f>
        <v>336120</v>
      </c>
      <c r="H1205" s="43" t="str">
        <f>Exchanges!I1209</f>
        <v>US</v>
      </c>
      <c r="I1205" s="43">
        <f>Exchanges!J1209</f>
        <v>6.1383339058756627E-7</v>
      </c>
      <c r="J1205" s="43" t="str">
        <f>Exchanges!K1209</f>
        <v>kg</v>
      </c>
      <c r="K1205" s="43"/>
      <c r="L1205" s="43"/>
      <c r="M1205" s="43"/>
      <c r="N1205" s="43"/>
      <c r="O1205" s="43"/>
      <c r="P1205" s="43">
        <f>Exchanges!Q1209</f>
        <v>4</v>
      </c>
      <c r="Q1205" s="43">
        <f>Exchanges!R1209</f>
        <v>2</v>
      </c>
      <c r="R1205" s="43">
        <f>Exchanges!S1209</f>
        <v>1</v>
      </c>
      <c r="S1205" s="43">
        <f>Exchanges!T1209</f>
        <v>4</v>
      </c>
      <c r="T1205" s="43">
        <f>Exchanges!U1209</f>
        <v>1</v>
      </c>
      <c r="U1205" s="43">
        <f>Exchanges!V1209</f>
        <v>2013</v>
      </c>
      <c r="V1205" s="43" t="str">
        <f>Exchanges!W1209</f>
        <v>HFC-143a</v>
      </c>
      <c r="W1205" s="43"/>
      <c r="X1205" s="43"/>
    </row>
    <row r="1206" spans="1:24" x14ac:dyDescent="0.2">
      <c r="A1206" s="43" t="str">
        <f>Exchanges!B1210</f>
        <v>Methane</v>
      </c>
      <c r="B1206" s="43" t="str">
        <f>Exchanges!C1210</f>
        <v>000074-82-92</v>
      </c>
      <c r="C1206" s="43" t="str">
        <f>Exchanges!D1210</f>
        <v>air</v>
      </c>
      <c r="D1206" s="43" t="str">
        <f>Exchanges!E1210</f>
        <v>unspecified</v>
      </c>
      <c r="E1206" s="43" t="str">
        <f>Exchanges!F1210</f>
        <v>20408dd1-8534-11e0-9d78-0800200c9a66</v>
      </c>
      <c r="F1206" s="43" t="str">
        <f>Exchanges!G1210</f>
        <v>Heavy duty truck manufacturing</v>
      </c>
      <c r="G1206" s="43">
        <f>Exchanges!H1210</f>
        <v>336120</v>
      </c>
      <c r="H1206" s="43" t="str">
        <f>Exchanges!I1210</f>
        <v>US</v>
      </c>
      <c r="I1206" s="43">
        <f>Exchanges!J1210</f>
        <v>8.9286929645663376E-8</v>
      </c>
      <c r="J1206" s="43" t="str">
        <f>Exchanges!K1210</f>
        <v>kg</v>
      </c>
      <c r="K1206" s="43"/>
      <c r="L1206" s="43"/>
      <c r="M1206" s="43"/>
      <c r="N1206" s="43"/>
      <c r="O1206" s="43"/>
      <c r="P1206" s="43">
        <f>Exchanges!Q1210</f>
        <v>4</v>
      </c>
      <c r="Q1206" s="43">
        <f>Exchanges!R1210</f>
        <v>2</v>
      </c>
      <c r="R1206" s="43">
        <f>Exchanges!S1210</f>
        <v>1</v>
      </c>
      <c r="S1206" s="43">
        <f>Exchanges!T1210</f>
        <v>4</v>
      </c>
      <c r="T1206" s="43">
        <f>Exchanges!U1210</f>
        <v>1</v>
      </c>
      <c r="U1206" s="43">
        <f>Exchanges!V1210</f>
        <v>2013</v>
      </c>
      <c r="V1206" s="43" t="str">
        <f>Exchanges!W1210</f>
        <v>CH4</v>
      </c>
      <c r="W1206" s="43"/>
      <c r="X1206" s="43"/>
    </row>
    <row r="1207" spans="1:24" x14ac:dyDescent="0.2">
      <c r="A1207" s="43" t="str">
        <f>Exchanges!B1211</f>
        <v>Propane, 1,1,1,3,3,3-hexafluoro-, HCFC-236fa</v>
      </c>
      <c r="B1207" s="43" t="str">
        <f>Exchanges!C1211</f>
        <v>000690-39-1</v>
      </c>
      <c r="C1207" s="43" t="str">
        <f>Exchanges!D1211</f>
        <v>air</v>
      </c>
      <c r="D1207" s="43" t="str">
        <f>Exchanges!E1211</f>
        <v>unspecified</v>
      </c>
      <c r="E1207" s="43" t="str">
        <f>Exchanges!F1211</f>
        <v>1963a3ba-6d77-4571-bb8f-0e9c8ac28a65</v>
      </c>
      <c r="F1207" s="43" t="str">
        <f>Exchanges!G1211</f>
        <v>Heavy duty truck manufacturing</v>
      </c>
      <c r="G1207" s="43">
        <f>Exchanges!H1211</f>
        <v>336120</v>
      </c>
      <c r="H1207" s="43" t="str">
        <f>Exchanges!I1211</f>
        <v>US</v>
      </c>
      <c r="I1207" s="43">
        <f>Exchanges!J1211</f>
        <v>1.6582872538265105E-8</v>
      </c>
      <c r="J1207" s="43" t="str">
        <f>Exchanges!K1211</f>
        <v>kg</v>
      </c>
      <c r="K1207" s="43"/>
      <c r="L1207" s="43"/>
      <c r="M1207" s="43"/>
      <c r="N1207" s="43"/>
      <c r="O1207" s="43"/>
      <c r="P1207" s="43">
        <f>Exchanges!Q1211</f>
        <v>4</v>
      </c>
      <c r="Q1207" s="43">
        <f>Exchanges!R1211</f>
        <v>2</v>
      </c>
      <c r="R1207" s="43">
        <f>Exchanges!S1211</f>
        <v>1</v>
      </c>
      <c r="S1207" s="43">
        <f>Exchanges!T1211</f>
        <v>4</v>
      </c>
      <c r="T1207" s="43">
        <f>Exchanges!U1211</f>
        <v>1</v>
      </c>
      <c r="U1207" s="43">
        <f>Exchanges!V1211</f>
        <v>2013</v>
      </c>
      <c r="V1207" s="43" t="str">
        <f>Exchanges!W1211</f>
        <v>HFC-236fa</v>
      </c>
      <c r="W1207" s="43"/>
      <c r="X1207" s="43"/>
    </row>
    <row r="1208" spans="1:24" x14ac:dyDescent="0.2">
      <c r="A1208" s="43" t="str">
        <f>Exchanges!B1212</f>
        <v>Dinitrogen monoxide</v>
      </c>
      <c r="B1208" s="43" t="str">
        <f>Exchanges!C1212</f>
        <v>010024-97-366</v>
      </c>
      <c r="C1208" s="43" t="str">
        <f>Exchanges!D1212</f>
        <v>air</v>
      </c>
      <c r="D1208" s="43" t="str">
        <f>Exchanges!E1212</f>
        <v>unspecified</v>
      </c>
      <c r="E1208" s="43" t="str">
        <f>Exchanges!F1212</f>
        <v>20185046-64bb-4c09-a8e7-e8a9e144ca98</v>
      </c>
      <c r="F1208" s="43" t="str">
        <f>Exchanges!G1212</f>
        <v>Heavy duty truck manufacturing</v>
      </c>
      <c r="G1208" s="43">
        <f>Exchanges!H1212</f>
        <v>336120</v>
      </c>
      <c r="H1208" s="43" t="str">
        <f>Exchanges!I1212</f>
        <v>US</v>
      </c>
      <c r="I1208" s="43">
        <f>Exchanges!J1212</f>
        <v>9.271630909578553E-9</v>
      </c>
      <c r="J1208" s="43" t="str">
        <f>Exchanges!K1212</f>
        <v>kg</v>
      </c>
      <c r="K1208" s="43"/>
      <c r="L1208" s="43"/>
      <c r="M1208" s="43"/>
      <c r="N1208" s="43"/>
      <c r="O1208" s="43"/>
      <c r="P1208" s="43">
        <f>Exchanges!Q1212</f>
        <v>4</v>
      </c>
      <c r="Q1208" s="43">
        <f>Exchanges!R1212</f>
        <v>2</v>
      </c>
      <c r="R1208" s="43">
        <f>Exchanges!S1212</f>
        <v>1</v>
      </c>
      <c r="S1208" s="43">
        <f>Exchanges!T1212</f>
        <v>4</v>
      </c>
      <c r="T1208" s="43">
        <f>Exchanges!U1212</f>
        <v>1</v>
      </c>
      <c r="U1208" s="43">
        <f>Exchanges!V1212</f>
        <v>2013</v>
      </c>
      <c r="V1208" s="43" t="str">
        <f>Exchanges!W1212</f>
        <v>N2O</v>
      </c>
      <c r="W1208" s="43"/>
      <c r="X1208" s="43"/>
    </row>
    <row r="1209" spans="1:24" x14ac:dyDescent="0.2">
      <c r="A1209" s="43" t="str">
        <f>Exchanges!B1213</f>
        <v>Carbon dioxide</v>
      </c>
      <c r="B1209" s="43" t="str">
        <f>Exchanges!C1213</f>
        <v>000124-38-20</v>
      </c>
      <c r="C1209" s="43" t="str">
        <f>Exchanges!D1213</f>
        <v>air</v>
      </c>
      <c r="D1209" s="43" t="str">
        <f>Exchanges!E1213</f>
        <v>unspecified</v>
      </c>
      <c r="E1209" s="43" t="str">
        <f>Exchanges!F1213</f>
        <v>7ae371aa-8532-11e0-9d78-0800200c9a66</v>
      </c>
      <c r="F1209" s="43" t="str">
        <f>Exchanges!G1213</f>
        <v>Motor vehicle body manufacturing</v>
      </c>
      <c r="G1209" s="43">
        <f>Exchanges!H1213</f>
        <v>336211</v>
      </c>
      <c r="H1209" s="43" t="str">
        <f>Exchanges!I1213</f>
        <v>US</v>
      </c>
      <c r="I1209" s="43">
        <f>Exchanges!J1213</f>
        <v>1.0123098426029289E-2</v>
      </c>
      <c r="J1209" s="43" t="str">
        <f>Exchanges!K1213</f>
        <v>kg</v>
      </c>
      <c r="K1209" s="43"/>
      <c r="L1209" s="43"/>
      <c r="M1209" s="43"/>
      <c r="N1209" s="43"/>
      <c r="O1209" s="43"/>
      <c r="P1209" s="43">
        <f>Exchanges!Q1213</f>
        <v>4</v>
      </c>
      <c r="Q1209" s="43">
        <f>Exchanges!R1213</f>
        <v>2</v>
      </c>
      <c r="R1209" s="43">
        <f>Exchanges!S1213</f>
        <v>1</v>
      </c>
      <c r="S1209" s="43">
        <f>Exchanges!T1213</f>
        <v>4</v>
      </c>
      <c r="T1209" s="43">
        <f>Exchanges!U1213</f>
        <v>1</v>
      </c>
      <c r="U1209" s="43">
        <f>Exchanges!V1213</f>
        <v>2013</v>
      </c>
      <c r="V1209" s="43" t="str">
        <f>Exchanges!W1213</f>
        <v>CO2</v>
      </c>
      <c r="W1209" s="43"/>
      <c r="X1209" s="43"/>
    </row>
    <row r="1210" spans="1:24" x14ac:dyDescent="0.2">
      <c r="A1210" s="43" t="str">
        <f>Exchanges!B1214</f>
        <v>Ethane, 1,1,1,2-tetrafluoro-, HFC-134a</v>
      </c>
      <c r="B1210" s="43" t="str">
        <f>Exchanges!C1214</f>
        <v>000811-97-2</v>
      </c>
      <c r="C1210" s="43" t="str">
        <f>Exchanges!D1214</f>
        <v>air</v>
      </c>
      <c r="D1210" s="43" t="str">
        <f>Exchanges!E1214</f>
        <v>unspecified</v>
      </c>
      <c r="E1210" s="43" t="str">
        <f>Exchanges!F1214</f>
        <v>e87f039d-d9ce-4242-ac18-c9284cc80f3d</v>
      </c>
      <c r="F1210" s="43" t="str">
        <f>Exchanges!G1214</f>
        <v>Motor vehicle body manufacturing</v>
      </c>
      <c r="G1210" s="43">
        <f>Exchanges!H1214</f>
        <v>336211</v>
      </c>
      <c r="H1210" s="43" t="str">
        <f>Exchanges!I1214</f>
        <v>US</v>
      </c>
      <c r="I1210" s="43">
        <f>Exchanges!J1214</f>
        <v>2.1099107991983647E-7</v>
      </c>
      <c r="J1210" s="43" t="str">
        <f>Exchanges!K1214</f>
        <v>kg</v>
      </c>
      <c r="K1210" s="43"/>
      <c r="L1210" s="43"/>
      <c r="M1210" s="43"/>
      <c r="N1210" s="43"/>
      <c r="O1210" s="43"/>
      <c r="P1210" s="43">
        <f>Exchanges!Q1214</f>
        <v>4</v>
      </c>
      <c r="Q1210" s="43">
        <f>Exchanges!R1214</f>
        <v>2</v>
      </c>
      <c r="R1210" s="43">
        <f>Exchanges!S1214</f>
        <v>1</v>
      </c>
      <c r="S1210" s="43">
        <f>Exchanges!T1214</f>
        <v>4</v>
      </c>
      <c r="T1210" s="43">
        <f>Exchanges!U1214</f>
        <v>1</v>
      </c>
      <c r="U1210" s="43">
        <f>Exchanges!V1214</f>
        <v>2013</v>
      </c>
      <c r="V1210" s="43" t="str">
        <f>Exchanges!W1214</f>
        <v>HFC-134a</v>
      </c>
      <c r="W1210" s="43"/>
      <c r="X1210" s="43"/>
    </row>
    <row r="1211" spans="1:24" x14ac:dyDescent="0.2">
      <c r="A1211" s="43" t="str">
        <f>Exchanges!B1215</f>
        <v>Methane</v>
      </c>
      <c r="B1211" s="43" t="str">
        <f>Exchanges!C1215</f>
        <v>000074-82-92</v>
      </c>
      <c r="C1211" s="43" t="str">
        <f>Exchanges!D1215</f>
        <v>air</v>
      </c>
      <c r="D1211" s="43" t="str">
        <f>Exchanges!E1215</f>
        <v>unspecified</v>
      </c>
      <c r="E1211" s="43" t="str">
        <f>Exchanges!F1215</f>
        <v>20408dd1-8534-11e0-9d78-0800200c9a66</v>
      </c>
      <c r="F1211" s="43" t="str">
        <f>Exchanges!G1215</f>
        <v>Motor vehicle body manufacturing</v>
      </c>
      <c r="G1211" s="43">
        <f>Exchanges!H1215</f>
        <v>336211</v>
      </c>
      <c r="H1211" s="43" t="str">
        <f>Exchanges!I1215</f>
        <v>US</v>
      </c>
      <c r="I1211" s="43">
        <f>Exchanges!J1215</f>
        <v>1.9504310154175775E-7</v>
      </c>
      <c r="J1211" s="43" t="str">
        <f>Exchanges!K1215</f>
        <v>kg</v>
      </c>
      <c r="K1211" s="43"/>
      <c r="L1211" s="43"/>
      <c r="M1211" s="43"/>
      <c r="N1211" s="43"/>
      <c r="O1211" s="43"/>
      <c r="P1211" s="43">
        <f>Exchanges!Q1215</f>
        <v>4</v>
      </c>
      <c r="Q1211" s="43">
        <f>Exchanges!R1215</f>
        <v>2</v>
      </c>
      <c r="R1211" s="43">
        <f>Exchanges!S1215</f>
        <v>1</v>
      </c>
      <c r="S1211" s="43">
        <f>Exchanges!T1215</f>
        <v>4</v>
      </c>
      <c r="T1211" s="43">
        <f>Exchanges!U1215</f>
        <v>1</v>
      </c>
      <c r="U1211" s="43">
        <f>Exchanges!V1215</f>
        <v>2013</v>
      </c>
      <c r="V1211" s="43" t="str">
        <f>Exchanges!W1215</f>
        <v>CH4</v>
      </c>
      <c r="W1211" s="43"/>
      <c r="X1211" s="43"/>
    </row>
    <row r="1212" spans="1:24" x14ac:dyDescent="0.2">
      <c r="A1212" s="43" t="str">
        <f>Exchanges!B1216</f>
        <v>Ethane, pentafluoro-, HFC-125</v>
      </c>
      <c r="B1212" s="43" t="str">
        <f>Exchanges!C1216</f>
        <v>000354-33-6</v>
      </c>
      <c r="C1212" s="43" t="str">
        <f>Exchanges!D1216</f>
        <v>air</v>
      </c>
      <c r="D1212" s="43" t="str">
        <f>Exchanges!E1216</f>
        <v>unspecified</v>
      </c>
      <c r="E1212" s="43" t="str">
        <f>Exchanges!F1216</f>
        <v>281e1011-f121-4d5b-ad4d-22d562b2c2cd</v>
      </c>
      <c r="F1212" s="43" t="str">
        <f>Exchanges!G1216</f>
        <v>Motor vehicle body manufacturing</v>
      </c>
      <c r="G1212" s="43">
        <f>Exchanges!H1216</f>
        <v>336211</v>
      </c>
      <c r="H1212" s="43" t="str">
        <f>Exchanges!I1216</f>
        <v>US</v>
      </c>
      <c r="I1212" s="43">
        <f>Exchanges!J1216</f>
        <v>5.5978795473502103E-8</v>
      </c>
      <c r="J1212" s="43" t="str">
        <f>Exchanges!K1216</f>
        <v>kg</v>
      </c>
      <c r="K1212" s="43"/>
      <c r="L1212" s="43"/>
      <c r="M1212" s="43"/>
      <c r="N1212" s="43"/>
      <c r="O1212" s="43"/>
      <c r="P1212" s="43">
        <f>Exchanges!Q1216</f>
        <v>4</v>
      </c>
      <c r="Q1212" s="43">
        <f>Exchanges!R1216</f>
        <v>2</v>
      </c>
      <c r="R1212" s="43">
        <f>Exchanges!S1216</f>
        <v>1</v>
      </c>
      <c r="S1212" s="43">
        <f>Exchanges!T1216</f>
        <v>4</v>
      </c>
      <c r="T1212" s="43">
        <f>Exchanges!U1216</f>
        <v>1</v>
      </c>
      <c r="U1212" s="43">
        <f>Exchanges!V1216</f>
        <v>2013</v>
      </c>
      <c r="V1212" s="43" t="str">
        <f>Exchanges!W1216</f>
        <v>HFC-125</v>
      </c>
      <c r="W1212" s="43"/>
      <c r="X1212" s="43"/>
    </row>
    <row r="1213" spans="1:24" x14ac:dyDescent="0.2">
      <c r="A1213" s="43" t="str">
        <f>Exchanges!B1217</f>
        <v>Methane, difluoro-, HFC-32</v>
      </c>
      <c r="B1213" s="43" t="str">
        <f>Exchanges!C1217</f>
        <v>000075-10-5</v>
      </c>
      <c r="C1213" s="43" t="str">
        <f>Exchanges!D1217</f>
        <v>air</v>
      </c>
      <c r="D1213" s="43" t="str">
        <f>Exchanges!E1217</f>
        <v>unspecified</v>
      </c>
      <c r="E1213" s="43" t="str">
        <f>Exchanges!F1217</f>
        <v>151212b4-079b-43a2-96d5-a6eef59166ac</v>
      </c>
      <c r="F1213" s="43" t="str">
        <f>Exchanges!G1217</f>
        <v>Motor vehicle body manufacturing</v>
      </c>
      <c r="G1213" s="43">
        <f>Exchanges!H1217</f>
        <v>336211</v>
      </c>
      <c r="H1213" s="43" t="str">
        <f>Exchanges!I1217</f>
        <v>US</v>
      </c>
      <c r="I1213" s="43">
        <f>Exchanges!J1217</f>
        <v>3.2599442528365363E-8</v>
      </c>
      <c r="J1213" s="43" t="str">
        <f>Exchanges!K1217</f>
        <v>kg</v>
      </c>
      <c r="K1213" s="43"/>
      <c r="L1213" s="43"/>
      <c r="M1213" s="43"/>
      <c r="N1213" s="43"/>
      <c r="O1213" s="43"/>
      <c r="P1213" s="43">
        <f>Exchanges!Q1217</f>
        <v>4</v>
      </c>
      <c r="Q1213" s="43">
        <f>Exchanges!R1217</f>
        <v>2</v>
      </c>
      <c r="R1213" s="43">
        <f>Exchanges!S1217</f>
        <v>1</v>
      </c>
      <c r="S1213" s="43">
        <f>Exchanges!T1217</f>
        <v>4</v>
      </c>
      <c r="T1213" s="43">
        <f>Exchanges!U1217</f>
        <v>1</v>
      </c>
      <c r="U1213" s="43">
        <f>Exchanges!V1217</f>
        <v>2013</v>
      </c>
      <c r="V1213" s="43" t="str">
        <f>Exchanges!W1217</f>
        <v>HFC-32</v>
      </c>
      <c r="W1213" s="43"/>
      <c r="X1213" s="43"/>
    </row>
    <row r="1214" spans="1:24" x14ac:dyDescent="0.2">
      <c r="A1214" s="43" t="str">
        <f>Exchanges!B1218</f>
        <v>Ethane, 1,1,1-trifluoro-, HFC-143a</v>
      </c>
      <c r="B1214" s="43" t="str">
        <f>Exchanges!C1218</f>
        <v>000420-46-2</v>
      </c>
      <c r="C1214" s="43" t="str">
        <f>Exchanges!D1218</f>
        <v>air</v>
      </c>
      <c r="D1214" s="43" t="str">
        <f>Exchanges!E1218</f>
        <v>unspecified</v>
      </c>
      <c r="E1214" s="43" t="str">
        <f>Exchanges!F1218</f>
        <v>e86bfec2-1025-4fa2-90b1-81e35e621e91</v>
      </c>
      <c r="F1214" s="43" t="str">
        <f>Exchanges!G1218</f>
        <v>Motor vehicle body manufacturing</v>
      </c>
      <c r="G1214" s="43">
        <f>Exchanges!H1218</f>
        <v>336211</v>
      </c>
      <c r="H1214" s="43" t="str">
        <f>Exchanges!I1218</f>
        <v>US</v>
      </c>
      <c r="I1214" s="43">
        <f>Exchanges!J1218</f>
        <v>2.3950997237057284E-8</v>
      </c>
      <c r="J1214" s="43" t="str">
        <f>Exchanges!K1218</f>
        <v>kg</v>
      </c>
      <c r="K1214" s="43"/>
      <c r="L1214" s="43"/>
      <c r="M1214" s="43"/>
      <c r="N1214" s="43"/>
      <c r="O1214" s="43"/>
      <c r="P1214" s="43">
        <f>Exchanges!Q1218</f>
        <v>4</v>
      </c>
      <c r="Q1214" s="43">
        <f>Exchanges!R1218</f>
        <v>2</v>
      </c>
      <c r="R1214" s="43">
        <f>Exchanges!S1218</f>
        <v>1</v>
      </c>
      <c r="S1214" s="43">
        <f>Exchanges!T1218</f>
        <v>4</v>
      </c>
      <c r="T1214" s="43">
        <f>Exchanges!U1218</f>
        <v>1</v>
      </c>
      <c r="U1214" s="43">
        <f>Exchanges!V1218</f>
        <v>2013</v>
      </c>
      <c r="V1214" s="43" t="str">
        <f>Exchanges!W1218</f>
        <v>HFC-143a</v>
      </c>
      <c r="W1214" s="43"/>
      <c r="X1214" s="43"/>
    </row>
    <row r="1215" spans="1:24" x14ac:dyDescent="0.2">
      <c r="A1215" s="43" t="str">
        <f>Exchanges!B1219</f>
        <v>Dinitrogen monoxide</v>
      </c>
      <c r="B1215" s="43" t="str">
        <f>Exchanges!C1219</f>
        <v>010024-97-366</v>
      </c>
      <c r="C1215" s="43" t="str">
        <f>Exchanges!D1219</f>
        <v>air</v>
      </c>
      <c r="D1215" s="43" t="str">
        <f>Exchanges!E1219</f>
        <v>unspecified</v>
      </c>
      <c r="E1215" s="43" t="str">
        <f>Exchanges!F1219</f>
        <v>20185046-64bb-4c09-a8e7-e8a9e144ca98</v>
      </c>
      <c r="F1215" s="43" t="str">
        <f>Exchanges!G1219</f>
        <v>Motor vehicle body manufacturing</v>
      </c>
      <c r="G1215" s="43">
        <f>Exchanges!H1219</f>
        <v>336211</v>
      </c>
      <c r="H1215" s="43" t="str">
        <f>Exchanges!I1219</f>
        <v>US</v>
      </c>
      <c r="I1215" s="43">
        <f>Exchanges!J1219</f>
        <v>2.0253441977803093E-8</v>
      </c>
      <c r="J1215" s="43" t="str">
        <f>Exchanges!K1219</f>
        <v>kg</v>
      </c>
      <c r="K1215" s="43"/>
      <c r="L1215" s="43"/>
      <c r="M1215" s="43"/>
      <c r="N1215" s="43"/>
      <c r="O1215" s="43"/>
      <c r="P1215" s="43">
        <f>Exchanges!Q1219</f>
        <v>4</v>
      </c>
      <c r="Q1215" s="43">
        <f>Exchanges!R1219</f>
        <v>2</v>
      </c>
      <c r="R1215" s="43">
        <f>Exchanges!S1219</f>
        <v>1</v>
      </c>
      <c r="S1215" s="43">
        <f>Exchanges!T1219</f>
        <v>4</v>
      </c>
      <c r="T1215" s="43">
        <f>Exchanges!U1219</f>
        <v>1</v>
      </c>
      <c r="U1215" s="43">
        <f>Exchanges!V1219</f>
        <v>2013</v>
      </c>
      <c r="V1215" s="43" t="str">
        <f>Exchanges!W1219</f>
        <v>N2O</v>
      </c>
      <c r="W1215" s="43"/>
      <c r="X1215" s="43"/>
    </row>
    <row r="1216" spans="1:24" x14ac:dyDescent="0.2">
      <c r="A1216" s="43" t="str">
        <f>Exchanges!B1220</f>
        <v>Propane, 1,1,1,3,3,3-hexafluoro-, HCFC-236fa</v>
      </c>
      <c r="B1216" s="43" t="str">
        <f>Exchanges!C1220</f>
        <v>000690-39-1</v>
      </c>
      <c r="C1216" s="43" t="str">
        <f>Exchanges!D1220</f>
        <v>air</v>
      </c>
      <c r="D1216" s="43" t="str">
        <f>Exchanges!E1220</f>
        <v>unspecified</v>
      </c>
      <c r="E1216" s="43" t="str">
        <f>Exchanges!F1220</f>
        <v>1963a3ba-6d77-4571-bb8f-0e9c8ac28a65</v>
      </c>
      <c r="F1216" s="43" t="str">
        <f>Exchanges!G1220</f>
        <v>Motor vehicle body manufacturing</v>
      </c>
      <c r="G1216" s="43">
        <f>Exchanges!H1220</f>
        <v>336211</v>
      </c>
      <c r="H1216" s="43" t="str">
        <f>Exchanges!I1220</f>
        <v>US</v>
      </c>
      <c r="I1216" s="43">
        <f>Exchanges!J1220</f>
        <v>6.4704256959087931E-10</v>
      </c>
      <c r="J1216" s="43" t="str">
        <f>Exchanges!K1220</f>
        <v>kg</v>
      </c>
      <c r="K1216" s="43"/>
      <c r="L1216" s="43"/>
      <c r="M1216" s="43"/>
      <c r="N1216" s="43"/>
      <c r="O1216" s="43"/>
      <c r="P1216" s="43">
        <f>Exchanges!Q1220</f>
        <v>4</v>
      </c>
      <c r="Q1216" s="43">
        <f>Exchanges!R1220</f>
        <v>2</v>
      </c>
      <c r="R1216" s="43">
        <f>Exchanges!S1220</f>
        <v>1</v>
      </c>
      <c r="S1216" s="43">
        <f>Exchanges!T1220</f>
        <v>4</v>
      </c>
      <c r="T1216" s="43">
        <f>Exchanges!U1220</f>
        <v>1</v>
      </c>
      <c r="U1216" s="43">
        <f>Exchanges!V1220</f>
        <v>2013</v>
      </c>
      <c r="V1216" s="43" t="str">
        <f>Exchanges!W1220</f>
        <v>HFC-236fa</v>
      </c>
      <c r="W1216" s="43"/>
      <c r="X1216" s="43"/>
    </row>
    <row r="1217" spans="1:24" x14ac:dyDescent="0.2">
      <c r="A1217" s="43" t="str">
        <f>Exchanges!B1221</f>
        <v>Carbon dioxide</v>
      </c>
      <c r="B1217" s="43" t="str">
        <f>Exchanges!C1221</f>
        <v>000124-38-20</v>
      </c>
      <c r="C1217" s="43" t="str">
        <f>Exchanges!D1221</f>
        <v>air</v>
      </c>
      <c r="D1217" s="43" t="str">
        <f>Exchanges!E1221</f>
        <v>unspecified</v>
      </c>
      <c r="E1217" s="43" t="str">
        <f>Exchanges!F1221</f>
        <v>7ae371aa-8532-11e0-9d78-0800200c9a66</v>
      </c>
      <c r="F1217" s="43" t="str">
        <f>Exchanges!G1221</f>
        <v>Truck trailer manufacturing</v>
      </c>
      <c r="G1217" s="43">
        <f>Exchanges!H1221</f>
        <v>336212</v>
      </c>
      <c r="H1217" s="43" t="str">
        <f>Exchanges!I1221</f>
        <v>US</v>
      </c>
      <c r="I1217" s="43">
        <f>Exchanges!J1221</f>
        <v>7.5955931943387425E-3</v>
      </c>
      <c r="J1217" s="43" t="str">
        <f>Exchanges!K1221</f>
        <v>kg</v>
      </c>
      <c r="K1217" s="43"/>
      <c r="L1217" s="43"/>
      <c r="M1217" s="43"/>
      <c r="N1217" s="43"/>
      <c r="O1217" s="43"/>
      <c r="P1217" s="43">
        <f>Exchanges!Q1221</f>
        <v>4</v>
      </c>
      <c r="Q1217" s="43">
        <f>Exchanges!R1221</f>
        <v>2</v>
      </c>
      <c r="R1217" s="43">
        <f>Exchanges!S1221</f>
        <v>1</v>
      </c>
      <c r="S1217" s="43">
        <f>Exchanges!T1221</f>
        <v>4</v>
      </c>
      <c r="T1217" s="43">
        <f>Exchanges!U1221</f>
        <v>1</v>
      </c>
      <c r="U1217" s="43">
        <f>Exchanges!V1221</f>
        <v>2013</v>
      </c>
      <c r="V1217" s="43" t="str">
        <f>Exchanges!W1221</f>
        <v>CO2</v>
      </c>
      <c r="W1217" s="43"/>
      <c r="X1217" s="43"/>
    </row>
    <row r="1218" spans="1:24" x14ac:dyDescent="0.2">
      <c r="A1218" s="43" t="str">
        <f>Exchanges!B1222</f>
        <v>Ethane, 1,1,1,2-tetrafluoro-, HFC-134a</v>
      </c>
      <c r="B1218" s="43" t="str">
        <f>Exchanges!C1222</f>
        <v>000811-97-2</v>
      </c>
      <c r="C1218" s="43" t="str">
        <f>Exchanges!D1222</f>
        <v>air</v>
      </c>
      <c r="D1218" s="43" t="str">
        <f>Exchanges!E1222</f>
        <v>unspecified</v>
      </c>
      <c r="E1218" s="43" t="str">
        <f>Exchanges!F1222</f>
        <v>e87f039d-d9ce-4242-ac18-c9284cc80f3d</v>
      </c>
      <c r="F1218" s="43" t="str">
        <f>Exchanges!G1222</f>
        <v>Truck trailer manufacturing</v>
      </c>
      <c r="G1218" s="43">
        <f>Exchanges!H1222</f>
        <v>336212</v>
      </c>
      <c r="H1218" s="43" t="str">
        <f>Exchanges!I1222</f>
        <v>US</v>
      </c>
      <c r="I1218" s="43">
        <f>Exchanges!J1222</f>
        <v>8.4843735066836359E-6</v>
      </c>
      <c r="J1218" s="43" t="str">
        <f>Exchanges!K1222</f>
        <v>kg</v>
      </c>
      <c r="K1218" s="43"/>
      <c r="L1218" s="43"/>
      <c r="M1218" s="43"/>
      <c r="N1218" s="43"/>
      <c r="O1218" s="43"/>
      <c r="P1218" s="43">
        <f>Exchanges!Q1222</f>
        <v>4</v>
      </c>
      <c r="Q1218" s="43">
        <f>Exchanges!R1222</f>
        <v>2</v>
      </c>
      <c r="R1218" s="43">
        <f>Exchanges!S1222</f>
        <v>1</v>
      </c>
      <c r="S1218" s="43">
        <f>Exchanges!T1222</f>
        <v>4</v>
      </c>
      <c r="T1218" s="43">
        <f>Exchanges!U1222</f>
        <v>1</v>
      </c>
      <c r="U1218" s="43">
        <f>Exchanges!V1222</f>
        <v>2013</v>
      </c>
      <c r="V1218" s="43" t="str">
        <f>Exchanges!W1222</f>
        <v>HFC-134a</v>
      </c>
      <c r="W1218" s="43"/>
      <c r="X1218" s="43"/>
    </row>
    <row r="1219" spans="1:24" x14ac:dyDescent="0.2">
      <c r="A1219" s="43" t="str">
        <f>Exchanges!B1223</f>
        <v>Ethane, pentafluoro-, HFC-125</v>
      </c>
      <c r="B1219" s="43" t="str">
        <f>Exchanges!C1223</f>
        <v>000354-33-6</v>
      </c>
      <c r="C1219" s="43" t="str">
        <f>Exchanges!D1223</f>
        <v>air</v>
      </c>
      <c r="D1219" s="43" t="str">
        <f>Exchanges!E1223</f>
        <v>unspecified</v>
      </c>
      <c r="E1219" s="43" t="str">
        <f>Exchanges!F1223</f>
        <v>281e1011-f121-4d5b-ad4d-22d562b2c2cd</v>
      </c>
      <c r="F1219" s="43" t="str">
        <f>Exchanges!G1223</f>
        <v>Truck trailer manufacturing</v>
      </c>
      <c r="G1219" s="43">
        <f>Exchanges!H1223</f>
        <v>336212</v>
      </c>
      <c r="H1219" s="43" t="str">
        <f>Exchanges!I1223</f>
        <v>US</v>
      </c>
      <c r="I1219" s="43">
        <f>Exchanges!J1223</f>
        <v>2.2510193768944762E-6</v>
      </c>
      <c r="J1219" s="43" t="str">
        <f>Exchanges!K1223</f>
        <v>kg</v>
      </c>
      <c r="K1219" s="43"/>
      <c r="L1219" s="43"/>
      <c r="M1219" s="43"/>
      <c r="N1219" s="43"/>
      <c r="O1219" s="43"/>
      <c r="P1219" s="43">
        <f>Exchanges!Q1223</f>
        <v>4</v>
      </c>
      <c r="Q1219" s="43">
        <f>Exchanges!R1223</f>
        <v>2</v>
      </c>
      <c r="R1219" s="43">
        <f>Exchanges!S1223</f>
        <v>1</v>
      </c>
      <c r="S1219" s="43">
        <f>Exchanges!T1223</f>
        <v>4</v>
      </c>
      <c r="T1219" s="43">
        <f>Exchanges!U1223</f>
        <v>1</v>
      </c>
      <c r="U1219" s="43">
        <f>Exchanges!V1223</f>
        <v>2013</v>
      </c>
      <c r="V1219" s="43" t="str">
        <f>Exchanges!W1223</f>
        <v>HFC-125</v>
      </c>
      <c r="W1219" s="43"/>
      <c r="X1219" s="43"/>
    </row>
    <row r="1220" spans="1:24" x14ac:dyDescent="0.2">
      <c r="A1220" s="43" t="str">
        <f>Exchanges!B1224</f>
        <v>Methane, difluoro-, HFC-32</v>
      </c>
      <c r="B1220" s="43" t="str">
        <f>Exchanges!C1224</f>
        <v>000075-10-5</v>
      </c>
      <c r="C1220" s="43" t="str">
        <f>Exchanges!D1224</f>
        <v>air</v>
      </c>
      <c r="D1220" s="43" t="str">
        <f>Exchanges!E1224</f>
        <v>unspecified</v>
      </c>
      <c r="E1220" s="43" t="str">
        <f>Exchanges!F1224</f>
        <v>151212b4-079b-43a2-96d5-a6eef59166ac</v>
      </c>
      <c r="F1220" s="43" t="str">
        <f>Exchanges!G1224</f>
        <v>Truck trailer manufacturing</v>
      </c>
      <c r="G1220" s="43">
        <f>Exchanges!H1224</f>
        <v>336212</v>
      </c>
      <c r="H1220" s="43" t="str">
        <f>Exchanges!I1224</f>
        <v>US</v>
      </c>
      <c r="I1220" s="43">
        <f>Exchanges!J1224</f>
        <v>1.3108888139982234E-6</v>
      </c>
      <c r="J1220" s="43" t="str">
        <f>Exchanges!K1224</f>
        <v>kg</v>
      </c>
      <c r="K1220" s="43"/>
      <c r="L1220" s="43"/>
      <c r="M1220" s="43"/>
      <c r="N1220" s="43"/>
      <c r="O1220" s="43"/>
      <c r="P1220" s="43">
        <f>Exchanges!Q1224</f>
        <v>4</v>
      </c>
      <c r="Q1220" s="43">
        <f>Exchanges!R1224</f>
        <v>2</v>
      </c>
      <c r="R1220" s="43">
        <f>Exchanges!S1224</f>
        <v>1</v>
      </c>
      <c r="S1220" s="43">
        <f>Exchanges!T1224</f>
        <v>4</v>
      </c>
      <c r="T1220" s="43">
        <f>Exchanges!U1224</f>
        <v>1</v>
      </c>
      <c r="U1220" s="43">
        <f>Exchanges!V1224</f>
        <v>2013</v>
      </c>
      <c r="V1220" s="43" t="str">
        <f>Exchanges!W1224</f>
        <v>HFC-32</v>
      </c>
      <c r="W1220" s="43"/>
      <c r="X1220" s="43"/>
    </row>
    <row r="1221" spans="1:24" x14ac:dyDescent="0.2">
      <c r="A1221" s="43" t="str">
        <f>Exchanges!B1225</f>
        <v>Ethane, 1,1,1-trifluoro-, HFC-143a</v>
      </c>
      <c r="B1221" s="43" t="str">
        <f>Exchanges!C1225</f>
        <v>000420-46-2</v>
      </c>
      <c r="C1221" s="43" t="str">
        <f>Exchanges!D1225</f>
        <v>air</v>
      </c>
      <c r="D1221" s="43" t="str">
        <f>Exchanges!E1225</f>
        <v>unspecified</v>
      </c>
      <c r="E1221" s="43" t="str">
        <f>Exchanges!F1225</f>
        <v>e86bfec2-1025-4fa2-90b1-81e35e621e91</v>
      </c>
      <c r="F1221" s="43" t="str">
        <f>Exchanges!G1225</f>
        <v>Truck trailer manufacturing</v>
      </c>
      <c r="G1221" s="43">
        <f>Exchanges!H1225</f>
        <v>336212</v>
      </c>
      <c r="H1221" s="43" t="str">
        <f>Exchanges!I1225</f>
        <v>US</v>
      </c>
      <c r="I1221" s="43">
        <f>Exchanges!J1225</f>
        <v>9.6311752370739371E-7</v>
      </c>
      <c r="J1221" s="43" t="str">
        <f>Exchanges!K1225</f>
        <v>kg</v>
      </c>
      <c r="K1221" s="43"/>
      <c r="L1221" s="43"/>
      <c r="M1221" s="43"/>
      <c r="N1221" s="43"/>
      <c r="O1221" s="43"/>
      <c r="P1221" s="43">
        <f>Exchanges!Q1225</f>
        <v>4</v>
      </c>
      <c r="Q1221" s="43">
        <f>Exchanges!R1225</f>
        <v>2</v>
      </c>
      <c r="R1221" s="43">
        <f>Exchanges!S1225</f>
        <v>1</v>
      </c>
      <c r="S1221" s="43">
        <f>Exchanges!T1225</f>
        <v>4</v>
      </c>
      <c r="T1221" s="43">
        <f>Exchanges!U1225</f>
        <v>1</v>
      </c>
      <c r="U1221" s="43">
        <f>Exchanges!V1225</f>
        <v>2013</v>
      </c>
      <c r="V1221" s="43" t="str">
        <f>Exchanges!W1225</f>
        <v>HFC-143a</v>
      </c>
      <c r="W1221" s="43"/>
      <c r="X1221" s="43"/>
    </row>
    <row r="1222" spans="1:24" x14ac:dyDescent="0.2">
      <c r="A1222" s="43" t="str">
        <f>Exchanges!B1226</f>
        <v>Methane</v>
      </c>
      <c r="B1222" s="43" t="str">
        <f>Exchanges!C1226</f>
        <v>000074-82-92</v>
      </c>
      <c r="C1222" s="43" t="str">
        <f>Exchanges!D1226</f>
        <v>air</v>
      </c>
      <c r="D1222" s="43" t="str">
        <f>Exchanges!E1226</f>
        <v>unspecified</v>
      </c>
      <c r="E1222" s="43" t="str">
        <f>Exchanges!F1226</f>
        <v>20408dd1-8534-11e0-9d78-0800200c9a66</v>
      </c>
      <c r="F1222" s="43" t="str">
        <f>Exchanges!G1226</f>
        <v>Truck trailer manufacturing</v>
      </c>
      <c r="G1222" s="43">
        <f>Exchanges!H1226</f>
        <v>336212</v>
      </c>
      <c r="H1222" s="43" t="str">
        <f>Exchanges!I1226</f>
        <v>US</v>
      </c>
      <c r="I1222" s="43">
        <f>Exchanges!J1226</f>
        <v>1.4576621959215203E-7</v>
      </c>
      <c r="J1222" s="43" t="str">
        <f>Exchanges!K1226</f>
        <v>kg</v>
      </c>
      <c r="K1222" s="43"/>
      <c r="L1222" s="43"/>
      <c r="M1222" s="43"/>
      <c r="N1222" s="43"/>
      <c r="O1222" s="43"/>
      <c r="P1222" s="43">
        <f>Exchanges!Q1226</f>
        <v>4</v>
      </c>
      <c r="Q1222" s="43">
        <f>Exchanges!R1226</f>
        <v>2</v>
      </c>
      <c r="R1222" s="43">
        <f>Exchanges!S1226</f>
        <v>1</v>
      </c>
      <c r="S1222" s="43">
        <f>Exchanges!T1226</f>
        <v>4</v>
      </c>
      <c r="T1222" s="43">
        <f>Exchanges!U1226</f>
        <v>1</v>
      </c>
      <c r="U1222" s="43">
        <f>Exchanges!V1226</f>
        <v>2013</v>
      </c>
      <c r="V1222" s="43" t="str">
        <f>Exchanges!W1226</f>
        <v>CH4</v>
      </c>
      <c r="W1222" s="43"/>
      <c r="X1222" s="43"/>
    </row>
    <row r="1223" spans="1:24" x14ac:dyDescent="0.2">
      <c r="A1223" s="43" t="str">
        <f>Exchanges!B1227</f>
        <v>Propane, 1,1,1,3,3,3-hexafluoro-, HCFC-236fa</v>
      </c>
      <c r="B1223" s="43" t="str">
        <f>Exchanges!C1227</f>
        <v>000690-39-1</v>
      </c>
      <c r="C1223" s="43" t="str">
        <f>Exchanges!D1227</f>
        <v>air</v>
      </c>
      <c r="D1223" s="43" t="str">
        <f>Exchanges!E1227</f>
        <v>unspecified</v>
      </c>
      <c r="E1223" s="43" t="str">
        <f>Exchanges!F1227</f>
        <v>1963a3ba-6d77-4571-bb8f-0e9c8ac28a65</v>
      </c>
      <c r="F1223" s="43" t="str">
        <f>Exchanges!G1227</f>
        <v>Truck trailer manufacturing</v>
      </c>
      <c r="G1223" s="43">
        <f>Exchanges!H1227</f>
        <v>336212</v>
      </c>
      <c r="H1223" s="43" t="str">
        <f>Exchanges!I1227</f>
        <v>US</v>
      </c>
      <c r="I1223" s="43">
        <f>Exchanges!J1227</f>
        <v>2.6018876424629521E-8</v>
      </c>
      <c r="J1223" s="43" t="str">
        <f>Exchanges!K1227</f>
        <v>kg</v>
      </c>
      <c r="K1223" s="43"/>
      <c r="L1223" s="43"/>
      <c r="M1223" s="43"/>
      <c r="N1223" s="43"/>
      <c r="O1223" s="43"/>
      <c r="P1223" s="43">
        <f>Exchanges!Q1227</f>
        <v>4</v>
      </c>
      <c r="Q1223" s="43">
        <f>Exchanges!R1227</f>
        <v>2</v>
      </c>
      <c r="R1223" s="43">
        <f>Exchanges!S1227</f>
        <v>1</v>
      </c>
      <c r="S1223" s="43">
        <f>Exchanges!T1227</f>
        <v>4</v>
      </c>
      <c r="T1223" s="43">
        <f>Exchanges!U1227</f>
        <v>1</v>
      </c>
      <c r="U1223" s="43">
        <f>Exchanges!V1227</f>
        <v>2013</v>
      </c>
      <c r="V1223" s="43" t="str">
        <f>Exchanges!W1227</f>
        <v>HFC-236fa</v>
      </c>
      <c r="W1223" s="43"/>
      <c r="X1223" s="43"/>
    </row>
    <row r="1224" spans="1:24" x14ac:dyDescent="0.2">
      <c r="A1224" s="43" t="str">
        <f>Exchanges!B1228</f>
        <v>Dinitrogen monoxide</v>
      </c>
      <c r="B1224" s="43" t="str">
        <f>Exchanges!C1228</f>
        <v>010024-97-366</v>
      </c>
      <c r="C1224" s="43" t="str">
        <f>Exchanges!D1228</f>
        <v>air</v>
      </c>
      <c r="D1224" s="43" t="str">
        <f>Exchanges!E1228</f>
        <v>unspecified</v>
      </c>
      <c r="E1224" s="43" t="str">
        <f>Exchanges!F1228</f>
        <v>20185046-64bb-4c09-a8e7-e8a9e144ca98</v>
      </c>
      <c r="F1224" s="43" t="str">
        <f>Exchanges!G1228</f>
        <v>Truck trailer manufacturing</v>
      </c>
      <c r="G1224" s="43">
        <f>Exchanges!H1228</f>
        <v>336212</v>
      </c>
      <c r="H1224" s="43" t="str">
        <f>Exchanges!I1228</f>
        <v>US</v>
      </c>
      <c r="I1224" s="43">
        <f>Exchanges!J1228</f>
        <v>1.5004265063645257E-8</v>
      </c>
      <c r="J1224" s="43" t="str">
        <f>Exchanges!K1228</f>
        <v>kg</v>
      </c>
      <c r="K1224" s="43"/>
      <c r="L1224" s="43"/>
      <c r="M1224" s="43"/>
      <c r="N1224" s="43"/>
      <c r="O1224" s="43"/>
      <c r="P1224" s="43">
        <f>Exchanges!Q1228</f>
        <v>4</v>
      </c>
      <c r="Q1224" s="43">
        <f>Exchanges!R1228</f>
        <v>2</v>
      </c>
      <c r="R1224" s="43">
        <f>Exchanges!S1228</f>
        <v>1</v>
      </c>
      <c r="S1224" s="43">
        <f>Exchanges!T1228</f>
        <v>4</v>
      </c>
      <c r="T1224" s="43">
        <f>Exchanges!U1228</f>
        <v>1</v>
      </c>
      <c r="U1224" s="43">
        <f>Exchanges!V1228</f>
        <v>2013</v>
      </c>
      <c r="V1224" s="43" t="str">
        <f>Exchanges!W1228</f>
        <v>N2O</v>
      </c>
      <c r="W1224" s="43"/>
      <c r="X1224" s="43"/>
    </row>
    <row r="1225" spans="1:24" x14ac:dyDescent="0.2">
      <c r="A1225" s="43" t="str">
        <f>Exchanges!B1229</f>
        <v>Carbon dioxide</v>
      </c>
      <c r="B1225" s="43" t="str">
        <f>Exchanges!C1229</f>
        <v>000124-38-20</v>
      </c>
      <c r="C1225" s="43" t="str">
        <f>Exchanges!D1229</f>
        <v>air</v>
      </c>
      <c r="D1225" s="43" t="str">
        <f>Exchanges!E1229</f>
        <v>unspecified</v>
      </c>
      <c r="E1225" s="43" t="str">
        <f>Exchanges!F1229</f>
        <v>7ae371aa-8532-11e0-9d78-0800200c9a66</v>
      </c>
      <c r="F1225" s="43" t="str">
        <f>Exchanges!G1229</f>
        <v>Motor home manufacturing</v>
      </c>
      <c r="G1225" s="43">
        <f>Exchanges!H1229</f>
        <v>336213</v>
      </c>
      <c r="H1225" s="43" t="str">
        <f>Exchanges!I1229</f>
        <v>US</v>
      </c>
      <c r="I1225" s="43">
        <f>Exchanges!J1229</f>
        <v>1.3590120072168225E-2</v>
      </c>
      <c r="J1225" s="43" t="str">
        <f>Exchanges!K1229</f>
        <v>kg</v>
      </c>
      <c r="K1225" s="43"/>
      <c r="L1225" s="43"/>
      <c r="M1225" s="43"/>
      <c r="N1225" s="43"/>
      <c r="O1225" s="43"/>
      <c r="P1225" s="43">
        <f>Exchanges!Q1229</f>
        <v>4</v>
      </c>
      <c r="Q1225" s="43">
        <f>Exchanges!R1229</f>
        <v>2</v>
      </c>
      <c r="R1225" s="43">
        <f>Exchanges!S1229</f>
        <v>1</v>
      </c>
      <c r="S1225" s="43">
        <f>Exchanges!T1229</f>
        <v>4</v>
      </c>
      <c r="T1225" s="43">
        <f>Exchanges!U1229</f>
        <v>1</v>
      </c>
      <c r="U1225" s="43">
        <f>Exchanges!V1229</f>
        <v>2013</v>
      </c>
      <c r="V1225" s="43" t="str">
        <f>Exchanges!W1229</f>
        <v>CO2</v>
      </c>
      <c r="W1225" s="43"/>
      <c r="X1225" s="43"/>
    </row>
    <row r="1226" spans="1:24" x14ac:dyDescent="0.2">
      <c r="A1226" s="43" t="str">
        <f>Exchanges!B1230</f>
        <v>Ethane, 1,1,1,2-tetrafluoro-, HFC-134a</v>
      </c>
      <c r="B1226" s="43" t="str">
        <f>Exchanges!C1230</f>
        <v>000811-97-2</v>
      </c>
      <c r="C1226" s="43" t="str">
        <f>Exchanges!D1230</f>
        <v>air</v>
      </c>
      <c r="D1226" s="43" t="str">
        <f>Exchanges!E1230</f>
        <v>unspecified</v>
      </c>
      <c r="E1226" s="43" t="str">
        <f>Exchanges!F1230</f>
        <v>e87f039d-d9ce-4242-ac18-c9284cc80f3d</v>
      </c>
      <c r="F1226" s="43" t="str">
        <f>Exchanges!G1230</f>
        <v>Motor home manufacturing</v>
      </c>
      <c r="G1226" s="43">
        <f>Exchanges!H1230</f>
        <v>336213</v>
      </c>
      <c r="H1226" s="43" t="str">
        <f>Exchanges!I1230</f>
        <v>US</v>
      </c>
      <c r="I1226" s="43">
        <f>Exchanges!J1230</f>
        <v>1.7789863555292567E-5</v>
      </c>
      <c r="J1226" s="43" t="str">
        <f>Exchanges!K1230</f>
        <v>kg</v>
      </c>
      <c r="K1226" s="43"/>
      <c r="L1226" s="43"/>
      <c r="M1226" s="43"/>
      <c r="N1226" s="43"/>
      <c r="O1226" s="43"/>
      <c r="P1226" s="43">
        <f>Exchanges!Q1230</f>
        <v>4</v>
      </c>
      <c r="Q1226" s="43">
        <f>Exchanges!R1230</f>
        <v>2</v>
      </c>
      <c r="R1226" s="43">
        <f>Exchanges!S1230</f>
        <v>1</v>
      </c>
      <c r="S1226" s="43">
        <f>Exchanges!T1230</f>
        <v>4</v>
      </c>
      <c r="T1226" s="43">
        <f>Exchanges!U1230</f>
        <v>1</v>
      </c>
      <c r="U1226" s="43">
        <f>Exchanges!V1230</f>
        <v>2013</v>
      </c>
      <c r="V1226" s="43" t="str">
        <f>Exchanges!W1230</f>
        <v>HFC-134a</v>
      </c>
      <c r="W1226" s="43"/>
      <c r="X1226" s="43"/>
    </row>
    <row r="1227" spans="1:24" x14ac:dyDescent="0.2">
      <c r="A1227" s="43" t="str">
        <f>Exchanges!B1231</f>
        <v>Ethane, pentafluoro-, HFC-125</v>
      </c>
      <c r="B1227" s="43" t="str">
        <f>Exchanges!C1231</f>
        <v>000354-33-6</v>
      </c>
      <c r="C1227" s="43" t="str">
        <f>Exchanges!D1231</f>
        <v>air</v>
      </c>
      <c r="D1227" s="43" t="str">
        <f>Exchanges!E1231</f>
        <v>unspecified</v>
      </c>
      <c r="E1227" s="43" t="str">
        <f>Exchanges!F1231</f>
        <v>281e1011-f121-4d5b-ad4d-22d562b2c2cd</v>
      </c>
      <c r="F1227" s="43" t="str">
        <f>Exchanges!G1231</f>
        <v>Motor home manufacturing</v>
      </c>
      <c r="G1227" s="43">
        <f>Exchanges!H1231</f>
        <v>336213</v>
      </c>
      <c r="H1227" s="43" t="str">
        <f>Exchanges!I1231</f>
        <v>US</v>
      </c>
      <c r="I1227" s="43">
        <f>Exchanges!J1231</f>
        <v>4.7198921103280515E-6</v>
      </c>
      <c r="J1227" s="43" t="str">
        <f>Exchanges!K1231</f>
        <v>kg</v>
      </c>
      <c r="K1227" s="43"/>
      <c r="L1227" s="43"/>
      <c r="M1227" s="43"/>
      <c r="N1227" s="43"/>
      <c r="O1227" s="43"/>
      <c r="P1227" s="43">
        <f>Exchanges!Q1231</f>
        <v>4</v>
      </c>
      <c r="Q1227" s="43">
        <f>Exchanges!R1231</f>
        <v>2</v>
      </c>
      <c r="R1227" s="43">
        <f>Exchanges!S1231</f>
        <v>1</v>
      </c>
      <c r="S1227" s="43">
        <f>Exchanges!T1231</f>
        <v>4</v>
      </c>
      <c r="T1227" s="43">
        <f>Exchanges!U1231</f>
        <v>1</v>
      </c>
      <c r="U1227" s="43">
        <f>Exchanges!V1231</f>
        <v>2013</v>
      </c>
      <c r="V1227" s="43" t="str">
        <f>Exchanges!W1231</f>
        <v>HFC-125</v>
      </c>
      <c r="W1227" s="43"/>
      <c r="X1227" s="43"/>
    </row>
    <row r="1228" spans="1:24" x14ac:dyDescent="0.2">
      <c r="A1228" s="43" t="str">
        <f>Exchanges!B1232</f>
        <v>Methane, difluoro-, HFC-32</v>
      </c>
      <c r="B1228" s="43" t="str">
        <f>Exchanges!C1232</f>
        <v>000075-10-5</v>
      </c>
      <c r="C1228" s="43" t="str">
        <f>Exchanges!D1232</f>
        <v>air</v>
      </c>
      <c r="D1228" s="43" t="str">
        <f>Exchanges!E1232</f>
        <v>unspecified</v>
      </c>
      <c r="E1228" s="43" t="str">
        <f>Exchanges!F1232</f>
        <v>151212b4-079b-43a2-96d5-a6eef59166ac</v>
      </c>
      <c r="F1228" s="43" t="str">
        <f>Exchanges!G1232</f>
        <v>Motor home manufacturing</v>
      </c>
      <c r="G1228" s="43">
        <f>Exchanges!H1232</f>
        <v>336213</v>
      </c>
      <c r="H1228" s="43" t="str">
        <f>Exchanges!I1232</f>
        <v>US</v>
      </c>
      <c r="I1228" s="43">
        <f>Exchanges!J1232</f>
        <v>2.7486452734331833E-6</v>
      </c>
      <c r="J1228" s="43" t="str">
        <f>Exchanges!K1232</f>
        <v>kg</v>
      </c>
      <c r="K1228" s="43"/>
      <c r="L1228" s="43"/>
      <c r="M1228" s="43"/>
      <c r="N1228" s="43"/>
      <c r="O1228" s="43"/>
      <c r="P1228" s="43">
        <f>Exchanges!Q1232</f>
        <v>4</v>
      </c>
      <c r="Q1228" s="43">
        <f>Exchanges!R1232</f>
        <v>2</v>
      </c>
      <c r="R1228" s="43">
        <f>Exchanges!S1232</f>
        <v>1</v>
      </c>
      <c r="S1228" s="43">
        <f>Exchanges!T1232</f>
        <v>4</v>
      </c>
      <c r="T1228" s="43">
        <f>Exchanges!U1232</f>
        <v>1</v>
      </c>
      <c r="U1228" s="43">
        <f>Exchanges!V1232</f>
        <v>2013</v>
      </c>
      <c r="V1228" s="43" t="str">
        <f>Exchanges!W1232</f>
        <v>HFC-32</v>
      </c>
      <c r="W1228" s="43"/>
      <c r="X1228" s="43"/>
    </row>
    <row r="1229" spans="1:24" x14ac:dyDescent="0.2">
      <c r="A1229" s="43" t="str">
        <f>Exchanges!B1233</f>
        <v>Ethane, 1,1,1-trifluoro-, HFC-143a</v>
      </c>
      <c r="B1229" s="43" t="str">
        <f>Exchanges!C1233</f>
        <v>000420-46-2</v>
      </c>
      <c r="C1229" s="43" t="str">
        <f>Exchanges!D1233</f>
        <v>air</v>
      </c>
      <c r="D1229" s="43" t="str">
        <f>Exchanges!E1233</f>
        <v>unspecified</v>
      </c>
      <c r="E1229" s="43" t="str">
        <f>Exchanges!F1233</f>
        <v>e86bfec2-1025-4fa2-90b1-81e35e621e91</v>
      </c>
      <c r="F1229" s="43" t="str">
        <f>Exchanges!G1233</f>
        <v>Motor home manufacturing</v>
      </c>
      <c r="G1229" s="43">
        <f>Exchanges!H1233</f>
        <v>336213</v>
      </c>
      <c r="H1229" s="43" t="str">
        <f>Exchanges!I1233</f>
        <v>US</v>
      </c>
      <c r="I1229" s="43">
        <f>Exchanges!J1233</f>
        <v>2.0194454335336079E-6</v>
      </c>
      <c r="J1229" s="43" t="str">
        <f>Exchanges!K1233</f>
        <v>kg</v>
      </c>
      <c r="K1229" s="43"/>
      <c r="L1229" s="43"/>
      <c r="M1229" s="43"/>
      <c r="N1229" s="43"/>
      <c r="O1229" s="43"/>
      <c r="P1229" s="43">
        <f>Exchanges!Q1233</f>
        <v>4</v>
      </c>
      <c r="Q1229" s="43">
        <f>Exchanges!R1233</f>
        <v>2</v>
      </c>
      <c r="R1229" s="43">
        <f>Exchanges!S1233</f>
        <v>1</v>
      </c>
      <c r="S1229" s="43">
        <f>Exchanges!T1233</f>
        <v>4</v>
      </c>
      <c r="T1229" s="43">
        <f>Exchanges!U1233</f>
        <v>1</v>
      </c>
      <c r="U1229" s="43">
        <f>Exchanges!V1233</f>
        <v>2013</v>
      </c>
      <c r="V1229" s="43" t="str">
        <f>Exchanges!W1233</f>
        <v>HFC-143a</v>
      </c>
      <c r="W1229" s="43"/>
      <c r="X1229" s="43"/>
    </row>
    <row r="1230" spans="1:24" x14ac:dyDescent="0.2">
      <c r="A1230" s="43" t="str">
        <f>Exchanges!B1234</f>
        <v>Methane</v>
      </c>
      <c r="B1230" s="43" t="str">
        <f>Exchanges!C1234</f>
        <v>000074-82-92</v>
      </c>
      <c r="C1230" s="43" t="str">
        <f>Exchanges!D1234</f>
        <v>air</v>
      </c>
      <c r="D1230" s="43" t="str">
        <f>Exchanges!E1234</f>
        <v>unspecified</v>
      </c>
      <c r="E1230" s="43" t="str">
        <f>Exchanges!F1234</f>
        <v>20408dd1-8534-11e0-9d78-0800200c9a66</v>
      </c>
      <c r="F1230" s="43" t="str">
        <f>Exchanges!G1234</f>
        <v>Motor home manufacturing</v>
      </c>
      <c r="G1230" s="43">
        <f>Exchanges!H1234</f>
        <v>336213</v>
      </c>
      <c r="H1230" s="43" t="str">
        <f>Exchanges!I1234</f>
        <v>US</v>
      </c>
      <c r="I1230" s="43">
        <f>Exchanges!J1234</f>
        <v>2.6184267480646127E-7</v>
      </c>
      <c r="J1230" s="43" t="str">
        <f>Exchanges!K1234</f>
        <v>kg</v>
      </c>
      <c r="K1230" s="43"/>
      <c r="L1230" s="43"/>
      <c r="M1230" s="43"/>
      <c r="N1230" s="43"/>
      <c r="O1230" s="43"/>
      <c r="P1230" s="43">
        <f>Exchanges!Q1234</f>
        <v>4</v>
      </c>
      <c r="Q1230" s="43">
        <f>Exchanges!R1234</f>
        <v>2</v>
      </c>
      <c r="R1230" s="43">
        <f>Exchanges!S1234</f>
        <v>1</v>
      </c>
      <c r="S1230" s="43">
        <f>Exchanges!T1234</f>
        <v>4</v>
      </c>
      <c r="T1230" s="43">
        <f>Exchanges!U1234</f>
        <v>1</v>
      </c>
      <c r="U1230" s="43">
        <f>Exchanges!V1234</f>
        <v>2013</v>
      </c>
      <c r="V1230" s="43" t="str">
        <f>Exchanges!W1234</f>
        <v>CH4</v>
      </c>
      <c r="W1230" s="43"/>
      <c r="X1230" s="43"/>
    </row>
    <row r="1231" spans="1:24" x14ac:dyDescent="0.2">
      <c r="A1231" s="43" t="str">
        <f>Exchanges!B1235</f>
        <v>Propane, 1,1,1,3,3,3-hexafluoro-, HCFC-236fa</v>
      </c>
      <c r="B1231" s="43" t="str">
        <f>Exchanges!C1235</f>
        <v>000690-39-1</v>
      </c>
      <c r="C1231" s="43" t="str">
        <f>Exchanges!D1235</f>
        <v>air</v>
      </c>
      <c r="D1231" s="43" t="str">
        <f>Exchanges!E1235</f>
        <v>unspecified</v>
      </c>
      <c r="E1231" s="43" t="str">
        <f>Exchanges!F1235</f>
        <v>1963a3ba-6d77-4571-bb8f-0e9c8ac28a65</v>
      </c>
      <c r="F1231" s="43" t="str">
        <f>Exchanges!G1235</f>
        <v>Motor home manufacturing</v>
      </c>
      <c r="G1231" s="43">
        <f>Exchanges!H1235</f>
        <v>336213</v>
      </c>
      <c r="H1231" s="43" t="str">
        <f>Exchanges!I1235</f>
        <v>US</v>
      </c>
      <c r="I1231" s="43">
        <f>Exchanges!J1235</f>
        <v>5.4555856256392561E-8</v>
      </c>
      <c r="J1231" s="43" t="str">
        <f>Exchanges!K1235</f>
        <v>kg</v>
      </c>
      <c r="K1231" s="43"/>
      <c r="L1231" s="43"/>
      <c r="M1231" s="43"/>
      <c r="N1231" s="43"/>
      <c r="O1231" s="43"/>
      <c r="P1231" s="43">
        <f>Exchanges!Q1235</f>
        <v>4</v>
      </c>
      <c r="Q1231" s="43">
        <f>Exchanges!R1235</f>
        <v>2</v>
      </c>
      <c r="R1231" s="43">
        <f>Exchanges!S1235</f>
        <v>1</v>
      </c>
      <c r="S1231" s="43">
        <f>Exchanges!T1235</f>
        <v>4</v>
      </c>
      <c r="T1231" s="43">
        <f>Exchanges!U1235</f>
        <v>1</v>
      </c>
      <c r="U1231" s="43">
        <f>Exchanges!V1235</f>
        <v>2013</v>
      </c>
      <c r="V1231" s="43" t="str">
        <f>Exchanges!W1235</f>
        <v>HFC-236fa</v>
      </c>
      <c r="W1231" s="43"/>
      <c r="X1231" s="43"/>
    </row>
    <row r="1232" spans="1:24" x14ac:dyDescent="0.2">
      <c r="A1232" s="43" t="str">
        <f>Exchanges!B1236</f>
        <v>Dinitrogen monoxide</v>
      </c>
      <c r="B1232" s="43" t="str">
        <f>Exchanges!C1236</f>
        <v>010024-97-366</v>
      </c>
      <c r="C1232" s="43" t="str">
        <f>Exchanges!D1236</f>
        <v>air</v>
      </c>
      <c r="D1232" s="43" t="str">
        <f>Exchanges!E1236</f>
        <v>unspecified</v>
      </c>
      <c r="E1232" s="43" t="str">
        <f>Exchanges!F1236</f>
        <v>20185046-64bb-4c09-a8e7-e8a9e144ca98</v>
      </c>
      <c r="F1232" s="43" t="str">
        <f>Exchanges!G1236</f>
        <v>Motor home manufacturing</v>
      </c>
      <c r="G1232" s="43">
        <f>Exchanges!H1236</f>
        <v>336213</v>
      </c>
      <c r="H1232" s="43" t="str">
        <f>Exchanges!I1236</f>
        <v>US</v>
      </c>
      <c r="I1232" s="43">
        <f>Exchanges!J1236</f>
        <v>2.7189966625761617E-8</v>
      </c>
      <c r="J1232" s="43" t="str">
        <f>Exchanges!K1236</f>
        <v>kg</v>
      </c>
      <c r="K1232" s="43"/>
      <c r="L1232" s="43"/>
      <c r="M1232" s="43"/>
      <c r="N1232" s="43"/>
      <c r="O1232" s="43"/>
      <c r="P1232" s="43">
        <f>Exchanges!Q1236</f>
        <v>4</v>
      </c>
      <c r="Q1232" s="43">
        <f>Exchanges!R1236</f>
        <v>2</v>
      </c>
      <c r="R1232" s="43">
        <f>Exchanges!S1236</f>
        <v>1</v>
      </c>
      <c r="S1232" s="43">
        <f>Exchanges!T1236</f>
        <v>4</v>
      </c>
      <c r="T1232" s="43">
        <f>Exchanges!U1236</f>
        <v>1</v>
      </c>
      <c r="U1232" s="43">
        <f>Exchanges!V1236</f>
        <v>2013</v>
      </c>
      <c r="V1232" s="43" t="str">
        <f>Exchanges!W1236</f>
        <v>N2O</v>
      </c>
      <c r="W1232" s="43"/>
      <c r="X1232" s="43"/>
    </row>
    <row r="1233" spans="1:24" x14ac:dyDescent="0.2">
      <c r="A1233" s="43" t="str">
        <f>Exchanges!B1237</f>
        <v>Carbon dioxide</v>
      </c>
      <c r="B1233" s="43" t="str">
        <f>Exchanges!C1237</f>
        <v>000124-38-20</v>
      </c>
      <c r="C1233" s="43" t="str">
        <f>Exchanges!D1237</f>
        <v>air</v>
      </c>
      <c r="D1233" s="43" t="str">
        <f>Exchanges!E1237</f>
        <v>unspecified</v>
      </c>
      <c r="E1233" s="43" t="str">
        <f>Exchanges!F1237</f>
        <v>7ae371aa-8532-11e0-9d78-0800200c9a66</v>
      </c>
      <c r="F1233" s="43" t="str">
        <f>Exchanges!G1237</f>
        <v>Travel trailer and camper manufacturing</v>
      </c>
      <c r="G1233" s="43">
        <f>Exchanges!H1237</f>
        <v>336214</v>
      </c>
      <c r="H1233" s="43" t="str">
        <f>Exchanges!I1237</f>
        <v>US</v>
      </c>
      <c r="I1233" s="43">
        <f>Exchanges!J1237</f>
        <v>8.7020644417044914E-3</v>
      </c>
      <c r="J1233" s="43" t="str">
        <f>Exchanges!K1237</f>
        <v>kg</v>
      </c>
      <c r="K1233" s="43"/>
      <c r="L1233" s="43"/>
      <c r="M1233" s="43"/>
      <c r="N1233" s="43"/>
      <c r="O1233" s="43"/>
      <c r="P1233" s="43">
        <f>Exchanges!Q1237</f>
        <v>4</v>
      </c>
      <c r="Q1233" s="43">
        <f>Exchanges!R1237</f>
        <v>2</v>
      </c>
      <c r="R1233" s="43">
        <f>Exchanges!S1237</f>
        <v>1</v>
      </c>
      <c r="S1233" s="43">
        <f>Exchanges!T1237</f>
        <v>4</v>
      </c>
      <c r="T1233" s="43">
        <f>Exchanges!U1237</f>
        <v>1</v>
      </c>
      <c r="U1233" s="43">
        <f>Exchanges!V1237</f>
        <v>2013</v>
      </c>
      <c r="V1233" s="43" t="str">
        <f>Exchanges!W1237</f>
        <v>CO2</v>
      </c>
      <c r="W1233" s="43"/>
      <c r="X1233" s="43"/>
    </row>
    <row r="1234" spans="1:24" x14ac:dyDescent="0.2">
      <c r="A1234" s="43" t="str">
        <f>Exchanges!B1238</f>
        <v>Ethane, 1,1,1,2-tetrafluoro-, HFC-134a</v>
      </c>
      <c r="B1234" s="43" t="str">
        <f>Exchanges!C1238</f>
        <v>000811-97-2</v>
      </c>
      <c r="C1234" s="43" t="str">
        <f>Exchanges!D1238</f>
        <v>air</v>
      </c>
      <c r="D1234" s="43" t="str">
        <f>Exchanges!E1238</f>
        <v>unspecified</v>
      </c>
      <c r="E1234" s="43" t="str">
        <f>Exchanges!F1238</f>
        <v>e87f039d-d9ce-4242-ac18-c9284cc80f3d</v>
      </c>
      <c r="F1234" s="43" t="str">
        <f>Exchanges!G1238</f>
        <v>Travel trailer and camper manufacturing</v>
      </c>
      <c r="G1234" s="43">
        <f>Exchanges!H1238</f>
        <v>336214</v>
      </c>
      <c r="H1234" s="43" t="str">
        <f>Exchanges!I1238</f>
        <v>US</v>
      </c>
      <c r="I1234" s="43">
        <f>Exchanges!J1238</f>
        <v>5.6956280829455261E-6</v>
      </c>
      <c r="J1234" s="43" t="str">
        <f>Exchanges!K1238</f>
        <v>kg</v>
      </c>
      <c r="K1234" s="43"/>
      <c r="L1234" s="43"/>
      <c r="M1234" s="43"/>
      <c r="N1234" s="43"/>
      <c r="O1234" s="43"/>
      <c r="P1234" s="43">
        <f>Exchanges!Q1238</f>
        <v>4</v>
      </c>
      <c r="Q1234" s="43">
        <f>Exchanges!R1238</f>
        <v>2</v>
      </c>
      <c r="R1234" s="43">
        <f>Exchanges!S1238</f>
        <v>1</v>
      </c>
      <c r="S1234" s="43">
        <f>Exchanges!T1238</f>
        <v>4</v>
      </c>
      <c r="T1234" s="43">
        <f>Exchanges!U1238</f>
        <v>1</v>
      </c>
      <c r="U1234" s="43">
        <f>Exchanges!V1238</f>
        <v>2013</v>
      </c>
      <c r="V1234" s="43" t="str">
        <f>Exchanges!W1238</f>
        <v>HFC-134a</v>
      </c>
      <c r="W1234" s="43"/>
      <c r="X1234" s="43"/>
    </row>
    <row r="1235" spans="1:24" x14ac:dyDescent="0.2">
      <c r="A1235" s="43" t="str">
        <f>Exchanges!B1239</f>
        <v>Ethane, pentafluoro-, HFC-125</v>
      </c>
      <c r="B1235" s="43" t="str">
        <f>Exchanges!C1239</f>
        <v>000354-33-6</v>
      </c>
      <c r="C1235" s="43" t="str">
        <f>Exchanges!D1239</f>
        <v>air</v>
      </c>
      <c r="D1235" s="43" t="str">
        <f>Exchanges!E1239</f>
        <v>unspecified</v>
      </c>
      <c r="E1235" s="43" t="str">
        <f>Exchanges!F1239</f>
        <v>281e1011-f121-4d5b-ad4d-22d562b2c2cd</v>
      </c>
      <c r="F1235" s="43" t="str">
        <f>Exchanges!G1239</f>
        <v>Travel trailer and camper manufacturing</v>
      </c>
      <c r="G1235" s="43">
        <f>Exchanges!H1239</f>
        <v>336214</v>
      </c>
      <c r="H1235" s="43" t="str">
        <f>Exchanges!I1239</f>
        <v>US</v>
      </c>
      <c r="I1235" s="43">
        <f>Exchanges!J1239</f>
        <v>1.5111273882738541E-6</v>
      </c>
      <c r="J1235" s="43" t="str">
        <f>Exchanges!K1239</f>
        <v>kg</v>
      </c>
      <c r="K1235" s="43"/>
      <c r="L1235" s="43"/>
      <c r="M1235" s="43"/>
      <c r="N1235" s="43"/>
      <c r="O1235" s="43"/>
      <c r="P1235" s="43">
        <f>Exchanges!Q1239</f>
        <v>4</v>
      </c>
      <c r="Q1235" s="43">
        <f>Exchanges!R1239</f>
        <v>2</v>
      </c>
      <c r="R1235" s="43">
        <f>Exchanges!S1239</f>
        <v>1</v>
      </c>
      <c r="S1235" s="43">
        <f>Exchanges!T1239</f>
        <v>4</v>
      </c>
      <c r="T1235" s="43">
        <f>Exchanges!U1239</f>
        <v>1</v>
      </c>
      <c r="U1235" s="43">
        <f>Exchanges!V1239</f>
        <v>2013</v>
      </c>
      <c r="V1235" s="43" t="str">
        <f>Exchanges!W1239</f>
        <v>HFC-125</v>
      </c>
      <c r="W1235" s="43"/>
      <c r="X1235" s="43"/>
    </row>
    <row r="1236" spans="1:24" x14ac:dyDescent="0.2">
      <c r="A1236" s="43" t="str">
        <f>Exchanges!B1240</f>
        <v>Methane, difluoro-, HFC-32</v>
      </c>
      <c r="B1236" s="43" t="str">
        <f>Exchanges!C1240</f>
        <v>000075-10-5</v>
      </c>
      <c r="C1236" s="43" t="str">
        <f>Exchanges!D1240</f>
        <v>air</v>
      </c>
      <c r="D1236" s="43" t="str">
        <f>Exchanges!E1240</f>
        <v>unspecified</v>
      </c>
      <c r="E1236" s="43" t="str">
        <f>Exchanges!F1240</f>
        <v>151212b4-079b-43a2-96d5-a6eef59166ac</v>
      </c>
      <c r="F1236" s="43" t="str">
        <f>Exchanges!G1240</f>
        <v>Travel trailer and camper manufacturing</v>
      </c>
      <c r="G1236" s="43">
        <f>Exchanges!H1240</f>
        <v>336214</v>
      </c>
      <c r="H1236" s="43" t="str">
        <f>Exchanges!I1240</f>
        <v>US</v>
      </c>
      <c r="I1236" s="43">
        <f>Exchanges!J1240</f>
        <v>8.8001019011548347E-7</v>
      </c>
      <c r="J1236" s="43" t="str">
        <f>Exchanges!K1240</f>
        <v>kg</v>
      </c>
      <c r="K1236" s="43"/>
      <c r="L1236" s="43"/>
      <c r="M1236" s="43"/>
      <c r="N1236" s="43"/>
      <c r="O1236" s="43"/>
      <c r="P1236" s="43">
        <f>Exchanges!Q1240</f>
        <v>4</v>
      </c>
      <c r="Q1236" s="43">
        <f>Exchanges!R1240</f>
        <v>2</v>
      </c>
      <c r="R1236" s="43">
        <f>Exchanges!S1240</f>
        <v>1</v>
      </c>
      <c r="S1236" s="43">
        <f>Exchanges!T1240</f>
        <v>4</v>
      </c>
      <c r="T1236" s="43">
        <f>Exchanges!U1240</f>
        <v>1</v>
      </c>
      <c r="U1236" s="43">
        <f>Exchanges!V1240</f>
        <v>2013</v>
      </c>
      <c r="V1236" s="43" t="str">
        <f>Exchanges!W1240</f>
        <v>HFC-32</v>
      </c>
      <c r="W1236" s="43"/>
      <c r="X1236" s="43"/>
    </row>
    <row r="1237" spans="1:24" x14ac:dyDescent="0.2">
      <c r="A1237" s="43" t="str">
        <f>Exchanges!B1241</f>
        <v>Ethane, 1,1,1-trifluoro-, HFC-143a</v>
      </c>
      <c r="B1237" s="43" t="str">
        <f>Exchanges!C1241</f>
        <v>000420-46-2</v>
      </c>
      <c r="C1237" s="43" t="str">
        <f>Exchanges!D1241</f>
        <v>air</v>
      </c>
      <c r="D1237" s="43" t="str">
        <f>Exchanges!E1241</f>
        <v>unspecified</v>
      </c>
      <c r="E1237" s="43" t="str">
        <f>Exchanges!F1241</f>
        <v>e86bfec2-1025-4fa2-90b1-81e35e621e91</v>
      </c>
      <c r="F1237" s="43" t="str">
        <f>Exchanges!G1241</f>
        <v>Travel trailer and camper manufacturing</v>
      </c>
      <c r="G1237" s="43">
        <f>Exchanges!H1241</f>
        <v>336214</v>
      </c>
      <c r="H1237" s="43" t="str">
        <f>Exchanges!I1241</f>
        <v>US</v>
      </c>
      <c r="I1237" s="43">
        <f>Exchanges!J1241</f>
        <v>6.4654852958600793E-7</v>
      </c>
      <c r="J1237" s="43" t="str">
        <f>Exchanges!K1241</f>
        <v>kg</v>
      </c>
      <c r="K1237" s="43"/>
      <c r="L1237" s="43"/>
      <c r="M1237" s="43"/>
      <c r="N1237" s="43"/>
      <c r="O1237" s="43"/>
      <c r="P1237" s="43">
        <f>Exchanges!Q1241</f>
        <v>4</v>
      </c>
      <c r="Q1237" s="43">
        <f>Exchanges!R1241</f>
        <v>2</v>
      </c>
      <c r="R1237" s="43">
        <f>Exchanges!S1241</f>
        <v>1</v>
      </c>
      <c r="S1237" s="43">
        <f>Exchanges!T1241</f>
        <v>4</v>
      </c>
      <c r="T1237" s="43">
        <f>Exchanges!U1241</f>
        <v>1</v>
      </c>
      <c r="U1237" s="43">
        <f>Exchanges!V1241</f>
        <v>2013</v>
      </c>
      <c r="V1237" s="43" t="str">
        <f>Exchanges!W1241</f>
        <v>HFC-143a</v>
      </c>
      <c r="W1237" s="43"/>
      <c r="X1237" s="43"/>
    </row>
    <row r="1238" spans="1:24" x14ac:dyDescent="0.2">
      <c r="A1238" s="43" t="str">
        <f>Exchanges!B1242</f>
        <v>Methane</v>
      </c>
      <c r="B1238" s="43" t="str">
        <f>Exchanges!C1242</f>
        <v>000074-82-92</v>
      </c>
      <c r="C1238" s="43" t="str">
        <f>Exchanges!D1242</f>
        <v>air</v>
      </c>
      <c r="D1238" s="43" t="str">
        <f>Exchanges!E1242</f>
        <v>unspecified</v>
      </c>
      <c r="E1238" s="43" t="str">
        <f>Exchanges!F1242</f>
        <v>20408dd1-8534-11e0-9d78-0800200c9a66</v>
      </c>
      <c r="F1238" s="43" t="str">
        <f>Exchanges!G1242</f>
        <v>Travel trailer and camper manufacturing</v>
      </c>
      <c r="G1238" s="43">
        <f>Exchanges!H1242</f>
        <v>336214</v>
      </c>
      <c r="H1238" s="43" t="str">
        <f>Exchanges!I1242</f>
        <v>US</v>
      </c>
      <c r="I1238" s="43">
        <f>Exchanges!J1242</f>
        <v>1.6766384827022108E-7</v>
      </c>
      <c r="J1238" s="43" t="str">
        <f>Exchanges!K1242</f>
        <v>kg</v>
      </c>
      <c r="K1238" s="43"/>
      <c r="L1238" s="43"/>
      <c r="M1238" s="43"/>
      <c r="N1238" s="43"/>
      <c r="O1238" s="43"/>
      <c r="P1238" s="43">
        <f>Exchanges!Q1242</f>
        <v>4</v>
      </c>
      <c r="Q1238" s="43">
        <f>Exchanges!R1242</f>
        <v>2</v>
      </c>
      <c r="R1238" s="43">
        <f>Exchanges!S1242</f>
        <v>1</v>
      </c>
      <c r="S1238" s="43">
        <f>Exchanges!T1242</f>
        <v>4</v>
      </c>
      <c r="T1238" s="43">
        <f>Exchanges!U1242</f>
        <v>1</v>
      </c>
      <c r="U1238" s="43">
        <f>Exchanges!V1242</f>
        <v>2013</v>
      </c>
      <c r="V1238" s="43" t="str">
        <f>Exchanges!W1242</f>
        <v>CH4</v>
      </c>
      <c r="W1238" s="43"/>
      <c r="X1238" s="43"/>
    </row>
    <row r="1239" spans="1:24" x14ac:dyDescent="0.2">
      <c r="A1239" s="43" t="str">
        <f>Exchanges!B1243</f>
        <v>Propane, 1,1,1,3,3,3-hexafluoro-, HCFC-236fa</v>
      </c>
      <c r="B1239" s="43" t="str">
        <f>Exchanges!C1243</f>
        <v>000690-39-1</v>
      </c>
      <c r="C1239" s="43" t="str">
        <f>Exchanges!D1243</f>
        <v>air</v>
      </c>
      <c r="D1239" s="43" t="str">
        <f>Exchanges!E1243</f>
        <v>unspecified</v>
      </c>
      <c r="E1239" s="43" t="str">
        <f>Exchanges!F1243</f>
        <v>1963a3ba-6d77-4571-bb8f-0e9c8ac28a65</v>
      </c>
      <c r="F1239" s="43" t="str">
        <f>Exchanges!G1243</f>
        <v>Travel trailer and camper manufacturing</v>
      </c>
      <c r="G1239" s="43">
        <f>Exchanges!H1243</f>
        <v>336214</v>
      </c>
      <c r="H1239" s="43" t="str">
        <f>Exchanges!I1243</f>
        <v>US</v>
      </c>
      <c r="I1239" s="43">
        <f>Exchanges!J1243</f>
        <v>1.7466680731826372E-8</v>
      </c>
      <c r="J1239" s="43" t="str">
        <f>Exchanges!K1243</f>
        <v>kg</v>
      </c>
      <c r="K1239" s="43"/>
      <c r="L1239" s="43"/>
      <c r="M1239" s="43"/>
      <c r="N1239" s="43"/>
      <c r="O1239" s="43"/>
      <c r="P1239" s="43">
        <f>Exchanges!Q1243</f>
        <v>4</v>
      </c>
      <c r="Q1239" s="43">
        <f>Exchanges!R1243</f>
        <v>2</v>
      </c>
      <c r="R1239" s="43">
        <f>Exchanges!S1243</f>
        <v>1</v>
      </c>
      <c r="S1239" s="43">
        <f>Exchanges!T1243</f>
        <v>4</v>
      </c>
      <c r="T1239" s="43">
        <f>Exchanges!U1243</f>
        <v>1</v>
      </c>
      <c r="U1239" s="43">
        <f>Exchanges!V1243</f>
        <v>2013</v>
      </c>
      <c r="V1239" s="43" t="str">
        <f>Exchanges!W1243</f>
        <v>HFC-236fa</v>
      </c>
      <c r="W1239" s="43"/>
      <c r="X1239" s="43"/>
    </row>
    <row r="1240" spans="1:24" x14ac:dyDescent="0.2">
      <c r="A1240" s="43" t="str">
        <f>Exchanges!B1244</f>
        <v>Dinitrogen monoxide</v>
      </c>
      <c r="B1240" s="43" t="str">
        <f>Exchanges!C1244</f>
        <v>010024-97-366</v>
      </c>
      <c r="C1240" s="43" t="str">
        <f>Exchanges!D1244</f>
        <v>air</v>
      </c>
      <c r="D1240" s="43" t="str">
        <f>Exchanges!E1244</f>
        <v>unspecified</v>
      </c>
      <c r="E1240" s="43" t="str">
        <f>Exchanges!F1244</f>
        <v>20185046-64bb-4c09-a8e7-e8a9e144ca98</v>
      </c>
      <c r="F1240" s="43" t="str">
        <f>Exchanges!G1244</f>
        <v>Travel trailer and camper manufacturing</v>
      </c>
      <c r="G1240" s="43">
        <f>Exchanges!H1244</f>
        <v>336214</v>
      </c>
      <c r="H1240" s="43" t="str">
        <f>Exchanges!I1244</f>
        <v>US</v>
      </c>
      <c r="I1240" s="43">
        <f>Exchanges!J1244</f>
        <v>1.741035697173369E-8</v>
      </c>
      <c r="J1240" s="43" t="str">
        <f>Exchanges!K1244</f>
        <v>kg</v>
      </c>
      <c r="K1240" s="43"/>
      <c r="L1240" s="43"/>
      <c r="M1240" s="43"/>
      <c r="N1240" s="43"/>
      <c r="O1240" s="43"/>
      <c r="P1240" s="43">
        <f>Exchanges!Q1244</f>
        <v>4</v>
      </c>
      <c r="Q1240" s="43">
        <f>Exchanges!R1244</f>
        <v>2</v>
      </c>
      <c r="R1240" s="43">
        <f>Exchanges!S1244</f>
        <v>1</v>
      </c>
      <c r="S1240" s="43">
        <f>Exchanges!T1244</f>
        <v>4</v>
      </c>
      <c r="T1240" s="43">
        <f>Exchanges!U1244</f>
        <v>1</v>
      </c>
      <c r="U1240" s="43">
        <f>Exchanges!V1244</f>
        <v>2013</v>
      </c>
      <c r="V1240" s="43" t="str">
        <f>Exchanges!W1244</f>
        <v>N2O</v>
      </c>
      <c r="W1240" s="43"/>
      <c r="X1240" s="43"/>
    </row>
    <row r="1241" spans="1:24" x14ac:dyDescent="0.2">
      <c r="A1241" s="43" t="str">
        <f>Exchanges!B1245</f>
        <v>Carbon dioxide</v>
      </c>
      <c r="B1241" s="43" t="str">
        <f>Exchanges!C1245</f>
        <v>000124-38-20</v>
      </c>
      <c r="C1241" s="43" t="str">
        <f>Exchanges!D1245</f>
        <v>air</v>
      </c>
      <c r="D1241" s="43" t="str">
        <f>Exchanges!E1245</f>
        <v>unspecified</v>
      </c>
      <c r="E1241" s="43" t="str">
        <f>Exchanges!F1245</f>
        <v>7ae371aa-8532-11e0-9d78-0800200c9a66</v>
      </c>
      <c r="F1241" s="43" t="str">
        <f>Exchanges!G1245</f>
        <v>Motor vehicle gasoline engine and engine parts manufacturing</v>
      </c>
      <c r="G1241" s="43">
        <f>Exchanges!H1245</f>
        <v>336310</v>
      </c>
      <c r="H1241" s="43" t="str">
        <f>Exchanges!I1245</f>
        <v>US</v>
      </c>
      <c r="I1241" s="43">
        <f>Exchanges!J1245</f>
        <v>1.0603663184484E-2</v>
      </c>
      <c r="J1241" s="43" t="str">
        <f>Exchanges!K1245</f>
        <v>kg</v>
      </c>
      <c r="K1241" s="43"/>
      <c r="L1241" s="43"/>
      <c r="M1241" s="43"/>
      <c r="N1241" s="43"/>
      <c r="O1241" s="43"/>
      <c r="P1241" s="43">
        <f>Exchanges!Q1245</f>
        <v>4</v>
      </c>
      <c r="Q1241" s="43">
        <f>Exchanges!R1245</f>
        <v>2</v>
      </c>
      <c r="R1241" s="43">
        <f>Exchanges!S1245</f>
        <v>1</v>
      </c>
      <c r="S1241" s="43">
        <f>Exchanges!T1245</f>
        <v>4</v>
      </c>
      <c r="T1241" s="43">
        <f>Exchanges!U1245</f>
        <v>1</v>
      </c>
      <c r="U1241" s="43">
        <f>Exchanges!V1245</f>
        <v>2013</v>
      </c>
      <c r="V1241" s="43" t="str">
        <f>Exchanges!W1245</f>
        <v>CO2</v>
      </c>
      <c r="W1241" s="43"/>
      <c r="X1241" s="43"/>
    </row>
    <row r="1242" spans="1:24" x14ac:dyDescent="0.2">
      <c r="A1242" s="43" t="str">
        <f>Exchanges!B1246</f>
        <v>Methane</v>
      </c>
      <c r="B1242" s="43" t="str">
        <f>Exchanges!C1246</f>
        <v>000074-82-92</v>
      </c>
      <c r="C1242" s="43" t="str">
        <f>Exchanges!D1246</f>
        <v>air</v>
      </c>
      <c r="D1242" s="43" t="str">
        <f>Exchanges!E1246</f>
        <v>unspecified</v>
      </c>
      <c r="E1242" s="43" t="str">
        <f>Exchanges!F1246</f>
        <v>20408dd1-8534-11e0-9d78-0800200c9a66</v>
      </c>
      <c r="F1242" s="43" t="str">
        <f>Exchanges!G1246</f>
        <v>Motor vehicle gasoline engine and engine parts manufacturing</v>
      </c>
      <c r="G1242" s="43">
        <f>Exchanges!H1246</f>
        <v>336310</v>
      </c>
      <c r="H1242" s="43" t="str">
        <f>Exchanges!I1246</f>
        <v>US</v>
      </c>
      <c r="I1242" s="43">
        <f>Exchanges!J1246</f>
        <v>2.0201015975645838E-7</v>
      </c>
      <c r="J1242" s="43" t="str">
        <f>Exchanges!K1246</f>
        <v>kg</v>
      </c>
      <c r="K1242" s="43"/>
      <c r="L1242" s="43"/>
      <c r="M1242" s="43"/>
      <c r="N1242" s="43"/>
      <c r="O1242" s="43"/>
      <c r="P1242" s="43">
        <f>Exchanges!Q1246</f>
        <v>4</v>
      </c>
      <c r="Q1242" s="43">
        <f>Exchanges!R1246</f>
        <v>2</v>
      </c>
      <c r="R1242" s="43">
        <f>Exchanges!S1246</f>
        <v>1</v>
      </c>
      <c r="S1242" s="43">
        <f>Exchanges!T1246</f>
        <v>4</v>
      </c>
      <c r="T1242" s="43">
        <f>Exchanges!U1246</f>
        <v>1</v>
      </c>
      <c r="U1242" s="43">
        <f>Exchanges!V1246</f>
        <v>2013</v>
      </c>
      <c r="V1242" s="43" t="str">
        <f>Exchanges!W1246</f>
        <v>CH4</v>
      </c>
      <c r="W1242" s="43"/>
      <c r="X1242" s="43"/>
    </row>
    <row r="1243" spans="1:24" x14ac:dyDescent="0.2">
      <c r="A1243" s="43" t="str">
        <f>Exchanges!B1247</f>
        <v>Ethane, 1,1,1,2-tetrafluoro-, HFC-134a</v>
      </c>
      <c r="B1243" s="43" t="str">
        <f>Exchanges!C1247</f>
        <v>000811-97-2</v>
      </c>
      <c r="C1243" s="43" t="str">
        <f>Exchanges!D1247</f>
        <v>air</v>
      </c>
      <c r="D1243" s="43" t="str">
        <f>Exchanges!E1247</f>
        <v>unspecified</v>
      </c>
      <c r="E1243" s="43" t="str">
        <f>Exchanges!F1247</f>
        <v>e87f039d-d9ce-4242-ac18-c9284cc80f3d</v>
      </c>
      <c r="F1243" s="43" t="str">
        <f>Exchanges!G1247</f>
        <v>Motor vehicle gasoline engine and engine parts manufacturing</v>
      </c>
      <c r="G1243" s="43">
        <f>Exchanges!H1247</f>
        <v>336310</v>
      </c>
      <c r="H1243" s="43" t="str">
        <f>Exchanges!I1247</f>
        <v>US</v>
      </c>
      <c r="I1243" s="43">
        <f>Exchanges!J1247</f>
        <v>1.1056271729310048E-7</v>
      </c>
      <c r="J1243" s="43" t="str">
        <f>Exchanges!K1247</f>
        <v>kg</v>
      </c>
      <c r="K1243" s="43"/>
      <c r="L1243" s="43"/>
      <c r="M1243" s="43"/>
      <c r="N1243" s="43"/>
      <c r="O1243" s="43"/>
      <c r="P1243" s="43">
        <f>Exchanges!Q1247</f>
        <v>4</v>
      </c>
      <c r="Q1243" s="43">
        <f>Exchanges!R1247</f>
        <v>2</v>
      </c>
      <c r="R1243" s="43">
        <f>Exchanges!S1247</f>
        <v>1</v>
      </c>
      <c r="S1243" s="43">
        <f>Exchanges!T1247</f>
        <v>4</v>
      </c>
      <c r="T1243" s="43">
        <f>Exchanges!U1247</f>
        <v>1</v>
      </c>
      <c r="U1243" s="43">
        <f>Exchanges!V1247</f>
        <v>2013</v>
      </c>
      <c r="V1243" s="43" t="str">
        <f>Exchanges!W1247</f>
        <v>HFC-134a</v>
      </c>
      <c r="W1243" s="43"/>
      <c r="X1243" s="43"/>
    </row>
    <row r="1244" spans="1:24" x14ac:dyDescent="0.2">
      <c r="A1244" s="43" t="str">
        <f>Exchanges!B1248</f>
        <v>Ethane, pentafluoro-, HFC-125</v>
      </c>
      <c r="B1244" s="43" t="str">
        <f>Exchanges!C1248</f>
        <v>000354-33-6</v>
      </c>
      <c r="C1244" s="43" t="str">
        <f>Exchanges!D1248</f>
        <v>air</v>
      </c>
      <c r="D1244" s="43" t="str">
        <f>Exchanges!E1248</f>
        <v>unspecified</v>
      </c>
      <c r="E1244" s="43" t="str">
        <f>Exchanges!F1248</f>
        <v>281e1011-f121-4d5b-ad4d-22d562b2c2cd</v>
      </c>
      <c r="F1244" s="43" t="str">
        <f>Exchanges!G1248</f>
        <v>Motor vehicle gasoline engine and engine parts manufacturing</v>
      </c>
      <c r="G1244" s="43">
        <f>Exchanges!H1248</f>
        <v>336310</v>
      </c>
      <c r="H1244" s="43" t="str">
        <f>Exchanges!I1248</f>
        <v>US</v>
      </c>
      <c r="I1244" s="43">
        <f>Exchanges!J1248</f>
        <v>2.9333788616545345E-8</v>
      </c>
      <c r="J1244" s="43" t="str">
        <f>Exchanges!K1248</f>
        <v>kg</v>
      </c>
      <c r="K1244" s="43"/>
      <c r="L1244" s="43"/>
      <c r="M1244" s="43"/>
      <c r="N1244" s="43"/>
      <c r="O1244" s="43"/>
      <c r="P1244" s="43">
        <f>Exchanges!Q1248</f>
        <v>4</v>
      </c>
      <c r="Q1244" s="43">
        <f>Exchanges!R1248</f>
        <v>2</v>
      </c>
      <c r="R1244" s="43">
        <f>Exchanges!S1248</f>
        <v>1</v>
      </c>
      <c r="S1244" s="43">
        <f>Exchanges!T1248</f>
        <v>4</v>
      </c>
      <c r="T1244" s="43">
        <f>Exchanges!U1248</f>
        <v>1</v>
      </c>
      <c r="U1244" s="43">
        <f>Exchanges!V1248</f>
        <v>2013</v>
      </c>
      <c r="V1244" s="43" t="str">
        <f>Exchanges!W1248</f>
        <v>HFC-125</v>
      </c>
      <c r="W1244" s="43"/>
      <c r="X1244" s="43"/>
    </row>
    <row r="1245" spans="1:24" x14ac:dyDescent="0.2">
      <c r="A1245" s="43" t="str">
        <f>Exchanges!B1249</f>
        <v>Dinitrogen monoxide</v>
      </c>
      <c r="B1245" s="43" t="str">
        <f>Exchanges!C1249</f>
        <v>010024-97-366</v>
      </c>
      <c r="C1245" s="43" t="str">
        <f>Exchanges!D1249</f>
        <v>air</v>
      </c>
      <c r="D1245" s="43" t="str">
        <f>Exchanges!E1249</f>
        <v>unspecified</v>
      </c>
      <c r="E1245" s="43" t="str">
        <f>Exchanges!F1249</f>
        <v>20185046-64bb-4c09-a8e7-e8a9e144ca98</v>
      </c>
      <c r="F1245" s="43" t="str">
        <f>Exchanges!G1249</f>
        <v>Motor vehicle gasoline engine and engine parts manufacturing</v>
      </c>
      <c r="G1245" s="43">
        <f>Exchanges!H1249</f>
        <v>336310</v>
      </c>
      <c r="H1245" s="43" t="str">
        <f>Exchanges!I1249</f>
        <v>US</v>
      </c>
      <c r="I1245" s="43">
        <f>Exchanges!J1249</f>
        <v>2.0581203132054878E-8</v>
      </c>
      <c r="J1245" s="43" t="str">
        <f>Exchanges!K1249</f>
        <v>kg</v>
      </c>
      <c r="K1245" s="43"/>
      <c r="L1245" s="43"/>
      <c r="M1245" s="43"/>
      <c r="N1245" s="43"/>
      <c r="O1245" s="43"/>
      <c r="P1245" s="43">
        <f>Exchanges!Q1249</f>
        <v>4</v>
      </c>
      <c r="Q1245" s="43">
        <f>Exchanges!R1249</f>
        <v>2</v>
      </c>
      <c r="R1245" s="43">
        <f>Exchanges!S1249</f>
        <v>1</v>
      </c>
      <c r="S1245" s="43">
        <f>Exchanges!T1249</f>
        <v>4</v>
      </c>
      <c r="T1245" s="43">
        <f>Exchanges!U1249</f>
        <v>1</v>
      </c>
      <c r="U1245" s="43">
        <f>Exchanges!V1249</f>
        <v>2013</v>
      </c>
      <c r="V1245" s="43" t="str">
        <f>Exchanges!W1249</f>
        <v>N2O</v>
      </c>
      <c r="W1245" s="43"/>
      <c r="X1245" s="43"/>
    </row>
    <row r="1246" spans="1:24" x14ac:dyDescent="0.2">
      <c r="A1246" s="43" t="str">
        <f>Exchanges!B1250</f>
        <v>Methane, difluoro-, HFC-32</v>
      </c>
      <c r="B1246" s="43" t="str">
        <f>Exchanges!C1250</f>
        <v>000075-10-5</v>
      </c>
      <c r="C1246" s="43" t="str">
        <f>Exchanges!D1250</f>
        <v>air</v>
      </c>
      <c r="D1246" s="43" t="str">
        <f>Exchanges!E1250</f>
        <v>unspecified</v>
      </c>
      <c r="E1246" s="43" t="str">
        <f>Exchanges!F1250</f>
        <v>151212b4-079b-43a2-96d5-a6eef59166ac</v>
      </c>
      <c r="F1246" s="43" t="str">
        <f>Exchanges!G1250</f>
        <v>Motor vehicle gasoline engine and engine parts manufacturing</v>
      </c>
      <c r="G1246" s="43">
        <f>Exchanges!H1250</f>
        <v>336310</v>
      </c>
      <c r="H1246" s="43" t="str">
        <f>Exchanges!I1250</f>
        <v>US</v>
      </c>
      <c r="I1246" s="43">
        <f>Exchanges!J1250</f>
        <v>1.7082631879725633E-8</v>
      </c>
      <c r="J1246" s="43" t="str">
        <f>Exchanges!K1250</f>
        <v>kg</v>
      </c>
      <c r="K1246" s="43"/>
      <c r="L1246" s="43"/>
      <c r="M1246" s="43"/>
      <c r="N1246" s="43"/>
      <c r="O1246" s="43"/>
      <c r="P1246" s="43">
        <f>Exchanges!Q1250</f>
        <v>4</v>
      </c>
      <c r="Q1246" s="43">
        <f>Exchanges!R1250</f>
        <v>2</v>
      </c>
      <c r="R1246" s="43">
        <f>Exchanges!S1250</f>
        <v>1</v>
      </c>
      <c r="S1246" s="43">
        <f>Exchanges!T1250</f>
        <v>4</v>
      </c>
      <c r="T1246" s="43">
        <f>Exchanges!U1250</f>
        <v>1</v>
      </c>
      <c r="U1246" s="43">
        <f>Exchanges!V1250</f>
        <v>2013</v>
      </c>
      <c r="V1246" s="43" t="str">
        <f>Exchanges!W1250</f>
        <v>HFC-32</v>
      </c>
      <c r="W1246" s="43"/>
      <c r="X1246" s="43"/>
    </row>
    <row r="1247" spans="1:24" x14ac:dyDescent="0.2">
      <c r="A1247" s="43" t="str">
        <f>Exchanges!B1251</f>
        <v>Ethane, 1,1,1-trifluoro-, HFC-143a</v>
      </c>
      <c r="B1247" s="43" t="str">
        <f>Exchanges!C1251</f>
        <v>000420-46-2</v>
      </c>
      <c r="C1247" s="43" t="str">
        <f>Exchanges!D1251</f>
        <v>air</v>
      </c>
      <c r="D1247" s="43" t="str">
        <f>Exchanges!E1251</f>
        <v>unspecified</v>
      </c>
      <c r="E1247" s="43" t="str">
        <f>Exchanges!F1251</f>
        <v>e86bfec2-1025-4fa2-90b1-81e35e621e91</v>
      </c>
      <c r="F1247" s="43" t="str">
        <f>Exchanges!G1251</f>
        <v>Motor vehicle gasoline engine and engine parts manufacturing</v>
      </c>
      <c r="G1247" s="43">
        <f>Exchanges!H1251</f>
        <v>336310</v>
      </c>
      <c r="H1247" s="43" t="str">
        <f>Exchanges!I1251</f>
        <v>US</v>
      </c>
      <c r="I1247" s="43">
        <f>Exchanges!J1251</f>
        <v>1.2550707534246017E-8</v>
      </c>
      <c r="J1247" s="43" t="str">
        <f>Exchanges!K1251</f>
        <v>kg</v>
      </c>
      <c r="K1247" s="43"/>
      <c r="L1247" s="43"/>
      <c r="M1247" s="43"/>
      <c r="N1247" s="43"/>
      <c r="O1247" s="43"/>
      <c r="P1247" s="43">
        <f>Exchanges!Q1251</f>
        <v>4</v>
      </c>
      <c r="Q1247" s="43">
        <f>Exchanges!R1251</f>
        <v>2</v>
      </c>
      <c r="R1247" s="43">
        <f>Exchanges!S1251</f>
        <v>1</v>
      </c>
      <c r="S1247" s="43">
        <f>Exchanges!T1251</f>
        <v>4</v>
      </c>
      <c r="T1247" s="43">
        <f>Exchanges!U1251</f>
        <v>1</v>
      </c>
      <c r="U1247" s="43">
        <f>Exchanges!V1251</f>
        <v>2013</v>
      </c>
      <c r="V1247" s="43" t="str">
        <f>Exchanges!W1251</f>
        <v>HFC-143a</v>
      </c>
      <c r="W1247" s="43"/>
      <c r="X1247" s="43"/>
    </row>
    <row r="1248" spans="1:24" x14ac:dyDescent="0.2">
      <c r="A1248" s="43" t="str">
        <f>Exchanges!B1252</f>
        <v>Propane, 1,1,1,3,3,3-hexafluoro-, HCFC-236fa</v>
      </c>
      <c r="B1248" s="43" t="str">
        <f>Exchanges!C1252</f>
        <v>000690-39-1</v>
      </c>
      <c r="C1248" s="43" t="str">
        <f>Exchanges!D1252</f>
        <v>air</v>
      </c>
      <c r="D1248" s="43" t="str">
        <f>Exchanges!E1252</f>
        <v>unspecified</v>
      </c>
      <c r="E1248" s="43" t="str">
        <f>Exchanges!F1252</f>
        <v>1963a3ba-6d77-4571-bb8f-0e9c8ac28a65</v>
      </c>
      <c r="F1248" s="43" t="str">
        <f>Exchanges!G1252</f>
        <v>Motor vehicle gasoline engine and engine parts manufacturing</v>
      </c>
      <c r="G1248" s="43">
        <f>Exchanges!H1252</f>
        <v>336310</v>
      </c>
      <c r="H1248" s="43" t="str">
        <f>Exchanges!I1252</f>
        <v>US</v>
      </c>
      <c r="I1248" s="43">
        <f>Exchanges!J1252</f>
        <v>3.3906070685764526E-10</v>
      </c>
      <c r="J1248" s="43" t="str">
        <f>Exchanges!K1252</f>
        <v>kg</v>
      </c>
      <c r="K1248" s="43"/>
      <c r="L1248" s="43"/>
      <c r="M1248" s="43"/>
      <c r="N1248" s="43"/>
      <c r="O1248" s="43"/>
      <c r="P1248" s="43">
        <f>Exchanges!Q1252</f>
        <v>4</v>
      </c>
      <c r="Q1248" s="43">
        <f>Exchanges!R1252</f>
        <v>2</v>
      </c>
      <c r="R1248" s="43">
        <f>Exchanges!S1252</f>
        <v>1</v>
      </c>
      <c r="S1248" s="43">
        <f>Exchanges!T1252</f>
        <v>4</v>
      </c>
      <c r="T1248" s="43">
        <f>Exchanges!U1252</f>
        <v>1</v>
      </c>
      <c r="U1248" s="43">
        <f>Exchanges!V1252</f>
        <v>2013</v>
      </c>
      <c r="V1248" s="43" t="str">
        <f>Exchanges!W1252</f>
        <v>HFC-236fa</v>
      </c>
      <c r="W1248" s="43"/>
      <c r="X1248" s="43"/>
    </row>
    <row r="1249" spans="1:24" x14ac:dyDescent="0.2">
      <c r="A1249" s="43" t="str">
        <f>Exchanges!B1253</f>
        <v>Carbon dioxide</v>
      </c>
      <c r="B1249" s="43" t="str">
        <f>Exchanges!C1253</f>
        <v>000124-38-20</v>
      </c>
      <c r="C1249" s="43" t="str">
        <f>Exchanges!D1253</f>
        <v>air</v>
      </c>
      <c r="D1249" s="43" t="str">
        <f>Exchanges!E1253</f>
        <v>unspecified</v>
      </c>
      <c r="E1249" s="43" t="str">
        <f>Exchanges!F1253</f>
        <v>7ae371aa-8532-11e0-9d78-0800200c9a66</v>
      </c>
      <c r="F1249" s="43" t="str">
        <f>Exchanges!G1253</f>
        <v>Motor vehicle electrical and electronic equipment manufacturing</v>
      </c>
      <c r="G1249" s="43">
        <f>Exchanges!H1253</f>
        <v>336320</v>
      </c>
      <c r="H1249" s="43" t="str">
        <f>Exchanges!I1253</f>
        <v>US</v>
      </c>
      <c r="I1249" s="43">
        <f>Exchanges!J1253</f>
        <v>8.084934121663296E-3</v>
      </c>
      <c r="J1249" s="43" t="str">
        <f>Exchanges!K1253</f>
        <v>kg</v>
      </c>
      <c r="K1249" s="43"/>
      <c r="L1249" s="43"/>
      <c r="M1249" s="43"/>
      <c r="N1249" s="43"/>
      <c r="O1249" s="43"/>
      <c r="P1249" s="43">
        <f>Exchanges!Q1253</f>
        <v>4</v>
      </c>
      <c r="Q1249" s="43">
        <f>Exchanges!R1253</f>
        <v>2</v>
      </c>
      <c r="R1249" s="43">
        <f>Exchanges!S1253</f>
        <v>1</v>
      </c>
      <c r="S1249" s="43">
        <f>Exchanges!T1253</f>
        <v>4</v>
      </c>
      <c r="T1249" s="43">
        <f>Exchanges!U1253</f>
        <v>1</v>
      </c>
      <c r="U1249" s="43">
        <f>Exchanges!V1253</f>
        <v>2013</v>
      </c>
      <c r="V1249" s="43" t="str">
        <f>Exchanges!W1253</f>
        <v>CO2</v>
      </c>
      <c r="W1249" s="43"/>
      <c r="X1249" s="43"/>
    </row>
    <row r="1250" spans="1:24" x14ac:dyDescent="0.2">
      <c r="A1250" s="43" t="str">
        <f>Exchanges!B1254</f>
        <v>Methane</v>
      </c>
      <c r="B1250" s="43" t="str">
        <f>Exchanges!C1254</f>
        <v>000074-82-92</v>
      </c>
      <c r="C1250" s="43" t="str">
        <f>Exchanges!D1254</f>
        <v>air</v>
      </c>
      <c r="D1250" s="43" t="str">
        <f>Exchanges!E1254</f>
        <v>unspecified</v>
      </c>
      <c r="E1250" s="43" t="str">
        <f>Exchanges!F1254</f>
        <v>20408dd1-8534-11e0-9d78-0800200c9a66</v>
      </c>
      <c r="F1250" s="43" t="str">
        <f>Exchanges!G1254</f>
        <v>Motor vehicle electrical and electronic equipment manufacturing</v>
      </c>
      <c r="G1250" s="43">
        <f>Exchanges!H1254</f>
        <v>336320</v>
      </c>
      <c r="H1250" s="43" t="str">
        <f>Exchanges!I1254</f>
        <v>US</v>
      </c>
      <c r="I1250" s="43">
        <f>Exchanges!J1254</f>
        <v>1.5489655632097955E-7</v>
      </c>
      <c r="J1250" s="43" t="str">
        <f>Exchanges!K1254</f>
        <v>kg</v>
      </c>
      <c r="K1250" s="43"/>
      <c r="L1250" s="43"/>
      <c r="M1250" s="43"/>
      <c r="N1250" s="43"/>
      <c r="O1250" s="43"/>
      <c r="P1250" s="43">
        <f>Exchanges!Q1254</f>
        <v>4</v>
      </c>
      <c r="Q1250" s="43">
        <f>Exchanges!R1254</f>
        <v>2</v>
      </c>
      <c r="R1250" s="43">
        <f>Exchanges!S1254</f>
        <v>1</v>
      </c>
      <c r="S1250" s="43">
        <f>Exchanges!T1254</f>
        <v>4</v>
      </c>
      <c r="T1250" s="43">
        <f>Exchanges!U1254</f>
        <v>1</v>
      </c>
      <c r="U1250" s="43">
        <f>Exchanges!V1254</f>
        <v>2013</v>
      </c>
      <c r="V1250" s="43" t="str">
        <f>Exchanges!W1254</f>
        <v>CH4</v>
      </c>
      <c r="W1250" s="43"/>
      <c r="X1250" s="43"/>
    </row>
    <row r="1251" spans="1:24" x14ac:dyDescent="0.2">
      <c r="A1251" s="43" t="str">
        <f>Exchanges!B1255</f>
        <v>Ethane, 1,1,1,2-tetrafluoro-, HFC-134a</v>
      </c>
      <c r="B1251" s="43" t="str">
        <f>Exchanges!C1255</f>
        <v>000811-97-2</v>
      </c>
      <c r="C1251" s="43" t="str">
        <f>Exchanges!D1255</f>
        <v>air</v>
      </c>
      <c r="D1251" s="43" t="str">
        <f>Exchanges!E1255</f>
        <v>unspecified</v>
      </c>
      <c r="E1251" s="43" t="str">
        <f>Exchanges!F1255</f>
        <v>e87f039d-d9ce-4242-ac18-c9284cc80f3d</v>
      </c>
      <c r="F1251" s="43" t="str">
        <f>Exchanges!G1255</f>
        <v>Motor vehicle electrical and electronic equipment manufacturing</v>
      </c>
      <c r="G1251" s="43">
        <f>Exchanges!H1255</f>
        <v>336320</v>
      </c>
      <c r="H1251" s="43" t="str">
        <f>Exchanges!I1255</f>
        <v>US</v>
      </c>
      <c r="I1251" s="43">
        <f>Exchanges!J1255</f>
        <v>4.9978607692597233E-8</v>
      </c>
      <c r="J1251" s="43" t="str">
        <f>Exchanges!K1255</f>
        <v>kg</v>
      </c>
      <c r="K1251" s="43"/>
      <c r="L1251" s="43"/>
      <c r="M1251" s="43"/>
      <c r="N1251" s="43"/>
      <c r="O1251" s="43"/>
      <c r="P1251" s="43">
        <f>Exchanges!Q1255</f>
        <v>4</v>
      </c>
      <c r="Q1251" s="43">
        <f>Exchanges!R1255</f>
        <v>2</v>
      </c>
      <c r="R1251" s="43">
        <f>Exchanges!S1255</f>
        <v>1</v>
      </c>
      <c r="S1251" s="43">
        <f>Exchanges!T1255</f>
        <v>4</v>
      </c>
      <c r="T1251" s="43">
        <f>Exchanges!U1255</f>
        <v>1</v>
      </c>
      <c r="U1251" s="43">
        <f>Exchanges!V1255</f>
        <v>2013</v>
      </c>
      <c r="V1251" s="43" t="str">
        <f>Exchanges!W1255</f>
        <v>HFC-134a</v>
      </c>
      <c r="W1251" s="43"/>
      <c r="X1251" s="43"/>
    </row>
    <row r="1252" spans="1:24" x14ac:dyDescent="0.2">
      <c r="A1252" s="43" t="str">
        <f>Exchanges!B1256</f>
        <v>Dinitrogen monoxide</v>
      </c>
      <c r="B1252" s="43" t="str">
        <f>Exchanges!C1256</f>
        <v>010024-97-366</v>
      </c>
      <c r="C1252" s="43" t="str">
        <f>Exchanges!D1256</f>
        <v>air</v>
      </c>
      <c r="D1252" s="43" t="str">
        <f>Exchanges!E1256</f>
        <v>unspecified</v>
      </c>
      <c r="E1252" s="43" t="str">
        <f>Exchanges!F1256</f>
        <v>20185046-64bb-4c09-a8e7-e8a9e144ca98</v>
      </c>
      <c r="F1252" s="43" t="str">
        <f>Exchanges!G1256</f>
        <v>Motor vehicle electrical and electronic equipment manufacturing</v>
      </c>
      <c r="G1252" s="43">
        <f>Exchanges!H1256</f>
        <v>336320</v>
      </c>
      <c r="H1252" s="43" t="str">
        <f>Exchanges!I1256</f>
        <v>US</v>
      </c>
      <c r="I1252" s="43">
        <f>Exchanges!J1256</f>
        <v>1.5884357465024512E-8</v>
      </c>
      <c r="J1252" s="43" t="str">
        <f>Exchanges!K1256</f>
        <v>kg</v>
      </c>
      <c r="K1252" s="43"/>
      <c r="L1252" s="43"/>
      <c r="M1252" s="43"/>
      <c r="N1252" s="43"/>
      <c r="O1252" s="43"/>
      <c r="P1252" s="43">
        <f>Exchanges!Q1256</f>
        <v>4</v>
      </c>
      <c r="Q1252" s="43">
        <f>Exchanges!R1256</f>
        <v>2</v>
      </c>
      <c r="R1252" s="43">
        <f>Exchanges!S1256</f>
        <v>1</v>
      </c>
      <c r="S1252" s="43">
        <f>Exchanges!T1256</f>
        <v>4</v>
      </c>
      <c r="T1252" s="43">
        <f>Exchanges!U1256</f>
        <v>1</v>
      </c>
      <c r="U1252" s="43">
        <f>Exchanges!V1256</f>
        <v>2013</v>
      </c>
      <c r="V1252" s="43" t="str">
        <f>Exchanges!W1256</f>
        <v>N2O</v>
      </c>
      <c r="W1252" s="43"/>
      <c r="X1252" s="43"/>
    </row>
    <row r="1253" spans="1:24" x14ac:dyDescent="0.2">
      <c r="A1253" s="43" t="str">
        <f>Exchanges!B1257</f>
        <v>Ethane, pentafluoro-, HFC-125</v>
      </c>
      <c r="B1253" s="43" t="str">
        <f>Exchanges!C1257</f>
        <v>000354-33-6</v>
      </c>
      <c r="C1253" s="43" t="str">
        <f>Exchanges!D1257</f>
        <v>air</v>
      </c>
      <c r="D1253" s="43" t="str">
        <f>Exchanges!E1257</f>
        <v>unspecified</v>
      </c>
      <c r="E1253" s="43" t="str">
        <f>Exchanges!F1257</f>
        <v>281e1011-f121-4d5b-ad4d-22d562b2c2cd</v>
      </c>
      <c r="F1253" s="43" t="str">
        <f>Exchanges!G1257</f>
        <v>Motor vehicle electrical and electronic equipment manufacturing</v>
      </c>
      <c r="G1253" s="43">
        <f>Exchanges!H1257</f>
        <v>336320</v>
      </c>
      <c r="H1253" s="43" t="str">
        <f>Exchanges!I1257</f>
        <v>US</v>
      </c>
      <c r="I1253" s="43">
        <f>Exchanges!J1257</f>
        <v>1.3260002551469324E-8</v>
      </c>
      <c r="J1253" s="43" t="str">
        <f>Exchanges!K1257</f>
        <v>kg</v>
      </c>
      <c r="K1253" s="43"/>
      <c r="L1253" s="43"/>
      <c r="M1253" s="43"/>
      <c r="N1253" s="43"/>
      <c r="O1253" s="43"/>
      <c r="P1253" s="43">
        <f>Exchanges!Q1257</f>
        <v>4</v>
      </c>
      <c r="Q1253" s="43">
        <f>Exchanges!R1257</f>
        <v>2</v>
      </c>
      <c r="R1253" s="43">
        <f>Exchanges!S1257</f>
        <v>1</v>
      </c>
      <c r="S1253" s="43">
        <f>Exchanges!T1257</f>
        <v>4</v>
      </c>
      <c r="T1253" s="43">
        <f>Exchanges!U1257</f>
        <v>1</v>
      </c>
      <c r="U1253" s="43">
        <f>Exchanges!V1257</f>
        <v>2013</v>
      </c>
      <c r="V1253" s="43" t="str">
        <f>Exchanges!W1257</f>
        <v>HFC-125</v>
      </c>
      <c r="W1253" s="43"/>
      <c r="X1253" s="43"/>
    </row>
    <row r="1254" spans="1:24" x14ac:dyDescent="0.2">
      <c r="A1254" s="43" t="str">
        <f>Exchanges!B1258</f>
        <v>Methane, difluoro-, HFC-32</v>
      </c>
      <c r="B1254" s="43" t="str">
        <f>Exchanges!C1258</f>
        <v>000075-10-5</v>
      </c>
      <c r="C1254" s="43" t="str">
        <f>Exchanges!D1258</f>
        <v>air</v>
      </c>
      <c r="D1254" s="43" t="str">
        <f>Exchanges!E1258</f>
        <v>unspecified</v>
      </c>
      <c r="E1254" s="43" t="str">
        <f>Exchanges!F1258</f>
        <v>151212b4-079b-43a2-96d5-a6eef59166ac</v>
      </c>
      <c r="F1254" s="43" t="str">
        <f>Exchanges!G1258</f>
        <v>Motor vehicle electrical and electronic equipment manufacturing</v>
      </c>
      <c r="G1254" s="43">
        <f>Exchanges!H1258</f>
        <v>336320</v>
      </c>
      <c r="H1254" s="43" t="str">
        <f>Exchanges!I1258</f>
        <v>US</v>
      </c>
      <c r="I1254" s="43">
        <f>Exchanges!J1258</f>
        <v>7.7220077253577068E-9</v>
      </c>
      <c r="J1254" s="43" t="str">
        <f>Exchanges!K1258</f>
        <v>kg</v>
      </c>
      <c r="K1254" s="43"/>
      <c r="L1254" s="43"/>
      <c r="M1254" s="43"/>
      <c r="N1254" s="43"/>
      <c r="O1254" s="43"/>
      <c r="P1254" s="43">
        <f>Exchanges!Q1258</f>
        <v>4</v>
      </c>
      <c r="Q1254" s="43">
        <f>Exchanges!R1258</f>
        <v>2</v>
      </c>
      <c r="R1254" s="43">
        <f>Exchanges!S1258</f>
        <v>1</v>
      </c>
      <c r="S1254" s="43">
        <f>Exchanges!T1258</f>
        <v>4</v>
      </c>
      <c r="T1254" s="43">
        <f>Exchanges!U1258</f>
        <v>1</v>
      </c>
      <c r="U1254" s="43">
        <f>Exchanges!V1258</f>
        <v>2013</v>
      </c>
      <c r="V1254" s="43" t="str">
        <f>Exchanges!W1258</f>
        <v>HFC-32</v>
      </c>
      <c r="W1254" s="43"/>
      <c r="X1254" s="43"/>
    </row>
    <row r="1255" spans="1:24" x14ac:dyDescent="0.2">
      <c r="A1255" s="43" t="str">
        <f>Exchanges!B1259</f>
        <v>Ethane, 1,1,1-trifluoro-, HFC-143a</v>
      </c>
      <c r="B1255" s="43" t="str">
        <f>Exchanges!C1259</f>
        <v>000420-46-2</v>
      </c>
      <c r="C1255" s="43" t="str">
        <f>Exchanges!D1259</f>
        <v>air</v>
      </c>
      <c r="D1255" s="43" t="str">
        <f>Exchanges!E1259</f>
        <v>unspecified</v>
      </c>
      <c r="E1255" s="43" t="str">
        <f>Exchanges!F1259</f>
        <v>e86bfec2-1025-4fa2-90b1-81e35e621e91</v>
      </c>
      <c r="F1255" s="43" t="str">
        <f>Exchanges!G1259</f>
        <v>Motor vehicle electrical and electronic equipment manufacturing</v>
      </c>
      <c r="G1255" s="43">
        <f>Exchanges!H1259</f>
        <v>336320</v>
      </c>
      <c r="H1255" s="43" t="str">
        <f>Exchanges!I1259</f>
        <v>US</v>
      </c>
      <c r="I1255" s="43">
        <f>Exchanges!J1259</f>
        <v>5.6734033268712882E-9</v>
      </c>
      <c r="J1255" s="43" t="str">
        <f>Exchanges!K1259</f>
        <v>kg</v>
      </c>
      <c r="K1255" s="43"/>
      <c r="L1255" s="43"/>
      <c r="M1255" s="43"/>
      <c r="N1255" s="43"/>
      <c r="O1255" s="43"/>
      <c r="P1255" s="43">
        <f>Exchanges!Q1259</f>
        <v>4</v>
      </c>
      <c r="Q1255" s="43">
        <f>Exchanges!R1259</f>
        <v>2</v>
      </c>
      <c r="R1255" s="43">
        <f>Exchanges!S1259</f>
        <v>1</v>
      </c>
      <c r="S1255" s="43">
        <f>Exchanges!T1259</f>
        <v>4</v>
      </c>
      <c r="T1255" s="43">
        <f>Exchanges!U1259</f>
        <v>1</v>
      </c>
      <c r="U1255" s="43">
        <f>Exchanges!V1259</f>
        <v>2013</v>
      </c>
      <c r="V1255" s="43" t="str">
        <f>Exchanges!W1259</f>
        <v>HFC-143a</v>
      </c>
      <c r="W1255" s="43"/>
      <c r="X1255" s="43"/>
    </row>
    <row r="1256" spans="1:24" x14ac:dyDescent="0.2">
      <c r="A1256" s="43" t="str">
        <f>Exchanges!B1260</f>
        <v>Propane, 1,1,1,3,3,3-hexafluoro-, HCFC-236fa</v>
      </c>
      <c r="B1256" s="43" t="str">
        <f>Exchanges!C1260</f>
        <v>000690-39-1</v>
      </c>
      <c r="C1256" s="43" t="str">
        <f>Exchanges!D1260</f>
        <v>air</v>
      </c>
      <c r="D1256" s="43" t="str">
        <f>Exchanges!E1260</f>
        <v>unspecified</v>
      </c>
      <c r="E1256" s="43" t="str">
        <f>Exchanges!F1260</f>
        <v>1963a3ba-6d77-4571-bb8f-0e9c8ac28a65</v>
      </c>
      <c r="F1256" s="43" t="str">
        <f>Exchanges!G1260</f>
        <v>Motor vehicle electrical and electronic equipment manufacturing</v>
      </c>
      <c r="G1256" s="43">
        <f>Exchanges!H1260</f>
        <v>336320</v>
      </c>
      <c r="H1256" s="43" t="str">
        <f>Exchanges!I1260</f>
        <v>US</v>
      </c>
      <c r="I1256" s="43">
        <f>Exchanges!J1260</f>
        <v>1.5326850195884653E-10</v>
      </c>
      <c r="J1256" s="43" t="str">
        <f>Exchanges!K1260</f>
        <v>kg</v>
      </c>
      <c r="K1256" s="43"/>
      <c r="L1256" s="43"/>
      <c r="M1256" s="43"/>
      <c r="N1256" s="43"/>
      <c r="O1256" s="43"/>
      <c r="P1256" s="43">
        <f>Exchanges!Q1260</f>
        <v>4</v>
      </c>
      <c r="Q1256" s="43">
        <f>Exchanges!R1260</f>
        <v>2</v>
      </c>
      <c r="R1256" s="43">
        <f>Exchanges!S1260</f>
        <v>1</v>
      </c>
      <c r="S1256" s="43">
        <f>Exchanges!T1260</f>
        <v>4</v>
      </c>
      <c r="T1256" s="43">
        <f>Exchanges!U1260</f>
        <v>1</v>
      </c>
      <c r="U1256" s="43">
        <f>Exchanges!V1260</f>
        <v>2013</v>
      </c>
      <c r="V1256" s="43" t="str">
        <f>Exchanges!W1260</f>
        <v>HFC-236fa</v>
      </c>
      <c r="W1256" s="43"/>
      <c r="X1256" s="43"/>
    </row>
    <row r="1257" spans="1:24" x14ac:dyDescent="0.2">
      <c r="A1257" s="43" t="str">
        <f>Exchanges!B1261</f>
        <v>Carbon dioxide</v>
      </c>
      <c r="B1257" s="43" t="str">
        <f>Exchanges!C1261</f>
        <v>000124-38-20</v>
      </c>
      <c r="C1257" s="43" t="str">
        <f>Exchanges!D1261</f>
        <v>air</v>
      </c>
      <c r="D1257" s="43" t="str">
        <f>Exchanges!E1261</f>
        <v>unspecified</v>
      </c>
      <c r="E1257" s="43" t="str">
        <f>Exchanges!F1261</f>
        <v>7ae371aa-8532-11e0-9d78-0800200c9a66</v>
      </c>
      <c r="F1257" s="43" t="str">
        <f>Exchanges!G1261</f>
        <v>Motor vehicle transmission and power train parts manufacturing</v>
      </c>
      <c r="G1257" s="43">
        <f>Exchanges!H1261</f>
        <v>336350</v>
      </c>
      <c r="H1257" s="43" t="str">
        <f>Exchanges!I1261</f>
        <v>US</v>
      </c>
      <c r="I1257" s="43">
        <f>Exchanges!J1261</f>
        <v>1.5797437725973276E-2</v>
      </c>
      <c r="J1257" s="43" t="str">
        <f>Exchanges!K1261</f>
        <v>kg</v>
      </c>
      <c r="K1257" s="43"/>
      <c r="L1257" s="43"/>
      <c r="M1257" s="43"/>
      <c r="N1257" s="43"/>
      <c r="O1257" s="43"/>
      <c r="P1257" s="43">
        <f>Exchanges!Q1261</f>
        <v>4</v>
      </c>
      <c r="Q1257" s="43">
        <f>Exchanges!R1261</f>
        <v>2</v>
      </c>
      <c r="R1257" s="43">
        <f>Exchanges!S1261</f>
        <v>1</v>
      </c>
      <c r="S1257" s="43">
        <f>Exchanges!T1261</f>
        <v>4</v>
      </c>
      <c r="T1257" s="43">
        <f>Exchanges!U1261</f>
        <v>1</v>
      </c>
      <c r="U1257" s="43">
        <f>Exchanges!V1261</f>
        <v>2013</v>
      </c>
      <c r="V1257" s="43" t="str">
        <f>Exchanges!W1261</f>
        <v>CO2</v>
      </c>
      <c r="W1257" s="43"/>
      <c r="X1257" s="43"/>
    </row>
    <row r="1258" spans="1:24" x14ac:dyDescent="0.2">
      <c r="A1258" s="43" t="str">
        <f>Exchanges!B1262</f>
        <v>Methane</v>
      </c>
      <c r="B1258" s="43" t="str">
        <f>Exchanges!C1262</f>
        <v>000074-82-92</v>
      </c>
      <c r="C1258" s="43" t="str">
        <f>Exchanges!D1262</f>
        <v>air</v>
      </c>
      <c r="D1258" s="43" t="str">
        <f>Exchanges!E1262</f>
        <v>unspecified</v>
      </c>
      <c r="E1258" s="43" t="str">
        <f>Exchanges!F1262</f>
        <v>20408dd1-8534-11e0-9d78-0800200c9a66</v>
      </c>
      <c r="F1258" s="43" t="str">
        <f>Exchanges!G1262</f>
        <v>Motor vehicle transmission and power train parts manufacturing</v>
      </c>
      <c r="G1258" s="43">
        <f>Exchanges!H1262</f>
        <v>336350</v>
      </c>
      <c r="H1258" s="43" t="str">
        <f>Exchanges!I1262</f>
        <v>US</v>
      </c>
      <c r="I1258" s="43">
        <f>Exchanges!J1262</f>
        <v>3.0054614590460733E-7</v>
      </c>
      <c r="J1258" s="43" t="str">
        <f>Exchanges!K1262</f>
        <v>kg</v>
      </c>
      <c r="K1258" s="43"/>
      <c r="L1258" s="43"/>
      <c r="M1258" s="43"/>
      <c r="N1258" s="43"/>
      <c r="O1258" s="43"/>
      <c r="P1258" s="43">
        <f>Exchanges!Q1262</f>
        <v>4</v>
      </c>
      <c r="Q1258" s="43">
        <f>Exchanges!R1262</f>
        <v>2</v>
      </c>
      <c r="R1258" s="43">
        <f>Exchanges!S1262</f>
        <v>1</v>
      </c>
      <c r="S1258" s="43">
        <f>Exchanges!T1262</f>
        <v>4</v>
      </c>
      <c r="T1258" s="43">
        <f>Exchanges!U1262</f>
        <v>1</v>
      </c>
      <c r="U1258" s="43">
        <f>Exchanges!V1262</f>
        <v>2013</v>
      </c>
      <c r="V1258" s="43" t="str">
        <f>Exchanges!W1262</f>
        <v>CH4</v>
      </c>
      <c r="W1258" s="43"/>
      <c r="X1258" s="43"/>
    </row>
    <row r="1259" spans="1:24" x14ac:dyDescent="0.2">
      <c r="A1259" s="43" t="str">
        <f>Exchanges!B1263</f>
        <v>Ethane, 1,1,1,2-tetrafluoro-, HFC-134a</v>
      </c>
      <c r="B1259" s="43" t="str">
        <f>Exchanges!C1263</f>
        <v>000811-97-2</v>
      </c>
      <c r="C1259" s="43" t="str">
        <f>Exchanges!D1263</f>
        <v>air</v>
      </c>
      <c r="D1259" s="43" t="str">
        <f>Exchanges!E1263</f>
        <v>unspecified</v>
      </c>
      <c r="E1259" s="43" t="str">
        <f>Exchanges!F1263</f>
        <v>e87f039d-d9ce-4242-ac18-c9284cc80f3d</v>
      </c>
      <c r="F1259" s="43" t="str">
        <f>Exchanges!G1263</f>
        <v>Motor vehicle transmission and power train parts manufacturing</v>
      </c>
      <c r="G1259" s="43">
        <f>Exchanges!H1263</f>
        <v>336350</v>
      </c>
      <c r="H1259" s="43" t="str">
        <f>Exchanges!I1263</f>
        <v>US</v>
      </c>
      <c r="I1259" s="43">
        <f>Exchanges!J1263</f>
        <v>1.2032301034306462E-7</v>
      </c>
      <c r="J1259" s="43" t="str">
        <f>Exchanges!K1263</f>
        <v>kg</v>
      </c>
      <c r="K1259" s="43"/>
      <c r="L1259" s="43"/>
      <c r="M1259" s="43"/>
      <c r="N1259" s="43"/>
      <c r="O1259" s="43"/>
      <c r="P1259" s="43">
        <f>Exchanges!Q1263</f>
        <v>4</v>
      </c>
      <c r="Q1259" s="43">
        <f>Exchanges!R1263</f>
        <v>2</v>
      </c>
      <c r="R1259" s="43">
        <f>Exchanges!S1263</f>
        <v>1</v>
      </c>
      <c r="S1259" s="43">
        <f>Exchanges!T1263</f>
        <v>4</v>
      </c>
      <c r="T1259" s="43">
        <f>Exchanges!U1263</f>
        <v>1</v>
      </c>
      <c r="U1259" s="43">
        <f>Exchanges!V1263</f>
        <v>2013</v>
      </c>
      <c r="V1259" s="43" t="str">
        <f>Exchanges!W1263</f>
        <v>HFC-134a</v>
      </c>
      <c r="W1259" s="43"/>
      <c r="X1259" s="43"/>
    </row>
    <row r="1260" spans="1:24" x14ac:dyDescent="0.2">
      <c r="A1260" s="43" t="str">
        <f>Exchanges!B1264</f>
        <v>Ethane, pentafluoro-, HFC-125</v>
      </c>
      <c r="B1260" s="43" t="str">
        <f>Exchanges!C1264</f>
        <v>000354-33-6</v>
      </c>
      <c r="C1260" s="43" t="str">
        <f>Exchanges!D1264</f>
        <v>air</v>
      </c>
      <c r="D1260" s="43" t="str">
        <f>Exchanges!E1264</f>
        <v>unspecified</v>
      </c>
      <c r="E1260" s="43" t="str">
        <f>Exchanges!F1264</f>
        <v>281e1011-f121-4d5b-ad4d-22d562b2c2cd</v>
      </c>
      <c r="F1260" s="43" t="str">
        <f>Exchanges!G1264</f>
        <v>Motor vehicle transmission and power train parts manufacturing</v>
      </c>
      <c r="G1260" s="43">
        <f>Exchanges!H1264</f>
        <v>336350</v>
      </c>
      <c r="H1260" s="43" t="str">
        <f>Exchanges!I1264</f>
        <v>US</v>
      </c>
      <c r="I1260" s="43">
        <f>Exchanges!J1264</f>
        <v>3.1923326755375531E-8</v>
      </c>
      <c r="J1260" s="43" t="str">
        <f>Exchanges!K1264</f>
        <v>kg</v>
      </c>
      <c r="K1260" s="43"/>
      <c r="L1260" s="43"/>
      <c r="M1260" s="43"/>
      <c r="N1260" s="43"/>
      <c r="O1260" s="43"/>
      <c r="P1260" s="43">
        <f>Exchanges!Q1264</f>
        <v>4</v>
      </c>
      <c r="Q1260" s="43">
        <f>Exchanges!R1264</f>
        <v>2</v>
      </c>
      <c r="R1260" s="43">
        <f>Exchanges!S1264</f>
        <v>1</v>
      </c>
      <c r="S1260" s="43">
        <f>Exchanges!T1264</f>
        <v>4</v>
      </c>
      <c r="T1260" s="43">
        <f>Exchanges!U1264</f>
        <v>1</v>
      </c>
      <c r="U1260" s="43">
        <f>Exchanges!V1264</f>
        <v>2013</v>
      </c>
      <c r="V1260" s="43" t="str">
        <f>Exchanges!W1264</f>
        <v>HFC-125</v>
      </c>
      <c r="W1260" s="43"/>
      <c r="X1260" s="43"/>
    </row>
    <row r="1261" spans="1:24" x14ac:dyDescent="0.2">
      <c r="A1261" s="43" t="str">
        <f>Exchanges!B1265</f>
        <v>Dinitrogen monoxide</v>
      </c>
      <c r="B1261" s="43" t="str">
        <f>Exchanges!C1265</f>
        <v>010024-97-366</v>
      </c>
      <c r="C1261" s="43" t="str">
        <f>Exchanges!D1265</f>
        <v>air</v>
      </c>
      <c r="D1261" s="43" t="str">
        <f>Exchanges!E1265</f>
        <v>unspecified</v>
      </c>
      <c r="E1261" s="43" t="str">
        <f>Exchanges!F1265</f>
        <v>20185046-64bb-4c09-a8e7-e8a9e144ca98</v>
      </c>
      <c r="F1261" s="43" t="str">
        <f>Exchanges!G1265</f>
        <v>Motor vehicle transmission and power train parts manufacturing</v>
      </c>
      <c r="G1261" s="43">
        <f>Exchanges!H1265</f>
        <v>336350</v>
      </c>
      <c r="H1261" s="43" t="str">
        <f>Exchanges!I1265</f>
        <v>US</v>
      </c>
      <c r="I1261" s="43">
        <f>Exchanges!J1265</f>
        <v>3.0452661320534323E-8</v>
      </c>
      <c r="J1261" s="43" t="str">
        <f>Exchanges!K1265</f>
        <v>kg</v>
      </c>
      <c r="K1261" s="43"/>
      <c r="L1261" s="43"/>
      <c r="M1261" s="43"/>
      <c r="N1261" s="43"/>
      <c r="O1261" s="43"/>
      <c r="P1261" s="43">
        <f>Exchanges!Q1265</f>
        <v>4</v>
      </c>
      <c r="Q1261" s="43">
        <f>Exchanges!R1265</f>
        <v>2</v>
      </c>
      <c r="R1261" s="43">
        <f>Exchanges!S1265</f>
        <v>1</v>
      </c>
      <c r="S1261" s="43">
        <f>Exchanges!T1265</f>
        <v>4</v>
      </c>
      <c r="T1261" s="43">
        <f>Exchanges!U1265</f>
        <v>1</v>
      </c>
      <c r="U1261" s="43">
        <f>Exchanges!V1265</f>
        <v>2013</v>
      </c>
      <c r="V1261" s="43" t="str">
        <f>Exchanges!W1265</f>
        <v>N2O</v>
      </c>
      <c r="W1261" s="43"/>
      <c r="X1261" s="43"/>
    </row>
    <row r="1262" spans="1:24" x14ac:dyDescent="0.2">
      <c r="A1262" s="43" t="str">
        <f>Exchanges!B1266</f>
        <v>Methane, difluoro-, HFC-32</v>
      </c>
      <c r="B1262" s="43" t="str">
        <f>Exchanges!C1266</f>
        <v>000075-10-5</v>
      </c>
      <c r="C1262" s="43" t="str">
        <f>Exchanges!D1266</f>
        <v>air</v>
      </c>
      <c r="D1262" s="43" t="str">
        <f>Exchanges!E1266</f>
        <v>unspecified</v>
      </c>
      <c r="E1262" s="43" t="str">
        <f>Exchanges!F1266</f>
        <v>151212b4-079b-43a2-96d5-a6eef59166ac</v>
      </c>
      <c r="F1262" s="43" t="str">
        <f>Exchanges!G1266</f>
        <v>Motor vehicle transmission and power train parts manufacturing</v>
      </c>
      <c r="G1262" s="43">
        <f>Exchanges!H1266</f>
        <v>336350</v>
      </c>
      <c r="H1262" s="43" t="str">
        <f>Exchanges!I1266</f>
        <v>US</v>
      </c>
      <c r="I1262" s="43">
        <f>Exchanges!J1266</f>
        <v>1.8590658249670741E-8</v>
      </c>
      <c r="J1262" s="43" t="str">
        <f>Exchanges!K1266</f>
        <v>kg</v>
      </c>
      <c r="K1262" s="43"/>
      <c r="L1262" s="43"/>
      <c r="M1262" s="43"/>
      <c r="N1262" s="43"/>
      <c r="O1262" s="43"/>
      <c r="P1262" s="43">
        <f>Exchanges!Q1266</f>
        <v>4</v>
      </c>
      <c r="Q1262" s="43">
        <f>Exchanges!R1266</f>
        <v>2</v>
      </c>
      <c r="R1262" s="43">
        <f>Exchanges!S1266</f>
        <v>1</v>
      </c>
      <c r="S1262" s="43">
        <f>Exchanges!T1266</f>
        <v>4</v>
      </c>
      <c r="T1262" s="43">
        <f>Exchanges!U1266</f>
        <v>1</v>
      </c>
      <c r="U1262" s="43">
        <f>Exchanges!V1266</f>
        <v>2013</v>
      </c>
      <c r="V1262" s="43" t="str">
        <f>Exchanges!W1266</f>
        <v>HFC-32</v>
      </c>
      <c r="W1262" s="43"/>
      <c r="X1262" s="43"/>
    </row>
    <row r="1263" spans="1:24" x14ac:dyDescent="0.2">
      <c r="A1263" s="43" t="str">
        <f>Exchanges!B1267</f>
        <v>Ethane, 1,1,1-trifluoro-, HFC-143a</v>
      </c>
      <c r="B1263" s="43" t="str">
        <f>Exchanges!C1267</f>
        <v>000420-46-2</v>
      </c>
      <c r="C1263" s="43" t="str">
        <f>Exchanges!D1267</f>
        <v>air</v>
      </c>
      <c r="D1263" s="43" t="str">
        <f>Exchanges!E1267</f>
        <v>unspecified</v>
      </c>
      <c r="E1263" s="43" t="str">
        <f>Exchanges!F1267</f>
        <v>e86bfec2-1025-4fa2-90b1-81e35e621e91</v>
      </c>
      <c r="F1263" s="43" t="str">
        <f>Exchanges!G1267</f>
        <v>Motor vehicle transmission and power train parts manufacturing</v>
      </c>
      <c r="G1263" s="43">
        <f>Exchanges!H1267</f>
        <v>336350</v>
      </c>
      <c r="H1263" s="43" t="str">
        <f>Exchanges!I1267</f>
        <v>US</v>
      </c>
      <c r="I1263" s="43">
        <f>Exchanges!J1267</f>
        <v>1.3658663150006539E-8</v>
      </c>
      <c r="J1263" s="43" t="str">
        <f>Exchanges!K1267</f>
        <v>kg</v>
      </c>
      <c r="K1263" s="43"/>
      <c r="L1263" s="43"/>
      <c r="M1263" s="43"/>
      <c r="N1263" s="43"/>
      <c r="O1263" s="43"/>
      <c r="P1263" s="43">
        <f>Exchanges!Q1267</f>
        <v>4</v>
      </c>
      <c r="Q1263" s="43">
        <f>Exchanges!R1267</f>
        <v>2</v>
      </c>
      <c r="R1263" s="43">
        <f>Exchanges!S1267</f>
        <v>1</v>
      </c>
      <c r="S1263" s="43">
        <f>Exchanges!T1267</f>
        <v>4</v>
      </c>
      <c r="T1263" s="43">
        <f>Exchanges!U1267</f>
        <v>1</v>
      </c>
      <c r="U1263" s="43">
        <f>Exchanges!V1267</f>
        <v>2013</v>
      </c>
      <c r="V1263" s="43" t="str">
        <f>Exchanges!W1267</f>
        <v>HFC-143a</v>
      </c>
      <c r="W1263" s="43"/>
      <c r="X1263" s="43"/>
    </row>
    <row r="1264" spans="1:24" x14ac:dyDescent="0.2">
      <c r="A1264" s="43" t="str">
        <f>Exchanges!B1268</f>
        <v>Propane, 1,1,1,3,3,3-hexafluoro-, HCFC-236fa</v>
      </c>
      <c r="B1264" s="43" t="str">
        <f>Exchanges!C1268</f>
        <v>000690-39-1</v>
      </c>
      <c r="C1264" s="43" t="str">
        <f>Exchanges!D1268</f>
        <v>air</v>
      </c>
      <c r="D1264" s="43" t="str">
        <f>Exchanges!E1268</f>
        <v>unspecified</v>
      </c>
      <c r="E1264" s="43" t="str">
        <f>Exchanges!F1268</f>
        <v>1963a3ba-6d77-4571-bb8f-0e9c8ac28a65</v>
      </c>
      <c r="F1264" s="43" t="str">
        <f>Exchanges!G1268</f>
        <v>Motor vehicle transmission and power train parts manufacturing</v>
      </c>
      <c r="G1264" s="43">
        <f>Exchanges!H1268</f>
        <v>336350</v>
      </c>
      <c r="H1264" s="43" t="str">
        <f>Exchanges!I1268</f>
        <v>US</v>
      </c>
      <c r="I1264" s="43">
        <f>Exchanges!J1268</f>
        <v>3.6899242291601231E-10</v>
      </c>
      <c r="J1264" s="43" t="str">
        <f>Exchanges!K1268</f>
        <v>kg</v>
      </c>
      <c r="K1264" s="43"/>
      <c r="L1264" s="43"/>
      <c r="M1264" s="43"/>
      <c r="N1264" s="43"/>
      <c r="O1264" s="43"/>
      <c r="P1264" s="43">
        <f>Exchanges!Q1268</f>
        <v>4</v>
      </c>
      <c r="Q1264" s="43">
        <f>Exchanges!R1268</f>
        <v>2</v>
      </c>
      <c r="R1264" s="43">
        <f>Exchanges!S1268</f>
        <v>1</v>
      </c>
      <c r="S1264" s="43">
        <f>Exchanges!T1268</f>
        <v>4</v>
      </c>
      <c r="T1264" s="43">
        <f>Exchanges!U1268</f>
        <v>1</v>
      </c>
      <c r="U1264" s="43">
        <f>Exchanges!V1268</f>
        <v>2013</v>
      </c>
      <c r="V1264" s="43" t="str">
        <f>Exchanges!W1268</f>
        <v>HFC-236fa</v>
      </c>
      <c r="W1264" s="43"/>
      <c r="X1264" s="43"/>
    </row>
    <row r="1265" spans="1:24" x14ac:dyDescent="0.2">
      <c r="A1265" s="43" t="str">
        <f>Exchanges!B1269</f>
        <v>Carbon dioxide</v>
      </c>
      <c r="B1265" s="43" t="str">
        <f>Exchanges!C1269</f>
        <v>000124-38-20</v>
      </c>
      <c r="C1265" s="43" t="str">
        <f>Exchanges!D1269</f>
        <v>air</v>
      </c>
      <c r="D1265" s="43" t="str">
        <f>Exchanges!E1269</f>
        <v>unspecified</v>
      </c>
      <c r="E1265" s="43" t="str">
        <f>Exchanges!F1269</f>
        <v>7ae371aa-8532-11e0-9d78-0800200c9a66</v>
      </c>
      <c r="F1265" s="43" t="str">
        <f>Exchanges!G1269</f>
        <v>Motor vehicle seating and interior trim manufacturing</v>
      </c>
      <c r="G1265" s="43">
        <f>Exchanges!H1269</f>
        <v>336360</v>
      </c>
      <c r="H1265" s="43" t="str">
        <f>Exchanges!I1269</f>
        <v>US</v>
      </c>
      <c r="I1265" s="43">
        <f>Exchanges!J1269</f>
        <v>9.1696904670096526E-3</v>
      </c>
      <c r="J1265" s="43" t="str">
        <f>Exchanges!K1269</f>
        <v>kg</v>
      </c>
      <c r="K1265" s="43"/>
      <c r="L1265" s="43"/>
      <c r="M1265" s="43"/>
      <c r="N1265" s="43"/>
      <c r="O1265" s="43"/>
      <c r="P1265" s="43">
        <f>Exchanges!Q1269</f>
        <v>4</v>
      </c>
      <c r="Q1265" s="43">
        <f>Exchanges!R1269</f>
        <v>2</v>
      </c>
      <c r="R1265" s="43">
        <f>Exchanges!S1269</f>
        <v>1</v>
      </c>
      <c r="S1265" s="43">
        <f>Exchanges!T1269</f>
        <v>4</v>
      </c>
      <c r="T1265" s="43">
        <f>Exchanges!U1269</f>
        <v>1</v>
      </c>
      <c r="U1265" s="43">
        <f>Exchanges!V1269</f>
        <v>2013</v>
      </c>
      <c r="V1265" s="43" t="str">
        <f>Exchanges!W1269</f>
        <v>CO2</v>
      </c>
      <c r="W1265" s="43"/>
      <c r="X1265" s="43"/>
    </row>
    <row r="1266" spans="1:24" x14ac:dyDescent="0.2">
      <c r="A1266" s="43" t="str">
        <f>Exchanges!B1270</f>
        <v>Ethane, 1,1,1,2-tetrafluoro-, HFC-134a</v>
      </c>
      <c r="B1266" s="43" t="str">
        <f>Exchanges!C1270</f>
        <v>000811-97-2</v>
      </c>
      <c r="C1266" s="43" t="str">
        <f>Exchanges!D1270</f>
        <v>air</v>
      </c>
      <c r="D1266" s="43" t="str">
        <f>Exchanges!E1270</f>
        <v>unspecified</v>
      </c>
      <c r="E1266" s="43" t="str">
        <f>Exchanges!F1270</f>
        <v>e87f039d-d9ce-4242-ac18-c9284cc80f3d</v>
      </c>
      <c r="F1266" s="43" t="str">
        <f>Exchanges!G1270</f>
        <v>Motor vehicle seating and interior trim manufacturing</v>
      </c>
      <c r="G1266" s="43">
        <f>Exchanges!H1270</f>
        <v>336360</v>
      </c>
      <c r="H1266" s="43" t="str">
        <f>Exchanges!I1270</f>
        <v>US</v>
      </c>
      <c r="I1266" s="43">
        <f>Exchanges!J1270</f>
        <v>3.5725802911835339E-6</v>
      </c>
      <c r="J1266" s="43" t="str">
        <f>Exchanges!K1270</f>
        <v>kg</v>
      </c>
      <c r="K1266" s="43"/>
      <c r="L1266" s="43"/>
      <c r="M1266" s="43"/>
      <c r="N1266" s="43"/>
      <c r="O1266" s="43"/>
      <c r="P1266" s="43">
        <f>Exchanges!Q1270</f>
        <v>4</v>
      </c>
      <c r="Q1266" s="43">
        <f>Exchanges!R1270</f>
        <v>2</v>
      </c>
      <c r="R1266" s="43">
        <f>Exchanges!S1270</f>
        <v>1</v>
      </c>
      <c r="S1266" s="43">
        <f>Exchanges!T1270</f>
        <v>4</v>
      </c>
      <c r="T1266" s="43">
        <f>Exchanges!U1270</f>
        <v>1</v>
      </c>
      <c r="U1266" s="43">
        <f>Exchanges!V1270</f>
        <v>2013</v>
      </c>
      <c r="V1266" s="43" t="str">
        <f>Exchanges!W1270</f>
        <v>HFC-134a</v>
      </c>
      <c r="W1266" s="43"/>
      <c r="X1266" s="43"/>
    </row>
    <row r="1267" spans="1:24" x14ac:dyDescent="0.2">
      <c r="A1267" s="43" t="str">
        <f>Exchanges!B1271</f>
        <v>Ethane, pentafluoro-, HFC-125</v>
      </c>
      <c r="B1267" s="43" t="str">
        <f>Exchanges!C1271</f>
        <v>000354-33-6</v>
      </c>
      <c r="C1267" s="43" t="str">
        <f>Exchanges!D1271</f>
        <v>air</v>
      </c>
      <c r="D1267" s="43" t="str">
        <f>Exchanges!E1271</f>
        <v>unspecified</v>
      </c>
      <c r="E1267" s="43" t="str">
        <f>Exchanges!F1271</f>
        <v>281e1011-f121-4d5b-ad4d-22d562b2c2cd</v>
      </c>
      <c r="F1267" s="43" t="str">
        <f>Exchanges!G1271</f>
        <v>Motor vehicle seating and interior trim manufacturing</v>
      </c>
      <c r="G1267" s="43">
        <f>Exchanges!H1271</f>
        <v>336360</v>
      </c>
      <c r="H1267" s="43" t="str">
        <f>Exchanges!I1271</f>
        <v>US</v>
      </c>
      <c r="I1267" s="43">
        <f>Exchanges!J1271</f>
        <v>9.4785401121607143E-7</v>
      </c>
      <c r="J1267" s="43" t="str">
        <f>Exchanges!K1271</f>
        <v>kg</v>
      </c>
      <c r="K1267" s="43"/>
      <c r="L1267" s="43"/>
      <c r="M1267" s="43"/>
      <c r="N1267" s="43"/>
      <c r="O1267" s="43"/>
      <c r="P1267" s="43">
        <f>Exchanges!Q1271</f>
        <v>4</v>
      </c>
      <c r="Q1267" s="43">
        <f>Exchanges!R1271</f>
        <v>2</v>
      </c>
      <c r="R1267" s="43">
        <f>Exchanges!S1271</f>
        <v>1</v>
      </c>
      <c r="S1267" s="43">
        <f>Exchanges!T1271</f>
        <v>4</v>
      </c>
      <c r="T1267" s="43">
        <f>Exchanges!U1271</f>
        <v>1</v>
      </c>
      <c r="U1267" s="43">
        <f>Exchanges!V1271</f>
        <v>2013</v>
      </c>
      <c r="V1267" s="43" t="str">
        <f>Exchanges!W1271</f>
        <v>HFC-125</v>
      </c>
      <c r="W1267" s="43"/>
      <c r="X1267" s="43"/>
    </row>
    <row r="1268" spans="1:24" x14ac:dyDescent="0.2">
      <c r="A1268" s="43" t="str">
        <f>Exchanges!B1272</f>
        <v>Methane, difluoro-, HFC-32</v>
      </c>
      <c r="B1268" s="43" t="str">
        <f>Exchanges!C1272</f>
        <v>000075-10-5</v>
      </c>
      <c r="C1268" s="43" t="str">
        <f>Exchanges!D1272</f>
        <v>air</v>
      </c>
      <c r="D1268" s="43" t="str">
        <f>Exchanges!E1272</f>
        <v>unspecified</v>
      </c>
      <c r="E1268" s="43" t="str">
        <f>Exchanges!F1272</f>
        <v>151212b4-079b-43a2-96d5-a6eef59166ac</v>
      </c>
      <c r="F1268" s="43" t="str">
        <f>Exchanges!G1272</f>
        <v>Motor vehicle seating and interior trim manufacturing</v>
      </c>
      <c r="G1268" s="43">
        <f>Exchanges!H1272</f>
        <v>336360</v>
      </c>
      <c r="H1268" s="43" t="str">
        <f>Exchanges!I1272</f>
        <v>US</v>
      </c>
      <c r="I1268" s="43">
        <f>Exchanges!J1272</f>
        <v>5.5198601725085999E-7</v>
      </c>
      <c r="J1268" s="43" t="str">
        <f>Exchanges!K1272</f>
        <v>kg</v>
      </c>
      <c r="K1268" s="43"/>
      <c r="L1268" s="43"/>
      <c r="M1268" s="43"/>
      <c r="N1268" s="43"/>
      <c r="O1268" s="43"/>
      <c r="P1268" s="43">
        <f>Exchanges!Q1272</f>
        <v>4</v>
      </c>
      <c r="Q1268" s="43">
        <f>Exchanges!R1272</f>
        <v>2</v>
      </c>
      <c r="R1268" s="43">
        <f>Exchanges!S1272</f>
        <v>1</v>
      </c>
      <c r="S1268" s="43">
        <f>Exchanges!T1272</f>
        <v>4</v>
      </c>
      <c r="T1268" s="43">
        <f>Exchanges!U1272</f>
        <v>1</v>
      </c>
      <c r="U1268" s="43">
        <f>Exchanges!V1272</f>
        <v>2013</v>
      </c>
      <c r="V1268" s="43" t="str">
        <f>Exchanges!W1272</f>
        <v>HFC-32</v>
      </c>
      <c r="W1268" s="43"/>
      <c r="X1268" s="43"/>
    </row>
    <row r="1269" spans="1:24" x14ac:dyDescent="0.2">
      <c r="A1269" s="43" t="str">
        <f>Exchanges!B1273</f>
        <v>Ethane, 1,1,1-trifluoro-, HFC-143a</v>
      </c>
      <c r="B1269" s="43" t="str">
        <f>Exchanges!C1273</f>
        <v>000420-46-2</v>
      </c>
      <c r="C1269" s="43" t="str">
        <f>Exchanges!D1273</f>
        <v>air</v>
      </c>
      <c r="D1269" s="43" t="str">
        <f>Exchanges!E1273</f>
        <v>unspecified</v>
      </c>
      <c r="E1269" s="43" t="str">
        <f>Exchanges!F1273</f>
        <v>e86bfec2-1025-4fa2-90b1-81e35e621e91</v>
      </c>
      <c r="F1269" s="43" t="str">
        <f>Exchanges!G1273</f>
        <v>Motor vehicle seating and interior trim manufacturing</v>
      </c>
      <c r="G1269" s="43">
        <f>Exchanges!H1273</f>
        <v>336360</v>
      </c>
      <c r="H1269" s="43" t="str">
        <f>Exchanges!I1273</f>
        <v>US</v>
      </c>
      <c r="I1269" s="43">
        <f>Exchanges!J1273</f>
        <v>4.0554729003620551E-7</v>
      </c>
      <c r="J1269" s="43" t="str">
        <f>Exchanges!K1273</f>
        <v>kg</v>
      </c>
      <c r="K1269" s="43"/>
      <c r="L1269" s="43"/>
      <c r="M1269" s="43"/>
      <c r="N1269" s="43"/>
      <c r="O1269" s="43"/>
      <c r="P1269" s="43">
        <f>Exchanges!Q1273</f>
        <v>4</v>
      </c>
      <c r="Q1269" s="43">
        <f>Exchanges!R1273</f>
        <v>2</v>
      </c>
      <c r="R1269" s="43">
        <f>Exchanges!S1273</f>
        <v>1</v>
      </c>
      <c r="S1269" s="43">
        <f>Exchanges!T1273</f>
        <v>4</v>
      </c>
      <c r="T1269" s="43">
        <f>Exchanges!U1273</f>
        <v>1</v>
      </c>
      <c r="U1269" s="43">
        <f>Exchanges!V1273</f>
        <v>2013</v>
      </c>
      <c r="V1269" s="43" t="str">
        <f>Exchanges!W1273</f>
        <v>HFC-143a</v>
      </c>
      <c r="W1269" s="43"/>
      <c r="X1269" s="43"/>
    </row>
    <row r="1270" spans="1:24" x14ac:dyDescent="0.2">
      <c r="A1270" s="43" t="str">
        <f>Exchanges!B1274</f>
        <v>Methane</v>
      </c>
      <c r="B1270" s="43" t="str">
        <f>Exchanges!C1274</f>
        <v>000074-82-92</v>
      </c>
      <c r="C1270" s="43" t="str">
        <f>Exchanges!D1274</f>
        <v>air</v>
      </c>
      <c r="D1270" s="43" t="str">
        <f>Exchanges!E1274</f>
        <v>unspecified</v>
      </c>
      <c r="E1270" s="43" t="str">
        <f>Exchanges!F1274</f>
        <v>20408dd1-8534-11e0-9d78-0800200c9a66</v>
      </c>
      <c r="F1270" s="43" t="str">
        <f>Exchanges!G1274</f>
        <v>Motor vehicle seating and interior trim manufacturing</v>
      </c>
      <c r="G1270" s="43">
        <f>Exchanges!H1274</f>
        <v>336360</v>
      </c>
      <c r="H1270" s="43" t="str">
        <f>Exchanges!I1274</f>
        <v>US</v>
      </c>
      <c r="I1270" s="43">
        <f>Exchanges!J1274</f>
        <v>1.1440889170138818E-7</v>
      </c>
      <c r="J1270" s="43" t="str">
        <f>Exchanges!K1274</f>
        <v>kg</v>
      </c>
      <c r="K1270" s="43"/>
      <c r="L1270" s="43"/>
      <c r="M1270" s="43"/>
      <c r="N1270" s="43"/>
      <c r="O1270" s="43"/>
      <c r="P1270" s="43">
        <f>Exchanges!Q1274</f>
        <v>4</v>
      </c>
      <c r="Q1270" s="43">
        <f>Exchanges!R1274</f>
        <v>2</v>
      </c>
      <c r="R1270" s="43">
        <f>Exchanges!S1274</f>
        <v>1</v>
      </c>
      <c r="S1270" s="43">
        <f>Exchanges!T1274</f>
        <v>4</v>
      </c>
      <c r="T1270" s="43">
        <f>Exchanges!U1274</f>
        <v>1</v>
      </c>
      <c r="U1270" s="43">
        <f>Exchanges!V1274</f>
        <v>2013</v>
      </c>
      <c r="V1270" s="43" t="str">
        <f>Exchanges!W1274</f>
        <v>CH4</v>
      </c>
      <c r="W1270" s="43"/>
      <c r="X1270" s="43"/>
    </row>
    <row r="1271" spans="1:24" x14ac:dyDescent="0.2">
      <c r="A1271" s="43" t="str">
        <f>Exchanges!B1275</f>
        <v>Dinitrogen monoxide</v>
      </c>
      <c r="B1271" s="43" t="str">
        <f>Exchanges!C1275</f>
        <v>010024-97-366</v>
      </c>
      <c r="C1271" s="43" t="str">
        <f>Exchanges!D1275</f>
        <v>air</v>
      </c>
      <c r="D1271" s="43" t="str">
        <f>Exchanges!E1275</f>
        <v>unspecified</v>
      </c>
      <c r="E1271" s="43" t="str">
        <f>Exchanges!F1275</f>
        <v>20185046-64bb-4c09-a8e7-e8a9e144ca98</v>
      </c>
      <c r="F1271" s="43" t="str">
        <f>Exchanges!G1275</f>
        <v>Motor vehicle seating and interior trim manufacturing</v>
      </c>
      <c r="G1271" s="43">
        <f>Exchanges!H1275</f>
        <v>336360</v>
      </c>
      <c r="H1271" s="43" t="str">
        <f>Exchanges!I1275</f>
        <v>US</v>
      </c>
      <c r="I1271" s="43">
        <f>Exchanges!J1275</f>
        <v>1.1744010302394811E-8</v>
      </c>
      <c r="J1271" s="43" t="str">
        <f>Exchanges!K1275</f>
        <v>kg</v>
      </c>
      <c r="K1271" s="43"/>
      <c r="L1271" s="43"/>
      <c r="M1271" s="43"/>
      <c r="N1271" s="43"/>
      <c r="O1271" s="43"/>
      <c r="P1271" s="43">
        <f>Exchanges!Q1275</f>
        <v>4</v>
      </c>
      <c r="Q1271" s="43">
        <f>Exchanges!R1275</f>
        <v>2</v>
      </c>
      <c r="R1271" s="43">
        <f>Exchanges!S1275</f>
        <v>1</v>
      </c>
      <c r="S1271" s="43">
        <f>Exchanges!T1275</f>
        <v>4</v>
      </c>
      <c r="T1271" s="43">
        <f>Exchanges!U1275</f>
        <v>1</v>
      </c>
      <c r="U1271" s="43">
        <f>Exchanges!V1275</f>
        <v>2013</v>
      </c>
      <c r="V1271" s="43" t="str">
        <f>Exchanges!W1275</f>
        <v>N2O</v>
      </c>
      <c r="W1271" s="43"/>
      <c r="X1271" s="43"/>
    </row>
    <row r="1272" spans="1:24" x14ac:dyDescent="0.2">
      <c r="A1272" s="43" t="str">
        <f>Exchanges!B1276</f>
        <v>Propane, 1,1,1,3,3,3-hexafluoro-, HCFC-236fa</v>
      </c>
      <c r="B1272" s="43" t="str">
        <f>Exchanges!C1276</f>
        <v>000690-39-1</v>
      </c>
      <c r="C1272" s="43" t="str">
        <f>Exchanges!D1276</f>
        <v>air</v>
      </c>
      <c r="D1272" s="43" t="str">
        <f>Exchanges!E1276</f>
        <v>unspecified</v>
      </c>
      <c r="E1272" s="43" t="str">
        <f>Exchanges!F1276</f>
        <v>1963a3ba-6d77-4571-bb8f-0e9c8ac28a65</v>
      </c>
      <c r="F1272" s="43" t="str">
        <f>Exchanges!G1276</f>
        <v>Motor vehicle seating and interior trim manufacturing</v>
      </c>
      <c r="G1272" s="43">
        <f>Exchanges!H1276</f>
        <v>336360</v>
      </c>
      <c r="H1272" s="43" t="str">
        <f>Exchanges!I1276</f>
        <v>US</v>
      </c>
      <c r="I1272" s="43">
        <f>Exchanges!J1276</f>
        <v>1.0955968055878926E-8</v>
      </c>
      <c r="J1272" s="43" t="str">
        <f>Exchanges!K1276</f>
        <v>kg</v>
      </c>
      <c r="K1272" s="43"/>
      <c r="L1272" s="43"/>
      <c r="M1272" s="43"/>
      <c r="N1272" s="43"/>
      <c r="O1272" s="43"/>
      <c r="P1272" s="43">
        <f>Exchanges!Q1276</f>
        <v>4</v>
      </c>
      <c r="Q1272" s="43">
        <f>Exchanges!R1276</f>
        <v>2</v>
      </c>
      <c r="R1272" s="43">
        <f>Exchanges!S1276</f>
        <v>1</v>
      </c>
      <c r="S1272" s="43">
        <f>Exchanges!T1276</f>
        <v>4</v>
      </c>
      <c r="T1272" s="43">
        <f>Exchanges!U1276</f>
        <v>1</v>
      </c>
      <c r="U1272" s="43">
        <f>Exchanges!V1276</f>
        <v>2013</v>
      </c>
      <c r="V1272" s="43" t="str">
        <f>Exchanges!W1276</f>
        <v>HFC-236fa</v>
      </c>
      <c r="W1272" s="43"/>
      <c r="X1272" s="43"/>
    </row>
    <row r="1273" spans="1:24" x14ac:dyDescent="0.2">
      <c r="A1273" s="43" t="str">
        <f>Exchanges!B1277</f>
        <v>Carbon dioxide</v>
      </c>
      <c r="B1273" s="43" t="str">
        <f>Exchanges!C1277</f>
        <v>000124-38-20</v>
      </c>
      <c r="C1273" s="43" t="str">
        <f>Exchanges!D1277</f>
        <v>air</v>
      </c>
      <c r="D1273" s="43" t="str">
        <f>Exchanges!E1277</f>
        <v>unspecified</v>
      </c>
      <c r="E1273" s="43" t="str">
        <f>Exchanges!F1277</f>
        <v>7ae371aa-8532-11e0-9d78-0800200c9a66</v>
      </c>
      <c r="F1273" s="43" t="str">
        <f>Exchanges!G1277</f>
        <v>Motor vehicle metal stamping</v>
      </c>
      <c r="G1273" s="43">
        <f>Exchanges!H1277</f>
        <v>336370</v>
      </c>
      <c r="H1273" s="43" t="str">
        <f>Exchanges!I1277</f>
        <v>US</v>
      </c>
      <c r="I1273" s="43">
        <f>Exchanges!J1277</f>
        <v>1.175313630817847E-2</v>
      </c>
      <c r="J1273" s="43" t="str">
        <f>Exchanges!K1277</f>
        <v>kg</v>
      </c>
      <c r="K1273" s="43"/>
      <c r="L1273" s="43"/>
      <c r="M1273" s="43"/>
      <c r="N1273" s="43"/>
      <c r="O1273" s="43"/>
      <c r="P1273" s="43">
        <f>Exchanges!Q1277</f>
        <v>4</v>
      </c>
      <c r="Q1273" s="43">
        <f>Exchanges!R1277</f>
        <v>2</v>
      </c>
      <c r="R1273" s="43">
        <f>Exchanges!S1277</f>
        <v>1</v>
      </c>
      <c r="S1273" s="43">
        <f>Exchanges!T1277</f>
        <v>4</v>
      </c>
      <c r="T1273" s="43">
        <f>Exchanges!U1277</f>
        <v>1</v>
      </c>
      <c r="U1273" s="43">
        <f>Exchanges!V1277</f>
        <v>2013</v>
      </c>
      <c r="V1273" s="43" t="str">
        <f>Exchanges!W1277</f>
        <v>CO2</v>
      </c>
      <c r="W1273" s="43"/>
      <c r="X1273" s="43"/>
    </row>
    <row r="1274" spans="1:24" x14ac:dyDescent="0.2">
      <c r="A1274" s="43" t="str">
        <f>Exchanges!B1278</f>
        <v>Ethane, 1,1,1,2-tetrafluoro-, HFC-134a</v>
      </c>
      <c r="B1274" s="43" t="str">
        <f>Exchanges!C1278</f>
        <v>000811-97-2</v>
      </c>
      <c r="C1274" s="43" t="str">
        <f>Exchanges!D1278</f>
        <v>air</v>
      </c>
      <c r="D1274" s="43" t="str">
        <f>Exchanges!E1278</f>
        <v>unspecified</v>
      </c>
      <c r="E1274" s="43" t="str">
        <f>Exchanges!F1278</f>
        <v>e87f039d-d9ce-4242-ac18-c9284cc80f3d</v>
      </c>
      <c r="F1274" s="43" t="str">
        <f>Exchanges!G1278</f>
        <v>Motor vehicle metal stamping</v>
      </c>
      <c r="G1274" s="43">
        <f>Exchanges!H1278</f>
        <v>336370</v>
      </c>
      <c r="H1274" s="43" t="str">
        <f>Exchanges!I1278</f>
        <v>US</v>
      </c>
      <c r="I1274" s="43">
        <f>Exchanges!J1278</f>
        <v>7.788619037884198E-7</v>
      </c>
      <c r="J1274" s="43" t="str">
        <f>Exchanges!K1278</f>
        <v>kg</v>
      </c>
      <c r="K1274" s="43"/>
      <c r="L1274" s="43"/>
      <c r="M1274" s="43"/>
      <c r="N1274" s="43"/>
      <c r="O1274" s="43"/>
      <c r="P1274" s="43">
        <f>Exchanges!Q1278</f>
        <v>4</v>
      </c>
      <c r="Q1274" s="43">
        <f>Exchanges!R1278</f>
        <v>2</v>
      </c>
      <c r="R1274" s="43">
        <f>Exchanges!S1278</f>
        <v>1</v>
      </c>
      <c r="S1274" s="43">
        <f>Exchanges!T1278</f>
        <v>4</v>
      </c>
      <c r="T1274" s="43">
        <f>Exchanges!U1278</f>
        <v>1</v>
      </c>
      <c r="U1274" s="43">
        <f>Exchanges!V1278</f>
        <v>2013</v>
      </c>
      <c r="V1274" s="43" t="str">
        <f>Exchanges!W1278</f>
        <v>HFC-134a</v>
      </c>
      <c r="W1274" s="43"/>
      <c r="X1274" s="43"/>
    </row>
    <row r="1275" spans="1:24" x14ac:dyDescent="0.2">
      <c r="A1275" s="43" t="str">
        <f>Exchanges!B1279</f>
        <v>Methane</v>
      </c>
      <c r="B1275" s="43" t="str">
        <f>Exchanges!C1279</f>
        <v>000074-82-92</v>
      </c>
      <c r="C1275" s="43" t="str">
        <f>Exchanges!D1279</f>
        <v>air</v>
      </c>
      <c r="D1275" s="43" t="str">
        <f>Exchanges!E1279</f>
        <v>unspecified</v>
      </c>
      <c r="E1275" s="43" t="str">
        <f>Exchanges!F1279</f>
        <v>20408dd1-8534-11e0-9d78-0800200c9a66</v>
      </c>
      <c r="F1275" s="43" t="str">
        <f>Exchanges!G1279</f>
        <v>Motor vehicle metal stamping</v>
      </c>
      <c r="G1275" s="43">
        <f>Exchanges!H1279</f>
        <v>336370</v>
      </c>
      <c r="H1275" s="43" t="str">
        <f>Exchanges!I1279</f>
        <v>US</v>
      </c>
      <c r="I1275" s="43">
        <f>Exchanges!J1279</f>
        <v>2.2484308073336729E-7</v>
      </c>
      <c r="J1275" s="43" t="str">
        <f>Exchanges!K1279</f>
        <v>kg</v>
      </c>
      <c r="K1275" s="43"/>
      <c r="L1275" s="43"/>
      <c r="M1275" s="43"/>
      <c r="N1275" s="43"/>
      <c r="O1275" s="43"/>
      <c r="P1275" s="43">
        <f>Exchanges!Q1279</f>
        <v>4</v>
      </c>
      <c r="Q1275" s="43">
        <f>Exchanges!R1279</f>
        <v>2</v>
      </c>
      <c r="R1275" s="43">
        <f>Exchanges!S1279</f>
        <v>1</v>
      </c>
      <c r="S1275" s="43">
        <f>Exchanges!T1279</f>
        <v>4</v>
      </c>
      <c r="T1275" s="43">
        <f>Exchanges!U1279</f>
        <v>1</v>
      </c>
      <c r="U1275" s="43">
        <f>Exchanges!V1279</f>
        <v>2013</v>
      </c>
      <c r="V1275" s="43" t="str">
        <f>Exchanges!W1279</f>
        <v>CH4</v>
      </c>
      <c r="W1275" s="43"/>
      <c r="X1275" s="43"/>
    </row>
    <row r="1276" spans="1:24" x14ac:dyDescent="0.2">
      <c r="A1276" s="43" t="str">
        <f>Exchanges!B1280</f>
        <v>Ethane, pentafluoro-, HFC-125</v>
      </c>
      <c r="B1276" s="43" t="str">
        <f>Exchanges!C1280</f>
        <v>000354-33-6</v>
      </c>
      <c r="C1276" s="43" t="str">
        <f>Exchanges!D1280</f>
        <v>air</v>
      </c>
      <c r="D1276" s="43" t="str">
        <f>Exchanges!E1280</f>
        <v>unspecified</v>
      </c>
      <c r="E1276" s="43" t="str">
        <f>Exchanges!F1280</f>
        <v>281e1011-f121-4d5b-ad4d-22d562b2c2cd</v>
      </c>
      <c r="F1276" s="43" t="str">
        <f>Exchanges!G1280</f>
        <v>Motor vehicle metal stamping</v>
      </c>
      <c r="G1276" s="43">
        <f>Exchanges!H1280</f>
        <v>336370</v>
      </c>
      <c r="H1276" s="43" t="str">
        <f>Exchanges!I1280</f>
        <v>US</v>
      </c>
      <c r="I1276" s="43">
        <f>Exchanges!J1280</f>
        <v>2.0664262788189736E-7</v>
      </c>
      <c r="J1276" s="43" t="str">
        <f>Exchanges!K1280</f>
        <v>kg</v>
      </c>
      <c r="K1276" s="43"/>
      <c r="L1276" s="43"/>
      <c r="M1276" s="43"/>
      <c r="N1276" s="43"/>
      <c r="O1276" s="43"/>
      <c r="P1276" s="43">
        <f>Exchanges!Q1280</f>
        <v>4</v>
      </c>
      <c r="Q1276" s="43">
        <f>Exchanges!R1280</f>
        <v>2</v>
      </c>
      <c r="R1276" s="43">
        <f>Exchanges!S1280</f>
        <v>1</v>
      </c>
      <c r="S1276" s="43">
        <f>Exchanges!T1280</f>
        <v>4</v>
      </c>
      <c r="T1276" s="43">
        <f>Exchanges!U1280</f>
        <v>1</v>
      </c>
      <c r="U1276" s="43">
        <f>Exchanges!V1280</f>
        <v>2013</v>
      </c>
      <c r="V1276" s="43" t="str">
        <f>Exchanges!W1280</f>
        <v>HFC-125</v>
      </c>
      <c r="W1276" s="43"/>
      <c r="X1276" s="43"/>
    </row>
    <row r="1277" spans="1:24" x14ac:dyDescent="0.2">
      <c r="A1277" s="43" t="str">
        <f>Exchanges!B1281</f>
        <v>Methane, difluoro-, HFC-32</v>
      </c>
      <c r="B1277" s="43" t="str">
        <f>Exchanges!C1281</f>
        <v>000075-10-5</v>
      </c>
      <c r="C1277" s="43" t="str">
        <f>Exchanges!D1281</f>
        <v>air</v>
      </c>
      <c r="D1277" s="43" t="str">
        <f>Exchanges!E1281</f>
        <v>unspecified</v>
      </c>
      <c r="E1277" s="43" t="str">
        <f>Exchanges!F1281</f>
        <v>151212b4-079b-43a2-96d5-a6eef59166ac</v>
      </c>
      <c r="F1277" s="43" t="str">
        <f>Exchanges!G1281</f>
        <v>Motor vehicle metal stamping</v>
      </c>
      <c r="G1277" s="43">
        <f>Exchanges!H1281</f>
        <v>336370</v>
      </c>
      <c r="H1277" s="43" t="str">
        <f>Exchanges!I1281</f>
        <v>US</v>
      </c>
      <c r="I1277" s="43">
        <f>Exchanges!J1281</f>
        <v>1.2033903935526861E-7</v>
      </c>
      <c r="J1277" s="43" t="str">
        <f>Exchanges!K1281</f>
        <v>kg</v>
      </c>
      <c r="K1277" s="43"/>
      <c r="L1277" s="43"/>
      <c r="M1277" s="43"/>
      <c r="N1277" s="43"/>
      <c r="O1277" s="43"/>
      <c r="P1277" s="43">
        <f>Exchanges!Q1281</f>
        <v>4</v>
      </c>
      <c r="Q1277" s="43">
        <f>Exchanges!R1281</f>
        <v>2</v>
      </c>
      <c r="R1277" s="43">
        <f>Exchanges!S1281</f>
        <v>1</v>
      </c>
      <c r="S1277" s="43">
        <f>Exchanges!T1281</f>
        <v>4</v>
      </c>
      <c r="T1277" s="43">
        <f>Exchanges!U1281</f>
        <v>1</v>
      </c>
      <c r="U1277" s="43">
        <f>Exchanges!V1281</f>
        <v>2013</v>
      </c>
      <c r="V1277" s="43" t="str">
        <f>Exchanges!W1281</f>
        <v>HFC-32</v>
      </c>
      <c r="W1277" s="43"/>
      <c r="X1277" s="43"/>
    </row>
    <row r="1278" spans="1:24" x14ac:dyDescent="0.2">
      <c r="A1278" s="43" t="str">
        <f>Exchanges!B1282</f>
        <v>Ethane, 1,1,1-trifluoro-, HFC-143a</v>
      </c>
      <c r="B1278" s="43" t="str">
        <f>Exchanges!C1282</f>
        <v>000420-46-2</v>
      </c>
      <c r="C1278" s="43" t="str">
        <f>Exchanges!D1282</f>
        <v>air</v>
      </c>
      <c r="D1278" s="43" t="str">
        <f>Exchanges!E1282</f>
        <v>unspecified</v>
      </c>
      <c r="E1278" s="43" t="str">
        <f>Exchanges!F1282</f>
        <v>e86bfec2-1025-4fa2-90b1-81e35e621e91</v>
      </c>
      <c r="F1278" s="43" t="str">
        <f>Exchanges!G1282</f>
        <v>Motor vehicle metal stamping</v>
      </c>
      <c r="G1278" s="43">
        <f>Exchanges!H1282</f>
        <v>336370</v>
      </c>
      <c r="H1278" s="43" t="str">
        <f>Exchanges!I1282</f>
        <v>US</v>
      </c>
      <c r="I1278" s="43">
        <f>Exchanges!J1282</f>
        <v>8.8413781818516564E-8</v>
      </c>
      <c r="J1278" s="43" t="str">
        <f>Exchanges!K1282</f>
        <v>kg</v>
      </c>
      <c r="K1278" s="43"/>
      <c r="L1278" s="43"/>
      <c r="M1278" s="43"/>
      <c r="N1278" s="43"/>
      <c r="O1278" s="43"/>
      <c r="P1278" s="43">
        <f>Exchanges!Q1282</f>
        <v>4</v>
      </c>
      <c r="Q1278" s="43">
        <f>Exchanges!R1282</f>
        <v>2</v>
      </c>
      <c r="R1278" s="43">
        <f>Exchanges!S1282</f>
        <v>1</v>
      </c>
      <c r="S1278" s="43">
        <f>Exchanges!T1282</f>
        <v>4</v>
      </c>
      <c r="T1278" s="43">
        <f>Exchanges!U1282</f>
        <v>1</v>
      </c>
      <c r="U1278" s="43">
        <f>Exchanges!V1282</f>
        <v>2013</v>
      </c>
      <c r="V1278" s="43" t="str">
        <f>Exchanges!W1282</f>
        <v>HFC-143a</v>
      </c>
      <c r="W1278" s="43"/>
      <c r="X1278" s="43"/>
    </row>
    <row r="1279" spans="1:24" x14ac:dyDescent="0.2">
      <c r="A1279" s="43" t="str">
        <f>Exchanges!B1283</f>
        <v>Dinitrogen monoxide</v>
      </c>
      <c r="B1279" s="43" t="str">
        <f>Exchanges!C1283</f>
        <v>010024-97-366</v>
      </c>
      <c r="C1279" s="43" t="str">
        <f>Exchanges!D1283</f>
        <v>air</v>
      </c>
      <c r="D1279" s="43" t="str">
        <f>Exchanges!E1283</f>
        <v>unspecified</v>
      </c>
      <c r="E1279" s="43" t="str">
        <f>Exchanges!F1283</f>
        <v>20185046-64bb-4c09-a8e7-e8a9e144ca98</v>
      </c>
      <c r="F1279" s="43" t="str">
        <f>Exchanges!G1283</f>
        <v>Motor vehicle metal stamping</v>
      </c>
      <c r="G1279" s="43">
        <f>Exchanges!H1283</f>
        <v>336370</v>
      </c>
      <c r="H1279" s="43" t="str">
        <f>Exchanges!I1283</f>
        <v>US</v>
      </c>
      <c r="I1279" s="43">
        <f>Exchanges!J1283</f>
        <v>2.3111741217591444E-8</v>
      </c>
      <c r="J1279" s="43" t="str">
        <f>Exchanges!K1283</f>
        <v>kg</v>
      </c>
      <c r="K1279" s="43"/>
      <c r="L1279" s="43"/>
      <c r="M1279" s="43"/>
      <c r="N1279" s="43"/>
      <c r="O1279" s="43"/>
      <c r="P1279" s="43">
        <f>Exchanges!Q1283</f>
        <v>4</v>
      </c>
      <c r="Q1279" s="43">
        <f>Exchanges!R1283</f>
        <v>2</v>
      </c>
      <c r="R1279" s="43">
        <f>Exchanges!S1283</f>
        <v>1</v>
      </c>
      <c r="S1279" s="43">
        <f>Exchanges!T1283</f>
        <v>4</v>
      </c>
      <c r="T1279" s="43">
        <f>Exchanges!U1283</f>
        <v>1</v>
      </c>
      <c r="U1279" s="43">
        <f>Exchanges!V1283</f>
        <v>2013</v>
      </c>
      <c r="V1279" s="43" t="str">
        <f>Exchanges!W1283</f>
        <v>N2O</v>
      </c>
      <c r="W1279" s="43"/>
      <c r="X1279" s="43"/>
    </row>
    <row r="1280" spans="1:24" x14ac:dyDescent="0.2">
      <c r="A1280" s="43" t="str">
        <f>Exchanges!B1284</f>
        <v>Propane, 1,1,1,3,3,3-hexafluoro-, HCFC-236fa</v>
      </c>
      <c r="B1280" s="43" t="str">
        <f>Exchanges!C1284</f>
        <v>000690-39-1</v>
      </c>
      <c r="C1280" s="43" t="str">
        <f>Exchanges!D1284</f>
        <v>air</v>
      </c>
      <c r="D1280" s="43" t="str">
        <f>Exchanges!E1284</f>
        <v>unspecified</v>
      </c>
      <c r="E1280" s="43" t="str">
        <f>Exchanges!F1284</f>
        <v>1963a3ba-6d77-4571-bb8f-0e9c8ac28a65</v>
      </c>
      <c r="F1280" s="43" t="str">
        <f>Exchanges!G1284</f>
        <v>Motor vehicle metal stamping</v>
      </c>
      <c r="G1280" s="43">
        <f>Exchanges!H1284</f>
        <v>336370</v>
      </c>
      <c r="H1280" s="43" t="str">
        <f>Exchanges!I1284</f>
        <v>US</v>
      </c>
      <c r="I1280" s="43">
        <f>Exchanges!J1284</f>
        <v>2.3885218644085595E-9</v>
      </c>
      <c r="J1280" s="43" t="str">
        <f>Exchanges!K1284</f>
        <v>kg</v>
      </c>
      <c r="K1280" s="43"/>
      <c r="L1280" s="43"/>
      <c r="M1280" s="43"/>
      <c r="N1280" s="43"/>
      <c r="O1280" s="43"/>
      <c r="P1280" s="43">
        <f>Exchanges!Q1284</f>
        <v>4</v>
      </c>
      <c r="Q1280" s="43">
        <f>Exchanges!R1284</f>
        <v>2</v>
      </c>
      <c r="R1280" s="43">
        <f>Exchanges!S1284</f>
        <v>1</v>
      </c>
      <c r="S1280" s="43">
        <f>Exchanges!T1284</f>
        <v>4</v>
      </c>
      <c r="T1280" s="43">
        <f>Exchanges!U1284</f>
        <v>1</v>
      </c>
      <c r="U1280" s="43">
        <f>Exchanges!V1284</f>
        <v>2013</v>
      </c>
      <c r="V1280" s="43" t="str">
        <f>Exchanges!W1284</f>
        <v>HFC-236fa</v>
      </c>
      <c r="W1280" s="43"/>
      <c r="X1280" s="43"/>
    </row>
    <row r="1281" spans="1:24" x14ac:dyDescent="0.2">
      <c r="A1281" s="43" t="str">
        <f>Exchanges!B1285</f>
        <v>Carbon dioxide</v>
      </c>
      <c r="B1281" s="43" t="str">
        <f>Exchanges!C1285</f>
        <v>000124-38-20</v>
      </c>
      <c r="C1281" s="43" t="str">
        <f>Exchanges!D1285</f>
        <v>air</v>
      </c>
      <c r="D1281" s="43" t="str">
        <f>Exchanges!E1285</f>
        <v>unspecified</v>
      </c>
      <c r="E1281" s="43" t="str">
        <f>Exchanges!F1285</f>
        <v>7ae371aa-8532-11e0-9d78-0800200c9a66</v>
      </c>
      <c r="F1281" s="43" t="str">
        <f>Exchanges!G1285</f>
        <v>Other motor vehicle parts manufacturing</v>
      </c>
      <c r="G1281" s="43">
        <f>Exchanges!H1285</f>
        <v>336390</v>
      </c>
      <c r="H1281" s="43" t="str">
        <f>Exchanges!I1285</f>
        <v>US</v>
      </c>
      <c r="I1281" s="43">
        <f>Exchanges!J1285</f>
        <v>1.3273331316467171E-2</v>
      </c>
      <c r="J1281" s="43" t="str">
        <f>Exchanges!K1285</f>
        <v>kg</v>
      </c>
      <c r="K1281" s="43"/>
      <c r="L1281" s="43"/>
      <c r="M1281" s="43"/>
      <c r="N1281" s="43"/>
      <c r="O1281" s="43"/>
      <c r="P1281" s="43">
        <f>Exchanges!Q1285</f>
        <v>4</v>
      </c>
      <c r="Q1281" s="43">
        <f>Exchanges!R1285</f>
        <v>2</v>
      </c>
      <c r="R1281" s="43">
        <f>Exchanges!S1285</f>
        <v>1</v>
      </c>
      <c r="S1281" s="43">
        <f>Exchanges!T1285</f>
        <v>4</v>
      </c>
      <c r="T1281" s="43">
        <f>Exchanges!U1285</f>
        <v>1</v>
      </c>
      <c r="U1281" s="43">
        <f>Exchanges!V1285</f>
        <v>2013</v>
      </c>
      <c r="V1281" s="43" t="str">
        <f>Exchanges!W1285</f>
        <v>CO2</v>
      </c>
      <c r="W1281" s="43"/>
      <c r="X1281" s="43"/>
    </row>
    <row r="1282" spans="1:24" x14ac:dyDescent="0.2">
      <c r="A1282" s="43" t="str">
        <f>Exchanges!B1286</f>
        <v>Ethane, 1,1,1,2-tetrafluoro-, HFC-134a</v>
      </c>
      <c r="B1282" s="43" t="str">
        <f>Exchanges!C1286</f>
        <v>000811-97-2</v>
      </c>
      <c r="C1282" s="43" t="str">
        <f>Exchanges!D1286</f>
        <v>air</v>
      </c>
      <c r="D1282" s="43" t="str">
        <f>Exchanges!E1286</f>
        <v>unspecified</v>
      </c>
      <c r="E1282" s="43" t="str">
        <f>Exchanges!F1286</f>
        <v>e87f039d-d9ce-4242-ac18-c9284cc80f3d</v>
      </c>
      <c r="F1282" s="43" t="str">
        <f>Exchanges!G1286</f>
        <v>Other motor vehicle parts manufacturing</v>
      </c>
      <c r="G1282" s="43">
        <f>Exchanges!H1286</f>
        <v>336390</v>
      </c>
      <c r="H1282" s="43" t="str">
        <f>Exchanges!I1286</f>
        <v>US</v>
      </c>
      <c r="I1282" s="43">
        <f>Exchanges!J1286</f>
        <v>1.7685717111123562E-6</v>
      </c>
      <c r="J1282" s="43" t="str">
        <f>Exchanges!K1286</f>
        <v>kg</v>
      </c>
      <c r="K1282" s="43"/>
      <c r="L1282" s="43"/>
      <c r="M1282" s="43"/>
      <c r="N1282" s="43"/>
      <c r="O1282" s="43"/>
      <c r="P1282" s="43">
        <f>Exchanges!Q1286</f>
        <v>4</v>
      </c>
      <c r="Q1282" s="43">
        <f>Exchanges!R1286</f>
        <v>2</v>
      </c>
      <c r="R1282" s="43">
        <f>Exchanges!S1286</f>
        <v>1</v>
      </c>
      <c r="S1282" s="43">
        <f>Exchanges!T1286</f>
        <v>4</v>
      </c>
      <c r="T1282" s="43">
        <f>Exchanges!U1286</f>
        <v>1</v>
      </c>
      <c r="U1282" s="43">
        <f>Exchanges!V1286</f>
        <v>2013</v>
      </c>
      <c r="V1282" s="43" t="str">
        <f>Exchanges!W1286</f>
        <v>HFC-134a</v>
      </c>
      <c r="W1282" s="43"/>
      <c r="X1282" s="43"/>
    </row>
    <row r="1283" spans="1:24" x14ac:dyDescent="0.2">
      <c r="A1283" s="43" t="str">
        <f>Exchanges!B1287</f>
        <v>Ethane, pentafluoro-, HFC-125</v>
      </c>
      <c r="B1283" s="43" t="str">
        <f>Exchanges!C1287</f>
        <v>000354-33-6</v>
      </c>
      <c r="C1283" s="43" t="str">
        <f>Exchanges!D1287</f>
        <v>air</v>
      </c>
      <c r="D1283" s="43" t="str">
        <f>Exchanges!E1287</f>
        <v>unspecified</v>
      </c>
      <c r="E1283" s="43" t="str">
        <f>Exchanges!F1287</f>
        <v>281e1011-f121-4d5b-ad4d-22d562b2c2cd</v>
      </c>
      <c r="F1283" s="43" t="str">
        <f>Exchanges!G1287</f>
        <v>Other motor vehicle parts manufacturing</v>
      </c>
      <c r="G1283" s="43">
        <f>Exchanges!H1287</f>
        <v>336390</v>
      </c>
      <c r="H1283" s="43" t="str">
        <f>Exchanges!I1287</f>
        <v>US</v>
      </c>
      <c r="I1283" s="43">
        <f>Exchanges!J1287</f>
        <v>4.6922606460043274E-7</v>
      </c>
      <c r="J1283" s="43" t="str">
        <f>Exchanges!K1287</f>
        <v>kg</v>
      </c>
      <c r="K1283" s="43"/>
      <c r="L1283" s="43"/>
      <c r="M1283" s="43"/>
      <c r="N1283" s="43"/>
      <c r="O1283" s="43"/>
      <c r="P1283" s="43">
        <f>Exchanges!Q1287</f>
        <v>4</v>
      </c>
      <c r="Q1283" s="43">
        <f>Exchanges!R1287</f>
        <v>2</v>
      </c>
      <c r="R1283" s="43">
        <f>Exchanges!S1287</f>
        <v>1</v>
      </c>
      <c r="S1283" s="43">
        <f>Exchanges!T1287</f>
        <v>4</v>
      </c>
      <c r="T1283" s="43">
        <f>Exchanges!U1287</f>
        <v>1</v>
      </c>
      <c r="U1283" s="43">
        <f>Exchanges!V1287</f>
        <v>2013</v>
      </c>
      <c r="V1283" s="43" t="str">
        <f>Exchanges!W1287</f>
        <v>HFC-125</v>
      </c>
      <c r="W1283" s="43"/>
      <c r="X1283" s="43"/>
    </row>
    <row r="1284" spans="1:24" x14ac:dyDescent="0.2">
      <c r="A1284" s="43" t="str">
        <f>Exchanges!B1288</f>
        <v>Methane, difluoro-, HFC-32</v>
      </c>
      <c r="B1284" s="43" t="str">
        <f>Exchanges!C1288</f>
        <v>000075-10-5</v>
      </c>
      <c r="C1284" s="43" t="str">
        <f>Exchanges!D1288</f>
        <v>air</v>
      </c>
      <c r="D1284" s="43" t="str">
        <f>Exchanges!E1288</f>
        <v>unspecified</v>
      </c>
      <c r="E1284" s="43" t="str">
        <f>Exchanges!F1288</f>
        <v>151212b4-079b-43a2-96d5-a6eef59166ac</v>
      </c>
      <c r="F1284" s="43" t="str">
        <f>Exchanges!G1288</f>
        <v>Other motor vehicle parts manufacturing</v>
      </c>
      <c r="G1284" s="43">
        <f>Exchanges!H1288</f>
        <v>336390</v>
      </c>
      <c r="H1284" s="43" t="str">
        <f>Exchanges!I1288</f>
        <v>US</v>
      </c>
      <c r="I1284" s="43">
        <f>Exchanges!J1288</f>
        <v>2.7325539959132475E-7</v>
      </c>
      <c r="J1284" s="43" t="str">
        <f>Exchanges!K1288</f>
        <v>kg</v>
      </c>
      <c r="K1284" s="43"/>
      <c r="L1284" s="43"/>
      <c r="M1284" s="43"/>
      <c r="N1284" s="43"/>
      <c r="O1284" s="43"/>
      <c r="P1284" s="43">
        <f>Exchanges!Q1288</f>
        <v>4</v>
      </c>
      <c r="Q1284" s="43">
        <f>Exchanges!R1288</f>
        <v>2</v>
      </c>
      <c r="R1284" s="43">
        <f>Exchanges!S1288</f>
        <v>1</v>
      </c>
      <c r="S1284" s="43">
        <f>Exchanges!T1288</f>
        <v>4</v>
      </c>
      <c r="T1284" s="43">
        <f>Exchanges!U1288</f>
        <v>1</v>
      </c>
      <c r="U1284" s="43">
        <f>Exchanges!V1288</f>
        <v>2013</v>
      </c>
      <c r="V1284" s="43" t="str">
        <f>Exchanges!W1288</f>
        <v>HFC-32</v>
      </c>
      <c r="W1284" s="43"/>
      <c r="X1284" s="43"/>
    </row>
    <row r="1285" spans="1:24" x14ac:dyDescent="0.2">
      <c r="A1285" s="43" t="str">
        <f>Exchanges!B1289</f>
        <v>Methane</v>
      </c>
      <c r="B1285" s="43" t="str">
        <f>Exchanges!C1289</f>
        <v>000074-82-92</v>
      </c>
      <c r="C1285" s="43" t="str">
        <f>Exchanges!D1289</f>
        <v>air</v>
      </c>
      <c r="D1285" s="43" t="str">
        <f>Exchanges!E1289</f>
        <v>unspecified</v>
      </c>
      <c r="E1285" s="43" t="str">
        <f>Exchanges!F1289</f>
        <v>20408dd1-8534-11e0-9d78-0800200c9a66</v>
      </c>
      <c r="F1285" s="43" t="str">
        <f>Exchanges!G1289</f>
        <v>Other motor vehicle parts manufacturing</v>
      </c>
      <c r="G1285" s="43">
        <f>Exchanges!H1289</f>
        <v>336390</v>
      </c>
      <c r="H1285" s="43" t="str">
        <f>Exchanges!I1289</f>
        <v>US</v>
      </c>
      <c r="I1285" s="43">
        <f>Exchanges!J1289</f>
        <v>2.0086916152204713E-7</v>
      </c>
      <c r="J1285" s="43" t="str">
        <f>Exchanges!K1289</f>
        <v>kg</v>
      </c>
      <c r="K1285" s="43"/>
      <c r="L1285" s="43"/>
      <c r="M1285" s="43"/>
      <c r="N1285" s="43"/>
      <c r="O1285" s="43"/>
      <c r="P1285" s="43">
        <f>Exchanges!Q1289</f>
        <v>4</v>
      </c>
      <c r="Q1285" s="43">
        <f>Exchanges!R1289</f>
        <v>2</v>
      </c>
      <c r="R1285" s="43">
        <f>Exchanges!S1289</f>
        <v>1</v>
      </c>
      <c r="S1285" s="43">
        <f>Exchanges!T1289</f>
        <v>4</v>
      </c>
      <c r="T1285" s="43">
        <f>Exchanges!U1289</f>
        <v>1</v>
      </c>
      <c r="U1285" s="43">
        <f>Exchanges!V1289</f>
        <v>2013</v>
      </c>
      <c r="V1285" s="43" t="str">
        <f>Exchanges!W1289</f>
        <v>CH4</v>
      </c>
      <c r="W1285" s="43"/>
      <c r="X1285" s="43"/>
    </row>
    <row r="1286" spans="1:24" x14ac:dyDescent="0.2">
      <c r="A1286" s="43" t="str">
        <f>Exchanges!B1290</f>
        <v>Ethane, 1,1,1-trifluoro-, HFC-143a</v>
      </c>
      <c r="B1286" s="43" t="str">
        <f>Exchanges!C1290</f>
        <v>000420-46-2</v>
      </c>
      <c r="C1286" s="43" t="str">
        <f>Exchanges!D1290</f>
        <v>air</v>
      </c>
      <c r="D1286" s="43" t="str">
        <f>Exchanges!E1290</f>
        <v>unspecified</v>
      </c>
      <c r="E1286" s="43" t="str">
        <f>Exchanges!F1290</f>
        <v>e86bfec2-1025-4fa2-90b1-81e35e621e91</v>
      </c>
      <c r="F1286" s="43" t="str">
        <f>Exchanges!G1290</f>
        <v>Other motor vehicle parts manufacturing</v>
      </c>
      <c r="G1286" s="43">
        <f>Exchanges!H1290</f>
        <v>336390</v>
      </c>
      <c r="H1286" s="43" t="str">
        <f>Exchanges!I1290</f>
        <v>US</v>
      </c>
      <c r="I1286" s="43">
        <f>Exchanges!J1290</f>
        <v>2.0076230797284665E-7</v>
      </c>
      <c r="J1286" s="43" t="str">
        <f>Exchanges!K1290</f>
        <v>kg</v>
      </c>
      <c r="K1286" s="43"/>
      <c r="L1286" s="43"/>
      <c r="M1286" s="43"/>
      <c r="N1286" s="43"/>
      <c r="O1286" s="43"/>
      <c r="P1286" s="43">
        <f>Exchanges!Q1290</f>
        <v>4</v>
      </c>
      <c r="Q1286" s="43">
        <f>Exchanges!R1290</f>
        <v>2</v>
      </c>
      <c r="R1286" s="43">
        <f>Exchanges!S1290</f>
        <v>1</v>
      </c>
      <c r="S1286" s="43">
        <f>Exchanges!T1290</f>
        <v>4</v>
      </c>
      <c r="T1286" s="43">
        <f>Exchanges!U1290</f>
        <v>1</v>
      </c>
      <c r="U1286" s="43">
        <f>Exchanges!V1290</f>
        <v>2013</v>
      </c>
      <c r="V1286" s="43" t="str">
        <f>Exchanges!W1290</f>
        <v>HFC-143a</v>
      </c>
      <c r="W1286" s="43"/>
      <c r="X1286" s="43"/>
    </row>
    <row r="1287" spans="1:24" x14ac:dyDescent="0.2">
      <c r="A1287" s="43" t="str">
        <f>Exchanges!B1291</f>
        <v>Dinitrogen monoxide</v>
      </c>
      <c r="B1287" s="43" t="str">
        <f>Exchanges!C1291</f>
        <v>010024-97-366</v>
      </c>
      <c r="C1287" s="43" t="str">
        <f>Exchanges!D1291</f>
        <v>air</v>
      </c>
      <c r="D1287" s="43" t="str">
        <f>Exchanges!E1291</f>
        <v>unspecified</v>
      </c>
      <c r="E1287" s="43" t="str">
        <f>Exchanges!F1291</f>
        <v>20185046-64bb-4c09-a8e7-e8a9e144ca98</v>
      </c>
      <c r="F1287" s="43" t="str">
        <f>Exchanges!G1291</f>
        <v>Other motor vehicle parts manufacturing</v>
      </c>
      <c r="G1287" s="43">
        <f>Exchanges!H1291</f>
        <v>336390</v>
      </c>
      <c r="H1287" s="43" t="str">
        <f>Exchanges!I1291</f>
        <v>US</v>
      </c>
      <c r="I1287" s="43">
        <f>Exchanges!J1291</f>
        <v>2.058480621236765E-8</v>
      </c>
      <c r="J1287" s="43" t="str">
        <f>Exchanges!K1291</f>
        <v>kg</v>
      </c>
      <c r="K1287" s="43"/>
      <c r="L1287" s="43"/>
      <c r="M1287" s="43"/>
      <c r="N1287" s="43"/>
      <c r="O1287" s="43"/>
      <c r="P1287" s="43">
        <f>Exchanges!Q1291</f>
        <v>4</v>
      </c>
      <c r="Q1287" s="43">
        <f>Exchanges!R1291</f>
        <v>2</v>
      </c>
      <c r="R1287" s="43">
        <f>Exchanges!S1291</f>
        <v>1</v>
      </c>
      <c r="S1287" s="43">
        <f>Exchanges!T1291</f>
        <v>4</v>
      </c>
      <c r="T1287" s="43">
        <f>Exchanges!U1291</f>
        <v>1</v>
      </c>
      <c r="U1287" s="43">
        <f>Exchanges!V1291</f>
        <v>2013</v>
      </c>
      <c r="V1287" s="43" t="str">
        <f>Exchanges!W1291</f>
        <v>N2O</v>
      </c>
      <c r="W1287" s="43"/>
      <c r="X1287" s="43"/>
    </row>
    <row r="1288" spans="1:24" x14ac:dyDescent="0.2">
      <c r="A1288" s="43" t="str">
        <f>Exchanges!B1292</f>
        <v>Propane, 1,1,1,3,3,3-hexafluoro-, HCFC-236fa</v>
      </c>
      <c r="B1288" s="43" t="str">
        <f>Exchanges!C1292</f>
        <v>000690-39-1</v>
      </c>
      <c r="C1288" s="43" t="str">
        <f>Exchanges!D1292</f>
        <v>air</v>
      </c>
      <c r="D1288" s="43" t="str">
        <f>Exchanges!E1292</f>
        <v>unspecified</v>
      </c>
      <c r="E1288" s="43" t="str">
        <f>Exchanges!F1292</f>
        <v>1963a3ba-6d77-4571-bb8f-0e9c8ac28a65</v>
      </c>
      <c r="F1288" s="43" t="str">
        <f>Exchanges!G1292</f>
        <v>Other motor vehicle parts manufacturing</v>
      </c>
      <c r="G1288" s="43">
        <f>Exchanges!H1292</f>
        <v>336390</v>
      </c>
      <c r="H1288" s="43" t="str">
        <f>Exchanges!I1292</f>
        <v>US</v>
      </c>
      <c r="I1288" s="43">
        <f>Exchanges!J1292</f>
        <v>5.4236472219520172E-9</v>
      </c>
      <c r="J1288" s="43" t="str">
        <f>Exchanges!K1292</f>
        <v>kg</v>
      </c>
      <c r="K1288" s="43"/>
      <c r="L1288" s="43"/>
      <c r="M1288" s="43"/>
      <c r="N1288" s="43"/>
      <c r="O1288" s="43"/>
      <c r="P1288" s="43">
        <f>Exchanges!Q1292</f>
        <v>4</v>
      </c>
      <c r="Q1288" s="43">
        <f>Exchanges!R1292</f>
        <v>2</v>
      </c>
      <c r="R1288" s="43">
        <f>Exchanges!S1292</f>
        <v>1</v>
      </c>
      <c r="S1288" s="43">
        <f>Exchanges!T1292</f>
        <v>4</v>
      </c>
      <c r="T1288" s="43">
        <f>Exchanges!U1292</f>
        <v>1</v>
      </c>
      <c r="U1288" s="43">
        <f>Exchanges!V1292</f>
        <v>2013</v>
      </c>
      <c r="V1288" s="43" t="str">
        <f>Exchanges!W1292</f>
        <v>HFC-236fa</v>
      </c>
      <c r="W1288" s="43"/>
      <c r="X1288" s="43"/>
    </row>
    <row r="1289" spans="1:24" x14ac:dyDescent="0.2">
      <c r="A1289" s="43" t="str">
        <f>Exchanges!B1293</f>
        <v>Carbon dioxide</v>
      </c>
      <c r="B1289" s="43" t="str">
        <f>Exchanges!C1293</f>
        <v>000124-38-20</v>
      </c>
      <c r="C1289" s="43" t="str">
        <f>Exchanges!D1293</f>
        <v>air</v>
      </c>
      <c r="D1289" s="43" t="str">
        <f>Exchanges!E1293</f>
        <v>unspecified</v>
      </c>
      <c r="E1289" s="43" t="str">
        <f>Exchanges!F1293</f>
        <v>7ae371aa-8532-11e0-9d78-0800200c9a66</v>
      </c>
      <c r="F1289" s="43" t="str">
        <f>Exchanges!G1293</f>
        <v>Aircraft manufacturing</v>
      </c>
      <c r="G1289" s="43">
        <f>Exchanges!H1293</f>
        <v>336411</v>
      </c>
      <c r="H1289" s="43" t="str">
        <f>Exchanges!I1293</f>
        <v>US</v>
      </c>
      <c r="I1289" s="43">
        <f>Exchanges!J1293</f>
        <v>4.7268039383518345E-3</v>
      </c>
      <c r="J1289" s="43" t="str">
        <f>Exchanges!K1293</f>
        <v>kg</v>
      </c>
      <c r="K1289" s="43"/>
      <c r="L1289" s="43"/>
      <c r="M1289" s="43"/>
      <c r="N1289" s="43"/>
      <c r="O1289" s="43"/>
      <c r="P1289" s="43">
        <f>Exchanges!Q1293</f>
        <v>4</v>
      </c>
      <c r="Q1289" s="43">
        <f>Exchanges!R1293</f>
        <v>2</v>
      </c>
      <c r="R1289" s="43">
        <f>Exchanges!S1293</f>
        <v>1</v>
      </c>
      <c r="S1289" s="43">
        <f>Exchanges!T1293</f>
        <v>4</v>
      </c>
      <c r="T1289" s="43">
        <f>Exchanges!U1293</f>
        <v>1</v>
      </c>
      <c r="U1289" s="43">
        <f>Exchanges!V1293</f>
        <v>2013</v>
      </c>
      <c r="V1289" s="43" t="str">
        <f>Exchanges!W1293</f>
        <v>CO2</v>
      </c>
      <c r="W1289" s="43"/>
      <c r="X1289" s="43"/>
    </row>
    <row r="1290" spans="1:24" x14ac:dyDescent="0.2">
      <c r="A1290" s="43" t="str">
        <f>Exchanges!B1294</f>
        <v>Methane</v>
      </c>
      <c r="B1290" s="43" t="str">
        <f>Exchanges!C1294</f>
        <v>000074-82-92</v>
      </c>
      <c r="C1290" s="43" t="str">
        <f>Exchanges!D1294</f>
        <v>air</v>
      </c>
      <c r="D1290" s="43" t="str">
        <f>Exchanges!E1294</f>
        <v>unspecified</v>
      </c>
      <c r="E1290" s="43" t="str">
        <f>Exchanges!F1294</f>
        <v>20408dd1-8534-11e0-9d78-0800200c9a66</v>
      </c>
      <c r="F1290" s="43" t="str">
        <f>Exchanges!G1294</f>
        <v>Aircraft manufacturing</v>
      </c>
      <c r="G1290" s="43">
        <f>Exchanges!H1294</f>
        <v>336411</v>
      </c>
      <c r="H1290" s="43" t="str">
        <f>Exchanges!I1294</f>
        <v>US</v>
      </c>
      <c r="I1290" s="43">
        <f>Exchanges!J1294</f>
        <v>9.0748894392601201E-8</v>
      </c>
      <c r="J1290" s="43" t="str">
        <f>Exchanges!K1294</f>
        <v>kg</v>
      </c>
      <c r="K1290" s="43"/>
      <c r="L1290" s="43"/>
      <c r="M1290" s="43"/>
      <c r="N1290" s="43"/>
      <c r="O1290" s="43"/>
      <c r="P1290" s="43">
        <f>Exchanges!Q1294</f>
        <v>4</v>
      </c>
      <c r="Q1290" s="43">
        <f>Exchanges!R1294</f>
        <v>2</v>
      </c>
      <c r="R1290" s="43">
        <f>Exchanges!S1294</f>
        <v>1</v>
      </c>
      <c r="S1290" s="43">
        <f>Exchanges!T1294</f>
        <v>4</v>
      </c>
      <c r="T1290" s="43">
        <f>Exchanges!U1294</f>
        <v>1</v>
      </c>
      <c r="U1290" s="43">
        <f>Exchanges!V1294</f>
        <v>2013</v>
      </c>
      <c r="V1290" s="43" t="str">
        <f>Exchanges!W1294</f>
        <v>CH4</v>
      </c>
      <c r="W1290" s="43"/>
      <c r="X1290" s="43"/>
    </row>
    <row r="1291" spans="1:24" x14ac:dyDescent="0.2">
      <c r="A1291" s="43" t="str">
        <f>Exchanges!B1295</f>
        <v>Ethane, 1,1,1,2-tetrafluoro-, HFC-134a</v>
      </c>
      <c r="B1291" s="43" t="str">
        <f>Exchanges!C1295</f>
        <v>000811-97-2</v>
      </c>
      <c r="C1291" s="43" t="str">
        <f>Exchanges!D1295</f>
        <v>air</v>
      </c>
      <c r="D1291" s="43" t="str">
        <f>Exchanges!E1295</f>
        <v>unspecified</v>
      </c>
      <c r="E1291" s="43" t="str">
        <f>Exchanges!F1295</f>
        <v>e87f039d-d9ce-4242-ac18-c9284cc80f3d</v>
      </c>
      <c r="F1291" s="43" t="str">
        <f>Exchanges!G1295</f>
        <v>Aircraft manufacturing</v>
      </c>
      <c r="G1291" s="43">
        <f>Exchanges!H1295</f>
        <v>336411</v>
      </c>
      <c r="H1291" s="43" t="str">
        <f>Exchanges!I1295</f>
        <v>US</v>
      </c>
      <c r="I1291" s="43">
        <f>Exchanges!J1295</f>
        <v>1.2963315992197586E-8</v>
      </c>
      <c r="J1291" s="43" t="str">
        <f>Exchanges!K1295</f>
        <v>kg</v>
      </c>
      <c r="K1291" s="43"/>
      <c r="L1291" s="43"/>
      <c r="M1291" s="43"/>
      <c r="N1291" s="43"/>
      <c r="O1291" s="43"/>
      <c r="P1291" s="43">
        <f>Exchanges!Q1295</f>
        <v>4</v>
      </c>
      <c r="Q1291" s="43">
        <f>Exchanges!R1295</f>
        <v>2</v>
      </c>
      <c r="R1291" s="43">
        <f>Exchanges!S1295</f>
        <v>1</v>
      </c>
      <c r="S1291" s="43">
        <f>Exchanges!T1295</f>
        <v>4</v>
      </c>
      <c r="T1291" s="43">
        <f>Exchanges!U1295</f>
        <v>1</v>
      </c>
      <c r="U1291" s="43">
        <f>Exchanges!V1295</f>
        <v>2013</v>
      </c>
      <c r="V1291" s="43" t="str">
        <f>Exchanges!W1295</f>
        <v>HFC-134a</v>
      </c>
      <c r="W1291" s="43"/>
      <c r="X1291" s="43"/>
    </row>
    <row r="1292" spans="1:24" x14ac:dyDescent="0.2">
      <c r="A1292" s="43" t="str">
        <f>Exchanges!B1296</f>
        <v>Dinitrogen monoxide</v>
      </c>
      <c r="B1292" s="43" t="str">
        <f>Exchanges!C1296</f>
        <v>010024-97-366</v>
      </c>
      <c r="C1292" s="43" t="str">
        <f>Exchanges!D1296</f>
        <v>air</v>
      </c>
      <c r="D1292" s="43" t="str">
        <f>Exchanges!E1296</f>
        <v>unspecified</v>
      </c>
      <c r="E1292" s="43" t="str">
        <f>Exchanges!F1296</f>
        <v>20185046-64bb-4c09-a8e7-e8a9e144ca98</v>
      </c>
      <c r="F1292" s="43" t="str">
        <f>Exchanges!G1296</f>
        <v>Aircraft manufacturing</v>
      </c>
      <c r="G1292" s="43">
        <f>Exchanges!H1296</f>
        <v>336411</v>
      </c>
      <c r="H1292" s="43" t="str">
        <f>Exchanges!I1296</f>
        <v>US</v>
      </c>
      <c r="I1292" s="43">
        <f>Exchanges!J1296</f>
        <v>9.3487766745933723E-9</v>
      </c>
      <c r="J1292" s="43" t="str">
        <f>Exchanges!K1296</f>
        <v>kg</v>
      </c>
      <c r="K1292" s="43"/>
      <c r="L1292" s="43"/>
      <c r="M1292" s="43"/>
      <c r="N1292" s="43"/>
      <c r="O1292" s="43"/>
      <c r="P1292" s="43">
        <f>Exchanges!Q1296</f>
        <v>4</v>
      </c>
      <c r="Q1292" s="43">
        <f>Exchanges!R1296</f>
        <v>2</v>
      </c>
      <c r="R1292" s="43">
        <f>Exchanges!S1296</f>
        <v>1</v>
      </c>
      <c r="S1292" s="43">
        <f>Exchanges!T1296</f>
        <v>4</v>
      </c>
      <c r="T1292" s="43">
        <f>Exchanges!U1296</f>
        <v>1</v>
      </c>
      <c r="U1292" s="43">
        <f>Exchanges!V1296</f>
        <v>2013</v>
      </c>
      <c r="V1292" s="43" t="str">
        <f>Exchanges!W1296</f>
        <v>N2O</v>
      </c>
      <c r="W1292" s="43"/>
      <c r="X1292" s="43"/>
    </row>
    <row r="1293" spans="1:24" x14ac:dyDescent="0.2">
      <c r="A1293" s="43" t="str">
        <f>Exchanges!B1297</f>
        <v>Ethane, pentafluoro-, HFC-125</v>
      </c>
      <c r="B1293" s="43" t="str">
        <f>Exchanges!C1297</f>
        <v>000354-33-6</v>
      </c>
      <c r="C1293" s="43" t="str">
        <f>Exchanges!D1297</f>
        <v>air</v>
      </c>
      <c r="D1293" s="43" t="str">
        <f>Exchanges!E1297</f>
        <v>unspecified</v>
      </c>
      <c r="E1293" s="43" t="str">
        <f>Exchanges!F1297</f>
        <v>281e1011-f121-4d5b-ad4d-22d562b2c2cd</v>
      </c>
      <c r="F1293" s="43" t="str">
        <f>Exchanges!G1297</f>
        <v>Aircraft manufacturing</v>
      </c>
      <c r="G1293" s="43">
        <f>Exchanges!H1297</f>
        <v>336411</v>
      </c>
      <c r="H1293" s="43" t="str">
        <f>Exchanges!I1297</f>
        <v>US</v>
      </c>
      <c r="I1293" s="43">
        <f>Exchanges!J1297</f>
        <v>3.4393435725402119E-9</v>
      </c>
      <c r="J1293" s="43" t="str">
        <f>Exchanges!K1297</f>
        <v>kg</v>
      </c>
      <c r="K1293" s="43"/>
      <c r="L1293" s="43"/>
      <c r="M1293" s="43"/>
      <c r="N1293" s="43"/>
      <c r="O1293" s="43"/>
      <c r="P1293" s="43">
        <f>Exchanges!Q1297</f>
        <v>4</v>
      </c>
      <c r="Q1293" s="43">
        <f>Exchanges!R1297</f>
        <v>2</v>
      </c>
      <c r="R1293" s="43">
        <f>Exchanges!S1297</f>
        <v>1</v>
      </c>
      <c r="S1293" s="43">
        <f>Exchanges!T1297</f>
        <v>4</v>
      </c>
      <c r="T1293" s="43">
        <f>Exchanges!U1297</f>
        <v>1</v>
      </c>
      <c r="U1293" s="43">
        <f>Exchanges!V1297</f>
        <v>2013</v>
      </c>
      <c r="V1293" s="43" t="str">
        <f>Exchanges!W1297</f>
        <v>HFC-125</v>
      </c>
      <c r="W1293" s="43"/>
      <c r="X1293" s="43"/>
    </row>
    <row r="1294" spans="1:24" x14ac:dyDescent="0.2">
      <c r="A1294" s="43" t="str">
        <f>Exchanges!B1298</f>
        <v>Methane, difluoro-, HFC-32</v>
      </c>
      <c r="B1294" s="43" t="str">
        <f>Exchanges!C1298</f>
        <v>000075-10-5</v>
      </c>
      <c r="C1294" s="43" t="str">
        <f>Exchanges!D1298</f>
        <v>air</v>
      </c>
      <c r="D1294" s="43" t="str">
        <f>Exchanges!E1298</f>
        <v>unspecified</v>
      </c>
      <c r="E1294" s="43" t="str">
        <f>Exchanges!F1298</f>
        <v>151212b4-079b-43a2-96d5-a6eef59166ac</v>
      </c>
      <c r="F1294" s="43" t="str">
        <f>Exchanges!G1298</f>
        <v>Aircraft manufacturing</v>
      </c>
      <c r="G1294" s="43">
        <f>Exchanges!H1298</f>
        <v>336411</v>
      </c>
      <c r="H1294" s="43" t="str">
        <f>Exchanges!I1298</f>
        <v>US</v>
      </c>
      <c r="I1294" s="43">
        <f>Exchanges!J1298</f>
        <v>2.0029134635703342E-9</v>
      </c>
      <c r="J1294" s="43" t="str">
        <f>Exchanges!K1298</f>
        <v>kg</v>
      </c>
      <c r="K1294" s="43"/>
      <c r="L1294" s="43"/>
      <c r="M1294" s="43"/>
      <c r="N1294" s="43"/>
      <c r="O1294" s="43"/>
      <c r="P1294" s="43">
        <f>Exchanges!Q1298</f>
        <v>4</v>
      </c>
      <c r="Q1294" s="43">
        <f>Exchanges!R1298</f>
        <v>2</v>
      </c>
      <c r="R1294" s="43">
        <f>Exchanges!S1298</f>
        <v>1</v>
      </c>
      <c r="S1294" s="43">
        <f>Exchanges!T1298</f>
        <v>4</v>
      </c>
      <c r="T1294" s="43">
        <f>Exchanges!U1298</f>
        <v>1</v>
      </c>
      <c r="U1294" s="43">
        <f>Exchanges!V1298</f>
        <v>2013</v>
      </c>
      <c r="V1294" s="43" t="str">
        <f>Exchanges!W1298</f>
        <v>HFC-32</v>
      </c>
      <c r="W1294" s="43"/>
      <c r="X1294" s="43"/>
    </row>
    <row r="1295" spans="1:24" x14ac:dyDescent="0.2">
      <c r="A1295" s="43" t="str">
        <f>Exchanges!B1299</f>
        <v>Ethane, 1,1,1-trifluoro-, HFC-143a</v>
      </c>
      <c r="B1295" s="43" t="str">
        <f>Exchanges!C1299</f>
        <v>000420-46-2</v>
      </c>
      <c r="C1295" s="43" t="str">
        <f>Exchanges!D1299</f>
        <v>air</v>
      </c>
      <c r="D1295" s="43" t="str">
        <f>Exchanges!E1299</f>
        <v>unspecified</v>
      </c>
      <c r="E1295" s="43" t="str">
        <f>Exchanges!F1299</f>
        <v>e86bfec2-1025-4fa2-90b1-81e35e621e91</v>
      </c>
      <c r="F1295" s="43" t="str">
        <f>Exchanges!G1299</f>
        <v>Aircraft manufacturing</v>
      </c>
      <c r="G1295" s="43">
        <f>Exchanges!H1299</f>
        <v>336411</v>
      </c>
      <c r="H1295" s="43" t="str">
        <f>Exchanges!I1299</f>
        <v>US</v>
      </c>
      <c r="I1295" s="43">
        <f>Exchanges!J1299</f>
        <v>1.4715519994029592E-9</v>
      </c>
      <c r="J1295" s="43" t="str">
        <f>Exchanges!K1299</f>
        <v>kg</v>
      </c>
      <c r="K1295" s="43"/>
      <c r="L1295" s="43"/>
      <c r="M1295" s="43"/>
      <c r="N1295" s="43"/>
      <c r="O1295" s="43"/>
      <c r="P1295" s="43">
        <f>Exchanges!Q1299</f>
        <v>4</v>
      </c>
      <c r="Q1295" s="43">
        <f>Exchanges!R1299</f>
        <v>2</v>
      </c>
      <c r="R1295" s="43">
        <f>Exchanges!S1299</f>
        <v>1</v>
      </c>
      <c r="S1295" s="43">
        <f>Exchanges!T1299</f>
        <v>4</v>
      </c>
      <c r="T1295" s="43">
        <f>Exchanges!U1299</f>
        <v>1</v>
      </c>
      <c r="U1295" s="43">
        <f>Exchanges!V1299</f>
        <v>2013</v>
      </c>
      <c r="V1295" s="43" t="str">
        <f>Exchanges!W1299</f>
        <v>HFC-143a</v>
      </c>
      <c r="W1295" s="43"/>
      <c r="X1295" s="43"/>
    </row>
    <row r="1296" spans="1:24" x14ac:dyDescent="0.2">
      <c r="A1296" s="43" t="str">
        <f>Exchanges!B1300</f>
        <v>Propane, 1,1,1,3,3,3-hexafluoro-, HCFC-236fa</v>
      </c>
      <c r="B1296" s="43" t="str">
        <f>Exchanges!C1300</f>
        <v>000690-39-1</v>
      </c>
      <c r="C1296" s="43" t="str">
        <f>Exchanges!D1300</f>
        <v>air</v>
      </c>
      <c r="D1296" s="43" t="str">
        <f>Exchanges!E1300</f>
        <v>unspecified</v>
      </c>
      <c r="E1296" s="43" t="str">
        <f>Exchanges!F1300</f>
        <v>1963a3ba-6d77-4571-bb8f-0e9c8ac28a65</v>
      </c>
      <c r="F1296" s="43" t="str">
        <f>Exchanges!G1300</f>
        <v>Aircraft manufacturing</v>
      </c>
      <c r="G1296" s="43">
        <f>Exchanges!H1300</f>
        <v>336411</v>
      </c>
      <c r="H1296" s="43" t="str">
        <f>Exchanges!I1300</f>
        <v>US</v>
      </c>
      <c r="I1296" s="43">
        <f>Exchanges!J1300</f>
        <v>3.9754369204598194E-11</v>
      </c>
      <c r="J1296" s="43" t="str">
        <f>Exchanges!K1300</f>
        <v>kg</v>
      </c>
      <c r="K1296" s="43"/>
      <c r="L1296" s="43"/>
      <c r="M1296" s="43"/>
      <c r="N1296" s="43"/>
      <c r="O1296" s="43"/>
      <c r="P1296" s="43">
        <f>Exchanges!Q1300</f>
        <v>4</v>
      </c>
      <c r="Q1296" s="43">
        <f>Exchanges!R1300</f>
        <v>2</v>
      </c>
      <c r="R1296" s="43">
        <f>Exchanges!S1300</f>
        <v>1</v>
      </c>
      <c r="S1296" s="43">
        <f>Exchanges!T1300</f>
        <v>4</v>
      </c>
      <c r="T1296" s="43">
        <f>Exchanges!U1300</f>
        <v>1</v>
      </c>
      <c r="U1296" s="43">
        <f>Exchanges!V1300</f>
        <v>2013</v>
      </c>
      <c r="V1296" s="43" t="str">
        <f>Exchanges!W1300</f>
        <v>HFC-236fa</v>
      </c>
      <c r="W1296" s="43"/>
      <c r="X1296" s="43"/>
    </row>
    <row r="1297" spans="1:24" x14ac:dyDescent="0.2">
      <c r="A1297" s="43" t="str">
        <f>Exchanges!B1301</f>
        <v>Carbon dioxide</v>
      </c>
      <c r="B1297" s="43" t="str">
        <f>Exchanges!C1301</f>
        <v>000124-38-20</v>
      </c>
      <c r="C1297" s="43" t="str">
        <f>Exchanges!D1301</f>
        <v>air</v>
      </c>
      <c r="D1297" s="43" t="str">
        <f>Exchanges!E1301</f>
        <v>unspecified</v>
      </c>
      <c r="E1297" s="43" t="str">
        <f>Exchanges!F1301</f>
        <v>7ae371aa-8532-11e0-9d78-0800200c9a66</v>
      </c>
      <c r="F1297" s="43" t="str">
        <f>Exchanges!G1301</f>
        <v>Aircraft engine and engine parts manufacturing</v>
      </c>
      <c r="G1297" s="43">
        <f>Exchanges!H1301</f>
        <v>336412</v>
      </c>
      <c r="H1297" s="43" t="str">
        <f>Exchanges!I1301</f>
        <v>US</v>
      </c>
      <c r="I1297" s="43">
        <f>Exchanges!J1301</f>
        <v>1.1840052157802771E-2</v>
      </c>
      <c r="J1297" s="43" t="str">
        <f>Exchanges!K1301</f>
        <v>kg</v>
      </c>
      <c r="K1297" s="43"/>
      <c r="L1297" s="43"/>
      <c r="M1297" s="43"/>
      <c r="N1297" s="43"/>
      <c r="O1297" s="43"/>
      <c r="P1297" s="43">
        <f>Exchanges!Q1301</f>
        <v>4</v>
      </c>
      <c r="Q1297" s="43">
        <f>Exchanges!R1301</f>
        <v>2</v>
      </c>
      <c r="R1297" s="43">
        <f>Exchanges!S1301</f>
        <v>1</v>
      </c>
      <c r="S1297" s="43">
        <f>Exchanges!T1301</f>
        <v>4</v>
      </c>
      <c r="T1297" s="43">
        <f>Exchanges!U1301</f>
        <v>1</v>
      </c>
      <c r="U1297" s="43">
        <f>Exchanges!V1301</f>
        <v>2013</v>
      </c>
      <c r="V1297" s="43" t="str">
        <f>Exchanges!W1301</f>
        <v>CO2</v>
      </c>
      <c r="W1297" s="43"/>
      <c r="X1297" s="43"/>
    </row>
    <row r="1298" spans="1:24" x14ac:dyDescent="0.2">
      <c r="A1298" s="43" t="str">
        <f>Exchanges!B1302</f>
        <v>Methane</v>
      </c>
      <c r="B1298" s="43" t="str">
        <f>Exchanges!C1302</f>
        <v>000074-82-92</v>
      </c>
      <c r="C1298" s="43" t="str">
        <f>Exchanges!D1302</f>
        <v>air</v>
      </c>
      <c r="D1298" s="43" t="str">
        <f>Exchanges!E1302</f>
        <v>unspecified</v>
      </c>
      <c r="E1298" s="43" t="str">
        <f>Exchanges!F1302</f>
        <v>20408dd1-8534-11e0-9d78-0800200c9a66</v>
      </c>
      <c r="F1298" s="43" t="str">
        <f>Exchanges!G1302</f>
        <v>Aircraft engine and engine parts manufacturing</v>
      </c>
      <c r="G1298" s="43">
        <f>Exchanges!H1302</f>
        <v>336412</v>
      </c>
      <c r="H1298" s="43" t="str">
        <f>Exchanges!I1302</f>
        <v>US</v>
      </c>
      <c r="I1298" s="43">
        <f>Exchanges!J1302</f>
        <v>2.2185458214147395E-7</v>
      </c>
      <c r="J1298" s="43" t="str">
        <f>Exchanges!K1302</f>
        <v>kg</v>
      </c>
      <c r="K1298" s="43"/>
      <c r="L1298" s="43"/>
      <c r="M1298" s="43"/>
      <c r="N1298" s="43"/>
      <c r="O1298" s="43"/>
      <c r="P1298" s="43">
        <f>Exchanges!Q1302</f>
        <v>4</v>
      </c>
      <c r="Q1298" s="43">
        <f>Exchanges!R1302</f>
        <v>2</v>
      </c>
      <c r="R1298" s="43">
        <f>Exchanges!S1302</f>
        <v>1</v>
      </c>
      <c r="S1298" s="43">
        <f>Exchanges!T1302</f>
        <v>4</v>
      </c>
      <c r="T1298" s="43">
        <f>Exchanges!U1302</f>
        <v>1</v>
      </c>
      <c r="U1298" s="43">
        <f>Exchanges!V1302</f>
        <v>2013</v>
      </c>
      <c r="V1298" s="43" t="str">
        <f>Exchanges!W1302</f>
        <v>CH4</v>
      </c>
      <c r="W1298" s="43"/>
      <c r="X1298" s="43"/>
    </row>
    <row r="1299" spans="1:24" x14ac:dyDescent="0.2">
      <c r="A1299" s="43" t="str">
        <f>Exchanges!B1303</f>
        <v>Dinitrogen monoxide</v>
      </c>
      <c r="B1299" s="43" t="str">
        <f>Exchanges!C1303</f>
        <v>010024-97-366</v>
      </c>
      <c r="C1299" s="43" t="str">
        <f>Exchanges!D1303</f>
        <v>air</v>
      </c>
      <c r="D1299" s="43" t="str">
        <f>Exchanges!E1303</f>
        <v>unspecified</v>
      </c>
      <c r="E1299" s="43" t="str">
        <f>Exchanges!F1303</f>
        <v>20185046-64bb-4c09-a8e7-e8a9e144ca98</v>
      </c>
      <c r="F1299" s="43" t="str">
        <f>Exchanges!G1303</f>
        <v>Aircraft engine and engine parts manufacturing</v>
      </c>
      <c r="G1299" s="43">
        <f>Exchanges!H1303</f>
        <v>336412</v>
      </c>
      <c r="H1299" s="43" t="str">
        <f>Exchanges!I1303</f>
        <v>US</v>
      </c>
      <c r="I1299" s="43">
        <f>Exchanges!J1303</f>
        <v>2.1550101188126547E-8</v>
      </c>
      <c r="J1299" s="43" t="str">
        <f>Exchanges!K1303</f>
        <v>kg</v>
      </c>
      <c r="K1299" s="43"/>
      <c r="L1299" s="43"/>
      <c r="M1299" s="43"/>
      <c r="N1299" s="43"/>
      <c r="O1299" s="43"/>
      <c r="P1299" s="43">
        <f>Exchanges!Q1303</f>
        <v>4</v>
      </c>
      <c r="Q1299" s="43">
        <f>Exchanges!R1303</f>
        <v>2</v>
      </c>
      <c r="R1299" s="43">
        <f>Exchanges!S1303</f>
        <v>1</v>
      </c>
      <c r="S1299" s="43">
        <f>Exchanges!T1303</f>
        <v>4</v>
      </c>
      <c r="T1299" s="43">
        <f>Exchanges!U1303</f>
        <v>1</v>
      </c>
      <c r="U1299" s="43">
        <f>Exchanges!V1303</f>
        <v>2013</v>
      </c>
      <c r="V1299" s="43" t="str">
        <f>Exchanges!W1303</f>
        <v>N2O</v>
      </c>
      <c r="W1299" s="43"/>
      <c r="X1299" s="43"/>
    </row>
    <row r="1300" spans="1:24" x14ac:dyDescent="0.2">
      <c r="A1300" s="43" t="str">
        <f>Exchanges!B1304</f>
        <v>Ethane, 1,1,1,2-tetrafluoro-, HFC-134a</v>
      </c>
      <c r="B1300" s="43" t="str">
        <f>Exchanges!C1304</f>
        <v>000811-97-2</v>
      </c>
      <c r="C1300" s="43" t="str">
        <f>Exchanges!D1304</f>
        <v>air</v>
      </c>
      <c r="D1300" s="43" t="str">
        <f>Exchanges!E1304</f>
        <v>unspecified</v>
      </c>
      <c r="E1300" s="43" t="str">
        <f>Exchanges!F1304</f>
        <v>e87f039d-d9ce-4242-ac18-c9284cc80f3d</v>
      </c>
      <c r="F1300" s="43" t="str">
        <f>Exchanges!G1304</f>
        <v>Aircraft engine and engine parts manufacturing</v>
      </c>
      <c r="G1300" s="43">
        <f>Exchanges!H1304</f>
        <v>336412</v>
      </c>
      <c r="H1300" s="43" t="str">
        <f>Exchanges!I1304</f>
        <v>US</v>
      </c>
      <c r="I1300" s="43">
        <f>Exchanges!J1304</f>
        <v>1.66781886983062E-8</v>
      </c>
      <c r="J1300" s="43" t="str">
        <f>Exchanges!K1304</f>
        <v>kg</v>
      </c>
      <c r="K1300" s="43"/>
      <c r="L1300" s="43"/>
      <c r="M1300" s="43"/>
      <c r="N1300" s="43"/>
      <c r="O1300" s="43"/>
      <c r="P1300" s="43">
        <f>Exchanges!Q1304</f>
        <v>4</v>
      </c>
      <c r="Q1300" s="43">
        <f>Exchanges!R1304</f>
        <v>2</v>
      </c>
      <c r="R1300" s="43">
        <f>Exchanges!S1304</f>
        <v>1</v>
      </c>
      <c r="S1300" s="43">
        <f>Exchanges!T1304</f>
        <v>4</v>
      </c>
      <c r="T1300" s="43">
        <f>Exchanges!U1304</f>
        <v>1</v>
      </c>
      <c r="U1300" s="43">
        <f>Exchanges!V1304</f>
        <v>2013</v>
      </c>
      <c r="V1300" s="43" t="str">
        <f>Exchanges!W1304</f>
        <v>HFC-134a</v>
      </c>
      <c r="W1300" s="43"/>
      <c r="X1300" s="43"/>
    </row>
    <row r="1301" spans="1:24" x14ac:dyDescent="0.2">
      <c r="A1301" s="43" t="str">
        <f>Exchanges!B1305</f>
        <v>Ethane, pentafluoro-, HFC-125</v>
      </c>
      <c r="B1301" s="43" t="str">
        <f>Exchanges!C1305</f>
        <v>000354-33-6</v>
      </c>
      <c r="C1301" s="43" t="str">
        <f>Exchanges!D1305</f>
        <v>air</v>
      </c>
      <c r="D1301" s="43" t="str">
        <f>Exchanges!E1305</f>
        <v>unspecified</v>
      </c>
      <c r="E1301" s="43" t="str">
        <f>Exchanges!F1305</f>
        <v>281e1011-f121-4d5b-ad4d-22d562b2c2cd</v>
      </c>
      <c r="F1301" s="43" t="str">
        <f>Exchanges!G1305</f>
        <v>Aircraft engine and engine parts manufacturing</v>
      </c>
      <c r="G1301" s="43">
        <f>Exchanges!H1305</f>
        <v>336412</v>
      </c>
      <c r="H1301" s="43" t="str">
        <f>Exchanges!I1305</f>
        <v>US</v>
      </c>
      <c r="I1301" s="43">
        <f>Exchanges!J1305</f>
        <v>4.4249496915494091E-9</v>
      </c>
      <c r="J1301" s="43" t="str">
        <f>Exchanges!K1305</f>
        <v>kg</v>
      </c>
      <c r="K1301" s="43"/>
      <c r="L1301" s="43"/>
      <c r="M1301" s="43"/>
      <c r="N1301" s="43"/>
      <c r="O1301" s="43"/>
      <c r="P1301" s="43">
        <f>Exchanges!Q1305</f>
        <v>4</v>
      </c>
      <c r="Q1301" s="43">
        <f>Exchanges!R1305</f>
        <v>2</v>
      </c>
      <c r="R1301" s="43">
        <f>Exchanges!S1305</f>
        <v>1</v>
      </c>
      <c r="S1301" s="43">
        <f>Exchanges!T1305</f>
        <v>4</v>
      </c>
      <c r="T1301" s="43">
        <f>Exchanges!U1305</f>
        <v>1</v>
      </c>
      <c r="U1301" s="43">
        <f>Exchanges!V1305</f>
        <v>2013</v>
      </c>
      <c r="V1301" s="43" t="str">
        <f>Exchanges!W1305</f>
        <v>HFC-125</v>
      </c>
      <c r="W1301" s="43"/>
      <c r="X1301" s="43"/>
    </row>
    <row r="1302" spans="1:24" x14ac:dyDescent="0.2">
      <c r="A1302" s="43" t="str">
        <f>Exchanges!B1306</f>
        <v>Methane, difluoro-, HFC-32</v>
      </c>
      <c r="B1302" s="43" t="str">
        <f>Exchanges!C1306</f>
        <v>000075-10-5</v>
      </c>
      <c r="C1302" s="43" t="str">
        <f>Exchanges!D1306</f>
        <v>air</v>
      </c>
      <c r="D1302" s="43" t="str">
        <f>Exchanges!E1306</f>
        <v>unspecified</v>
      </c>
      <c r="E1302" s="43" t="str">
        <f>Exchanges!F1306</f>
        <v>151212b4-079b-43a2-96d5-a6eef59166ac</v>
      </c>
      <c r="F1302" s="43" t="str">
        <f>Exchanges!G1306</f>
        <v>Aircraft engine and engine parts manufacturing</v>
      </c>
      <c r="G1302" s="43">
        <f>Exchanges!H1306</f>
        <v>336412</v>
      </c>
      <c r="H1302" s="43" t="str">
        <f>Exchanges!I1306</f>
        <v>US</v>
      </c>
      <c r="I1302" s="43">
        <f>Exchanges!J1306</f>
        <v>2.5768845495944086E-9</v>
      </c>
      <c r="J1302" s="43" t="str">
        <f>Exchanges!K1306</f>
        <v>kg</v>
      </c>
      <c r="K1302" s="43"/>
      <c r="L1302" s="43"/>
      <c r="M1302" s="43"/>
      <c r="N1302" s="43"/>
      <c r="O1302" s="43"/>
      <c r="P1302" s="43">
        <f>Exchanges!Q1306</f>
        <v>4</v>
      </c>
      <c r="Q1302" s="43">
        <f>Exchanges!R1306</f>
        <v>2</v>
      </c>
      <c r="R1302" s="43">
        <f>Exchanges!S1306</f>
        <v>1</v>
      </c>
      <c r="S1302" s="43">
        <f>Exchanges!T1306</f>
        <v>4</v>
      </c>
      <c r="T1302" s="43">
        <f>Exchanges!U1306</f>
        <v>1</v>
      </c>
      <c r="U1302" s="43">
        <f>Exchanges!V1306</f>
        <v>2013</v>
      </c>
      <c r="V1302" s="43" t="str">
        <f>Exchanges!W1306</f>
        <v>HFC-32</v>
      </c>
      <c r="W1302" s="43"/>
      <c r="X1302" s="43"/>
    </row>
    <row r="1303" spans="1:24" x14ac:dyDescent="0.2">
      <c r="A1303" s="43" t="str">
        <f>Exchanges!B1307</f>
        <v>Ethane, 1,1,1-trifluoro-, HFC-143a</v>
      </c>
      <c r="B1303" s="43" t="str">
        <f>Exchanges!C1307</f>
        <v>000420-46-2</v>
      </c>
      <c r="C1303" s="43" t="str">
        <f>Exchanges!D1307</f>
        <v>air</v>
      </c>
      <c r="D1303" s="43" t="str">
        <f>Exchanges!E1307</f>
        <v>unspecified</v>
      </c>
      <c r="E1303" s="43" t="str">
        <f>Exchanges!F1307</f>
        <v>e86bfec2-1025-4fa2-90b1-81e35e621e91</v>
      </c>
      <c r="F1303" s="43" t="str">
        <f>Exchanges!G1307</f>
        <v>Aircraft engine and engine parts manufacturing</v>
      </c>
      <c r="G1303" s="43">
        <f>Exchanges!H1307</f>
        <v>336412</v>
      </c>
      <c r="H1303" s="43" t="str">
        <f>Exchanges!I1307</f>
        <v>US</v>
      </c>
      <c r="I1303" s="43">
        <f>Exchanges!J1307</f>
        <v>1.8932518454525258E-9</v>
      </c>
      <c r="J1303" s="43" t="str">
        <f>Exchanges!K1307</f>
        <v>kg</v>
      </c>
      <c r="K1303" s="43"/>
      <c r="L1303" s="43"/>
      <c r="M1303" s="43"/>
      <c r="N1303" s="43"/>
      <c r="O1303" s="43"/>
      <c r="P1303" s="43">
        <f>Exchanges!Q1307</f>
        <v>4</v>
      </c>
      <c r="Q1303" s="43">
        <f>Exchanges!R1307</f>
        <v>2</v>
      </c>
      <c r="R1303" s="43">
        <f>Exchanges!S1307</f>
        <v>1</v>
      </c>
      <c r="S1303" s="43">
        <f>Exchanges!T1307</f>
        <v>4</v>
      </c>
      <c r="T1303" s="43">
        <f>Exchanges!U1307</f>
        <v>1</v>
      </c>
      <c r="U1303" s="43">
        <f>Exchanges!V1307</f>
        <v>2013</v>
      </c>
      <c r="V1303" s="43" t="str">
        <f>Exchanges!W1307</f>
        <v>HFC-143a</v>
      </c>
      <c r="W1303" s="43"/>
      <c r="X1303" s="43"/>
    </row>
    <row r="1304" spans="1:24" x14ac:dyDescent="0.2">
      <c r="A1304" s="43" t="str">
        <f>Exchanges!B1308</f>
        <v>Propane, 1,1,1,3,3,3-hexafluoro-, HCFC-236fa</v>
      </c>
      <c r="B1304" s="43" t="str">
        <f>Exchanges!C1308</f>
        <v>000690-39-1</v>
      </c>
      <c r="C1304" s="43" t="str">
        <f>Exchanges!D1308</f>
        <v>air</v>
      </c>
      <c r="D1304" s="43" t="str">
        <f>Exchanges!E1308</f>
        <v>unspecified</v>
      </c>
      <c r="E1304" s="43" t="str">
        <f>Exchanges!F1308</f>
        <v>1963a3ba-6d77-4571-bb8f-0e9c8ac28a65</v>
      </c>
      <c r="F1304" s="43" t="str">
        <f>Exchanges!G1308</f>
        <v>Aircraft engine and engine parts manufacturing</v>
      </c>
      <c r="G1304" s="43">
        <f>Exchanges!H1308</f>
        <v>336412</v>
      </c>
      <c r="H1304" s="43" t="str">
        <f>Exchanges!I1308</f>
        <v>US</v>
      </c>
      <c r="I1304" s="43">
        <f>Exchanges!J1308</f>
        <v>5.1146702863332905E-11</v>
      </c>
      <c r="J1304" s="43" t="str">
        <f>Exchanges!K1308</f>
        <v>kg</v>
      </c>
      <c r="K1304" s="43"/>
      <c r="L1304" s="43"/>
      <c r="M1304" s="43"/>
      <c r="N1304" s="43"/>
      <c r="O1304" s="43"/>
      <c r="P1304" s="43">
        <f>Exchanges!Q1308</f>
        <v>4</v>
      </c>
      <c r="Q1304" s="43">
        <f>Exchanges!R1308</f>
        <v>2</v>
      </c>
      <c r="R1304" s="43">
        <f>Exchanges!S1308</f>
        <v>1</v>
      </c>
      <c r="S1304" s="43">
        <f>Exchanges!T1308</f>
        <v>4</v>
      </c>
      <c r="T1304" s="43">
        <f>Exchanges!U1308</f>
        <v>1</v>
      </c>
      <c r="U1304" s="43">
        <f>Exchanges!V1308</f>
        <v>2013</v>
      </c>
      <c r="V1304" s="43" t="str">
        <f>Exchanges!W1308</f>
        <v>HFC-236fa</v>
      </c>
      <c r="W1304" s="43"/>
      <c r="X1304" s="43"/>
    </row>
    <row r="1305" spans="1:24" x14ac:dyDescent="0.2">
      <c r="A1305" s="43" t="str">
        <f>Exchanges!B1309</f>
        <v>Carbon dioxide</v>
      </c>
      <c r="B1305" s="43" t="str">
        <f>Exchanges!C1309</f>
        <v>000124-38-20</v>
      </c>
      <c r="C1305" s="43" t="str">
        <f>Exchanges!D1309</f>
        <v>air</v>
      </c>
      <c r="D1305" s="43" t="str">
        <f>Exchanges!E1309</f>
        <v>unspecified</v>
      </c>
      <c r="E1305" s="43" t="str">
        <f>Exchanges!F1309</f>
        <v>7ae371aa-8532-11e0-9d78-0800200c9a66</v>
      </c>
      <c r="F1305" s="43" t="str">
        <f>Exchanges!G1309</f>
        <v>Other aircraft parts and auxiliary equipment manufacturing</v>
      </c>
      <c r="G1305" s="43">
        <f>Exchanges!H1309</f>
        <v>336413</v>
      </c>
      <c r="H1305" s="43" t="str">
        <f>Exchanges!I1309</f>
        <v>US</v>
      </c>
      <c r="I1305" s="43">
        <f>Exchanges!J1309</f>
        <v>2.0088789048799422E-2</v>
      </c>
      <c r="J1305" s="43" t="str">
        <f>Exchanges!K1309</f>
        <v>kg</v>
      </c>
      <c r="K1305" s="43"/>
      <c r="L1305" s="43"/>
      <c r="M1305" s="43"/>
      <c r="N1305" s="43"/>
      <c r="O1305" s="43"/>
      <c r="P1305" s="43">
        <f>Exchanges!Q1309</f>
        <v>4</v>
      </c>
      <c r="Q1305" s="43">
        <f>Exchanges!R1309</f>
        <v>2</v>
      </c>
      <c r="R1305" s="43">
        <f>Exchanges!S1309</f>
        <v>1</v>
      </c>
      <c r="S1305" s="43">
        <f>Exchanges!T1309</f>
        <v>4</v>
      </c>
      <c r="T1305" s="43">
        <f>Exchanges!U1309</f>
        <v>1</v>
      </c>
      <c r="U1305" s="43">
        <f>Exchanges!V1309</f>
        <v>2013</v>
      </c>
      <c r="V1305" s="43" t="str">
        <f>Exchanges!W1309</f>
        <v>CO2</v>
      </c>
      <c r="W1305" s="43"/>
      <c r="X1305" s="43"/>
    </row>
    <row r="1306" spans="1:24" x14ac:dyDescent="0.2">
      <c r="A1306" s="43" t="str">
        <f>Exchanges!B1310</f>
        <v>Methane</v>
      </c>
      <c r="B1306" s="43" t="str">
        <f>Exchanges!C1310</f>
        <v>000074-82-92</v>
      </c>
      <c r="C1306" s="43" t="str">
        <f>Exchanges!D1310</f>
        <v>air</v>
      </c>
      <c r="D1306" s="43" t="str">
        <f>Exchanges!E1310</f>
        <v>unspecified</v>
      </c>
      <c r="E1306" s="43" t="str">
        <f>Exchanges!F1310</f>
        <v>20408dd1-8534-11e0-9d78-0800200c9a66</v>
      </c>
      <c r="F1306" s="43" t="str">
        <f>Exchanges!G1310</f>
        <v>Other aircraft parts and auxiliary equipment manufacturing</v>
      </c>
      <c r="G1306" s="43">
        <f>Exchanges!H1310</f>
        <v>336413</v>
      </c>
      <c r="H1306" s="43" t="str">
        <f>Exchanges!I1310</f>
        <v>US</v>
      </c>
      <c r="I1306" s="43">
        <f>Exchanges!J1310</f>
        <v>4.3168206803304429E-7</v>
      </c>
      <c r="J1306" s="43" t="str">
        <f>Exchanges!K1310</f>
        <v>kg</v>
      </c>
      <c r="K1306" s="43"/>
      <c r="L1306" s="43"/>
      <c r="M1306" s="43"/>
      <c r="N1306" s="43"/>
      <c r="O1306" s="43"/>
      <c r="P1306" s="43">
        <f>Exchanges!Q1310</f>
        <v>4</v>
      </c>
      <c r="Q1306" s="43">
        <f>Exchanges!R1310</f>
        <v>2</v>
      </c>
      <c r="R1306" s="43">
        <f>Exchanges!S1310</f>
        <v>1</v>
      </c>
      <c r="S1306" s="43">
        <f>Exchanges!T1310</f>
        <v>4</v>
      </c>
      <c r="T1306" s="43">
        <f>Exchanges!U1310</f>
        <v>1</v>
      </c>
      <c r="U1306" s="43">
        <f>Exchanges!V1310</f>
        <v>2013</v>
      </c>
      <c r="V1306" s="43" t="str">
        <f>Exchanges!W1310</f>
        <v>CH4</v>
      </c>
      <c r="W1306" s="43"/>
      <c r="X1306" s="43"/>
    </row>
    <row r="1307" spans="1:24" x14ac:dyDescent="0.2">
      <c r="A1307" s="43" t="str">
        <f>Exchanges!B1311</f>
        <v>Dinitrogen monoxide</v>
      </c>
      <c r="B1307" s="43" t="str">
        <f>Exchanges!C1311</f>
        <v>010024-97-366</v>
      </c>
      <c r="C1307" s="43" t="str">
        <f>Exchanges!D1311</f>
        <v>air</v>
      </c>
      <c r="D1307" s="43" t="str">
        <f>Exchanges!E1311</f>
        <v>unspecified</v>
      </c>
      <c r="E1307" s="43" t="str">
        <f>Exchanges!F1311</f>
        <v>20185046-64bb-4c09-a8e7-e8a9e144ca98</v>
      </c>
      <c r="F1307" s="43" t="str">
        <f>Exchanges!G1311</f>
        <v>Other aircraft parts and auxiliary equipment manufacturing</v>
      </c>
      <c r="G1307" s="43">
        <f>Exchanges!H1311</f>
        <v>336413</v>
      </c>
      <c r="H1307" s="43" t="str">
        <f>Exchanges!I1311</f>
        <v>US</v>
      </c>
      <c r="I1307" s="43">
        <f>Exchanges!J1311</f>
        <v>5.4953681320557274E-8</v>
      </c>
      <c r="J1307" s="43" t="str">
        <f>Exchanges!K1311</f>
        <v>kg</v>
      </c>
      <c r="K1307" s="43"/>
      <c r="L1307" s="43"/>
      <c r="M1307" s="43"/>
      <c r="N1307" s="43"/>
      <c r="O1307" s="43"/>
      <c r="P1307" s="43">
        <f>Exchanges!Q1311</f>
        <v>4</v>
      </c>
      <c r="Q1307" s="43">
        <f>Exchanges!R1311</f>
        <v>2</v>
      </c>
      <c r="R1307" s="43">
        <f>Exchanges!S1311</f>
        <v>1</v>
      </c>
      <c r="S1307" s="43">
        <f>Exchanges!T1311</f>
        <v>4</v>
      </c>
      <c r="T1307" s="43">
        <f>Exchanges!U1311</f>
        <v>1</v>
      </c>
      <c r="U1307" s="43">
        <f>Exchanges!V1311</f>
        <v>2013</v>
      </c>
      <c r="V1307" s="43" t="str">
        <f>Exchanges!W1311</f>
        <v>N2O</v>
      </c>
      <c r="W1307" s="43"/>
      <c r="X1307" s="43"/>
    </row>
    <row r="1308" spans="1:24" x14ac:dyDescent="0.2">
      <c r="A1308" s="43" t="str">
        <f>Exchanges!B1312</f>
        <v>Ethane, 1,1,1,2-tetrafluoro-, HFC-134a</v>
      </c>
      <c r="B1308" s="43" t="str">
        <f>Exchanges!C1312</f>
        <v>000811-97-2</v>
      </c>
      <c r="C1308" s="43" t="str">
        <f>Exchanges!D1312</f>
        <v>air</v>
      </c>
      <c r="D1308" s="43" t="str">
        <f>Exchanges!E1312</f>
        <v>unspecified</v>
      </c>
      <c r="E1308" s="43" t="str">
        <f>Exchanges!F1312</f>
        <v>e87f039d-d9ce-4242-ac18-c9284cc80f3d</v>
      </c>
      <c r="F1308" s="43" t="str">
        <f>Exchanges!G1312</f>
        <v>Other aircraft parts and auxiliary equipment manufacturing</v>
      </c>
      <c r="G1308" s="43">
        <f>Exchanges!H1312</f>
        <v>336413</v>
      </c>
      <c r="H1308" s="43" t="str">
        <f>Exchanges!I1312</f>
        <v>US</v>
      </c>
      <c r="I1308" s="43">
        <f>Exchanges!J1312</f>
        <v>2.1977158668699484E-8</v>
      </c>
      <c r="J1308" s="43" t="str">
        <f>Exchanges!K1312</f>
        <v>kg</v>
      </c>
      <c r="K1308" s="43"/>
      <c r="L1308" s="43"/>
      <c r="M1308" s="43"/>
      <c r="N1308" s="43"/>
      <c r="O1308" s="43"/>
      <c r="P1308" s="43">
        <f>Exchanges!Q1312</f>
        <v>4</v>
      </c>
      <c r="Q1308" s="43">
        <f>Exchanges!R1312</f>
        <v>2</v>
      </c>
      <c r="R1308" s="43">
        <f>Exchanges!S1312</f>
        <v>1</v>
      </c>
      <c r="S1308" s="43">
        <f>Exchanges!T1312</f>
        <v>4</v>
      </c>
      <c r="T1308" s="43">
        <f>Exchanges!U1312</f>
        <v>1</v>
      </c>
      <c r="U1308" s="43">
        <f>Exchanges!V1312</f>
        <v>2013</v>
      </c>
      <c r="V1308" s="43" t="str">
        <f>Exchanges!W1312</f>
        <v>HFC-134a</v>
      </c>
      <c r="W1308" s="43"/>
      <c r="X1308" s="43"/>
    </row>
    <row r="1309" spans="1:24" x14ac:dyDescent="0.2">
      <c r="A1309" s="43" t="str">
        <f>Exchanges!B1313</f>
        <v>Ethane, pentafluoro-, HFC-125</v>
      </c>
      <c r="B1309" s="43" t="str">
        <f>Exchanges!C1313</f>
        <v>000354-33-6</v>
      </c>
      <c r="C1309" s="43" t="str">
        <f>Exchanges!D1313</f>
        <v>air</v>
      </c>
      <c r="D1309" s="43" t="str">
        <f>Exchanges!E1313</f>
        <v>unspecified</v>
      </c>
      <c r="E1309" s="43" t="str">
        <f>Exchanges!F1313</f>
        <v>281e1011-f121-4d5b-ad4d-22d562b2c2cd</v>
      </c>
      <c r="F1309" s="43" t="str">
        <f>Exchanges!G1313</f>
        <v>Other aircraft parts and auxiliary equipment manufacturing</v>
      </c>
      <c r="G1309" s="43">
        <f>Exchanges!H1313</f>
        <v>336413</v>
      </c>
      <c r="H1309" s="43" t="str">
        <f>Exchanges!I1313</f>
        <v>US</v>
      </c>
      <c r="I1309" s="43">
        <f>Exchanges!J1313</f>
        <v>5.8308383021275259E-9</v>
      </c>
      <c r="J1309" s="43" t="str">
        <f>Exchanges!K1313</f>
        <v>kg</v>
      </c>
      <c r="K1309" s="43"/>
      <c r="L1309" s="43"/>
      <c r="M1309" s="43"/>
      <c r="N1309" s="43"/>
      <c r="O1309" s="43"/>
      <c r="P1309" s="43">
        <f>Exchanges!Q1313</f>
        <v>4</v>
      </c>
      <c r="Q1309" s="43">
        <f>Exchanges!R1313</f>
        <v>2</v>
      </c>
      <c r="R1309" s="43">
        <f>Exchanges!S1313</f>
        <v>1</v>
      </c>
      <c r="S1309" s="43">
        <f>Exchanges!T1313</f>
        <v>4</v>
      </c>
      <c r="T1309" s="43">
        <f>Exchanges!U1313</f>
        <v>1</v>
      </c>
      <c r="U1309" s="43">
        <f>Exchanges!V1313</f>
        <v>2013</v>
      </c>
      <c r="V1309" s="43" t="str">
        <f>Exchanges!W1313</f>
        <v>HFC-125</v>
      </c>
      <c r="W1309" s="43"/>
      <c r="X1309" s="43"/>
    </row>
    <row r="1310" spans="1:24" x14ac:dyDescent="0.2">
      <c r="A1310" s="43" t="str">
        <f>Exchanges!B1314</f>
        <v>Methane, difluoro-, HFC-32</v>
      </c>
      <c r="B1310" s="43" t="str">
        <f>Exchanges!C1314</f>
        <v>000075-10-5</v>
      </c>
      <c r="C1310" s="43" t="str">
        <f>Exchanges!D1314</f>
        <v>air</v>
      </c>
      <c r="D1310" s="43" t="str">
        <f>Exchanges!E1314</f>
        <v>unspecified</v>
      </c>
      <c r="E1310" s="43" t="str">
        <f>Exchanges!F1314</f>
        <v>151212b4-079b-43a2-96d5-a6eef59166ac</v>
      </c>
      <c r="F1310" s="43" t="str">
        <f>Exchanges!G1314</f>
        <v>Other aircraft parts and auxiliary equipment manufacturing</v>
      </c>
      <c r="G1310" s="43">
        <f>Exchanges!H1314</f>
        <v>336413</v>
      </c>
      <c r="H1310" s="43" t="str">
        <f>Exchanges!I1314</f>
        <v>US</v>
      </c>
      <c r="I1310" s="43">
        <f>Exchanges!J1314</f>
        <v>3.3956085784727937E-9</v>
      </c>
      <c r="J1310" s="43" t="str">
        <f>Exchanges!K1314</f>
        <v>kg</v>
      </c>
      <c r="K1310" s="43"/>
      <c r="L1310" s="43"/>
      <c r="M1310" s="43"/>
      <c r="N1310" s="43"/>
      <c r="O1310" s="43"/>
      <c r="P1310" s="43">
        <f>Exchanges!Q1314</f>
        <v>4</v>
      </c>
      <c r="Q1310" s="43">
        <f>Exchanges!R1314</f>
        <v>2</v>
      </c>
      <c r="R1310" s="43">
        <f>Exchanges!S1314</f>
        <v>1</v>
      </c>
      <c r="S1310" s="43">
        <f>Exchanges!T1314</f>
        <v>4</v>
      </c>
      <c r="T1310" s="43">
        <f>Exchanges!U1314</f>
        <v>1</v>
      </c>
      <c r="U1310" s="43">
        <f>Exchanges!V1314</f>
        <v>2013</v>
      </c>
      <c r="V1310" s="43" t="str">
        <f>Exchanges!W1314</f>
        <v>HFC-32</v>
      </c>
      <c r="W1310" s="43"/>
      <c r="X1310" s="43"/>
    </row>
    <row r="1311" spans="1:24" x14ac:dyDescent="0.2">
      <c r="A1311" s="43" t="str">
        <f>Exchanges!B1315</f>
        <v>Ethane, 1,1,1-trifluoro-, HFC-143a</v>
      </c>
      <c r="B1311" s="43" t="str">
        <f>Exchanges!C1315</f>
        <v>000420-46-2</v>
      </c>
      <c r="C1311" s="43" t="str">
        <f>Exchanges!D1315</f>
        <v>air</v>
      </c>
      <c r="D1311" s="43" t="str">
        <f>Exchanges!E1315</f>
        <v>unspecified</v>
      </c>
      <c r="E1311" s="43" t="str">
        <f>Exchanges!F1315</f>
        <v>e86bfec2-1025-4fa2-90b1-81e35e621e91</v>
      </c>
      <c r="F1311" s="43" t="str">
        <f>Exchanges!G1315</f>
        <v>Other aircraft parts and auxiliary equipment manufacturing</v>
      </c>
      <c r="G1311" s="43">
        <f>Exchanges!H1315</f>
        <v>336413</v>
      </c>
      <c r="H1311" s="43" t="str">
        <f>Exchanges!I1315</f>
        <v>US</v>
      </c>
      <c r="I1311" s="43">
        <f>Exchanges!J1315</f>
        <v>2.4947730811766104E-9</v>
      </c>
      <c r="J1311" s="43" t="str">
        <f>Exchanges!K1315</f>
        <v>kg</v>
      </c>
      <c r="K1311" s="43"/>
      <c r="L1311" s="43"/>
      <c r="M1311" s="43"/>
      <c r="N1311" s="43"/>
      <c r="O1311" s="43"/>
      <c r="P1311" s="43">
        <f>Exchanges!Q1315</f>
        <v>4</v>
      </c>
      <c r="Q1311" s="43">
        <f>Exchanges!R1315</f>
        <v>2</v>
      </c>
      <c r="R1311" s="43">
        <f>Exchanges!S1315</f>
        <v>1</v>
      </c>
      <c r="S1311" s="43">
        <f>Exchanges!T1315</f>
        <v>4</v>
      </c>
      <c r="T1311" s="43">
        <f>Exchanges!U1315</f>
        <v>1</v>
      </c>
      <c r="U1311" s="43">
        <f>Exchanges!V1315</f>
        <v>2013</v>
      </c>
      <c r="V1311" s="43" t="str">
        <f>Exchanges!W1315</f>
        <v>HFC-143a</v>
      </c>
      <c r="W1311" s="43"/>
      <c r="X1311" s="43"/>
    </row>
    <row r="1312" spans="1:24" x14ac:dyDescent="0.2">
      <c r="A1312" s="43" t="str">
        <f>Exchanges!B1316</f>
        <v>Propane, 1,1,1,3,3,3-hexafluoro-, HCFC-236fa</v>
      </c>
      <c r="B1312" s="43" t="str">
        <f>Exchanges!C1316</f>
        <v>000690-39-1</v>
      </c>
      <c r="C1312" s="43" t="str">
        <f>Exchanges!D1316</f>
        <v>air</v>
      </c>
      <c r="D1312" s="43" t="str">
        <f>Exchanges!E1316</f>
        <v>unspecified</v>
      </c>
      <c r="E1312" s="43" t="str">
        <f>Exchanges!F1316</f>
        <v>1963a3ba-6d77-4571-bb8f-0e9c8ac28a65</v>
      </c>
      <c r="F1312" s="43" t="str">
        <f>Exchanges!G1316</f>
        <v>Other aircraft parts and auxiliary equipment manufacturing</v>
      </c>
      <c r="G1312" s="43">
        <f>Exchanges!H1316</f>
        <v>336413</v>
      </c>
      <c r="H1312" s="43" t="str">
        <f>Exchanges!I1316</f>
        <v>US</v>
      </c>
      <c r="I1312" s="43">
        <f>Exchanges!J1316</f>
        <v>6.7396959258678406E-11</v>
      </c>
      <c r="J1312" s="43" t="str">
        <f>Exchanges!K1316</f>
        <v>kg</v>
      </c>
      <c r="K1312" s="43"/>
      <c r="L1312" s="43"/>
      <c r="M1312" s="43"/>
      <c r="N1312" s="43"/>
      <c r="O1312" s="43"/>
      <c r="P1312" s="43">
        <f>Exchanges!Q1316</f>
        <v>4</v>
      </c>
      <c r="Q1312" s="43">
        <f>Exchanges!R1316</f>
        <v>2</v>
      </c>
      <c r="R1312" s="43">
        <f>Exchanges!S1316</f>
        <v>1</v>
      </c>
      <c r="S1312" s="43">
        <f>Exchanges!T1316</f>
        <v>4</v>
      </c>
      <c r="T1312" s="43">
        <f>Exchanges!U1316</f>
        <v>1</v>
      </c>
      <c r="U1312" s="43">
        <f>Exchanges!V1316</f>
        <v>2013</v>
      </c>
      <c r="V1312" s="43" t="str">
        <f>Exchanges!W1316</f>
        <v>HFC-236fa</v>
      </c>
      <c r="W1312" s="43"/>
      <c r="X1312" s="43"/>
    </row>
    <row r="1313" spans="1:24" x14ac:dyDescent="0.2">
      <c r="A1313" s="43" t="str">
        <f>Exchanges!B1317</f>
        <v>Carbon dioxide</v>
      </c>
      <c r="B1313" s="43" t="str">
        <f>Exchanges!C1317</f>
        <v>000124-38-20</v>
      </c>
      <c r="C1313" s="43" t="str">
        <f>Exchanges!D1317</f>
        <v>air</v>
      </c>
      <c r="D1313" s="43" t="str">
        <f>Exchanges!E1317</f>
        <v>unspecified</v>
      </c>
      <c r="E1313" s="43" t="str">
        <f>Exchanges!F1317</f>
        <v>7ae371aa-8532-11e0-9d78-0800200c9a66</v>
      </c>
      <c r="F1313" s="43" t="str">
        <f>Exchanges!G1317</f>
        <v>Guided missile and space vehicle manufacturing</v>
      </c>
      <c r="G1313" s="43">
        <f>Exchanges!H1317</f>
        <v>336414</v>
      </c>
      <c r="H1313" s="43" t="str">
        <f>Exchanges!I1317</f>
        <v>US</v>
      </c>
      <c r="I1313" s="43">
        <f>Exchanges!J1317</f>
        <v>1.2681514314648826E-3</v>
      </c>
      <c r="J1313" s="43" t="str">
        <f>Exchanges!K1317</f>
        <v>kg</v>
      </c>
      <c r="K1313" s="43"/>
      <c r="L1313" s="43"/>
      <c r="M1313" s="43"/>
      <c r="N1313" s="43"/>
      <c r="O1313" s="43"/>
      <c r="P1313" s="43">
        <f>Exchanges!Q1317</f>
        <v>4</v>
      </c>
      <c r="Q1313" s="43">
        <f>Exchanges!R1317</f>
        <v>2</v>
      </c>
      <c r="R1313" s="43">
        <f>Exchanges!S1317</f>
        <v>1</v>
      </c>
      <c r="S1313" s="43">
        <f>Exchanges!T1317</f>
        <v>4</v>
      </c>
      <c r="T1313" s="43">
        <f>Exchanges!U1317</f>
        <v>1</v>
      </c>
      <c r="U1313" s="43">
        <f>Exchanges!V1317</f>
        <v>2013</v>
      </c>
      <c r="V1313" s="43" t="str">
        <f>Exchanges!W1317</f>
        <v>CO2</v>
      </c>
      <c r="W1313" s="43"/>
      <c r="X1313" s="43"/>
    </row>
    <row r="1314" spans="1:24" x14ac:dyDescent="0.2">
      <c r="A1314" s="43" t="str">
        <f>Exchanges!B1318</f>
        <v>Methane</v>
      </c>
      <c r="B1314" s="43" t="str">
        <f>Exchanges!C1318</f>
        <v>000074-82-92</v>
      </c>
      <c r="C1314" s="43" t="str">
        <f>Exchanges!D1318</f>
        <v>air</v>
      </c>
      <c r="D1314" s="43" t="str">
        <f>Exchanges!E1318</f>
        <v>unspecified</v>
      </c>
      <c r="E1314" s="43" t="str">
        <f>Exchanges!F1318</f>
        <v>20408dd1-8534-11e0-9d78-0800200c9a66</v>
      </c>
      <c r="F1314" s="43" t="str">
        <f>Exchanges!G1318</f>
        <v>Guided missile and space vehicle manufacturing</v>
      </c>
      <c r="G1314" s="43">
        <f>Exchanges!H1318</f>
        <v>336414</v>
      </c>
      <c r="H1314" s="43" t="str">
        <f>Exchanges!I1318</f>
        <v>US</v>
      </c>
      <c r="I1314" s="43">
        <f>Exchanges!J1318</f>
        <v>2.3569624940528028E-8</v>
      </c>
      <c r="J1314" s="43" t="str">
        <f>Exchanges!K1318</f>
        <v>kg</v>
      </c>
      <c r="K1314" s="43"/>
      <c r="L1314" s="43"/>
      <c r="M1314" s="43"/>
      <c r="N1314" s="43"/>
      <c r="O1314" s="43"/>
      <c r="P1314" s="43">
        <f>Exchanges!Q1318</f>
        <v>4</v>
      </c>
      <c r="Q1314" s="43">
        <f>Exchanges!R1318</f>
        <v>2</v>
      </c>
      <c r="R1314" s="43">
        <f>Exchanges!S1318</f>
        <v>1</v>
      </c>
      <c r="S1314" s="43">
        <f>Exchanges!T1318</f>
        <v>4</v>
      </c>
      <c r="T1314" s="43">
        <f>Exchanges!U1318</f>
        <v>1</v>
      </c>
      <c r="U1314" s="43">
        <f>Exchanges!V1318</f>
        <v>2013</v>
      </c>
      <c r="V1314" s="43" t="str">
        <f>Exchanges!W1318</f>
        <v>CH4</v>
      </c>
      <c r="W1314" s="43"/>
      <c r="X1314" s="43"/>
    </row>
    <row r="1315" spans="1:24" x14ac:dyDescent="0.2">
      <c r="A1315" s="43" t="str">
        <f>Exchanges!B1319</f>
        <v>Dinitrogen monoxide</v>
      </c>
      <c r="B1315" s="43" t="str">
        <f>Exchanges!C1319</f>
        <v>010024-97-366</v>
      </c>
      <c r="C1315" s="43" t="str">
        <f>Exchanges!D1319</f>
        <v>air</v>
      </c>
      <c r="D1315" s="43" t="str">
        <f>Exchanges!E1319</f>
        <v>unspecified</v>
      </c>
      <c r="E1315" s="43" t="str">
        <f>Exchanges!F1319</f>
        <v>20185046-64bb-4c09-a8e7-e8a9e144ca98</v>
      </c>
      <c r="F1315" s="43" t="str">
        <f>Exchanges!G1319</f>
        <v>Guided missile and space vehicle manufacturing</v>
      </c>
      <c r="G1315" s="43">
        <f>Exchanges!H1319</f>
        <v>336414</v>
      </c>
      <c r="H1315" s="43" t="str">
        <f>Exchanges!I1319</f>
        <v>US</v>
      </c>
      <c r="I1315" s="43">
        <f>Exchanges!J1319</f>
        <v>2.2440976249218474E-9</v>
      </c>
      <c r="J1315" s="43" t="str">
        <f>Exchanges!K1319</f>
        <v>kg</v>
      </c>
      <c r="K1315" s="43"/>
      <c r="L1315" s="43"/>
      <c r="M1315" s="43"/>
      <c r="N1315" s="43"/>
      <c r="O1315" s="43"/>
      <c r="P1315" s="43">
        <f>Exchanges!Q1319</f>
        <v>4</v>
      </c>
      <c r="Q1315" s="43">
        <f>Exchanges!R1319</f>
        <v>2</v>
      </c>
      <c r="R1315" s="43">
        <f>Exchanges!S1319</f>
        <v>1</v>
      </c>
      <c r="S1315" s="43">
        <f>Exchanges!T1319</f>
        <v>4</v>
      </c>
      <c r="T1315" s="43">
        <f>Exchanges!U1319</f>
        <v>1</v>
      </c>
      <c r="U1315" s="43">
        <f>Exchanges!V1319</f>
        <v>2013</v>
      </c>
      <c r="V1315" s="43" t="str">
        <f>Exchanges!W1319</f>
        <v>N2O</v>
      </c>
      <c r="W1315" s="43"/>
      <c r="X1315" s="43"/>
    </row>
    <row r="1316" spans="1:24" x14ac:dyDescent="0.2">
      <c r="A1316" s="43" t="str">
        <f>Exchanges!B1320</f>
        <v>Carbon dioxide</v>
      </c>
      <c r="B1316" s="43" t="str">
        <f>Exchanges!C1320</f>
        <v>000124-38-20</v>
      </c>
      <c r="C1316" s="43" t="str">
        <f>Exchanges!D1320</f>
        <v>air</v>
      </c>
      <c r="D1316" s="43" t="str">
        <f>Exchanges!E1320</f>
        <v>unspecified</v>
      </c>
      <c r="E1316" s="43" t="str">
        <f>Exchanges!F1320</f>
        <v>7ae371aa-8532-11e0-9d78-0800200c9a66</v>
      </c>
      <c r="F1316" s="43" t="str">
        <f>Exchanges!G1320</f>
        <v>Railroad rolling stock manufacturing</v>
      </c>
      <c r="G1316" s="43">
        <f>Exchanges!H1320</f>
        <v>336500</v>
      </c>
      <c r="H1316" s="43" t="str">
        <f>Exchanges!I1320</f>
        <v>US</v>
      </c>
      <c r="I1316" s="43">
        <f>Exchanges!J1320</f>
        <v>1.4328912271071066E-2</v>
      </c>
      <c r="J1316" s="43" t="str">
        <f>Exchanges!K1320</f>
        <v>kg</v>
      </c>
      <c r="K1316" s="43"/>
      <c r="L1316" s="43"/>
      <c r="M1316" s="43"/>
      <c r="N1316" s="43"/>
      <c r="O1316" s="43"/>
      <c r="P1316" s="43">
        <f>Exchanges!Q1320</f>
        <v>4</v>
      </c>
      <c r="Q1316" s="43">
        <f>Exchanges!R1320</f>
        <v>2</v>
      </c>
      <c r="R1316" s="43">
        <f>Exchanges!S1320</f>
        <v>1</v>
      </c>
      <c r="S1316" s="43">
        <f>Exchanges!T1320</f>
        <v>4</v>
      </c>
      <c r="T1316" s="43">
        <f>Exchanges!U1320</f>
        <v>1</v>
      </c>
      <c r="U1316" s="43">
        <f>Exchanges!V1320</f>
        <v>2013</v>
      </c>
      <c r="V1316" s="43" t="str">
        <f>Exchanges!W1320</f>
        <v>CO2</v>
      </c>
      <c r="W1316" s="43"/>
      <c r="X1316" s="43"/>
    </row>
    <row r="1317" spans="1:24" x14ac:dyDescent="0.2">
      <c r="A1317" s="43" t="str">
        <f>Exchanges!B1321</f>
        <v>Methane</v>
      </c>
      <c r="B1317" s="43" t="str">
        <f>Exchanges!C1321</f>
        <v>000074-82-92</v>
      </c>
      <c r="C1317" s="43" t="str">
        <f>Exchanges!D1321</f>
        <v>air</v>
      </c>
      <c r="D1317" s="43" t="str">
        <f>Exchanges!E1321</f>
        <v>unspecified</v>
      </c>
      <c r="E1317" s="43" t="str">
        <f>Exchanges!F1321</f>
        <v>20408dd1-8534-11e0-9d78-0800200c9a66</v>
      </c>
      <c r="F1317" s="43" t="str">
        <f>Exchanges!G1321</f>
        <v>Railroad rolling stock manufacturing</v>
      </c>
      <c r="G1317" s="43">
        <f>Exchanges!H1321</f>
        <v>336500</v>
      </c>
      <c r="H1317" s="43" t="str">
        <f>Exchanges!I1321</f>
        <v>US</v>
      </c>
      <c r="I1317" s="43">
        <f>Exchanges!J1321</f>
        <v>2.772889015932632E-7</v>
      </c>
      <c r="J1317" s="43" t="str">
        <f>Exchanges!K1321</f>
        <v>kg</v>
      </c>
      <c r="K1317" s="43"/>
      <c r="L1317" s="43"/>
      <c r="M1317" s="43"/>
      <c r="N1317" s="43"/>
      <c r="O1317" s="43"/>
      <c r="P1317" s="43">
        <f>Exchanges!Q1321</f>
        <v>4</v>
      </c>
      <c r="Q1317" s="43">
        <f>Exchanges!R1321</f>
        <v>2</v>
      </c>
      <c r="R1317" s="43">
        <f>Exchanges!S1321</f>
        <v>1</v>
      </c>
      <c r="S1317" s="43">
        <f>Exchanges!T1321</f>
        <v>4</v>
      </c>
      <c r="T1317" s="43">
        <f>Exchanges!U1321</f>
        <v>1</v>
      </c>
      <c r="U1317" s="43">
        <f>Exchanges!V1321</f>
        <v>2013</v>
      </c>
      <c r="V1317" s="43" t="str">
        <f>Exchanges!W1321</f>
        <v>CH4</v>
      </c>
      <c r="W1317" s="43"/>
      <c r="X1317" s="43"/>
    </row>
    <row r="1318" spans="1:24" x14ac:dyDescent="0.2">
      <c r="A1318" s="43" t="str">
        <f>Exchanges!B1322</f>
        <v>Ethane, 1,1,1,2-tetrafluoro-, HFC-134a</v>
      </c>
      <c r="B1318" s="43" t="str">
        <f>Exchanges!C1322</f>
        <v>000811-97-2</v>
      </c>
      <c r="C1318" s="43" t="str">
        <f>Exchanges!D1322</f>
        <v>air</v>
      </c>
      <c r="D1318" s="43" t="str">
        <f>Exchanges!E1322</f>
        <v>unspecified</v>
      </c>
      <c r="E1318" s="43" t="str">
        <f>Exchanges!F1322</f>
        <v>e87f039d-d9ce-4242-ac18-c9284cc80f3d</v>
      </c>
      <c r="F1318" s="43" t="str">
        <f>Exchanges!G1322</f>
        <v>Railroad rolling stock manufacturing</v>
      </c>
      <c r="G1318" s="43">
        <f>Exchanges!H1322</f>
        <v>336500</v>
      </c>
      <c r="H1318" s="43" t="str">
        <f>Exchanges!I1322</f>
        <v>US</v>
      </c>
      <c r="I1318" s="43">
        <f>Exchanges!J1322</f>
        <v>8.2423610251581199E-8</v>
      </c>
      <c r="J1318" s="43" t="str">
        <f>Exchanges!K1322</f>
        <v>kg</v>
      </c>
      <c r="K1318" s="43"/>
      <c r="L1318" s="43"/>
      <c r="M1318" s="43"/>
      <c r="N1318" s="43"/>
      <c r="O1318" s="43"/>
      <c r="P1318" s="43">
        <f>Exchanges!Q1322</f>
        <v>4</v>
      </c>
      <c r="Q1318" s="43">
        <f>Exchanges!R1322</f>
        <v>2</v>
      </c>
      <c r="R1318" s="43">
        <f>Exchanges!S1322</f>
        <v>1</v>
      </c>
      <c r="S1318" s="43">
        <f>Exchanges!T1322</f>
        <v>4</v>
      </c>
      <c r="T1318" s="43">
        <f>Exchanges!U1322</f>
        <v>1</v>
      </c>
      <c r="U1318" s="43">
        <f>Exchanges!V1322</f>
        <v>2013</v>
      </c>
      <c r="V1318" s="43" t="str">
        <f>Exchanges!W1322</f>
        <v>HFC-134a</v>
      </c>
      <c r="W1318" s="43"/>
      <c r="X1318" s="43"/>
    </row>
    <row r="1319" spans="1:24" x14ac:dyDescent="0.2">
      <c r="A1319" s="43" t="str">
        <f>Exchanges!B1323</f>
        <v>Dinitrogen monoxide</v>
      </c>
      <c r="B1319" s="43" t="str">
        <f>Exchanges!C1323</f>
        <v>010024-97-366</v>
      </c>
      <c r="C1319" s="43" t="str">
        <f>Exchanges!D1323</f>
        <v>air</v>
      </c>
      <c r="D1319" s="43" t="str">
        <f>Exchanges!E1323</f>
        <v>unspecified</v>
      </c>
      <c r="E1319" s="43" t="str">
        <f>Exchanges!F1323</f>
        <v>20185046-64bb-4c09-a8e7-e8a9e144ca98</v>
      </c>
      <c r="F1319" s="43" t="str">
        <f>Exchanges!G1323</f>
        <v>Railroad rolling stock manufacturing</v>
      </c>
      <c r="G1319" s="43">
        <f>Exchanges!H1323</f>
        <v>336500</v>
      </c>
      <c r="H1319" s="43" t="str">
        <f>Exchanges!I1323</f>
        <v>US</v>
      </c>
      <c r="I1319" s="43">
        <f>Exchanges!J1323</f>
        <v>2.9070606223970182E-8</v>
      </c>
      <c r="J1319" s="43" t="str">
        <f>Exchanges!K1323</f>
        <v>kg</v>
      </c>
      <c r="K1319" s="43"/>
      <c r="L1319" s="43"/>
      <c r="M1319" s="43"/>
      <c r="N1319" s="43"/>
      <c r="O1319" s="43"/>
      <c r="P1319" s="43">
        <f>Exchanges!Q1323</f>
        <v>4</v>
      </c>
      <c r="Q1319" s="43">
        <f>Exchanges!R1323</f>
        <v>2</v>
      </c>
      <c r="R1319" s="43">
        <f>Exchanges!S1323</f>
        <v>1</v>
      </c>
      <c r="S1319" s="43">
        <f>Exchanges!T1323</f>
        <v>4</v>
      </c>
      <c r="T1319" s="43">
        <f>Exchanges!U1323</f>
        <v>1</v>
      </c>
      <c r="U1319" s="43">
        <f>Exchanges!V1323</f>
        <v>2013</v>
      </c>
      <c r="V1319" s="43" t="str">
        <f>Exchanges!W1323</f>
        <v>N2O</v>
      </c>
      <c r="W1319" s="43"/>
      <c r="X1319" s="43"/>
    </row>
    <row r="1320" spans="1:24" x14ac:dyDescent="0.2">
      <c r="A1320" s="43" t="str">
        <f>Exchanges!B1324</f>
        <v>Ethane, pentafluoro-, HFC-125</v>
      </c>
      <c r="B1320" s="43" t="str">
        <f>Exchanges!C1324</f>
        <v>000354-33-6</v>
      </c>
      <c r="C1320" s="43" t="str">
        <f>Exchanges!D1324</f>
        <v>air</v>
      </c>
      <c r="D1320" s="43" t="str">
        <f>Exchanges!E1324</f>
        <v>unspecified</v>
      </c>
      <c r="E1320" s="43" t="str">
        <f>Exchanges!F1324</f>
        <v>281e1011-f121-4d5b-ad4d-22d562b2c2cd</v>
      </c>
      <c r="F1320" s="43" t="str">
        <f>Exchanges!G1324</f>
        <v>Railroad rolling stock manufacturing</v>
      </c>
      <c r="G1320" s="43">
        <f>Exchanges!H1324</f>
        <v>336500</v>
      </c>
      <c r="H1320" s="43" t="str">
        <f>Exchanges!I1324</f>
        <v>US</v>
      </c>
      <c r="I1320" s="43">
        <f>Exchanges!J1324</f>
        <v>2.1868101827877936E-8</v>
      </c>
      <c r="J1320" s="43" t="str">
        <f>Exchanges!K1324</f>
        <v>kg</v>
      </c>
      <c r="K1320" s="43"/>
      <c r="L1320" s="43"/>
      <c r="M1320" s="43"/>
      <c r="N1320" s="43"/>
      <c r="O1320" s="43"/>
      <c r="P1320" s="43">
        <f>Exchanges!Q1324</f>
        <v>4</v>
      </c>
      <c r="Q1320" s="43">
        <f>Exchanges!R1324</f>
        <v>2</v>
      </c>
      <c r="R1320" s="43">
        <f>Exchanges!S1324</f>
        <v>1</v>
      </c>
      <c r="S1320" s="43">
        <f>Exchanges!T1324</f>
        <v>4</v>
      </c>
      <c r="T1320" s="43">
        <f>Exchanges!U1324</f>
        <v>1</v>
      </c>
      <c r="U1320" s="43">
        <f>Exchanges!V1324</f>
        <v>2013</v>
      </c>
      <c r="V1320" s="43" t="str">
        <f>Exchanges!W1324</f>
        <v>HFC-125</v>
      </c>
      <c r="W1320" s="43"/>
      <c r="X1320" s="43"/>
    </row>
    <row r="1321" spans="1:24" x14ac:dyDescent="0.2">
      <c r="A1321" s="43" t="str">
        <f>Exchanges!B1325</f>
        <v>Methane, difluoro-, HFC-32</v>
      </c>
      <c r="B1321" s="43" t="str">
        <f>Exchanges!C1325</f>
        <v>000075-10-5</v>
      </c>
      <c r="C1321" s="43" t="str">
        <f>Exchanges!D1325</f>
        <v>air</v>
      </c>
      <c r="D1321" s="43" t="str">
        <f>Exchanges!E1325</f>
        <v>unspecified</v>
      </c>
      <c r="E1321" s="43" t="str">
        <f>Exchanges!F1325</f>
        <v>151212b4-079b-43a2-96d5-a6eef59166ac</v>
      </c>
      <c r="F1321" s="43" t="str">
        <f>Exchanges!G1325</f>
        <v>Railroad rolling stock manufacturing</v>
      </c>
      <c r="G1321" s="43">
        <f>Exchanges!H1325</f>
        <v>336500</v>
      </c>
      <c r="H1321" s="43" t="str">
        <f>Exchanges!I1325</f>
        <v>US</v>
      </c>
      <c r="I1321" s="43">
        <f>Exchanges!J1325</f>
        <v>1.2734963707459516E-8</v>
      </c>
      <c r="J1321" s="43" t="str">
        <f>Exchanges!K1325</f>
        <v>kg</v>
      </c>
      <c r="K1321" s="43"/>
      <c r="L1321" s="43"/>
      <c r="M1321" s="43"/>
      <c r="N1321" s="43"/>
      <c r="O1321" s="43"/>
      <c r="P1321" s="43">
        <f>Exchanges!Q1325</f>
        <v>4</v>
      </c>
      <c r="Q1321" s="43">
        <f>Exchanges!R1325</f>
        <v>2</v>
      </c>
      <c r="R1321" s="43">
        <f>Exchanges!S1325</f>
        <v>1</v>
      </c>
      <c r="S1321" s="43">
        <f>Exchanges!T1325</f>
        <v>4</v>
      </c>
      <c r="T1321" s="43">
        <f>Exchanges!U1325</f>
        <v>1</v>
      </c>
      <c r="U1321" s="43">
        <f>Exchanges!V1325</f>
        <v>2013</v>
      </c>
      <c r="V1321" s="43" t="str">
        <f>Exchanges!W1325</f>
        <v>HFC-32</v>
      </c>
      <c r="W1321" s="43"/>
      <c r="X1321" s="43"/>
    </row>
    <row r="1322" spans="1:24" x14ac:dyDescent="0.2">
      <c r="A1322" s="43" t="str">
        <f>Exchanges!B1326</f>
        <v>Ethane, 1,1,1-trifluoro-, HFC-143a</v>
      </c>
      <c r="B1322" s="43" t="str">
        <f>Exchanges!C1326</f>
        <v>000420-46-2</v>
      </c>
      <c r="C1322" s="43" t="str">
        <f>Exchanges!D1326</f>
        <v>air</v>
      </c>
      <c r="D1322" s="43" t="str">
        <f>Exchanges!E1326</f>
        <v>unspecified</v>
      </c>
      <c r="E1322" s="43" t="str">
        <f>Exchanges!F1326</f>
        <v>e86bfec2-1025-4fa2-90b1-81e35e621e91</v>
      </c>
      <c r="F1322" s="43" t="str">
        <f>Exchanges!G1326</f>
        <v>Railroad rolling stock manufacturing</v>
      </c>
      <c r="G1322" s="43">
        <f>Exchanges!H1326</f>
        <v>336500</v>
      </c>
      <c r="H1322" s="43" t="str">
        <f>Exchanges!I1326</f>
        <v>US</v>
      </c>
      <c r="I1322" s="43">
        <f>Exchanges!J1326</f>
        <v>9.3564508137213855E-9</v>
      </c>
      <c r="J1322" s="43" t="str">
        <f>Exchanges!K1326</f>
        <v>kg</v>
      </c>
      <c r="K1322" s="43"/>
      <c r="L1322" s="43"/>
      <c r="M1322" s="43"/>
      <c r="N1322" s="43"/>
      <c r="O1322" s="43"/>
      <c r="P1322" s="43">
        <f>Exchanges!Q1326</f>
        <v>4</v>
      </c>
      <c r="Q1322" s="43">
        <f>Exchanges!R1326</f>
        <v>2</v>
      </c>
      <c r="R1322" s="43">
        <f>Exchanges!S1326</f>
        <v>1</v>
      </c>
      <c r="S1322" s="43">
        <f>Exchanges!T1326</f>
        <v>4</v>
      </c>
      <c r="T1322" s="43">
        <f>Exchanges!U1326</f>
        <v>1</v>
      </c>
      <c r="U1322" s="43">
        <f>Exchanges!V1326</f>
        <v>2013</v>
      </c>
      <c r="V1322" s="43" t="str">
        <f>Exchanges!W1326</f>
        <v>HFC-143a</v>
      </c>
      <c r="W1322" s="43"/>
      <c r="X1322" s="43"/>
    </row>
    <row r="1323" spans="1:24" x14ac:dyDescent="0.2">
      <c r="A1323" s="43" t="str">
        <f>Exchanges!B1327</f>
        <v>Propane, 1,1,1,3,3,3-hexafluoro-, HCFC-236fa</v>
      </c>
      <c r="B1323" s="43" t="str">
        <f>Exchanges!C1327</f>
        <v>000690-39-1</v>
      </c>
      <c r="C1323" s="43" t="str">
        <f>Exchanges!D1327</f>
        <v>air</v>
      </c>
      <c r="D1323" s="43" t="str">
        <f>Exchanges!E1327</f>
        <v>unspecified</v>
      </c>
      <c r="E1323" s="43" t="str">
        <f>Exchanges!F1327</f>
        <v>1963a3ba-6d77-4571-bb8f-0e9c8ac28a65</v>
      </c>
      <c r="F1323" s="43" t="str">
        <f>Exchanges!G1327</f>
        <v>Railroad rolling stock manufacturing</v>
      </c>
      <c r="G1323" s="43">
        <f>Exchanges!H1327</f>
        <v>336500</v>
      </c>
      <c r="H1323" s="43" t="str">
        <f>Exchanges!I1327</f>
        <v>US</v>
      </c>
      <c r="I1323" s="43">
        <f>Exchanges!J1327</f>
        <v>2.5276701077791024E-10</v>
      </c>
      <c r="J1323" s="43" t="str">
        <f>Exchanges!K1327</f>
        <v>kg</v>
      </c>
      <c r="K1323" s="43"/>
      <c r="L1323" s="43"/>
      <c r="M1323" s="43"/>
      <c r="N1323" s="43"/>
      <c r="O1323" s="43"/>
      <c r="P1323" s="43">
        <f>Exchanges!Q1327</f>
        <v>4</v>
      </c>
      <c r="Q1323" s="43">
        <f>Exchanges!R1327</f>
        <v>2</v>
      </c>
      <c r="R1323" s="43">
        <f>Exchanges!S1327</f>
        <v>1</v>
      </c>
      <c r="S1323" s="43">
        <f>Exchanges!T1327</f>
        <v>4</v>
      </c>
      <c r="T1323" s="43">
        <f>Exchanges!U1327</f>
        <v>1</v>
      </c>
      <c r="U1323" s="43">
        <f>Exchanges!V1327</f>
        <v>2013</v>
      </c>
      <c r="V1323" s="43" t="str">
        <f>Exchanges!W1327</f>
        <v>HFC-236fa</v>
      </c>
      <c r="W1323" s="43"/>
      <c r="X1323" s="43"/>
    </row>
    <row r="1324" spans="1:24" x14ac:dyDescent="0.2">
      <c r="A1324" s="43" t="str">
        <f>Exchanges!B1328</f>
        <v>Carbon dioxide</v>
      </c>
      <c r="B1324" s="43" t="str">
        <f>Exchanges!C1328</f>
        <v>000124-38-20</v>
      </c>
      <c r="C1324" s="43" t="str">
        <f>Exchanges!D1328</f>
        <v>air</v>
      </c>
      <c r="D1324" s="43" t="str">
        <f>Exchanges!E1328</f>
        <v>unspecified</v>
      </c>
      <c r="E1324" s="43" t="str">
        <f>Exchanges!F1328</f>
        <v>7ae371aa-8532-11e0-9d78-0800200c9a66</v>
      </c>
      <c r="F1324" s="43" t="str">
        <f>Exchanges!G1328</f>
        <v>Ship building and repairing</v>
      </c>
      <c r="G1324" s="43">
        <f>Exchanges!H1328</f>
        <v>336611</v>
      </c>
      <c r="H1324" s="43" t="str">
        <f>Exchanges!I1328</f>
        <v>US</v>
      </c>
      <c r="I1324" s="43">
        <f>Exchanges!J1328</f>
        <v>6.5752527526662455E-3</v>
      </c>
      <c r="J1324" s="43" t="str">
        <f>Exchanges!K1328</f>
        <v>kg</v>
      </c>
      <c r="K1324" s="43"/>
      <c r="L1324" s="43"/>
      <c r="M1324" s="43"/>
      <c r="N1324" s="43"/>
      <c r="O1324" s="43"/>
      <c r="P1324" s="43">
        <f>Exchanges!Q1328</f>
        <v>4</v>
      </c>
      <c r="Q1324" s="43">
        <f>Exchanges!R1328</f>
        <v>2</v>
      </c>
      <c r="R1324" s="43">
        <f>Exchanges!S1328</f>
        <v>1</v>
      </c>
      <c r="S1324" s="43">
        <f>Exchanges!T1328</f>
        <v>4</v>
      </c>
      <c r="T1324" s="43">
        <f>Exchanges!U1328</f>
        <v>1</v>
      </c>
      <c r="U1324" s="43">
        <f>Exchanges!V1328</f>
        <v>2013</v>
      </c>
      <c r="V1324" s="43" t="str">
        <f>Exchanges!W1328</f>
        <v>CO2</v>
      </c>
      <c r="W1324" s="43"/>
      <c r="X1324" s="43"/>
    </row>
    <row r="1325" spans="1:24" x14ac:dyDescent="0.2">
      <c r="A1325" s="43" t="str">
        <f>Exchanges!B1329</f>
        <v>Methane</v>
      </c>
      <c r="B1325" s="43" t="str">
        <f>Exchanges!C1329</f>
        <v>000074-82-92</v>
      </c>
      <c r="C1325" s="43" t="str">
        <f>Exchanges!D1329</f>
        <v>air</v>
      </c>
      <c r="D1325" s="43" t="str">
        <f>Exchanges!E1329</f>
        <v>unspecified</v>
      </c>
      <c r="E1325" s="43" t="str">
        <f>Exchanges!F1329</f>
        <v>20408dd1-8534-11e0-9d78-0800200c9a66</v>
      </c>
      <c r="F1325" s="43" t="str">
        <f>Exchanges!G1329</f>
        <v>Ship building and repairing</v>
      </c>
      <c r="G1325" s="43">
        <f>Exchanges!H1329</f>
        <v>336611</v>
      </c>
      <c r="H1325" s="43" t="str">
        <f>Exchanges!I1329</f>
        <v>US</v>
      </c>
      <c r="I1325" s="43">
        <f>Exchanges!J1329</f>
        <v>1.3114716593943449E-7</v>
      </c>
      <c r="J1325" s="43" t="str">
        <f>Exchanges!K1329</f>
        <v>kg</v>
      </c>
      <c r="K1325" s="43"/>
      <c r="L1325" s="43"/>
      <c r="M1325" s="43"/>
      <c r="N1325" s="43"/>
      <c r="O1325" s="43"/>
      <c r="P1325" s="43">
        <f>Exchanges!Q1329</f>
        <v>4</v>
      </c>
      <c r="Q1325" s="43">
        <f>Exchanges!R1329</f>
        <v>2</v>
      </c>
      <c r="R1325" s="43">
        <f>Exchanges!S1329</f>
        <v>1</v>
      </c>
      <c r="S1325" s="43">
        <f>Exchanges!T1329</f>
        <v>4</v>
      </c>
      <c r="T1325" s="43">
        <f>Exchanges!U1329</f>
        <v>1</v>
      </c>
      <c r="U1325" s="43">
        <f>Exchanges!V1329</f>
        <v>2013</v>
      </c>
      <c r="V1325" s="43" t="str">
        <f>Exchanges!W1329</f>
        <v>CH4</v>
      </c>
      <c r="W1325" s="43"/>
      <c r="X1325" s="43"/>
    </row>
    <row r="1326" spans="1:24" x14ac:dyDescent="0.2">
      <c r="A1326" s="43" t="str">
        <f>Exchanges!B1330</f>
        <v>Ethane, 1,1,1,2-tetrafluoro-, HFC-134a</v>
      </c>
      <c r="B1326" s="43" t="str">
        <f>Exchanges!C1330</f>
        <v>000811-97-2</v>
      </c>
      <c r="C1326" s="43" t="str">
        <f>Exchanges!D1330</f>
        <v>air</v>
      </c>
      <c r="D1326" s="43" t="str">
        <f>Exchanges!E1330</f>
        <v>unspecified</v>
      </c>
      <c r="E1326" s="43" t="str">
        <f>Exchanges!F1330</f>
        <v>e87f039d-d9ce-4242-ac18-c9284cc80f3d</v>
      </c>
      <c r="F1326" s="43" t="str">
        <f>Exchanges!G1330</f>
        <v>Ship building and repairing</v>
      </c>
      <c r="G1326" s="43">
        <f>Exchanges!H1330</f>
        <v>336611</v>
      </c>
      <c r="H1326" s="43" t="str">
        <f>Exchanges!I1330</f>
        <v>US</v>
      </c>
      <c r="I1326" s="43">
        <f>Exchanges!J1330</f>
        <v>3.0341377520940414E-8</v>
      </c>
      <c r="J1326" s="43" t="str">
        <f>Exchanges!K1330</f>
        <v>kg</v>
      </c>
      <c r="K1326" s="43"/>
      <c r="L1326" s="43"/>
      <c r="M1326" s="43"/>
      <c r="N1326" s="43"/>
      <c r="O1326" s="43"/>
      <c r="P1326" s="43">
        <f>Exchanges!Q1330</f>
        <v>4</v>
      </c>
      <c r="Q1326" s="43">
        <f>Exchanges!R1330</f>
        <v>2</v>
      </c>
      <c r="R1326" s="43">
        <f>Exchanges!S1330</f>
        <v>1</v>
      </c>
      <c r="S1326" s="43">
        <f>Exchanges!T1330</f>
        <v>4</v>
      </c>
      <c r="T1326" s="43">
        <f>Exchanges!U1330</f>
        <v>1</v>
      </c>
      <c r="U1326" s="43">
        <f>Exchanges!V1330</f>
        <v>2013</v>
      </c>
      <c r="V1326" s="43" t="str">
        <f>Exchanges!W1330</f>
        <v>HFC-134a</v>
      </c>
      <c r="W1326" s="43"/>
      <c r="X1326" s="43"/>
    </row>
    <row r="1327" spans="1:24" x14ac:dyDescent="0.2">
      <c r="A1327" s="43" t="str">
        <f>Exchanges!B1331</f>
        <v>Dinitrogen monoxide</v>
      </c>
      <c r="B1327" s="43" t="str">
        <f>Exchanges!C1331</f>
        <v>010024-97-366</v>
      </c>
      <c r="C1327" s="43" t="str">
        <f>Exchanges!D1331</f>
        <v>air</v>
      </c>
      <c r="D1327" s="43" t="str">
        <f>Exchanges!E1331</f>
        <v>unspecified</v>
      </c>
      <c r="E1327" s="43" t="str">
        <f>Exchanges!F1331</f>
        <v>20185046-64bb-4c09-a8e7-e8a9e144ca98</v>
      </c>
      <c r="F1327" s="43" t="str">
        <f>Exchanges!G1331</f>
        <v>Ship building and repairing</v>
      </c>
      <c r="G1327" s="43">
        <f>Exchanges!H1331</f>
        <v>336611</v>
      </c>
      <c r="H1327" s="43" t="str">
        <f>Exchanges!I1331</f>
        <v>US</v>
      </c>
      <c r="I1327" s="43">
        <f>Exchanges!J1331</f>
        <v>1.4636972152429842E-8</v>
      </c>
      <c r="J1327" s="43" t="str">
        <f>Exchanges!K1331</f>
        <v>kg</v>
      </c>
      <c r="K1327" s="43"/>
      <c r="L1327" s="43"/>
      <c r="M1327" s="43"/>
      <c r="N1327" s="43"/>
      <c r="O1327" s="43"/>
      <c r="P1327" s="43">
        <f>Exchanges!Q1331</f>
        <v>4</v>
      </c>
      <c r="Q1327" s="43">
        <f>Exchanges!R1331</f>
        <v>2</v>
      </c>
      <c r="R1327" s="43">
        <f>Exchanges!S1331</f>
        <v>1</v>
      </c>
      <c r="S1327" s="43">
        <f>Exchanges!T1331</f>
        <v>4</v>
      </c>
      <c r="T1327" s="43">
        <f>Exchanges!U1331</f>
        <v>1</v>
      </c>
      <c r="U1327" s="43">
        <f>Exchanges!V1331</f>
        <v>2013</v>
      </c>
      <c r="V1327" s="43" t="str">
        <f>Exchanges!W1331</f>
        <v>N2O</v>
      </c>
      <c r="W1327" s="43"/>
      <c r="X1327" s="43"/>
    </row>
    <row r="1328" spans="1:24" x14ac:dyDescent="0.2">
      <c r="A1328" s="43" t="str">
        <f>Exchanges!B1332</f>
        <v>Ethane, pentafluoro-, HFC-125</v>
      </c>
      <c r="B1328" s="43" t="str">
        <f>Exchanges!C1332</f>
        <v>000354-33-6</v>
      </c>
      <c r="C1328" s="43" t="str">
        <f>Exchanges!D1332</f>
        <v>air</v>
      </c>
      <c r="D1328" s="43" t="str">
        <f>Exchanges!E1332</f>
        <v>unspecified</v>
      </c>
      <c r="E1328" s="43" t="str">
        <f>Exchanges!F1332</f>
        <v>281e1011-f121-4d5b-ad4d-22d562b2c2cd</v>
      </c>
      <c r="F1328" s="43" t="str">
        <f>Exchanges!G1332</f>
        <v>Ship building and repairing</v>
      </c>
      <c r="G1328" s="43">
        <f>Exchanges!H1332</f>
        <v>336611</v>
      </c>
      <c r="H1328" s="43" t="str">
        <f>Exchanges!I1332</f>
        <v>US</v>
      </c>
      <c r="I1328" s="43">
        <f>Exchanges!J1332</f>
        <v>8.0499790193706418E-9</v>
      </c>
      <c r="J1328" s="43" t="str">
        <f>Exchanges!K1332</f>
        <v>kg</v>
      </c>
      <c r="K1328" s="43"/>
      <c r="L1328" s="43"/>
      <c r="M1328" s="43"/>
      <c r="N1328" s="43"/>
      <c r="O1328" s="43"/>
      <c r="P1328" s="43">
        <f>Exchanges!Q1332</f>
        <v>4</v>
      </c>
      <c r="Q1328" s="43">
        <f>Exchanges!R1332</f>
        <v>2</v>
      </c>
      <c r="R1328" s="43">
        <f>Exchanges!S1332</f>
        <v>1</v>
      </c>
      <c r="S1328" s="43">
        <f>Exchanges!T1332</f>
        <v>4</v>
      </c>
      <c r="T1328" s="43">
        <f>Exchanges!U1332</f>
        <v>1</v>
      </c>
      <c r="U1328" s="43">
        <f>Exchanges!V1332</f>
        <v>2013</v>
      </c>
      <c r="V1328" s="43" t="str">
        <f>Exchanges!W1332</f>
        <v>HFC-125</v>
      </c>
      <c r="W1328" s="43"/>
      <c r="X1328" s="43"/>
    </row>
    <row r="1329" spans="1:24" x14ac:dyDescent="0.2">
      <c r="A1329" s="43" t="str">
        <f>Exchanges!B1333</f>
        <v>Methane, difluoro-, HFC-32</v>
      </c>
      <c r="B1329" s="43" t="str">
        <f>Exchanges!C1333</f>
        <v>000075-10-5</v>
      </c>
      <c r="C1329" s="43" t="str">
        <f>Exchanges!D1333</f>
        <v>air</v>
      </c>
      <c r="D1329" s="43" t="str">
        <f>Exchanges!E1333</f>
        <v>unspecified</v>
      </c>
      <c r="E1329" s="43" t="str">
        <f>Exchanges!F1333</f>
        <v>151212b4-079b-43a2-96d5-a6eef59166ac</v>
      </c>
      <c r="F1329" s="43" t="str">
        <f>Exchanges!G1333</f>
        <v>Ship building and repairing</v>
      </c>
      <c r="G1329" s="43">
        <f>Exchanges!H1333</f>
        <v>336611</v>
      </c>
      <c r="H1329" s="43" t="str">
        <f>Exchanges!I1333</f>
        <v>US</v>
      </c>
      <c r="I1329" s="43">
        <f>Exchanges!J1333</f>
        <v>4.687932746261762E-9</v>
      </c>
      <c r="J1329" s="43" t="str">
        <f>Exchanges!K1333</f>
        <v>kg</v>
      </c>
      <c r="K1329" s="43"/>
      <c r="L1329" s="43"/>
      <c r="M1329" s="43"/>
      <c r="N1329" s="43"/>
      <c r="O1329" s="43"/>
      <c r="P1329" s="43">
        <f>Exchanges!Q1333</f>
        <v>4</v>
      </c>
      <c r="Q1329" s="43">
        <f>Exchanges!R1333</f>
        <v>2</v>
      </c>
      <c r="R1329" s="43">
        <f>Exchanges!S1333</f>
        <v>1</v>
      </c>
      <c r="S1329" s="43">
        <f>Exchanges!T1333</f>
        <v>4</v>
      </c>
      <c r="T1329" s="43">
        <f>Exchanges!U1333</f>
        <v>1</v>
      </c>
      <c r="U1329" s="43">
        <f>Exchanges!V1333</f>
        <v>2013</v>
      </c>
      <c r="V1329" s="43" t="str">
        <f>Exchanges!W1333</f>
        <v>HFC-32</v>
      </c>
      <c r="W1329" s="43"/>
      <c r="X1329" s="43"/>
    </row>
    <row r="1330" spans="1:24" x14ac:dyDescent="0.2">
      <c r="A1330" s="43" t="str">
        <f>Exchanges!B1334</f>
        <v>Ethane, 1,1,1-trifluoro-, HFC-143a</v>
      </c>
      <c r="B1330" s="43" t="str">
        <f>Exchanges!C1334</f>
        <v>000420-46-2</v>
      </c>
      <c r="C1330" s="43" t="str">
        <f>Exchanges!D1334</f>
        <v>air</v>
      </c>
      <c r="D1330" s="43" t="str">
        <f>Exchanges!E1334</f>
        <v>unspecified</v>
      </c>
      <c r="E1330" s="43" t="str">
        <f>Exchanges!F1334</f>
        <v>e86bfec2-1025-4fa2-90b1-81e35e621e91</v>
      </c>
      <c r="F1330" s="43" t="str">
        <f>Exchanges!G1334</f>
        <v>Ship building and repairing</v>
      </c>
      <c r="G1330" s="43">
        <f>Exchanges!H1334</f>
        <v>336611</v>
      </c>
      <c r="H1330" s="43" t="str">
        <f>Exchanges!I1334</f>
        <v>US</v>
      </c>
      <c r="I1330" s="43">
        <f>Exchanges!J1334</f>
        <v>3.4442510529291531E-9</v>
      </c>
      <c r="J1330" s="43" t="str">
        <f>Exchanges!K1334</f>
        <v>kg</v>
      </c>
      <c r="K1330" s="43"/>
      <c r="L1330" s="43"/>
      <c r="M1330" s="43"/>
      <c r="N1330" s="43"/>
      <c r="O1330" s="43"/>
      <c r="P1330" s="43">
        <f>Exchanges!Q1334</f>
        <v>4</v>
      </c>
      <c r="Q1330" s="43">
        <f>Exchanges!R1334</f>
        <v>2</v>
      </c>
      <c r="R1330" s="43">
        <f>Exchanges!S1334</f>
        <v>1</v>
      </c>
      <c r="S1330" s="43">
        <f>Exchanges!T1334</f>
        <v>4</v>
      </c>
      <c r="T1330" s="43">
        <f>Exchanges!U1334</f>
        <v>1</v>
      </c>
      <c r="U1330" s="43">
        <f>Exchanges!V1334</f>
        <v>2013</v>
      </c>
      <c r="V1330" s="43" t="str">
        <f>Exchanges!W1334</f>
        <v>HFC-143a</v>
      </c>
      <c r="W1330" s="43"/>
      <c r="X1330" s="43"/>
    </row>
    <row r="1331" spans="1:24" x14ac:dyDescent="0.2">
      <c r="A1331" s="43" t="str">
        <f>Exchanges!B1335</f>
        <v>Propane, 1,1,1,3,3,3-hexafluoro-, HCFC-236fa</v>
      </c>
      <c r="B1331" s="43" t="str">
        <f>Exchanges!C1335</f>
        <v>000690-39-1</v>
      </c>
      <c r="C1331" s="43" t="str">
        <f>Exchanges!D1335</f>
        <v>air</v>
      </c>
      <c r="D1331" s="43" t="str">
        <f>Exchanges!E1335</f>
        <v>unspecified</v>
      </c>
      <c r="E1331" s="43" t="str">
        <f>Exchanges!F1335</f>
        <v>1963a3ba-6d77-4571-bb8f-0e9c8ac28a65</v>
      </c>
      <c r="F1331" s="43" t="str">
        <f>Exchanges!G1335</f>
        <v>Ship building and repairing</v>
      </c>
      <c r="G1331" s="43">
        <f>Exchanges!H1335</f>
        <v>336611</v>
      </c>
      <c r="H1331" s="43" t="str">
        <f>Exchanges!I1335</f>
        <v>US</v>
      </c>
      <c r="I1331" s="43">
        <f>Exchanges!J1335</f>
        <v>9.3047359554419213E-11</v>
      </c>
      <c r="J1331" s="43" t="str">
        <f>Exchanges!K1335</f>
        <v>kg</v>
      </c>
      <c r="K1331" s="43"/>
      <c r="L1331" s="43"/>
      <c r="M1331" s="43"/>
      <c r="N1331" s="43"/>
      <c r="O1331" s="43"/>
      <c r="P1331" s="43">
        <f>Exchanges!Q1335</f>
        <v>4</v>
      </c>
      <c r="Q1331" s="43">
        <f>Exchanges!R1335</f>
        <v>2</v>
      </c>
      <c r="R1331" s="43">
        <f>Exchanges!S1335</f>
        <v>1</v>
      </c>
      <c r="S1331" s="43">
        <f>Exchanges!T1335</f>
        <v>4</v>
      </c>
      <c r="T1331" s="43">
        <f>Exchanges!U1335</f>
        <v>1</v>
      </c>
      <c r="U1331" s="43">
        <f>Exchanges!V1335</f>
        <v>2013</v>
      </c>
      <c r="V1331" s="43" t="str">
        <f>Exchanges!W1335</f>
        <v>HFC-236fa</v>
      </c>
      <c r="W1331" s="43"/>
      <c r="X1331" s="43"/>
    </row>
    <row r="1332" spans="1:24" x14ac:dyDescent="0.2">
      <c r="A1332" s="43" t="str">
        <f>Exchanges!B1336</f>
        <v>Carbon dioxide</v>
      </c>
      <c r="B1332" s="43" t="str">
        <f>Exchanges!C1336</f>
        <v>000124-38-20</v>
      </c>
      <c r="C1332" s="43" t="str">
        <f>Exchanges!D1336</f>
        <v>air</v>
      </c>
      <c r="D1332" s="43" t="str">
        <f>Exchanges!E1336</f>
        <v>unspecified</v>
      </c>
      <c r="E1332" s="43" t="str">
        <f>Exchanges!F1336</f>
        <v>7ae371aa-8532-11e0-9d78-0800200c9a66</v>
      </c>
      <c r="F1332" s="43" t="str">
        <f>Exchanges!G1336</f>
        <v>Boat building</v>
      </c>
      <c r="G1332" s="43">
        <f>Exchanges!H1336</f>
        <v>336612</v>
      </c>
      <c r="H1332" s="43" t="str">
        <f>Exchanges!I1336</f>
        <v>US</v>
      </c>
      <c r="I1332" s="43">
        <f>Exchanges!J1336</f>
        <v>1.4730848811121716E-2</v>
      </c>
      <c r="J1332" s="43" t="str">
        <f>Exchanges!K1336</f>
        <v>kg</v>
      </c>
      <c r="K1332" s="43"/>
      <c r="L1332" s="43"/>
      <c r="M1332" s="43"/>
      <c r="N1332" s="43"/>
      <c r="O1332" s="43"/>
      <c r="P1332" s="43">
        <f>Exchanges!Q1336</f>
        <v>4</v>
      </c>
      <c r="Q1332" s="43">
        <f>Exchanges!R1336</f>
        <v>2</v>
      </c>
      <c r="R1332" s="43">
        <f>Exchanges!S1336</f>
        <v>1</v>
      </c>
      <c r="S1332" s="43">
        <f>Exchanges!T1336</f>
        <v>4</v>
      </c>
      <c r="T1332" s="43">
        <f>Exchanges!U1336</f>
        <v>1</v>
      </c>
      <c r="U1332" s="43">
        <f>Exchanges!V1336</f>
        <v>2013</v>
      </c>
      <c r="V1332" s="43" t="str">
        <f>Exchanges!W1336</f>
        <v>CO2</v>
      </c>
      <c r="W1332" s="43"/>
      <c r="X1332" s="43"/>
    </row>
    <row r="1333" spans="1:24" x14ac:dyDescent="0.2">
      <c r="A1333" s="43" t="str">
        <f>Exchanges!B1337</f>
        <v>Methane</v>
      </c>
      <c r="B1333" s="43" t="str">
        <f>Exchanges!C1337</f>
        <v>000074-82-92</v>
      </c>
      <c r="C1333" s="43" t="str">
        <f>Exchanges!D1337</f>
        <v>air</v>
      </c>
      <c r="D1333" s="43" t="str">
        <f>Exchanges!E1337</f>
        <v>unspecified</v>
      </c>
      <c r="E1333" s="43" t="str">
        <f>Exchanges!F1337</f>
        <v>20408dd1-8534-11e0-9d78-0800200c9a66</v>
      </c>
      <c r="F1333" s="43" t="str">
        <f>Exchanges!G1337</f>
        <v>Boat building</v>
      </c>
      <c r="G1333" s="43">
        <f>Exchanges!H1337</f>
        <v>336612</v>
      </c>
      <c r="H1333" s="43" t="str">
        <f>Exchanges!I1337</f>
        <v>US</v>
      </c>
      <c r="I1333" s="43">
        <f>Exchanges!J1337</f>
        <v>2.8442759189637347E-7</v>
      </c>
      <c r="J1333" s="43" t="str">
        <f>Exchanges!K1337</f>
        <v>kg</v>
      </c>
      <c r="K1333" s="43"/>
      <c r="L1333" s="43"/>
      <c r="M1333" s="43"/>
      <c r="N1333" s="43"/>
      <c r="O1333" s="43"/>
      <c r="P1333" s="43">
        <f>Exchanges!Q1337</f>
        <v>4</v>
      </c>
      <c r="Q1333" s="43">
        <f>Exchanges!R1337</f>
        <v>2</v>
      </c>
      <c r="R1333" s="43">
        <f>Exchanges!S1337</f>
        <v>1</v>
      </c>
      <c r="S1333" s="43">
        <f>Exchanges!T1337</f>
        <v>4</v>
      </c>
      <c r="T1333" s="43">
        <f>Exchanges!U1337</f>
        <v>1</v>
      </c>
      <c r="U1333" s="43">
        <f>Exchanges!V1337</f>
        <v>2013</v>
      </c>
      <c r="V1333" s="43" t="str">
        <f>Exchanges!W1337</f>
        <v>CH4</v>
      </c>
      <c r="W1333" s="43"/>
      <c r="X1333" s="43"/>
    </row>
    <row r="1334" spans="1:24" x14ac:dyDescent="0.2">
      <c r="A1334" s="43" t="str">
        <f>Exchanges!B1338</f>
        <v>Dinitrogen monoxide</v>
      </c>
      <c r="B1334" s="43" t="str">
        <f>Exchanges!C1338</f>
        <v>010024-97-366</v>
      </c>
      <c r="C1334" s="43" t="str">
        <f>Exchanges!D1338</f>
        <v>air</v>
      </c>
      <c r="D1334" s="43" t="str">
        <f>Exchanges!E1338</f>
        <v>unspecified</v>
      </c>
      <c r="E1334" s="43" t="str">
        <f>Exchanges!F1338</f>
        <v>20185046-64bb-4c09-a8e7-e8a9e144ca98</v>
      </c>
      <c r="F1334" s="43" t="str">
        <f>Exchanges!G1338</f>
        <v>Boat building</v>
      </c>
      <c r="G1334" s="43">
        <f>Exchanges!H1338</f>
        <v>336612</v>
      </c>
      <c r="H1334" s="43" t="str">
        <f>Exchanges!I1338</f>
        <v>US</v>
      </c>
      <c r="I1334" s="43">
        <f>Exchanges!J1338</f>
        <v>2.9673647838748288E-8</v>
      </c>
      <c r="J1334" s="43" t="str">
        <f>Exchanges!K1338</f>
        <v>kg</v>
      </c>
      <c r="K1334" s="43"/>
      <c r="L1334" s="43"/>
      <c r="M1334" s="43"/>
      <c r="N1334" s="43"/>
      <c r="O1334" s="43"/>
      <c r="P1334" s="43">
        <f>Exchanges!Q1338</f>
        <v>4</v>
      </c>
      <c r="Q1334" s="43">
        <f>Exchanges!R1338</f>
        <v>2</v>
      </c>
      <c r="R1334" s="43">
        <f>Exchanges!S1338</f>
        <v>1</v>
      </c>
      <c r="S1334" s="43">
        <f>Exchanges!T1338</f>
        <v>4</v>
      </c>
      <c r="T1334" s="43">
        <f>Exchanges!U1338</f>
        <v>1</v>
      </c>
      <c r="U1334" s="43">
        <f>Exchanges!V1338</f>
        <v>2013</v>
      </c>
      <c r="V1334" s="43" t="str">
        <f>Exchanges!W1338</f>
        <v>N2O</v>
      </c>
      <c r="W1334" s="43"/>
      <c r="X1334" s="43"/>
    </row>
    <row r="1335" spans="1:24" x14ac:dyDescent="0.2">
      <c r="A1335" s="43" t="str">
        <f>Exchanges!B1339</f>
        <v>Carbon dioxide</v>
      </c>
      <c r="B1335" s="43" t="str">
        <f>Exchanges!C1339</f>
        <v>000124-38-20</v>
      </c>
      <c r="C1335" s="43" t="str">
        <f>Exchanges!D1339</f>
        <v>air</v>
      </c>
      <c r="D1335" s="43" t="str">
        <f>Exchanges!E1339</f>
        <v>unspecified</v>
      </c>
      <c r="E1335" s="43" t="str">
        <f>Exchanges!F1339</f>
        <v>7ae371aa-8532-11e0-9d78-0800200c9a66</v>
      </c>
      <c r="F1335" s="43" t="str">
        <f>Exchanges!G1339</f>
        <v>Motorcycle, bicycle, and parts manufacturing</v>
      </c>
      <c r="G1335" s="43">
        <f>Exchanges!H1339</f>
        <v>336991</v>
      </c>
      <c r="H1335" s="43" t="str">
        <f>Exchanges!I1339</f>
        <v>US</v>
      </c>
      <c r="I1335" s="43">
        <f>Exchanges!J1339</f>
        <v>3.213652499899636E-3</v>
      </c>
      <c r="J1335" s="43" t="str">
        <f>Exchanges!K1339</f>
        <v>kg</v>
      </c>
      <c r="K1335" s="43"/>
      <c r="L1335" s="43"/>
      <c r="M1335" s="43"/>
      <c r="N1335" s="43"/>
      <c r="O1335" s="43"/>
      <c r="P1335" s="43">
        <f>Exchanges!Q1339</f>
        <v>4</v>
      </c>
      <c r="Q1335" s="43">
        <f>Exchanges!R1339</f>
        <v>2</v>
      </c>
      <c r="R1335" s="43">
        <f>Exchanges!S1339</f>
        <v>1</v>
      </c>
      <c r="S1335" s="43">
        <f>Exchanges!T1339</f>
        <v>4</v>
      </c>
      <c r="T1335" s="43">
        <f>Exchanges!U1339</f>
        <v>1</v>
      </c>
      <c r="U1335" s="43">
        <f>Exchanges!V1339</f>
        <v>2013</v>
      </c>
      <c r="V1335" s="43" t="str">
        <f>Exchanges!W1339</f>
        <v>CO2</v>
      </c>
      <c r="W1335" s="43"/>
      <c r="X1335" s="43"/>
    </row>
    <row r="1336" spans="1:24" x14ac:dyDescent="0.2">
      <c r="A1336" s="43" t="str">
        <f>Exchanges!B1340</f>
        <v>Methane</v>
      </c>
      <c r="B1336" s="43" t="str">
        <f>Exchanges!C1340</f>
        <v>000074-82-92</v>
      </c>
      <c r="C1336" s="43" t="str">
        <f>Exchanges!D1340</f>
        <v>air</v>
      </c>
      <c r="D1336" s="43" t="str">
        <f>Exchanges!E1340</f>
        <v>unspecified</v>
      </c>
      <c r="E1336" s="43" t="str">
        <f>Exchanges!F1340</f>
        <v>20408dd1-8534-11e0-9d78-0800200c9a66</v>
      </c>
      <c r="F1336" s="43" t="str">
        <f>Exchanges!G1340</f>
        <v>Motorcycle, bicycle, and parts manufacturing</v>
      </c>
      <c r="G1336" s="43">
        <f>Exchanges!H1340</f>
        <v>336991</v>
      </c>
      <c r="H1336" s="43" t="str">
        <f>Exchanges!I1340</f>
        <v>US</v>
      </c>
      <c r="I1336" s="43">
        <f>Exchanges!J1340</f>
        <v>6.4161401335989118E-8</v>
      </c>
      <c r="J1336" s="43" t="str">
        <f>Exchanges!K1340</f>
        <v>kg</v>
      </c>
      <c r="K1336" s="43"/>
      <c r="L1336" s="43"/>
      <c r="M1336" s="43"/>
      <c r="N1336" s="43"/>
      <c r="O1336" s="43"/>
      <c r="P1336" s="43">
        <f>Exchanges!Q1340</f>
        <v>4</v>
      </c>
      <c r="Q1336" s="43">
        <f>Exchanges!R1340</f>
        <v>2</v>
      </c>
      <c r="R1336" s="43">
        <f>Exchanges!S1340</f>
        <v>1</v>
      </c>
      <c r="S1336" s="43">
        <f>Exchanges!T1340</f>
        <v>4</v>
      </c>
      <c r="T1336" s="43">
        <f>Exchanges!U1340</f>
        <v>1</v>
      </c>
      <c r="U1336" s="43">
        <f>Exchanges!V1340</f>
        <v>2013</v>
      </c>
      <c r="V1336" s="43" t="str">
        <f>Exchanges!W1340</f>
        <v>CH4</v>
      </c>
      <c r="W1336" s="43"/>
      <c r="X1336" s="43"/>
    </row>
    <row r="1337" spans="1:24" x14ac:dyDescent="0.2">
      <c r="A1337" s="43" t="str">
        <f>Exchanges!B1341</f>
        <v>Dinitrogen monoxide</v>
      </c>
      <c r="B1337" s="43" t="str">
        <f>Exchanges!C1341</f>
        <v>010024-97-366</v>
      </c>
      <c r="C1337" s="43" t="str">
        <f>Exchanges!D1341</f>
        <v>air</v>
      </c>
      <c r="D1337" s="43" t="str">
        <f>Exchanges!E1341</f>
        <v>unspecified</v>
      </c>
      <c r="E1337" s="43" t="str">
        <f>Exchanges!F1341</f>
        <v>20185046-64bb-4c09-a8e7-e8a9e144ca98</v>
      </c>
      <c r="F1337" s="43" t="str">
        <f>Exchanges!G1341</f>
        <v>Motorcycle, bicycle, and parts manufacturing</v>
      </c>
      <c r="G1337" s="43">
        <f>Exchanges!H1341</f>
        <v>336991</v>
      </c>
      <c r="H1337" s="43" t="str">
        <f>Exchanges!I1341</f>
        <v>US</v>
      </c>
      <c r="I1337" s="43">
        <f>Exchanges!J1341</f>
        <v>7.1748311305324942E-9</v>
      </c>
      <c r="J1337" s="43" t="str">
        <f>Exchanges!K1341</f>
        <v>kg</v>
      </c>
      <c r="K1337" s="43"/>
      <c r="L1337" s="43"/>
      <c r="M1337" s="43"/>
      <c r="N1337" s="43"/>
      <c r="O1337" s="43"/>
      <c r="P1337" s="43">
        <f>Exchanges!Q1341</f>
        <v>4</v>
      </c>
      <c r="Q1337" s="43">
        <f>Exchanges!R1341</f>
        <v>2</v>
      </c>
      <c r="R1337" s="43">
        <f>Exchanges!S1341</f>
        <v>1</v>
      </c>
      <c r="S1337" s="43">
        <f>Exchanges!T1341</f>
        <v>4</v>
      </c>
      <c r="T1337" s="43">
        <f>Exchanges!U1341</f>
        <v>1</v>
      </c>
      <c r="U1337" s="43">
        <f>Exchanges!V1341</f>
        <v>2013</v>
      </c>
      <c r="V1337" s="43" t="str">
        <f>Exchanges!W1341</f>
        <v>N2O</v>
      </c>
      <c r="W1337" s="43"/>
      <c r="X1337" s="43"/>
    </row>
    <row r="1338" spans="1:24" x14ac:dyDescent="0.2">
      <c r="A1338" s="43" t="str">
        <f>Exchanges!B1342</f>
        <v>Carbon dioxide</v>
      </c>
      <c r="B1338" s="43" t="str">
        <f>Exchanges!C1342</f>
        <v>000124-38-20</v>
      </c>
      <c r="C1338" s="43" t="str">
        <f>Exchanges!D1342</f>
        <v>air</v>
      </c>
      <c r="D1338" s="43" t="str">
        <f>Exchanges!E1342</f>
        <v>unspecified</v>
      </c>
      <c r="E1338" s="43" t="str">
        <f>Exchanges!F1342</f>
        <v>7ae371aa-8532-11e0-9d78-0800200c9a66</v>
      </c>
      <c r="F1338" s="43" t="str">
        <f>Exchanges!G1342</f>
        <v>Military armored vehicle, tank, and tank component manufacturing</v>
      </c>
      <c r="G1338" s="43">
        <f>Exchanges!H1342</f>
        <v>336992</v>
      </c>
      <c r="H1338" s="43" t="str">
        <f>Exchanges!I1342</f>
        <v>US</v>
      </c>
      <c r="I1338" s="43">
        <f>Exchanges!J1342</f>
        <v>3.3832745883852627E-2</v>
      </c>
      <c r="J1338" s="43" t="str">
        <f>Exchanges!K1342</f>
        <v>kg</v>
      </c>
      <c r="K1338" s="43"/>
      <c r="L1338" s="43"/>
      <c r="M1338" s="43"/>
      <c r="N1338" s="43"/>
      <c r="O1338" s="43"/>
      <c r="P1338" s="43">
        <f>Exchanges!Q1342</f>
        <v>4</v>
      </c>
      <c r="Q1338" s="43">
        <f>Exchanges!R1342</f>
        <v>2</v>
      </c>
      <c r="R1338" s="43">
        <f>Exchanges!S1342</f>
        <v>1</v>
      </c>
      <c r="S1338" s="43">
        <f>Exchanges!T1342</f>
        <v>4</v>
      </c>
      <c r="T1338" s="43">
        <f>Exchanges!U1342</f>
        <v>1</v>
      </c>
      <c r="U1338" s="43">
        <f>Exchanges!V1342</f>
        <v>2013</v>
      </c>
      <c r="V1338" s="43" t="str">
        <f>Exchanges!W1342</f>
        <v>CO2</v>
      </c>
      <c r="W1338" s="43"/>
      <c r="X1338" s="43"/>
    </row>
    <row r="1339" spans="1:24" x14ac:dyDescent="0.2">
      <c r="A1339" s="43" t="str">
        <f>Exchanges!B1343</f>
        <v>Methane</v>
      </c>
      <c r="B1339" s="43" t="str">
        <f>Exchanges!C1343</f>
        <v>000074-82-92</v>
      </c>
      <c r="C1339" s="43" t="str">
        <f>Exchanges!D1343</f>
        <v>air</v>
      </c>
      <c r="D1339" s="43" t="str">
        <f>Exchanges!E1343</f>
        <v>unspecified</v>
      </c>
      <c r="E1339" s="43" t="str">
        <f>Exchanges!F1343</f>
        <v>20408dd1-8534-11e0-9d78-0800200c9a66</v>
      </c>
      <c r="F1339" s="43" t="str">
        <f>Exchanges!G1343</f>
        <v>Military armored vehicle, tank, and tank component manufacturing</v>
      </c>
      <c r="G1339" s="43">
        <f>Exchanges!H1343</f>
        <v>336992</v>
      </c>
      <c r="H1339" s="43" t="str">
        <f>Exchanges!I1343</f>
        <v>US</v>
      </c>
      <c r="I1339" s="43">
        <f>Exchanges!J1343</f>
        <v>6.3071960860540921E-7</v>
      </c>
      <c r="J1339" s="43" t="str">
        <f>Exchanges!K1343</f>
        <v>kg</v>
      </c>
      <c r="K1339" s="43"/>
      <c r="L1339" s="43"/>
      <c r="M1339" s="43"/>
      <c r="N1339" s="43"/>
      <c r="O1339" s="43"/>
      <c r="P1339" s="43">
        <f>Exchanges!Q1343</f>
        <v>4</v>
      </c>
      <c r="Q1339" s="43">
        <f>Exchanges!R1343</f>
        <v>2</v>
      </c>
      <c r="R1339" s="43">
        <f>Exchanges!S1343</f>
        <v>1</v>
      </c>
      <c r="S1339" s="43">
        <f>Exchanges!T1343</f>
        <v>4</v>
      </c>
      <c r="T1339" s="43">
        <f>Exchanges!U1343</f>
        <v>1</v>
      </c>
      <c r="U1339" s="43">
        <f>Exchanges!V1343</f>
        <v>2013</v>
      </c>
      <c r="V1339" s="43" t="str">
        <f>Exchanges!W1343</f>
        <v>CH4</v>
      </c>
      <c r="W1339" s="43"/>
      <c r="X1339" s="43"/>
    </row>
    <row r="1340" spans="1:24" x14ac:dyDescent="0.2">
      <c r="A1340" s="43" t="str">
        <f>Exchanges!B1344</f>
        <v>Dinitrogen monoxide</v>
      </c>
      <c r="B1340" s="43" t="str">
        <f>Exchanges!C1344</f>
        <v>010024-97-366</v>
      </c>
      <c r="C1340" s="43" t="str">
        <f>Exchanges!D1344</f>
        <v>air</v>
      </c>
      <c r="D1340" s="43" t="str">
        <f>Exchanges!E1344</f>
        <v>unspecified</v>
      </c>
      <c r="E1340" s="43" t="str">
        <f>Exchanges!F1344</f>
        <v>20185046-64bb-4c09-a8e7-e8a9e144ca98</v>
      </c>
      <c r="F1340" s="43" t="str">
        <f>Exchanges!G1344</f>
        <v>Military armored vehicle, tank, and tank component manufacturing</v>
      </c>
      <c r="G1340" s="43">
        <f>Exchanges!H1344</f>
        <v>336992</v>
      </c>
      <c r="H1340" s="43" t="str">
        <f>Exchanges!I1344</f>
        <v>US</v>
      </c>
      <c r="I1340" s="43">
        <f>Exchanges!J1344</f>
        <v>6.605079911830918E-8</v>
      </c>
      <c r="J1340" s="43" t="str">
        <f>Exchanges!K1344</f>
        <v>kg</v>
      </c>
      <c r="K1340" s="43"/>
      <c r="L1340" s="43"/>
      <c r="M1340" s="43"/>
      <c r="N1340" s="43"/>
      <c r="O1340" s="43"/>
      <c r="P1340" s="43">
        <f>Exchanges!Q1344</f>
        <v>4</v>
      </c>
      <c r="Q1340" s="43">
        <f>Exchanges!R1344</f>
        <v>2</v>
      </c>
      <c r="R1340" s="43">
        <f>Exchanges!S1344</f>
        <v>1</v>
      </c>
      <c r="S1340" s="43">
        <f>Exchanges!T1344</f>
        <v>4</v>
      </c>
      <c r="T1340" s="43">
        <f>Exchanges!U1344</f>
        <v>1</v>
      </c>
      <c r="U1340" s="43">
        <f>Exchanges!V1344</f>
        <v>2013</v>
      </c>
      <c r="V1340" s="43" t="str">
        <f>Exchanges!W1344</f>
        <v>N2O</v>
      </c>
      <c r="W1340" s="43"/>
      <c r="X1340" s="43"/>
    </row>
    <row r="1341" spans="1:24" x14ac:dyDescent="0.2">
      <c r="A1341" s="43" t="str">
        <f>Exchanges!B1345</f>
        <v>Carbon dioxide</v>
      </c>
      <c r="B1341" s="43" t="str">
        <f>Exchanges!C1345</f>
        <v>000124-38-20</v>
      </c>
      <c r="C1341" s="43" t="str">
        <f>Exchanges!D1345</f>
        <v>air</v>
      </c>
      <c r="D1341" s="43" t="str">
        <f>Exchanges!E1345</f>
        <v>unspecified</v>
      </c>
      <c r="E1341" s="43" t="str">
        <f>Exchanges!F1345</f>
        <v>7ae371aa-8532-11e0-9d78-0800200c9a66</v>
      </c>
      <c r="F1341" s="43" t="str">
        <f>Exchanges!G1345</f>
        <v>All other transportation equipment manufacturing</v>
      </c>
      <c r="G1341" s="43">
        <f>Exchanges!H1345</f>
        <v>336999</v>
      </c>
      <c r="H1341" s="43" t="str">
        <f>Exchanges!I1345</f>
        <v>US</v>
      </c>
      <c r="I1341" s="43">
        <f>Exchanges!J1345</f>
        <v>5.72866122530989E-3</v>
      </c>
      <c r="J1341" s="43" t="str">
        <f>Exchanges!K1345</f>
        <v>kg</v>
      </c>
      <c r="K1341" s="43"/>
      <c r="L1341" s="43"/>
      <c r="M1341" s="43"/>
      <c r="N1341" s="43"/>
      <c r="O1341" s="43"/>
      <c r="P1341" s="43">
        <f>Exchanges!Q1345</f>
        <v>4</v>
      </c>
      <c r="Q1341" s="43">
        <f>Exchanges!R1345</f>
        <v>2</v>
      </c>
      <c r="R1341" s="43">
        <f>Exchanges!S1345</f>
        <v>1</v>
      </c>
      <c r="S1341" s="43">
        <f>Exchanges!T1345</f>
        <v>4</v>
      </c>
      <c r="T1341" s="43">
        <f>Exchanges!U1345</f>
        <v>1</v>
      </c>
      <c r="U1341" s="43">
        <f>Exchanges!V1345</f>
        <v>2013</v>
      </c>
      <c r="V1341" s="43" t="str">
        <f>Exchanges!W1345</f>
        <v>CO2</v>
      </c>
      <c r="W1341" s="43"/>
      <c r="X1341" s="43"/>
    </row>
    <row r="1342" spans="1:24" x14ac:dyDescent="0.2">
      <c r="A1342" s="43" t="str">
        <f>Exchanges!B1346</f>
        <v>Methane</v>
      </c>
      <c r="B1342" s="43" t="str">
        <f>Exchanges!C1346</f>
        <v>000074-82-92</v>
      </c>
      <c r="C1342" s="43" t="str">
        <f>Exchanges!D1346</f>
        <v>air</v>
      </c>
      <c r="D1342" s="43" t="str">
        <f>Exchanges!E1346</f>
        <v>unspecified</v>
      </c>
      <c r="E1342" s="43" t="str">
        <f>Exchanges!F1346</f>
        <v>20408dd1-8534-11e0-9d78-0800200c9a66</v>
      </c>
      <c r="F1342" s="43" t="str">
        <f>Exchanges!G1346</f>
        <v>All other transportation equipment manufacturing</v>
      </c>
      <c r="G1342" s="43">
        <f>Exchanges!H1346</f>
        <v>336999</v>
      </c>
      <c r="H1342" s="43" t="str">
        <f>Exchanges!I1346</f>
        <v>US</v>
      </c>
      <c r="I1342" s="43">
        <f>Exchanges!J1346</f>
        <v>1.0980194591329975E-7</v>
      </c>
      <c r="J1342" s="43" t="str">
        <f>Exchanges!K1346</f>
        <v>kg</v>
      </c>
      <c r="K1342" s="43"/>
      <c r="L1342" s="43"/>
      <c r="M1342" s="43"/>
      <c r="N1342" s="43"/>
      <c r="O1342" s="43"/>
      <c r="P1342" s="43">
        <f>Exchanges!Q1346</f>
        <v>4</v>
      </c>
      <c r="Q1342" s="43">
        <f>Exchanges!R1346</f>
        <v>2</v>
      </c>
      <c r="R1342" s="43">
        <f>Exchanges!S1346</f>
        <v>1</v>
      </c>
      <c r="S1342" s="43">
        <f>Exchanges!T1346</f>
        <v>4</v>
      </c>
      <c r="T1342" s="43">
        <f>Exchanges!U1346</f>
        <v>1</v>
      </c>
      <c r="U1342" s="43">
        <f>Exchanges!V1346</f>
        <v>2013</v>
      </c>
      <c r="V1342" s="43" t="str">
        <f>Exchanges!W1346</f>
        <v>CH4</v>
      </c>
      <c r="W1342" s="43"/>
      <c r="X1342" s="43"/>
    </row>
    <row r="1343" spans="1:24" x14ac:dyDescent="0.2">
      <c r="A1343" s="43" t="str">
        <f>Exchanges!B1347</f>
        <v>Ethane, 1,1,1,2-tetrafluoro-, HFC-134a</v>
      </c>
      <c r="B1343" s="43" t="str">
        <f>Exchanges!C1347</f>
        <v>000811-97-2</v>
      </c>
      <c r="C1343" s="43" t="str">
        <f>Exchanges!D1347</f>
        <v>air</v>
      </c>
      <c r="D1343" s="43" t="str">
        <f>Exchanges!E1347</f>
        <v>unspecified</v>
      </c>
      <c r="E1343" s="43" t="str">
        <f>Exchanges!F1347</f>
        <v>e87f039d-d9ce-4242-ac18-c9284cc80f3d</v>
      </c>
      <c r="F1343" s="43" t="str">
        <f>Exchanges!G1347</f>
        <v>All other transportation equipment manufacturing</v>
      </c>
      <c r="G1343" s="43">
        <f>Exchanges!H1347</f>
        <v>336999</v>
      </c>
      <c r="H1343" s="43" t="str">
        <f>Exchanges!I1347</f>
        <v>US</v>
      </c>
      <c r="I1343" s="43">
        <f>Exchanges!J1347</f>
        <v>9.7423751450422352E-8</v>
      </c>
      <c r="J1343" s="43" t="str">
        <f>Exchanges!K1347</f>
        <v>kg</v>
      </c>
      <c r="K1343" s="43"/>
      <c r="L1343" s="43"/>
      <c r="M1343" s="43"/>
      <c r="N1343" s="43"/>
      <c r="O1343" s="43"/>
      <c r="P1343" s="43">
        <f>Exchanges!Q1347</f>
        <v>4</v>
      </c>
      <c r="Q1343" s="43">
        <f>Exchanges!R1347</f>
        <v>2</v>
      </c>
      <c r="R1343" s="43">
        <f>Exchanges!S1347</f>
        <v>1</v>
      </c>
      <c r="S1343" s="43">
        <f>Exchanges!T1347</f>
        <v>4</v>
      </c>
      <c r="T1343" s="43">
        <f>Exchanges!U1347</f>
        <v>1</v>
      </c>
      <c r="U1343" s="43">
        <f>Exchanges!V1347</f>
        <v>2013</v>
      </c>
      <c r="V1343" s="43" t="str">
        <f>Exchanges!W1347</f>
        <v>HFC-134a</v>
      </c>
      <c r="W1343" s="43"/>
      <c r="X1343" s="43"/>
    </row>
    <row r="1344" spans="1:24" x14ac:dyDescent="0.2">
      <c r="A1344" s="43" t="str">
        <f>Exchanges!B1348</f>
        <v>Ethane, pentafluoro-, HFC-125</v>
      </c>
      <c r="B1344" s="43" t="str">
        <f>Exchanges!C1348</f>
        <v>000354-33-6</v>
      </c>
      <c r="C1344" s="43" t="str">
        <f>Exchanges!D1348</f>
        <v>air</v>
      </c>
      <c r="D1344" s="43" t="str">
        <f>Exchanges!E1348</f>
        <v>unspecified</v>
      </c>
      <c r="E1344" s="43" t="str">
        <f>Exchanges!F1348</f>
        <v>281e1011-f121-4d5b-ad4d-22d562b2c2cd</v>
      </c>
      <c r="F1344" s="43" t="str">
        <f>Exchanges!G1348</f>
        <v>All other transportation equipment manufacturing</v>
      </c>
      <c r="G1344" s="43">
        <f>Exchanges!H1348</f>
        <v>336999</v>
      </c>
      <c r="H1344" s="43" t="str">
        <f>Exchanges!I1348</f>
        <v>US</v>
      </c>
      <c r="I1344" s="43">
        <f>Exchanges!J1348</f>
        <v>2.5847842756085005E-8</v>
      </c>
      <c r="J1344" s="43" t="str">
        <f>Exchanges!K1348</f>
        <v>kg</v>
      </c>
      <c r="K1344" s="43"/>
      <c r="L1344" s="43"/>
      <c r="M1344" s="43"/>
      <c r="N1344" s="43"/>
      <c r="O1344" s="43"/>
      <c r="P1344" s="43">
        <f>Exchanges!Q1348</f>
        <v>4</v>
      </c>
      <c r="Q1344" s="43">
        <f>Exchanges!R1348</f>
        <v>2</v>
      </c>
      <c r="R1344" s="43">
        <f>Exchanges!S1348</f>
        <v>1</v>
      </c>
      <c r="S1344" s="43">
        <f>Exchanges!T1348</f>
        <v>4</v>
      </c>
      <c r="T1344" s="43">
        <f>Exchanges!U1348</f>
        <v>1</v>
      </c>
      <c r="U1344" s="43">
        <f>Exchanges!V1348</f>
        <v>2013</v>
      </c>
      <c r="V1344" s="43" t="str">
        <f>Exchanges!W1348</f>
        <v>HFC-125</v>
      </c>
      <c r="W1344" s="43"/>
      <c r="X1344" s="43"/>
    </row>
    <row r="1345" spans="1:24" x14ac:dyDescent="0.2">
      <c r="A1345" s="43" t="str">
        <f>Exchanges!B1349</f>
        <v>Methane, difluoro-, HFC-32</v>
      </c>
      <c r="B1345" s="43" t="str">
        <f>Exchanges!C1349</f>
        <v>000075-10-5</v>
      </c>
      <c r="C1345" s="43" t="str">
        <f>Exchanges!D1349</f>
        <v>air</v>
      </c>
      <c r="D1345" s="43" t="str">
        <f>Exchanges!E1349</f>
        <v>unspecified</v>
      </c>
      <c r="E1345" s="43" t="str">
        <f>Exchanges!F1349</f>
        <v>151212b4-079b-43a2-96d5-a6eef59166ac</v>
      </c>
      <c r="F1345" s="43" t="str">
        <f>Exchanges!G1349</f>
        <v>All other transportation equipment manufacturing</v>
      </c>
      <c r="G1345" s="43">
        <f>Exchanges!H1349</f>
        <v>336999</v>
      </c>
      <c r="H1345" s="43" t="str">
        <f>Exchanges!I1349</f>
        <v>US</v>
      </c>
      <c r="I1345" s="43">
        <f>Exchanges!J1349</f>
        <v>1.5052579414790728E-8</v>
      </c>
      <c r="J1345" s="43" t="str">
        <f>Exchanges!K1349</f>
        <v>kg</v>
      </c>
      <c r="K1345" s="43"/>
      <c r="L1345" s="43"/>
      <c r="M1345" s="43"/>
      <c r="N1345" s="43"/>
      <c r="O1345" s="43"/>
      <c r="P1345" s="43">
        <f>Exchanges!Q1349</f>
        <v>4</v>
      </c>
      <c r="Q1345" s="43">
        <f>Exchanges!R1349</f>
        <v>2</v>
      </c>
      <c r="R1345" s="43">
        <f>Exchanges!S1349</f>
        <v>1</v>
      </c>
      <c r="S1345" s="43">
        <f>Exchanges!T1349</f>
        <v>4</v>
      </c>
      <c r="T1345" s="43">
        <f>Exchanges!U1349</f>
        <v>1</v>
      </c>
      <c r="U1345" s="43">
        <f>Exchanges!V1349</f>
        <v>2013</v>
      </c>
      <c r="V1345" s="43" t="str">
        <f>Exchanges!W1349</f>
        <v>HFC-32</v>
      </c>
      <c r="W1345" s="43"/>
      <c r="X1345" s="43"/>
    </row>
    <row r="1346" spans="1:24" x14ac:dyDescent="0.2">
      <c r="A1346" s="43" t="str">
        <f>Exchanges!B1350</f>
        <v>Dinitrogen monoxide</v>
      </c>
      <c r="B1346" s="43" t="str">
        <f>Exchanges!C1350</f>
        <v>010024-97-366</v>
      </c>
      <c r="C1346" s="43" t="str">
        <f>Exchanges!D1350</f>
        <v>air</v>
      </c>
      <c r="D1346" s="43" t="str">
        <f>Exchanges!E1350</f>
        <v>unspecified</v>
      </c>
      <c r="E1346" s="43" t="str">
        <f>Exchanges!F1350</f>
        <v>20185046-64bb-4c09-a8e7-e8a9e144ca98</v>
      </c>
      <c r="F1346" s="43" t="str">
        <f>Exchanges!G1350</f>
        <v>All other transportation equipment manufacturing</v>
      </c>
      <c r="G1346" s="43">
        <f>Exchanges!H1350</f>
        <v>336999</v>
      </c>
      <c r="H1346" s="43" t="str">
        <f>Exchanges!I1350</f>
        <v>US</v>
      </c>
      <c r="I1346" s="43">
        <f>Exchanges!J1350</f>
        <v>1.1271109831170089E-8</v>
      </c>
      <c r="J1346" s="43" t="str">
        <f>Exchanges!K1350</f>
        <v>kg</v>
      </c>
      <c r="K1346" s="43"/>
      <c r="L1346" s="43"/>
      <c r="M1346" s="43"/>
      <c r="N1346" s="43"/>
      <c r="O1346" s="43"/>
      <c r="P1346" s="43">
        <f>Exchanges!Q1350</f>
        <v>4</v>
      </c>
      <c r="Q1346" s="43">
        <f>Exchanges!R1350</f>
        <v>2</v>
      </c>
      <c r="R1346" s="43">
        <f>Exchanges!S1350</f>
        <v>1</v>
      </c>
      <c r="S1346" s="43">
        <f>Exchanges!T1350</f>
        <v>4</v>
      </c>
      <c r="T1346" s="43">
        <f>Exchanges!U1350</f>
        <v>1</v>
      </c>
      <c r="U1346" s="43">
        <f>Exchanges!V1350</f>
        <v>2013</v>
      </c>
      <c r="V1346" s="43" t="str">
        <f>Exchanges!W1350</f>
        <v>N2O</v>
      </c>
      <c r="W1346" s="43"/>
      <c r="X1346" s="43"/>
    </row>
    <row r="1347" spans="1:24" x14ac:dyDescent="0.2">
      <c r="A1347" s="43" t="str">
        <f>Exchanges!B1351</f>
        <v>Ethane, 1,1,1-trifluoro-, HFC-143a</v>
      </c>
      <c r="B1347" s="43" t="str">
        <f>Exchanges!C1351</f>
        <v>000420-46-2</v>
      </c>
      <c r="C1347" s="43" t="str">
        <f>Exchanges!D1351</f>
        <v>air</v>
      </c>
      <c r="D1347" s="43" t="str">
        <f>Exchanges!E1351</f>
        <v>unspecified</v>
      </c>
      <c r="E1347" s="43" t="str">
        <f>Exchanges!F1351</f>
        <v>e86bfec2-1025-4fa2-90b1-81e35e621e91</v>
      </c>
      <c r="F1347" s="43" t="str">
        <f>Exchanges!G1351</f>
        <v>All other transportation equipment manufacturing</v>
      </c>
      <c r="G1347" s="43">
        <f>Exchanges!H1351</f>
        <v>336999</v>
      </c>
      <c r="H1347" s="43" t="str">
        <f>Exchanges!I1351</f>
        <v>US</v>
      </c>
      <c r="I1347" s="43">
        <f>Exchanges!J1351</f>
        <v>1.1059216355020161E-8</v>
      </c>
      <c r="J1347" s="43" t="str">
        <f>Exchanges!K1351</f>
        <v>kg</v>
      </c>
      <c r="K1347" s="43"/>
      <c r="L1347" s="43"/>
      <c r="M1347" s="43"/>
      <c r="N1347" s="43"/>
      <c r="O1347" s="43"/>
      <c r="P1347" s="43">
        <f>Exchanges!Q1351</f>
        <v>4</v>
      </c>
      <c r="Q1347" s="43">
        <f>Exchanges!R1351</f>
        <v>2</v>
      </c>
      <c r="R1347" s="43">
        <f>Exchanges!S1351</f>
        <v>1</v>
      </c>
      <c r="S1347" s="43">
        <f>Exchanges!T1351</f>
        <v>4</v>
      </c>
      <c r="T1347" s="43">
        <f>Exchanges!U1351</f>
        <v>1</v>
      </c>
      <c r="U1347" s="43">
        <f>Exchanges!V1351</f>
        <v>2013</v>
      </c>
      <c r="V1347" s="43" t="str">
        <f>Exchanges!W1351</f>
        <v>HFC-143a</v>
      </c>
      <c r="W1347" s="43"/>
      <c r="X1347" s="43"/>
    </row>
    <row r="1348" spans="1:24" x14ac:dyDescent="0.2">
      <c r="A1348" s="43" t="str">
        <f>Exchanges!B1352</f>
        <v>Propane, 1,1,1,3,3,3-hexafluoro-, HCFC-236fa</v>
      </c>
      <c r="B1348" s="43" t="str">
        <f>Exchanges!C1352</f>
        <v>000690-39-1</v>
      </c>
      <c r="C1348" s="43" t="str">
        <f>Exchanges!D1352</f>
        <v>air</v>
      </c>
      <c r="D1348" s="43" t="str">
        <f>Exchanges!E1352</f>
        <v>unspecified</v>
      </c>
      <c r="E1348" s="43" t="str">
        <f>Exchanges!F1352</f>
        <v>1963a3ba-6d77-4571-bb8f-0e9c8ac28a65</v>
      </c>
      <c r="F1348" s="43" t="str">
        <f>Exchanges!G1352</f>
        <v>All other transportation equipment manufacturing</v>
      </c>
      <c r="G1348" s="43">
        <f>Exchanges!H1352</f>
        <v>336999</v>
      </c>
      <c r="H1348" s="43" t="str">
        <f>Exchanges!I1352</f>
        <v>US</v>
      </c>
      <c r="I1348" s="43">
        <f>Exchanges!J1352</f>
        <v>2.9876767539942771E-10</v>
      </c>
      <c r="J1348" s="43" t="str">
        <f>Exchanges!K1352</f>
        <v>kg</v>
      </c>
      <c r="K1348" s="43"/>
      <c r="L1348" s="43"/>
      <c r="M1348" s="43"/>
      <c r="N1348" s="43"/>
      <c r="O1348" s="43"/>
      <c r="P1348" s="43">
        <f>Exchanges!Q1352</f>
        <v>4</v>
      </c>
      <c r="Q1348" s="43">
        <f>Exchanges!R1352</f>
        <v>2</v>
      </c>
      <c r="R1348" s="43">
        <f>Exchanges!S1352</f>
        <v>1</v>
      </c>
      <c r="S1348" s="43">
        <f>Exchanges!T1352</f>
        <v>4</v>
      </c>
      <c r="T1348" s="43">
        <f>Exchanges!U1352</f>
        <v>1</v>
      </c>
      <c r="U1348" s="43">
        <f>Exchanges!V1352</f>
        <v>2013</v>
      </c>
      <c r="V1348" s="43" t="str">
        <f>Exchanges!W1352</f>
        <v>HFC-236fa</v>
      </c>
      <c r="W1348" s="43"/>
      <c r="X1348" s="43"/>
    </row>
    <row r="1349" spans="1:24" x14ac:dyDescent="0.2">
      <c r="A1349" s="43" t="str">
        <f>Exchanges!B1353</f>
        <v>Carbon dioxide</v>
      </c>
      <c r="B1349" s="43" t="str">
        <f>Exchanges!C1353</f>
        <v>000124-38-20</v>
      </c>
      <c r="C1349" s="43" t="str">
        <f>Exchanges!D1353</f>
        <v>air</v>
      </c>
      <c r="D1349" s="43" t="str">
        <f>Exchanges!E1353</f>
        <v>unspecified</v>
      </c>
      <c r="E1349" s="43" t="str">
        <f>Exchanges!F1353</f>
        <v>7ae371aa-8532-11e0-9d78-0800200c9a66</v>
      </c>
      <c r="F1349" s="43" t="str">
        <f>Exchanges!G1353</f>
        <v>Wood kitchen cabinet and countertop manufacturing</v>
      </c>
      <c r="G1349" s="43">
        <f>Exchanges!H1353</f>
        <v>337110</v>
      </c>
      <c r="H1349" s="43" t="str">
        <f>Exchanges!I1353</f>
        <v>US</v>
      </c>
      <c r="I1349" s="43">
        <f>Exchanges!J1353</f>
        <v>2.1769056059164314E-2</v>
      </c>
      <c r="J1349" s="43" t="str">
        <f>Exchanges!K1353</f>
        <v>kg</v>
      </c>
      <c r="K1349" s="43"/>
      <c r="L1349" s="43"/>
      <c r="M1349" s="43"/>
      <c r="N1349" s="43"/>
      <c r="O1349" s="43"/>
      <c r="P1349" s="43">
        <f>Exchanges!Q1353</f>
        <v>4</v>
      </c>
      <c r="Q1349" s="43">
        <f>Exchanges!R1353</f>
        <v>2</v>
      </c>
      <c r="R1349" s="43">
        <f>Exchanges!S1353</f>
        <v>1</v>
      </c>
      <c r="S1349" s="43">
        <f>Exchanges!T1353</f>
        <v>4</v>
      </c>
      <c r="T1349" s="43">
        <f>Exchanges!U1353</f>
        <v>1</v>
      </c>
      <c r="U1349" s="43">
        <f>Exchanges!V1353</f>
        <v>2013</v>
      </c>
      <c r="V1349" s="43" t="str">
        <f>Exchanges!W1353</f>
        <v>CO2</v>
      </c>
      <c r="W1349" s="43"/>
      <c r="X1349" s="43"/>
    </row>
    <row r="1350" spans="1:24" x14ac:dyDescent="0.2">
      <c r="A1350" s="43" t="str">
        <f>Exchanges!B1354</f>
        <v>Methane</v>
      </c>
      <c r="B1350" s="43" t="str">
        <f>Exchanges!C1354</f>
        <v>000074-82-92</v>
      </c>
      <c r="C1350" s="43" t="str">
        <f>Exchanges!D1354</f>
        <v>air</v>
      </c>
      <c r="D1350" s="43" t="str">
        <f>Exchanges!E1354</f>
        <v>unspecified</v>
      </c>
      <c r="E1350" s="43" t="str">
        <f>Exchanges!F1354</f>
        <v>20408dd1-8534-11e0-9d78-0800200c9a66</v>
      </c>
      <c r="F1350" s="43" t="str">
        <f>Exchanges!G1354</f>
        <v>Wood kitchen cabinet and countertop manufacturing</v>
      </c>
      <c r="G1350" s="43">
        <f>Exchanges!H1354</f>
        <v>337110</v>
      </c>
      <c r="H1350" s="43" t="str">
        <f>Exchanges!I1354</f>
        <v>US</v>
      </c>
      <c r="I1350" s="43">
        <f>Exchanges!J1354</f>
        <v>4.6702446728718172E-7</v>
      </c>
      <c r="J1350" s="43" t="str">
        <f>Exchanges!K1354</f>
        <v>kg</v>
      </c>
      <c r="K1350" s="43"/>
      <c r="L1350" s="43"/>
      <c r="M1350" s="43"/>
      <c r="N1350" s="43"/>
      <c r="O1350" s="43"/>
      <c r="P1350" s="43">
        <f>Exchanges!Q1354</f>
        <v>4</v>
      </c>
      <c r="Q1350" s="43">
        <f>Exchanges!R1354</f>
        <v>2</v>
      </c>
      <c r="R1350" s="43">
        <f>Exchanges!S1354</f>
        <v>1</v>
      </c>
      <c r="S1350" s="43">
        <f>Exchanges!T1354</f>
        <v>4</v>
      </c>
      <c r="T1350" s="43">
        <f>Exchanges!U1354</f>
        <v>1</v>
      </c>
      <c r="U1350" s="43">
        <f>Exchanges!V1354</f>
        <v>2013</v>
      </c>
      <c r="V1350" s="43" t="str">
        <f>Exchanges!W1354</f>
        <v>CH4</v>
      </c>
      <c r="W1350" s="43"/>
      <c r="X1350" s="43"/>
    </row>
    <row r="1351" spans="1:24" x14ac:dyDescent="0.2">
      <c r="A1351" s="43" t="str">
        <f>Exchanges!B1355</f>
        <v>Ethane, 1,1,1,2-tetrafluoro-, HFC-134a</v>
      </c>
      <c r="B1351" s="43" t="str">
        <f>Exchanges!C1355</f>
        <v>000811-97-2</v>
      </c>
      <c r="C1351" s="43" t="str">
        <f>Exchanges!D1355</f>
        <v>air</v>
      </c>
      <c r="D1351" s="43" t="str">
        <f>Exchanges!E1355</f>
        <v>unspecified</v>
      </c>
      <c r="E1351" s="43" t="str">
        <f>Exchanges!F1355</f>
        <v>e87f039d-d9ce-4242-ac18-c9284cc80f3d</v>
      </c>
      <c r="F1351" s="43" t="str">
        <f>Exchanges!G1355</f>
        <v>Wood kitchen cabinet and countertop manufacturing</v>
      </c>
      <c r="G1351" s="43">
        <f>Exchanges!H1355</f>
        <v>337110</v>
      </c>
      <c r="H1351" s="43" t="str">
        <f>Exchanges!I1355</f>
        <v>US</v>
      </c>
      <c r="I1351" s="43">
        <f>Exchanges!J1355</f>
        <v>6.2449575228945038E-8</v>
      </c>
      <c r="J1351" s="43" t="str">
        <f>Exchanges!K1355</f>
        <v>kg</v>
      </c>
      <c r="K1351" s="43"/>
      <c r="L1351" s="43"/>
      <c r="M1351" s="43"/>
      <c r="N1351" s="43"/>
      <c r="O1351" s="43"/>
      <c r="P1351" s="43">
        <f>Exchanges!Q1355</f>
        <v>4</v>
      </c>
      <c r="Q1351" s="43">
        <f>Exchanges!R1355</f>
        <v>2</v>
      </c>
      <c r="R1351" s="43">
        <f>Exchanges!S1355</f>
        <v>1</v>
      </c>
      <c r="S1351" s="43">
        <f>Exchanges!T1355</f>
        <v>4</v>
      </c>
      <c r="T1351" s="43">
        <f>Exchanges!U1355</f>
        <v>1</v>
      </c>
      <c r="U1351" s="43">
        <f>Exchanges!V1355</f>
        <v>2013</v>
      </c>
      <c r="V1351" s="43" t="str">
        <f>Exchanges!W1355</f>
        <v>HFC-134a</v>
      </c>
      <c r="W1351" s="43"/>
      <c r="X1351" s="43"/>
    </row>
    <row r="1352" spans="1:24" x14ac:dyDescent="0.2">
      <c r="A1352" s="43" t="str">
        <f>Exchanges!B1356</f>
        <v>Dinitrogen monoxide</v>
      </c>
      <c r="B1352" s="43" t="str">
        <f>Exchanges!C1356</f>
        <v>010024-97-366</v>
      </c>
      <c r="C1352" s="43" t="str">
        <f>Exchanges!D1356</f>
        <v>air</v>
      </c>
      <c r="D1352" s="43" t="str">
        <f>Exchanges!E1356</f>
        <v>unspecified</v>
      </c>
      <c r="E1352" s="43" t="str">
        <f>Exchanges!F1356</f>
        <v>20185046-64bb-4c09-a8e7-e8a9e144ca98</v>
      </c>
      <c r="F1352" s="43" t="str">
        <f>Exchanges!G1356</f>
        <v>Wood kitchen cabinet and countertop manufacturing</v>
      </c>
      <c r="G1352" s="43">
        <f>Exchanges!H1356</f>
        <v>337110</v>
      </c>
      <c r="H1352" s="43" t="str">
        <f>Exchanges!I1356</f>
        <v>US</v>
      </c>
      <c r="I1352" s="43">
        <f>Exchanges!J1356</f>
        <v>5.8190546390937967E-8</v>
      </c>
      <c r="J1352" s="43" t="str">
        <f>Exchanges!K1356</f>
        <v>kg</v>
      </c>
      <c r="K1352" s="43"/>
      <c r="L1352" s="43"/>
      <c r="M1352" s="43"/>
      <c r="N1352" s="43"/>
      <c r="O1352" s="43"/>
      <c r="P1352" s="43">
        <f>Exchanges!Q1356</f>
        <v>4</v>
      </c>
      <c r="Q1352" s="43">
        <f>Exchanges!R1356</f>
        <v>2</v>
      </c>
      <c r="R1352" s="43">
        <f>Exchanges!S1356</f>
        <v>1</v>
      </c>
      <c r="S1352" s="43">
        <f>Exchanges!T1356</f>
        <v>4</v>
      </c>
      <c r="T1352" s="43">
        <f>Exchanges!U1356</f>
        <v>1</v>
      </c>
      <c r="U1352" s="43">
        <f>Exchanges!V1356</f>
        <v>2013</v>
      </c>
      <c r="V1352" s="43" t="str">
        <f>Exchanges!W1356</f>
        <v>N2O</v>
      </c>
      <c r="W1352" s="43"/>
      <c r="X1352" s="43"/>
    </row>
    <row r="1353" spans="1:24" x14ac:dyDescent="0.2">
      <c r="A1353" s="43" t="str">
        <f>Exchanges!B1357</f>
        <v>Ethane, pentafluoro-, HFC-125</v>
      </c>
      <c r="B1353" s="43" t="str">
        <f>Exchanges!C1357</f>
        <v>000354-33-6</v>
      </c>
      <c r="C1353" s="43" t="str">
        <f>Exchanges!D1357</f>
        <v>air</v>
      </c>
      <c r="D1353" s="43" t="str">
        <f>Exchanges!E1357</f>
        <v>unspecified</v>
      </c>
      <c r="E1353" s="43" t="str">
        <f>Exchanges!F1357</f>
        <v>281e1011-f121-4d5b-ad4d-22d562b2c2cd</v>
      </c>
      <c r="F1353" s="43" t="str">
        <f>Exchanges!G1357</f>
        <v>Wood kitchen cabinet and countertop manufacturing</v>
      </c>
      <c r="G1353" s="43">
        <f>Exchanges!H1357</f>
        <v>337110</v>
      </c>
      <c r="H1353" s="43" t="str">
        <f>Exchanges!I1357</f>
        <v>US</v>
      </c>
      <c r="I1353" s="43">
        <f>Exchanges!J1357</f>
        <v>1.6568719400253343E-8</v>
      </c>
      <c r="J1353" s="43" t="str">
        <f>Exchanges!K1357</f>
        <v>kg</v>
      </c>
      <c r="K1353" s="43"/>
      <c r="L1353" s="43"/>
      <c r="M1353" s="43"/>
      <c r="N1353" s="43"/>
      <c r="O1353" s="43"/>
      <c r="P1353" s="43">
        <f>Exchanges!Q1357</f>
        <v>4</v>
      </c>
      <c r="Q1353" s="43">
        <f>Exchanges!R1357</f>
        <v>2</v>
      </c>
      <c r="R1353" s="43">
        <f>Exchanges!S1357</f>
        <v>1</v>
      </c>
      <c r="S1353" s="43">
        <f>Exchanges!T1357</f>
        <v>4</v>
      </c>
      <c r="T1353" s="43">
        <f>Exchanges!U1357</f>
        <v>1</v>
      </c>
      <c r="U1353" s="43">
        <f>Exchanges!V1357</f>
        <v>2013</v>
      </c>
      <c r="V1353" s="43" t="str">
        <f>Exchanges!W1357</f>
        <v>HFC-125</v>
      </c>
      <c r="W1353" s="43"/>
      <c r="X1353" s="43"/>
    </row>
    <row r="1354" spans="1:24" x14ac:dyDescent="0.2">
      <c r="A1354" s="43" t="str">
        <f>Exchanges!B1358</f>
        <v>Methane, difluoro-, HFC-32</v>
      </c>
      <c r="B1354" s="43" t="str">
        <f>Exchanges!C1358</f>
        <v>000075-10-5</v>
      </c>
      <c r="C1354" s="43" t="str">
        <f>Exchanges!D1358</f>
        <v>air</v>
      </c>
      <c r="D1354" s="43" t="str">
        <f>Exchanges!E1358</f>
        <v>unspecified</v>
      </c>
      <c r="E1354" s="43" t="str">
        <f>Exchanges!F1358</f>
        <v>151212b4-079b-43a2-96d5-a6eef59166ac</v>
      </c>
      <c r="F1354" s="43" t="str">
        <f>Exchanges!G1358</f>
        <v>Wood kitchen cabinet and countertop manufacturing</v>
      </c>
      <c r="G1354" s="43">
        <f>Exchanges!H1358</f>
        <v>337110</v>
      </c>
      <c r="H1354" s="43" t="str">
        <f>Exchanges!I1358</f>
        <v>US</v>
      </c>
      <c r="I1354" s="43">
        <f>Exchanges!J1358</f>
        <v>9.6488502706858948E-9</v>
      </c>
      <c r="J1354" s="43" t="str">
        <f>Exchanges!K1358</f>
        <v>kg</v>
      </c>
      <c r="K1354" s="43"/>
      <c r="L1354" s="43"/>
      <c r="M1354" s="43"/>
      <c r="N1354" s="43"/>
      <c r="O1354" s="43"/>
      <c r="P1354" s="43">
        <f>Exchanges!Q1358</f>
        <v>4</v>
      </c>
      <c r="Q1354" s="43">
        <f>Exchanges!R1358</f>
        <v>2</v>
      </c>
      <c r="R1354" s="43">
        <f>Exchanges!S1358</f>
        <v>1</v>
      </c>
      <c r="S1354" s="43">
        <f>Exchanges!T1358</f>
        <v>4</v>
      </c>
      <c r="T1354" s="43">
        <f>Exchanges!U1358</f>
        <v>1</v>
      </c>
      <c r="U1354" s="43">
        <f>Exchanges!V1358</f>
        <v>2013</v>
      </c>
      <c r="V1354" s="43" t="str">
        <f>Exchanges!W1358</f>
        <v>HFC-32</v>
      </c>
      <c r="W1354" s="43"/>
      <c r="X1354" s="43"/>
    </row>
    <row r="1355" spans="1:24" x14ac:dyDescent="0.2">
      <c r="A1355" s="43" t="str">
        <f>Exchanges!B1359</f>
        <v>Ethane, 1,1,1-trifluoro-, HFC-143a</v>
      </c>
      <c r="B1355" s="43" t="str">
        <f>Exchanges!C1359</f>
        <v>000420-46-2</v>
      </c>
      <c r="C1355" s="43" t="str">
        <f>Exchanges!D1359</f>
        <v>air</v>
      </c>
      <c r="D1355" s="43" t="str">
        <f>Exchanges!E1359</f>
        <v>unspecified</v>
      </c>
      <c r="E1355" s="43" t="str">
        <f>Exchanges!F1359</f>
        <v>e86bfec2-1025-4fa2-90b1-81e35e621e91</v>
      </c>
      <c r="F1355" s="43" t="str">
        <f>Exchanges!G1359</f>
        <v>Wood kitchen cabinet and countertop manufacturing</v>
      </c>
      <c r="G1355" s="43">
        <f>Exchanges!H1359</f>
        <v>337110</v>
      </c>
      <c r="H1355" s="43" t="str">
        <f>Exchanges!I1359</f>
        <v>US</v>
      </c>
      <c r="I1355" s="43">
        <f>Exchanges!J1359</f>
        <v>7.089065586716501E-9</v>
      </c>
      <c r="J1355" s="43" t="str">
        <f>Exchanges!K1359</f>
        <v>kg</v>
      </c>
      <c r="K1355" s="43"/>
      <c r="L1355" s="43"/>
      <c r="M1355" s="43"/>
      <c r="N1355" s="43"/>
      <c r="O1355" s="43"/>
      <c r="P1355" s="43">
        <f>Exchanges!Q1359</f>
        <v>4</v>
      </c>
      <c r="Q1355" s="43">
        <f>Exchanges!R1359</f>
        <v>2</v>
      </c>
      <c r="R1355" s="43">
        <f>Exchanges!S1359</f>
        <v>1</v>
      </c>
      <c r="S1355" s="43">
        <f>Exchanges!T1359</f>
        <v>4</v>
      </c>
      <c r="T1355" s="43">
        <f>Exchanges!U1359</f>
        <v>1</v>
      </c>
      <c r="U1355" s="43">
        <f>Exchanges!V1359</f>
        <v>2013</v>
      </c>
      <c r="V1355" s="43" t="str">
        <f>Exchanges!W1359</f>
        <v>HFC-143a</v>
      </c>
      <c r="W1355" s="43"/>
      <c r="X1355" s="43"/>
    </row>
    <row r="1356" spans="1:24" x14ac:dyDescent="0.2">
      <c r="A1356" s="43" t="str">
        <f>Exchanges!B1360</f>
        <v>Propane, 1,1,1,3,3,3-hexafluoro-, HCFC-236fa</v>
      </c>
      <c r="B1356" s="43" t="str">
        <f>Exchanges!C1360</f>
        <v>000690-39-1</v>
      </c>
      <c r="C1356" s="43" t="str">
        <f>Exchanges!D1360</f>
        <v>air</v>
      </c>
      <c r="D1356" s="43" t="str">
        <f>Exchanges!E1360</f>
        <v>unspecified</v>
      </c>
      <c r="E1356" s="43" t="str">
        <f>Exchanges!F1360</f>
        <v>1963a3ba-6d77-4571-bb8f-0e9c8ac28a65</v>
      </c>
      <c r="F1356" s="43" t="str">
        <f>Exchanges!G1360</f>
        <v>Wood kitchen cabinet and countertop manufacturing</v>
      </c>
      <c r="G1356" s="43">
        <f>Exchanges!H1360</f>
        <v>337110</v>
      </c>
      <c r="H1356" s="43" t="str">
        <f>Exchanges!I1360</f>
        <v>US</v>
      </c>
      <c r="I1356" s="43">
        <f>Exchanges!J1360</f>
        <v>1.9151299496333147E-10</v>
      </c>
      <c r="J1356" s="43" t="str">
        <f>Exchanges!K1360</f>
        <v>kg</v>
      </c>
      <c r="K1356" s="43"/>
      <c r="L1356" s="43"/>
      <c r="M1356" s="43"/>
      <c r="N1356" s="43"/>
      <c r="O1356" s="43"/>
      <c r="P1356" s="43">
        <f>Exchanges!Q1360</f>
        <v>4</v>
      </c>
      <c r="Q1356" s="43">
        <f>Exchanges!R1360</f>
        <v>2</v>
      </c>
      <c r="R1356" s="43">
        <f>Exchanges!S1360</f>
        <v>1</v>
      </c>
      <c r="S1356" s="43">
        <f>Exchanges!T1360</f>
        <v>4</v>
      </c>
      <c r="T1356" s="43">
        <f>Exchanges!U1360</f>
        <v>1</v>
      </c>
      <c r="U1356" s="43">
        <f>Exchanges!V1360</f>
        <v>2013</v>
      </c>
      <c r="V1356" s="43" t="str">
        <f>Exchanges!W1360</f>
        <v>HFC-236fa</v>
      </c>
      <c r="W1356" s="43"/>
      <c r="X1356" s="43"/>
    </row>
    <row r="1357" spans="1:24" x14ac:dyDescent="0.2">
      <c r="A1357" s="43" t="str">
        <f>Exchanges!B1361</f>
        <v>Carbon dioxide</v>
      </c>
      <c r="B1357" s="43" t="str">
        <f>Exchanges!C1361</f>
        <v>000124-38-20</v>
      </c>
      <c r="C1357" s="43" t="str">
        <f>Exchanges!D1361</f>
        <v>air</v>
      </c>
      <c r="D1357" s="43" t="str">
        <f>Exchanges!E1361</f>
        <v>unspecified</v>
      </c>
      <c r="E1357" s="43" t="str">
        <f>Exchanges!F1361</f>
        <v>7ae371aa-8532-11e0-9d78-0800200c9a66</v>
      </c>
      <c r="F1357" s="43" t="str">
        <f>Exchanges!G1361</f>
        <v>Upholstered household furniture manufacturing</v>
      </c>
      <c r="G1357" s="43">
        <f>Exchanges!H1361</f>
        <v>337121</v>
      </c>
      <c r="H1357" s="43" t="str">
        <f>Exchanges!I1361</f>
        <v>US</v>
      </c>
      <c r="I1357" s="43">
        <f>Exchanges!J1361</f>
        <v>6.6546726575525024E-3</v>
      </c>
      <c r="J1357" s="43" t="str">
        <f>Exchanges!K1361</f>
        <v>kg</v>
      </c>
      <c r="K1357" s="43"/>
      <c r="L1357" s="43"/>
      <c r="M1357" s="43"/>
      <c r="N1357" s="43"/>
      <c r="O1357" s="43"/>
      <c r="P1357" s="43">
        <f>Exchanges!Q1361</f>
        <v>4</v>
      </c>
      <c r="Q1357" s="43">
        <f>Exchanges!R1361</f>
        <v>2</v>
      </c>
      <c r="R1357" s="43">
        <f>Exchanges!S1361</f>
        <v>1</v>
      </c>
      <c r="S1357" s="43">
        <f>Exchanges!T1361</f>
        <v>4</v>
      </c>
      <c r="T1357" s="43">
        <f>Exchanges!U1361</f>
        <v>1</v>
      </c>
      <c r="U1357" s="43">
        <f>Exchanges!V1361</f>
        <v>2013</v>
      </c>
      <c r="V1357" s="43" t="str">
        <f>Exchanges!W1361</f>
        <v>CO2</v>
      </c>
      <c r="W1357" s="43"/>
      <c r="X1357" s="43"/>
    </row>
    <row r="1358" spans="1:24" x14ac:dyDescent="0.2">
      <c r="A1358" s="43" t="str">
        <f>Exchanges!B1362</f>
        <v>Ethane, 1,1,1,2-tetrafluoro-, HFC-134a</v>
      </c>
      <c r="B1358" s="43" t="str">
        <f>Exchanges!C1362</f>
        <v>000811-97-2</v>
      </c>
      <c r="C1358" s="43" t="str">
        <f>Exchanges!D1362</f>
        <v>air</v>
      </c>
      <c r="D1358" s="43" t="str">
        <f>Exchanges!E1362</f>
        <v>unspecified</v>
      </c>
      <c r="E1358" s="43" t="str">
        <f>Exchanges!F1362</f>
        <v>e87f039d-d9ce-4242-ac18-c9284cc80f3d</v>
      </c>
      <c r="F1358" s="43" t="str">
        <f>Exchanges!G1362</f>
        <v>Upholstered household furniture manufacturing</v>
      </c>
      <c r="G1358" s="43">
        <f>Exchanges!H1362</f>
        <v>337121</v>
      </c>
      <c r="H1358" s="43" t="str">
        <f>Exchanges!I1362</f>
        <v>US</v>
      </c>
      <c r="I1358" s="43">
        <f>Exchanges!J1362</f>
        <v>1.3098056243985025E-5</v>
      </c>
      <c r="J1358" s="43" t="str">
        <f>Exchanges!K1362</f>
        <v>kg</v>
      </c>
      <c r="K1358" s="43"/>
      <c r="L1358" s="43"/>
      <c r="M1358" s="43"/>
      <c r="N1358" s="43"/>
      <c r="O1358" s="43"/>
      <c r="P1358" s="43">
        <f>Exchanges!Q1362</f>
        <v>4</v>
      </c>
      <c r="Q1358" s="43">
        <f>Exchanges!R1362</f>
        <v>2</v>
      </c>
      <c r="R1358" s="43">
        <f>Exchanges!S1362</f>
        <v>1</v>
      </c>
      <c r="S1358" s="43">
        <f>Exchanges!T1362</f>
        <v>4</v>
      </c>
      <c r="T1358" s="43">
        <f>Exchanges!U1362</f>
        <v>1</v>
      </c>
      <c r="U1358" s="43">
        <f>Exchanges!V1362</f>
        <v>2013</v>
      </c>
      <c r="V1358" s="43" t="str">
        <f>Exchanges!W1362</f>
        <v>HFC-134a</v>
      </c>
      <c r="W1358" s="43"/>
      <c r="X1358" s="43"/>
    </row>
    <row r="1359" spans="1:24" x14ac:dyDescent="0.2">
      <c r="A1359" s="43" t="str">
        <f>Exchanges!B1363</f>
        <v>Ethane, pentafluoro-, HFC-125</v>
      </c>
      <c r="B1359" s="43" t="str">
        <f>Exchanges!C1363</f>
        <v>000354-33-6</v>
      </c>
      <c r="C1359" s="43" t="str">
        <f>Exchanges!D1363</f>
        <v>air</v>
      </c>
      <c r="D1359" s="43" t="str">
        <f>Exchanges!E1363</f>
        <v>unspecified</v>
      </c>
      <c r="E1359" s="43" t="str">
        <f>Exchanges!F1363</f>
        <v>281e1011-f121-4d5b-ad4d-22d562b2c2cd</v>
      </c>
      <c r="F1359" s="43" t="str">
        <f>Exchanges!G1363</f>
        <v>Upholstered household furniture manufacturing</v>
      </c>
      <c r="G1359" s="43">
        <f>Exchanges!H1363</f>
        <v>337121</v>
      </c>
      <c r="H1359" s="43" t="str">
        <f>Exchanges!I1363</f>
        <v>US</v>
      </c>
      <c r="I1359" s="43">
        <f>Exchanges!J1363</f>
        <v>3.4750919890122405E-6</v>
      </c>
      <c r="J1359" s="43" t="str">
        <f>Exchanges!K1363</f>
        <v>kg</v>
      </c>
      <c r="K1359" s="43"/>
      <c r="L1359" s="43"/>
      <c r="M1359" s="43"/>
      <c r="N1359" s="43"/>
      <c r="O1359" s="43"/>
      <c r="P1359" s="43">
        <f>Exchanges!Q1363</f>
        <v>4</v>
      </c>
      <c r="Q1359" s="43">
        <f>Exchanges!R1363</f>
        <v>2</v>
      </c>
      <c r="R1359" s="43">
        <f>Exchanges!S1363</f>
        <v>1</v>
      </c>
      <c r="S1359" s="43">
        <f>Exchanges!T1363</f>
        <v>4</v>
      </c>
      <c r="T1359" s="43">
        <f>Exchanges!U1363</f>
        <v>1</v>
      </c>
      <c r="U1359" s="43">
        <f>Exchanges!V1363</f>
        <v>2013</v>
      </c>
      <c r="V1359" s="43" t="str">
        <f>Exchanges!W1363</f>
        <v>HFC-125</v>
      </c>
      <c r="W1359" s="43"/>
      <c r="X1359" s="43"/>
    </row>
    <row r="1360" spans="1:24" x14ac:dyDescent="0.2">
      <c r="A1360" s="43" t="str">
        <f>Exchanges!B1364</f>
        <v>Methane, difluoro-, HFC-32</v>
      </c>
      <c r="B1360" s="43" t="str">
        <f>Exchanges!C1364</f>
        <v>000075-10-5</v>
      </c>
      <c r="C1360" s="43" t="str">
        <f>Exchanges!D1364</f>
        <v>air</v>
      </c>
      <c r="D1360" s="43" t="str">
        <f>Exchanges!E1364</f>
        <v>unspecified</v>
      </c>
      <c r="E1360" s="43" t="str">
        <f>Exchanges!F1364</f>
        <v>151212b4-079b-43a2-96d5-a6eef59166ac</v>
      </c>
      <c r="F1360" s="43" t="str">
        <f>Exchanges!G1364</f>
        <v>Upholstered household furniture manufacturing</v>
      </c>
      <c r="G1360" s="43">
        <f>Exchanges!H1364</f>
        <v>337121</v>
      </c>
      <c r="H1360" s="43" t="str">
        <f>Exchanges!I1364</f>
        <v>US</v>
      </c>
      <c r="I1360" s="43">
        <f>Exchanges!J1364</f>
        <v>2.02373167586666E-6</v>
      </c>
      <c r="J1360" s="43" t="str">
        <f>Exchanges!K1364</f>
        <v>kg</v>
      </c>
      <c r="K1360" s="43"/>
      <c r="L1360" s="43"/>
      <c r="M1360" s="43"/>
      <c r="N1360" s="43"/>
      <c r="O1360" s="43"/>
      <c r="P1360" s="43">
        <f>Exchanges!Q1364</f>
        <v>4</v>
      </c>
      <c r="Q1360" s="43">
        <f>Exchanges!R1364</f>
        <v>2</v>
      </c>
      <c r="R1360" s="43">
        <f>Exchanges!S1364</f>
        <v>1</v>
      </c>
      <c r="S1360" s="43">
        <f>Exchanges!T1364</f>
        <v>4</v>
      </c>
      <c r="T1360" s="43">
        <f>Exchanges!U1364</f>
        <v>1</v>
      </c>
      <c r="U1360" s="43">
        <f>Exchanges!V1364</f>
        <v>2013</v>
      </c>
      <c r="V1360" s="43" t="str">
        <f>Exchanges!W1364</f>
        <v>HFC-32</v>
      </c>
      <c r="W1360" s="43"/>
      <c r="X1360" s="43"/>
    </row>
    <row r="1361" spans="1:24" x14ac:dyDescent="0.2">
      <c r="A1361" s="43" t="str">
        <f>Exchanges!B1365</f>
        <v>Ethane, 1,1,1-trifluoro-, HFC-143a</v>
      </c>
      <c r="B1361" s="43" t="str">
        <f>Exchanges!C1365</f>
        <v>000420-46-2</v>
      </c>
      <c r="C1361" s="43" t="str">
        <f>Exchanges!D1365</f>
        <v>air</v>
      </c>
      <c r="D1361" s="43" t="str">
        <f>Exchanges!E1365</f>
        <v>unspecified</v>
      </c>
      <c r="E1361" s="43" t="str">
        <f>Exchanges!F1365</f>
        <v>e86bfec2-1025-4fa2-90b1-81e35e621e91</v>
      </c>
      <c r="F1361" s="43" t="str">
        <f>Exchanges!G1365</f>
        <v>Upholstered household furniture manufacturing</v>
      </c>
      <c r="G1361" s="43">
        <f>Exchanges!H1365</f>
        <v>337121</v>
      </c>
      <c r="H1361" s="43" t="str">
        <f>Exchanges!I1365</f>
        <v>US</v>
      </c>
      <c r="I1361" s="43">
        <f>Exchanges!J1365</f>
        <v>1.4868472592760664E-6</v>
      </c>
      <c r="J1361" s="43" t="str">
        <f>Exchanges!K1365</f>
        <v>kg</v>
      </c>
      <c r="K1361" s="43"/>
      <c r="L1361" s="43"/>
      <c r="M1361" s="43"/>
      <c r="N1361" s="43"/>
      <c r="O1361" s="43"/>
      <c r="P1361" s="43">
        <f>Exchanges!Q1365</f>
        <v>4</v>
      </c>
      <c r="Q1361" s="43">
        <f>Exchanges!R1365</f>
        <v>2</v>
      </c>
      <c r="R1361" s="43">
        <f>Exchanges!S1365</f>
        <v>1</v>
      </c>
      <c r="S1361" s="43">
        <f>Exchanges!T1365</f>
        <v>4</v>
      </c>
      <c r="T1361" s="43">
        <f>Exchanges!U1365</f>
        <v>1</v>
      </c>
      <c r="U1361" s="43">
        <f>Exchanges!V1365</f>
        <v>2013</v>
      </c>
      <c r="V1361" s="43" t="str">
        <f>Exchanges!W1365</f>
        <v>HFC-143a</v>
      </c>
      <c r="W1361" s="43"/>
      <c r="X1361" s="43"/>
    </row>
    <row r="1362" spans="1:24" x14ac:dyDescent="0.2">
      <c r="A1362" s="43" t="str">
        <f>Exchanges!B1366</f>
        <v>Methane</v>
      </c>
      <c r="B1362" s="43" t="str">
        <f>Exchanges!C1366</f>
        <v>000074-82-92</v>
      </c>
      <c r="C1362" s="43" t="str">
        <f>Exchanges!D1366</f>
        <v>air</v>
      </c>
      <c r="D1362" s="43" t="str">
        <f>Exchanges!E1366</f>
        <v>unspecified</v>
      </c>
      <c r="E1362" s="43" t="str">
        <f>Exchanges!F1366</f>
        <v>20408dd1-8534-11e0-9d78-0800200c9a66</v>
      </c>
      <c r="F1362" s="43" t="str">
        <f>Exchanges!G1366</f>
        <v>Upholstered household furniture manufacturing</v>
      </c>
      <c r="G1362" s="43">
        <f>Exchanges!H1366</f>
        <v>337121</v>
      </c>
      <c r="H1362" s="43" t="str">
        <f>Exchanges!I1366</f>
        <v>US</v>
      </c>
      <c r="I1362" s="43">
        <f>Exchanges!J1366</f>
        <v>1.355995683783587E-7</v>
      </c>
      <c r="J1362" s="43" t="str">
        <f>Exchanges!K1366</f>
        <v>kg</v>
      </c>
      <c r="K1362" s="43"/>
      <c r="L1362" s="43"/>
      <c r="M1362" s="43"/>
      <c r="N1362" s="43"/>
      <c r="O1362" s="43"/>
      <c r="P1362" s="43">
        <f>Exchanges!Q1366</f>
        <v>4</v>
      </c>
      <c r="Q1362" s="43">
        <f>Exchanges!R1366</f>
        <v>2</v>
      </c>
      <c r="R1362" s="43">
        <f>Exchanges!S1366</f>
        <v>1</v>
      </c>
      <c r="S1362" s="43">
        <f>Exchanges!T1366</f>
        <v>4</v>
      </c>
      <c r="T1362" s="43">
        <f>Exchanges!U1366</f>
        <v>1</v>
      </c>
      <c r="U1362" s="43">
        <f>Exchanges!V1366</f>
        <v>2013</v>
      </c>
      <c r="V1362" s="43" t="str">
        <f>Exchanges!W1366</f>
        <v>CH4</v>
      </c>
      <c r="W1362" s="43"/>
      <c r="X1362" s="43"/>
    </row>
    <row r="1363" spans="1:24" x14ac:dyDescent="0.2">
      <c r="A1363" s="43" t="str">
        <f>Exchanges!B1367</f>
        <v>Propane, 1,1,1,3,3,3-hexafluoro-, HCFC-236fa</v>
      </c>
      <c r="B1363" s="43" t="str">
        <f>Exchanges!C1367</f>
        <v>000690-39-1</v>
      </c>
      <c r="C1363" s="43" t="str">
        <f>Exchanges!D1367</f>
        <v>air</v>
      </c>
      <c r="D1363" s="43" t="str">
        <f>Exchanges!E1367</f>
        <v>unspecified</v>
      </c>
      <c r="E1363" s="43" t="str">
        <f>Exchanges!F1367</f>
        <v>1963a3ba-6d77-4571-bb8f-0e9c8ac28a65</v>
      </c>
      <c r="F1363" s="43" t="str">
        <f>Exchanges!G1367</f>
        <v>Upholstered household furniture manufacturing</v>
      </c>
      <c r="G1363" s="43">
        <f>Exchanges!H1367</f>
        <v>337121</v>
      </c>
      <c r="H1363" s="43" t="str">
        <f>Exchanges!I1367</f>
        <v>US</v>
      </c>
      <c r="I1363" s="43">
        <f>Exchanges!J1367</f>
        <v>4.0167574723888355E-8</v>
      </c>
      <c r="J1363" s="43" t="str">
        <f>Exchanges!K1367</f>
        <v>kg</v>
      </c>
      <c r="K1363" s="43"/>
      <c r="L1363" s="43"/>
      <c r="M1363" s="43"/>
      <c r="N1363" s="43"/>
      <c r="O1363" s="43"/>
      <c r="P1363" s="43">
        <f>Exchanges!Q1367</f>
        <v>4</v>
      </c>
      <c r="Q1363" s="43">
        <f>Exchanges!R1367</f>
        <v>2</v>
      </c>
      <c r="R1363" s="43">
        <f>Exchanges!S1367</f>
        <v>1</v>
      </c>
      <c r="S1363" s="43">
        <f>Exchanges!T1367</f>
        <v>4</v>
      </c>
      <c r="T1363" s="43">
        <f>Exchanges!U1367</f>
        <v>1</v>
      </c>
      <c r="U1363" s="43">
        <f>Exchanges!V1367</f>
        <v>2013</v>
      </c>
      <c r="V1363" s="43" t="str">
        <f>Exchanges!W1367</f>
        <v>HFC-236fa</v>
      </c>
      <c r="W1363" s="43"/>
      <c r="X1363" s="43"/>
    </row>
    <row r="1364" spans="1:24" x14ac:dyDescent="0.2">
      <c r="A1364" s="43" t="str">
        <f>Exchanges!B1368</f>
        <v>Dinitrogen monoxide</v>
      </c>
      <c r="B1364" s="43" t="str">
        <f>Exchanges!C1368</f>
        <v>010024-97-366</v>
      </c>
      <c r="C1364" s="43" t="str">
        <f>Exchanges!D1368</f>
        <v>air</v>
      </c>
      <c r="D1364" s="43" t="str">
        <f>Exchanges!E1368</f>
        <v>unspecified</v>
      </c>
      <c r="E1364" s="43" t="str">
        <f>Exchanges!F1368</f>
        <v>20185046-64bb-4c09-a8e7-e8a9e144ca98</v>
      </c>
      <c r="F1364" s="43" t="str">
        <f>Exchanges!G1368</f>
        <v>Upholstered household furniture manufacturing</v>
      </c>
      <c r="G1364" s="43">
        <f>Exchanges!H1368</f>
        <v>337121</v>
      </c>
      <c r="H1364" s="43" t="str">
        <f>Exchanges!I1368</f>
        <v>US</v>
      </c>
      <c r="I1364" s="43">
        <f>Exchanges!J1368</f>
        <v>1.5485196832027483E-8</v>
      </c>
      <c r="J1364" s="43" t="str">
        <f>Exchanges!K1368</f>
        <v>kg</v>
      </c>
      <c r="K1364" s="43"/>
      <c r="L1364" s="43"/>
      <c r="M1364" s="43"/>
      <c r="N1364" s="43"/>
      <c r="O1364" s="43"/>
      <c r="P1364" s="43">
        <f>Exchanges!Q1368</f>
        <v>4</v>
      </c>
      <c r="Q1364" s="43">
        <f>Exchanges!R1368</f>
        <v>2</v>
      </c>
      <c r="R1364" s="43">
        <f>Exchanges!S1368</f>
        <v>1</v>
      </c>
      <c r="S1364" s="43">
        <f>Exchanges!T1368</f>
        <v>4</v>
      </c>
      <c r="T1364" s="43">
        <f>Exchanges!U1368</f>
        <v>1</v>
      </c>
      <c r="U1364" s="43">
        <f>Exchanges!V1368</f>
        <v>2013</v>
      </c>
      <c r="V1364" s="43" t="str">
        <f>Exchanges!W1368</f>
        <v>N2O</v>
      </c>
      <c r="W1364" s="43"/>
      <c r="X1364" s="43"/>
    </row>
    <row r="1365" spans="1:24" x14ac:dyDescent="0.2">
      <c r="A1365" s="43" t="str">
        <f>Exchanges!B1369</f>
        <v>Carbon dioxide</v>
      </c>
      <c r="B1365" s="43" t="str">
        <f>Exchanges!C1369</f>
        <v>000124-38-20</v>
      </c>
      <c r="C1365" s="43" t="str">
        <f>Exchanges!D1369</f>
        <v>air</v>
      </c>
      <c r="D1365" s="43" t="str">
        <f>Exchanges!E1369</f>
        <v>unspecified</v>
      </c>
      <c r="E1365" s="43" t="str">
        <f>Exchanges!F1369</f>
        <v>7ae371aa-8532-11e0-9d78-0800200c9a66</v>
      </c>
      <c r="F1365" s="43" t="str">
        <f>Exchanges!G1369</f>
        <v>Nonupholstered wood household furniture manufacturing</v>
      </c>
      <c r="G1365" s="43">
        <f>Exchanges!H1369</f>
        <v>337122</v>
      </c>
      <c r="H1365" s="43" t="str">
        <f>Exchanges!I1369</f>
        <v>US</v>
      </c>
      <c r="I1365" s="43">
        <f>Exchanges!J1369</f>
        <v>2.1212797574957646E-2</v>
      </c>
      <c r="J1365" s="43" t="str">
        <f>Exchanges!K1369</f>
        <v>kg</v>
      </c>
      <c r="K1365" s="43"/>
      <c r="L1365" s="43"/>
      <c r="M1365" s="43"/>
      <c r="N1365" s="43"/>
      <c r="O1365" s="43"/>
      <c r="P1365" s="43">
        <f>Exchanges!Q1369</f>
        <v>4</v>
      </c>
      <c r="Q1365" s="43">
        <f>Exchanges!R1369</f>
        <v>2</v>
      </c>
      <c r="R1365" s="43">
        <f>Exchanges!S1369</f>
        <v>1</v>
      </c>
      <c r="S1365" s="43">
        <f>Exchanges!T1369</f>
        <v>4</v>
      </c>
      <c r="T1365" s="43">
        <f>Exchanges!U1369</f>
        <v>1</v>
      </c>
      <c r="U1365" s="43">
        <f>Exchanges!V1369</f>
        <v>2013</v>
      </c>
      <c r="V1365" s="43" t="str">
        <f>Exchanges!W1369</f>
        <v>CO2</v>
      </c>
      <c r="W1365" s="43"/>
      <c r="X1365" s="43"/>
    </row>
    <row r="1366" spans="1:24" x14ac:dyDescent="0.2">
      <c r="A1366" s="43" t="str">
        <f>Exchanges!B1370</f>
        <v>Ethane, 1,1,1,2-tetrafluoro-, HFC-134a</v>
      </c>
      <c r="B1366" s="43" t="str">
        <f>Exchanges!C1370</f>
        <v>000811-97-2</v>
      </c>
      <c r="C1366" s="43" t="str">
        <f>Exchanges!D1370</f>
        <v>air</v>
      </c>
      <c r="D1366" s="43" t="str">
        <f>Exchanges!E1370</f>
        <v>unspecified</v>
      </c>
      <c r="E1366" s="43" t="str">
        <f>Exchanges!F1370</f>
        <v>e87f039d-d9ce-4242-ac18-c9284cc80f3d</v>
      </c>
      <c r="F1366" s="43" t="str">
        <f>Exchanges!G1370</f>
        <v>Nonupholstered wood household furniture manufacturing</v>
      </c>
      <c r="G1366" s="43">
        <f>Exchanges!H1370</f>
        <v>337122</v>
      </c>
      <c r="H1366" s="43" t="str">
        <f>Exchanges!I1370</f>
        <v>US</v>
      </c>
      <c r="I1366" s="43">
        <f>Exchanges!J1370</f>
        <v>2.5480136538478743E-6</v>
      </c>
      <c r="J1366" s="43" t="str">
        <f>Exchanges!K1370</f>
        <v>kg</v>
      </c>
      <c r="K1366" s="43"/>
      <c r="L1366" s="43"/>
      <c r="M1366" s="43"/>
      <c r="N1366" s="43"/>
      <c r="O1366" s="43"/>
      <c r="P1366" s="43">
        <f>Exchanges!Q1370</f>
        <v>4</v>
      </c>
      <c r="Q1366" s="43">
        <f>Exchanges!R1370</f>
        <v>2</v>
      </c>
      <c r="R1366" s="43">
        <f>Exchanges!S1370</f>
        <v>1</v>
      </c>
      <c r="S1366" s="43">
        <f>Exchanges!T1370</f>
        <v>4</v>
      </c>
      <c r="T1366" s="43">
        <f>Exchanges!U1370</f>
        <v>1</v>
      </c>
      <c r="U1366" s="43">
        <f>Exchanges!V1370</f>
        <v>2013</v>
      </c>
      <c r="V1366" s="43" t="str">
        <f>Exchanges!W1370</f>
        <v>HFC-134a</v>
      </c>
      <c r="W1366" s="43"/>
      <c r="X1366" s="43"/>
    </row>
    <row r="1367" spans="1:24" x14ac:dyDescent="0.2">
      <c r="A1367" s="43" t="str">
        <f>Exchanges!B1371</f>
        <v>Ethane, pentafluoro-, HFC-125</v>
      </c>
      <c r="B1367" s="43" t="str">
        <f>Exchanges!C1371</f>
        <v>000354-33-6</v>
      </c>
      <c r="C1367" s="43" t="str">
        <f>Exchanges!D1371</f>
        <v>air</v>
      </c>
      <c r="D1367" s="43" t="str">
        <f>Exchanges!E1371</f>
        <v>unspecified</v>
      </c>
      <c r="E1367" s="43" t="str">
        <f>Exchanges!F1371</f>
        <v>281e1011-f121-4d5b-ad4d-22d562b2c2cd</v>
      </c>
      <c r="F1367" s="43" t="str">
        <f>Exchanges!G1371</f>
        <v>Nonupholstered wood household furniture manufacturing</v>
      </c>
      <c r="G1367" s="43">
        <f>Exchanges!H1371</f>
        <v>337122</v>
      </c>
      <c r="H1367" s="43" t="str">
        <f>Exchanges!I1371</f>
        <v>US</v>
      </c>
      <c r="I1367" s="43">
        <f>Exchanges!J1371</f>
        <v>6.7602258468288468E-7</v>
      </c>
      <c r="J1367" s="43" t="str">
        <f>Exchanges!K1371</f>
        <v>kg</v>
      </c>
      <c r="K1367" s="43"/>
      <c r="L1367" s="43"/>
      <c r="M1367" s="43"/>
      <c r="N1367" s="43"/>
      <c r="O1367" s="43"/>
      <c r="P1367" s="43">
        <f>Exchanges!Q1371</f>
        <v>4</v>
      </c>
      <c r="Q1367" s="43">
        <f>Exchanges!R1371</f>
        <v>2</v>
      </c>
      <c r="R1367" s="43">
        <f>Exchanges!S1371</f>
        <v>1</v>
      </c>
      <c r="S1367" s="43">
        <f>Exchanges!T1371</f>
        <v>4</v>
      </c>
      <c r="T1367" s="43">
        <f>Exchanges!U1371</f>
        <v>1</v>
      </c>
      <c r="U1367" s="43">
        <f>Exchanges!V1371</f>
        <v>2013</v>
      </c>
      <c r="V1367" s="43" t="str">
        <f>Exchanges!W1371</f>
        <v>HFC-125</v>
      </c>
      <c r="W1367" s="43"/>
      <c r="X1367" s="43"/>
    </row>
    <row r="1368" spans="1:24" x14ac:dyDescent="0.2">
      <c r="A1368" s="43" t="str">
        <f>Exchanges!B1372</f>
        <v>Methane</v>
      </c>
      <c r="B1368" s="43" t="str">
        <f>Exchanges!C1372</f>
        <v>000074-82-92</v>
      </c>
      <c r="C1368" s="43" t="str">
        <f>Exchanges!D1372</f>
        <v>air</v>
      </c>
      <c r="D1368" s="43" t="str">
        <f>Exchanges!E1372</f>
        <v>unspecified</v>
      </c>
      <c r="E1368" s="43" t="str">
        <f>Exchanges!F1372</f>
        <v>20408dd1-8534-11e0-9d78-0800200c9a66</v>
      </c>
      <c r="F1368" s="43" t="str">
        <f>Exchanges!G1372</f>
        <v>Nonupholstered wood household furniture manufacturing</v>
      </c>
      <c r="G1368" s="43">
        <f>Exchanges!H1372</f>
        <v>337122</v>
      </c>
      <c r="H1368" s="43" t="str">
        <f>Exchanges!I1372</f>
        <v>US</v>
      </c>
      <c r="I1368" s="43">
        <f>Exchanges!J1372</f>
        <v>4.3821217278986261E-7</v>
      </c>
      <c r="J1368" s="43" t="str">
        <f>Exchanges!K1372</f>
        <v>kg</v>
      </c>
      <c r="K1368" s="43"/>
      <c r="L1368" s="43"/>
      <c r="M1368" s="43"/>
      <c r="N1368" s="43"/>
      <c r="O1368" s="43"/>
      <c r="P1368" s="43">
        <f>Exchanges!Q1372</f>
        <v>4</v>
      </c>
      <c r="Q1368" s="43">
        <f>Exchanges!R1372</f>
        <v>2</v>
      </c>
      <c r="R1368" s="43">
        <f>Exchanges!S1372</f>
        <v>1</v>
      </c>
      <c r="S1368" s="43">
        <f>Exchanges!T1372</f>
        <v>4</v>
      </c>
      <c r="T1368" s="43">
        <f>Exchanges!U1372</f>
        <v>1</v>
      </c>
      <c r="U1368" s="43">
        <f>Exchanges!V1372</f>
        <v>2013</v>
      </c>
      <c r="V1368" s="43" t="str">
        <f>Exchanges!W1372</f>
        <v>CH4</v>
      </c>
      <c r="W1368" s="43"/>
      <c r="X1368" s="43"/>
    </row>
    <row r="1369" spans="1:24" x14ac:dyDescent="0.2">
      <c r="A1369" s="43" t="str">
        <f>Exchanges!B1373</f>
        <v>Methane, difluoro-, HFC-32</v>
      </c>
      <c r="B1369" s="43" t="str">
        <f>Exchanges!C1373</f>
        <v>000075-10-5</v>
      </c>
      <c r="C1369" s="43" t="str">
        <f>Exchanges!D1373</f>
        <v>air</v>
      </c>
      <c r="D1369" s="43" t="str">
        <f>Exchanges!E1373</f>
        <v>unspecified</v>
      </c>
      <c r="E1369" s="43" t="str">
        <f>Exchanges!F1373</f>
        <v>151212b4-079b-43a2-96d5-a6eef59166ac</v>
      </c>
      <c r="F1369" s="43" t="str">
        <f>Exchanges!G1373</f>
        <v>Nonupholstered wood household furniture manufacturing</v>
      </c>
      <c r="G1369" s="43">
        <f>Exchanges!H1373</f>
        <v>337122</v>
      </c>
      <c r="H1369" s="43" t="str">
        <f>Exchanges!I1373</f>
        <v>US</v>
      </c>
      <c r="I1369" s="43">
        <f>Exchanges!J1373</f>
        <v>3.9368405859462461E-7</v>
      </c>
      <c r="J1369" s="43" t="str">
        <f>Exchanges!K1373</f>
        <v>kg</v>
      </c>
      <c r="K1369" s="43"/>
      <c r="L1369" s="43"/>
      <c r="M1369" s="43"/>
      <c r="N1369" s="43"/>
      <c r="O1369" s="43"/>
      <c r="P1369" s="43">
        <f>Exchanges!Q1373</f>
        <v>4</v>
      </c>
      <c r="Q1369" s="43">
        <f>Exchanges!R1373</f>
        <v>2</v>
      </c>
      <c r="R1369" s="43">
        <f>Exchanges!S1373</f>
        <v>1</v>
      </c>
      <c r="S1369" s="43">
        <f>Exchanges!T1373</f>
        <v>4</v>
      </c>
      <c r="T1369" s="43">
        <f>Exchanges!U1373</f>
        <v>1</v>
      </c>
      <c r="U1369" s="43">
        <f>Exchanges!V1373</f>
        <v>2013</v>
      </c>
      <c r="V1369" s="43" t="str">
        <f>Exchanges!W1373</f>
        <v>HFC-32</v>
      </c>
      <c r="W1369" s="43"/>
      <c r="X1369" s="43"/>
    </row>
    <row r="1370" spans="1:24" x14ac:dyDescent="0.2">
      <c r="A1370" s="43" t="str">
        <f>Exchanges!B1374</f>
        <v>Ethane, 1,1,1-trifluoro-, HFC-143a</v>
      </c>
      <c r="B1370" s="43" t="str">
        <f>Exchanges!C1374</f>
        <v>000420-46-2</v>
      </c>
      <c r="C1370" s="43" t="str">
        <f>Exchanges!D1374</f>
        <v>air</v>
      </c>
      <c r="D1370" s="43" t="str">
        <f>Exchanges!E1374</f>
        <v>unspecified</v>
      </c>
      <c r="E1370" s="43" t="str">
        <f>Exchanges!F1374</f>
        <v>e86bfec2-1025-4fa2-90b1-81e35e621e91</v>
      </c>
      <c r="F1370" s="43" t="str">
        <f>Exchanges!G1374</f>
        <v>Nonupholstered wood household furniture manufacturing</v>
      </c>
      <c r="G1370" s="43">
        <f>Exchanges!H1374</f>
        <v>337122</v>
      </c>
      <c r="H1370" s="43" t="str">
        <f>Exchanges!I1374</f>
        <v>US</v>
      </c>
      <c r="I1370" s="43">
        <f>Exchanges!J1374</f>
        <v>2.8924193386033823E-7</v>
      </c>
      <c r="J1370" s="43" t="str">
        <f>Exchanges!K1374</f>
        <v>kg</v>
      </c>
      <c r="K1370" s="43"/>
      <c r="L1370" s="43"/>
      <c r="M1370" s="43"/>
      <c r="N1370" s="43"/>
      <c r="O1370" s="43"/>
      <c r="P1370" s="43">
        <f>Exchanges!Q1374</f>
        <v>4</v>
      </c>
      <c r="Q1370" s="43">
        <f>Exchanges!R1374</f>
        <v>2</v>
      </c>
      <c r="R1370" s="43">
        <f>Exchanges!S1374</f>
        <v>1</v>
      </c>
      <c r="S1370" s="43">
        <f>Exchanges!T1374</f>
        <v>4</v>
      </c>
      <c r="T1370" s="43">
        <f>Exchanges!U1374</f>
        <v>1</v>
      </c>
      <c r="U1370" s="43">
        <f>Exchanges!V1374</f>
        <v>2013</v>
      </c>
      <c r="V1370" s="43" t="str">
        <f>Exchanges!W1374</f>
        <v>HFC-143a</v>
      </c>
      <c r="W1370" s="43"/>
      <c r="X1370" s="43"/>
    </row>
    <row r="1371" spans="1:24" x14ac:dyDescent="0.2">
      <c r="A1371" s="43" t="str">
        <f>Exchanges!B1375</f>
        <v>Dinitrogen monoxide</v>
      </c>
      <c r="B1371" s="43" t="str">
        <f>Exchanges!C1375</f>
        <v>010024-97-366</v>
      </c>
      <c r="C1371" s="43" t="str">
        <f>Exchanges!D1375</f>
        <v>air</v>
      </c>
      <c r="D1371" s="43" t="str">
        <f>Exchanges!E1375</f>
        <v>unspecified</v>
      </c>
      <c r="E1371" s="43" t="str">
        <f>Exchanges!F1375</f>
        <v>20185046-64bb-4c09-a8e7-e8a9e144ca98</v>
      </c>
      <c r="F1371" s="43" t="str">
        <f>Exchanges!G1375</f>
        <v>Nonupholstered wood household furniture manufacturing</v>
      </c>
      <c r="G1371" s="43">
        <f>Exchanges!H1375</f>
        <v>337122</v>
      </c>
      <c r="H1371" s="43" t="str">
        <f>Exchanges!I1375</f>
        <v>US</v>
      </c>
      <c r="I1371" s="43">
        <f>Exchanges!J1375</f>
        <v>5.1279288362711755E-8</v>
      </c>
      <c r="J1371" s="43" t="str">
        <f>Exchanges!K1375</f>
        <v>kg</v>
      </c>
      <c r="K1371" s="43"/>
      <c r="L1371" s="43"/>
      <c r="M1371" s="43"/>
      <c r="N1371" s="43"/>
      <c r="O1371" s="43"/>
      <c r="P1371" s="43">
        <f>Exchanges!Q1375</f>
        <v>4</v>
      </c>
      <c r="Q1371" s="43">
        <f>Exchanges!R1375</f>
        <v>2</v>
      </c>
      <c r="R1371" s="43">
        <f>Exchanges!S1375</f>
        <v>1</v>
      </c>
      <c r="S1371" s="43">
        <f>Exchanges!T1375</f>
        <v>4</v>
      </c>
      <c r="T1371" s="43">
        <f>Exchanges!U1375</f>
        <v>1</v>
      </c>
      <c r="U1371" s="43">
        <f>Exchanges!V1375</f>
        <v>2013</v>
      </c>
      <c r="V1371" s="43" t="str">
        <f>Exchanges!W1375</f>
        <v>N2O</v>
      </c>
      <c r="W1371" s="43"/>
      <c r="X1371" s="43"/>
    </row>
    <row r="1372" spans="1:24" x14ac:dyDescent="0.2">
      <c r="A1372" s="43" t="str">
        <f>Exchanges!B1376</f>
        <v>Propane, 1,1,1,3,3,3-hexafluoro-, HCFC-236fa</v>
      </c>
      <c r="B1372" s="43" t="str">
        <f>Exchanges!C1376</f>
        <v>000690-39-1</v>
      </c>
      <c r="C1372" s="43" t="str">
        <f>Exchanges!D1376</f>
        <v>air</v>
      </c>
      <c r="D1372" s="43" t="str">
        <f>Exchanges!E1376</f>
        <v>unspecified</v>
      </c>
      <c r="E1372" s="43" t="str">
        <f>Exchanges!F1376</f>
        <v>1963a3ba-6d77-4571-bb8f-0e9c8ac28a65</v>
      </c>
      <c r="F1372" s="43" t="str">
        <f>Exchanges!G1376</f>
        <v>Nonupholstered wood household furniture manufacturing</v>
      </c>
      <c r="G1372" s="43">
        <f>Exchanges!H1376</f>
        <v>337122</v>
      </c>
      <c r="H1372" s="43" t="str">
        <f>Exchanges!I1376</f>
        <v>US</v>
      </c>
      <c r="I1372" s="43">
        <f>Exchanges!J1376</f>
        <v>7.8139478814211839E-9</v>
      </c>
      <c r="J1372" s="43" t="str">
        <f>Exchanges!K1376</f>
        <v>kg</v>
      </c>
      <c r="K1372" s="43"/>
      <c r="L1372" s="43"/>
      <c r="M1372" s="43"/>
      <c r="N1372" s="43"/>
      <c r="O1372" s="43"/>
      <c r="P1372" s="43">
        <f>Exchanges!Q1376</f>
        <v>4</v>
      </c>
      <c r="Q1372" s="43">
        <f>Exchanges!R1376</f>
        <v>2</v>
      </c>
      <c r="R1372" s="43">
        <f>Exchanges!S1376</f>
        <v>1</v>
      </c>
      <c r="S1372" s="43">
        <f>Exchanges!T1376</f>
        <v>4</v>
      </c>
      <c r="T1372" s="43">
        <f>Exchanges!U1376</f>
        <v>1</v>
      </c>
      <c r="U1372" s="43">
        <f>Exchanges!V1376</f>
        <v>2013</v>
      </c>
      <c r="V1372" s="43" t="str">
        <f>Exchanges!W1376</f>
        <v>HFC-236fa</v>
      </c>
      <c r="W1372" s="43"/>
      <c r="X1372" s="43"/>
    </row>
    <row r="1373" spans="1:24" x14ac:dyDescent="0.2">
      <c r="A1373" s="43" t="str">
        <f>Exchanges!B1377</f>
        <v>Carbon dioxide</v>
      </c>
      <c r="B1373" s="43" t="str">
        <f>Exchanges!C1377</f>
        <v>000124-38-20</v>
      </c>
      <c r="C1373" s="43" t="str">
        <f>Exchanges!D1377</f>
        <v>air</v>
      </c>
      <c r="D1373" s="43" t="str">
        <f>Exchanges!E1377</f>
        <v>unspecified</v>
      </c>
      <c r="E1373" s="43" t="str">
        <f>Exchanges!F1377</f>
        <v>7ae371aa-8532-11e0-9d78-0800200c9a66</v>
      </c>
      <c r="F1373" s="43" t="str">
        <f>Exchanges!G1377</f>
        <v>Institutional furniture manufacturing</v>
      </c>
      <c r="G1373" s="43">
        <f>Exchanges!H1377</f>
        <v>337127</v>
      </c>
      <c r="H1373" s="43" t="str">
        <f>Exchanges!I1377</f>
        <v>US</v>
      </c>
      <c r="I1373" s="43">
        <f>Exchanges!J1377</f>
        <v>1.8120127891261009E-2</v>
      </c>
      <c r="J1373" s="43" t="str">
        <f>Exchanges!K1377</f>
        <v>kg</v>
      </c>
      <c r="K1373" s="43"/>
      <c r="L1373" s="43"/>
      <c r="M1373" s="43"/>
      <c r="N1373" s="43"/>
      <c r="O1373" s="43"/>
      <c r="P1373" s="43">
        <f>Exchanges!Q1377</f>
        <v>4</v>
      </c>
      <c r="Q1373" s="43">
        <f>Exchanges!R1377</f>
        <v>2</v>
      </c>
      <c r="R1373" s="43">
        <f>Exchanges!S1377</f>
        <v>1</v>
      </c>
      <c r="S1373" s="43">
        <f>Exchanges!T1377</f>
        <v>4</v>
      </c>
      <c r="T1373" s="43">
        <f>Exchanges!U1377</f>
        <v>1</v>
      </c>
      <c r="U1373" s="43">
        <f>Exchanges!V1377</f>
        <v>2013</v>
      </c>
      <c r="V1373" s="43" t="str">
        <f>Exchanges!W1377</f>
        <v>CO2</v>
      </c>
      <c r="W1373" s="43"/>
      <c r="X1373" s="43"/>
    </row>
    <row r="1374" spans="1:24" x14ac:dyDescent="0.2">
      <c r="A1374" s="43" t="str">
        <f>Exchanges!B1378</f>
        <v>Ethane, 1,1,1,2-tetrafluoro-, HFC-134a</v>
      </c>
      <c r="B1374" s="43" t="str">
        <f>Exchanges!C1378</f>
        <v>000811-97-2</v>
      </c>
      <c r="C1374" s="43" t="str">
        <f>Exchanges!D1378</f>
        <v>air</v>
      </c>
      <c r="D1374" s="43" t="str">
        <f>Exchanges!E1378</f>
        <v>unspecified</v>
      </c>
      <c r="E1374" s="43" t="str">
        <f>Exchanges!F1378</f>
        <v>e87f039d-d9ce-4242-ac18-c9284cc80f3d</v>
      </c>
      <c r="F1374" s="43" t="str">
        <f>Exchanges!G1378</f>
        <v>Institutional furniture manufacturing</v>
      </c>
      <c r="G1374" s="43">
        <f>Exchanges!H1378</f>
        <v>337127</v>
      </c>
      <c r="H1374" s="43" t="str">
        <f>Exchanges!I1378</f>
        <v>US</v>
      </c>
      <c r="I1374" s="43">
        <f>Exchanges!J1378</f>
        <v>1.7203105257360636E-6</v>
      </c>
      <c r="J1374" s="43" t="str">
        <f>Exchanges!K1378</f>
        <v>kg</v>
      </c>
      <c r="K1374" s="43"/>
      <c r="L1374" s="43"/>
      <c r="M1374" s="43"/>
      <c r="N1374" s="43"/>
      <c r="O1374" s="43"/>
      <c r="P1374" s="43">
        <f>Exchanges!Q1378</f>
        <v>4</v>
      </c>
      <c r="Q1374" s="43">
        <f>Exchanges!R1378</f>
        <v>2</v>
      </c>
      <c r="R1374" s="43">
        <f>Exchanges!S1378</f>
        <v>1</v>
      </c>
      <c r="S1374" s="43">
        <f>Exchanges!T1378</f>
        <v>4</v>
      </c>
      <c r="T1374" s="43">
        <f>Exchanges!U1378</f>
        <v>1</v>
      </c>
      <c r="U1374" s="43">
        <f>Exchanges!V1378</f>
        <v>2013</v>
      </c>
      <c r="V1374" s="43" t="str">
        <f>Exchanges!W1378</f>
        <v>HFC-134a</v>
      </c>
      <c r="W1374" s="43"/>
      <c r="X1374" s="43"/>
    </row>
    <row r="1375" spans="1:24" x14ac:dyDescent="0.2">
      <c r="A1375" s="43" t="str">
        <f>Exchanges!B1379</f>
        <v>Ethane, pentafluoro-, HFC-125</v>
      </c>
      <c r="B1375" s="43" t="str">
        <f>Exchanges!C1379</f>
        <v>000354-33-6</v>
      </c>
      <c r="C1375" s="43" t="str">
        <f>Exchanges!D1379</f>
        <v>air</v>
      </c>
      <c r="D1375" s="43" t="str">
        <f>Exchanges!E1379</f>
        <v>unspecified</v>
      </c>
      <c r="E1375" s="43" t="str">
        <f>Exchanges!F1379</f>
        <v>281e1011-f121-4d5b-ad4d-22d562b2c2cd</v>
      </c>
      <c r="F1375" s="43" t="str">
        <f>Exchanges!G1379</f>
        <v>Institutional furniture manufacturing</v>
      </c>
      <c r="G1375" s="43">
        <f>Exchanges!H1379</f>
        <v>337127</v>
      </c>
      <c r="H1375" s="43" t="str">
        <f>Exchanges!I1379</f>
        <v>US</v>
      </c>
      <c r="I1375" s="43">
        <f>Exchanges!J1379</f>
        <v>4.5642171748530969E-7</v>
      </c>
      <c r="J1375" s="43" t="str">
        <f>Exchanges!K1379</f>
        <v>kg</v>
      </c>
      <c r="K1375" s="43"/>
      <c r="L1375" s="43"/>
      <c r="M1375" s="43"/>
      <c r="N1375" s="43"/>
      <c r="O1375" s="43"/>
      <c r="P1375" s="43">
        <f>Exchanges!Q1379</f>
        <v>4</v>
      </c>
      <c r="Q1375" s="43">
        <f>Exchanges!R1379</f>
        <v>2</v>
      </c>
      <c r="R1375" s="43">
        <f>Exchanges!S1379</f>
        <v>1</v>
      </c>
      <c r="S1375" s="43">
        <f>Exchanges!T1379</f>
        <v>4</v>
      </c>
      <c r="T1375" s="43">
        <f>Exchanges!U1379</f>
        <v>1</v>
      </c>
      <c r="U1375" s="43">
        <f>Exchanges!V1379</f>
        <v>2013</v>
      </c>
      <c r="V1375" s="43" t="str">
        <f>Exchanges!W1379</f>
        <v>HFC-125</v>
      </c>
      <c r="W1375" s="43"/>
      <c r="X1375" s="43"/>
    </row>
    <row r="1376" spans="1:24" x14ac:dyDescent="0.2">
      <c r="A1376" s="43" t="str">
        <f>Exchanges!B1380</f>
        <v>Methane</v>
      </c>
      <c r="B1376" s="43" t="str">
        <f>Exchanges!C1380</f>
        <v>000074-82-92</v>
      </c>
      <c r="C1376" s="43" t="str">
        <f>Exchanges!D1380</f>
        <v>air</v>
      </c>
      <c r="D1376" s="43" t="str">
        <f>Exchanges!E1380</f>
        <v>unspecified</v>
      </c>
      <c r="E1376" s="43" t="str">
        <f>Exchanges!F1380</f>
        <v>20408dd1-8534-11e0-9d78-0800200c9a66</v>
      </c>
      <c r="F1376" s="43" t="str">
        <f>Exchanges!G1380</f>
        <v>Institutional furniture manufacturing</v>
      </c>
      <c r="G1376" s="43">
        <f>Exchanges!H1380</f>
        <v>337127</v>
      </c>
      <c r="H1376" s="43" t="str">
        <f>Exchanges!I1380</f>
        <v>US</v>
      </c>
      <c r="I1376" s="43">
        <f>Exchanges!J1380</f>
        <v>3.7893499369744103E-7</v>
      </c>
      <c r="J1376" s="43" t="str">
        <f>Exchanges!K1380</f>
        <v>kg</v>
      </c>
      <c r="K1376" s="43"/>
      <c r="L1376" s="43"/>
      <c r="M1376" s="43"/>
      <c r="N1376" s="43"/>
      <c r="O1376" s="43"/>
      <c r="P1376" s="43">
        <f>Exchanges!Q1380</f>
        <v>4</v>
      </c>
      <c r="Q1376" s="43">
        <f>Exchanges!R1380</f>
        <v>2</v>
      </c>
      <c r="R1376" s="43">
        <f>Exchanges!S1380</f>
        <v>1</v>
      </c>
      <c r="S1376" s="43">
        <f>Exchanges!T1380</f>
        <v>4</v>
      </c>
      <c r="T1376" s="43">
        <f>Exchanges!U1380</f>
        <v>1</v>
      </c>
      <c r="U1376" s="43">
        <f>Exchanges!V1380</f>
        <v>2013</v>
      </c>
      <c r="V1376" s="43" t="str">
        <f>Exchanges!W1380</f>
        <v>CH4</v>
      </c>
      <c r="W1376" s="43"/>
      <c r="X1376" s="43"/>
    </row>
    <row r="1377" spans="1:24" x14ac:dyDescent="0.2">
      <c r="A1377" s="43" t="str">
        <f>Exchanges!B1381</f>
        <v>Methane, difluoro-, HFC-32</v>
      </c>
      <c r="B1377" s="43" t="str">
        <f>Exchanges!C1381</f>
        <v>000075-10-5</v>
      </c>
      <c r="C1377" s="43" t="str">
        <f>Exchanges!D1381</f>
        <v>air</v>
      </c>
      <c r="D1377" s="43" t="str">
        <f>Exchanges!E1381</f>
        <v>unspecified</v>
      </c>
      <c r="E1377" s="43" t="str">
        <f>Exchanges!F1381</f>
        <v>151212b4-079b-43a2-96d5-a6eef59166ac</v>
      </c>
      <c r="F1377" s="43" t="str">
        <f>Exchanges!G1381</f>
        <v>Institutional furniture manufacturing</v>
      </c>
      <c r="G1377" s="43">
        <f>Exchanges!H1381</f>
        <v>337127</v>
      </c>
      <c r="H1377" s="43" t="str">
        <f>Exchanges!I1381</f>
        <v>US</v>
      </c>
      <c r="I1377" s="43">
        <f>Exchanges!J1381</f>
        <v>2.6579874436389531E-7</v>
      </c>
      <c r="J1377" s="43" t="str">
        <f>Exchanges!K1381</f>
        <v>kg</v>
      </c>
      <c r="K1377" s="43"/>
      <c r="L1377" s="43"/>
      <c r="M1377" s="43"/>
      <c r="N1377" s="43"/>
      <c r="O1377" s="43"/>
      <c r="P1377" s="43">
        <f>Exchanges!Q1381</f>
        <v>4</v>
      </c>
      <c r="Q1377" s="43">
        <f>Exchanges!R1381</f>
        <v>2</v>
      </c>
      <c r="R1377" s="43">
        <f>Exchanges!S1381</f>
        <v>1</v>
      </c>
      <c r="S1377" s="43">
        <f>Exchanges!T1381</f>
        <v>4</v>
      </c>
      <c r="T1377" s="43">
        <f>Exchanges!U1381</f>
        <v>1</v>
      </c>
      <c r="U1377" s="43">
        <f>Exchanges!V1381</f>
        <v>2013</v>
      </c>
      <c r="V1377" s="43" t="str">
        <f>Exchanges!W1381</f>
        <v>HFC-32</v>
      </c>
      <c r="W1377" s="43"/>
      <c r="X1377" s="43"/>
    </row>
    <row r="1378" spans="1:24" x14ac:dyDescent="0.2">
      <c r="A1378" s="43" t="str">
        <f>Exchanges!B1382</f>
        <v>Ethane, 1,1,1-trifluoro-, HFC-143a</v>
      </c>
      <c r="B1378" s="43" t="str">
        <f>Exchanges!C1382</f>
        <v>000420-46-2</v>
      </c>
      <c r="C1378" s="43" t="str">
        <f>Exchanges!D1382</f>
        <v>air</v>
      </c>
      <c r="D1378" s="43" t="str">
        <f>Exchanges!E1382</f>
        <v>unspecified</v>
      </c>
      <c r="E1378" s="43" t="str">
        <f>Exchanges!F1382</f>
        <v>e86bfec2-1025-4fa2-90b1-81e35e621e91</v>
      </c>
      <c r="F1378" s="43" t="str">
        <f>Exchanges!G1382</f>
        <v>Institutional furniture manufacturing</v>
      </c>
      <c r="G1378" s="43">
        <f>Exchanges!H1382</f>
        <v>337127</v>
      </c>
      <c r="H1378" s="43" t="str">
        <f>Exchanges!I1382</f>
        <v>US</v>
      </c>
      <c r="I1378" s="43">
        <f>Exchanges!J1382</f>
        <v>1.9528386064680869E-7</v>
      </c>
      <c r="J1378" s="43" t="str">
        <f>Exchanges!K1382</f>
        <v>kg</v>
      </c>
      <c r="K1378" s="43"/>
      <c r="L1378" s="43"/>
      <c r="M1378" s="43"/>
      <c r="N1378" s="43"/>
      <c r="O1378" s="43"/>
      <c r="P1378" s="43">
        <f>Exchanges!Q1382</f>
        <v>4</v>
      </c>
      <c r="Q1378" s="43">
        <f>Exchanges!R1382</f>
        <v>2</v>
      </c>
      <c r="R1378" s="43">
        <f>Exchanges!S1382</f>
        <v>1</v>
      </c>
      <c r="S1378" s="43">
        <f>Exchanges!T1382</f>
        <v>4</v>
      </c>
      <c r="T1378" s="43">
        <f>Exchanges!U1382</f>
        <v>1</v>
      </c>
      <c r="U1378" s="43">
        <f>Exchanges!V1382</f>
        <v>2013</v>
      </c>
      <c r="V1378" s="43" t="str">
        <f>Exchanges!W1382</f>
        <v>HFC-143a</v>
      </c>
      <c r="W1378" s="43"/>
      <c r="X1378" s="43"/>
    </row>
    <row r="1379" spans="1:24" x14ac:dyDescent="0.2">
      <c r="A1379" s="43" t="str">
        <f>Exchanges!B1383</f>
        <v>Dinitrogen monoxide</v>
      </c>
      <c r="B1379" s="43" t="str">
        <f>Exchanges!C1383</f>
        <v>010024-97-366</v>
      </c>
      <c r="C1379" s="43" t="str">
        <f>Exchanges!D1383</f>
        <v>air</v>
      </c>
      <c r="D1379" s="43" t="str">
        <f>Exchanges!E1383</f>
        <v>unspecified</v>
      </c>
      <c r="E1379" s="43" t="str">
        <f>Exchanges!F1383</f>
        <v>20185046-64bb-4c09-a8e7-e8a9e144ca98</v>
      </c>
      <c r="F1379" s="43" t="str">
        <f>Exchanges!G1383</f>
        <v>Institutional furniture manufacturing</v>
      </c>
      <c r="G1379" s="43">
        <f>Exchanges!H1383</f>
        <v>337127</v>
      </c>
      <c r="H1379" s="43" t="str">
        <f>Exchanges!I1383</f>
        <v>US</v>
      </c>
      <c r="I1379" s="43">
        <f>Exchanges!J1383</f>
        <v>4.5284979470568282E-8</v>
      </c>
      <c r="J1379" s="43" t="str">
        <f>Exchanges!K1383</f>
        <v>kg</v>
      </c>
      <c r="K1379" s="43"/>
      <c r="L1379" s="43"/>
      <c r="M1379" s="43"/>
      <c r="N1379" s="43"/>
      <c r="O1379" s="43"/>
      <c r="P1379" s="43">
        <f>Exchanges!Q1383</f>
        <v>4</v>
      </c>
      <c r="Q1379" s="43">
        <f>Exchanges!R1383</f>
        <v>2</v>
      </c>
      <c r="R1379" s="43">
        <f>Exchanges!S1383</f>
        <v>1</v>
      </c>
      <c r="S1379" s="43">
        <f>Exchanges!T1383</f>
        <v>4</v>
      </c>
      <c r="T1379" s="43">
        <f>Exchanges!U1383</f>
        <v>1</v>
      </c>
      <c r="U1379" s="43">
        <f>Exchanges!V1383</f>
        <v>2013</v>
      </c>
      <c r="V1379" s="43" t="str">
        <f>Exchanges!W1383</f>
        <v>N2O</v>
      </c>
      <c r="W1379" s="43"/>
      <c r="X1379" s="43"/>
    </row>
    <row r="1380" spans="1:24" x14ac:dyDescent="0.2">
      <c r="A1380" s="43" t="str">
        <f>Exchanges!B1384</f>
        <v>Propane, 1,1,1,3,3,3-hexafluoro-, HCFC-236fa</v>
      </c>
      <c r="B1380" s="43" t="str">
        <f>Exchanges!C1384</f>
        <v>000690-39-1</v>
      </c>
      <c r="C1380" s="43" t="str">
        <f>Exchanges!D1384</f>
        <v>air</v>
      </c>
      <c r="D1380" s="43" t="str">
        <f>Exchanges!E1384</f>
        <v>unspecified</v>
      </c>
      <c r="E1380" s="43" t="str">
        <f>Exchanges!F1384</f>
        <v>1963a3ba-6d77-4571-bb8f-0e9c8ac28a65</v>
      </c>
      <c r="F1380" s="43" t="str">
        <f>Exchanges!G1384</f>
        <v>Institutional furniture manufacturing</v>
      </c>
      <c r="G1380" s="43">
        <f>Exchanges!H1384</f>
        <v>337127</v>
      </c>
      <c r="H1380" s="43" t="str">
        <f>Exchanges!I1384</f>
        <v>US</v>
      </c>
      <c r="I1380" s="43">
        <f>Exchanges!J1384</f>
        <v>5.2756455082812673E-9</v>
      </c>
      <c r="J1380" s="43" t="str">
        <f>Exchanges!K1384</f>
        <v>kg</v>
      </c>
      <c r="K1380" s="43"/>
      <c r="L1380" s="43"/>
      <c r="M1380" s="43"/>
      <c r="N1380" s="43"/>
      <c r="O1380" s="43"/>
      <c r="P1380" s="43">
        <f>Exchanges!Q1384</f>
        <v>4</v>
      </c>
      <c r="Q1380" s="43">
        <f>Exchanges!R1384</f>
        <v>2</v>
      </c>
      <c r="R1380" s="43">
        <f>Exchanges!S1384</f>
        <v>1</v>
      </c>
      <c r="S1380" s="43">
        <f>Exchanges!T1384</f>
        <v>4</v>
      </c>
      <c r="T1380" s="43">
        <f>Exchanges!U1384</f>
        <v>1</v>
      </c>
      <c r="U1380" s="43">
        <f>Exchanges!V1384</f>
        <v>2013</v>
      </c>
      <c r="V1380" s="43" t="str">
        <f>Exchanges!W1384</f>
        <v>HFC-236fa</v>
      </c>
      <c r="W1380" s="43"/>
      <c r="X1380" s="43"/>
    </row>
    <row r="1381" spans="1:24" x14ac:dyDescent="0.2">
      <c r="A1381" s="43" t="str">
        <f>Exchanges!B1385</f>
        <v>Carbon dioxide</v>
      </c>
      <c r="B1381" s="43" t="str">
        <f>Exchanges!C1385</f>
        <v>000124-38-20</v>
      </c>
      <c r="C1381" s="43" t="str">
        <f>Exchanges!D1385</f>
        <v>air</v>
      </c>
      <c r="D1381" s="43" t="str">
        <f>Exchanges!E1385</f>
        <v>unspecified</v>
      </c>
      <c r="E1381" s="43" t="str">
        <f>Exchanges!F1385</f>
        <v>7ae371aa-8532-11e0-9d78-0800200c9a66</v>
      </c>
      <c r="F1381" s="43" t="str">
        <f>Exchanges!G1385</f>
        <v>Showcase, partition, shelving, and locker manufacturing</v>
      </c>
      <c r="G1381" s="43">
        <f>Exchanges!H1385</f>
        <v>337215</v>
      </c>
      <c r="H1381" s="43" t="str">
        <f>Exchanges!I1385</f>
        <v>US</v>
      </c>
      <c r="I1381" s="43">
        <f>Exchanges!J1385</f>
        <v>2.3791562975939963E-2</v>
      </c>
      <c r="J1381" s="43" t="str">
        <f>Exchanges!K1385</f>
        <v>kg</v>
      </c>
      <c r="K1381" s="43"/>
      <c r="L1381" s="43"/>
      <c r="M1381" s="43"/>
      <c r="N1381" s="43"/>
      <c r="O1381" s="43"/>
      <c r="P1381" s="43">
        <f>Exchanges!Q1385</f>
        <v>4</v>
      </c>
      <c r="Q1381" s="43">
        <f>Exchanges!R1385</f>
        <v>2</v>
      </c>
      <c r="R1381" s="43">
        <f>Exchanges!S1385</f>
        <v>1</v>
      </c>
      <c r="S1381" s="43">
        <f>Exchanges!T1385</f>
        <v>4</v>
      </c>
      <c r="T1381" s="43">
        <f>Exchanges!U1385</f>
        <v>1</v>
      </c>
      <c r="U1381" s="43">
        <f>Exchanges!V1385</f>
        <v>2013</v>
      </c>
      <c r="V1381" s="43" t="str">
        <f>Exchanges!W1385</f>
        <v>CO2</v>
      </c>
      <c r="W1381" s="43"/>
      <c r="X1381" s="43"/>
    </row>
    <row r="1382" spans="1:24" x14ac:dyDescent="0.2">
      <c r="A1382" s="43" t="str">
        <f>Exchanges!B1386</f>
        <v>Ethane, 1,1,1,2-tetrafluoro-, HFC-134a</v>
      </c>
      <c r="B1382" s="43" t="str">
        <f>Exchanges!C1386</f>
        <v>000811-97-2</v>
      </c>
      <c r="C1382" s="43" t="str">
        <f>Exchanges!D1386</f>
        <v>air</v>
      </c>
      <c r="D1382" s="43" t="str">
        <f>Exchanges!E1386</f>
        <v>unspecified</v>
      </c>
      <c r="E1382" s="43" t="str">
        <f>Exchanges!F1386</f>
        <v>e87f039d-d9ce-4242-ac18-c9284cc80f3d</v>
      </c>
      <c r="F1382" s="43" t="str">
        <f>Exchanges!G1386</f>
        <v>Showcase, partition, shelving, and locker manufacturing</v>
      </c>
      <c r="G1382" s="43">
        <f>Exchanges!H1386</f>
        <v>337215</v>
      </c>
      <c r="H1382" s="43" t="str">
        <f>Exchanges!I1386</f>
        <v>US</v>
      </c>
      <c r="I1382" s="43">
        <f>Exchanges!J1386</f>
        <v>9.303543216346709E-7</v>
      </c>
      <c r="J1382" s="43" t="str">
        <f>Exchanges!K1386</f>
        <v>kg</v>
      </c>
      <c r="K1382" s="43"/>
      <c r="L1382" s="43"/>
      <c r="M1382" s="43"/>
      <c r="N1382" s="43"/>
      <c r="O1382" s="43"/>
      <c r="P1382" s="43">
        <f>Exchanges!Q1386</f>
        <v>4</v>
      </c>
      <c r="Q1382" s="43">
        <f>Exchanges!R1386</f>
        <v>2</v>
      </c>
      <c r="R1382" s="43">
        <f>Exchanges!S1386</f>
        <v>1</v>
      </c>
      <c r="S1382" s="43">
        <f>Exchanges!T1386</f>
        <v>4</v>
      </c>
      <c r="T1382" s="43">
        <f>Exchanges!U1386</f>
        <v>1</v>
      </c>
      <c r="U1382" s="43">
        <f>Exchanges!V1386</f>
        <v>2013</v>
      </c>
      <c r="V1382" s="43" t="str">
        <f>Exchanges!W1386</f>
        <v>HFC-134a</v>
      </c>
      <c r="W1382" s="43"/>
      <c r="X1382" s="43"/>
    </row>
    <row r="1383" spans="1:24" x14ac:dyDescent="0.2">
      <c r="A1383" s="43" t="str">
        <f>Exchanges!B1387</f>
        <v>Methane</v>
      </c>
      <c r="B1383" s="43" t="str">
        <f>Exchanges!C1387</f>
        <v>000074-82-92</v>
      </c>
      <c r="C1383" s="43" t="str">
        <f>Exchanges!D1387</f>
        <v>air</v>
      </c>
      <c r="D1383" s="43" t="str">
        <f>Exchanges!E1387</f>
        <v>unspecified</v>
      </c>
      <c r="E1383" s="43" t="str">
        <f>Exchanges!F1387</f>
        <v>20408dd1-8534-11e0-9d78-0800200c9a66</v>
      </c>
      <c r="F1383" s="43" t="str">
        <f>Exchanges!G1387</f>
        <v>Showcase, partition, shelving, and locker manufacturing</v>
      </c>
      <c r="G1383" s="43">
        <f>Exchanges!H1387</f>
        <v>337215</v>
      </c>
      <c r="H1383" s="43" t="str">
        <f>Exchanges!I1387</f>
        <v>US</v>
      </c>
      <c r="I1383" s="43">
        <f>Exchanges!J1387</f>
        <v>4.8967863193901843E-7</v>
      </c>
      <c r="J1383" s="43" t="str">
        <f>Exchanges!K1387</f>
        <v>kg</v>
      </c>
      <c r="K1383" s="43"/>
      <c r="L1383" s="43"/>
      <c r="M1383" s="43"/>
      <c r="N1383" s="43"/>
      <c r="O1383" s="43"/>
      <c r="P1383" s="43">
        <f>Exchanges!Q1387</f>
        <v>4</v>
      </c>
      <c r="Q1383" s="43">
        <f>Exchanges!R1387</f>
        <v>2</v>
      </c>
      <c r="R1383" s="43">
        <f>Exchanges!S1387</f>
        <v>1</v>
      </c>
      <c r="S1383" s="43">
        <f>Exchanges!T1387</f>
        <v>4</v>
      </c>
      <c r="T1383" s="43">
        <f>Exchanges!U1387</f>
        <v>1</v>
      </c>
      <c r="U1383" s="43">
        <f>Exchanges!V1387</f>
        <v>2013</v>
      </c>
      <c r="V1383" s="43" t="str">
        <f>Exchanges!W1387</f>
        <v>CH4</v>
      </c>
      <c r="W1383" s="43"/>
      <c r="X1383" s="43"/>
    </row>
    <row r="1384" spans="1:24" x14ac:dyDescent="0.2">
      <c r="A1384" s="43" t="str">
        <f>Exchanges!B1388</f>
        <v>Ethane, pentafluoro-, HFC-125</v>
      </c>
      <c r="B1384" s="43" t="str">
        <f>Exchanges!C1388</f>
        <v>000354-33-6</v>
      </c>
      <c r="C1384" s="43" t="str">
        <f>Exchanges!D1388</f>
        <v>air</v>
      </c>
      <c r="D1384" s="43" t="str">
        <f>Exchanges!E1388</f>
        <v>unspecified</v>
      </c>
      <c r="E1384" s="43" t="str">
        <f>Exchanges!F1388</f>
        <v>281e1011-f121-4d5b-ad4d-22d562b2c2cd</v>
      </c>
      <c r="F1384" s="43" t="str">
        <f>Exchanges!G1388</f>
        <v>Showcase, partition, shelving, and locker manufacturing</v>
      </c>
      <c r="G1384" s="43">
        <f>Exchanges!H1388</f>
        <v>337215</v>
      </c>
      <c r="H1384" s="43" t="str">
        <f>Exchanges!I1388</f>
        <v>US</v>
      </c>
      <c r="I1384" s="43">
        <f>Exchanges!J1388</f>
        <v>2.4683562124267653E-7</v>
      </c>
      <c r="J1384" s="43" t="str">
        <f>Exchanges!K1388</f>
        <v>kg</v>
      </c>
      <c r="K1384" s="43"/>
      <c r="L1384" s="43"/>
      <c r="M1384" s="43"/>
      <c r="N1384" s="43"/>
      <c r="O1384" s="43"/>
      <c r="P1384" s="43">
        <f>Exchanges!Q1388</f>
        <v>4</v>
      </c>
      <c r="Q1384" s="43">
        <f>Exchanges!R1388</f>
        <v>2</v>
      </c>
      <c r="R1384" s="43">
        <f>Exchanges!S1388</f>
        <v>1</v>
      </c>
      <c r="S1384" s="43">
        <f>Exchanges!T1388</f>
        <v>4</v>
      </c>
      <c r="T1384" s="43">
        <f>Exchanges!U1388</f>
        <v>1</v>
      </c>
      <c r="U1384" s="43">
        <f>Exchanges!V1388</f>
        <v>2013</v>
      </c>
      <c r="V1384" s="43" t="str">
        <f>Exchanges!W1388</f>
        <v>HFC-125</v>
      </c>
      <c r="W1384" s="43"/>
      <c r="X1384" s="43"/>
    </row>
    <row r="1385" spans="1:24" x14ac:dyDescent="0.2">
      <c r="A1385" s="43" t="str">
        <f>Exchanges!B1389</f>
        <v>Methane, difluoro-, HFC-32</v>
      </c>
      <c r="B1385" s="43" t="str">
        <f>Exchanges!C1389</f>
        <v>000075-10-5</v>
      </c>
      <c r="C1385" s="43" t="str">
        <f>Exchanges!D1389</f>
        <v>air</v>
      </c>
      <c r="D1385" s="43" t="str">
        <f>Exchanges!E1389</f>
        <v>unspecified</v>
      </c>
      <c r="E1385" s="43" t="str">
        <f>Exchanges!F1389</f>
        <v>151212b4-079b-43a2-96d5-a6eef59166ac</v>
      </c>
      <c r="F1385" s="43" t="str">
        <f>Exchanges!G1389</f>
        <v>Showcase, partition, shelving, and locker manufacturing</v>
      </c>
      <c r="G1385" s="43">
        <f>Exchanges!H1389</f>
        <v>337215</v>
      </c>
      <c r="H1385" s="43" t="str">
        <f>Exchanges!I1389</f>
        <v>US</v>
      </c>
      <c r="I1385" s="43">
        <f>Exchanges!J1389</f>
        <v>1.4374556616644151E-7</v>
      </c>
      <c r="J1385" s="43" t="str">
        <f>Exchanges!K1389</f>
        <v>kg</v>
      </c>
      <c r="K1385" s="43"/>
      <c r="L1385" s="43"/>
      <c r="M1385" s="43"/>
      <c r="N1385" s="43"/>
      <c r="O1385" s="43"/>
      <c r="P1385" s="43">
        <f>Exchanges!Q1389</f>
        <v>4</v>
      </c>
      <c r="Q1385" s="43">
        <f>Exchanges!R1389</f>
        <v>2</v>
      </c>
      <c r="R1385" s="43">
        <f>Exchanges!S1389</f>
        <v>1</v>
      </c>
      <c r="S1385" s="43">
        <f>Exchanges!T1389</f>
        <v>4</v>
      </c>
      <c r="T1385" s="43">
        <f>Exchanges!U1389</f>
        <v>1</v>
      </c>
      <c r="U1385" s="43">
        <f>Exchanges!V1389</f>
        <v>2013</v>
      </c>
      <c r="V1385" s="43" t="str">
        <f>Exchanges!W1389</f>
        <v>HFC-32</v>
      </c>
      <c r="W1385" s="43"/>
      <c r="X1385" s="43"/>
    </row>
    <row r="1386" spans="1:24" x14ac:dyDescent="0.2">
      <c r="A1386" s="43" t="str">
        <f>Exchanges!B1390</f>
        <v>Ethane, 1,1,1-trifluoro-, HFC-143a</v>
      </c>
      <c r="B1386" s="43" t="str">
        <f>Exchanges!C1390</f>
        <v>000420-46-2</v>
      </c>
      <c r="C1386" s="43" t="str">
        <f>Exchanges!D1390</f>
        <v>air</v>
      </c>
      <c r="D1386" s="43" t="str">
        <f>Exchanges!E1390</f>
        <v>unspecified</v>
      </c>
      <c r="E1386" s="43" t="str">
        <f>Exchanges!F1390</f>
        <v>e86bfec2-1025-4fa2-90b1-81e35e621e91</v>
      </c>
      <c r="F1386" s="43" t="str">
        <f>Exchanges!G1390</f>
        <v>Showcase, partition, shelving, and locker manufacturing</v>
      </c>
      <c r="G1386" s="43">
        <f>Exchanges!H1390</f>
        <v>337215</v>
      </c>
      <c r="H1386" s="43" t="str">
        <f>Exchanges!I1390</f>
        <v>US</v>
      </c>
      <c r="I1386" s="43">
        <f>Exchanges!J1390</f>
        <v>1.0561069119804701E-7</v>
      </c>
      <c r="J1386" s="43" t="str">
        <f>Exchanges!K1390</f>
        <v>kg</v>
      </c>
      <c r="K1386" s="43"/>
      <c r="L1386" s="43"/>
      <c r="M1386" s="43"/>
      <c r="N1386" s="43"/>
      <c r="O1386" s="43"/>
      <c r="P1386" s="43">
        <f>Exchanges!Q1390</f>
        <v>4</v>
      </c>
      <c r="Q1386" s="43">
        <f>Exchanges!R1390</f>
        <v>2</v>
      </c>
      <c r="R1386" s="43">
        <f>Exchanges!S1390</f>
        <v>1</v>
      </c>
      <c r="S1386" s="43">
        <f>Exchanges!T1390</f>
        <v>4</v>
      </c>
      <c r="T1386" s="43">
        <f>Exchanges!U1390</f>
        <v>1</v>
      </c>
      <c r="U1386" s="43">
        <f>Exchanges!V1390</f>
        <v>2013</v>
      </c>
      <c r="V1386" s="43" t="str">
        <f>Exchanges!W1390</f>
        <v>HFC-143a</v>
      </c>
      <c r="W1386" s="43"/>
      <c r="X1386" s="43"/>
    </row>
    <row r="1387" spans="1:24" x14ac:dyDescent="0.2">
      <c r="A1387" s="43" t="str">
        <f>Exchanges!B1391</f>
        <v>Dinitrogen monoxide</v>
      </c>
      <c r="B1387" s="43" t="str">
        <f>Exchanges!C1391</f>
        <v>010024-97-366</v>
      </c>
      <c r="C1387" s="43" t="str">
        <f>Exchanges!D1391</f>
        <v>air</v>
      </c>
      <c r="D1387" s="43" t="str">
        <f>Exchanges!E1391</f>
        <v>unspecified</v>
      </c>
      <c r="E1387" s="43" t="str">
        <f>Exchanges!F1391</f>
        <v>20185046-64bb-4c09-a8e7-e8a9e144ca98</v>
      </c>
      <c r="F1387" s="43" t="str">
        <f>Exchanges!G1391</f>
        <v>Showcase, partition, shelving, and locker manufacturing</v>
      </c>
      <c r="G1387" s="43">
        <f>Exchanges!H1391</f>
        <v>337215</v>
      </c>
      <c r="H1387" s="43" t="str">
        <f>Exchanges!I1391</f>
        <v>US</v>
      </c>
      <c r="I1387" s="43">
        <f>Exchanges!J1391</f>
        <v>5.6932903990661852E-8</v>
      </c>
      <c r="J1387" s="43" t="str">
        <f>Exchanges!K1391</f>
        <v>kg</v>
      </c>
      <c r="K1387" s="43"/>
      <c r="L1387" s="43"/>
      <c r="M1387" s="43"/>
      <c r="N1387" s="43"/>
      <c r="O1387" s="43"/>
      <c r="P1387" s="43">
        <f>Exchanges!Q1391</f>
        <v>4</v>
      </c>
      <c r="Q1387" s="43">
        <f>Exchanges!R1391</f>
        <v>2</v>
      </c>
      <c r="R1387" s="43">
        <f>Exchanges!S1391</f>
        <v>1</v>
      </c>
      <c r="S1387" s="43">
        <f>Exchanges!T1391</f>
        <v>4</v>
      </c>
      <c r="T1387" s="43">
        <f>Exchanges!U1391</f>
        <v>1</v>
      </c>
      <c r="U1387" s="43">
        <f>Exchanges!V1391</f>
        <v>2013</v>
      </c>
      <c r="V1387" s="43" t="str">
        <f>Exchanges!W1391</f>
        <v>N2O</v>
      </c>
      <c r="W1387" s="43"/>
      <c r="X1387" s="43"/>
    </row>
    <row r="1388" spans="1:24" x14ac:dyDescent="0.2">
      <c r="A1388" s="43" t="str">
        <f>Exchanges!B1392</f>
        <v>Propane, 1,1,1,3,3,3-hexafluoro-, HCFC-236fa</v>
      </c>
      <c r="B1388" s="43" t="str">
        <f>Exchanges!C1392</f>
        <v>000690-39-1</v>
      </c>
      <c r="C1388" s="43" t="str">
        <f>Exchanges!D1392</f>
        <v>air</v>
      </c>
      <c r="D1388" s="43" t="str">
        <f>Exchanges!E1392</f>
        <v>unspecified</v>
      </c>
      <c r="E1388" s="43" t="str">
        <f>Exchanges!F1392</f>
        <v>1963a3ba-6d77-4571-bb8f-0e9c8ac28a65</v>
      </c>
      <c r="F1388" s="43" t="str">
        <f>Exchanges!G1392</f>
        <v>Showcase, partition, shelving, and locker manufacturing</v>
      </c>
      <c r="G1388" s="43">
        <f>Exchanges!H1392</f>
        <v>337215</v>
      </c>
      <c r="H1388" s="43" t="str">
        <f>Exchanges!I1392</f>
        <v>US</v>
      </c>
      <c r="I1388" s="43">
        <f>Exchanges!J1392</f>
        <v>2.8531009516098567E-9</v>
      </c>
      <c r="J1388" s="43" t="str">
        <f>Exchanges!K1392</f>
        <v>kg</v>
      </c>
      <c r="K1388" s="43"/>
      <c r="L1388" s="43"/>
      <c r="M1388" s="43"/>
      <c r="N1388" s="43"/>
      <c r="O1388" s="43"/>
      <c r="P1388" s="43">
        <f>Exchanges!Q1392</f>
        <v>4</v>
      </c>
      <c r="Q1388" s="43">
        <f>Exchanges!R1392</f>
        <v>2</v>
      </c>
      <c r="R1388" s="43">
        <f>Exchanges!S1392</f>
        <v>1</v>
      </c>
      <c r="S1388" s="43">
        <f>Exchanges!T1392</f>
        <v>4</v>
      </c>
      <c r="T1388" s="43">
        <f>Exchanges!U1392</f>
        <v>1</v>
      </c>
      <c r="U1388" s="43">
        <f>Exchanges!V1392</f>
        <v>2013</v>
      </c>
      <c r="V1388" s="43" t="str">
        <f>Exchanges!W1392</f>
        <v>HFC-236fa</v>
      </c>
      <c r="W1388" s="43"/>
      <c r="X1388" s="43"/>
    </row>
    <row r="1389" spans="1:24" x14ac:dyDescent="0.2">
      <c r="A1389" s="43" t="str">
        <f>Exchanges!B1393</f>
        <v>Carbon dioxide</v>
      </c>
      <c r="B1389" s="43" t="str">
        <f>Exchanges!C1393</f>
        <v>000124-38-20</v>
      </c>
      <c r="C1389" s="43" t="str">
        <f>Exchanges!D1393</f>
        <v>air</v>
      </c>
      <c r="D1389" s="43" t="str">
        <f>Exchanges!E1393</f>
        <v>unspecified</v>
      </c>
      <c r="E1389" s="43" t="str">
        <f>Exchanges!F1393</f>
        <v>7ae371aa-8532-11e0-9d78-0800200c9a66</v>
      </c>
      <c r="F1389" s="43" t="str">
        <f>Exchanges!G1393</f>
        <v>Other furniture related product manufacturing</v>
      </c>
      <c r="G1389" s="43">
        <f>Exchanges!H1393</f>
        <v>337900</v>
      </c>
      <c r="H1389" s="43" t="str">
        <f>Exchanges!I1393</f>
        <v>US</v>
      </c>
      <c r="I1389" s="43">
        <f>Exchanges!J1393</f>
        <v>5.3612674229059935E-3</v>
      </c>
      <c r="J1389" s="43" t="str">
        <f>Exchanges!K1393</f>
        <v>kg</v>
      </c>
      <c r="K1389" s="43"/>
      <c r="L1389" s="43"/>
      <c r="M1389" s="43"/>
      <c r="N1389" s="43"/>
      <c r="O1389" s="43"/>
      <c r="P1389" s="43">
        <f>Exchanges!Q1393</f>
        <v>4</v>
      </c>
      <c r="Q1389" s="43">
        <f>Exchanges!R1393</f>
        <v>2</v>
      </c>
      <c r="R1389" s="43">
        <f>Exchanges!S1393</f>
        <v>1</v>
      </c>
      <c r="S1389" s="43">
        <f>Exchanges!T1393</f>
        <v>4</v>
      </c>
      <c r="T1389" s="43">
        <f>Exchanges!U1393</f>
        <v>1</v>
      </c>
      <c r="U1389" s="43">
        <f>Exchanges!V1393</f>
        <v>2013</v>
      </c>
      <c r="V1389" s="43" t="str">
        <f>Exchanges!W1393</f>
        <v>CO2</v>
      </c>
      <c r="W1389" s="43"/>
      <c r="X1389" s="43"/>
    </row>
    <row r="1390" spans="1:24" x14ac:dyDescent="0.2">
      <c r="A1390" s="43" t="str">
        <f>Exchanges!B1394</f>
        <v>Ethane, 1,1,1,2-tetrafluoro-, HFC-134a</v>
      </c>
      <c r="B1390" s="43" t="str">
        <f>Exchanges!C1394</f>
        <v>000811-97-2</v>
      </c>
      <c r="C1390" s="43" t="str">
        <f>Exchanges!D1394</f>
        <v>air</v>
      </c>
      <c r="D1390" s="43" t="str">
        <f>Exchanges!E1394</f>
        <v>unspecified</v>
      </c>
      <c r="E1390" s="43" t="str">
        <f>Exchanges!F1394</f>
        <v>e87f039d-d9ce-4242-ac18-c9284cc80f3d</v>
      </c>
      <c r="F1390" s="43" t="str">
        <f>Exchanges!G1394</f>
        <v>Other furniture related product manufacturing</v>
      </c>
      <c r="G1390" s="43">
        <f>Exchanges!H1394</f>
        <v>337900</v>
      </c>
      <c r="H1390" s="43" t="str">
        <f>Exchanges!I1394</f>
        <v>US</v>
      </c>
      <c r="I1390" s="43">
        <f>Exchanges!J1394</f>
        <v>1.1502891856951647E-5</v>
      </c>
      <c r="J1390" s="43" t="str">
        <f>Exchanges!K1394</f>
        <v>kg</v>
      </c>
      <c r="K1390" s="43"/>
      <c r="L1390" s="43"/>
      <c r="M1390" s="43"/>
      <c r="N1390" s="43"/>
      <c r="O1390" s="43"/>
      <c r="P1390" s="43">
        <f>Exchanges!Q1394</f>
        <v>4</v>
      </c>
      <c r="Q1390" s="43">
        <f>Exchanges!R1394</f>
        <v>2</v>
      </c>
      <c r="R1390" s="43">
        <f>Exchanges!S1394</f>
        <v>1</v>
      </c>
      <c r="S1390" s="43">
        <f>Exchanges!T1394</f>
        <v>4</v>
      </c>
      <c r="T1390" s="43">
        <f>Exchanges!U1394</f>
        <v>1</v>
      </c>
      <c r="U1390" s="43">
        <f>Exchanges!V1394</f>
        <v>2013</v>
      </c>
      <c r="V1390" s="43" t="str">
        <f>Exchanges!W1394</f>
        <v>HFC-134a</v>
      </c>
      <c r="W1390" s="43"/>
      <c r="X1390" s="43"/>
    </row>
    <row r="1391" spans="1:24" x14ac:dyDescent="0.2">
      <c r="A1391" s="43" t="str">
        <f>Exchanges!B1395</f>
        <v>Ethane, pentafluoro-, HFC-125</v>
      </c>
      <c r="B1391" s="43" t="str">
        <f>Exchanges!C1395</f>
        <v>000354-33-6</v>
      </c>
      <c r="C1391" s="43" t="str">
        <f>Exchanges!D1395</f>
        <v>air</v>
      </c>
      <c r="D1391" s="43" t="str">
        <f>Exchanges!E1395</f>
        <v>unspecified</v>
      </c>
      <c r="E1391" s="43" t="str">
        <f>Exchanges!F1395</f>
        <v>281e1011-f121-4d5b-ad4d-22d562b2c2cd</v>
      </c>
      <c r="F1391" s="43" t="str">
        <f>Exchanges!G1395</f>
        <v>Other furniture related product manufacturing</v>
      </c>
      <c r="G1391" s="43">
        <f>Exchanges!H1395</f>
        <v>337900</v>
      </c>
      <c r="H1391" s="43" t="str">
        <f>Exchanges!I1395</f>
        <v>US</v>
      </c>
      <c r="I1391" s="43">
        <f>Exchanges!J1395</f>
        <v>3.0518732396590318E-6</v>
      </c>
      <c r="J1391" s="43" t="str">
        <f>Exchanges!K1395</f>
        <v>kg</v>
      </c>
      <c r="K1391" s="43"/>
      <c r="L1391" s="43"/>
      <c r="M1391" s="43"/>
      <c r="N1391" s="43"/>
      <c r="O1391" s="43"/>
      <c r="P1391" s="43">
        <f>Exchanges!Q1395</f>
        <v>4</v>
      </c>
      <c r="Q1391" s="43">
        <f>Exchanges!R1395</f>
        <v>2</v>
      </c>
      <c r="R1391" s="43">
        <f>Exchanges!S1395</f>
        <v>1</v>
      </c>
      <c r="S1391" s="43">
        <f>Exchanges!T1395</f>
        <v>4</v>
      </c>
      <c r="T1391" s="43">
        <f>Exchanges!U1395</f>
        <v>1</v>
      </c>
      <c r="U1391" s="43">
        <f>Exchanges!V1395</f>
        <v>2013</v>
      </c>
      <c r="V1391" s="43" t="str">
        <f>Exchanges!W1395</f>
        <v>HFC-125</v>
      </c>
      <c r="W1391" s="43"/>
      <c r="X1391" s="43"/>
    </row>
    <row r="1392" spans="1:24" x14ac:dyDescent="0.2">
      <c r="A1392" s="43" t="str">
        <f>Exchanges!B1396</f>
        <v>Methane, difluoro-, HFC-32</v>
      </c>
      <c r="B1392" s="43" t="str">
        <f>Exchanges!C1396</f>
        <v>000075-10-5</v>
      </c>
      <c r="C1392" s="43" t="str">
        <f>Exchanges!D1396</f>
        <v>air</v>
      </c>
      <c r="D1392" s="43" t="str">
        <f>Exchanges!E1396</f>
        <v>unspecified</v>
      </c>
      <c r="E1392" s="43" t="str">
        <f>Exchanges!F1396</f>
        <v>151212b4-079b-43a2-96d5-a6eef59166ac</v>
      </c>
      <c r="F1392" s="43" t="str">
        <f>Exchanges!G1396</f>
        <v>Other furniture related product manufacturing</v>
      </c>
      <c r="G1392" s="43">
        <f>Exchanges!H1396</f>
        <v>337900</v>
      </c>
      <c r="H1392" s="43" t="str">
        <f>Exchanges!I1396</f>
        <v>US</v>
      </c>
      <c r="I1392" s="43">
        <f>Exchanges!J1396</f>
        <v>1.7772687932739587E-6</v>
      </c>
      <c r="J1392" s="43" t="str">
        <f>Exchanges!K1396</f>
        <v>kg</v>
      </c>
      <c r="K1392" s="43"/>
      <c r="L1392" s="43"/>
      <c r="M1392" s="43"/>
      <c r="N1392" s="43"/>
      <c r="O1392" s="43"/>
      <c r="P1392" s="43">
        <f>Exchanges!Q1396</f>
        <v>4</v>
      </c>
      <c r="Q1392" s="43">
        <f>Exchanges!R1396</f>
        <v>2</v>
      </c>
      <c r="R1392" s="43">
        <f>Exchanges!S1396</f>
        <v>1</v>
      </c>
      <c r="S1392" s="43">
        <f>Exchanges!T1396</f>
        <v>4</v>
      </c>
      <c r="T1392" s="43">
        <f>Exchanges!U1396</f>
        <v>1</v>
      </c>
      <c r="U1392" s="43">
        <f>Exchanges!V1396</f>
        <v>2013</v>
      </c>
      <c r="V1392" s="43" t="str">
        <f>Exchanges!W1396</f>
        <v>HFC-32</v>
      </c>
      <c r="W1392" s="43"/>
      <c r="X1392" s="43"/>
    </row>
    <row r="1393" spans="1:24" x14ac:dyDescent="0.2">
      <c r="A1393" s="43" t="str">
        <f>Exchanges!B1397</f>
        <v>Ethane, 1,1,1-trifluoro-, HFC-143a</v>
      </c>
      <c r="B1393" s="43" t="str">
        <f>Exchanges!C1397</f>
        <v>000420-46-2</v>
      </c>
      <c r="C1393" s="43" t="str">
        <f>Exchanges!D1397</f>
        <v>air</v>
      </c>
      <c r="D1393" s="43" t="str">
        <f>Exchanges!E1397</f>
        <v>unspecified</v>
      </c>
      <c r="E1393" s="43" t="str">
        <f>Exchanges!F1397</f>
        <v>e86bfec2-1025-4fa2-90b1-81e35e621e91</v>
      </c>
      <c r="F1393" s="43" t="str">
        <f>Exchanges!G1397</f>
        <v>Other furniture related product manufacturing</v>
      </c>
      <c r="G1393" s="43">
        <f>Exchanges!H1397</f>
        <v>337900</v>
      </c>
      <c r="H1393" s="43" t="str">
        <f>Exchanges!I1397</f>
        <v>US</v>
      </c>
      <c r="I1393" s="43">
        <f>Exchanges!J1397</f>
        <v>1.3057695670769242E-6</v>
      </c>
      <c r="J1393" s="43" t="str">
        <f>Exchanges!K1397</f>
        <v>kg</v>
      </c>
      <c r="K1393" s="43"/>
      <c r="L1393" s="43"/>
      <c r="M1393" s="43"/>
      <c r="N1393" s="43"/>
      <c r="O1393" s="43"/>
      <c r="P1393" s="43">
        <f>Exchanges!Q1397</f>
        <v>4</v>
      </c>
      <c r="Q1393" s="43">
        <f>Exchanges!R1397</f>
        <v>2</v>
      </c>
      <c r="R1393" s="43">
        <f>Exchanges!S1397</f>
        <v>1</v>
      </c>
      <c r="S1393" s="43">
        <f>Exchanges!T1397</f>
        <v>4</v>
      </c>
      <c r="T1393" s="43">
        <f>Exchanges!U1397</f>
        <v>1</v>
      </c>
      <c r="U1393" s="43">
        <f>Exchanges!V1397</f>
        <v>2013</v>
      </c>
      <c r="V1393" s="43" t="str">
        <f>Exchanges!W1397</f>
        <v>HFC-143a</v>
      </c>
      <c r="W1393" s="43"/>
      <c r="X1393" s="43"/>
    </row>
    <row r="1394" spans="1:24" x14ac:dyDescent="0.2">
      <c r="A1394" s="43" t="str">
        <f>Exchanges!B1398</f>
        <v>Methane</v>
      </c>
      <c r="B1394" s="43" t="str">
        <f>Exchanges!C1398</f>
        <v>000074-82-92</v>
      </c>
      <c r="C1394" s="43" t="str">
        <f>Exchanges!D1398</f>
        <v>air</v>
      </c>
      <c r="D1394" s="43" t="str">
        <f>Exchanges!E1398</f>
        <v>unspecified</v>
      </c>
      <c r="E1394" s="43" t="str">
        <f>Exchanges!F1398</f>
        <v>20408dd1-8534-11e0-9d78-0800200c9a66</v>
      </c>
      <c r="F1394" s="43" t="str">
        <f>Exchanges!G1398</f>
        <v>Other furniture related product manufacturing</v>
      </c>
      <c r="G1394" s="43">
        <f>Exchanges!H1398</f>
        <v>337900</v>
      </c>
      <c r="H1394" s="43" t="str">
        <f>Exchanges!I1398</f>
        <v>US</v>
      </c>
      <c r="I1394" s="43">
        <f>Exchanges!J1398</f>
        <v>1.1428153735143474E-7</v>
      </c>
      <c r="J1394" s="43" t="str">
        <f>Exchanges!K1398</f>
        <v>kg</v>
      </c>
      <c r="K1394" s="43"/>
      <c r="L1394" s="43"/>
      <c r="M1394" s="43"/>
      <c r="N1394" s="43"/>
      <c r="O1394" s="43"/>
      <c r="P1394" s="43">
        <f>Exchanges!Q1398</f>
        <v>4</v>
      </c>
      <c r="Q1394" s="43">
        <f>Exchanges!R1398</f>
        <v>2</v>
      </c>
      <c r="R1394" s="43">
        <f>Exchanges!S1398</f>
        <v>1</v>
      </c>
      <c r="S1394" s="43">
        <f>Exchanges!T1398</f>
        <v>4</v>
      </c>
      <c r="T1394" s="43">
        <f>Exchanges!U1398</f>
        <v>1</v>
      </c>
      <c r="U1394" s="43">
        <f>Exchanges!V1398</f>
        <v>2013</v>
      </c>
      <c r="V1394" s="43" t="str">
        <f>Exchanges!W1398</f>
        <v>CH4</v>
      </c>
      <c r="W1394" s="43"/>
      <c r="X1394" s="43"/>
    </row>
    <row r="1395" spans="1:24" x14ac:dyDescent="0.2">
      <c r="A1395" s="43" t="str">
        <f>Exchanges!B1399</f>
        <v>Propane, 1,1,1,3,3,3-hexafluoro-, HCFC-236fa</v>
      </c>
      <c r="B1395" s="43" t="str">
        <f>Exchanges!C1399</f>
        <v>000690-39-1</v>
      </c>
      <c r="C1395" s="43" t="str">
        <f>Exchanges!D1399</f>
        <v>air</v>
      </c>
      <c r="D1395" s="43" t="str">
        <f>Exchanges!E1399</f>
        <v>unspecified</v>
      </c>
      <c r="E1395" s="43" t="str">
        <f>Exchanges!F1399</f>
        <v>1963a3ba-6d77-4571-bb8f-0e9c8ac28a65</v>
      </c>
      <c r="F1395" s="43" t="str">
        <f>Exchanges!G1399</f>
        <v>Other furniture related product manufacturing</v>
      </c>
      <c r="G1395" s="43">
        <f>Exchanges!H1399</f>
        <v>337900</v>
      </c>
      <c r="H1395" s="43" t="str">
        <f>Exchanges!I1399</f>
        <v>US</v>
      </c>
      <c r="I1395" s="43">
        <f>Exchanges!J1399</f>
        <v>3.5275712639964777E-8</v>
      </c>
      <c r="J1395" s="43" t="str">
        <f>Exchanges!K1399</f>
        <v>kg</v>
      </c>
      <c r="K1395" s="43"/>
      <c r="L1395" s="43"/>
      <c r="M1395" s="43"/>
      <c r="N1395" s="43"/>
      <c r="O1395" s="43"/>
      <c r="P1395" s="43">
        <f>Exchanges!Q1399</f>
        <v>4</v>
      </c>
      <c r="Q1395" s="43">
        <f>Exchanges!R1399</f>
        <v>2</v>
      </c>
      <c r="R1395" s="43">
        <f>Exchanges!S1399</f>
        <v>1</v>
      </c>
      <c r="S1395" s="43">
        <f>Exchanges!T1399</f>
        <v>4</v>
      </c>
      <c r="T1395" s="43">
        <f>Exchanges!U1399</f>
        <v>1</v>
      </c>
      <c r="U1395" s="43">
        <f>Exchanges!V1399</f>
        <v>2013</v>
      </c>
      <c r="V1395" s="43" t="str">
        <f>Exchanges!W1399</f>
        <v>HFC-236fa</v>
      </c>
      <c r="W1395" s="43"/>
      <c r="X1395" s="43"/>
    </row>
    <row r="1396" spans="1:24" x14ac:dyDescent="0.2">
      <c r="A1396" s="43" t="str">
        <f>Exchanges!B1400</f>
        <v>Dinitrogen monoxide</v>
      </c>
      <c r="B1396" s="43" t="str">
        <f>Exchanges!C1400</f>
        <v>010024-97-366</v>
      </c>
      <c r="C1396" s="43" t="str">
        <f>Exchanges!D1400</f>
        <v>air</v>
      </c>
      <c r="D1396" s="43" t="str">
        <f>Exchanges!E1400</f>
        <v>unspecified</v>
      </c>
      <c r="E1396" s="43" t="str">
        <f>Exchanges!F1400</f>
        <v>20185046-64bb-4c09-a8e7-e8a9e144ca98</v>
      </c>
      <c r="F1396" s="43" t="str">
        <f>Exchanges!G1400</f>
        <v>Other furniture related product manufacturing</v>
      </c>
      <c r="G1396" s="43">
        <f>Exchanges!H1400</f>
        <v>337900</v>
      </c>
      <c r="H1396" s="43" t="str">
        <f>Exchanges!I1400</f>
        <v>US</v>
      </c>
      <c r="I1396" s="43">
        <f>Exchanges!J1400</f>
        <v>1.4094301398699785E-8</v>
      </c>
      <c r="J1396" s="43" t="str">
        <f>Exchanges!K1400</f>
        <v>kg</v>
      </c>
      <c r="K1396" s="43"/>
      <c r="L1396" s="43"/>
      <c r="M1396" s="43"/>
      <c r="N1396" s="43"/>
      <c r="O1396" s="43"/>
      <c r="P1396" s="43">
        <f>Exchanges!Q1400</f>
        <v>4</v>
      </c>
      <c r="Q1396" s="43">
        <f>Exchanges!R1400</f>
        <v>2</v>
      </c>
      <c r="R1396" s="43">
        <f>Exchanges!S1400</f>
        <v>1</v>
      </c>
      <c r="S1396" s="43">
        <f>Exchanges!T1400</f>
        <v>4</v>
      </c>
      <c r="T1396" s="43">
        <f>Exchanges!U1400</f>
        <v>1</v>
      </c>
      <c r="U1396" s="43">
        <f>Exchanges!V1400</f>
        <v>2013</v>
      </c>
      <c r="V1396" s="43" t="str">
        <f>Exchanges!W1400</f>
        <v>N2O</v>
      </c>
      <c r="W1396" s="43"/>
      <c r="X1396" s="43"/>
    </row>
    <row r="1397" spans="1:24" x14ac:dyDescent="0.2">
      <c r="A1397" s="43" t="str">
        <f>Exchanges!B1401</f>
        <v>Carbon dioxide</v>
      </c>
      <c r="B1397" s="43" t="str">
        <f>Exchanges!C1401</f>
        <v>000124-38-20</v>
      </c>
      <c r="C1397" s="43" t="str">
        <f>Exchanges!D1401</f>
        <v>air</v>
      </c>
      <c r="D1397" s="43" t="str">
        <f>Exchanges!E1401</f>
        <v>unspecified</v>
      </c>
      <c r="E1397" s="43" t="str">
        <f>Exchanges!F1401</f>
        <v>7ae371aa-8532-11e0-9d78-0800200c9a66</v>
      </c>
      <c r="F1397" s="43" t="str">
        <f>Exchanges!G1401</f>
        <v>Surgical and medical instrument manufacturing</v>
      </c>
      <c r="G1397" s="43">
        <f>Exchanges!H1401</f>
        <v>339112</v>
      </c>
      <c r="H1397" s="43" t="str">
        <f>Exchanges!I1401</f>
        <v>US</v>
      </c>
      <c r="I1397" s="43">
        <f>Exchanges!J1401</f>
        <v>3.9902447781212302E-3</v>
      </c>
      <c r="J1397" s="43" t="str">
        <f>Exchanges!K1401</f>
        <v>kg</v>
      </c>
      <c r="K1397" s="43"/>
      <c r="L1397" s="43"/>
      <c r="M1397" s="43"/>
      <c r="N1397" s="43"/>
      <c r="O1397" s="43"/>
      <c r="P1397" s="43">
        <f>Exchanges!Q1401</f>
        <v>4</v>
      </c>
      <c r="Q1397" s="43">
        <f>Exchanges!R1401</f>
        <v>2</v>
      </c>
      <c r="R1397" s="43">
        <f>Exchanges!S1401</f>
        <v>1</v>
      </c>
      <c r="S1397" s="43">
        <f>Exchanges!T1401</f>
        <v>4</v>
      </c>
      <c r="T1397" s="43">
        <f>Exchanges!U1401</f>
        <v>1</v>
      </c>
      <c r="U1397" s="43">
        <f>Exchanges!V1401</f>
        <v>2013</v>
      </c>
      <c r="V1397" s="43" t="str">
        <f>Exchanges!W1401</f>
        <v>CO2</v>
      </c>
      <c r="W1397" s="43"/>
      <c r="X1397" s="43"/>
    </row>
    <row r="1398" spans="1:24" x14ac:dyDescent="0.2">
      <c r="A1398" s="43" t="str">
        <f>Exchanges!B1402</f>
        <v>Ethane, 1,1,1,2-tetrafluoro-, HFC-134a</v>
      </c>
      <c r="B1398" s="43" t="str">
        <f>Exchanges!C1402</f>
        <v>000811-97-2</v>
      </c>
      <c r="C1398" s="43" t="str">
        <f>Exchanges!D1402</f>
        <v>air</v>
      </c>
      <c r="D1398" s="43" t="str">
        <f>Exchanges!E1402</f>
        <v>unspecified</v>
      </c>
      <c r="E1398" s="43" t="str">
        <f>Exchanges!F1402</f>
        <v>e87f039d-d9ce-4242-ac18-c9284cc80f3d</v>
      </c>
      <c r="F1398" s="43" t="str">
        <f>Exchanges!G1402</f>
        <v>Surgical and medical instrument manufacturing</v>
      </c>
      <c r="G1398" s="43">
        <f>Exchanges!H1402</f>
        <v>339112</v>
      </c>
      <c r="H1398" s="43" t="str">
        <f>Exchanges!I1402</f>
        <v>US</v>
      </c>
      <c r="I1398" s="43">
        <f>Exchanges!J1402</f>
        <v>1.8609594447162049E-7</v>
      </c>
      <c r="J1398" s="43" t="str">
        <f>Exchanges!K1402</f>
        <v>kg</v>
      </c>
      <c r="K1398" s="43"/>
      <c r="L1398" s="43"/>
      <c r="M1398" s="43"/>
      <c r="N1398" s="43"/>
      <c r="O1398" s="43"/>
      <c r="P1398" s="43">
        <f>Exchanges!Q1402</f>
        <v>4</v>
      </c>
      <c r="Q1398" s="43">
        <f>Exchanges!R1402</f>
        <v>2</v>
      </c>
      <c r="R1398" s="43">
        <f>Exchanges!S1402</f>
        <v>1</v>
      </c>
      <c r="S1398" s="43">
        <f>Exchanges!T1402</f>
        <v>4</v>
      </c>
      <c r="T1398" s="43">
        <f>Exchanges!U1402</f>
        <v>1</v>
      </c>
      <c r="U1398" s="43">
        <f>Exchanges!V1402</f>
        <v>2013</v>
      </c>
      <c r="V1398" s="43" t="str">
        <f>Exchanges!W1402</f>
        <v>HFC-134a</v>
      </c>
      <c r="W1398" s="43"/>
      <c r="X1398" s="43"/>
    </row>
    <row r="1399" spans="1:24" x14ac:dyDescent="0.2">
      <c r="A1399" s="43" t="str">
        <f>Exchanges!B1403</f>
        <v>Methane</v>
      </c>
      <c r="B1399" s="43" t="str">
        <f>Exchanges!C1403</f>
        <v>000074-82-92</v>
      </c>
      <c r="C1399" s="43" t="str">
        <f>Exchanges!D1403</f>
        <v>air</v>
      </c>
      <c r="D1399" s="43" t="str">
        <f>Exchanges!E1403</f>
        <v>unspecified</v>
      </c>
      <c r="E1399" s="43" t="str">
        <f>Exchanges!F1403</f>
        <v>20408dd1-8534-11e0-9d78-0800200c9a66</v>
      </c>
      <c r="F1399" s="43" t="str">
        <f>Exchanges!G1403</f>
        <v>Surgical and medical instrument manufacturing</v>
      </c>
      <c r="G1399" s="43">
        <f>Exchanges!H1403</f>
        <v>339112</v>
      </c>
      <c r="H1399" s="43" t="str">
        <f>Exchanges!I1403</f>
        <v>US</v>
      </c>
      <c r="I1399" s="43">
        <f>Exchanges!J1403</f>
        <v>8.2991737545828394E-8</v>
      </c>
      <c r="J1399" s="43" t="str">
        <f>Exchanges!K1403</f>
        <v>kg</v>
      </c>
      <c r="K1399" s="43"/>
      <c r="L1399" s="43"/>
      <c r="M1399" s="43"/>
      <c r="N1399" s="43"/>
      <c r="O1399" s="43"/>
      <c r="P1399" s="43">
        <f>Exchanges!Q1403</f>
        <v>4</v>
      </c>
      <c r="Q1399" s="43">
        <f>Exchanges!R1403</f>
        <v>2</v>
      </c>
      <c r="R1399" s="43">
        <f>Exchanges!S1403</f>
        <v>1</v>
      </c>
      <c r="S1399" s="43">
        <f>Exchanges!T1403</f>
        <v>4</v>
      </c>
      <c r="T1399" s="43">
        <f>Exchanges!U1403</f>
        <v>1</v>
      </c>
      <c r="U1399" s="43">
        <f>Exchanges!V1403</f>
        <v>2013</v>
      </c>
      <c r="V1399" s="43" t="str">
        <f>Exchanges!W1403</f>
        <v>CH4</v>
      </c>
      <c r="W1399" s="43"/>
      <c r="X1399" s="43"/>
    </row>
    <row r="1400" spans="1:24" x14ac:dyDescent="0.2">
      <c r="A1400" s="43" t="str">
        <f>Exchanges!B1404</f>
        <v>Ethane, pentafluoro-, HFC-125</v>
      </c>
      <c r="B1400" s="43" t="str">
        <f>Exchanges!C1404</f>
        <v>000354-33-6</v>
      </c>
      <c r="C1400" s="43" t="str">
        <f>Exchanges!D1404</f>
        <v>air</v>
      </c>
      <c r="D1400" s="43" t="str">
        <f>Exchanges!E1404</f>
        <v>unspecified</v>
      </c>
      <c r="E1400" s="43" t="str">
        <f>Exchanges!F1404</f>
        <v>281e1011-f121-4d5b-ad4d-22d562b2c2cd</v>
      </c>
      <c r="F1400" s="43" t="str">
        <f>Exchanges!G1404</f>
        <v>Surgical and medical instrument manufacturing</v>
      </c>
      <c r="G1400" s="43">
        <f>Exchanges!H1404</f>
        <v>339112</v>
      </c>
      <c r="H1400" s="43" t="str">
        <f>Exchanges!I1404</f>
        <v>US</v>
      </c>
      <c r="I1400" s="43">
        <f>Exchanges!J1404</f>
        <v>4.9373778351118091E-8</v>
      </c>
      <c r="J1400" s="43" t="str">
        <f>Exchanges!K1404</f>
        <v>kg</v>
      </c>
      <c r="K1400" s="43"/>
      <c r="L1400" s="43"/>
      <c r="M1400" s="43"/>
      <c r="N1400" s="43"/>
      <c r="O1400" s="43"/>
      <c r="P1400" s="43">
        <f>Exchanges!Q1404</f>
        <v>4</v>
      </c>
      <c r="Q1400" s="43">
        <f>Exchanges!R1404</f>
        <v>2</v>
      </c>
      <c r="R1400" s="43">
        <f>Exchanges!S1404</f>
        <v>1</v>
      </c>
      <c r="S1400" s="43">
        <f>Exchanges!T1404</f>
        <v>4</v>
      </c>
      <c r="T1400" s="43">
        <f>Exchanges!U1404</f>
        <v>1</v>
      </c>
      <c r="U1400" s="43">
        <f>Exchanges!V1404</f>
        <v>2013</v>
      </c>
      <c r="V1400" s="43" t="str">
        <f>Exchanges!W1404</f>
        <v>HFC-125</v>
      </c>
      <c r="W1400" s="43"/>
      <c r="X1400" s="43"/>
    </row>
    <row r="1401" spans="1:24" x14ac:dyDescent="0.2">
      <c r="A1401" s="43" t="str">
        <f>Exchanges!B1405</f>
        <v>Methane, difluoro-, HFC-32</v>
      </c>
      <c r="B1401" s="43" t="str">
        <f>Exchanges!C1405</f>
        <v>000075-10-5</v>
      </c>
      <c r="C1401" s="43" t="str">
        <f>Exchanges!D1405</f>
        <v>air</v>
      </c>
      <c r="D1401" s="43" t="str">
        <f>Exchanges!E1405</f>
        <v>unspecified</v>
      </c>
      <c r="E1401" s="43" t="str">
        <f>Exchanges!F1405</f>
        <v>151212b4-079b-43a2-96d5-a6eef59166ac</v>
      </c>
      <c r="F1401" s="43" t="str">
        <f>Exchanges!G1405</f>
        <v>Surgical and medical instrument manufacturing</v>
      </c>
      <c r="G1401" s="43">
        <f>Exchanges!H1405</f>
        <v>339112</v>
      </c>
      <c r="H1401" s="43" t="str">
        <f>Exchanges!I1405</f>
        <v>US</v>
      </c>
      <c r="I1401" s="43">
        <f>Exchanges!J1405</f>
        <v>2.8752988272629372E-8</v>
      </c>
      <c r="J1401" s="43" t="str">
        <f>Exchanges!K1405</f>
        <v>kg</v>
      </c>
      <c r="K1401" s="43"/>
      <c r="L1401" s="43"/>
      <c r="M1401" s="43"/>
      <c r="N1401" s="43"/>
      <c r="O1401" s="43"/>
      <c r="P1401" s="43">
        <f>Exchanges!Q1405</f>
        <v>4</v>
      </c>
      <c r="Q1401" s="43">
        <f>Exchanges!R1405</f>
        <v>2</v>
      </c>
      <c r="R1401" s="43">
        <f>Exchanges!S1405</f>
        <v>1</v>
      </c>
      <c r="S1401" s="43">
        <f>Exchanges!T1405</f>
        <v>4</v>
      </c>
      <c r="T1401" s="43">
        <f>Exchanges!U1405</f>
        <v>1</v>
      </c>
      <c r="U1401" s="43">
        <f>Exchanges!V1405</f>
        <v>2013</v>
      </c>
      <c r="V1401" s="43" t="str">
        <f>Exchanges!W1405</f>
        <v>HFC-32</v>
      </c>
      <c r="W1401" s="43"/>
      <c r="X1401" s="43"/>
    </row>
    <row r="1402" spans="1:24" x14ac:dyDescent="0.2">
      <c r="A1402" s="43" t="str">
        <f>Exchanges!B1406</f>
        <v>Ethane, 1,1,1-trifluoro-, HFC-143a</v>
      </c>
      <c r="B1402" s="43" t="str">
        <f>Exchanges!C1406</f>
        <v>000420-46-2</v>
      </c>
      <c r="C1402" s="43" t="str">
        <f>Exchanges!D1406</f>
        <v>air</v>
      </c>
      <c r="D1402" s="43" t="str">
        <f>Exchanges!E1406</f>
        <v>unspecified</v>
      </c>
      <c r="E1402" s="43" t="str">
        <f>Exchanges!F1406</f>
        <v>e86bfec2-1025-4fa2-90b1-81e35e621e91</v>
      </c>
      <c r="F1402" s="43" t="str">
        <f>Exchanges!G1406</f>
        <v>Surgical and medical instrument manufacturing</v>
      </c>
      <c r="G1402" s="43">
        <f>Exchanges!H1406</f>
        <v>339112</v>
      </c>
      <c r="H1402" s="43" t="str">
        <f>Exchanges!I1406</f>
        <v>US</v>
      </c>
      <c r="I1402" s="43">
        <f>Exchanges!J1406</f>
        <v>2.112498525321924E-8</v>
      </c>
      <c r="J1402" s="43" t="str">
        <f>Exchanges!K1406</f>
        <v>kg</v>
      </c>
      <c r="K1402" s="43"/>
      <c r="L1402" s="43"/>
      <c r="M1402" s="43"/>
      <c r="N1402" s="43"/>
      <c r="O1402" s="43"/>
      <c r="P1402" s="43">
        <f>Exchanges!Q1406</f>
        <v>4</v>
      </c>
      <c r="Q1402" s="43">
        <f>Exchanges!R1406</f>
        <v>2</v>
      </c>
      <c r="R1402" s="43">
        <f>Exchanges!S1406</f>
        <v>1</v>
      </c>
      <c r="S1402" s="43">
        <f>Exchanges!T1406</f>
        <v>4</v>
      </c>
      <c r="T1402" s="43">
        <f>Exchanges!U1406</f>
        <v>1</v>
      </c>
      <c r="U1402" s="43">
        <f>Exchanges!V1406</f>
        <v>2013</v>
      </c>
      <c r="V1402" s="43" t="str">
        <f>Exchanges!W1406</f>
        <v>HFC-143a</v>
      </c>
      <c r="W1402" s="43"/>
      <c r="X1402" s="43"/>
    </row>
    <row r="1403" spans="1:24" x14ac:dyDescent="0.2">
      <c r="A1403" s="43" t="str">
        <f>Exchanges!B1407</f>
        <v>Dinitrogen monoxide</v>
      </c>
      <c r="B1403" s="43" t="str">
        <f>Exchanges!C1407</f>
        <v>010024-97-366</v>
      </c>
      <c r="C1403" s="43" t="str">
        <f>Exchanges!D1407</f>
        <v>air</v>
      </c>
      <c r="D1403" s="43" t="str">
        <f>Exchanges!E1407</f>
        <v>unspecified</v>
      </c>
      <c r="E1403" s="43" t="str">
        <f>Exchanges!F1407</f>
        <v>20185046-64bb-4c09-a8e7-e8a9e144ca98</v>
      </c>
      <c r="F1403" s="43" t="str">
        <f>Exchanges!G1407</f>
        <v>Surgical and medical instrument manufacturing</v>
      </c>
      <c r="G1403" s="43">
        <f>Exchanges!H1407</f>
        <v>339112</v>
      </c>
      <c r="H1403" s="43" t="str">
        <f>Exchanges!I1407</f>
        <v>US</v>
      </c>
      <c r="I1403" s="43">
        <f>Exchanges!J1407</f>
        <v>9.8264018982962202E-9</v>
      </c>
      <c r="J1403" s="43" t="str">
        <f>Exchanges!K1407</f>
        <v>kg</v>
      </c>
      <c r="K1403" s="43"/>
      <c r="L1403" s="43"/>
      <c r="M1403" s="43"/>
      <c r="N1403" s="43"/>
      <c r="O1403" s="43"/>
      <c r="P1403" s="43">
        <f>Exchanges!Q1407</f>
        <v>4</v>
      </c>
      <c r="Q1403" s="43">
        <f>Exchanges!R1407</f>
        <v>2</v>
      </c>
      <c r="R1403" s="43">
        <f>Exchanges!S1407</f>
        <v>1</v>
      </c>
      <c r="S1403" s="43">
        <f>Exchanges!T1407</f>
        <v>4</v>
      </c>
      <c r="T1403" s="43">
        <f>Exchanges!U1407</f>
        <v>1</v>
      </c>
      <c r="U1403" s="43">
        <f>Exchanges!V1407</f>
        <v>2013</v>
      </c>
      <c r="V1403" s="43" t="str">
        <f>Exchanges!W1407</f>
        <v>N2O</v>
      </c>
      <c r="W1403" s="43"/>
      <c r="X1403" s="43"/>
    </row>
    <row r="1404" spans="1:24" x14ac:dyDescent="0.2">
      <c r="A1404" s="43" t="str">
        <f>Exchanges!B1408</f>
        <v>Propane, 1,1,1,3,3,3-hexafluoro-, HCFC-236fa</v>
      </c>
      <c r="B1404" s="43" t="str">
        <f>Exchanges!C1408</f>
        <v>000690-39-1</v>
      </c>
      <c r="C1404" s="43" t="str">
        <f>Exchanges!D1408</f>
        <v>air</v>
      </c>
      <c r="D1404" s="43" t="str">
        <f>Exchanges!E1408</f>
        <v>unspecified</v>
      </c>
      <c r="E1404" s="43" t="str">
        <f>Exchanges!F1408</f>
        <v>1963a3ba-6d77-4571-bb8f-0e9c8ac28a65</v>
      </c>
      <c r="F1404" s="43" t="str">
        <f>Exchanges!G1408</f>
        <v>Surgical and medical instrument manufacturing</v>
      </c>
      <c r="G1404" s="43">
        <f>Exchanges!H1408</f>
        <v>339112</v>
      </c>
      <c r="H1404" s="43" t="str">
        <f>Exchanges!I1408</f>
        <v>US</v>
      </c>
      <c r="I1404" s="43">
        <f>Exchanges!J1408</f>
        <v>5.706971031529294E-10</v>
      </c>
      <c r="J1404" s="43" t="str">
        <f>Exchanges!K1408</f>
        <v>kg</v>
      </c>
      <c r="K1404" s="43"/>
      <c r="L1404" s="43"/>
      <c r="M1404" s="43"/>
      <c r="N1404" s="43"/>
      <c r="O1404" s="43"/>
      <c r="P1404" s="43">
        <f>Exchanges!Q1408</f>
        <v>4</v>
      </c>
      <c r="Q1404" s="43">
        <f>Exchanges!R1408</f>
        <v>2</v>
      </c>
      <c r="R1404" s="43">
        <f>Exchanges!S1408</f>
        <v>1</v>
      </c>
      <c r="S1404" s="43">
        <f>Exchanges!T1408</f>
        <v>4</v>
      </c>
      <c r="T1404" s="43">
        <f>Exchanges!U1408</f>
        <v>1</v>
      </c>
      <c r="U1404" s="43">
        <f>Exchanges!V1408</f>
        <v>2013</v>
      </c>
      <c r="V1404" s="43" t="str">
        <f>Exchanges!W1408</f>
        <v>HFC-236fa</v>
      </c>
      <c r="W1404" s="43"/>
      <c r="X1404" s="43"/>
    </row>
    <row r="1405" spans="1:24" x14ac:dyDescent="0.2">
      <c r="A1405" s="43" t="str">
        <f>Exchanges!B1409</f>
        <v>Carbon dioxide</v>
      </c>
      <c r="B1405" s="43" t="str">
        <f>Exchanges!C1409</f>
        <v>000124-38-20</v>
      </c>
      <c r="C1405" s="43" t="str">
        <f>Exchanges!D1409</f>
        <v>air</v>
      </c>
      <c r="D1405" s="43" t="str">
        <f>Exchanges!E1409</f>
        <v>unspecified</v>
      </c>
      <c r="E1405" s="43" t="str">
        <f>Exchanges!F1409</f>
        <v>7ae371aa-8532-11e0-9d78-0800200c9a66</v>
      </c>
      <c r="F1405" s="43" t="str">
        <f>Exchanges!G1409</f>
        <v>Surgical appliance and supplies manufacturing</v>
      </c>
      <c r="G1405" s="43">
        <f>Exchanges!H1409</f>
        <v>339113</v>
      </c>
      <c r="H1405" s="43" t="str">
        <f>Exchanges!I1409</f>
        <v>US</v>
      </c>
      <c r="I1405" s="43">
        <f>Exchanges!J1409</f>
        <v>1.7772370189719215E-2</v>
      </c>
      <c r="J1405" s="43" t="str">
        <f>Exchanges!K1409</f>
        <v>kg</v>
      </c>
      <c r="K1405" s="43"/>
      <c r="L1405" s="43"/>
      <c r="M1405" s="43"/>
      <c r="N1405" s="43"/>
      <c r="O1405" s="43"/>
      <c r="P1405" s="43">
        <f>Exchanges!Q1409</f>
        <v>4</v>
      </c>
      <c r="Q1405" s="43">
        <f>Exchanges!R1409</f>
        <v>2</v>
      </c>
      <c r="R1405" s="43">
        <f>Exchanges!S1409</f>
        <v>1</v>
      </c>
      <c r="S1405" s="43">
        <f>Exchanges!T1409</f>
        <v>4</v>
      </c>
      <c r="T1405" s="43">
        <f>Exchanges!U1409</f>
        <v>1</v>
      </c>
      <c r="U1405" s="43">
        <f>Exchanges!V1409</f>
        <v>2013</v>
      </c>
      <c r="V1405" s="43" t="str">
        <f>Exchanges!W1409</f>
        <v>CO2</v>
      </c>
      <c r="W1405" s="43"/>
      <c r="X1405" s="43"/>
    </row>
    <row r="1406" spans="1:24" x14ac:dyDescent="0.2">
      <c r="A1406" s="43" t="str">
        <f>Exchanges!B1410</f>
        <v>Ethane, 1,1,1,2-tetrafluoro-, HFC-134a</v>
      </c>
      <c r="B1406" s="43" t="str">
        <f>Exchanges!C1410</f>
        <v>000811-97-2</v>
      </c>
      <c r="C1406" s="43" t="str">
        <f>Exchanges!D1410</f>
        <v>air</v>
      </c>
      <c r="D1406" s="43" t="str">
        <f>Exchanges!E1410</f>
        <v>unspecified</v>
      </c>
      <c r="E1406" s="43" t="str">
        <f>Exchanges!F1410</f>
        <v>e87f039d-d9ce-4242-ac18-c9284cc80f3d</v>
      </c>
      <c r="F1406" s="43" t="str">
        <f>Exchanges!G1410</f>
        <v>Surgical appliance and supplies manufacturing</v>
      </c>
      <c r="G1406" s="43">
        <f>Exchanges!H1410</f>
        <v>339113</v>
      </c>
      <c r="H1406" s="43" t="str">
        <f>Exchanges!I1410</f>
        <v>US</v>
      </c>
      <c r="I1406" s="43">
        <f>Exchanges!J1410</f>
        <v>2.6760000644167962E-7</v>
      </c>
      <c r="J1406" s="43" t="str">
        <f>Exchanges!K1410</f>
        <v>kg</v>
      </c>
      <c r="K1406" s="43"/>
      <c r="L1406" s="43"/>
      <c r="M1406" s="43"/>
      <c r="N1406" s="43"/>
      <c r="O1406" s="43"/>
      <c r="P1406" s="43">
        <f>Exchanges!Q1410</f>
        <v>4</v>
      </c>
      <c r="Q1406" s="43">
        <f>Exchanges!R1410</f>
        <v>2</v>
      </c>
      <c r="R1406" s="43">
        <f>Exchanges!S1410</f>
        <v>1</v>
      </c>
      <c r="S1406" s="43">
        <f>Exchanges!T1410</f>
        <v>4</v>
      </c>
      <c r="T1406" s="43">
        <f>Exchanges!U1410</f>
        <v>1</v>
      </c>
      <c r="U1406" s="43">
        <f>Exchanges!V1410</f>
        <v>2013</v>
      </c>
      <c r="V1406" s="43" t="str">
        <f>Exchanges!W1410</f>
        <v>HFC-134a</v>
      </c>
      <c r="W1406" s="43"/>
      <c r="X1406" s="43"/>
    </row>
    <row r="1407" spans="1:24" x14ac:dyDescent="0.2">
      <c r="A1407" s="43" t="str">
        <f>Exchanges!B1411</f>
        <v>Methane</v>
      </c>
      <c r="B1407" s="43" t="str">
        <f>Exchanges!C1411</f>
        <v>000074-82-92</v>
      </c>
      <c r="C1407" s="43" t="str">
        <f>Exchanges!D1411</f>
        <v>air</v>
      </c>
      <c r="D1407" s="43" t="str">
        <f>Exchanges!E1411</f>
        <v>unspecified</v>
      </c>
      <c r="E1407" s="43" t="str">
        <f>Exchanges!F1411</f>
        <v>20408dd1-8534-11e0-9d78-0800200c9a66</v>
      </c>
      <c r="F1407" s="43" t="str">
        <f>Exchanges!G1411</f>
        <v>Surgical appliance and supplies manufacturing</v>
      </c>
      <c r="G1407" s="43">
        <f>Exchanges!H1411</f>
        <v>339113</v>
      </c>
      <c r="H1407" s="43" t="str">
        <f>Exchanges!I1411</f>
        <v>US</v>
      </c>
      <c r="I1407" s="43">
        <f>Exchanges!J1411</f>
        <v>1.0654145042176165E-7</v>
      </c>
      <c r="J1407" s="43" t="str">
        <f>Exchanges!K1411</f>
        <v>kg</v>
      </c>
      <c r="K1407" s="43"/>
      <c r="L1407" s="43"/>
      <c r="M1407" s="43"/>
      <c r="N1407" s="43"/>
      <c r="O1407" s="43"/>
      <c r="P1407" s="43">
        <f>Exchanges!Q1411</f>
        <v>4</v>
      </c>
      <c r="Q1407" s="43">
        <f>Exchanges!R1411</f>
        <v>2</v>
      </c>
      <c r="R1407" s="43">
        <f>Exchanges!S1411</f>
        <v>1</v>
      </c>
      <c r="S1407" s="43">
        <f>Exchanges!T1411</f>
        <v>4</v>
      </c>
      <c r="T1407" s="43">
        <f>Exchanges!U1411</f>
        <v>1</v>
      </c>
      <c r="U1407" s="43">
        <f>Exchanges!V1411</f>
        <v>2013</v>
      </c>
      <c r="V1407" s="43" t="str">
        <f>Exchanges!W1411</f>
        <v>CH4</v>
      </c>
      <c r="W1407" s="43"/>
      <c r="X1407" s="43"/>
    </row>
    <row r="1408" spans="1:24" x14ac:dyDescent="0.2">
      <c r="A1408" s="43" t="str">
        <f>Exchanges!B1412</f>
        <v>Ethane, pentafluoro-, HFC-125</v>
      </c>
      <c r="B1408" s="43" t="str">
        <f>Exchanges!C1412</f>
        <v>000354-33-6</v>
      </c>
      <c r="C1408" s="43" t="str">
        <f>Exchanges!D1412</f>
        <v>air</v>
      </c>
      <c r="D1408" s="43" t="str">
        <f>Exchanges!E1412</f>
        <v>unspecified</v>
      </c>
      <c r="E1408" s="43" t="str">
        <f>Exchanges!F1412</f>
        <v>281e1011-f121-4d5b-ad4d-22d562b2c2cd</v>
      </c>
      <c r="F1408" s="43" t="str">
        <f>Exchanges!G1412</f>
        <v>Surgical appliance and supplies manufacturing</v>
      </c>
      <c r="G1408" s="43">
        <f>Exchanges!H1412</f>
        <v>339113</v>
      </c>
      <c r="H1408" s="43" t="str">
        <f>Exchanges!I1412</f>
        <v>US</v>
      </c>
      <c r="I1408" s="43">
        <f>Exchanges!J1412</f>
        <v>7.099791154677285E-8</v>
      </c>
      <c r="J1408" s="43" t="str">
        <f>Exchanges!K1412</f>
        <v>kg</v>
      </c>
      <c r="K1408" s="43"/>
      <c r="L1408" s="43"/>
      <c r="M1408" s="43"/>
      <c r="N1408" s="43"/>
      <c r="O1408" s="43"/>
      <c r="P1408" s="43">
        <f>Exchanges!Q1412</f>
        <v>4</v>
      </c>
      <c r="Q1408" s="43">
        <f>Exchanges!R1412</f>
        <v>2</v>
      </c>
      <c r="R1408" s="43">
        <f>Exchanges!S1412</f>
        <v>1</v>
      </c>
      <c r="S1408" s="43">
        <f>Exchanges!T1412</f>
        <v>4</v>
      </c>
      <c r="T1408" s="43">
        <f>Exchanges!U1412</f>
        <v>1</v>
      </c>
      <c r="U1408" s="43">
        <f>Exchanges!V1412</f>
        <v>2013</v>
      </c>
      <c r="V1408" s="43" t="str">
        <f>Exchanges!W1412</f>
        <v>HFC-125</v>
      </c>
      <c r="W1408" s="43"/>
      <c r="X1408" s="43"/>
    </row>
    <row r="1409" spans="1:24" x14ac:dyDescent="0.2">
      <c r="A1409" s="43" t="str">
        <f>Exchanges!B1413</f>
        <v>Methane, difluoro-, HFC-32</v>
      </c>
      <c r="B1409" s="43" t="str">
        <f>Exchanges!C1413</f>
        <v>000075-10-5</v>
      </c>
      <c r="C1409" s="43" t="str">
        <f>Exchanges!D1413</f>
        <v>air</v>
      </c>
      <c r="D1409" s="43" t="str">
        <f>Exchanges!E1413</f>
        <v>unspecified</v>
      </c>
      <c r="E1409" s="43" t="str">
        <f>Exchanges!F1413</f>
        <v>151212b4-079b-43a2-96d5-a6eef59166ac</v>
      </c>
      <c r="F1409" s="43" t="str">
        <f>Exchanges!G1413</f>
        <v>Surgical appliance and supplies manufacturing</v>
      </c>
      <c r="G1409" s="43">
        <f>Exchanges!H1413</f>
        <v>339113</v>
      </c>
      <c r="H1409" s="43" t="str">
        <f>Exchanges!I1413</f>
        <v>US</v>
      </c>
      <c r="I1409" s="43">
        <f>Exchanges!J1413</f>
        <v>4.1345876014759336E-8</v>
      </c>
      <c r="J1409" s="43" t="str">
        <f>Exchanges!K1413</f>
        <v>kg</v>
      </c>
      <c r="K1409" s="43"/>
      <c r="L1409" s="43"/>
      <c r="M1409" s="43"/>
      <c r="N1409" s="43"/>
      <c r="O1409" s="43"/>
      <c r="P1409" s="43">
        <f>Exchanges!Q1413</f>
        <v>4</v>
      </c>
      <c r="Q1409" s="43">
        <f>Exchanges!R1413</f>
        <v>2</v>
      </c>
      <c r="R1409" s="43">
        <f>Exchanges!S1413</f>
        <v>1</v>
      </c>
      <c r="S1409" s="43">
        <f>Exchanges!T1413</f>
        <v>4</v>
      </c>
      <c r="T1409" s="43">
        <f>Exchanges!U1413</f>
        <v>1</v>
      </c>
      <c r="U1409" s="43">
        <f>Exchanges!V1413</f>
        <v>2013</v>
      </c>
      <c r="V1409" s="43" t="str">
        <f>Exchanges!W1413</f>
        <v>HFC-32</v>
      </c>
      <c r="W1409" s="43"/>
      <c r="X1409" s="43"/>
    </row>
    <row r="1410" spans="1:24" x14ac:dyDescent="0.2">
      <c r="A1410" s="43" t="str">
        <f>Exchanges!B1414</f>
        <v>Ethane, 1,1,1-trifluoro-, HFC-143a</v>
      </c>
      <c r="B1410" s="43" t="str">
        <f>Exchanges!C1414</f>
        <v>000420-46-2</v>
      </c>
      <c r="C1410" s="43" t="str">
        <f>Exchanges!D1414</f>
        <v>air</v>
      </c>
      <c r="D1410" s="43" t="str">
        <f>Exchanges!E1414</f>
        <v>unspecified</v>
      </c>
      <c r="E1410" s="43" t="str">
        <f>Exchanges!F1414</f>
        <v>e86bfec2-1025-4fa2-90b1-81e35e621e91</v>
      </c>
      <c r="F1410" s="43" t="str">
        <f>Exchanges!G1414</f>
        <v>Surgical appliance and supplies manufacturing</v>
      </c>
      <c r="G1410" s="43">
        <f>Exchanges!H1414</f>
        <v>339113</v>
      </c>
      <c r="H1410" s="43" t="str">
        <f>Exchanges!I1414</f>
        <v>US</v>
      </c>
      <c r="I1410" s="43">
        <f>Exchanges!J1414</f>
        <v>3.037705204104511E-8</v>
      </c>
      <c r="J1410" s="43" t="str">
        <f>Exchanges!K1414</f>
        <v>kg</v>
      </c>
      <c r="K1410" s="43"/>
      <c r="L1410" s="43"/>
      <c r="M1410" s="43"/>
      <c r="N1410" s="43"/>
      <c r="O1410" s="43"/>
      <c r="P1410" s="43">
        <f>Exchanges!Q1414</f>
        <v>4</v>
      </c>
      <c r="Q1410" s="43">
        <f>Exchanges!R1414</f>
        <v>2</v>
      </c>
      <c r="R1410" s="43">
        <f>Exchanges!S1414</f>
        <v>1</v>
      </c>
      <c r="S1410" s="43">
        <f>Exchanges!T1414</f>
        <v>4</v>
      </c>
      <c r="T1410" s="43">
        <f>Exchanges!U1414</f>
        <v>1</v>
      </c>
      <c r="U1410" s="43">
        <f>Exchanges!V1414</f>
        <v>2013</v>
      </c>
      <c r="V1410" s="43" t="str">
        <f>Exchanges!W1414</f>
        <v>HFC-143a</v>
      </c>
      <c r="W1410" s="43"/>
      <c r="X1410" s="43"/>
    </row>
    <row r="1411" spans="1:24" x14ac:dyDescent="0.2">
      <c r="A1411" s="43" t="str">
        <f>Exchanges!B1415</f>
        <v>Dinitrogen monoxide</v>
      </c>
      <c r="B1411" s="43" t="str">
        <f>Exchanges!C1415</f>
        <v>010024-97-366</v>
      </c>
      <c r="C1411" s="43" t="str">
        <f>Exchanges!D1415</f>
        <v>air</v>
      </c>
      <c r="D1411" s="43" t="str">
        <f>Exchanges!E1415</f>
        <v>unspecified</v>
      </c>
      <c r="E1411" s="43" t="str">
        <f>Exchanges!F1415</f>
        <v>20185046-64bb-4c09-a8e7-e8a9e144ca98</v>
      </c>
      <c r="F1411" s="43" t="str">
        <f>Exchanges!G1415</f>
        <v>Surgical appliance and supplies manufacturing</v>
      </c>
      <c r="G1411" s="43">
        <f>Exchanges!H1415</f>
        <v>339113</v>
      </c>
      <c r="H1411" s="43" t="str">
        <f>Exchanges!I1415</f>
        <v>US</v>
      </c>
      <c r="I1411" s="43">
        <f>Exchanges!J1415</f>
        <v>1.3169889837779156E-8</v>
      </c>
      <c r="J1411" s="43" t="str">
        <f>Exchanges!K1415</f>
        <v>kg</v>
      </c>
      <c r="K1411" s="43"/>
      <c r="L1411" s="43"/>
      <c r="M1411" s="43"/>
      <c r="N1411" s="43"/>
      <c r="O1411" s="43"/>
      <c r="P1411" s="43">
        <f>Exchanges!Q1415</f>
        <v>4</v>
      </c>
      <c r="Q1411" s="43">
        <f>Exchanges!R1415</f>
        <v>2</v>
      </c>
      <c r="R1411" s="43">
        <f>Exchanges!S1415</f>
        <v>1</v>
      </c>
      <c r="S1411" s="43">
        <f>Exchanges!T1415</f>
        <v>4</v>
      </c>
      <c r="T1411" s="43">
        <f>Exchanges!U1415</f>
        <v>1</v>
      </c>
      <c r="U1411" s="43">
        <f>Exchanges!V1415</f>
        <v>2013</v>
      </c>
      <c r="V1411" s="43" t="str">
        <f>Exchanges!W1415</f>
        <v>N2O</v>
      </c>
      <c r="W1411" s="43"/>
      <c r="X1411" s="43"/>
    </row>
    <row r="1412" spans="1:24" x14ac:dyDescent="0.2">
      <c r="A1412" s="43" t="str">
        <f>Exchanges!B1416</f>
        <v>Propane, 1,1,1,3,3,3-hexafluoro-, HCFC-236fa</v>
      </c>
      <c r="B1412" s="43" t="str">
        <f>Exchanges!C1416</f>
        <v>000690-39-1</v>
      </c>
      <c r="C1412" s="43" t="str">
        <f>Exchanges!D1416</f>
        <v>air</v>
      </c>
      <c r="D1412" s="43" t="str">
        <f>Exchanges!E1416</f>
        <v>unspecified</v>
      </c>
      <c r="E1412" s="43" t="str">
        <f>Exchanges!F1416</f>
        <v>1963a3ba-6d77-4571-bb8f-0e9c8ac28a65</v>
      </c>
      <c r="F1412" s="43" t="str">
        <f>Exchanges!G1416</f>
        <v>Surgical appliance and supplies manufacturing</v>
      </c>
      <c r="G1412" s="43">
        <f>Exchanges!H1416</f>
        <v>339113</v>
      </c>
      <c r="H1412" s="43" t="str">
        <f>Exchanges!I1416</f>
        <v>US</v>
      </c>
      <c r="I1412" s="43">
        <f>Exchanges!J1416</f>
        <v>8.2064415166909388E-10</v>
      </c>
      <c r="J1412" s="43" t="str">
        <f>Exchanges!K1416</f>
        <v>kg</v>
      </c>
      <c r="K1412" s="43"/>
      <c r="L1412" s="43"/>
      <c r="M1412" s="43"/>
      <c r="N1412" s="43"/>
      <c r="O1412" s="43"/>
      <c r="P1412" s="43">
        <f>Exchanges!Q1416</f>
        <v>4</v>
      </c>
      <c r="Q1412" s="43">
        <f>Exchanges!R1416</f>
        <v>2</v>
      </c>
      <c r="R1412" s="43">
        <f>Exchanges!S1416</f>
        <v>1</v>
      </c>
      <c r="S1412" s="43">
        <f>Exchanges!T1416</f>
        <v>4</v>
      </c>
      <c r="T1412" s="43">
        <f>Exchanges!U1416</f>
        <v>1</v>
      </c>
      <c r="U1412" s="43">
        <f>Exchanges!V1416</f>
        <v>2013</v>
      </c>
      <c r="V1412" s="43" t="str">
        <f>Exchanges!W1416</f>
        <v>HFC-236fa</v>
      </c>
      <c r="W1412" s="43"/>
      <c r="X1412" s="43"/>
    </row>
    <row r="1413" spans="1:24" x14ac:dyDescent="0.2">
      <c r="A1413" s="43" t="str">
        <f>Exchanges!B1417</f>
        <v>Carbon dioxide</v>
      </c>
      <c r="B1413" s="43" t="str">
        <f>Exchanges!C1417</f>
        <v>000124-38-20</v>
      </c>
      <c r="C1413" s="43" t="str">
        <f>Exchanges!D1417</f>
        <v>air</v>
      </c>
      <c r="D1413" s="43" t="str">
        <f>Exchanges!E1417</f>
        <v>unspecified</v>
      </c>
      <c r="E1413" s="43" t="str">
        <f>Exchanges!F1417</f>
        <v>7ae371aa-8532-11e0-9d78-0800200c9a66</v>
      </c>
      <c r="F1413" s="43" t="str">
        <f>Exchanges!G1417</f>
        <v>Dental equipment and supplies manufacturing</v>
      </c>
      <c r="G1413" s="43">
        <f>Exchanges!H1417</f>
        <v>339114</v>
      </c>
      <c r="H1413" s="43" t="str">
        <f>Exchanges!I1417</f>
        <v>US</v>
      </c>
      <c r="I1413" s="43">
        <f>Exchanges!J1417</f>
        <v>1.3181418106667796E-2</v>
      </c>
      <c r="J1413" s="43" t="str">
        <f>Exchanges!K1417</f>
        <v>kg</v>
      </c>
      <c r="K1413" s="43"/>
      <c r="L1413" s="43"/>
      <c r="M1413" s="43"/>
      <c r="N1413" s="43"/>
      <c r="O1413" s="43"/>
      <c r="P1413" s="43">
        <f>Exchanges!Q1417</f>
        <v>4</v>
      </c>
      <c r="Q1413" s="43">
        <f>Exchanges!R1417</f>
        <v>2</v>
      </c>
      <c r="R1413" s="43">
        <f>Exchanges!S1417</f>
        <v>1</v>
      </c>
      <c r="S1413" s="43">
        <f>Exchanges!T1417</f>
        <v>4</v>
      </c>
      <c r="T1413" s="43">
        <f>Exchanges!U1417</f>
        <v>1</v>
      </c>
      <c r="U1413" s="43">
        <f>Exchanges!V1417</f>
        <v>2013</v>
      </c>
      <c r="V1413" s="43" t="str">
        <f>Exchanges!W1417</f>
        <v>CO2</v>
      </c>
      <c r="W1413" s="43"/>
      <c r="X1413" s="43"/>
    </row>
    <row r="1414" spans="1:24" x14ac:dyDescent="0.2">
      <c r="A1414" s="43" t="str">
        <f>Exchanges!B1418</f>
        <v>Methane</v>
      </c>
      <c r="B1414" s="43" t="str">
        <f>Exchanges!C1418</f>
        <v>000074-82-92</v>
      </c>
      <c r="C1414" s="43" t="str">
        <f>Exchanges!D1418</f>
        <v>air</v>
      </c>
      <c r="D1414" s="43" t="str">
        <f>Exchanges!E1418</f>
        <v>unspecified</v>
      </c>
      <c r="E1414" s="43" t="str">
        <f>Exchanges!F1418</f>
        <v>20408dd1-8534-11e0-9d78-0800200c9a66</v>
      </c>
      <c r="F1414" s="43" t="str">
        <f>Exchanges!G1418</f>
        <v>Dental equipment and supplies manufacturing</v>
      </c>
      <c r="G1414" s="43">
        <f>Exchanges!H1418</f>
        <v>339114</v>
      </c>
      <c r="H1414" s="43" t="str">
        <f>Exchanges!I1418</f>
        <v>US</v>
      </c>
      <c r="I1414" s="43">
        <f>Exchanges!J1418</f>
        <v>6.9575074399729925E-8</v>
      </c>
      <c r="J1414" s="43" t="str">
        <f>Exchanges!K1418</f>
        <v>kg</v>
      </c>
      <c r="K1414" s="43"/>
      <c r="L1414" s="43"/>
      <c r="M1414" s="43"/>
      <c r="N1414" s="43"/>
      <c r="O1414" s="43"/>
      <c r="P1414" s="43">
        <f>Exchanges!Q1418</f>
        <v>4</v>
      </c>
      <c r="Q1414" s="43">
        <f>Exchanges!R1418</f>
        <v>2</v>
      </c>
      <c r="R1414" s="43">
        <f>Exchanges!S1418</f>
        <v>1</v>
      </c>
      <c r="S1414" s="43">
        <f>Exchanges!T1418</f>
        <v>4</v>
      </c>
      <c r="T1414" s="43">
        <f>Exchanges!U1418</f>
        <v>1</v>
      </c>
      <c r="U1414" s="43">
        <f>Exchanges!V1418</f>
        <v>2013</v>
      </c>
      <c r="V1414" s="43" t="str">
        <f>Exchanges!W1418</f>
        <v>CH4</v>
      </c>
      <c r="W1414" s="43"/>
      <c r="X1414" s="43"/>
    </row>
    <row r="1415" spans="1:24" x14ac:dyDescent="0.2">
      <c r="A1415" s="43" t="str">
        <f>Exchanges!B1419</f>
        <v>Dinitrogen monoxide</v>
      </c>
      <c r="B1415" s="43" t="str">
        <f>Exchanges!C1419</f>
        <v>010024-97-366</v>
      </c>
      <c r="C1415" s="43" t="str">
        <f>Exchanges!D1419</f>
        <v>air</v>
      </c>
      <c r="D1415" s="43" t="str">
        <f>Exchanges!E1419</f>
        <v>unspecified</v>
      </c>
      <c r="E1415" s="43" t="str">
        <f>Exchanges!F1419</f>
        <v>20185046-64bb-4c09-a8e7-e8a9e144ca98</v>
      </c>
      <c r="F1415" s="43" t="str">
        <f>Exchanges!G1419</f>
        <v>Dental equipment and supplies manufacturing</v>
      </c>
      <c r="G1415" s="43">
        <f>Exchanges!H1419</f>
        <v>339114</v>
      </c>
      <c r="H1415" s="43" t="str">
        <f>Exchanges!I1419</f>
        <v>US</v>
      </c>
      <c r="I1415" s="43">
        <f>Exchanges!J1419</f>
        <v>8.441203836581662E-9</v>
      </c>
      <c r="J1415" s="43" t="str">
        <f>Exchanges!K1419</f>
        <v>kg</v>
      </c>
      <c r="K1415" s="43"/>
      <c r="L1415" s="43"/>
      <c r="M1415" s="43"/>
      <c r="N1415" s="43"/>
      <c r="O1415" s="43"/>
      <c r="P1415" s="43">
        <f>Exchanges!Q1419</f>
        <v>4</v>
      </c>
      <c r="Q1415" s="43">
        <f>Exchanges!R1419</f>
        <v>2</v>
      </c>
      <c r="R1415" s="43">
        <f>Exchanges!S1419</f>
        <v>1</v>
      </c>
      <c r="S1415" s="43">
        <f>Exchanges!T1419</f>
        <v>4</v>
      </c>
      <c r="T1415" s="43">
        <f>Exchanges!U1419</f>
        <v>1</v>
      </c>
      <c r="U1415" s="43">
        <f>Exchanges!V1419</f>
        <v>2013</v>
      </c>
      <c r="V1415" s="43" t="str">
        <f>Exchanges!W1419</f>
        <v>N2O</v>
      </c>
      <c r="W1415" s="43"/>
      <c r="X1415" s="43"/>
    </row>
    <row r="1416" spans="1:24" x14ac:dyDescent="0.2">
      <c r="A1416" s="43" t="str">
        <f>Exchanges!B1420</f>
        <v>Carbon dioxide</v>
      </c>
      <c r="B1416" s="43" t="str">
        <f>Exchanges!C1420</f>
        <v>000124-38-20</v>
      </c>
      <c r="C1416" s="43" t="str">
        <f>Exchanges!D1420</f>
        <v>air</v>
      </c>
      <c r="D1416" s="43" t="str">
        <f>Exchanges!E1420</f>
        <v>unspecified</v>
      </c>
      <c r="E1416" s="43" t="str">
        <f>Exchanges!F1420</f>
        <v>7ae371aa-8532-11e0-9d78-0800200c9a66</v>
      </c>
      <c r="F1416" s="43" t="str">
        <f>Exchanges!G1420</f>
        <v>Ophthalmic goods manufacturing</v>
      </c>
      <c r="G1416" s="43">
        <f>Exchanges!H1420</f>
        <v>339115</v>
      </c>
      <c r="H1416" s="43" t="str">
        <f>Exchanges!I1420</f>
        <v>US</v>
      </c>
      <c r="I1416" s="43">
        <f>Exchanges!J1420</f>
        <v>4.5015308966342774E-3</v>
      </c>
      <c r="J1416" s="43" t="str">
        <f>Exchanges!K1420</f>
        <v>kg</v>
      </c>
      <c r="K1416" s="43"/>
      <c r="L1416" s="43"/>
      <c r="M1416" s="43"/>
      <c r="N1416" s="43"/>
      <c r="O1416" s="43"/>
      <c r="P1416" s="43">
        <f>Exchanges!Q1420</f>
        <v>4</v>
      </c>
      <c r="Q1416" s="43">
        <f>Exchanges!R1420</f>
        <v>2</v>
      </c>
      <c r="R1416" s="43">
        <f>Exchanges!S1420</f>
        <v>1</v>
      </c>
      <c r="S1416" s="43">
        <f>Exchanges!T1420</f>
        <v>4</v>
      </c>
      <c r="T1416" s="43">
        <f>Exchanges!U1420</f>
        <v>1</v>
      </c>
      <c r="U1416" s="43">
        <f>Exchanges!V1420</f>
        <v>2013</v>
      </c>
      <c r="V1416" s="43" t="str">
        <f>Exchanges!W1420</f>
        <v>CO2</v>
      </c>
      <c r="W1416" s="43"/>
      <c r="X1416" s="43"/>
    </row>
    <row r="1417" spans="1:24" x14ac:dyDescent="0.2">
      <c r="A1417" s="43" t="str">
        <f>Exchanges!B1421</f>
        <v>Methane</v>
      </c>
      <c r="B1417" s="43" t="str">
        <f>Exchanges!C1421</f>
        <v>000074-82-92</v>
      </c>
      <c r="C1417" s="43" t="str">
        <f>Exchanges!D1421</f>
        <v>air</v>
      </c>
      <c r="D1417" s="43" t="str">
        <f>Exchanges!E1421</f>
        <v>unspecified</v>
      </c>
      <c r="E1417" s="43" t="str">
        <f>Exchanges!F1421</f>
        <v>20408dd1-8534-11e0-9d78-0800200c9a66</v>
      </c>
      <c r="F1417" s="43" t="str">
        <f>Exchanges!G1421</f>
        <v>Ophthalmic goods manufacturing</v>
      </c>
      <c r="G1417" s="43">
        <f>Exchanges!H1421</f>
        <v>339115</v>
      </c>
      <c r="H1417" s="43" t="str">
        <f>Exchanges!I1421</f>
        <v>US</v>
      </c>
      <c r="I1417" s="43">
        <f>Exchanges!J1421</f>
        <v>9.6047434189977644E-8</v>
      </c>
      <c r="J1417" s="43" t="str">
        <f>Exchanges!K1421</f>
        <v>kg</v>
      </c>
      <c r="K1417" s="43"/>
      <c r="L1417" s="43"/>
      <c r="M1417" s="43"/>
      <c r="N1417" s="43"/>
      <c r="O1417" s="43"/>
      <c r="P1417" s="43">
        <f>Exchanges!Q1421</f>
        <v>4</v>
      </c>
      <c r="Q1417" s="43">
        <f>Exchanges!R1421</f>
        <v>2</v>
      </c>
      <c r="R1417" s="43">
        <f>Exchanges!S1421</f>
        <v>1</v>
      </c>
      <c r="S1417" s="43">
        <f>Exchanges!T1421</f>
        <v>4</v>
      </c>
      <c r="T1417" s="43">
        <f>Exchanges!U1421</f>
        <v>1</v>
      </c>
      <c r="U1417" s="43">
        <f>Exchanges!V1421</f>
        <v>2013</v>
      </c>
      <c r="V1417" s="43" t="str">
        <f>Exchanges!W1421</f>
        <v>CH4</v>
      </c>
      <c r="W1417" s="43"/>
      <c r="X1417" s="43"/>
    </row>
    <row r="1418" spans="1:24" x14ac:dyDescent="0.2">
      <c r="A1418" s="43" t="str">
        <f>Exchanges!B1422</f>
        <v>Ethane, 1,1,1,2-tetrafluoro-, HFC-134a</v>
      </c>
      <c r="B1418" s="43" t="str">
        <f>Exchanges!C1422</f>
        <v>000811-97-2</v>
      </c>
      <c r="C1418" s="43" t="str">
        <f>Exchanges!D1422</f>
        <v>air</v>
      </c>
      <c r="D1418" s="43" t="str">
        <f>Exchanges!E1422</f>
        <v>unspecified</v>
      </c>
      <c r="E1418" s="43" t="str">
        <f>Exchanges!F1422</f>
        <v>e87f039d-d9ce-4242-ac18-c9284cc80f3d</v>
      </c>
      <c r="F1418" s="43" t="str">
        <f>Exchanges!G1422</f>
        <v>Ophthalmic goods manufacturing</v>
      </c>
      <c r="G1418" s="43">
        <f>Exchanges!H1422</f>
        <v>339115</v>
      </c>
      <c r="H1418" s="43" t="str">
        <f>Exchanges!I1422</f>
        <v>US</v>
      </c>
      <c r="I1418" s="43">
        <f>Exchanges!J1422</f>
        <v>4.0307641561513686E-8</v>
      </c>
      <c r="J1418" s="43" t="str">
        <f>Exchanges!K1422</f>
        <v>kg</v>
      </c>
      <c r="K1418" s="43"/>
      <c r="L1418" s="43"/>
      <c r="M1418" s="43"/>
      <c r="N1418" s="43"/>
      <c r="O1418" s="43"/>
      <c r="P1418" s="43">
        <f>Exchanges!Q1422</f>
        <v>4</v>
      </c>
      <c r="Q1418" s="43">
        <f>Exchanges!R1422</f>
        <v>2</v>
      </c>
      <c r="R1418" s="43">
        <f>Exchanges!S1422</f>
        <v>1</v>
      </c>
      <c r="S1418" s="43">
        <f>Exchanges!T1422</f>
        <v>4</v>
      </c>
      <c r="T1418" s="43">
        <f>Exchanges!U1422</f>
        <v>1</v>
      </c>
      <c r="U1418" s="43">
        <f>Exchanges!V1422</f>
        <v>2013</v>
      </c>
      <c r="V1418" s="43" t="str">
        <f>Exchanges!W1422</f>
        <v>HFC-134a</v>
      </c>
      <c r="W1418" s="43"/>
      <c r="X1418" s="43"/>
    </row>
    <row r="1419" spans="1:24" x14ac:dyDescent="0.2">
      <c r="A1419" s="43" t="str">
        <f>Exchanges!B1423</f>
        <v>Dinitrogen monoxide</v>
      </c>
      <c r="B1419" s="43" t="str">
        <f>Exchanges!C1423</f>
        <v>010024-97-366</v>
      </c>
      <c r="C1419" s="43" t="str">
        <f>Exchanges!D1423</f>
        <v>air</v>
      </c>
      <c r="D1419" s="43" t="str">
        <f>Exchanges!E1423</f>
        <v>unspecified</v>
      </c>
      <c r="E1419" s="43" t="str">
        <f>Exchanges!F1423</f>
        <v>20185046-64bb-4c09-a8e7-e8a9e144ca98</v>
      </c>
      <c r="F1419" s="43" t="str">
        <f>Exchanges!G1423</f>
        <v>Ophthalmic goods manufacturing</v>
      </c>
      <c r="G1419" s="43">
        <f>Exchanges!H1423</f>
        <v>339115</v>
      </c>
      <c r="H1419" s="43" t="str">
        <f>Exchanges!I1423</f>
        <v>US</v>
      </c>
      <c r="I1419" s="43">
        <f>Exchanges!J1423</f>
        <v>1.1863748250865566E-8</v>
      </c>
      <c r="J1419" s="43" t="str">
        <f>Exchanges!K1423</f>
        <v>kg</v>
      </c>
      <c r="K1419" s="43"/>
      <c r="L1419" s="43"/>
      <c r="M1419" s="43"/>
      <c r="N1419" s="43"/>
      <c r="O1419" s="43"/>
      <c r="P1419" s="43">
        <f>Exchanges!Q1423</f>
        <v>4</v>
      </c>
      <c r="Q1419" s="43">
        <f>Exchanges!R1423</f>
        <v>2</v>
      </c>
      <c r="R1419" s="43">
        <f>Exchanges!S1423</f>
        <v>1</v>
      </c>
      <c r="S1419" s="43">
        <f>Exchanges!T1423</f>
        <v>4</v>
      </c>
      <c r="T1419" s="43">
        <f>Exchanges!U1423</f>
        <v>1</v>
      </c>
      <c r="U1419" s="43">
        <f>Exchanges!V1423</f>
        <v>2013</v>
      </c>
      <c r="V1419" s="43" t="str">
        <f>Exchanges!W1423</f>
        <v>N2O</v>
      </c>
      <c r="W1419" s="43"/>
      <c r="X1419" s="43"/>
    </row>
    <row r="1420" spans="1:24" x14ac:dyDescent="0.2">
      <c r="A1420" s="43" t="str">
        <f>Exchanges!B1424</f>
        <v>Ethane, pentafluoro-, HFC-125</v>
      </c>
      <c r="B1420" s="43" t="str">
        <f>Exchanges!C1424</f>
        <v>000354-33-6</v>
      </c>
      <c r="C1420" s="43" t="str">
        <f>Exchanges!D1424</f>
        <v>air</v>
      </c>
      <c r="D1420" s="43" t="str">
        <f>Exchanges!E1424</f>
        <v>unspecified</v>
      </c>
      <c r="E1420" s="43" t="str">
        <f>Exchanges!F1424</f>
        <v>281e1011-f121-4d5b-ad4d-22d562b2c2cd</v>
      </c>
      <c r="F1420" s="43" t="str">
        <f>Exchanges!G1424</f>
        <v>Ophthalmic goods manufacturing</v>
      </c>
      <c r="G1420" s="43">
        <f>Exchanges!H1424</f>
        <v>339115</v>
      </c>
      <c r="H1420" s="43" t="str">
        <f>Exchanges!I1424</f>
        <v>US</v>
      </c>
      <c r="I1420" s="43">
        <f>Exchanges!J1424</f>
        <v>1.0694164055885633E-8</v>
      </c>
      <c r="J1420" s="43" t="str">
        <f>Exchanges!K1424</f>
        <v>kg</v>
      </c>
      <c r="K1420" s="43"/>
      <c r="L1420" s="43"/>
      <c r="M1420" s="43"/>
      <c r="N1420" s="43"/>
      <c r="O1420" s="43"/>
      <c r="P1420" s="43">
        <f>Exchanges!Q1424</f>
        <v>4</v>
      </c>
      <c r="Q1420" s="43">
        <f>Exchanges!R1424</f>
        <v>2</v>
      </c>
      <c r="R1420" s="43">
        <f>Exchanges!S1424</f>
        <v>1</v>
      </c>
      <c r="S1420" s="43">
        <f>Exchanges!T1424</f>
        <v>4</v>
      </c>
      <c r="T1420" s="43">
        <f>Exchanges!U1424</f>
        <v>1</v>
      </c>
      <c r="U1420" s="43">
        <f>Exchanges!V1424</f>
        <v>2013</v>
      </c>
      <c r="V1420" s="43" t="str">
        <f>Exchanges!W1424</f>
        <v>HFC-125</v>
      </c>
      <c r="W1420" s="43"/>
      <c r="X1420" s="43"/>
    </row>
    <row r="1421" spans="1:24" x14ac:dyDescent="0.2">
      <c r="A1421" s="43" t="str">
        <f>Exchanges!B1425</f>
        <v>Methane, difluoro-, HFC-32</v>
      </c>
      <c r="B1421" s="43" t="str">
        <f>Exchanges!C1425</f>
        <v>000075-10-5</v>
      </c>
      <c r="C1421" s="43" t="str">
        <f>Exchanges!D1425</f>
        <v>air</v>
      </c>
      <c r="D1421" s="43" t="str">
        <f>Exchanges!E1425</f>
        <v>unspecified</v>
      </c>
      <c r="E1421" s="43" t="str">
        <f>Exchanges!F1425</f>
        <v>151212b4-079b-43a2-96d5-a6eef59166ac</v>
      </c>
      <c r="F1421" s="43" t="str">
        <f>Exchanges!G1425</f>
        <v>Ophthalmic goods manufacturing</v>
      </c>
      <c r="G1421" s="43">
        <f>Exchanges!H1425</f>
        <v>339115</v>
      </c>
      <c r="H1421" s="43" t="str">
        <f>Exchanges!I1425</f>
        <v>US</v>
      </c>
      <c r="I1421" s="43">
        <f>Exchanges!J1425</f>
        <v>6.2277829235139116E-9</v>
      </c>
      <c r="J1421" s="43" t="str">
        <f>Exchanges!K1425</f>
        <v>kg</v>
      </c>
      <c r="K1421" s="43"/>
      <c r="L1421" s="43"/>
      <c r="M1421" s="43"/>
      <c r="N1421" s="43"/>
      <c r="O1421" s="43"/>
      <c r="P1421" s="43">
        <f>Exchanges!Q1425</f>
        <v>4</v>
      </c>
      <c r="Q1421" s="43">
        <f>Exchanges!R1425</f>
        <v>2</v>
      </c>
      <c r="R1421" s="43">
        <f>Exchanges!S1425</f>
        <v>1</v>
      </c>
      <c r="S1421" s="43">
        <f>Exchanges!T1425</f>
        <v>4</v>
      </c>
      <c r="T1421" s="43">
        <f>Exchanges!U1425</f>
        <v>1</v>
      </c>
      <c r="U1421" s="43">
        <f>Exchanges!V1425</f>
        <v>2013</v>
      </c>
      <c r="V1421" s="43" t="str">
        <f>Exchanges!W1425</f>
        <v>HFC-32</v>
      </c>
      <c r="W1421" s="43"/>
      <c r="X1421" s="43"/>
    </row>
    <row r="1422" spans="1:24" x14ac:dyDescent="0.2">
      <c r="A1422" s="43" t="str">
        <f>Exchanges!B1426</f>
        <v>Ethane, 1,1,1-trifluoro-, HFC-143a</v>
      </c>
      <c r="B1422" s="43" t="str">
        <f>Exchanges!C1426</f>
        <v>000420-46-2</v>
      </c>
      <c r="C1422" s="43" t="str">
        <f>Exchanges!D1426</f>
        <v>air</v>
      </c>
      <c r="D1422" s="43" t="str">
        <f>Exchanges!E1426</f>
        <v>unspecified</v>
      </c>
      <c r="E1422" s="43" t="str">
        <f>Exchanges!F1426</f>
        <v>e86bfec2-1025-4fa2-90b1-81e35e621e91</v>
      </c>
      <c r="F1422" s="43" t="str">
        <f>Exchanges!G1426</f>
        <v>Ophthalmic goods manufacturing</v>
      </c>
      <c r="G1422" s="43">
        <f>Exchanges!H1426</f>
        <v>339115</v>
      </c>
      <c r="H1422" s="43" t="str">
        <f>Exchanges!I1426</f>
        <v>US</v>
      </c>
      <c r="I1422" s="43">
        <f>Exchanges!J1426</f>
        <v>4.5755878022848408E-9</v>
      </c>
      <c r="J1422" s="43" t="str">
        <f>Exchanges!K1426</f>
        <v>kg</v>
      </c>
      <c r="K1422" s="43"/>
      <c r="L1422" s="43"/>
      <c r="M1422" s="43"/>
      <c r="N1422" s="43"/>
      <c r="O1422" s="43"/>
      <c r="P1422" s="43">
        <f>Exchanges!Q1426</f>
        <v>4</v>
      </c>
      <c r="Q1422" s="43">
        <f>Exchanges!R1426</f>
        <v>2</v>
      </c>
      <c r="R1422" s="43">
        <f>Exchanges!S1426</f>
        <v>1</v>
      </c>
      <c r="S1422" s="43">
        <f>Exchanges!T1426</f>
        <v>4</v>
      </c>
      <c r="T1422" s="43">
        <f>Exchanges!U1426</f>
        <v>1</v>
      </c>
      <c r="U1422" s="43">
        <f>Exchanges!V1426</f>
        <v>2013</v>
      </c>
      <c r="V1422" s="43" t="str">
        <f>Exchanges!W1426</f>
        <v>HFC-143a</v>
      </c>
      <c r="W1422" s="43"/>
      <c r="X1422" s="43"/>
    </row>
    <row r="1423" spans="1:24" x14ac:dyDescent="0.2">
      <c r="A1423" s="43" t="str">
        <f>Exchanges!B1427</f>
        <v>Propane, 1,1,1,3,3,3-hexafluoro-, HCFC-236fa</v>
      </c>
      <c r="B1423" s="43" t="str">
        <f>Exchanges!C1427</f>
        <v>000690-39-1</v>
      </c>
      <c r="C1423" s="43" t="str">
        <f>Exchanges!D1427</f>
        <v>air</v>
      </c>
      <c r="D1423" s="43" t="str">
        <f>Exchanges!E1427</f>
        <v>unspecified</v>
      </c>
      <c r="E1423" s="43" t="str">
        <f>Exchanges!F1427</f>
        <v>1963a3ba-6d77-4571-bb8f-0e9c8ac28a65</v>
      </c>
      <c r="F1423" s="43" t="str">
        <f>Exchanges!G1427</f>
        <v>Ophthalmic goods manufacturing</v>
      </c>
      <c r="G1423" s="43">
        <f>Exchanges!H1427</f>
        <v>339115</v>
      </c>
      <c r="H1423" s="43" t="str">
        <f>Exchanges!I1427</f>
        <v>US</v>
      </c>
      <c r="I1423" s="43">
        <f>Exchanges!J1427</f>
        <v>1.2361072316431109E-10</v>
      </c>
      <c r="J1423" s="43" t="str">
        <f>Exchanges!K1427</f>
        <v>kg</v>
      </c>
      <c r="K1423" s="43"/>
      <c r="L1423" s="43"/>
      <c r="M1423" s="43"/>
      <c r="N1423" s="43"/>
      <c r="O1423" s="43"/>
      <c r="P1423" s="43">
        <f>Exchanges!Q1427</f>
        <v>4</v>
      </c>
      <c r="Q1423" s="43">
        <f>Exchanges!R1427</f>
        <v>2</v>
      </c>
      <c r="R1423" s="43">
        <f>Exchanges!S1427</f>
        <v>1</v>
      </c>
      <c r="S1423" s="43">
        <f>Exchanges!T1427</f>
        <v>4</v>
      </c>
      <c r="T1423" s="43">
        <f>Exchanges!U1427</f>
        <v>1</v>
      </c>
      <c r="U1423" s="43">
        <f>Exchanges!V1427</f>
        <v>2013</v>
      </c>
      <c r="V1423" s="43" t="str">
        <f>Exchanges!W1427</f>
        <v>HFC-236fa</v>
      </c>
      <c r="W1423" s="43"/>
      <c r="X1423" s="43"/>
    </row>
    <row r="1424" spans="1:24" x14ac:dyDescent="0.2">
      <c r="A1424" s="43" t="str">
        <f>Exchanges!B1428</f>
        <v>Carbon dioxide</v>
      </c>
      <c r="B1424" s="43" t="str">
        <f>Exchanges!C1428</f>
        <v>000124-38-20</v>
      </c>
      <c r="C1424" s="43" t="str">
        <f>Exchanges!D1428</f>
        <v>air</v>
      </c>
      <c r="D1424" s="43" t="str">
        <f>Exchanges!E1428</f>
        <v>unspecified</v>
      </c>
      <c r="E1424" s="43" t="str">
        <f>Exchanges!F1428</f>
        <v>7ae371aa-8532-11e0-9d78-0800200c9a66</v>
      </c>
      <c r="F1424" s="43" t="str">
        <f>Exchanges!G1428</f>
        <v>Dental laboratories</v>
      </c>
      <c r="G1424" s="43">
        <f>Exchanges!H1428</f>
        <v>339116</v>
      </c>
      <c r="H1424" s="43" t="str">
        <f>Exchanges!I1428</f>
        <v>US</v>
      </c>
      <c r="I1424" s="43">
        <f>Exchanges!J1428</f>
        <v>3.3118613816953768E-3</v>
      </c>
      <c r="J1424" s="43" t="str">
        <f>Exchanges!K1428</f>
        <v>kg</v>
      </c>
      <c r="K1424" s="43"/>
      <c r="L1424" s="43"/>
      <c r="M1424" s="43"/>
      <c r="N1424" s="43"/>
      <c r="O1424" s="43"/>
      <c r="P1424" s="43">
        <f>Exchanges!Q1428</f>
        <v>4</v>
      </c>
      <c r="Q1424" s="43">
        <f>Exchanges!R1428</f>
        <v>2</v>
      </c>
      <c r="R1424" s="43">
        <f>Exchanges!S1428</f>
        <v>1</v>
      </c>
      <c r="S1424" s="43">
        <f>Exchanges!T1428</f>
        <v>4</v>
      </c>
      <c r="T1424" s="43">
        <f>Exchanges!U1428</f>
        <v>1</v>
      </c>
      <c r="U1424" s="43">
        <f>Exchanges!V1428</f>
        <v>2013</v>
      </c>
      <c r="V1424" s="43" t="str">
        <f>Exchanges!W1428</f>
        <v>CO2</v>
      </c>
      <c r="W1424" s="43"/>
      <c r="X1424" s="43"/>
    </row>
    <row r="1425" spans="1:24" x14ac:dyDescent="0.2">
      <c r="A1425" s="43" t="str">
        <f>Exchanges!B1429</f>
        <v>Methane</v>
      </c>
      <c r="B1425" s="43" t="str">
        <f>Exchanges!C1429</f>
        <v>000074-82-92</v>
      </c>
      <c r="C1425" s="43" t="str">
        <f>Exchanges!D1429</f>
        <v>air</v>
      </c>
      <c r="D1425" s="43" t="str">
        <f>Exchanges!E1429</f>
        <v>unspecified</v>
      </c>
      <c r="E1425" s="43" t="str">
        <f>Exchanges!F1429</f>
        <v>20408dd1-8534-11e0-9d78-0800200c9a66</v>
      </c>
      <c r="F1425" s="43" t="str">
        <f>Exchanges!G1429</f>
        <v>Dental laboratories</v>
      </c>
      <c r="G1425" s="43">
        <f>Exchanges!H1429</f>
        <v>339116</v>
      </c>
      <c r="H1425" s="43" t="str">
        <f>Exchanges!I1429</f>
        <v>US</v>
      </c>
      <c r="I1425" s="43">
        <f>Exchanges!J1429</f>
        <v>6.8608583328460291E-8</v>
      </c>
      <c r="J1425" s="43" t="str">
        <f>Exchanges!K1429</f>
        <v>kg</v>
      </c>
      <c r="K1425" s="43"/>
      <c r="L1425" s="43"/>
      <c r="M1425" s="43"/>
      <c r="N1425" s="43"/>
      <c r="O1425" s="43"/>
      <c r="P1425" s="43">
        <f>Exchanges!Q1429</f>
        <v>4</v>
      </c>
      <c r="Q1425" s="43">
        <f>Exchanges!R1429</f>
        <v>2</v>
      </c>
      <c r="R1425" s="43">
        <f>Exchanges!S1429</f>
        <v>1</v>
      </c>
      <c r="S1425" s="43">
        <f>Exchanges!T1429</f>
        <v>4</v>
      </c>
      <c r="T1425" s="43">
        <f>Exchanges!U1429</f>
        <v>1</v>
      </c>
      <c r="U1425" s="43">
        <f>Exchanges!V1429</f>
        <v>2013</v>
      </c>
      <c r="V1425" s="43" t="str">
        <f>Exchanges!W1429</f>
        <v>CH4</v>
      </c>
      <c r="W1425" s="43"/>
      <c r="X1425" s="43"/>
    </row>
    <row r="1426" spans="1:24" x14ac:dyDescent="0.2">
      <c r="A1426" s="43" t="str">
        <f>Exchanges!B1430</f>
        <v>Ethane, 1,1,1,2-tetrafluoro-, HFC-134a</v>
      </c>
      <c r="B1426" s="43" t="str">
        <f>Exchanges!C1430</f>
        <v>000811-97-2</v>
      </c>
      <c r="C1426" s="43" t="str">
        <f>Exchanges!D1430</f>
        <v>air</v>
      </c>
      <c r="D1426" s="43" t="str">
        <f>Exchanges!E1430</f>
        <v>unspecified</v>
      </c>
      <c r="E1426" s="43" t="str">
        <f>Exchanges!F1430</f>
        <v>e87f039d-d9ce-4242-ac18-c9284cc80f3d</v>
      </c>
      <c r="F1426" s="43" t="str">
        <f>Exchanges!G1430</f>
        <v>Dental laboratories</v>
      </c>
      <c r="G1426" s="43">
        <f>Exchanges!H1430</f>
        <v>339116</v>
      </c>
      <c r="H1426" s="43" t="str">
        <f>Exchanges!I1430</f>
        <v>US</v>
      </c>
      <c r="I1426" s="43">
        <f>Exchanges!J1430</f>
        <v>2.4485918551565401E-8</v>
      </c>
      <c r="J1426" s="43" t="str">
        <f>Exchanges!K1430</f>
        <v>kg</v>
      </c>
      <c r="K1426" s="43"/>
      <c r="L1426" s="43"/>
      <c r="M1426" s="43"/>
      <c r="N1426" s="43"/>
      <c r="O1426" s="43"/>
      <c r="P1426" s="43">
        <f>Exchanges!Q1430</f>
        <v>4</v>
      </c>
      <c r="Q1426" s="43">
        <f>Exchanges!R1430</f>
        <v>2</v>
      </c>
      <c r="R1426" s="43">
        <f>Exchanges!S1430</f>
        <v>1</v>
      </c>
      <c r="S1426" s="43">
        <f>Exchanges!T1430</f>
        <v>4</v>
      </c>
      <c r="T1426" s="43">
        <f>Exchanges!U1430</f>
        <v>1</v>
      </c>
      <c r="U1426" s="43">
        <f>Exchanges!V1430</f>
        <v>2013</v>
      </c>
      <c r="V1426" s="43" t="str">
        <f>Exchanges!W1430</f>
        <v>HFC-134a</v>
      </c>
      <c r="W1426" s="43"/>
      <c r="X1426" s="43"/>
    </row>
    <row r="1427" spans="1:24" x14ac:dyDescent="0.2">
      <c r="A1427" s="43" t="str">
        <f>Exchanges!B1431</f>
        <v>Dinitrogen monoxide</v>
      </c>
      <c r="B1427" s="43" t="str">
        <f>Exchanges!C1431</f>
        <v>010024-97-366</v>
      </c>
      <c r="C1427" s="43" t="str">
        <f>Exchanges!D1431</f>
        <v>air</v>
      </c>
      <c r="D1427" s="43" t="str">
        <f>Exchanges!E1431</f>
        <v>unspecified</v>
      </c>
      <c r="E1427" s="43" t="str">
        <f>Exchanges!F1431</f>
        <v>20185046-64bb-4c09-a8e7-e8a9e144ca98</v>
      </c>
      <c r="F1427" s="43" t="str">
        <f>Exchanges!G1431</f>
        <v>Dental laboratories</v>
      </c>
      <c r="G1427" s="43">
        <f>Exchanges!H1431</f>
        <v>339116</v>
      </c>
      <c r="H1427" s="43" t="str">
        <f>Exchanges!I1431</f>
        <v>US</v>
      </c>
      <c r="I1427" s="43">
        <f>Exchanges!J1431</f>
        <v>8.0678538332905533E-9</v>
      </c>
      <c r="J1427" s="43" t="str">
        <f>Exchanges!K1431</f>
        <v>kg</v>
      </c>
      <c r="K1427" s="43"/>
      <c r="L1427" s="43"/>
      <c r="M1427" s="43"/>
      <c r="N1427" s="43"/>
      <c r="O1427" s="43"/>
      <c r="P1427" s="43">
        <f>Exchanges!Q1431</f>
        <v>4</v>
      </c>
      <c r="Q1427" s="43">
        <f>Exchanges!R1431</f>
        <v>2</v>
      </c>
      <c r="R1427" s="43">
        <f>Exchanges!S1431</f>
        <v>1</v>
      </c>
      <c r="S1427" s="43">
        <f>Exchanges!T1431</f>
        <v>4</v>
      </c>
      <c r="T1427" s="43">
        <f>Exchanges!U1431</f>
        <v>1</v>
      </c>
      <c r="U1427" s="43">
        <f>Exchanges!V1431</f>
        <v>2013</v>
      </c>
      <c r="V1427" s="43" t="str">
        <f>Exchanges!W1431</f>
        <v>N2O</v>
      </c>
      <c r="W1427" s="43"/>
      <c r="X1427" s="43"/>
    </row>
    <row r="1428" spans="1:24" x14ac:dyDescent="0.2">
      <c r="A1428" s="43" t="str">
        <f>Exchanges!B1432</f>
        <v>Ethane, pentafluoro-, HFC-125</v>
      </c>
      <c r="B1428" s="43" t="str">
        <f>Exchanges!C1432</f>
        <v>000354-33-6</v>
      </c>
      <c r="C1428" s="43" t="str">
        <f>Exchanges!D1432</f>
        <v>air</v>
      </c>
      <c r="D1428" s="43" t="str">
        <f>Exchanges!E1432</f>
        <v>unspecified</v>
      </c>
      <c r="E1428" s="43" t="str">
        <f>Exchanges!F1432</f>
        <v>281e1011-f121-4d5b-ad4d-22d562b2c2cd</v>
      </c>
      <c r="F1428" s="43" t="str">
        <f>Exchanges!G1432</f>
        <v>Dental laboratories</v>
      </c>
      <c r="G1428" s="43">
        <f>Exchanges!H1432</f>
        <v>339116</v>
      </c>
      <c r="H1428" s="43" t="str">
        <f>Exchanges!I1432</f>
        <v>US</v>
      </c>
      <c r="I1428" s="43">
        <f>Exchanges!J1432</f>
        <v>6.49644632891442E-9</v>
      </c>
      <c r="J1428" s="43" t="str">
        <f>Exchanges!K1432</f>
        <v>kg</v>
      </c>
      <c r="K1428" s="43"/>
      <c r="L1428" s="43"/>
      <c r="M1428" s="43"/>
      <c r="N1428" s="43"/>
      <c r="O1428" s="43"/>
      <c r="P1428" s="43">
        <f>Exchanges!Q1432</f>
        <v>4</v>
      </c>
      <c r="Q1428" s="43">
        <f>Exchanges!R1432</f>
        <v>2</v>
      </c>
      <c r="R1428" s="43">
        <f>Exchanges!S1432</f>
        <v>1</v>
      </c>
      <c r="S1428" s="43">
        <f>Exchanges!T1432</f>
        <v>4</v>
      </c>
      <c r="T1428" s="43">
        <f>Exchanges!U1432</f>
        <v>1</v>
      </c>
      <c r="U1428" s="43">
        <f>Exchanges!V1432</f>
        <v>2013</v>
      </c>
      <c r="V1428" s="43" t="str">
        <f>Exchanges!W1432</f>
        <v>HFC-125</v>
      </c>
      <c r="W1428" s="43"/>
      <c r="X1428" s="43"/>
    </row>
    <row r="1429" spans="1:24" x14ac:dyDescent="0.2">
      <c r="A1429" s="43" t="str">
        <f>Exchanges!B1433</f>
        <v>Methane, difluoro-, HFC-32</v>
      </c>
      <c r="B1429" s="43" t="str">
        <f>Exchanges!C1433</f>
        <v>000075-10-5</v>
      </c>
      <c r="C1429" s="43" t="str">
        <f>Exchanges!D1433</f>
        <v>air</v>
      </c>
      <c r="D1429" s="43" t="str">
        <f>Exchanges!E1433</f>
        <v>unspecified</v>
      </c>
      <c r="E1429" s="43" t="str">
        <f>Exchanges!F1433</f>
        <v>151212b4-079b-43a2-96d5-a6eef59166ac</v>
      </c>
      <c r="F1429" s="43" t="str">
        <f>Exchanges!G1433</f>
        <v>Dental laboratories</v>
      </c>
      <c r="G1429" s="43">
        <f>Exchanges!H1433</f>
        <v>339116</v>
      </c>
      <c r="H1429" s="43" t="str">
        <f>Exchanges!I1433</f>
        <v>US</v>
      </c>
      <c r="I1429" s="43">
        <f>Exchanges!J1433</f>
        <v>3.7832276837450594E-9</v>
      </c>
      <c r="J1429" s="43" t="str">
        <f>Exchanges!K1433</f>
        <v>kg</v>
      </c>
      <c r="K1429" s="43"/>
      <c r="L1429" s="43"/>
      <c r="M1429" s="43"/>
      <c r="N1429" s="43"/>
      <c r="O1429" s="43"/>
      <c r="P1429" s="43">
        <f>Exchanges!Q1433</f>
        <v>4</v>
      </c>
      <c r="Q1429" s="43">
        <f>Exchanges!R1433</f>
        <v>2</v>
      </c>
      <c r="R1429" s="43">
        <f>Exchanges!S1433</f>
        <v>1</v>
      </c>
      <c r="S1429" s="43">
        <f>Exchanges!T1433</f>
        <v>4</v>
      </c>
      <c r="T1429" s="43">
        <f>Exchanges!U1433</f>
        <v>1</v>
      </c>
      <c r="U1429" s="43">
        <f>Exchanges!V1433</f>
        <v>2013</v>
      </c>
      <c r="V1429" s="43" t="str">
        <f>Exchanges!W1433</f>
        <v>HFC-32</v>
      </c>
      <c r="W1429" s="43"/>
      <c r="X1429" s="43"/>
    </row>
    <row r="1430" spans="1:24" x14ac:dyDescent="0.2">
      <c r="A1430" s="43" t="str">
        <f>Exchanges!B1434</f>
        <v>Ethane, 1,1,1-trifluoro-, HFC-143a</v>
      </c>
      <c r="B1430" s="43" t="str">
        <f>Exchanges!C1434</f>
        <v>000420-46-2</v>
      </c>
      <c r="C1430" s="43" t="str">
        <f>Exchanges!D1434</f>
        <v>air</v>
      </c>
      <c r="D1430" s="43" t="str">
        <f>Exchanges!E1434</f>
        <v>unspecified</v>
      </c>
      <c r="E1430" s="43" t="str">
        <f>Exchanges!F1434</f>
        <v>e86bfec2-1025-4fa2-90b1-81e35e621e91</v>
      </c>
      <c r="F1430" s="43" t="str">
        <f>Exchanges!G1434</f>
        <v>Dental laboratories</v>
      </c>
      <c r="G1430" s="43">
        <f>Exchanges!H1434</f>
        <v>339116</v>
      </c>
      <c r="H1430" s="43" t="str">
        <f>Exchanges!I1434</f>
        <v>US</v>
      </c>
      <c r="I1430" s="43">
        <f>Exchanges!J1434</f>
        <v>2.7795590590757293E-9</v>
      </c>
      <c r="J1430" s="43" t="str">
        <f>Exchanges!K1434</f>
        <v>kg</v>
      </c>
      <c r="K1430" s="43"/>
      <c r="L1430" s="43"/>
      <c r="M1430" s="43"/>
      <c r="N1430" s="43"/>
      <c r="O1430" s="43"/>
      <c r="P1430" s="43">
        <f>Exchanges!Q1434</f>
        <v>4</v>
      </c>
      <c r="Q1430" s="43">
        <f>Exchanges!R1434</f>
        <v>2</v>
      </c>
      <c r="R1430" s="43">
        <f>Exchanges!S1434</f>
        <v>1</v>
      </c>
      <c r="S1430" s="43">
        <f>Exchanges!T1434</f>
        <v>4</v>
      </c>
      <c r="T1430" s="43">
        <f>Exchanges!U1434</f>
        <v>1</v>
      </c>
      <c r="U1430" s="43">
        <f>Exchanges!V1434</f>
        <v>2013</v>
      </c>
      <c r="V1430" s="43" t="str">
        <f>Exchanges!W1434</f>
        <v>HFC-143a</v>
      </c>
      <c r="W1430" s="43"/>
      <c r="X1430" s="43"/>
    </row>
    <row r="1431" spans="1:24" x14ac:dyDescent="0.2">
      <c r="A1431" s="43" t="str">
        <f>Exchanges!B1435</f>
        <v>Propane, 1,1,1,3,3,3-hexafluoro-, HCFC-236fa</v>
      </c>
      <c r="B1431" s="43" t="str">
        <f>Exchanges!C1435</f>
        <v>000690-39-1</v>
      </c>
      <c r="C1431" s="43" t="str">
        <f>Exchanges!D1435</f>
        <v>air</v>
      </c>
      <c r="D1431" s="43" t="str">
        <f>Exchanges!E1435</f>
        <v>unspecified</v>
      </c>
      <c r="E1431" s="43" t="str">
        <f>Exchanges!F1435</f>
        <v>1963a3ba-6d77-4571-bb8f-0e9c8ac28a65</v>
      </c>
      <c r="F1431" s="43" t="str">
        <f>Exchanges!G1435</f>
        <v>Dental laboratories</v>
      </c>
      <c r="G1431" s="43">
        <f>Exchanges!H1435</f>
        <v>339116</v>
      </c>
      <c r="H1431" s="43" t="str">
        <f>Exchanges!I1435</f>
        <v>US</v>
      </c>
      <c r="I1431" s="43">
        <f>Exchanges!J1435</f>
        <v>7.5090528302985043E-11</v>
      </c>
      <c r="J1431" s="43" t="str">
        <f>Exchanges!K1435</f>
        <v>kg</v>
      </c>
      <c r="K1431" s="43"/>
      <c r="L1431" s="43"/>
      <c r="M1431" s="43"/>
      <c r="N1431" s="43"/>
      <c r="O1431" s="43"/>
      <c r="P1431" s="43">
        <f>Exchanges!Q1435</f>
        <v>4</v>
      </c>
      <c r="Q1431" s="43">
        <f>Exchanges!R1435</f>
        <v>2</v>
      </c>
      <c r="R1431" s="43">
        <f>Exchanges!S1435</f>
        <v>1</v>
      </c>
      <c r="S1431" s="43">
        <f>Exchanges!T1435</f>
        <v>4</v>
      </c>
      <c r="T1431" s="43">
        <f>Exchanges!U1435</f>
        <v>1</v>
      </c>
      <c r="U1431" s="43">
        <f>Exchanges!V1435</f>
        <v>2013</v>
      </c>
      <c r="V1431" s="43" t="str">
        <f>Exchanges!W1435</f>
        <v>HFC-236fa</v>
      </c>
      <c r="W1431" s="43"/>
      <c r="X1431" s="43"/>
    </row>
    <row r="1432" spans="1:24" x14ac:dyDescent="0.2">
      <c r="A1432" s="43" t="str">
        <f>Exchanges!B1436</f>
        <v>Carbon dioxide</v>
      </c>
      <c r="B1432" s="43" t="str">
        <f>Exchanges!C1436</f>
        <v>000124-38-20</v>
      </c>
      <c r="C1432" s="43" t="str">
        <f>Exchanges!D1436</f>
        <v>air</v>
      </c>
      <c r="D1432" s="43" t="str">
        <f>Exchanges!E1436</f>
        <v>unspecified</v>
      </c>
      <c r="E1432" s="43" t="str">
        <f>Exchanges!F1436</f>
        <v>7ae371aa-8532-11e0-9d78-0800200c9a66</v>
      </c>
      <c r="F1432" s="43" t="str">
        <f>Exchanges!G1436</f>
        <v>Jewelry and silverware manufacturing</v>
      </c>
      <c r="G1432" s="43">
        <f>Exchanges!H1436</f>
        <v>339910</v>
      </c>
      <c r="H1432" s="43" t="str">
        <f>Exchanges!I1436</f>
        <v>US</v>
      </c>
      <c r="I1432" s="43">
        <f>Exchanges!J1436</f>
        <v>6.0511732044525547E-3</v>
      </c>
      <c r="J1432" s="43" t="str">
        <f>Exchanges!K1436</f>
        <v>kg</v>
      </c>
      <c r="K1432" s="43"/>
      <c r="L1432" s="43"/>
      <c r="M1432" s="43"/>
      <c r="N1432" s="43"/>
      <c r="O1432" s="43"/>
      <c r="P1432" s="43">
        <f>Exchanges!Q1436</f>
        <v>4</v>
      </c>
      <c r="Q1432" s="43">
        <f>Exchanges!R1436</f>
        <v>2</v>
      </c>
      <c r="R1432" s="43">
        <f>Exchanges!S1436</f>
        <v>1</v>
      </c>
      <c r="S1432" s="43">
        <f>Exchanges!T1436</f>
        <v>4</v>
      </c>
      <c r="T1432" s="43">
        <f>Exchanges!U1436</f>
        <v>1</v>
      </c>
      <c r="U1432" s="43">
        <f>Exchanges!V1436</f>
        <v>2013</v>
      </c>
      <c r="V1432" s="43" t="str">
        <f>Exchanges!W1436</f>
        <v>CO2</v>
      </c>
      <c r="W1432" s="43"/>
      <c r="X1432" s="43"/>
    </row>
    <row r="1433" spans="1:24" x14ac:dyDescent="0.2">
      <c r="A1433" s="43" t="str">
        <f>Exchanges!B1437</f>
        <v>Methane</v>
      </c>
      <c r="B1433" s="43" t="str">
        <f>Exchanges!C1437</f>
        <v>000074-82-92</v>
      </c>
      <c r="C1433" s="43" t="str">
        <f>Exchanges!D1437</f>
        <v>air</v>
      </c>
      <c r="D1433" s="43" t="str">
        <f>Exchanges!E1437</f>
        <v>unspecified</v>
      </c>
      <c r="E1433" s="43" t="str">
        <f>Exchanges!F1437</f>
        <v>20408dd1-8534-11e0-9d78-0800200c9a66</v>
      </c>
      <c r="F1433" s="43" t="str">
        <f>Exchanges!G1437</f>
        <v>Jewelry and silverware manufacturing</v>
      </c>
      <c r="G1433" s="43">
        <f>Exchanges!H1437</f>
        <v>339910</v>
      </c>
      <c r="H1433" s="43" t="str">
        <f>Exchanges!I1437</f>
        <v>US</v>
      </c>
      <c r="I1433" s="43">
        <f>Exchanges!J1437</f>
        <v>1.2861779174965857E-7</v>
      </c>
      <c r="J1433" s="43" t="str">
        <f>Exchanges!K1437</f>
        <v>kg</v>
      </c>
      <c r="K1433" s="43"/>
      <c r="L1433" s="43"/>
      <c r="M1433" s="43"/>
      <c r="N1433" s="43"/>
      <c r="O1433" s="43"/>
      <c r="P1433" s="43">
        <f>Exchanges!Q1437</f>
        <v>4</v>
      </c>
      <c r="Q1433" s="43">
        <f>Exchanges!R1437</f>
        <v>2</v>
      </c>
      <c r="R1433" s="43">
        <f>Exchanges!S1437</f>
        <v>1</v>
      </c>
      <c r="S1433" s="43">
        <f>Exchanges!T1437</f>
        <v>4</v>
      </c>
      <c r="T1433" s="43">
        <f>Exchanges!U1437</f>
        <v>1</v>
      </c>
      <c r="U1433" s="43">
        <f>Exchanges!V1437</f>
        <v>2013</v>
      </c>
      <c r="V1433" s="43" t="str">
        <f>Exchanges!W1437</f>
        <v>CH4</v>
      </c>
      <c r="W1433" s="43"/>
      <c r="X1433" s="43"/>
    </row>
    <row r="1434" spans="1:24" x14ac:dyDescent="0.2">
      <c r="A1434" s="43" t="str">
        <f>Exchanges!B1438</f>
        <v>Dinitrogen monoxide</v>
      </c>
      <c r="B1434" s="43" t="str">
        <f>Exchanges!C1438</f>
        <v>010024-97-366</v>
      </c>
      <c r="C1434" s="43" t="str">
        <f>Exchanges!D1438</f>
        <v>air</v>
      </c>
      <c r="D1434" s="43" t="str">
        <f>Exchanges!E1438</f>
        <v>unspecified</v>
      </c>
      <c r="E1434" s="43" t="str">
        <f>Exchanges!F1438</f>
        <v>20185046-64bb-4c09-a8e7-e8a9e144ca98</v>
      </c>
      <c r="F1434" s="43" t="str">
        <f>Exchanges!G1438</f>
        <v>Jewelry and silverware manufacturing</v>
      </c>
      <c r="G1434" s="43">
        <f>Exchanges!H1438</f>
        <v>339910</v>
      </c>
      <c r="H1434" s="43" t="str">
        <f>Exchanges!I1438</f>
        <v>US</v>
      </c>
      <c r="I1434" s="43">
        <f>Exchanges!J1438</f>
        <v>1.578913478388903E-8</v>
      </c>
      <c r="J1434" s="43" t="str">
        <f>Exchanges!K1438</f>
        <v>kg</v>
      </c>
      <c r="K1434" s="43"/>
      <c r="L1434" s="43"/>
      <c r="M1434" s="43"/>
      <c r="N1434" s="43"/>
      <c r="O1434" s="43"/>
      <c r="P1434" s="43">
        <f>Exchanges!Q1438</f>
        <v>4</v>
      </c>
      <c r="Q1434" s="43">
        <f>Exchanges!R1438</f>
        <v>2</v>
      </c>
      <c r="R1434" s="43">
        <f>Exchanges!S1438</f>
        <v>1</v>
      </c>
      <c r="S1434" s="43">
        <f>Exchanges!T1438</f>
        <v>4</v>
      </c>
      <c r="T1434" s="43">
        <f>Exchanges!U1438</f>
        <v>1</v>
      </c>
      <c r="U1434" s="43">
        <f>Exchanges!V1438</f>
        <v>2013</v>
      </c>
      <c r="V1434" s="43" t="str">
        <f>Exchanges!W1438</f>
        <v>N2O</v>
      </c>
      <c r="W1434" s="43"/>
      <c r="X1434" s="43"/>
    </row>
    <row r="1435" spans="1:24" x14ac:dyDescent="0.2">
      <c r="A1435" s="43" t="str">
        <f>Exchanges!B1439</f>
        <v>Carbon dioxide</v>
      </c>
      <c r="B1435" s="43" t="str">
        <f>Exchanges!C1439</f>
        <v>000124-38-20</v>
      </c>
      <c r="C1435" s="43" t="str">
        <f>Exchanges!D1439</f>
        <v>air</v>
      </c>
      <c r="D1435" s="43" t="str">
        <f>Exchanges!E1439</f>
        <v>unspecified</v>
      </c>
      <c r="E1435" s="43" t="str">
        <f>Exchanges!F1439</f>
        <v>7ae371aa-8532-11e0-9d78-0800200c9a66</v>
      </c>
      <c r="F1435" s="43" t="str">
        <f>Exchanges!G1439</f>
        <v>Sporting and athletic goods manufacturing</v>
      </c>
      <c r="G1435" s="43">
        <f>Exchanges!H1439</f>
        <v>339920</v>
      </c>
      <c r="H1435" s="43" t="str">
        <f>Exchanges!I1439</f>
        <v>US</v>
      </c>
      <c r="I1435" s="43">
        <f>Exchanges!J1439</f>
        <v>1.2952911197013367E-2</v>
      </c>
      <c r="J1435" s="43" t="str">
        <f>Exchanges!K1439</f>
        <v>kg</v>
      </c>
      <c r="K1435" s="43"/>
      <c r="L1435" s="43"/>
      <c r="M1435" s="43"/>
      <c r="N1435" s="43"/>
      <c r="O1435" s="43"/>
      <c r="P1435" s="43">
        <f>Exchanges!Q1439</f>
        <v>4</v>
      </c>
      <c r="Q1435" s="43">
        <f>Exchanges!R1439</f>
        <v>2</v>
      </c>
      <c r="R1435" s="43">
        <f>Exchanges!S1439</f>
        <v>1</v>
      </c>
      <c r="S1435" s="43">
        <f>Exchanges!T1439</f>
        <v>4</v>
      </c>
      <c r="T1435" s="43">
        <f>Exchanges!U1439</f>
        <v>1</v>
      </c>
      <c r="U1435" s="43">
        <f>Exchanges!V1439</f>
        <v>2013</v>
      </c>
      <c r="V1435" s="43" t="str">
        <f>Exchanges!W1439</f>
        <v>CO2</v>
      </c>
      <c r="W1435" s="43"/>
      <c r="X1435" s="43"/>
    </row>
    <row r="1436" spans="1:24" x14ac:dyDescent="0.2">
      <c r="A1436" s="43" t="str">
        <f>Exchanges!B1440</f>
        <v>Ethane, 1,1,1,2-tetrafluoro-, HFC-134a</v>
      </c>
      <c r="B1436" s="43" t="str">
        <f>Exchanges!C1440</f>
        <v>000811-97-2</v>
      </c>
      <c r="C1436" s="43" t="str">
        <f>Exchanges!D1440</f>
        <v>air</v>
      </c>
      <c r="D1436" s="43" t="str">
        <f>Exchanges!E1440</f>
        <v>unspecified</v>
      </c>
      <c r="E1436" s="43" t="str">
        <f>Exchanges!F1440</f>
        <v>e87f039d-d9ce-4242-ac18-c9284cc80f3d</v>
      </c>
      <c r="F1436" s="43" t="str">
        <f>Exchanges!G1440</f>
        <v>Sporting and athletic goods manufacturing</v>
      </c>
      <c r="G1436" s="43">
        <f>Exchanges!H1440</f>
        <v>339920</v>
      </c>
      <c r="H1436" s="43" t="str">
        <f>Exchanges!I1440</f>
        <v>US</v>
      </c>
      <c r="I1436" s="43">
        <f>Exchanges!J1440</f>
        <v>3.9221564755694792E-7</v>
      </c>
      <c r="J1436" s="43" t="str">
        <f>Exchanges!K1440</f>
        <v>kg</v>
      </c>
      <c r="K1436" s="43"/>
      <c r="L1436" s="43"/>
      <c r="M1436" s="43"/>
      <c r="N1436" s="43"/>
      <c r="O1436" s="43"/>
      <c r="P1436" s="43">
        <f>Exchanges!Q1440</f>
        <v>4</v>
      </c>
      <c r="Q1436" s="43">
        <f>Exchanges!R1440</f>
        <v>2</v>
      </c>
      <c r="R1436" s="43">
        <f>Exchanges!S1440</f>
        <v>1</v>
      </c>
      <c r="S1436" s="43">
        <f>Exchanges!T1440</f>
        <v>4</v>
      </c>
      <c r="T1436" s="43">
        <f>Exchanges!U1440</f>
        <v>1</v>
      </c>
      <c r="U1436" s="43">
        <f>Exchanges!V1440</f>
        <v>2013</v>
      </c>
      <c r="V1436" s="43" t="str">
        <f>Exchanges!W1440</f>
        <v>HFC-134a</v>
      </c>
      <c r="W1436" s="43"/>
      <c r="X1436" s="43"/>
    </row>
    <row r="1437" spans="1:24" x14ac:dyDescent="0.2">
      <c r="A1437" s="43" t="str">
        <f>Exchanges!B1441</f>
        <v>Methane</v>
      </c>
      <c r="B1437" s="43" t="str">
        <f>Exchanges!C1441</f>
        <v>000074-82-92</v>
      </c>
      <c r="C1437" s="43" t="str">
        <f>Exchanges!D1441</f>
        <v>air</v>
      </c>
      <c r="D1437" s="43" t="str">
        <f>Exchanges!E1441</f>
        <v>unspecified</v>
      </c>
      <c r="E1437" s="43" t="str">
        <f>Exchanges!F1441</f>
        <v>20408dd1-8534-11e0-9d78-0800200c9a66</v>
      </c>
      <c r="F1437" s="43" t="str">
        <f>Exchanges!G1441</f>
        <v>Sporting and athletic goods manufacturing</v>
      </c>
      <c r="G1437" s="43">
        <f>Exchanges!H1441</f>
        <v>339920</v>
      </c>
      <c r="H1437" s="43" t="str">
        <f>Exchanges!I1441</f>
        <v>US</v>
      </c>
      <c r="I1437" s="43">
        <f>Exchanges!J1441</f>
        <v>2.6771126296427457E-7</v>
      </c>
      <c r="J1437" s="43" t="str">
        <f>Exchanges!K1441</f>
        <v>kg</v>
      </c>
      <c r="K1437" s="43"/>
      <c r="L1437" s="43"/>
      <c r="M1437" s="43"/>
      <c r="N1437" s="43"/>
      <c r="O1437" s="43"/>
      <c r="P1437" s="43">
        <f>Exchanges!Q1441</f>
        <v>4</v>
      </c>
      <c r="Q1437" s="43">
        <f>Exchanges!R1441</f>
        <v>2</v>
      </c>
      <c r="R1437" s="43">
        <f>Exchanges!S1441</f>
        <v>1</v>
      </c>
      <c r="S1437" s="43">
        <f>Exchanges!T1441</f>
        <v>4</v>
      </c>
      <c r="T1437" s="43">
        <f>Exchanges!U1441</f>
        <v>1</v>
      </c>
      <c r="U1437" s="43">
        <f>Exchanges!V1441</f>
        <v>2013</v>
      </c>
      <c r="V1437" s="43" t="str">
        <f>Exchanges!W1441</f>
        <v>CH4</v>
      </c>
      <c r="W1437" s="43"/>
      <c r="X1437" s="43"/>
    </row>
    <row r="1438" spans="1:24" x14ac:dyDescent="0.2">
      <c r="A1438" s="43" t="str">
        <f>Exchanges!B1442</f>
        <v>Ethane, pentafluoro-, HFC-125</v>
      </c>
      <c r="B1438" s="43" t="str">
        <f>Exchanges!C1442</f>
        <v>000354-33-6</v>
      </c>
      <c r="C1438" s="43" t="str">
        <f>Exchanges!D1442</f>
        <v>air</v>
      </c>
      <c r="D1438" s="43" t="str">
        <f>Exchanges!E1442</f>
        <v>unspecified</v>
      </c>
      <c r="E1438" s="43" t="str">
        <f>Exchanges!F1442</f>
        <v>281e1011-f121-4d5b-ad4d-22d562b2c2cd</v>
      </c>
      <c r="F1438" s="43" t="str">
        <f>Exchanges!G1442</f>
        <v>Sporting and athletic goods manufacturing</v>
      </c>
      <c r="G1438" s="43">
        <f>Exchanges!H1442</f>
        <v>339920</v>
      </c>
      <c r="H1438" s="43" t="str">
        <f>Exchanges!I1442</f>
        <v>US</v>
      </c>
      <c r="I1438" s="43">
        <f>Exchanges!J1442</f>
        <v>1.0406013147304333E-7</v>
      </c>
      <c r="J1438" s="43" t="str">
        <f>Exchanges!K1442</f>
        <v>kg</v>
      </c>
      <c r="K1438" s="43"/>
      <c r="L1438" s="43"/>
      <c r="M1438" s="43"/>
      <c r="N1438" s="43"/>
      <c r="O1438" s="43"/>
      <c r="P1438" s="43">
        <f>Exchanges!Q1442</f>
        <v>4</v>
      </c>
      <c r="Q1438" s="43">
        <f>Exchanges!R1442</f>
        <v>2</v>
      </c>
      <c r="R1438" s="43">
        <f>Exchanges!S1442</f>
        <v>1</v>
      </c>
      <c r="S1438" s="43">
        <f>Exchanges!T1442</f>
        <v>4</v>
      </c>
      <c r="T1438" s="43">
        <f>Exchanges!U1442</f>
        <v>1</v>
      </c>
      <c r="U1438" s="43">
        <f>Exchanges!V1442</f>
        <v>2013</v>
      </c>
      <c r="V1438" s="43" t="str">
        <f>Exchanges!W1442</f>
        <v>HFC-125</v>
      </c>
      <c r="W1438" s="43"/>
      <c r="X1438" s="43"/>
    </row>
    <row r="1439" spans="1:24" x14ac:dyDescent="0.2">
      <c r="A1439" s="43" t="str">
        <f>Exchanges!B1443</f>
        <v>Methane, difluoro-, HFC-32</v>
      </c>
      <c r="B1439" s="43" t="str">
        <f>Exchanges!C1443</f>
        <v>000075-10-5</v>
      </c>
      <c r="C1439" s="43" t="str">
        <f>Exchanges!D1443</f>
        <v>air</v>
      </c>
      <c r="D1439" s="43" t="str">
        <f>Exchanges!E1443</f>
        <v>unspecified</v>
      </c>
      <c r="E1439" s="43" t="str">
        <f>Exchanges!F1443</f>
        <v>151212b4-079b-43a2-96d5-a6eef59166ac</v>
      </c>
      <c r="F1439" s="43" t="str">
        <f>Exchanges!G1443</f>
        <v>Sporting and athletic goods manufacturing</v>
      </c>
      <c r="G1439" s="43">
        <f>Exchanges!H1443</f>
        <v>339920</v>
      </c>
      <c r="H1439" s="43" t="str">
        <f>Exchanges!I1443</f>
        <v>US</v>
      </c>
      <c r="I1439" s="43">
        <f>Exchanges!J1443</f>
        <v>6.0599772588093394E-8</v>
      </c>
      <c r="J1439" s="43" t="str">
        <f>Exchanges!K1443</f>
        <v>kg</v>
      </c>
      <c r="K1439" s="43"/>
      <c r="L1439" s="43"/>
      <c r="M1439" s="43"/>
      <c r="N1439" s="43"/>
      <c r="O1439" s="43"/>
      <c r="P1439" s="43">
        <f>Exchanges!Q1443</f>
        <v>4</v>
      </c>
      <c r="Q1439" s="43">
        <f>Exchanges!R1443</f>
        <v>2</v>
      </c>
      <c r="R1439" s="43">
        <f>Exchanges!S1443</f>
        <v>1</v>
      </c>
      <c r="S1439" s="43">
        <f>Exchanges!T1443</f>
        <v>4</v>
      </c>
      <c r="T1439" s="43">
        <f>Exchanges!U1443</f>
        <v>1</v>
      </c>
      <c r="U1439" s="43">
        <f>Exchanges!V1443</f>
        <v>2013</v>
      </c>
      <c r="V1439" s="43" t="str">
        <f>Exchanges!W1443</f>
        <v>HFC-32</v>
      </c>
      <c r="W1439" s="43"/>
      <c r="X1439" s="43"/>
    </row>
    <row r="1440" spans="1:24" x14ac:dyDescent="0.2">
      <c r="A1440" s="43" t="str">
        <f>Exchanges!B1444</f>
        <v>Ethane, 1,1,1-trifluoro-, HFC-143a</v>
      </c>
      <c r="B1440" s="43" t="str">
        <f>Exchanges!C1444</f>
        <v>000420-46-2</v>
      </c>
      <c r="C1440" s="43" t="str">
        <f>Exchanges!D1444</f>
        <v>air</v>
      </c>
      <c r="D1440" s="43" t="str">
        <f>Exchanges!E1444</f>
        <v>unspecified</v>
      </c>
      <c r="E1440" s="43" t="str">
        <f>Exchanges!F1444</f>
        <v>e86bfec2-1025-4fa2-90b1-81e35e621e91</v>
      </c>
      <c r="F1440" s="43" t="str">
        <f>Exchanges!G1444</f>
        <v>Sporting and athletic goods manufacturing</v>
      </c>
      <c r="G1440" s="43">
        <f>Exchanges!H1444</f>
        <v>339920</v>
      </c>
      <c r="H1440" s="43" t="str">
        <f>Exchanges!I1444</f>
        <v>US</v>
      </c>
      <c r="I1440" s="43">
        <f>Exchanges!J1444</f>
        <v>4.4523000188141675E-8</v>
      </c>
      <c r="J1440" s="43" t="str">
        <f>Exchanges!K1444</f>
        <v>kg</v>
      </c>
      <c r="K1440" s="43"/>
      <c r="L1440" s="43"/>
      <c r="M1440" s="43"/>
      <c r="N1440" s="43"/>
      <c r="O1440" s="43"/>
      <c r="P1440" s="43">
        <f>Exchanges!Q1444</f>
        <v>4</v>
      </c>
      <c r="Q1440" s="43">
        <f>Exchanges!R1444</f>
        <v>2</v>
      </c>
      <c r="R1440" s="43">
        <f>Exchanges!S1444</f>
        <v>1</v>
      </c>
      <c r="S1440" s="43">
        <f>Exchanges!T1444</f>
        <v>4</v>
      </c>
      <c r="T1440" s="43">
        <f>Exchanges!U1444</f>
        <v>1</v>
      </c>
      <c r="U1440" s="43">
        <f>Exchanges!V1444</f>
        <v>2013</v>
      </c>
      <c r="V1440" s="43" t="str">
        <f>Exchanges!W1444</f>
        <v>HFC-143a</v>
      </c>
      <c r="W1440" s="43"/>
      <c r="X1440" s="43"/>
    </row>
    <row r="1441" spans="1:24" x14ac:dyDescent="0.2">
      <c r="A1441" s="43" t="str">
        <f>Exchanges!B1445</f>
        <v>Dinitrogen monoxide</v>
      </c>
      <c r="B1441" s="43" t="str">
        <f>Exchanges!C1445</f>
        <v>010024-97-366</v>
      </c>
      <c r="C1441" s="43" t="str">
        <f>Exchanges!D1445</f>
        <v>air</v>
      </c>
      <c r="D1441" s="43" t="str">
        <f>Exchanges!E1445</f>
        <v>unspecified</v>
      </c>
      <c r="E1441" s="43" t="str">
        <f>Exchanges!F1445</f>
        <v>20185046-64bb-4c09-a8e7-e8a9e144ca98</v>
      </c>
      <c r="F1441" s="43" t="str">
        <f>Exchanges!G1445</f>
        <v>Sporting and athletic goods manufacturing</v>
      </c>
      <c r="G1441" s="43">
        <f>Exchanges!H1445</f>
        <v>339920</v>
      </c>
      <c r="H1441" s="43" t="str">
        <f>Exchanges!I1445</f>
        <v>US</v>
      </c>
      <c r="I1441" s="43">
        <f>Exchanges!J1445</f>
        <v>3.1745405874648502E-8</v>
      </c>
      <c r="J1441" s="43" t="str">
        <f>Exchanges!K1445</f>
        <v>kg</v>
      </c>
      <c r="K1441" s="43"/>
      <c r="L1441" s="43"/>
      <c r="M1441" s="43"/>
      <c r="N1441" s="43"/>
      <c r="O1441" s="43"/>
      <c r="P1441" s="43">
        <f>Exchanges!Q1445</f>
        <v>4</v>
      </c>
      <c r="Q1441" s="43">
        <f>Exchanges!R1445</f>
        <v>2</v>
      </c>
      <c r="R1441" s="43">
        <f>Exchanges!S1445</f>
        <v>1</v>
      </c>
      <c r="S1441" s="43">
        <f>Exchanges!T1445</f>
        <v>4</v>
      </c>
      <c r="T1441" s="43">
        <f>Exchanges!U1445</f>
        <v>1</v>
      </c>
      <c r="U1441" s="43">
        <f>Exchanges!V1445</f>
        <v>2013</v>
      </c>
      <c r="V1441" s="43" t="str">
        <f>Exchanges!W1445</f>
        <v>N2O</v>
      </c>
      <c r="W1441" s="43"/>
      <c r="X1441" s="43"/>
    </row>
    <row r="1442" spans="1:24" x14ac:dyDescent="0.2">
      <c r="A1442" s="43" t="str">
        <f>Exchanges!B1446</f>
        <v>Propane, 1,1,1,3,3,3-hexafluoro-, HCFC-236fa</v>
      </c>
      <c r="B1442" s="43" t="str">
        <f>Exchanges!C1446</f>
        <v>000690-39-1</v>
      </c>
      <c r="C1442" s="43" t="str">
        <f>Exchanges!D1446</f>
        <v>air</v>
      </c>
      <c r="D1442" s="43" t="str">
        <f>Exchanges!E1446</f>
        <v>unspecified</v>
      </c>
      <c r="E1442" s="43" t="str">
        <f>Exchanges!F1446</f>
        <v>1963a3ba-6d77-4571-bb8f-0e9c8ac28a65</v>
      </c>
      <c r="F1442" s="43" t="str">
        <f>Exchanges!G1446</f>
        <v>Sporting and athletic goods manufacturing</v>
      </c>
      <c r="G1442" s="43">
        <f>Exchanges!H1446</f>
        <v>339920</v>
      </c>
      <c r="H1442" s="43" t="str">
        <f>Exchanges!I1446</f>
        <v>US</v>
      </c>
      <c r="I1442" s="43">
        <f>Exchanges!J1446</f>
        <v>1.2028007085674852E-9</v>
      </c>
      <c r="J1442" s="43" t="str">
        <f>Exchanges!K1446</f>
        <v>kg</v>
      </c>
      <c r="K1442" s="43"/>
      <c r="L1442" s="43"/>
      <c r="M1442" s="43"/>
      <c r="N1442" s="43"/>
      <c r="O1442" s="43"/>
      <c r="P1442" s="43">
        <f>Exchanges!Q1446</f>
        <v>4</v>
      </c>
      <c r="Q1442" s="43">
        <f>Exchanges!R1446</f>
        <v>2</v>
      </c>
      <c r="R1442" s="43">
        <f>Exchanges!S1446</f>
        <v>1</v>
      </c>
      <c r="S1442" s="43">
        <f>Exchanges!T1446</f>
        <v>4</v>
      </c>
      <c r="T1442" s="43">
        <f>Exchanges!U1446</f>
        <v>1</v>
      </c>
      <c r="U1442" s="43">
        <f>Exchanges!V1446</f>
        <v>2013</v>
      </c>
      <c r="V1442" s="43" t="str">
        <f>Exchanges!W1446</f>
        <v>HFC-236fa</v>
      </c>
      <c r="W1442" s="43"/>
      <c r="X1442" s="43"/>
    </row>
    <row r="1443" spans="1:24" x14ac:dyDescent="0.2">
      <c r="A1443" s="43" t="str">
        <f>Exchanges!B1447</f>
        <v>Carbon dioxide</v>
      </c>
      <c r="B1443" s="43" t="str">
        <f>Exchanges!C1447</f>
        <v>000124-38-20</v>
      </c>
      <c r="C1443" s="43" t="str">
        <f>Exchanges!D1447</f>
        <v>air</v>
      </c>
      <c r="D1443" s="43" t="str">
        <f>Exchanges!E1447</f>
        <v>unspecified</v>
      </c>
      <c r="E1443" s="43" t="str">
        <f>Exchanges!F1447</f>
        <v>7ae371aa-8532-11e0-9d78-0800200c9a66</v>
      </c>
      <c r="F1443" s="43" t="str">
        <f>Exchanges!G1447</f>
        <v>Doll, toy, and game manufacturing</v>
      </c>
      <c r="G1443" s="43">
        <f>Exchanges!H1447</f>
        <v>339930</v>
      </c>
      <c r="H1443" s="43" t="str">
        <f>Exchanges!I1447</f>
        <v>US</v>
      </c>
      <c r="I1443" s="43">
        <f>Exchanges!J1447</f>
        <v>1.7356745016920437E-2</v>
      </c>
      <c r="J1443" s="43" t="str">
        <f>Exchanges!K1447</f>
        <v>kg</v>
      </c>
      <c r="K1443" s="43"/>
      <c r="L1443" s="43"/>
      <c r="M1443" s="43"/>
      <c r="N1443" s="43"/>
      <c r="O1443" s="43"/>
      <c r="P1443" s="43">
        <f>Exchanges!Q1447</f>
        <v>4</v>
      </c>
      <c r="Q1443" s="43">
        <f>Exchanges!R1447</f>
        <v>2</v>
      </c>
      <c r="R1443" s="43">
        <f>Exchanges!S1447</f>
        <v>1</v>
      </c>
      <c r="S1443" s="43">
        <f>Exchanges!T1447</f>
        <v>4</v>
      </c>
      <c r="T1443" s="43">
        <f>Exchanges!U1447</f>
        <v>1</v>
      </c>
      <c r="U1443" s="43">
        <f>Exchanges!V1447</f>
        <v>2013</v>
      </c>
      <c r="V1443" s="43" t="str">
        <f>Exchanges!W1447</f>
        <v>CO2</v>
      </c>
      <c r="W1443" s="43"/>
      <c r="X1443" s="43"/>
    </row>
    <row r="1444" spans="1:24" x14ac:dyDescent="0.2">
      <c r="A1444" s="43" t="str">
        <f>Exchanges!B1448</f>
        <v>Ethane, 1,1,1,2-tetrafluoro-, HFC-134a</v>
      </c>
      <c r="B1444" s="43" t="str">
        <f>Exchanges!C1448</f>
        <v>000811-97-2</v>
      </c>
      <c r="C1444" s="43" t="str">
        <f>Exchanges!D1448</f>
        <v>air</v>
      </c>
      <c r="D1444" s="43" t="str">
        <f>Exchanges!E1448</f>
        <v>unspecified</v>
      </c>
      <c r="E1444" s="43" t="str">
        <f>Exchanges!F1448</f>
        <v>e87f039d-d9ce-4242-ac18-c9284cc80f3d</v>
      </c>
      <c r="F1444" s="43" t="str">
        <f>Exchanges!G1448</f>
        <v>Doll, toy, and game manufacturing</v>
      </c>
      <c r="G1444" s="43">
        <f>Exchanges!H1448</f>
        <v>339930</v>
      </c>
      <c r="H1444" s="43" t="str">
        <f>Exchanges!I1448</f>
        <v>US</v>
      </c>
      <c r="I1444" s="43">
        <f>Exchanges!J1448</f>
        <v>4.2501913807989258E-6</v>
      </c>
      <c r="J1444" s="43" t="str">
        <f>Exchanges!K1448</f>
        <v>kg</v>
      </c>
      <c r="K1444" s="43"/>
      <c r="L1444" s="43"/>
      <c r="M1444" s="43"/>
      <c r="N1444" s="43"/>
      <c r="O1444" s="43"/>
      <c r="P1444" s="43">
        <f>Exchanges!Q1448</f>
        <v>4</v>
      </c>
      <c r="Q1444" s="43">
        <f>Exchanges!R1448</f>
        <v>2</v>
      </c>
      <c r="R1444" s="43">
        <f>Exchanges!S1448</f>
        <v>1</v>
      </c>
      <c r="S1444" s="43">
        <f>Exchanges!T1448</f>
        <v>4</v>
      </c>
      <c r="T1444" s="43">
        <f>Exchanges!U1448</f>
        <v>1</v>
      </c>
      <c r="U1444" s="43">
        <f>Exchanges!V1448</f>
        <v>2013</v>
      </c>
      <c r="V1444" s="43" t="str">
        <f>Exchanges!W1448</f>
        <v>HFC-134a</v>
      </c>
      <c r="W1444" s="43"/>
      <c r="X1444" s="43"/>
    </row>
    <row r="1445" spans="1:24" x14ac:dyDescent="0.2">
      <c r="A1445" s="43" t="str">
        <f>Exchanges!B1449</f>
        <v>Ethane, pentafluoro-, HFC-125</v>
      </c>
      <c r="B1445" s="43" t="str">
        <f>Exchanges!C1449</f>
        <v>000354-33-6</v>
      </c>
      <c r="C1445" s="43" t="str">
        <f>Exchanges!D1449</f>
        <v>air</v>
      </c>
      <c r="D1445" s="43" t="str">
        <f>Exchanges!E1449</f>
        <v>unspecified</v>
      </c>
      <c r="E1445" s="43" t="str">
        <f>Exchanges!F1449</f>
        <v>281e1011-f121-4d5b-ad4d-22d562b2c2cd</v>
      </c>
      <c r="F1445" s="43" t="str">
        <f>Exchanges!G1449</f>
        <v>Doll, toy, and game manufacturing</v>
      </c>
      <c r="G1445" s="43">
        <f>Exchanges!H1449</f>
        <v>339930</v>
      </c>
      <c r="H1445" s="43" t="str">
        <f>Exchanges!I1449</f>
        <v>US</v>
      </c>
      <c r="I1445" s="43">
        <f>Exchanges!J1449</f>
        <v>1.1276334246897058E-6</v>
      </c>
      <c r="J1445" s="43" t="str">
        <f>Exchanges!K1449</f>
        <v>kg</v>
      </c>
      <c r="K1445" s="43"/>
      <c r="L1445" s="43"/>
      <c r="M1445" s="43"/>
      <c r="N1445" s="43"/>
      <c r="O1445" s="43"/>
      <c r="P1445" s="43">
        <f>Exchanges!Q1449</f>
        <v>4</v>
      </c>
      <c r="Q1445" s="43">
        <f>Exchanges!R1449</f>
        <v>2</v>
      </c>
      <c r="R1445" s="43">
        <f>Exchanges!S1449</f>
        <v>1</v>
      </c>
      <c r="S1445" s="43">
        <f>Exchanges!T1449</f>
        <v>4</v>
      </c>
      <c r="T1445" s="43">
        <f>Exchanges!U1449</f>
        <v>1</v>
      </c>
      <c r="U1445" s="43">
        <f>Exchanges!V1449</f>
        <v>2013</v>
      </c>
      <c r="V1445" s="43" t="str">
        <f>Exchanges!W1449</f>
        <v>HFC-125</v>
      </c>
      <c r="W1445" s="43"/>
      <c r="X1445" s="43"/>
    </row>
    <row r="1446" spans="1:24" x14ac:dyDescent="0.2">
      <c r="A1446" s="43" t="str">
        <f>Exchanges!B1450</f>
        <v>Methane, difluoro-, HFC-32</v>
      </c>
      <c r="B1446" s="43" t="str">
        <f>Exchanges!C1450</f>
        <v>000075-10-5</v>
      </c>
      <c r="C1446" s="43" t="str">
        <f>Exchanges!D1450</f>
        <v>air</v>
      </c>
      <c r="D1446" s="43" t="str">
        <f>Exchanges!E1450</f>
        <v>unspecified</v>
      </c>
      <c r="E1446" s="43" t="str">
        <f>Exchanges!F1450</f>
        <v>151212b4-079b-43a2-96d5-a6eef59166ac</v>
      </c>
      <c r="F1446" s="43" t="str">
        <f>Exchanges!G1450</f>
        <v>Doll, toy, and game manufacturing</v>
      </c>
      <c r="G1446" s="43">
        <f>Exchanges!H1450</f>
        <v>339930</v>
      </c>
      <c r="H1446" s="43" t="str">
        <f>Exchanges!I1450</f>
        <v>US</v>
      </c>
      <c r="I1446" s="43">
        <f>Exchanges!J1450</f>
        <v>6.5668117204552113E-7</v>
      </c>
      <c r="J1446" s="43" t="str">
        <f>Exchanges!K1450</f>
        <v>kg</v>
      </c>
      <c r="K1446" s="43"/>
      <c r="L1446" s="43"/>
      <c r="M1446" s="43"/>
      <c r="N1446" s="43"/>
      <c r="O1446" s="43"/>
      <c r="P1446" s="43">
        <f>Exchanges!Q1450</f>
        <v>4</v>
      </c>
      <c r="Q1446" s="43">
        <f>Exchanges!R1450</f>
        <v>2</v>
      </c>
      <c r="R1446" s="43">
        <f>Exchanges!S1450</f>
        <v>1</v>
      </c>
      <c r="S1446" s="43">
        <f>Exchanges!T1450</f>
        <v>4</v>
      </c>
      <c r="T1446" s="43">
        <f>Exchanges!U1450</f>
        <v>1</v>
      </c>
      <c r="U1446" s="43">
        <f>Exchanges!V1450</f>
        <v>2013</v>
      </c>
      <c r="V1446" s="43" t="str">
        <f>Exchanges!W1450</f>
        <v>HFC-32</v>
      </c>
      <c r="W1446" s="43"/>
      <c r="X1446" s="43"/>
    </row>
    <row r="1447" spans="1:24" x14ac:dyDescent="0.2">
      <c r="A1447" s="43" t="str">
        <f>Exchanges!B1451</f>
        <v>Ethane, 1,1,1-trifluoro-, HFC-143a</v>
      </c>
      <c r="B1447" s="43" t="str">
        <f>Exchanges!C1451</f>
        <v>000420-46-2</v>
      </c>
      <c r="C1447" s="43" t="str">
        <f>Exchanges!D1451</f>
        <v>air</v>
      </c>
      <c r="D1447" s="43" t="str">
        <f>Exchanges!E1451</f>
        <v>unspecified</v>
      </c>
      <c r="E1447" s="43" t="str">
        <f>Exchanges!F1451</f>
        <v>e86bfec2-1025-4fa2-90b1-81e35e621e91</v>
      </c>
      <c r="F1447" s="43" t="str">
        <f>Exchanges!G1451</f>
        <v>Doll, toy, and game manufacturing</v>
      </c>
      <c r="G1447" s="43">
        <f>Exchanges!H1451</f>
        <v>339930</v>
      </c>
      <c r="H1447" s="43" t="str">
        <f>Exchanges!I1451</f>
        <v>US</v>
      </c>
      <c r="I1447" s="43">
        <f>Exchanges!J1451</f>
        <v>4.8246742022058974E-7</v>
      </c>
      <c r="J1447" s="43" t="str">
        <f>Exchanges!K1451</f>
        <v>kg</v>
      </c>
      <c r="K1447" s="43"/>
      <c r="L1447" s="43"/>
      <c r="M1447" s="43"/>
      <c r="N1447" s="43"/>
      <c r="O1447" s="43"/>
      <c r="P1447" s="43">
        <f>Exchanges!Q1451</f>
        <v>4</v>
      </c>
      <c r="Q1447" s="43">
        <f>Exchanges!R1451</f>
        <v>2</v>
      </c>
      <c r="R1447" s="43">
        <f>Exchanges!S1451</f>
        <v>1</v>
      </c>
      <c r="S1447" s="43">
        <f>Exchanges!T1451</f>
        <v>4</v>
      </c>
      <c r="T1447" s="43">
        <f>Exchanges!U1451</f>
        <v>1</v>
      </c>
      <c r="U1447" s="43">
        <f>Exchanges!V1451</f>
        <v>2013</v>
      </c>
      <c r="V1447" s="43" t="str">
        <f>Exchanges!W1451</f>
        <v>HFC-143a</v>
      </c>
      <c r="W1447" s="43"/>
      <c r="X1447" s="43"/>
    </row>
    <row r="1448" spans="1:24" x14ac:dyDescent="0.2">
      <c r="A1448" s="43" t="str">
        <f>Exchanges!B1452</f>
        <v>Methane</v>
      </c>
      <c r="B1448" s="43" t="str">
        <f>Exchanges!C1452</f>
        <v>000074-82-92</v>
      </c>
      <c r="C1448" s="43" t="str">
        <f>Exchanges!D1452</f>
        <v>air</v>
      </c>
      <c r="D1448" s="43" t="str">
        <f>Exchanges!E1452</f>
        <v>unspecified</v>
      </c>
      <c r="E1448" s="43" t="str">
        <f>Exchanges!F1452</f>
        <v>20408dd1-8534-11e0-9d78-0800200c9a66</v>
      </c>
      <c r="F1448" s="43" t="str">
        <f>Exchanges!G1452</f>
        <v>Doll, toy, and game manufacturing</v>
      </c>
      <c r="G1448" s="43">
        <f>Exchanges!H1452</f>
        <v>339930</v>
      </c>
      <c r="H1448" s="43" t="str">
        <f>Exchanges!I1452</f>
        <v>US</v>
      </c>
      <c r="I1448" s="43">
        <f>Exchanges!J1452</f>
        <v>3.4637295014768893E-7</v>
      </c>
      <c r="J1448" s="43" t="str">
        <f>Exchanges!K1452</f>
        <v>kg</v>
      </c>
      <c r="K1448" s="43"/>
      <c r="L1448" s="43"/>
      <c r="M1448" s="43"/>
      <c r="N1448" s="43"/>
      <c r="O1448" s="43"/>
      <c r="P1448" s="43">
        <f>Exchanges!Q1452</f>
        <v>4</v>
      </c>
      <c r="Q1448" s="43">
        <f>Exchanges!R1452</f>
        <v>2</v>
      </c>
      <c r="R1448" s="43">
        <f>Exchanges!S1452</f>
        <v>1</v>
      </c>
      <c r="S1448" s="43">
        <f>Exchanges!T1452</f>
        <v>4</v>
      </c>
      <c r="T1448" s="43">
        <f>Exchanges!U1452</f>
        <v>1</v>
      </c>
      <c r="U1448" s="43">
        <f>Exchanges!V1452</f>
        <v>2013</v>
      </c>
      <c r="V1448" s="43" t="str">
        <f>Exchanges!W1452</f>
        <v>CH4</v>
      </c>
      <c r="W1448" s="43"/>
      <c r="X1448" s="43"/>
    </row>
    <row r="1449" spans="1:24" x14ac:dyDescent="0.2">
      <c r="A1449" s="43" t="str">
        <f>Exchanges!B1453</f>
        <v>Dinitrogen monoxide</v>
      </c>
      <c r="B1449" s="43" t="str">
        <f>Exchanges!C1453</f>
        <v>010024-97-366</v>
      </c>
      <c r="C1449" s="43" t="str">
        <f>Exchanges!D1453</f>
        <v>air</v>
      </c>
      <c r="D1449" s="43" t="str">
        <f>Exchanges!E1453</f>
        <v>unspecified</v>
      </c>
      <c r="E1449" s="43" t="str">
        <f>Exchanges!F1453</f>
        <v>20185046-64bb-4c09-a8e7-e8a9e144ca98</v>
      </c>
      <c r="F1449" s="43" t="str">
        <f>Exchanges!G1453</f>
        <v>Doll, toy, and game manufacturing</v>
      </c>
      <c r="G1449" s="43">
        <f>Exchanges!H1453</f>
        <v>339930</v>
      </c>
      <c r="H1449" s="43" t="str">
        <f>Exchanges!I1453</f>
        <v>US</v>
      </c>
      <c r="I1449" s="43">
        <f>Exchanges!J1453</f>
        <v>3.8043033974828341E-8</v>
      </c>
      <c r="J1449" s="43" t="str">
        <f>Exchanges!K1453</f>
        <v>kg</v>
      </c>
      <c r="K1449" s="43"/>
      <c r="L1449" s="43"/>
      <c r="M1449" s="43"/>
      <c r="N1449" s="43"/>
      <c r="O1449" s="43"/>
      <c r="P1449" s="43">
        <f>Exchanges!Q1453</f>
        <v>4</v>
      </c>
      <c r="Q1449" s="43">
        <f>Exchanges!R1453</f>
        <v>2</v>
      </c>
      <c r="R1449" s="43">
        <f>Exchanges!S1453</f>
        <v>1</v>
      </c>
      <c r="S1449" s="43">
        <f>Exchanges!T1453</f>
        <v>4</v>
      </c>
      <c r="T1449" s="43">
        <f>Exchanges!U1453</f>
        <v>1</v>
      </c>
      <c r="U1449" s="43">
        <f>Exchanges!V1453</f>
        <v>2013</v>
      </c>
      <c r="V1449" s="43" t="str">
        <f>Exchanges!W1453</f>
        <v>N2O</v>
      </c>
      <c r="W1449" s="43"/>
      <c r="X1449" s="43"/>
    </row>
    <row r="1450" spans="1:24" x14ac:dyDescent="0.2">
      <c r="A1450" s="43" t="str">
        <f>Exchanges!B1454</f>
        <v>Propane, 1,1,1,3,3,3-hexafluoro-, HCFC-236fa</v>
      </c>
      <c r="B1450" s="43" t="str">
        <f>Exchanges!C1454</f>
        <v>000690-39-1</v>
      </c>
      <c r="C1450" s="43" t="str">
        <f>Exchanges!D1454</f>
        <v>air</v>
      </c>
      <c r="D1450" s="43" t="str">
        <f>Exchanges!E1454</f>
        <v>unspecified</v>
      </c>
      <c r="E1450" s="43" t="str">
        <f>Exchanges!F1454</f>
        <v>1963a3ba-6d77-4571-bb8f-0e9c8ac28a65</v>
      </c>
      <c r="F1450" s="43" t="str">
        <f>Exchanges!G1454</f>
        <v>Doll, toy, and game manufacturing</v>
      </c>
      <c r="G1450" s="43">
        <f>Exchanges!H1454</f>
        <v>339930</v>
      </c>
      <c r="H1450" s="43" t="str">
        <f>Exchanges!I1454</f>
        <v>US</v>
      </c>
      <c r="I1450" s="43">
        <f>Exchanges!J1454</f>
        <v>1.3033985860113111E-8</v>
      </c>
      <c r="J1450" s="43" t="str">
        <f>Exchanges!K1454</f>
        <v>kg</v>
      </c>
      <c r="K1450" s="43"/>
      <c r="L1450" s="43"/>
      <c r="M1450" s="43"/>
      <c r="N1450" s="43"/>
      <c r="O1450" s="43"/>
      <c r="P1450" s="43">
        <f>Exchanges!Q1454</f>
        <v>4</v>
      </c>
      <c r="Q1450" s="43">
        <f>Exchanges!R1454</f>
        <v>2</v>
      </c>
      <c r="R1450" s="43">
        <f>Exchanges!S1454</f>
        <v>1</v>
      </c>
      <c r="S1450" s="43">
        <f>Exchanges!T1454</f>
        <v>4</v>
      </c>
      <c r="T1450" s="43">
        <f>Exchanges!U1454</f>
        <v>1</v>
      </c>
      <c r="U1450" s="43">
        <f>Exchanges!V1454</f>
        <v>2013</v>
      </c>
      <c r="V1450" s="43" t="str">
        <f>Exchanges!W1454</f>
        <v>HFC-236fa</v>
      </c>
      <c r="W1450" s="43"/>
      <c r="X1450" s="43"/>
    </row>
    <row r="1451" spans="1:24" x14ac:dyDescent="0.2">
      <c r="A1451" s="43" t="str">
        <f>Exchanges!B1455</f>
        <v>Carbon dioxide</v>
      </c>
      <c r="B1451" s="43" t="str">
        <f>Exchanges!C1455</f>
        <v>000124-38-20</v>
      </c>
      <c r="C1451" s="43" t="str">
        <f>Exchanges!D1455</f>
        <v>air</v>
      </c>
      <c r="D1451" s="43" t="str">
        <f>Exchanges!E1455</f>
        <v>unspecified</v>
      </c>
      <c r="E1451" s="43" t="str">
        <f>Exchanges!F1455</f>
        <v>7ae371aa-8532-11e0-9d78-0800200c9a66</v>
      </c>
      <c r="F1451" s="43" t="str">
        <f>Exchanges!G1455</f>
        <v>Office supplies (except paper) manufacturing</v>
      </c>
      <c r="G1451" s="43">
        <f>Exchanges!H1455</f>
        <v>339940</v>
      </c>
      <c r="H1451" s="43" t="str">
        <f>Exchanges!I1455</f>
        <v>US</v>
      </c>
      <c r="I1451" s="43">
        <f>Exchanges!J1455</f>
        <v>1.576716996496938E-2</v>
      </c>
      <c r="J1451" s="43" t="str">
        <f>Exchanges!K1455</f>
        <v>kg</v>
      </c>
      <c r="K1451" s="43"/>
      <c r="L1451" s="43"/>
      <c r="M1451" s="43"/>
      <c r="N1451" s="43"/>
      <c r="O1451" s="43"/>
      <c r="P1451" s="43">
        <f>Exchanges!Q1455</f>
        <v>4</v>
      </c>
      <c r="Q1451" s="43">
        <f>Exchanges!R1455</f>
        <v>2</v>
      </c>
      <c r="R1451" s="43">
        <f>Exchanges!S1455</f>
        <v>1</v>
      </c>
      <c r="S1451" s="43">
        <f>Exchanges!T1455</f>
        <v>4</v>
      </c>
      <c r="T1451" s="43">
        <f>Exchanges!U1455</f>
        <v>1</v>
      </c>
      <c r="U1451" s="43">
        <f>Exchanges!V1455</f>
        <v>2013</v>
      </c>
      <c r="V1451" s="43" t="str">
        <f>Exchanges!W1455</f>
        <v>CO2</v>
      </c>
      <c r="W1451" s="43"/>
      <c r="X1451" s="43"/>
    </row>
    <row r="1452" spans="1:24" x14ac:dyDescent="0.2">
      <c r="A1452" s="43" t="str">
        <f>Exchanges!B1456</f>
        <v>Methane</v>
      </c>
      <c r="B1452" s="43" t="str">
        <f>Exchanges!C1456</f>
        <v>000074-82-92</v>
      </c>
      <c r="C1452" s="43" t="str">
        <f>Exchanges!D1456</f>
        <v>air</v>
      </c>
      <c r="D1452" s="43" t="str">
        <f>Exchanges!E1456</f>
        <v>unspecified</v>
      </c>
      <c r="E1452" s="43" t="str">
        <f>Exchanges!F1456</f>
        <v>20408dd1-8534-11e0-9d78-0800200c9a66</v>
      </c>
      <c r="F1452" s="43" t="str">
        <f>Exchanges!G1456</f>
        <v>Office supplies (except paper) manufacturing</v>
      </c>
      <c r="G1452" s="43">
        <f>Exchanges!H1456</f>
        <v>339940</v>
      </c>
      <c r="H1452" s="43" t="str">
        <f>Exchanges!I1456</f>
        <v>US</v>
      </c>
      <c r="I1452" s="43">
        <f>Exchanges!J1456</f>
        <v>3.114444271293476E-7</v>
      </c>
      <c r="J1452" s="43" t="str">
        <f>Exchanges!K1456</f>
        <v>kg</v>
      </c>
      <c r="K1452" s="43"/>
      <c r="L1452" s="43"/>
      <c r="M1452" s="43"/>
      <c r="N1452" s="43"/>
      <c r="O1452" s="43"/>
      <c r="P1452" s="43">
        <f>Exchanges!Q1456</f>
        <v>4</v>
      </c>
      <c r="Q1452" s="43">
        <f>Exchanges!R1456</f>
        <v>2</v>
      </c>
      <c r="R1452" s="43">
        <f>Exchanges!S1456</f>
        <v>1</v>
      </c>
      <c r="S1452" s="43">
        <f>Exchanges!T1456</f>
        <v>4</v>
      </c>
      <c r="T1452" s="43">
        <f>Exchanges!U1456</f>
        <v>1</v>
      </c>
      <c r="U1452" s="43">
        <f>Exchanges!V1456</f>
        <v>2013</v>
      </c>
      <c r="V1452" s="43" t="str">
        <f>Exchanges!W1456</f>
        <v>CH4</v>
      </c>
      <c r="W1452" s="43"/>
      <c r="X1452" s="43"/>
    </row>
    <row r="1453" spans="1:24" x14ac:dyDescent="0.2">
      <c r="A1453" s="43" t="str">
        <f>Exchanges!B1457</f>
        <v>Dinitrogen monoxide</v>
      </c>
      <c r="B1453" s="43" t="str">
        <f>Exchanges!C1457</f>
        <v>010024-97-366</v>
      </c>
      <c r="C1453" s="43" t="str">
        <f>Exchanges!D1457</f>
        <v>air</v>
      </c>
      <c r="D1453" s="43" t="str">
        <f>Exchanges!E1457</f>
        <v>unspecified</v>
      </c>
      <c r="E1453" s="43" t="str">
        <f>Exchanges!F1457</f>
        <v>20185046-64bb-4c09-a8e7-e8a9e144ca98</v>
      </c>
      <c r="F1453" s="43" t="str">
        <f>Exchanges!G1457</f>
        <v>Office supplies (except paper) manufacturing</v>
      </c>
      <c r="G1453" s="43">
        <f>Exchanges!H1457</f>
        <v>339940</v>
      </c>
      <c r="H1453" s="43" t="str">
        <f>Exchanges!I1457</f>
        <v>US</v>
      </c>
      <c r="I1453" s="43">
        <f>Exchanges!J1457</f>
        <v>3.6623524249773742E-8</v>
      </c>
      <c r="J1453" s="43" t="str">
        <f>Exchanges!K1457</f>
        <v>kg</v>
      </c>
      <c r="K1453" s="43"/>
      <c r="L1453" s="43"/>
      <c r="M1453" s="43"/>
      <c r="N1453" s="43"/>
      <c r="O1453" s="43"/>
      <c r="P1453" s="43">
        <f>Exchanges!Q1457</f>
        <v>4</v>
      </c>
      <c r="Q1453" s="43">
        <f>Exchanges!R1457</f>
        <v>2</v>
      </c>
      <c r="R1453" s="43">
        <f>Exchanges!S1457</f>
        <v>1</v>
      </c>
      <c r="S1453" s="43">
        <f>Exchanges!T1457</f>
        <v>4</v>
      </c>
      <c r="T1453" s="43">
        <f>Exchanges!U1457</f>
        <v>1</v>
      </c>
      <c r="U1453" s="43">
        <f>Exchanges!V1457</f>
        <v>2013</v>
      </c>
      <c r="V1453" s="43" t="str">
        <f>Exchanges!W1457</f>
        <v>N2O</v>
      </c>
      <c r="W1453" s="43"/>
      <c r="X1453" s="43"/>
    </row>
    <row r="1454" spans="1:24" x14ac:dyDescent="0.2">
      <c r="A1454" s="43" t="str">
        <f>Exchanges!B1458</f>
        <v>Carbon dioxide</v>
      </c>
      <c r="B1454" s="43" t="str">
        <f>Exchanges!C1458</f>
        <v>000124-38-20</v>
      </c>
      <c r="C1454" s="43" t="str">
        <f>Exchanges!D1458</f>
        <v>air</v>
      </c>
      <c r="D1454" s="43" t="str">
        <f>Exchanges!E1458</f>
        <v>unspecified</v>
      </c>
      <c r="E1454" s="43" t="str">
        <f>Exchanges!F1458</f>
        <v>7ae371aa-8532-11e0-9d78-0800200c9a66</v>
      </c>
      <c r="F1454" s="43" t="str">
        <f>Exchanges!G1458</f>
        <v>Sign manufacturing</v>
      </c>
      <c r="G1454" s="43">
        <f>Exchanges!H1458</f>
        <v>339950</v>
      </c>
      <c r="H1454" s="43" t="str">
        <f>Exchanges!I1458</f>
        <v>US</v>
      </c>
      <c r="I1454" s="43">
        <f>Exchanges!J1458</f>
        <v>1.3695354936380133E-2</v>
      </c>
      <c r="J1454" s="43" t="str">
        <f>Exchanges!K1458</f>
        <v>kg</v>
      </c>
      <c r="K1454" s="43"/>
      <c r="L1454" s="43"/>
      <c r="M1454" s="43"/>
      <c r="N1454" s="43"/>
      <c r="O1454" s="43"/>
      <c r="P1454" s="43">
        <f>Exchanges!Q1458</f>
        <v>4</v>
      </c>
      <c r="Q1454" s="43">
        <f>Exchanges!R1458</f>
        <v>2</v>
      </c>
      <c r="R1454" s="43">
        <f>Exchanges!S1458</f>
        <v>1</v>
      </c>
      <c r="S1454" s="43">
        <f>Exchanges!T1458</f>
        <v>4</v>
      </c>
      <c r="T1454" s="43">
        <f>Exchanges!U1458</f>
        <v>1</v>
      </c>
      <c r="U1454" s="43">
        <f>Exchanges!V1458</f>
        <v>2013</v>
      </c>
      <c r="V1454" s="43" t="str">
        <f>Exchanges!W1458</f>
        <v>CO2</v>
      </c>
      <c r="W1454" s="43"/>
      <c r="X1454" s="43"/>
    </row>
    <row r="1455" spans="1:24" x14ac:dyDescent="0.2">
      <c r="A1455" s="43" t="str">
        <f>Exchanges!B1459</f>
        <v>Ethane, 1,1,1,2-tetrafluoro-, HFC-134a</v>
      </c>
      <c r="B1455" s="43" t="str">
        <f>Exchanges!C1459</f>
        <v>000811-97-2</v>
      </c>
      <c r="C1455" s="43" t="str">
        <f>Exchanges!D1459</f>
        <v>air</v>
      </c>
      <c r="D1455" s="43" t="str">
        <f>Exchanges!E1459</f>
        <v>unspecified</v>
      </c>
      <c r="E1455" s="43" t="str">
        <f>Exchanges!F1459</f>
        <v>e87f039d-d9ce-4242-ac18-c9284cc80f3d</v>
      </c>
      <c r="F1455" s="43" t="str">
        <f>Exchanges!G1459</f>
        <v>Sign manufacturing</v>
      </c>
      <c r="G1455" s="43">
        <f>Exchanges!H1459</f>
        <v>339950</v>
      </c>
      <c r="H1455" s="43" t="str">
        <f>Exchanges!I1459</f>
        <v>US</v>
      </c>
      <c r="I1455" s="43">
        <f>Exchanges!J1459</f>
        <v>1.137837330390244E-6</v>
      </c>
      <c r="J1455" s="43" t="str">
        <f>Exchanges!K1459</f>
        <v>kg</v>
      </c>
      <c r="K1455" s="43"/>
      <c r="L1455" s="43"/>
      <c r="M1455" s="43"/>
      <c r="N1455" s="43"/>
      <c r="O1455" s="43"/>
      <c r="P1455" s="43">
        <f>Exchanges!Q1459</f>
        <v>4</v>
      </c>
      <c r="Q1455" s="43">
        <f>Exchanges!R1459</f>
        <v>2</v>
      </c>
      <c r="R1455" s="43">
        <f>Exchanges!S1459</f>
        <v>1</v>
      </c>
      <c r="S1455" s="43">
        <f>Exchanges!T1459</f>
        <v>4</v>
      </c>
      <c r="T1455" s="43">
        <f>Exchanges!U1459</f>
        <v>1</v>
      </c>
      <c r="U1455" s="43">
        <f>Exchanges!V1459</f>
        <v>2013</v>
      </c>
      <c r="V1455" s="43" t="str">
        <f>Exchanges!W1459</f>
        <v>HFC-134a</v>
      </c>
      <c r="W1455" s="43"/>
      <c r="X1455" s="43"/>
    </row>
    <row r="1456" spans="1:24" x14ac:dyDescent="0.2">
      <c r="A1456" s="43" t="str">
        <f>Exchanges!B1460</f>
        <v>Ethane, pentafluoro-, HFC-125</v>
      </c>
      <c r="B1456" s="43" t="str">
        <f>Exchanges!C1460</f>
        <v>000354-33-6</v>
      </c>
      <c r="C1456" s="43" t="str">
        <f>Exchanges!D1460</f>
        <v>air</v>
      </c>
      <c r="D1456" s="43" t="str">
        <f>Exchanges!E1460</f>
        <v>unspecified</v>
      </c>
      <c r="E1456" s="43" t="str">
        <f>Exchanges!F1460</f>
        <v>281e1011-f121-4d5b-ad4d-22d562b2c2cd</v>
      </c>
      <c r="F1456" s="43" t="str">
        <f>Exchanges!G1460</f>
        <v>Sign manufacturing</v>
      </c>
      <c r="G1456" s="43">
        <f>Exchanges!H1460</f>
        <v>339950</v>
      </c>
      <c r="H1456" s="43" t="str">
        <f>Exchanges!I1460</f>
        <v>US</v>
      </c>
      <c r="I1456" s="43">
        <f>Exchanges!J1460</f>
        <v>3.0188367785136308E-7</v>
      </c>
      <c r="J1456" s="43" t="str">
        <f>Exchanges!K1460</f>
        <v>kg</v>
      </c>
      <c r="K1456" s="43"/>
      <c r="L1456" s="43"/>
      <c r="M1456" s="43"/>
      <c r="N1456" s="43"/>
      <c r="O1456" s="43"/>
      <c r="P1456" s="43">
        <f>Exchanges!Q1460</f>
        <v>4</v>
      </c>
      <c r="Q1456" s="43">
        <f>Exchanges!R1460</f>
        <v>2</v>
      </c>
      <c r="R1456" s="43">
        <f>Exchanges!S1460</f>
        <v>1</v>
      </c>
      <c r="S1456" s="43">
        <f>Exchanges!T1460</f>
        <v>4</v>
      </c>
      <c r="T1456" s="43">
        <f>Exchanges!U1460</f>
        <v>1</v>
      </c>
      <c r="U1456" s="43">
        <f>Exchanges!V1460</f>
        <v>2013</v>
      </c>
      <c r="V1456" s="43" t="str">
        <f>Exchanges!W1460</f>
        <v>HFC-125</v>
      </c>
      <c r="W1456" s="43"/>
      <c r="X1456" s="43"/>
    </row>
    <row r="1457" spans="1:24" x14ac:dyDescent="0.2">
      <c r="A1457" s="43" t="str">
        <f>Exchanges!B1461</f>
        <v>Methane</v>
      </c>
      <c r="B1457" s="43" t="str">
        <f>Exchanges!C1461</f>
        <v>000074-82-92</v>
      </c>
      <c r="C1457" s="43" t="str">
        <f>Exchanges!D1461</f>
        <v>air</v>
      </c>
      <c r="D1457" s="43" t="str">
        <f>Exchanges!E1461</f>
        <v>unspecified</v>
      </c>
      <c r="E1457" s="43" t="str">
        <f>Exchanges!F1461</f>
        <v>20408dd1-8534-11e0-9d78-0800200c9a66</v>
      </c>
      <c r="F1457" s="43" t="str">
        <f>Exchanges!G1461</f>
        <v>Sign manufacturing</v>
      </c>
      <c r="G1457" s="43">
        <f>Exchanges!H1461</f>
        <v>339950</v>
      </c>
      <c r="H1457" s="43" t="str">
        <f>Exchanges!I1461</f>
        <v>US</v>
      </c>
      <c r="I1457" s="43">
        <f>Exchanges!J1461</f>
        <v>2.9522192152510733E-7</v>
      </c>
      <c r="J1457" s="43" t="str">
        <f>Exchanges!K1461</f>
        <v>kg</v>
      </c>
      <c r="K1457" s="43"/>
      <c r="L1457" s="43"/>
      <c r="M1457" s="43"/>
      <c r="N1457" s="43"/>
      <c r="O1457" s="43"/>
      <c r="P1457" s="43">
        <f>Exchanges!Q1461</f>
        <v>4</v>
      </c>
      <c r="Q1457" s="43">
        <f>Exchanges!R1461</f>
        <v>2</v>
      </c>
      <c r="R1457" s="43">
        <f>Exchanges!S1461</f>
        <v>1</v>
      </c>
      <c r="S1457" s="43">
        <f>Exchanges!T1461</f>
        <v>4</v>
      </c>
      <c r="T1457" s="43">
        <f>Exchanges!U1461</f>
        <v>1</v>
      </c>
      <c r="U1457" s="43">
        <f>Exchanges!V1461</f>
        <v>2013</v>
      </c>
      <c r="V1457" s="43" t="str">
        <f>Exchanges!W1461</f>
        <v>CH4</v>
      </c>
      <c r="W1457" s="43"/>
      <c r="X1457" s="43"/>
    </row>
    <row r="1458" spans="1:24" x14ac:dyDescent="0.2">
      <c r="A1458" s="43" t="str">
        <f>Exchanges!B1462</f>
        <v>Methane, difluoro-, HFC-32</v>
      </c>
      <c r="B1458" s="43" t="str">
        <f>Exchanges!C1462</f>
        <v>000075-10-5</v>
      </c>
      <c r="C1458" s="43" t="str">
        <f>Exchanges!D1462</f>
        <v>air</v>
      </c>
      <c r="D1458" s="43" t="str">
        <f>Exchanges!E1462</f>
        <v>unspecified</v>
      </c>
      <c r="E1458" s="43" t="str">
        <f>Exchanges!F1462</f>
        <v>151212b4-079b-43a2-96d5-a6eef59166ac</v>
      </c>
      <c r="F1458" s="43" t="str">
        <f>Exchanges!G1462</f>
        <v>Sign manufacturing</v>
      </c>
      <c r="G1458" s="43">
        <f>Exchanges!H1462</f>
        <v>339950</v>
      </c>
      <c r="H1458" s="43" t="str">
        <f>Exchanges!I1462</f>
        <v>US</v>
      </c>
      <c r="I1458" s="43">
        <f>Exchanges!J1462</f>
        <v>1.7580298974145457E-7</v>
      </c>
      <c r="J1458" s="43" t="str">
        <f>Exchanges!K1462</f>
        <v>kg</v>
      </c>
      <c r="K1458" s="43"/>
      <c r="L1458" s="43"/>
      <c r="M1458" s="43"/>
      <c r="N1458" s="43"/>
      <c r="O1458" s="43"/>
      <c r="P1458" s="43">
        <f>Exchanges!Q1462</f>
        <v>4</v>
      </c>
      <c r="Q1458" s="43">
        <f>Exchanges!R1462</f>
        <v>2</v>
      </c>
      <c r="R1458" s="43">
        <f>Exchanges!S1462</f>
        <v>1</v>
      </c>
      <c r="S1458" s="43">
        <f>Exchanges!T1462</f>
        <v>4</v>
      </c>
      <c r="T1458" s="43">
        <f>Exchanges!U1462</f>
        <v>1</v>
      </c>
      <c r="U1458" s="43">
        <f>Exchanges!V1462</f>
        <v>2013</v>
      </c>
      <c r="V1458" s="43" t="str">
        <f>Exchanges!W1462</f>
        <v>HFC-32</v>
      </c>
      <c r="W1458" s="43"/>
      <c r="X1458" s="43"/>
    </row>
    <row r="1459" spans="1:24" x14ac:dyDescent="0.2">
      <c r="A1459" s="43" t="str">
        <f>Exchanges!B1463</f>
        <v>Ethane, 1,1,1-trifluoro-, HFC-143a</v>
      </c>
      <c r="B1459" s="43" t="str">
        <f>Exchanges!C1463</f>
        <v>000420-46-2</v>
      </c>
      <c r="C1459" s="43" t="str">
        <f>Exchanges!D1463</f>
        <v>air</v>
      </c>
      <c r="D1459" s="43" t="str">
        <f>Exchanges!E1463</f>
        <v>unspecified</v>
      </c>
      <c r="E1459" s="43" t="str">
        <f>Exchanges!F1463</f>
        <v>e86bfec2-1025-4fa2-90b1-81e35e621e91</v>
      </c>
      <c r="F1459" s="43" t="str">
        <f>Exchanges!G1463</f>
        <v>Sign manufacturing</v>
      </c>
      <c r="G1459" s="43">
        <f>Exchanges!H1463</f>
        <v>339950</v>
      </c>
      <c r="H1459" s="43" t="str">
        <f>Exchanges!I1463</f>
        <v>US</v>
      </c>
      <c r="I1459" s="43">
        <f>Exchanges!J1463</f>
        <v>1.2916346400403073E-7</v>
      </c>
      <c r="J1459" s="43" t="str">
        <f>Exchanges!K1463</f>
        <v>kg</v>
      </c>
      <c r="K1459" s="43"/>
      <c r="L1459" s="43"/>
      <c r="M1459" s="43"/>
      <c r="N1459" s="43"/>
      <c r="O1459" s="43"/>
      <c r="P1459" s="43">
        <f>Exchanges!Q1463</f>
        <v>4</v>
      </c>
      <c r="Q1459" s="43">
        <f>Exchanges!R1463</f>
        <v>2</v>
      </c>
      <c r="R1459" s="43">
        <f>Exchanges!S1463</f>
        <v>1</v>
      </c>
      <c r="S1459" s="43">
        <f>Exchanges!T1463</f>
        <v>4</v>
      </c>
      <c r="T1459" s="43">
        <f>Exchanges!U1463</f>
        <v>1</v>
      </c>
      <c r="U1459" s="43">
        <f>Exchanges!V1463</f>
        <v>2013</v>
      </c>
      <c r="V1459" s="43" t="str">
        <f>Exchanges!W1463</f>
        <v>HFC-143a</v>
      </c>
      <c r="W1459" s="43"/>
      <c r="X1459" s="43"/>
    </row>
    <row r="1460" spans="1:24" x14ac:dyDescent="0.2">
      <c r="A1460" s="43" t="str">
        <f>Exchanges!B1464</f>
        <v>Dinitrogen monoxide</v>
      </c>
      <c r="B1460" s="43" t="str">
        <f>Exchanges!C1464</f>
        <v>010024-97-366</v>
      </c>
      <c r="C1460" s="43" t="str">
        <f>Exchanges!D1464</f>
        <v>air</v>
      </c>
      <c r="D1460" s="43" t="str">
        <f>Exchanges!E1464</f>
        <v>unspecified</v>
      </c>
      <c r="E1460" s="43" t="str">
        <f>Exchanges!F1464</f>
        <v>20185046-64bb-4c09-a8e7-e8a9e144ca98</v>
      </c>
      <c r="F1460" s="43" t="str">
        <f>Exchanges!G1464</f>
        <v>Sign manufacturing</v>
      </c>
      <c r="G1460" s="43">
        <f>Exchanges!H1464</f>
        <v>339950</v>
      </c>
      <c r="H1460" s="43" t="str">
        <f>Exchanges!I1464</f>
        <v>US</v>
      </c>
      <c r="I1460" s="43">
        <f>Exchanges!J1464</f>
        <v>3.7061140172505051E-8</v>
      </c>
      <c r="J1460" s="43" t="str">
        <f>Exchanges!K1464</f>
        <v>kg</v>
      </c>
      <c r="K1460" s="43"/>
      <c r="L1460" s="43"/>
      <c r="M1460" s="43"/>
      <c r="N1460" s="43"/>
      <c r="O1460" s="43"/>
      <c r="P1460" s="43">
        <f>Exchanges!Q1464</f>
        <v>4</v>
      </c>
      <c r="Q1460" s="43">
        <f>Exchanges!R1464</f>
        <v>2</v>
      </c>
      <c r="R1460" s="43">
        <f>Exchanges!S1464</f>
        <v>1</v>
      </c>
      <c r="S1460" s="43">
        <f>Exchanges!T1464</f>
        <v>4</v>
      </c>
      <c r="T1460" s="43">
        <f>Exchanges!U1464</f>
        <v>1</v>
      </c>
      <c r="U1460" s="43">
        <f>Exchanges!V1464</f>
        <v>2013</v>
      </c>
      <c r="V1460" s="43" t="str">
        <f>Exchanges!W1464</f>
        <v>N2O</v>
      </c>
      <c r="W1460" s="43"/>
      <c r="X1460" s="43"/>
    </row>
    <row r="1461" spans="1:24" x14ac:dyDescent="0.2">
      <c r="A1461" s="43" t="str">
        <f>Exchanges!B1465</f>
        <v>Propane, 1,1,1,3,3,3-hexafluoro-, HCFC-236fa</v>
      </c>
      <c r="B1461" s="43" t="str">
        <f>Exchanges!C1465</f>
        <v>000690-39-1</v>
      </c>
      <c r="C1461" s="43" t="str">
        <f>Exchanges!D1465</f>
        <v>air</v>
      </c>
      <c r="D1461" s="43" t="str">
        <f>Exchanges!E1465</f>
        <v>unspecified</v>
      </c>
      <c r="E1461" s="43" t="str">
        <f>Exchanges!F1465</f>
        <v>1963a3ba-6d77-4571-bb8f-0e9c8ac28a65</v>
      </c>
      <c r="F1461" s="43" t="str">
        <f>Exchanges!G1465</f>
        <v>Sign manufacturing</v>
      </c>
      <c r="G1461" s="43">
        <f>Exchanges!H1465</f>
        <v>339950</v>
      </c>
      <c r="H1461" s="43" t="str">
        <f>Exchanges!I1465</f>
        <v>US</v>
      </c>
      <c r="I1461" s="43">
        <f>Exchanges!J1465</f>
        <v>3.4893853821301404E-9</v>
      </c>
      <c r="J1461" s="43" t="str">
        <f>Exchanges!K1465</f>
        <v>kg</v>
      </c>
      <c r="K1461" s="43"/>
      <c r="L1461" s="43"/>
      <c r="M1461" s="43"/>
      <c r="N1461" s="43"/>
      <c r="O1461" s="43"/>
      <c r="P1461" s="43">
        <f>Exchanges!Q1465</f>
        <v>4</v>
      </c>
      <c r="Q1461" s="43">
        <f>Exchanges!R1465</f>
        <v>2</v>
      </c>
      <c r="R1461" s="43">
        <f>Exchanges!S1465</f>
        <v>1</v>
      </c>
      <c r="S1461" s="43">
        <f>Exchanges!T1465</f>
        <v>4</v>
      </c>
      <c r="T1461" s="43">
        <f>Exchanges!U1465</f>
        <v>1</v>
      </c>
      <c r="U1461" s="43">
        <f>Exchanges!V1465</f>
        <v>2013</v>
      </c>
      <c r="V1461" s="43" t="str">
        <f>Exchanges!W1465</f>
        <v>HFC-236fa</v>
      </c>
      <c r="W1461" s="43"/>
      <c r="X1461" s="43"/>
    </row>
    <row r="1462" spans="1:24" x14ac:dyDescent="0.2">
      <c r="A1462" s="43" t="str">
        <f>Exchanges!B1466</f>
        <v>Carbon dioxide</v>
      </c>
      <c r="B1462" s="43" t="str">
        <f>Exchanges!C1466</f>
        <v>000124-38-20</v>
      </c>
      <c r="C1462" s="43" t="str">
        <f>Exchanges!D1466</f>
        <v>air</v>
      </c>
      <c r="D1462" s="43" t="str">
        <f>Exchanges!E1466</f>
        <v>unspecified</v>
      </c>
      <c r="E1462" s="43" t="str">
        <f>Exchanges!F1466</f>
        <v>7ae371aa-8532-11e0-9d78-0800200c9a66</v>
      </c>
      <c r="F1462" s="43" t="str">
        <f>Exchanges!G1466</f>
        <v>All other miscellaneous manufacturing</v>
      </c>
      <c r="G1462" s="43">
        <f>Exchanges!H1466</f>
        <v>339990</v>
      </c>
      <c r="H1462" s="43" t="str">
        <f>Exchanges!I1466</f>
        <v>US</v>
      </c>
      <c r="I1462" s="43">
        <f>Exchanges!J1466</f>
        <v>1.2363897408519122E-2</v>
      </c>
      <c r="J1462" s="43" t="str">
        <f>Exchanges!K1466</f>
        <v>kg</v>
      </c>
      <c r="K1462" s="43"/>
      <c r="L1462" s="43"/>
      <c r="M1462" s="43"/>
      <c r="N1462" s="43"/>
      <c r="O1462" s="43"/>
      <c r="P1462" s="43">
        <f>Exchanges!Q1466</f>
        <v>4</v>
      </c>
      <c r="Q1462" s="43">
        <f>Exchanges!R1466</f>
        <v>2</v>
      </c>
      <c r="R1462" s="43">
        <f>Exchanges!S1466</f>
        <v>1</v>
      </c>
      <c r="S1462" s="43">
        <f>Exchanges!T1466</f>
        <v>4</v>
      </c>
      <c r="T1462" s="43">
        <f>Exchanges!U1466</f>
        <v>1</v>
      </c>
      <c r="U1462" s="43">
        <f>Exchanges!V1466</f>
        <v>2013</v>
      </c>
      <c r="V1462" s="43" t="str">
        <f>Exchanges!W1466</f>
        <v>CO2</v>
      </c>
      <c r="W1462" s="43"/>
      <c r="X1462" s="43"/>
    </row>
    <row r="1463" spans="1:24" x14ac:dyDescent="0.2">
      <c r="A1463" s="43" t="str">
        <f>Exchanges!B1467</f>
        <v>Ethane, 1,1,1,2-tetrafluoro-, HFC-134a</v>
      </c>
      <c r="B1463" s="43" t="str">
        <f>Exchanges!C1467</f>
        <v>000811-97-2</v>
      </c>
      <c r="C1463" s="43" t="str">
        <f>Exchanges!D1467</f>
        <v>air</v>
      </c>
      <c r="D1463" s="43" t="str">
        <f>Exchanges!E1467</f>
        <v>unspecified</v>
      </c>
      <c r="E1463" s="43" t="str">
        <f>Exchanges!F1467</f>
        <v>e87f039d-d9ce-4242-ac18-c9284cc80f3d</v>
      </c>
      <c r="F1463" s="43" t="str">
        <f>Exchanges!G1467</f>
        <v>All other miscellaneous manufacturing</v>
      </c>
      <c r="G1463" s="43">
        <f>Exchanges!H1467</f>
        <v>339990</v>
      </c>
      <c r="H1463" s="43" t="str">
        <f>Exchanges!I1467</f>
        <v>US</v>
      </c>
      <c r="I1463" s="43">
        <f>Exchanges!J1467</f>
        <v>4.0943531211642905E-7</v>
      </c>
      <c r="J1463" s="43" t="str">
        <f>Exchanges!K1467</f>
        <v>kg</v>
      </c>
      <c r="K1463" s="43"/>
      <c r="L1463" s="43"/>
      <c r="M1463" s="43"/>
      <c r="N1463" s="43"/>
      <c r="O1463" s="43"/>
      <c r="P1463" s="43">
        <f>Exchanges!Q1467</f>
        <v>4</v>
      </c>
      <c r="Q1463" s="43">
        <f>Exchanges!R1467</f>
        <v>2</v>
      </c>
      <c r="R1463" s="43">
        <f>Exchanges!S1467</f>
        <v>1</v>
      </c>
      <c r="S1463" s="43">
        <f>Exchanges!T1467</f>
        <v>4</v>
      </c>
      <c r="T1463" s="43">
        <f>Exchanges!U1467</f>
        <v>1</v>
      </c>
      <c r="U1463" s="43">
        <f>Exchanges!V1467</f>
        <v>2013</v>
      </c>
      <c r="V1463" s="43" t="str">
        <f>Exchanges!W1467</f>
        <v>HFC-134a</v>
      </c>
      <c r="W1463" s="43"/>
      <c r="X1463" s="43"/>
    </row>
    <row r="1464" spans="1:24" x14ac:dyDescent="0.2">
      <c r="A1464" s="43" t="str">
        <f>Exchanges!B1468</f>
        <v>Methane</v>
      </c>
      <c r="B1464" s="43" t="str">
        <f>Exchanges!C1468</f>
        <v>000074-82-92</v>
      </c>
      <c r="C1464" s="43" t="str">
        <f>Exchanges!D1468</f>
        <v>air</v>
      </c>
      <c r="D1464" s="43" t="str">
        <f>Exchanges!E1468</f>
        <v>unspecified</v>
      </c>
      <c r="E1464" s="43" t="str">
        <f>Exchanges!F1468</f>
        <v>20408dd1-8534-11e0-9d78-0800200c9a66</v>
      </c>
      <c r="F1464" s="43" t="str">
        <f>Exchanges!G1468</f>
        <v>All other miscellaneous manufacturing</v>
      </c>
      <c r="G1464" s="43">
        <f>Exchanges!H1468</f>
        <v>339990</v>
      </c>
      <c r="H1464" s="43" t="str">
        <f>Exchanges!I1468</f>
        <v>US</v>
      </c>
      <c r="I1464" s="43">
        <f>Exchanges!J1468</f>
        <v>2.5286864865152078E-7</v>
      </c>
      <c r="J1464" s="43" t="str">
        <f>Exchanges!K1468</f>
        <v>kg</v>
      </c>
      <c r="K1464" s="43"/>
      <c r="L1464" s="43"/>
      <c r="M1464" s="43"/>
      <c r="N1464" s="43"/>
      <c r="O1464" s="43"/>
      <c r="P1464" s="43">
        <f>Exchanges!Q1468</f>
        <v>4</v>
      </c>
      <c r="Q1464" s="43">
        <f>Exchanges!R1468</f>
        <v>2</v>
      </c>
      <c r="R1464" s="43">
        <f>Exchanges!S1468</f>
        <v>1</v>
      </c>
      <c r="S1464" s="43">
        <f>Exchanges!T1468</f>
        <v>4</v>
      </c>
      <c r="T1464" s="43">
        <f>Exchanges!U1468</f>
        <v>1</v>
      </c>
      <c r="U1464" s="43">
        <f>Exchanges!V1468</f>
        <v>2013</v>
      </c>
      <c r="V1464" s="43" t="str">
        <f>Exchanges!W1468</f>
        <v>CH4</v>
      </c>
      <c r="W1464" s="43"/>
      <c r="X1464" s="43"/>
    </row>
    <row r="1465" spans="1:24" x14ac:dyDescent="0.2">
      <c r="A1465" s="43" t="str">
        <f>Exchanges!B1469</f>
        <v>Ethane, pentafluoro-, HFC-125</v>
      </c>
      <c r="B1465" s="43" t="str">
        <f>Exchanges!C1469</f>
        <v>000354-33-6</v>
      </c>
      <c r="C1465" s="43" t="str">
        <f>Exchanges!D1469</f>
        <v>air</v>
      </c>
      <c r="D1465" s="43" t="str">
        <f>Exchanges!E1469</f>
        <v>unspecified</v>
      </c>
      <c r="E1465" s="43" t="str">
        <f>Exchanges!F1469</f>
        <v>281e1011-f121-4d5b-ad4d-22d562b2c2cd</v>
      </c>
      <c r="F1465" s="43" t="str">
        <f>Exchanges!G1469</f>
        <v>All other miscellaneous manufacturing</v>
      </c>
      <c r="G1465" s="43">
        <f>Exchanges!H1469</f>
        <v>339990</v>
      </c>
      <c r="H1465" s="43" t="str">
        <f>Exchanges!I1469</f>
        <v>US</v>
      </c>
      <c r="I1465" s="43">
        <f>Exchanges!J1469</f>
        <v>1.0862874205536623E-7</v>
      </c>
      <c r="J1465" s="43" t="str">
        <f>Exchanges!K1469</f>
        <v>kg</v>
      </c>
      <c r="K1465" s="43"/>
      <c r="L1465" s="43"/>
      <c r="M1465" s="43"/>
      <c r="N1465" s="43"/>
      <c r="O1465" s="43"/>
      <c r="P1465" s="43">
        <f>Exchanges!Q1469</f>
        <v>4</v>
      </c>
      <c r="Q1465" s="43">
        <f>Exchanges!R1469</f>
        <v>2</v>
      </c>
      <c r="R1465" s="43">
        <f>Exchanges!S1469</f>
        <v>1</v>
      </c>
      <c r="S1465" s="43">
        <f>Exchanges!T1469</f>
        <v>4</v>
      </c>
      <c r="T1465" s="43">
        <f>Exchanges!U1469</f>
        <v>1</v>
      </c>
      <c r="U1465" s="43">
        <f>Exchanges!V1469</f>
        <v>2013</v>
      </c>
      <c r="V1465" s="43" t="str">
        <f>Exchanges!W1469</f>
        <v>HFC-125</v>
      </c>
      <c r="W1465" s="43"/>
      <c r="X1465" s="43"/>
    </row>
    <row r="1466" spans="1:24" x14ac:dyDescent="0.2">
      <c r="A1466" s="43" t="str">
        <f>Exchanges!B1470</f>
        <v>Methane, difluoro-, HFC-32</v>
      </c>
      <c r="B1466" s="43" t="str">
        <f>Exchanges!C1470</f>
        <v>000075-10-5</v>
      </c>
      <c r="C1466" s="43" t="str">
        <f>Exchanges!D1470</f>
        <v>air</v>
      </c>
      <c r="D1466" s="43" t="str">
        <f>Exchanges!E1470</f>
        <v>unspecified</v>
      </c>
      <c r="E1466" s="43" t="str">
        <f>Exchanges!F1470</f>
        <v>151212b4-079b-43a2-96d5-a6eef59166ac</v>
      </c>
      <c r="F1466" s="43" t="str">
        <f>Exchanges!G1470</f>
        <v>All other miscellaneous manufacturing</v>
      </c>
      <c r="G1466" s="43">
        <f>Exchanges!H1470</f>
        <v>339990</v>
      </c>
      <c r="H1466" s="43" t="str">
        <f>Exchanges!I1470</f>
        <v>US</v>
      </c>
      <c r="I1466" s="43">
        <f>Exchanges!J1470</f>
        <v>6.3260318547561511E-8</v>
      </c>
      <c r="J1466" s="43" t="str">
        <f>Exchanges!K1470</f>
        <v>kg</v>
      </c>
      <c r="K1466" s="43"/>
      <c r="L1466" s="43"/>
      <c r="M1466" s="43"/>
      <c r="N1466" s="43"/>
      <c r="O1466" s="43"/>
      <c r="P1466" s="43">
        <f>Exchanges!Q1470</f>
        <v>4</v>
      </c>
      <c r="Q1466" s="43">
        <f>Exchanges!R1470</f>
        <v>2</v>
      </c>
      <c r="R1466" s="43">
        <f>Exchanges!S1470</f>
        <v>1</v>
      </c>
      <c r="S1466" s="43">
        <f>Exchanges!T1470</f>
        <v>4</v>
      </c>
      <c r="T1466" s="43">
        <f>Exchanges!U1470</f>
        <v>1</v>
      </c>
      <c r="U1466" s="43">
        <f>Exchanges!V1470</f>
        <v>2013</v>
      </c>
      <c r="V1466" s="43" t="str">
        <f>Exchanges!W1470</f>
        <v>HFC-32</v>
      </c>
      <c r="W1466" s="43"/>
      <c r="X1466" s="43"/>
    </row>
    <row r="1467" spans="1:24" x14ac:dyDescent="0.2">
      <c r="A1467" s="43" t="str">
        <f>Exchanges!B1471</f>
        <v>Ethane, 1,1,1-trifluoro-, HFC-143a</v>
      </c>
      <c r="B1467" s="43" t="str">
        <f>Exchanges!C1471</f>
        <v>000420-46-2</v>
      </c>
      <c r="C1467" s="43" t="str">
        <f>Exchanges!D1471</f>
        <v>air</v>
      </c>
      <c r="D1467" s="43" t="str">
        <f>Exchanges!E1471</f>
        <v>unspecified</v>
      </c>
      <c r="E1467" s="43" t="str">
        <f>Exchanges!F1471</f>
        <v>e86bfec2-1025-4fa2-90b1-81e35e621e91</v>
      </c>
      <c r="F1467" s="43" t="str">
        <f>Exchanges!G1471</f>
        <v>All other miscellaneous manufacturing</v>
      </c>
      <c r="G1467" s="43">
        <f>Exchanges!H1471</f>
        <v>339990</v>
      </c>
      <c r="H1467" s="43" t="str">
        <f>Exchanges!I1471</f>
        <v>US</v>
      </c>
      <c r="I1467" s="43">
        <f>Exchanges!J1471</f>
        <v>4.6477718550851033E-8</v>
      </c>
      <c r="J1467" s="43" t="str">
        <f>Exchanges!K1471</f>
        <v>kg</v>
      </c>
      <c r="K1467" s="43"/>
      <c r="L1467" s="43"/>
      <c r="M1467" s="43"/>
      <c r="N1467" s="43"/>
      <c r="O1467" s="43"/>
      <c r="P1467" s="43">
        <f>Exchanges!Q1471</f>
        <v>4</v>
      </c>
      <c r="Q1467" s="43">
        <f>Exchanges!R1471</f>
        <v>2</v>
      </c>
      <c r="R1467" s="43">
        <f>Exchanges!S1471</f>
        <v>1</v>
      </c>
      <c r="S1467" s="43">
        <f>Exchanges!T1471</f>
        <v>4</v>
      </c>
      <c r="T1467" s="43">
        <f>Exchanges!U1471</f>
        <v>1</v>
      </c>
      <c r="U1467" s="43">
        <f>Exchanges!V1471</f>
        <v>2013</v>
      </c>
      <c r="V1467" s="43" t="str">
        <f>Exchanges!W1471</f>
        <v>HFC-143a</v>
      </c>
      <c r="W1467" s="43"/>
      <c r="X1467" s="43"/>
    </row>
    <row r="1468" spans="1:24" x14ac:dyDescent="0.2">
      <c r="A1468" s="43" t="str">
        <f>Exchanges!B1472</f>
        <v>Dinitrogen monoxide</v>
      </c>
      <c r="B1468" s="43" t="str">
        <f>Exchanges!C1472</f>
        <v>010024-97-366</v>
      </c>
      <c r="C1468" s="43" t="str">
        <f>Exchanges!D1472</f>
        <v>air</v>
      </c>
      <c r="D1468" s="43" t="str">
        <f>Exchanges!E1472</f>
        <v>unspecified</v>
      </c>
      <c r="E1468" s="43" t="str">
        <f>Exchanges!F1472</f>
        <v>20185046-64bb-4c09-a8e7-e8a9e144ca98</v>
      </c>
      <c r="F1468" s="43" t="str">
        <f>Exchanges!G1472</f>
        <v>All other miscellaneous manufacturing</v>
      </c>
      <c r="G1468" s="43">
        <f>Exchanges!H1472</f>
        <v>339990</v>
      </c>
      <c r="H1468" s="43" t="str">
        <f>Exchanges!I1472</f>
        <v>US</v>
      </c>
      <c r="I1468" s="43">
        <f>Exchanges!J1472</f>
        <v>2.9070699468219997E-8</v>
      </c>
      <c r="J1468" s="43" t="str">
        <f>Exchanges!K1472</f>
        <v>kg</v>
      </c>
      <c r="K1468" s="43"/>
      <c r="L1468" s="43"/>
      <c r="M1468" s="43"/>
      <c r="N1468" s="43"/>
      <c r="O1468" s="43"/>
      <c r="P1468" s="43">
        <f>Exchanges!Q1472</f>
        <v>4</v>
      </c>
      <c r="Q1468" s="43">
        <f>Exchanges!R1472</f>
        <v>2</v>
      </c>
      <c r="R1468" s="43">
        <f>Exchanges!S1472</f>
        <v>1</v>
      </c>
      <c r="S1468" s="43">
        <f>Exchanges!T1472</f>
        <v>4</v>
      </c>
      <c r="T1468" s="43">
        <f>Exchanges!U1472</f>
        <v>1</v>
      </c>
      <c r="U1468" s="43">
        <f>Exchanges!V1472</f>
        <v>2013</v>
      </c>
      <c r="V1468" s="43" t="str">
        <f>Exchanges!W1472</f>
        <v>N2O</v>
      </c>
      <c r="W1468" s="43"/>
      <c r="X1468" s="43"/>
    </row>
    <row r="1469" spans="1:24" x14ac:dyDescent="0.2">
      <c r="A1469" s="43" t="str">
        <f>Exchanges!B1473</f>
        <v>Propane, 1,1,1,3,3,3-hexafluoro-, HCFC-236fa</v>
      </c>
      <c r="B1469" s="43" t="str">
        <f>Exchanges!C1473</f>
        <v>000690-39-1</v>
      </c>
      <c r="C1469" s="43" t="str">
        <f>Exchanges!D1473</f>
        <v>air</v>
      </c>
      <c r="D1469" s="43" t="str">
        <f>Exchanges!E1473</f>
        <v>unspecified</v>
      </c>
      <c r="E1469" s="43" t="str">
        <f>Exchanges!F1473</f>
        <v>1963a3ba-6d77-4571-bb8f-0e9c8ac28a65</v>
      </c>
      <c r="F1469" s="43" t="str">
        <f>Exchanges!G1473</f>
        <v>All other miscellaneous manufacturing</v>
      </c>
      <c r="G1469" s="43">
        <f>Exchanges!H1473</f>
        <v>339990</v>
      </c>
      <c r="H1469" s="43" t="str">
        <f>Exchanges!I1473</f>
        <v>US</v>
      </c>
      <c r="I1469" s="43">
        <f>Exchanges!J1473</f>
        <v>1.2556079457658202E-9</v>
      </c>
      <c r="J1469" s="43" t="str">
        <f>Exchanges!K1473</f>
        <v>kg</v>
      </c>
      <c r="K1469" s="43"/>
      <c r="L1469" s="43"/>
      <c r="M1469" s="43"/>
      <c r="N1469" s="43"/>
      <c r="O1469" s="43"/>
      <c r="P1469" s="43">
        <f>Exchanges!Q1473</f>
        <v>4</v>
      </c>
      <c r="Q1469" s="43">
        <f>Exchanges!R1473</f>
        <v>2</v>
      </c>
      <c r="R1469" s="43">
        <f>Exchanges!S1473</f>
        <v>1</v>
      </c>
      <c r="S1469" s="43">
        <f>Exchanges!T1473</f>
        <v>4</v>
      </c>
      <c r="T1469" s="43">
        <f>Exchanges!U1473</f>
        <v>1</v>
      </c>
      <c r="U1469" s="43">
        <f>Exchanges!V1473</f>
        <v>2013</v>
      </c>
      <c r="V1469" s="43" t="str">
        <f>Exchanges!W1473</f>
        <v>HFC-236fa</v>
      </c>
      <c r="W1469" s="43"/>
      <c r="X1469" s="43"/>
    </row>
    <row r="1470" spans="1:24" x14ac:dyDescent="0.2">
      <c r="A1470" s="43" t="str">
        <f>Exchanges!B1474</f>
        <v>Carbon dioxide</v>
      </c>
      <c r="B1470" s="43" t="str">
        <f>Exchanges!C1474</f>
        <v>000124-38-20</v>
      </c>
      <c r="C1470" s="43" t="str">
        <f>Exchanges!D1474</f>
        <v>air</v>
      </c>
      <c r="D1470" s="43" t="str">
        <f>Exchanges!E1474</f>
        <v>unspecified</v>
      </c>
      <c r="E1470" s="43" t="str">
        <f>Exchanges!F1474</f>
        <v>7ae371aa-8532-11e0-9d78-0800200c9a66</v>
      </c>
      <c r="F1470" s="43" t="str">
        <f>Exchanges!G1474</f>
        <v>Wholesale trade</v>
      </c>
      <c r="G1470" s="43">
        <f>Exchanges!H1474</f>
        <v>420000</v>
      </c>
      <c r="H1470" s="43" t="str">
        <f>Exchanges!I1474</f>
        <v>US</v>
      </c>
      <c r="I1470" s="43">
        <f>Exchanges!J1474</f>
        <v>3.177025893540041E-3</v>
      </c>
      <c r="J1470" s="43" t="str">
        <f>Exchanges!K1474</f>
        <v>kg</v>
      </c>
      <c r="K1470" s="43"/>
      <c r="L1470" s="43"/>
      <c r="M1470" s="43"/>
      <c r="N1470" s="43"/>
      <c r="O1470" s="43"/>
      <c r="P1470" s="43">
        <f>Exchanges!Q1474</f>
        <v>4</v>
      </c>
      <c r="Q1470" s="43">
        <f>Exchanges!R1474</f>
        <v>2</v>
      </c>
      <c r="R1470" s="43">
        <f>Exchanges!S1474</f>
        <v>1</v>
      </c>
      <c r="S1470" s="43">
        <f>Exchanges!T1474</f>
        <v>4</v>
      </c>
      <c r="T1470" s="43">
        <f>Exchanges!U1474</f>
        <v>1</v>
      </c>
      <c r="U1470" s="43">
        <f>Exchanges!V1474</f>
        <v>2013</v>
      </c>
      <c r="V1470" s="43" t="str">
        <f>Exchanges!W1474</f>
        <v>CO2</v>
      </c>
      <c r="W1470" s="43"/>
      <c r="X1470" s="43"/>
    </row>
    <row r="1471" spans="1:24" x14ac:dyDescent="0.2">
      <c r="A1471" s="43" t="str">
        <f>Exchanges!B1475</f>
        <v>Methane</v>
      </c>
      <c r="B1471" s="43" t="str">
        <f>Exchanges!C1475</f>
        <v>000074-82-92</v>
      </c>
      <c r="C1471" s="43" t="str">
        <f>Exchanges!D1475</f>
        <v>air</v>
      </c>
      <c r="D1471" s="43" t="str">
        <f>Exchanges!E1475</f>
        <v>unspecified</v>
      </c>
      <c r="E1471" s="43" t="str">
        <f>Exchanges!F1475</f>
        <v>20408dd1-8534-11e0-9d78-0800200c9a66</v>
      </c>
      <c r="F1471" s="43" t="str">
        <f>Exchanges!G1475</f>
        <v>Wholesale trade</v>
      </c>
      <c r="G1471" s="43">
        <f>Exchanges!H1475</f>
        <v>420000</v>
      </c>
      <c r="H1471" s="43" t="str">
        <f>Exchanges!I1475</f>
        <v>US</v>
      </c>
      <c r="I1471" s="43">
        <f>Exchanges!J1475</f>
        <v>2.9629629980315981E-7</v>
      </c>
      <c r="J1471" s="43" t="str">
        <f>Exchanges!K1475</f>
        <v>kg</v>
      </c>
      <c r="K1471" s="43"/>
      <c r="L1471" s="43"/>
      <c r="M1471" s="43"/>
      <c r="N1471" s="43"/>
      <c r="O1471" s="43"/>
      <c r="P1471" s="43">
        <f>Exchanges!Q1475</f>
        <v>4</v>
      </c>
      <c r="Q1471" s="43">
        <f>Exchanges!R1475</f>
        <v>2</v>
      </c>
      <c r="R1471" s="43">
        <f>Exchanges!S1475</f>
        <v>1</v>
      </c>
      <c r="S1471" s="43">
        <f>Exchanges!T1475</f>
        <v>4</v>
      </c>
      <c r="T1471" s="43">
        <f>Exchanges!U1475</f>
        <v>1</v>
      </c>
      <c r="U1471" s="43">
        <f>Exchanges!V1475</f>
        <v>2013</v>
      </c>
      <c r="V1471" s="43" t="str">
        <f>Exchanges!W1475</f>
        <v>CH4</v>
      </c>
      <c r="W1471" s="43"/>
      <c r="X1471" s="43"/>
    </row>
    <row r="1472" spans="1:24" x14ac:dyDescent="0.2">
      <c r="A1472" s="43" t="str">
        <f>Exchanges!B1476</f>
        <v>Ethane, 1,1,1,2-tetrafluoro-, HFC-134a</v>
      </c>
      <c r="B1472" s="43" t="str">
        <f>Exchanges!C1476</f>
        <v>000811-97-2</v>
      </c>
      <c r="C1472" s="43" t="str">
        <f>Exchanges!D1476</f>
        <v>air</v>
      </c>
      <c r="D1472" s="43" t="str">
        <f>Exchanges!E1476</f>
        <v>unspecified</v>
      </c>
      <c r="E1472" s="43" t="str">
        <f>Exchanges!F1476</f>
        <v>e87f039d-d9ce-4242-ac18-c9284cc80f3d</v>
      </c>
      <c r="F1472" s="43" t="str">
        <f>Exchanges!G1476</f>
        <v>Wholesale trade</v>
      </c>
      <c r="G1472" s="43">
        <f>Exchanges!H1476</f>
        <v>420000</v>
      </c>
      <c r="H1472" s="43" t="str">
        <f>Exchanges!I1476</f>
        <v>US</v>
      </c>
      <c r="I1472" s="43">
        <f>Exchanges!J1476</f>
        <v>2.5678560494933134E-7</v>
      </c>
      <c r="J1472" s="43" t="str">
        <f>Exchanges!K1476</f>
        <v>kg</v>
      </c>
      <c r="K1472" s="43"/>
      <c r="L1472" s="43"/>
      <c r="M1472" s="43"/>
      <c r="N1472" s="43"/>
      <c r="O1472" s="43"/>
      <c r="P1472" s="43">
        <f>Exchanges!Q1476</f>
        <v>4</v>
      </c>
      <c r="Q1472" s="43">
        <f>Exchanges!R1476</f>
        <v>2</v>
      </c>
      <c r="R1472" s="43">
        <f>Exchanges!S1476</f>
        <v>1</v>
      </c>
      <c r="S1472" s="43">
        <f>Exchanges!T1476</f>
        <v>4</v>
      </c>
      <c r="T1472" s="43">
        <f>Exchanges!U1476</f>
        <v>1</v>
      </c>
      <c r="U1472" s="43">
        <f>Exchanges!V1476</f>
        <v>2013</v>
      </c>
      <c r="V1472" s="43" t="str">
        <f>Exchanges!W1476</f>
        <v>HFC-134a</v>
      </c>
      <c r="W1472" s="43"/>
      <c r="X1472" s="43"/>
    </row>
    <row r="1473" spans="1:24" x14ac:dyDescent="0.2">
      <c r="A1473" s="43" t="str">
        <f>Exchanges!B1477</f>
        <v>Ethane, pentafluoro-, HFC-125</v>
      </c>
      <c r="B1473" s="43" t="str">
        <f>Exchanges!C1477</f>
        <v>000354-33-6</v>
      </c>
      <c r="C1473" s="43" t="str">
        <f>Exchanges!D1477</f>
        <v>air</v>
      </c>
      <c r="D1473" s="43" t="str">
        <f>Exchanges!E1477</f>
        <v>unspecified</v>
      </c>
      <c r="E1473" s="43" t="str">
        <f>Exchanges!F1477</f>
        <v>281e1011-f121-4d5b-ad4d-22d562b2c2cd</v>
      </c>
      <c r="F1473" s="43" t="str">
        <f>Exchanges!G1477</f>
        <v>Wholesale trade</v>
      </c>
      <c r="G1473" s="43">
        <f>Exchanges!H1477</f>
        <v>420000</v>
      </c>
      <c r="H1473" s="43" t="str">
        <f>Exchanges!I1477</f>
        <v>US</v>
      </c>
      <c r="I1473" s="43">
        <f>Exchanges!J1477</f>
        <v>6.8128704139812766E-8</v>
      </c>
      <c r="J1473" s="43" t="str">
        <f>Exchanges!K1477</f>
        <v>kg</v>
      </c>
      <c r="K1473" s="43"/>
      <c r="L1473" s="43"/>
      <c r="M1473" s="43"/>
      <c r="N1473" s="43"/>
      <c r="O1473" s="43"/>
      <c r="P1473" s="43">
        <f>Exchanges!Q1477</f>
        <v>4</v>
      </c>
      <c r="Q1473" s="43">
        <f>Exchanges!R1477</f>
        <v>2</v>
      </c>
      <c r="R1473" s="43">
        <f>Exchanges!S1477</f>
        <v>1</v>
      </c>
      <c r="S1473" s="43">
        <f>Exchanges!T1477</f>
        <v>4</v>
      </c>
      <c r="T1473" s="43">
        <f>Exchanges!U1477</f>
        <v>1</v>
      </c>
      <c r="U1473" s="43">
        <f>Exchanges!V1477</f>
        <v>2013</v>
      </c>
      <c r="V1473" s="43" t="str">
        <f>Exchanges!W1477</f>
        <v>HFC-125</v>
      </c>
      <c r="W1473" s="43"/>
      <c r="X1473" s="43"/>
    </row>
    <row r="1474" spans="1:24" x14ac:dyDescent="0.2">
      <c r="A1474" s="43" t="str">
        <f>Exchanges!B1478</f>
        <v>Methane, difluoro-, HFC-32</v>
      </c>
      <c r="B1474" s="43" t="str">
        <f>Exchanges!C1478</f>
        <v>000075-10-5</v>
      </c>
      <c r="C1474" s="43" t="str">
        <f>Exchanges!D1478</f>
        <v>air</v>
      </c>
      <c r="D1474" s="43" t="str">
        <f>Exchanges!E1478</f>
        <v>unspecified</v>
      </c>
      <c r="E1474" s="43" t="str">
        <f>Exchanges!F1478</f>
        <v>151212b4-079b-43a2-96d5-a6eef59166ac</v>
      </c>
      <c r="F1474" s="43" t="str">
        <f>Exchanges!G1478</f>
        <v>Wholesale trade</v>
      </c>
      <c r="G1474" s="43">
        <f>Exchanges!H1478</f>
        <v>420000</v>
      </c>
      <c r="H1474" s="43" t="str">
        <f>Exchanges!I1478</f>
        <v>US</v>
      </c>
      <c r="I1474" s="43">
        <f>Exchanges!J1478</f>
        <v>3.9674983292363567E-8</v>
      </c>
      <c r="J1474" s="43" t="str">
        <f>Exchanges!K1478</f>
        <v>kg</v>
      </c>
      <c r="K1474" s="43"/>
      <c r="L1474" s="43"/>
      <c r="M1474" s="43"/>
      <c r="N1474" s="43"/>
      <c r="O1474" s="43"/>
      <c r="P1474" s="43">
        <f>Exchanges!Q1478</f>
        <v>4</v>
      </c>
      <c r="Q1474" s="43">
        <f>Exchanges!R1478</f>
        <v>2</v>
      </c>
      <c r="R1474" s="43">
        <f>Exchanges!S1478</f>
        <v>1</v>
      </c>
      <c r="S1474" s="43">
        <f>Exchanges!T1478</f>
        <v>4</v>
      </c>
      <c r="T1474" s="43">
        <f>Exchanges!U1478</f>
        <v>1</v>
      </c>
      <c r="U1474" s="43">
        <f>Exchanges!V1478</f>
        <v>2013</v>
      </c>
      <c r="V1474" s="43" t="str">
        <f>Exchanges!W1478</f>
        <v>HFC-32</v>
      </c>
      <c r="W1474" s="43"/>
      <c r="X1474" s="43"/>
    </row>
    <row r="1475" spans="1:24" x14ac:dyDescent="0.2">
      <c r="A1475" s="43" t="str">
        <f>Exchanges!B1479</f>
        <v>Ethane, 1,1,1-trifluoro-, HFC-143a</v>
      </c>
      <c r="B1475" s="43" t="str">
        <f>Exchanges!C1479</f>
        <v>000420-46-2</v>
      </c>
      <c r="C1475" s="43" t="str">
        <f>Exchanges!D1479</f>
        <v>air</v>
      </c>
      <c r="D1475" s="43" t="str">
        <f>Exchanges!E1479</f>
        <v>unspecified</v>
      </c>
      <c r="E1475" s="43" t="str">
        <f>Exchanges!F1479</f>
        <v>e86bfec2-1025-4fa2-90b1-81e35e621e91</v>
      </c>
      <c r="F1475" s="43" t="str">
        <f>Exchanges!G1479</f>
        <v>Wholesale trade</v>
      </c>
      <c r="G1475" s="43">
        <f>Exchanges!H1479</f>
        <v>420000</v>
      </c>
      <c r="H1475" s="43" t="str">
        <f>Exchanges!I1479</f>
        <v>US</v>
      </c>
      <c r="I1475" s="43">
        <f>Exchanges!J1479</f>
        <v>2.914943758283165E-8</v>
      </c>
      <c r="J1475" s="43" t="str">
        <f>Exchanges!K1479</f>
        <v>kg</v>
      </c>
      <c r="K1475" s="43"/>
      <c r="L1475" s="43"/>
      <c r="M1475" s="43"/>
      <c r="N1475" s="43"/>
      <c r="O1475" s="43"/>
      <c r="P1475" s="43">
        <f>Exchanges!Q1479</f>
        <v>4</v>
      </c>
      <c r="Q1475" s="43">
        <f>Exchanges!R1479</f>
        <v>2</v>
      </c>
      <c r="R1475" s="43">
        <f>Exchanges!S1479</f>
        <v>1</v>
      </c>
      <c r="S1475" s="43">
        <f>Exchanges!T1479</f>
        <v>4</v>
      </c>
      <c r="T1475" s="43">
        <f>Exchanges!U1479</f>
        <v>1</v>
      </c>
      <c r="U1475" s="43">
        <f>Exchanges!V1479</f>
        <v>2013</v>
      </c>
      <c r="V1475" s="43" t="str">
        <f>Exchanges!W1479</f>
        <v>HFC-143a</v>
      </c>
      <c r="W1475" s="43"/>
      <c r="X1475" s="43"/>
    </row>
    <row r="1476" spans="1:24" x14ac:dyDescent="0.2">
      <c r="A1476" s="43" t="str">
        <f>Exchanges!B1480</f>
        <v>Dinitrogen monoxide</v>
      </c>
      <c r="B1476" s="43" t="str">
        <f>Exchanges!C1480</f>
        <v>010024-97-366</v>
      </c>
      <c r="C1476" s="43" t="str">
        <f>Exchanges!D1480</f>
        <v>air</v>
      </c>
      <c r="D1476" s="43" t="str">
        <f>Exchanges!E1480</f>
        <v>unspecified</v>
      </c>
      <c r="E1476" s="43" t="str">
        <f>Exchanges!F1480</f>
        <v>20185046-64bb-4c09-a8e7-e8a9e144ca98</v>
      </c>
      <c r="F1476" s="43" t="str">
        <f>Exchanges!G1480</f>
        <v>Wholesale trade</v>
      </c>
      <c r="G1476" s="43">
        <f>Exchanges!H1480</f>
        <v>420000</v>
      </c>
      <c r="H1476" s="43" t="str">
        <f>Exchanges!I1480</f>
        <v>US</v>
      </c>
      <c r="I1476" s="43">
        <f>Exchanges!J1480</f>
        <v>1.1950606421128065E-8</v>
      </c>
      <c r="J1476" s="43" t="str">
        <f>Exchanges!K1480</f>
        <v>kg</v>
      </c>
      <c r="K1476" s="43"/>
      <c r="L1476" s="43"/>
      <c r="M1476" s="43"/>
      <c r="N1476" s="43"/>
      <c r="O1476" s="43"/>
      <c r="P1476" s="43">
        <f>Exchanges!Q1480</f>
        <v>4</v>
      </c>
      <c r="Q1476" s="43">
        <f>Exchanges!R1480</f>
        <v>2</v>
      </c>
      <c r="R1476" s="43">
        <f>Exchanges!S1480</f>
        <v>1</v>
      </c>
      <c r="S1476" s="43">
        <f>Exchanges!T1480</f>
        <v>4</v>
      </c>
      <c r="T1476" s="43">
        <f>Exchanges!U1480</f>
        <v>1</v>
      </c>
      <c r="U1476" s="43">
        <f>Exchanges!V1480</f>
        <v>2013</v>
      </c>
      <c r="V1476" s="43" t="str">
        <f>Exchanges!W1480</f>
        <v>N2O</v>
      </c>
      <c r="W1476" s="43"/>
      <c r="X1476" s="43"/>
    </row>
    <row r="1477" spans="1:24" x14ac:dyDescent="0.2">
      <c r="A1477" s="43" t="str">
        <f>Exchanges!B1481</f>
        <v>Propane, 1,1,1,3,3,3-hexafluoro-, HCFC-236fa</v>
      </c>
      <c r="B1477" s="43" t="str">
        <f>Exchanges!C1481</f>
        <v>000690-39-1</v>
      </c>
      <c r="C1477" s="43" t="str">
        <f>Exchanges!D1481</f>
        <v>air</v>
      </c>
      <c r="D1477" s="43" t="str">
        <f>Exchanges!E1481</f>
        <v>unspecified</v>
      </c>
      <c r="E1477" s="43" t="str">
        <f>Exchanges!F1481</f>
        <v>1963a3ba-6d77-4571-bb8f-0e9c8ac28a65</v>
      </c>
      <c r="F1477" s="43" t="str">
        <f>Exchanges!G1481</f>
        <v>Wholesale trade</v>
      </c>
      <c r="G1477" s="43">
        <f>Exchanges!H1481</f>
        <v>420000</v>
      </c>
      <c r="H1477" s="43" t="str">
        <f>Exchanges!I1481</f>
        <v>US</v>
      </c>
      <c r="I1477" s="43">
        <f>Exchanges!J1481</f>
        <v>7.8747982011130943E-10</v>
      </c>
      <c r="J1477" s="43" t="str">
        <f>Exchanges!K1481</f>
        <v>kg</v>
      </c>
      <c r="K1477" s="43"/>
      <c r="L1477" s="43"/>
      <c r="M1477" s="43"/>
      <c r="N1477" s="43"/>
      <c r="O1477" s="43"/>
      <c r="P1477" s="43">
        <f>Exchanges!Q1481</f>
        <v>4</v>
      </c>
      <c r="Q1477" s="43">
        <f>Exchanges!R1481</f>
        <v>2</v>
      </c>
      <c r="R1477" s="43">
        <f>Exchanges!S1481</f>
        <v>1</v>
      </c>
      <c r="S1477" s="43">
        <f>Exchanges!T1481</f>
        <v>4</v>
      </c>
      <c r="T1477" s="43">
        <f>Exchanges!U1481</f>
        <v>1</v>
      </c>
      <c r="U1477" s="43">
        <f>Exchanges!V1481</f>
        <v>2013</v>
      </c>
      <c r="V1477" s="43" t="str">
        <f>Exchanges!W1481</f>
        <v>HFC-236fa</v>
      </c>
      <c r="W1477" s="43"/>
      <c r="X1477" s="43"/>
    </row>
    <row r="1478" spans="1:24" x14ac:dyDescent="0.2">
      <c r="A1478" s="43" t="str">
        <f>Exchanges!B1482</f>
        <v>Carbon dioxide</v>
      </c>
      <c r="B1478" s="43" t="str">
        <f>Exchanges!C1482</f>
        <v>000124-38-20</v>
      </c>
      <c r="C1478" s="43" t="str">
        <f>Exchanges!D1482</f>
        <v>air</v>
      </c>
      <c r="D1478" s="43" t="str">
        <f>Exchanges!E1482</f>
        <v>unspecified</v>
      </c>
      <c r="E1478" s="43" t="str">
        <f>Exchanges!F1482</f>
        <v>7ae371aa-8532-11e0-9d78-0800200c9a66</v>
      </c>
      <c r="F1478" s="43" t="str">
        <f>Exchanges!G1482</f>
        <v>Motor vehicle and parts dealers</v>
      </c>
      <c r="G1478" s="43">
        <f>Exchanges!H1482</f>
        <v>441000</v>
      </c>
      <c r="H1478" s="43" t="str">
        <f>Exchanges!I1482</f>
        <v>US</v>
      </c>
      <c r="I1478" s="43">
        <f>Exchanges!J1482</f>
        <v>4.7220060988307335E-3</v>
      </c>
      <c r="J1478" s="43" t="str">
        <f>Exchanges!K1482</f>
        <v>kg</v>
      </c>
      <c r="K1478" s="43"/>
      <c r="L1478" s="43"/>
      <c r="M1478" s="43"/>
      <c r="N1478" s="43"/>
      <c r="O1478" s="43"/>
      <c r="P1478" s="43">
        <f>Exchanges!Q1482</f>
        <v>4</v>
      </c>
      <c r="Q1478" s="43">
        <f>Exchanges!R1482</f>
        <v>2</v>
      </c>
      <c r="R1478" s="43">
        <f>Exchanges!S1482</f>
        <v>1</v>
      </c>
      <c r="S1478" s="43">
        <f>Exchanges!T1482</f>
        <v>4</v>
      </c>
      <c r="T1478" s="43">
        <f>Exchanges!U1482</f>
        <v>1</v>
      </c>
      <c r="U1478" s="43">
        <f>Exchanges!V1482</f>
        <v>2013</v>
      </c>
      <c r="V1478" s="43" t="str">
        <f>Exchanges!W1482</f>
        <v>CO2</v>
      </c>
      <c r="W1478" s="43"/>
      <c r="X1478" s="43"/>
    </row>
    <row r="1479" spans="1:24" x14ac:dyDescent="0.2">
      <c r="A1479" s="43" t="str">
        <f>Exchanges!B1483</f>
        <v>Methane</v>
      </c>
      <c r="B1479" s="43" t="str">
        <f>Exchanges!C1483</f>
        <v>000074-82-92</v>
      </c>
      <c r="C1479" s="43" t="str">
        <f>Exchanges!D1483</f>
        <v>air</v>
      </c>
      <c r="D1479" s="43" t="str">
        <f>Exchanges!E1483</f>
        <v>unspecified</v>
      </c>
      <c r="E1479" s="43" t="str">
        <f>Exchanges!F1483</f>
        <v>20408dd1-8534-11e0-9d78-0800200c9a66</v>
      </c>
      <c r="F1479" s="43" t="str">
        <f>Exchanges!G1483</f>
        <v>Motor vehicle and parts dealers</v>
      </c>
      <c r="G1479" s="43">
        <f>Exchanges!H1483</f>
        <v>441000</v>
      </c>
      <c r="H1479" s="43" t="str">
        <f>Exchanges!I1483</f>
        <v>US</v>
      </c>
      <c r="I1479" s="43">
        <f>Exchanges!J1483</f>
        <v>4.3084876847538263E-7</v>
      </c>
      <c r="J1479" s="43" t="str">
        <f>Exchanges!K1483</f>
        <v>kg</v>
      </c>
      <c r="K1479" s="43"/>
      <c r="L1479" s="43"/>
      <c r="M1479" s="43"/>
      <c r="N1479" s="43"/>
      <c r="O1479" s="43"/>
      <c r="P1479" s="43">
        <f>Exchanges!Q1483</f>
        <v>4</v>
      </c>
      <c r="Q1479" s="43">
        <f>Exchanges!R1483</f>
        <v>2</v>
      </c>
      <c r="R1479" s="43">
        <f>Exchanges!S1483</f>
        <v>1</v>
      </c>
      <c r="S1479" s="43">
        <f>Exchanges!T1483</f>
        <v>4</v>
      </c>
      <c r="T1479" s="43">
        <f>Exchanges!U1483</f>
        <v>1</v>
      </c>
      <c r="U1479" s="43">
        <f>Exchanges!V1483</f>
        <v>2013</v>
      </c>
      <c r="V1479" s="43" t="str">
        <f>Exchanges!W1483</f>
        <v>CH4</v>
      </c>
      <c r="W1479" s="43"/>
      <c r="X1479" s="43"/>
    </row>
    <row r="1480" spans="1:24" x14ac:dyDescent="0.2">
      <c r="A1480" s="43" t="str">
        <f>Exchanges!B1484</f>
        <v>Ethane, 1,1,1,2-tetrafluoro-, HFC-134a</v>
      </c>
      <c r="B1480" s="43" t="str">
        <f>Exchanges!C1484</f>
        <v>000811-97-2</v>
      </c>
      <c r="C1480" s="43" t="str">
        <f>Exchanges!D1484</f>
        <v>air</v>
      </c>
      <c r="D1480" s="43" t="str">
        <f>Exchanges!E1484</f>
        <v>unspecified</v>
      </c>
      <c r="E1480" s="43" t="str">
        <f>Exchanges!F1484</f>
        <v>e87f039d-d9ce-4242-ac18-c9284cc80f3d</v>
      </c>
      <c r="F1480" s="43" t="str">
        <f>Exchanges!G1484</f>
        <v>Motor vehicle and parts dealers</v>
      </c>
      <c r="G1480" s="43">
        <f>Exchanges!H1484</f>
        <v>441000</v>
      </c>
      <c r="H1480" s="43" t="str">
        <f>Exchanges!I1484</f>
        <v>US</v>
      </c>
      <c r="I1480" s="43">
        <f>Exchanges!J1484</f>
        <v>9.0953124209068795E-8</v>
      </c>
      <c r="J1480" s="43" t="str">
        <f>Exchanges!K1484</f>
        <v>kg</v>
      </c>
      <c r="K1480" s="43"/>
      <c r="L1480" s="43"/>
      <c r="M1480" s="43"/>
      <c r="N1480" s="43"/>
      <c r="O1480" s="43"/>
      <c r="P1480" s="43">
        <f>Exchanges!Q1484</f>
        <v>4</v>
      </c>
      <c r="Q1480" s="43">
        <f>Exchanges!R1484</f>
        <v>2</v>
      </c>
      <c r="R1480" s="43">
        <f>Exchanges!S1484</f>
        <v>1</v>
      </c>
      <c r="S1480" s="43">
        <f>Exchanges!T1484</f>
        <v>4</v>
      </c>
      <c r="T1480" s="43">
        <f>Exchanges!U1484</f>
        <v>1</v>
      </c>
      <c r="U1480" s="43">
        <f>Exchanges!V1484</f>
        <v>2013</v>
      </c>
      <c r="V1480" s="43" t="str">
        <f>Exchanges!W1484</f>
        <v>HFC-134a</v>
      </c>
      <c r="W1480" s="43"/>
      <c r="X1480" s="43"/>
    </row>
    <row r="1481" spans="1:24" x14ac:dyDescent="0.2">
      <c r="A1481" s="43" t="str">
        <f>Exchanges!B1485</f>
        <v>Ethane, pentafluoro-, HFC-125</v>
      </c>
      <c r="B1481" s="43" t="str">
        <f>Exchanges!C1485</f>
        <v>000354-33-6</v>
      </c>
      <c r="C1481" s="43" t="str">
        <f>Exchanges!D1485</f>
        <v>air</v>
      </c>
      <c r="D1481" s="43" t="str">
        <f>Exchanges!E1485</f>
        <v>unspecified</v>
      </c>
      <c r="E1481" s="43" t="str">
        <f>Exchanges!F1485</f>
        <v>281e1011-f121-4d5b-ad4d-22d562b2c2cd</v>
      </c>
      <c r="F1481" s="43" t="str">
        <f>Exchanges!G1485</f>
        <v>Motor vehicle and parts dealers</v>
      </c>
      <c r="G1481" s="43">
        <f>Exchanges!H1485</f>
        <v>441000</v>
      </c>
      <c r="H1481" s="43" t="str">
        <f>Exchanges!I1485</f>
        <v>US</v>
      </c>
      <c r="I1481" s="43">
        <f>Exchanges!J1485</f>
        <v>2.4131097578674553E-8</v>
      </c>
      <c r="J1481" s="43" t="str">
        <f>Exchanges!K1485</f>
        <v>kg</v>
      </c>
      <c r="K1481" s="43"/>
      <c r="L1481" s="43"/>
      <c r="M1481" s="43"/>
      <c r="N1481" s="43"/>
      <c r="O1481" s="43"/>
      <c r="P1481" s="43">
        <f>Exchanges!Q1485</f>
        <v>4</v>
      </c>
      <c r="Q1481" s="43">
        <f>Exchanges!R1485</f>
        <v>2</v>
      </c>
      <c r="R1481" s="43">
        <f>Exchanges!S1485</f>
        <v>1</v>
      </c>
      <c r="S1481" s="43">
        <f>Exchanges!T1485</f>
        <v>4</v>
      </c>
      <c r="T1481" s="43">
        <f>Exchanges!U1485</f>
        <v>1</v>
      </c>
      <c r="U1481" s="43">
        <f>Exchanges!V1485</f>
        <v>2013</v>
      </c>
      <c r="V1481" s="43" t="str">
        <f>Exchanges!W1485</f>
        <v>HFC-125</v>
      </c>
      <c r="W1481" s="43"/>
      <c r="X1481" s="43"/>
    </row>
    <row r="1482" spans="1:24" x14ac:dyDescent="0.2">
      <c r="A1482" s="43" t="str">
        <f>Exchanges!B1486</f>
        <v>Methane, difluoro-, HFC-32</v>
      </c>
      <c r="B1482" s="43" t="str">
        <f>Exchanges!C1486</f>
        <v>000075-10-5</v>
      </c>
      <c r="C1482" s="43" t="str">
        <f>Exchanges!D1486</f>
        <v>air</v>
      </c>
      <c r="D1482" s="43" t="str">
        <f>Exchanges!E1486</f>
        <v>unspecified</v>
      </c>
      <c r="E1482" s="43" t="str">
        <f>Exchanges!F1486</f>
        <v>151212b4-079b-43a2-96d5-a6eef59166ac</v>
      </c>
      <c r="F1482" s="43" t="str">
        <f>Exchanges!G1486</f>
        <v>Motor vehicle and parts dealers</v>
      </c>
      <c r="G1482" s="43">
        <f>Exchanges!H1486</f>
        <v>441000</v>
      </c>
      <c r="H1482" s="43" t="str">
        <f>Exchanges!I1486</f>
        <v>US</v>
      </c>
      <c r="I1482" s="43">
        <f>Exchanges!J1486</f>
        <v>1.4052827003659768E-8</v>
      </c>
      <c r="J1482" s="43" t="str">
        <f>Exchanges!K1486</f>
        <v>kg</v>
      </c>
      <c r="K1482" s="43"/>
      <c r="L1482" s="43"/>
      <c r="M1482" s="43"/>
      <c r="N1482" s="43"/>
      <c r="O1482" s="43"/>
      <c r="P1482" s="43">
        <f>Exchanges!Q1486</f>
        <v>4</v>
      </c>
      <c r="Q1482" s="43">
        <f>Exchanges!R1486</f>
        <v>2</v>
      </c>
      <c r="R1482" s="43">
        <f>Exchanges!S1486</f>
        <v>1</v>
      </c>
      <c r="S1482" s="43">
        <f>Exchanges!T1486</f>
        <v>4</v>
      </c>
      <c r="T1482" s="43">
        <f>Exchanges!U1486</f>
        <v>1</v>
      </c>
      <c r="U1482" s="43">
        <f>Exchanges!V1486</f>
        <v>2013</v>
      </c>
      <c r="V1482" s="43" t="str">
        <f>Exchanges!W1486</f>
        <v>HFC-32</v>
      </c>
      <c r="W1482" s="43"/>
      <c r="X1482" s="43"/>
    </row>
    <row r="1483" spans="1:24" x14ac:dyDescent="0.2">
      <c r="A1483" s="43" t="str">
        <f>Exchanges!B1487</f>
        <v>Dinitrogen monoxide</v>
      </c>
      <c r="B1483" s="43" t="str">
        <f>Exchanges!C1487</f>
        <v>010024-97-366</v>
      </c>
      <c r="C1483" s="43" t="str">
        <f>Exchanges!D1487</f>
        <v>air</v>
      </c>
      <c r="D1483" s="43" t="str">
        <f>Exchanges!E1487</f>
        <v>unspecified</v>
      </c>
      <c r="E1483" s="43" t="str">
        <f>Exchanges!F1487</f>
        <v>20185046-64bb-4c09-a8e7-e8a9e144ca98</v>
      </c>
      <c r="F1483" s="43" t="str">
        <f>Exchanges!G1487</f>
        <v>Motor vehicle and parts dealers</v>
      </c>
      <c r="G1483" s="43">
        <f>Exchanges!H1487</f>
        <v>441000</v>
      </c>
      <c r="H1483" s="43" t="str">
        <f>Exchanges!I1487</f>
        <v>US</v>
      </c>
      <c r="I1483" s="43">
        <f>Exchanges!J1487</f>
        <v>1.2275163883856682E-8</v>
      </c>
      <c r="J1483" s="43" t="str">
        <f>Exchanges!K1487</f>
        <v>kg</v>
      </c>
      <c r="K1483" s="43"/>
      <c r="L1483" s="43"/>
      <c r="M1483" s="43"/>
      <c r="N1483" s="43"/>
      <c r="O1483" s="43"/>
      <c r="P1483" s="43">
        <f>Exchanges!Q1487</f>
        <v>4</v>
      </c>
      <c r="Q1483" s="43">
        <f>Exchanges!R1487</f>
        <v>2</v>
      </c>
      <c r="R1483" s="43">
        <f>Exchanges!S1487</f>
        <v>1</v>
      </c>
      <c r="S1483" s="43">
        <f>Exchanges!T1487</f>
        <v>4</v>
      </c>
      <c r="T1483" s="43">
        <f>Exchanges!U1487</f>
        <v>1</v>
      </c>
      <c r="U1483" s="43">
        <f>Exchanges!V1487</f>
        <v>2013</v>
      </c>
      <c r="V1483" s="43" t="str">
        <f>Exchanges!W1487</f>
        <v>N2O</v>
      </c>
      <c r="W1483" s="43"/>
      <c r="X1483" s="43"/>
    </row>
    <row r="1484" spans="1:24" x14ac:dyDescent="0.2">
      <c r="A1484" s="43" t="str">
        <f>Exchanges!B1488</f>
        <v>Ethane, 1,1,1-trifluoro-, HFC-143a</v>
      </c>
      <c r="B1484" s="43" t="str">
        <f>Exchanges!C1488</f>
        <v>000420-46-2</v>
      </c>
      <c r="C1484" s="43" t="str">
        <f>Exchanges!D1488</f>
        <v>air</v>
      </c>
      <c r="D1484" s="43" t="str">
        <f>Exchanges!E1488</f>
        <v>unspecified</v>
      </c>
      <c r="E1484" s="43" t="str">
        <f>Exchanges!F1488</f>
        <v>e86bfec2-1025-4fa2-90b1-81e35e621e91</v>
      </c>
      <c r="F1484" s="43" t="str">
        <f>Exchanges!G1488</f>
        <v>Motor vehicle and parts dealers</v>
      </c>
      <c r="G1484" s="43">
        <f>Exchanges!H1488</f>
        <v>441000</v>
      </c>
      <c r="H1484" s="43" t="str">
        <f>Exchanges!I1488</f>
        <v>US</v>
      </c>
      <c r="I1484" s="43">
        <f>Exchanges!J1488</f>
        <v>1.0324692529469958E-8</v>
      </c>
      <c r="J1484" s="43" t="str">
        <f>Exchanges!K1488</f>
        <v>kg</v>
      </c>
      <c r="K1484" s="43"/>
      <c r="L1484" s="43"/>
      <c r="M1484" s="43"/>
      <c r="N1484" s="43"/>
      <c r="O1484" s="43"/>
      <c r="P1484" s="43">
        <f>Exchanges!Q1488</f>
        <v>4</v>
      </c>
      <c r="Q1484" s="43">
        <f>Exchanges!R1488</f>
        <v>2</v>
      </c>
      <c r="R1484" s="43">
        <f>Exchanges!S1488</f>
        <v>1</v>
      </c>
      <c r="S1484" s="43">
        <f>Exchanges!T1488</f>
        <v>4</v>
      </c>
      <c r="T1484" s="43">
        <f>Exchanges!U1488</f>
        <v>1</v>
      </c>
      <c r="U1484" s="43">
        <f>Exchanges!V1488</f>
        <v>2013</v>
      </c>
      <c r="V1484" s="43" t="str">
        <f>Exchanges!W1488</f>
        <v>HFC-143a</v>
      </c>
      <c r="W1484" s="43"/>
      <c r="X1484" s="43"/>
    </row>
    <row r="1485" spans="1:24" x14ac:dyDescent="0.2">
      <c r="A1485" s="43" t="str">
        <f>Exchanges!B1489</f>
        <v>Propane, 1,1,1,3,3,3-hexafluoro-, HCFC-236fa</v>
      </c>
      <c r="B1485" s="43" t="str">
        <f>Exchanges!C1489</f>
        <v>000690-39-1</v>
      </c>
      <c r="C1485" s="43" t="str">
        <f>Exchanges!D1489</f>
        <v>air</v>
      </c>
      <c r="D1485" s="43" t="str">
        <f>Exchanges!E1489</f>
        <v>unspecified</v>
      </c>
      <c r="E1485" s="43" t="str">
        <f>Exchanges!F1489</f>
        <v>1963a3ba-6d77-4571-bb8f-0e9c8ac28a65</v>
      </c>
      <c r="F1485" s="43" t="str">
        <f>Exchanges!G1489</f>
        <v>Motor vehicle and parts dealers</v>
      </c>
      <c r="G1485" s="43">
        <f>Exchanges!H1489</f>
        <v>441000</v>
      </c>
      <c r="H1485" s="43" t="str">
        <f>Exchanges!I1489</f>
        <v>US</v>
      </c>
      <c r="I1485" s="43">
        <f>Exchanges!J1489</f>
        <v>2.7892431861533591E-10</v>
      </c>
      <c r="J1485" s="43" t="str">
        <f>Exchanges!K1489</f>
        <v>kg</v>
      </c>
      <c r="K1485" s="43"/>
      <c r="L1485" s="43"/>
      <c r="M1485" s="43"/>
      <c r="N1485" s="43"/>
      <c r="O1485" s="43"/>
      <c r="P1485" s="43">
        <f>Exchanges!Q1489</f>
        <v>4</v>
      </c>
      <c r="Q1485" s="43">
        <f>Exchanges!R1489</f>
        <v>2</v>
      </c>
      <c r="R1485" s="43">
        <f>Exchanges!S1489</f>
        <v>1</v>
      </c>
      <c r="S1485" s="43">
        <f>Exchanges!T1489</f>
        <v>4</v>
      </c>
      <c r="T1485" s="43">
        <f>Exchanges!U1489</f>
        <v>1</v>
      </c>
      <c r="U1485" s="43">
        <f>Exchanges!V1489</f>
        <v>2013</v>
      </c>
      <c r="V1485" s="43" t="str">
        <f>Exchanges!W1489</f>
        <v>HFC-236fa</v>
      </c>
      <c r="W1485" s="43"/>
      <c r="X1485" s="43"/>
    </row>
    <row r="1486" spans="1:24" x14ac:dyDescent="0.2">
      <c r="A1486" s="43" t="str">
        <f>Exchanges!B1490</f>
        <v>Carbon dioxide</v>
      </c>
      <c r="B1486" s="43" t="str">
        <f>Exchanges!C1490</f>
        <v>000124-38-20</v>
      </c>
      <c r="C1486" s="43" t="str">
        <f>Exchanges!D1490</f>
        <v>air</v>
      </c>
      <c r="D1486" s="43" t="str">
        <f>Exchanges!E1490</f>
        <v>unspecified</v>
      </c>
      <c r="E1486" s="43" t="str">
        <f>Exchanges!F1490</f>
        <v>7ae371aa-8532-11e0-9d78-0800200c9a66</v>
      </c>
      <c r="F1486" s="43" t="str">
        <f>Exchanges!G1490</f>
        <v>Food and beverage stores</v>
      </c>
      <c r="G1486" s="43">
        <f>Exchanges!H1490</f>
        <v>445000</v>
      </c>
      <c r="H1486" s="43" t="str">
        <f>Exchanges!I1490</f>
        <v>US</v>
      </c>
      <c r="I1486" s="43">
        <f>Exchanges!J1490</f>
        <v>5.1231820684045125E-3</v>
      </c>
      <c r="J1486" s="43" t="str">
        <f>Exchanges!K1490</f>
        <v>kg</v>
      </c>
      <c r="K1486" s="43"/>
      <c r="L1486" s="43"/>
      <c r="M1486" s="43"/>
      <c r="N1486" s="43"/>
      <c r="O1486" s="43"/>
      <c r="P1486" s="43">
        <f>Exchanges!Q1490</f>
        <v>4</v>
      </c>
      <c r="Q1486" s="43">
        <f>Exchanges!R1490</f>
        <v>2</v>
      </c>
      <c r="R1486" s="43">
        <f>Exchanges!S1490</f>
        <v>1</v>
      </c>
      <c r="S1486" s="43">
        <f>Exchanges!T1490</f>
        <v>4</v>
      </c>
      <c r="T1486" s="43">
        <f>Exchanges!U1490</f>
        <v>1</v>
      </c>
      <c r="U1486" s="43">
        <f>Exchanges!V1490</f>
        <v>2013</v>
      </c>
      <c r="V1486" s="43" t="str">
        <f>Exchanges!W1490</f>
        <v>CO2</v>
      </c>
      <c r="W1486" s="43"/>
      <c r="X1486" s="43"/>
    </row>
    <row r="1487" spans="1:24" x14ac:dyDescent="0.2">
      <c r="A1487" s="43" t="str">
        <f>Exchanges!B1491</f>
        <v>Methane</v>
      </c>
      <c r="B1487" s="43" t="str">
        <f>Exchanges!C1491</f>
        <v>000074-82-92</v>
      </c>
      <c r="C1487" s="43" t="str">
        <f>Exchanges!D1491</f>
        <v>air</v>
      </c>
      <c r="D1487" s="43" t="str">
        <f>Exchanges!E1491</f>
        <v>unspecified</v>
      </c>
      <c r="E1487" s="43" t="str">
        <f>Exchanges!F1491</f>
        <v>20408dd1-8534-11e0-9d78-0800200c9a66</v>
      </c>
      <c r="F1487" s="43" t="str">
        <f>Exchanges!G1491</f>
        <v>Food and beverage stores</v>
      </c>
      <c r="G1487" s="43">
        <f>Exchanges!H1491</f>
        <v>445000</v>
      </c>
      <c r="H1487" s="43" t="str">
        <f>Exchanges!I1491</f>
        <v>US</v>
      </c>
      <c r="I1487" s="43">
        <f>Exchanges!J1491</f>
        <v>4.7118524363350894E-7</v>
      </c>
      <c r="J1487" s="43" t="str">
        <f>Exchanges!K1491</f>
        <v>kg</v>
      </c>
      <c r="K1487" s="43"/>
      <c r="L1487" s="43"/>
      <c r="M1487" s="43"/>
      <c r="N1487" s="43"/>
      <c r="O1487" s="43"/>
      <c r="P1487" s="43">
        <f>Exchanges!Q1491</f>
        <v>4</v>
      </c>
      <c r="Q1487" s="43">
        <f>Exchanges!R1491</f>
        <v>2</v>
      </c>
      <c r="R1487" s="43">
        <f>Exchanges!S1491</f>
        <v>1</v>
      </c>
      <c r="S1487" s="43">
        <f>Exchanges!T1491</f>
        <v>4</v>
      </c>
      <c r="T1487" s="43">
        <f>Exchanges!U1491</f>
        <v>1</v>
      </c>
      <c r="U1487" s="43">
        <f>Exchanges!V1491</f>
        <v>2013</v>
      </c>
      <c r="V1487" s="43" t="str">
        <f>Exchanges!W1491</f>
        <v>CH4</v>
      </c>
      <c r="W1487" s="43"/>
      <c r="X1487" s="43"/>
    </row>
    <row r="1488" spans="1:24" x14ac:dyDescent="0.2">
      <c r="A1488" s="43" t="str">
        <f>Exchanges!B1492</f>
        <v>Ethane, 1,1,1,2-tetrafluoro-, HFC-134a</v>
      </c>
      <c r="B1488" s="43" t="str">
        <f>Exchanges!C1492</f>
        <v>000811-97-2</v>
      </c>
      <c r="C1488" s="43" t="str">
        <f>Exchanges!D1492</f>
        <v>air</v>
      </c>
      <c r="D1488" s="43" t="str">
        <f>Exchanges!E1492</f>
        <v>unspecified</v>
      </c>
      <c r="E1488" s="43" t="str">
        <f>Exchanges!F1492</f>
        <v>e87f039d-d9ce-4242-ac18-c9284cc80f3d</v>
      </c>
      <c r="F1488" s="43" t="str">
        <f>Exchanges!G1492</f>
        <v>Food and beverage stores</v>
      </c>
      <c r="G1488" s="43">
        <f>Exchanges!H1492</f>
        <v>445000</v>
      </c>
      <c r="H1488" s="43" t="str">
        <f>Exchanges!I1492</f>
        <v>US</v>
      </c>
      <c r="I1488" s="43">
        <f>Exchanges!J1492</f>
        <v>3.1722321737172613E-7</v>
      </c>
      <c r="J1488" s="43" t="str">
        <f>Exchanges!K1492</f>
        <v>kg</v>
      </c>
      <c r="K1488" s="43"/>
      <c r="L1488" s="43"/>
      <c r="M1488" s="43"/>
      <c r="N1488" s="43"/>
      <c r="O1488" s="43"/>
      <c r="P1488" s="43">
        <f>Exchanges!Q1492</f>
        <v>4</v>
      </c>
      <c r="Q1488" s="43">
        <f>Exchanges!R1492</f>
        <v>2</v>
      </c>
      <c r="R1488" s="43">
        <f>Exchanges!S1492</f>
        <v>1</v>
      </c>
      <c r="S1488" s="43">
        <f>Exchanges!T1492</f>
        <v>4</v>
      </c>
      <c r="T1488" s="43">
        <f>Exchanges!U1492</f>
        <v>1</v>
      </c>
      <c r="U1488" s="43">
        <f>Exchanges!V1492</f>
        <v>2013</v>
      </c>
      <c r="V1488" s="43" t="str">
        <f>Exchanges!W1492</f>
        <v>HFC-134a</v>
      </c>
      <c r="W1488" s="43"/>
      <c r="X1488" s="43"/>
    </row>
    <row r="1489" spans="1:24" x14ac:dyDescent="0.2">
      <c r="A1489" s="43" t="str">
        <f>Exchanges!B1493</f>
        <v>Ethane, pentafluoro-, HFC-125</v>
      </c>
      <c r="B1489" s="43" t="str">
        <f>Exchanges!C1493</f>
        <v>000354-33-6</v>
      </c>
      <c r="C1489" s="43" t="str">
        <f>Exchanges!D1493</f>
        <v>air</v>
      </c>
      <c r="D1489" s="43" t="str">
        <f>Exchanges!E1493</f>
        <v>unspecified</v>
      </c>
      <c r="E1489" s="43" t="str">
        <f>Exchanges!F1493</f>
        <v>281e1011-f121-4d5b-ad4d-22d562b2c2cd</v>
      </c>
      <c r="F1489" s="43" t="str">
        <f>Exchanges!G1493</f>
        <v>Food and beverage stores</v>
      </c>
      <c r="G1489" s="43">
        <f>Exchanges!H1493</f>
        <v>445000</v>
      </c>
      <c r="H1489" s="43" t="str">
        <f>Exchanges!I1493</f>
        <v>US</v>
      </c>
      <c r="I1489" s="43">
        <f>Exchanges!J1493</f>
        <v>8.4163622516387962E-8</v>
      </c>
      <c r="J1489" s="43" t="str">
        <f>Exchanges!K1493</f>
        <v>kg</v>
      </c>
      <c r="K1489" s="43"/>
      <c r="L1489" s="43"/>
      <c r="M1489" s="43"/>
      <c r="N1489" s="43"/>
      <c r="O1489" s="43"/>
      <c r="P1489" s="43">
        <f>Exchanges!Q1493</f>
        <v>4</v>
      </c>
      <c r="Q1489" s="43">
        <f>Exchanges!R1493</f>
        <v>2</v>
      </c>
      <c r="R1489" s="43">
        <f>Exchanges!S1493</f>
        <v>1</v>
      </c>
      <c r="S1489" s="43">
        <f>Exchanges!T1493</f>
        <v>4</v>
      </c>
      <c r="T1489" s="43">
        <f>Exchanges!U1493</f>
        <v>1</v>
      </c>
      <c r="U1489" s="43">
        <f>Exchanges!V1493</f>
        <v>2013</v>
      </c>
      <c r="V1489" s="43" t="str">
        <f>Exchanges!W1493</f>
        <v>HFC-125</v>
      </c>
      <c r="W1489" s="43"/>
      <c r="X1489" s="43"/>
    </row>
    <row r="1490" spans="1:24" x14ac:dyDescent="0.2">
      <c r="A1490" s="43" t="str">
        <f>Exchanges!B1494</f>
        <v>Methane, difluoro-, HFC-32</v>
      </c>
      <c r="B1490" s="43" t="str">
        <f>Exchanges!C1494</f>
        <v>000075-10-5</v>
      </c>
      <c r="C1490" s="43" t="str">
        <f>Exchanges!D1494</f>
        <v>air</v>
      </c>
      <c r="D1490" s="43" t="str">
        <f>Exchanges!E1494</f>
        <v>unspecified</v>
      </c>
      <c r="E1490" s="43" t="str">
        <f>Exchanges!F1494</f>
        <v>151212b4-079b-43a2-96d5-a6eef59166ac</v>
      </c>
      <c r="F1490" s="43" t="str">
        <f>Exchanges!G1494</f>
        <v>Food and beverage stores</v>
      </c>
      <c r="G1490" s="43">
        <f>Exchanges!H1494</f>
        <v>445000</v>
      </c>
      <c r="H1490" s="43" t="str">
        <f>Exchanges!I1494</f>
        <v>US</v>
      </c>
      <c r="I1490" s="43">
        <f>Exchanges!J1494</f>
        <v>4.9012972715727092E-8</v>
      </c>
      <c r="J1490" s="43" t="str">
        <f>Exchanges!K1494</f>
        <v>kg</v>
      </c>
      <c r="K1490" s="43"/>
      <c r="L1490" s="43"/>
      <c r="M1490" s="43"/>
      <c r="N1490" s="43"/>
      <c r="O1490" s="43"/>
      <c r="P1490" s="43">
        <f>Exchanges!Q1494</f>
        <v>4</v>
      </c>
      <c r="Q1490" s="43">
        <f>Exchanges!R1494</f>
        <v>2</v>
      </c>
      <c r="R1490" s="43">
        <f>Exchanges!S1494</f>
        <v>1</v>
      </c>
      <c r="S1490" s="43">
        <f>Exchanges!T1494</f>
        <v>4</v>
      </c>
      <c r="T1490" s="43">
        <f>Exchanges!U1494</f>
        <v>1</v>
      </c>
      <c r="U1490" s="43">
        <f>Exchanges!V1494</f>
        <v>2013</v>
      </c>
      <c r="V1490" s="43" t="str">
        <f>Exchanges!W1494</f>
        <v>HFC-32</v>
      </c>
      <c r="W1490" s="43"/>
      <c r="X1490" s="43"/>
    </row>
    <row r="1491" spans="1:24" x14ac:dyDescent="0.2">
      <c r="A1491" s="43" t="str">
        <f>Exchanges!B1495</f>
        <v>Ethane, 1,1,1-trifluoro-, HFC-143a</v>
      </c>
      <c r="B1491" s="43" t="str">
        <f>Exchanges!C1495</f>
        <v>000420-46-2</v>
      </c>
      <c r="C1491" s="43" t="str">
        <f>Exchanges!D1495</f>
        <v>air</v>
      </c>
      <c r="D1491" s="43" t="str">
        <f>Exchanges!E1495</f>
        <v>unspecified</v>
      </c>
      <c r="E1491" s="43" t="str">
        <f>Exchanges!F1495</f>
        <v>e86bfec2-1025-4fa2-90b1-81e35e621e91</v>
      </c>
      <c r="F1491" s="43" t="str">
        <f>Exchanges!G1495</f>
        <v>Food and beverage stores</v>
      </c>
      <c r="G1491" s="43">
        <f>Exchanges!H1495</f>
        <v>445000</v>
      </c>
      <c r="H1491" s="43" t="str">
        <f>Exchanges!I1495</f>
        <v>US</v>
      </c>
      <c r="I1491" s="43">
        <f>Exchanges!J1495</f>
        <v>3.6010111923628868E-8</v>
      </c>
      <c r="J1491" s="43" t="str">
        <f>Exchanges!K1495</f>
        <v>kg</v>
      </c>
      <c r="K1491" s="43"/>
      <c r="L1491" s="43"/>
      <c r="M1491" s="43"/>
      <c r="N1491" s="43"/>
      <c r="O1491" s="43"/>
      <c r="P1491" s="43">
        <f>Exchanges!Q1495</f>
        <v>4</v>
      </c>
      <c r="Q1491" s="43">
        <f>Exchanges!R1495</f>
        <v>2</v>
      </c>
      <c r="R1491" s="43">
        <f>Exchanges!S1495</f>
        <v>1</v>
      </c>
      <c r="S1491" s="43">
        <f>Exchanges!T1495</f>
        <v>4</v>
      </c>
      <c r="T1491" s="43">
        <f>Exchanges!U1495</f>
        <v>1</v>
      </c>
      <c r="U1491" s="43">
        <f>Exchanges!V1495</f>
        <v>2013</v>
      </c>
      <c r="V1491" s="43" t="str">
        <f>Exchanges!W1495</f>
        <v>HFC-143a</v>
      </c>
      <c r="W1491" s="43"/>
      <c r="X1491" s="43"/>
    </row>
    <row r="1492" spans="1:24" x14ac:dyDescent="0.2">
      <c r="A1492" s="43" t="str">
        <f>Exchanges!B1496</f>
        <v>Dinitrogen monoxide</v>
      </c>
      <c r="B1492" s="43" t="str">
        <f>Exchanges!C1496</f>
        <v>010024-97-366</v>
      </c>
      <c r="C1492" s="43" t="str">
        <f>Exchanges!D1496</f>
        <v>air</v>
      </c>
      <c r="D1492" s="43" t="str">
        <f>Exchanges!E1496</f>
        <v>unspecified</v>
      </c>
      <c r="E1492" s="43" t="str">
        <f>Exchanges!F1496</f>
        <v>20185046-64bb-4c09-a8e7-e8a9e144ca98</v>
      </c>
      <c r="F1492" s="43" t="str">
        <f>Exchanges!G1496</f>
        <v>Food and beverage stores</v>
      </c>
      <c r="G1492" s="43">
        <f>Exchanges!H1496</f>
        <v>445000</v>
      </c>
      <c r="H1492" s="43" t="str">
        <f>Exchanges!I1496</f>
        <v>US</v>
      </c>
      <c r="I1492" s="43">
        <f>Exchanges!J1496</f>
        <v>1.5154514657886261E-8</v>
      </c>
      <c r="J1492" s="43" t="str">
        <f>Exchanges!K1496</f>
        <v>kg</v>
      </c>
      <c r="K1492" s="43"/>
      <c r="L1492" s="43"/>
      <c r="M1492" s="43"/>
      <c r="N1492" s="43"/>
      <c r="O1492" s="43"/>
      <c r="P1492" s="43">
        <f>Exchanges!Q1496</f>
        <v>4</v>
      </c>
      <c r="Q1492" s="43">
        <f>Exchanges!R1496</f>
        <v>2</v>
      </c>
      <c r="R1492" s="43">
        <f>Exchanges!S1496</f>
        <v>1</v>
      </c>
      <c r="S1492" s="43">
        <f>Exchanges!T1496</f>
        <v>4</v>
      </c>
      <c r="T1492" s="43">
        <f>Exchanges!U1496</f>
        <v>1</v>
      </c>
      <c r="U1492" s="43">
        <f>Exchanges!V1496</f>
        <v>2013</v>
      </c>
      <c r="V1492" s="43" t="str">
        <f>Exchanges!W1496</f>
        <v>N2O</v>
      </c>
      <c r="W1492" s="43"/>
      <c r="X1492" s="43"/>
    </row>
    <row r="1493" spans="1:24" x14ac:dyDescent="0.2">
      <c r="A1493" s="43" t="str">
        <f>Exchanges!B1497</f>
        <v>Propane, 1,1,1,3,3,3-hexafluoro-, HCFC-236fa</v>
      </c>
      <c r="B1493" s="43" t="str">
        <f>Exchanges!C1497</f>
        <v>000690-39-1</v>
      </c>
      <c r="C1493" s="43" t="str">
        <f>Exchanges!D1497</f>
        <v>air</v>
      </c>
      <c r="D1493" s="43" t="str">
        <f>Exchanges!E1497</f>
        <v>unspecified</v>
      </c>
      <c r="E1493" s="43" t="str">
        <f>Exchanges!F1497</f>
        <v>1963a3ba-6d77-4571-bb8f-0e9c8ac28a65</v>
      </c>
      <c r="F1493" s="43" t="str">
        <f>Exchanges!G1497</f>
        <v>Food and beverage stores</v>
      </c>
      <c r="G1493" s="43">
        <f>Exchanges!H1497</f>
        <v>445000</v>
      </c>
      <c r="H1493" s="43" t="str">
        <f>Exchanges!I1497</f>
        <v>US</v>
      </c>
      <c r="I1493" s="43">
        <f>Exchanges!J1497</f>
        <v>9.7282276473523248E-10</v>
      </c>
      <c r="J1493" s="43" t="str">
        <f>Exchanges!K1497</f>
        <v>kg</v>
      </c>
      <c r="K1493" s="43"/>
      <c r="L1493" s="43"/>
      <c r="M1493" s="43"/>
      <c r="N1493" s="43"/>
      <c r="O1493" s="43"/>
      <c r="P1493" s="43">
        <f>Exchanges!Q1497</f>
        <v>4</v>
      </c>
      <c r="Q1493" s="43">
        <f>Exchanges!R1497</f>
        <v>2</v>
      </c>
      <c r="R1493" s="43">
        <f>Exchanges!S1497</f>
        <v>1</v>
      </c>
      <c r="S1493" s="43">
        <f>Exchanges!T1497</f>
        <v>4</v>
      </c>
      <c r="T1493" s="43">
        <f>Exchanges!U1497</f>
        <v>1</v>
      </c>
      <c r="U1493" s="43">
        <f>Exchanges!V1497</f>
        <v>2013</v>
      </c>
      <c r="V1493" s="43" t="str">
        <f>Exchanges!W1497</f>
        <v>HFC-236fa</v>
      </c>
      <c r="W1493" s="43"/>
      <c r="X1493" s="43"/>
    </row>
    <row r="1494" spans="1:24" x14ac:dyDescent="0.2">
      <c r="A1494" s="43" t="str">
        <f>Exchanges!B1498</f>
        <v>Carbon dioxide</v>
      </c>
      <c r="B1494" s="43" t="str">
        <f>Exchanges!C1498</f>
        <v>000124-38-20</v>
      </c>
      <c r="C1494" s="43" t="str">
        <f>Exchanges!D1498</f>
        <v>air</v>
      </c>
      <c r="D1494" s="43" t="str">
        <f>Exchanges!E1498</f>
        <v>unspecified</v>
      </c>
      <c r="E1494" s="43" t="str">
        <f>Exchanges!F1498</f>
        <v>7ae371aa-8532-11e0-9d78-0800200c9a66</v>
      </c>
      <c r="F1494" s="43" t="str">
        <f>Exchanges!G1498</f>
        <v>General merchandise stores</v>
      </c>
      <c r="G1494" s="43">
        <f>Exchanges!H1498</f>
        <v>452000</v>
      </c>
      <c r="H1494" s="43" t="str">
        <f>Exchanges!I1498</f>
        <v>US</v>
      </c>
      <c r="I1494" s="43">
        <f>Exchanges!J1498</f>
        <v>5.1787038625406723E-3</v>
      </c>
      <c r="J1494" s="43" t="str">
        <f>Exchanges!K1498</f>
        <v>kg</v>
      </c>
      <c r="K1494" s="43"/>
      <c r="L1494" s="43"/>
      <c r="M1494" s="43"/>
      <c r="N1494" s="43"/>
      <c r="O1494" s="43"/>
      <c r="P1494" s="43">
        <f>Exchanges!Q1498</f>
        <v>4</v>
      </c>
      <c r="Q1494" s="43">
        <f>Exchanges!R1498</f>
        <v>2</v>
      </c>
      <c r="R1494" s="43">
        <f>Exchanges!S1498</f>
        <v>1</v>
      </c>
      <c r="S1494" s="43">
        <f>Exchanges!T1498</f>
        <v>4</v>
      </c>
      <c r="T1494" s="43">
        <f>Exchanges!U1498</f>
        <v>1</v>
      </c>
      <c r="U1494" s="43">
        <f>Exchanges!V1498</f>
        <v>2013</v>
      </c>
      <c r="V1494" s="43" t="str">
        <f>Exchanges!W1498</f>
        <v>CO2</v>
      </c>
      <c r="W1494" s="43"/>
      <c r="X1494" s="43"/>
    </row>
    <row r="1495" spans="1:24" x14ac:dyDescent="0.2">
      <c r="A1495" s="43" t="str">
        <f>Exchanges!B1499</f>
        <v>Methane</v>
      </c>
      <c r="B1495" s="43" t="str">
        <f>Exchanges!C1499</f>
        <v>000074-82-92</v>
      </c>
      <c r="C1495" s="43" t="str">
        <f>Exchanges!D1499</f>
        <v>air</v>
      </c>
      <c r="D1495" s="43" t="str">
        <f>Exchanges!E1499</f>
        <v>unspecified</v>
      </c>
      <c r="E1495" s="43" t="str">
        <f>Exchanges!F1499</f>
        <v>20408dd1-8534-11e0-9d78-0800200c9a66</v>
      </c>
      <c r="F1495" s="43" t="str">
        <f>Exchanges!G1499</f>
        <v>General merchandise stores</v>
      </c>
      <c r="G1495" s="43">
        <f>Exchanges!H1499</f>
        <v>452000</v>
      </c>
      <c r="H1495" s="43" t="str">
        <f>Exchanges!I1499</f>
        <v>US</v>
      </c>
      <c r="I1495" s="43">
        <f>Exchanges!J1499</f>
        <v>4.7129475973842917E-7</v>
      </c>
      <c r="J1495" s="43" t="str">
        <f>Exchanges!K1499</f>
        <v>kg</v>
      </c>
      <c r="K1495" s="43"/>
      <c r="L1495" s="43"/>
      <c r="M1495" s="43"/>
      <c r="N1495" s="43"/>
      <c r="O1495" s="43"/>
      <c r="P1495" s="43">
        <f>Exchanges!Q1499</f>
        <v>4</v>
      </c>
      <c r="Q1495" s="43">
        <f>Exchanges!R1499</f>
        <v>2</v>
      </c>
      <c r="R1495" s="43">
        <f>Exchanges!S1499</f>
        <v>1</v>
      </c>
      <c r="S1495" s="43">
        <f>Exchanges!T1499</f>
        <v>4</v>
      </c>
      <c r="T1495" s="43">
        <f>Exchanges!U1499</f>
        <v>1</v>
      </c>
      <c r="U1495" s="43">
        <f>Exchanges!V1499</f>
        <v>2013</v>
      </c>
      <c r="V1495" s="43" t="str">
        <f>Exchanges!W1499</f>
        <v>CH4</v>
      </c>
      <c r="W1495" s="43"/>
      <c r="X1495" s="43"/>
    </row>
    <row r="1496" spans="1:24" x14ac:dyDescent="0.2">
      <c r="A1496" s="43" t="str">
        <f>Exchanges!B1500</f>
        <v>Ethane, 1,1,1,2-tetrafluoro-, HFC-134a</v>
      </c>
      <c r="B1496" s="43" t="str">
        <f>Exchanges!C1500</f>
        <v>000811-97-2</v>
      </c>
      <c r="C1496" s="43" t="str">
        <f>Exchanges!D1500</f>
        <v>air</v>
      </c>
      <c r="D1496" s="43" t="str">
        <f>Exchanges!E1500</f>
        <v>unspecified</v>
      </c>
      <c r="E1496" s="43" t="str">
        <f>Exchanges!F1500</f>
        <v>e87f039d-d9ce-4242-ac18-c9284cc80f3d</v>
      </c>
      <c r="F1496" s="43" t="str">
        <f>Exchanges!G1500</f>
        <v>General merchandise stores</v>
      </c>
      <c r="G1496" s="43">
        <f>Exchanges!H1500</f>
        <v>452000</v>
      </c>
      <c r="H1496" s="43" t="str">
        <f>Exchanges!I1500</f>
        <v>US</v>
      </c>
      <c r="I1496" s="43">
        <f>Exchanges!J1500</f>
        <v>8.9362868145456973E-8</v>
      </c>
      <c r="J1496" s="43" t="str">
        <f>Exchanges!K1500</f>
        <v>kg</v>
      </c>
      <c r="K1496" s="43"/>
      <c r="L1496" s="43"/>
      <c r="M1496" s="43"/>
      <c r="N1496" s="43"/>
      <c r="O1496" s="43"/>
      <c r="P1496" s="43">
        <f>Exchanges!Q1500</f>
        <v>4</v>
      </c>
      <c r="Q1496" s="43">
        <f>Exchanges!R1500</f>
        <v>2</v>
      </c>
      <c r="R1496" s="43">
        <f>Exchanges!S1500</f>
        <v>1</v>
      </c>
      <c r="S1496" s="43">
        <f>Exchanges!T1500</f>
        <v>4</v>
      </c>
      <c r="T1496" s="43">
        <f>Exchanges!U1500</f>
        <v>1</v>
      </c>
      <c r="U1496" s="43">
        <f>Exchanges!V1500</f>
        <v>2013</v>
      </c>
      <c r="V1496" s="43" t="str">
        <f>Exchanges!W1500</f>
        <v>HFC-134a</v>
      </c>
      <c r="W1496" s="43"/>
      <c r="X1496" s="43"/>
    </row>
    <row r="1497" spans="1:24" x14ac:dyDescent="0.2">
      <c r="A1497" s="43" t="str">
        <f>Exchanges!B1501</f>
        <v>Ethane, pentafluoro-, HFC-125</v>
      </c>
      <c r="B1497" s="43" t="str">
        <f>Exchanges!C1501</f>
        <v>000354-33-6</v>
      </c>
      <c r="C1497" s="43" t="str">
        <f>Exchanges!D1501</f>
        <v>air</v>
      </c>
      <c r="D1497" s="43" t="str">
        <f>Exchanges!E1501</f>
        <v>unspecified</v>
      </c>
      <c r="E1497" s="43" t="str">
        <f>Exchanges!F1501</f>
        <v>281e1011-f121-4d5b-ad4d-22d562b2c2cd</v>
      </c>
      <c r="F1497" s="43" t="str">
        <f>Exchanges!G1501</f>
        <v>General merchandise stores</v>
      </c>
      <c r="G1497" s="43">
        <f>Exchanges!H1501</f>
        <v>452000</v>
      </c>
      <c r="H1497" s="43" t="str">
        <f>Exchanges!I1501</f>
        <v>US</v>
      </c>
      <c r="I1497" s="43">
        <f>Exchanges!J1501</f>
        <v>2.3709181074103629E-8</v>
      </c>
      <c r="J1497" s="43" t="str">
        <f>Exchanges!K1501</f>
        <v>kg</v>
      </c>
      <c r="K1497" s="43"/>
      <c r="L1497" s="43"/>
      <c r="M1497" s="43"/>
      <c r="N1497" s="43"/>
      <c r="O1497" s="43"/>
      <c r="P1497" s="43">
        <f>Exchanges!Q1501</f>
        <v>4</v>
      </c>
      <c r="Q1497" s="43">
        <f>Exchanges!R1501</f>
        <v>2</v>
      </c>
      <c r="R1497" s="43">
        <f>Exchanges!S1501</f>
        <v>1</v>
      </c>
      <c r="S1497" s="43">
        <f>Exchanges!T1501</f>
        <v>4</v>
      </c>
      <c r="T1497" s="43">
        <f>Exchanges!U1501</f>
        <v>1</v>
      </c>
      <c r="U1497" s="43">
        <f>Exchanges!V1501</f>
        <v>2013</v>
      </c>
      <c r="V1497" s="43" t="str">
        <f>Exchanges!W1501</f>
        <v>HFC-125</v>
      </c>
      <c r="W1497" s="43"/>
      <c r="X1497" s="43"/>
    </row>
    <row r="1498" spans="1:24" x14ac:dyDescent="0.2">
      <c r="A1498" s="43" t="str">
        <f>Exchanges!B1502</f>
        <v>Methane, difluoro-, HFC-32</v>
      </c>
      <c r="B1498" s="43" t="str">
        <f>Exchanges!C1502</f>
        <v>000075-10-5</v>
      </c>
      <c r="C1498" s="43" t="str">
        <f>Exchanges!D1502</f>
        <v>air</v>
      </c>
      <c r="D1498" s="43" t="str">
        <f>Exchanges!E1502</f>
        <v>unspecified</v>
      </c>
      <c r="E1498" s="43" t="str">
        <f>Exchanges!F1502</f>
        <v>151212b4-079b-43a2-96d5-a6eef59166ac</v>
      </c>
      <c r="F1498" s="43" t="str">
        <f>Exchanges!G1502</f>
        <v>General merchandise stores</v>
      </c>
      <c r="G1498" s="43">
        <f>Exchanges!H1502</f>
        <v>452000</v>
      </c>
      <c r="H1498" s="43" t="str">
        <f>Exchanges!I1502</f>
        <v>US</v>
      </c>
      <c r="I1498" s="43">
        <f>Exchanges!J1502</f>
        <v>1.3807122487758935E-8</v>
      </c>
      <c r="J1498" s="43" t="str">
        <f>Exchanges!K1502</f>
        <v>kg</v>
      </c>
      <c r="K1498" s="43"/>
      <c r="L1498" s="43"/>
      <c r="M1498" s="43"/>
      <c r="N1498" s="43"/>
      <c r="O1498" s="43"/>
      <c r="P1498" s="43">
        <f>Exchanges!Q1502</f>
        <v>4</v>
      </c>
      <c r="Q1498" s="43">
        <f>Exchanges!R1502</f>
        <v>2</v>
      </c>
      <c r="R1498" s="43">
        <f>Exchanges!S1502</f>
        <v>1</v>
      </c>
      <c r="S1498" s="43">
        <f>Exchanges!T1502</f>
        <v>4</v>
      </c>
      <c r="T1498" s="43">
        <f>Exchanges!U1502</f>
        <v>1</v>
      </c>
      <c r="U1498" s="43">
        <f>Exchanges!V1502</f>
        <v>2013</v>
      </c>
      <c r="V1498" s="43" t="str">
        <f>Exchanges!W1502</f>
        <v>HFC-32</v>
      </c>
      <c r="W1498" s="43"/>
      <c r="X1498" s="43"/>
    </row>
    <row r="1499" spans="1:24" x14ac:dyDescent="0.2">
      <c r="A1499" s="43" t="str">
        <f>Exchanges!B1503</f>
        <v>Dinitrogen monoxide</v>
      </c>
      <c r="B1499" s="43" t="str">
        <f>Exchanges!C1503</f>
        <v>010024-97-366</v>
      </c>
      <c r="C1499" s="43" t="str">
        <f>Exchanges!D1503</f>
        <v>air</v>
      </c>
      <c r="D1499" s="43" t="str">
        <f>Exchanges!E1503</f>
        <v>unspecified</v>
      </c>
      <c r="E1499" s="43" t="str">
        <f>Exchanges!F1503</f>
        <v>20185046-64bb-4c09-a8e7-e8a9e144ca98</v>
      </c>
      <c r="F1499" s="43" t="str">
        <f>Exchanges!G1503</f>
        <v>General merchandise stores</v>
      </c>
      <c r="G1499" s="43">
        <f>Exchanges!H1503</f>
        <v>452000</v>
      </c>
      <c r="H1499" s="43" t="str">
        <f>Exchanges!I1503</f>
        <v>US</v>
      </c>
      <c r="I1499" s="43">
        <f>Exchanges!J1503</f>
        <v>1.2859899713061255E-8</v>
      </c>
      <c r="J1499" s="43" t="str">
        <f>Exchanges!K1503</f>
        <v>kg</v>
      </c>
      <c r="K1499" s="43"/>
      <c r="L1499" s="43"/>
      <c r="M1499" s="43"/>
      <c r="N1499" s="43"/>
      <c r="O1499" s="43"/>
      <c r="P1499" s="43">
        <f>Exchanges!Q1503</f>
        <v>4</v>
      </c>
      <c r="Q1499" s="43">
        <f>Exchanges!R1503</f>
        <v>2</v>
      </c>
      <c r="R1499" s="43">
        <f>Exchanges!S1503</f>
        <v>1</v>
      </c>
      <c r="S1499" s="43">
        <f>Exchanges!T1503</f>
        <v>4</v>
      </c>
      <c r="T1499" s="43">
        <f>Exchanges!U1503</f>
        <v>1</v>
      </c>
      <c r="U1499" s="43">
        <f>Exchanges!V1503</f>
        <v>2013</v>
      </c>
      <c r="V1499" s="43" t="str">
        <f>Exchanges!W1503</f>
        <v>N2O</v>
      </c>
      <c r="W1499" s="43"/>
      <c r="X1499" s="43"/>
    </row>
    <row r="1500" spans="1:24" x14ac:dyDescent="0.2">
      <c r="A1500" s="43" t="str">
        <f>Exchanges!B1504</f>
        <v>Ethane, 1,1,1-trifluoro-, HFC-143a</v>
      </c>
      <c r="B1500" s="43" t="str">
        <f>Exchanges!C1504</f>
        <v>000420-46-2</v>
      </c>
      <c r="C1500" s="43" t="str">
        <f>Exchanges!D1504</f>
        <v>air</v>
      </c>
      <c r="D1500" s="43" t="str">
        <f>Exchanges!E1504</f>
        <v>unspecified</v>
      </c>
      <c r="E1500" s="43" t="str">
        <f>Exchanges!F1504</f>
        <v>e86bfec2-1025-4fa2-90b1-81e35e621e91</v>
      </c>
      <c r="F1500" s="43" t="str">
        <f>Exchanges!G1504</f>
        <v>General merchandise stores</v>
      </c>
      <c r="G1500" s="43">
        <f>Exchanges!H1504</f>
        <v>452000</v>
      </c>
      <c r="H1500" s="43" t="str">
        <f>Exchanges!I1504</f>
        <v>US</v>
      </c>
      <c r="I1500" s="43">
        <f>Exchanges!J1504</f>
        <v>1.014417201362516E-8</v>
      </c>
      <c r="J1500" s="43" t="str">
        <f>Exchanges!K1504</f>
        <v>kg</v>
      </c>
      <c r="K1500" s="43"/>
      <c r="L1500" s="43"/>
      <c r="M1500" s="43"/>
      <c r="N1500" s="43"/>
      <c r="O1500" s="43"/>
      <c r="P1500" s="43">
        <f>Exchanges!Q1504</f>
        <v>4</v>
      </c>
      <c r="Q1500" s="43">
        <f>Exchanges!R1504</f>
        <v>2</v>
      </c>
      <c r="R1500" s="43">
        <f>Exchanges!S1504</f>
        <v>1</v>
      </c>
      <c r="S1500" s="43">
        <f>Exchanges!T1504</f>
        <v>4</v>
      </c>
      <c r="T1500" s="43">
        <f>Exchanges!U1504</f>
        <v>1</v>
      </c>
      <c r="U1500" s="43">
        <f>Exchanges!V1504</f>
        <v>2013</v>
      </c>
      <c r="V1500" s="43" t="str">
        <f>Exchanges!W1504</f>
        <v>HFC-143a</v>
      </c>
      <c r="W1500" s="43"/>
      <c r="X1500" s="43"/>
    </row>
    <row r="1501" spans="1:24" x14ac:dyDescent="0.2">
      <c r="A1501" s="43" t="str">
        <f>Exchanges!B1505</f>
        <v>Propane, 1,1,1,3,3,3-hexafluoro-, HCFC-236fa</v>
      </c>
      <c r="B1501" s="43" t="str">
        <f>Exchanges!C1505</f>
        <v>000690-39-1</v>
      </c>
      <c r="C1501" s="43" t="str">
        <f>Exchanges!D1505</f>
        <v>air</v>
      </c>
      <c r="D1501" s="43" t="str">
        <f>Exchanges!E1505</f>
        <v>unspecified</v>
      </c>
      <c r="E1501" s="43" t="str">
        <f>Exchanges!F1505</f>
        <v>1963a3ba-6d77-4571-bb8f-0e9c8ac28a65</v>
      </c>
      <c r="F1501" s="43" t="str">
        <f>Exchanges!G1505</f>
        <v>General merchandise stores</v>
      </c>
      <c r="G1501" s="43">
        <f>Exchanges!H1505</f>
        <v>452000</v>
      </c>
      <c r="H1501" s="43" t="str">
        <f>Exchanges!I1505</f>
        <v>US</v>
      </c>
      <c r="I1501" s="43">
        <f>Exchanges!J1505</f>
        <v>2.7404750879902611E-10</v>
      </c>
      <c r="J1501" s="43" t="str">
        <f>Exchanges!K1505</f>
        <v>kg</v>
      </c>
      <c r="K1501" s="43"/>
      <c r="L1501" s="43"/>
      <c r="M1501" s="43"/>
      <c r="N1501" s="43"/>
      <c r="O1501" s="43"/>
      <c r="P1501" s="43">
        <f>Exchanges!Q1505</f>
        <v>4</v>
      </c>
      <c r="Q1501" s="43">
        <f>Exchanges!R1505</f>
        <v>2</v>
      </c>
      <c r="R1501" s="43">
        <f>Exchanges!S1505</f>
        <v>1</v>
      </c>
      <c r="S1501" s="43">
        <f>Exchanges!T1505</f>
        <v>4</v>
      </c>
      <c r="T1501" s="43">
        <f>Exchanges!U1505</f>
        <v>1</v>
      </c>
      <c r="U1501" s="43">
        <f>Exchanges!V1505</f>
        <v>2013</v>
      </c>
      <c r="V1501" s="43" t="str">
        <f>Exchanges!W1505</f>
        <v>HFC-236fa</v>
      </c>
      <c r="W1501" s="43"/>
      <c r="X1501" s="43"/>
    </row>
    <row r="1502" spans="1:24" x14ac:dyDescent="0.2">
      <c r="A1502" s="43" t="str">
        <f>Exchanges!B1506</f>
        <v>Carbon dioxide</v>
      </c>
      <c r="B1502" s="43" t="str">
        <f>Exchanges!C1506</f>
        <v>000124-38-20</v>
      </c>
      <c r="C1502" s="43" t="str">
        <f>Exchanges!D1506</f>
        <v>air</v>
      </c>
      <c r="D1502" s="43" t="str">
        <f>Exchanges!E1506</f>
        <v>unspecified</v>
      </c>
      <c r="E1502" s="43" t="str">
        <f>Exchanges!F1506</f>
        <v>7ae371aa-8532-11e0-9d78-0800200c9a66</v>
      </c>
      <c r="F1502" s="43" t="str">
        <f>Exchanges!G1506</f>
        <v>Air transportation</v>
      </c>
      <c r="G1502" s="43">
        <f>Exchanges!H1506</f>
        <v>481000</v>
      </c>
      <c r="H1502" s="43" t="str">
        <f>Exchanges!I1506</f>
        <v>US</v>
      </c>
      <c r="I1502" s="43">
        <f>Exchanges!J1506</f>
        <v>0.78407177123520577</v>
      </c>
      <c r="J1502" s="43" t="str">
        <f>Exchanges!K1506</f>
        <v>kg</v>
      </c>
      <c r="K1502" s="43"/>
      <c r="L1502" s="43"/>
      <c r="M1502" s="43"/>
      <c r="N1502" s="43"/>
      <c r="O1502" s="43"/>
      <c r="P1502" s="43">
        <f>Exchanges!Q1506</f>
        <v>2</v>
      </c>
      <c r="Q1502" s="43">
        <f>Exchanges!R1506</f>
        <v>1</v>
      </c>
      <c r="R1502" s="43">
        <f>Exchanges!S1506</f>
        <v>1</v>
      </c>
      <c r="S1502" s="43">
        <f>Exchanges!T1506</f>
        <v>1</v>
      </c>
      <c r="T1502" s="43">
        <f>Exchanges!U1506</f>
        <v>1</v>
      </c>
      <c r="U1502" s="43">
        <f>Exchanges!V1506</f>
        <v>2013</v>
      </c>
      <c r="V1502" s="43" t="str">
        <f>Exchanges!W1506</f>
        <v>CO2</v>
      </c>
      <c r="W1502" s="43"/>
      <c r="X1502" s="43"/>
    </row>
    <row r="1503" spans="1:24" x14ac:dyDescent="0.2">
      <c r="A1503" s="43" t="str">
        <f>Exchanges!B1507</f>
        <v>Dinitrogen monoxide</v>
      </c>
      <c r="B1503" s="43" t="str">
        <f>Exchanges!C1507</f>
        <v>010024-97-366</v>
      </c>
      <c r="C1503" s="43" t="str">
        <f>Exchanges!D1507</f>
        <v>air</v>
      </c>
      <c r="D1503" s="43" t="str">
        <f>Exchanges!E1507</f>
        <v>unspecified</v>
      </c>
      <c r="E1503" s="43" t="str">
        <f>Exchanges!F1507</f>
        <v>20185046-64bb-4c09-a8e7-e8a9e144ca98</v>
      </c>
      <c r="F1503" s="43" t="str">
        <f>Exchanges!G1507</f>
        <v>Air transportation</v>
      </c>
      <c r="G1503" s="43">
        <f>Exchanges!H1507</f>
        <v>481000</v>
      </c>
      <c r="H1503" s="43" t="str">
        <f>Exchanges!I1507</f>
        <v>US</v>
      </c>
      <c r="I1503" s="43">
        <f>Exchanges!J1507</f>
        <v>2.5961607751928381E-5</v>
      </c>
      <c r="J1503" s="43" t="str">
        <f>Exchanges!K1507</f>
        <v>kg</v>
      </c>
      <c r="K1503" s="43"/>
      <c r="L1503" s="43"/>
      <c r="M1503" s="43"/>
      <c r="N1503" s="43"/>
      <c r="O1503" s="43"/>
      <c r="P1503" s="43">
        <f>Exchanges!Q1507</f>
        <v>4</v>
      </c>
      <c r="Q1503" s="43">
        <f>Exchanges!R1507</f>
        <v>2</v>
      </c>
      <c r="R1503" s="43">
        <f>Exchanges!S1507</f>
        <v>1</v>
      </c>
      <c r="S1503" s="43">
        <f>Exchanges!T1507</f>
        <v>4</v>
      </c>
      <c r="T1503" s="43">
        <f>Exchanges!U1507</f>
        <v>1</v>
      </c>
      <c r="U1503" s="43">
        <f>Exchanges!V1507</f>
        <v>2013</v>
      </c>
      <c r="V1503" s="43" t="str">
        <f>Exchanges!W1507</f>
        <v>N2O</v>
      </c>
      <c r="W1503" s="43"/>
      <c r="X1503" s="43"/>
    </row>
    <row r="1504" spans="1:24" x14ac:dyDescent="0.2">
      <c r="A1504" s="43" t="str">
        <f>Exchanges!B1508</f>
        <v>Methane</v>
      </c>
      <c r="B1504" s="43" t="str">
        <f>Exchanges!C1508</f>
        <v>000074-82-92</v>
      </c>
      <c r="C1504" s="43" t="str">
        <f>Exchanges!D1508</f>
        <v>air</v>
      </c>
      <c r="D1504" s="43" t="str">
        <f>Exchanges!E1508</f>
        <v>unspecified</v>
      </c>
      <c r="E1504" s="43" t="str">
        <f>Exchanges!F1508</f>
        <v>20408dd1-8534-11e0-9d78-0800200c9a66</v>
      </c>
      <c r="F1504" s="43" t="str">
        <f>Exchanges!G1508</f>
        <v>Air transportation</v>
      </c>
      <c r="G1504" s="43">
        <f>Exchanges!H1508</f>
        <v>481000</v>
      </c>
      <c r="H1504" s="43" t="str">
        <f>Exchanges!I1508</f>
        <v>US</v>
      </c>
      <c r="I1504" s="43">
        <f>Exchanges!J1508</f>
        <v>1.0590763106303128E-7</v>
      </c>
      <c r="J1504" s="43" t="str">
        <f>Exchanges!K1508</f>
        <v>kg</v>
      </c>
      <c r="K1504" s="43"/>
      <c r="L1504" s="43"/>
      <c r="M1504" s="43"/>
      <c r="N1504" s="43"/>
      <c r="O1504" s="43"/>
      <c r="P1504" s="43">
        <f>Exchanges!Q1508</f>
        <v>4</v>
      </c>
      <c r="Q1504" s="43">
        <f>Exchanges!R1508</f>
        <v>2</v>
      </c>
      <c r="R1504" s="43">
        <f>Exchanges!S1508</f>
        <v>1</v>
      </c>
      <c r="S1504" s="43">
        <f>Exchanges!T1508</f>
        <v>4</v>
      </c>
      <c r="T1504" s="43">
        <f>Exchanges!U1508</f>
        <v>1</v>
      </c>
      <c r="U1504" s="43">
        <f>Exchanges!V1508</f>
        <v>2013</v>
      </c>
      <c r="V1504" s="43" t="str">
        <f>Exchanges!W1508</f>
        <v>CH4</v>
      </c>
      <c r="W1504" s="43"/>
      <c r="X1504" s="43"/>
    </row>
    <row r="1505" spans="1:24" x14ac:dyDescent="0.2">
      <c r="A1505" s="43" t="str">
        <f>Exchanges!B1509</f>
        <v>Carbon dioxide</v>
      </c>
      <c r="B1505" s="43" t="str">
        <f>Exchanges!C1509</f>
        <v>000124-38-20</v>
      </c>
      <c r="C1505" s="43" t="str">
        <f>Exchanges!D1509</f>
        <v>air</v>
      </c>
      <c r="D1505" s="43" t="str">
        <f>Exchanges!E1509</f>
        <v>unspecified</v>
      </c>
      <c r="E1505" s="43" t="str">
        <f>Exchanges!F1509</f>
        <v>7ae371aa-8532-11e0-9d78-0800200c9a66</v>
      </c>
      <c r="F1505" s="43" t="str">
        <f>Exchanges!G1509</f>
        <v>Rail transportation</v>
      </c>
      <c r="G1505" s="43">
        <f>Exchanges!H1509</f>
        <v>482000</v>
      </c>
      <c r="H1505" s="43" t="str">
        <f>Exchanges!I1509</f>
        <v>US</v>
      </c>
      <c r="I1505" s="43">
        <f>Exchanges!J1509</f>
        <v>0.50931225325864338</v>
      </c>
      <c r="J1505" s="43" t="str">
        <f>Exchanges!K1509</f>
        <v>kg</v>
      </c>
      <c r="K1505" s="43"/>
      <c r="L1505" s="43"/>
      <c r="M1505" s="43"/>
      <c r="N1505" s="43"/>
      <c r="O1505" s="43"/>
      <c r="P1505" s="43">
        <f>Exchanges!Q1509</f>
        <v>4</v>
      </c>
      <c r="Q1505" s="43">
        <f>Exchanges!R1509</f>
        <v>2</v>
      </c>
      <c r="R1505" s="43">
        <f>Exchanges!S1509</f>
        <v>1</v>
      </c>
      <c r="S1505" s="43">
        <f>Exchanges!T1509</f>
        <v>4</v>
      </c>
      <c r="T1505" s="43">
        <f>Exchanges!U1509</f>
        <v>1</v>
      </c>
      <c r="U1505" s="43">
        <f>Exchanges!V1509</f>
        <v>2013</v>
      </c>
      <c r="V1505" s="43" t="str">
        <f>Exchanges!W1509</f>
        <v>CO2</v>
      </c>
      <c r="W1505" s="43"/>
      <c r="X1505" s="43"/>
    </row>
    <row r="1506" spans="1:24" x14ac:dyDescent="0.2">
      <c r="A1506" s="43" t="str">
        <f>Exchanges!B1510</f>
        <v>Methane</v>
      </c>
      <c r="B1506" s="43" t="str">
        <f>Exchanges!C1510</f>
        <v>000074-82-92</v>
      </c>
      <c r="C1506" s="43" t="str">
        <f>Exchanges!D1510</f>
        <v>air</v>
      </c>
      <c r="D1506" s="43" t="str">
        <f>Exchanges!E1510</f>
        <v>unspecified</v>
      </c>
      <c r="E1506" s="43" t="str">
        <f>Exchanges!F1510</f>
        <v>20408dd1-8534-11e0-9d78-0800200c9a66</v>
      </c>
      <c r="F1506" s="43" t="str">
        <f>Exchanges!G1510</f>
        <v>Rail transportation</v>
      </c>
      <c r="G1506" s="43">
        <f>Exchanges!H1510</f>
        <v>482000</v>
      </c>
      <c r="H1506" s="43" t="str">
        <f>Exchanges!I1510</f>
        <v>US</v>
      </c>
      <c r="I1506" s="43">
        <f>Exchanges!J1510</f>
        <v>4.894702707994273E-5</v>
      </c>
      <c r="J1506" s="43" t="str">
        <f>Exchanges!K1510</f>
        <v>kg</v>
      </c>
      <c r="K1506" s="43"/>
      <c r="L1506" s="43"/>
      <c r="M1506" s="43"/>
      <c r="N1506" s="43"/>
      <c r="O1506" s="43"/>
      <c r="P1506" s="43">
        <f>Exchanges!Q1510</f>
        <v>4</v>
      </c>
      <c r="Q1506" s="43">
        <f>Exchanges!R1510</f>
        <v>2</v>
      </c>
      <c r="R1506" s="43">
        <f>Exchanges!S1510</f>
        <v>1</v>
      </c>
      <c r="S1506" s="43">
        <f>Exchanges!T1510</f>
        <v>4</v>
      </c>
      <c r="T1506" s="43">
        <f>Exchanges!U1510</f>
        <v>1</v>
      </c>
      <c r="U1506" s="43">
        <f>Exchanges!V1510</f>
        <v>2013</v>
      </c>
      <c r="V1506" s="43" t="str">
        <f>Exchanges!W1510</f>
        <v>CH4</v>
      </c>
      <c r="W1506" s="43"/>
      <c r="X1506" s="43"/>
    </row>
    <row r="1507" spans="1:24" x14ac:dyDescent="0.2">
      <c r="A1507" s="43" t="str">
        <f>Exchanges!B1511</f>
        <v>Dinitrogen monoxide</v>
      </c>
      <c r="B1507" s="43" t="str">
        <f>Exchanges!C1511</f>
        <v>010024-97-366</v>
      </c>
      <c r="C1507" s="43" t="str">
        <f>Exchanges!D1511</f>
        <v>air</v>
      </c>
      <c r="D1507" s="43" t="str">
        <f>Exchanges!E1511</f>
        <v>unspecified</v>
      </c>
      <c r="E1507" s="43" t="str">
        <f>Exchanges!F1511</f>
        <v>20185046-64bb-4c09-a8e7-e8a9e144ca98</v>
      </c>
      <c r="F1507" s="43" t="str">
        <f>Exchanges!G1511</f>
        <v>Rail transportation</v>
      </c>
      <c r="G1507" s="43">
        <f>Exchanges!H1511</f>
        <v>482000</v>
      </c>
      <c r="H1507" s="43" t="str">
        <f>Exchanges!I1511</f>
        <v>US</v>
      </c>
      <c r="I1507" s="43">
        <f>Exchanges!J1511</f>
        <v>1.2318882654348004E-5</v>
      </c>
      <c r="J1507" s="43" t="str">
        <f>Exchanges!K1511</f>
        <v>kg</v>
      </c>
      <c r="K1507" s="43"/>
      <c r="L1507" s="43"/>
      <c r="M1507" s="43"/>
      <c r="N1507" s="43"/>
      <c r="O1507" s="43"/>
      <c r="P1507" s="43">
        <f>Exchanges!Q1511</f>
        <v>4</v>
      </c>
      <c r="Q1507" s="43">
        <f>Exchanges!R1511</f>
        <v>2</v>
      </c>
      <c r="R1507" s="43">
        <f>Exchanges!S1511</f>
        <v>1</v>
      </c>
      <c r="S1507" s="43">
        <f>Exchanges!T1511</f>
        <v>4</v>
      </c>
      <c r="T1507" s="43">
        <f>Exchanges!U1511</f>
        <v>1</v>
      </c>
      <c r="U1507" s="43">
        <f>Exchanges!V1511</f>
        <v>2013</v>
      </c>
      <c r="V1507" s="43" t="str">
        <f>Exchanges!W1511</f>
        <v>N2O</v>
      </c>
      <c r="W1507" s="43"/>
      <c r="X1507" s="43"/>
    </row>
    <row r="1508" spans="1:24" x14ac:dyDescent="0.2">
      <c r="A1508" s="43" t="str">
        <f>Exchanges!B1512</f>
        <v>Ethane, 1,1,1,2-tetrafluoro-, HFC-134a</v>
      </c>
      <c r="B1508" s="43" t="str">
        <f>Exchanges!C1512</f>
        <v>000811-97-2</v>
      </c>
      <c r="C1508" s="43" t="str">
        <f>Exchanges!D1512</f>
        <v>air</v>
      </c>
      <c r="D1508" s="43" t="str">
        <f>Exchanges!E1512</f>
        <v>unspecified</v>
      </c>
      <c r="E1508" s="43" t="str">
        <f>Exchanges!F1512</f>
        <v>e87f039d-d9ce-4242-ac18-c9284cc80f3d</v>
      </c>
      <c r="F1508" s="43" t="str">
        <f>Exchanges!G1512</f>
        <v>Rail transportation</v>
      </c>
      <c r="G1508" s="43">
        <f>Exchanges!H1512</f>
        <v>482000</v>
      </c>
      <c r="H1508" s="43" t="str">
        <f>Exchanges!I1512</f>
        <v>US</v>
      </c>
      <c r="I1508" s="43">
        <f>Exchanges!J1512</f>
        <v>1.0002072196491795E-5</v>
      </c>
      <c r="J1508" s="43" t="str">
        <f>Exchanges!K1512</f>
        <v>kg</v>
      </c>
      <c r="K1508" s="43"/>
      <c r="L1508" s="43"/>
      <c r="M1508" s="43"/>
      <c r="N1508" s="43"/>
      <c r="O1508" s="43"/>
      <c r="P1508" s="43">
        <f>Exchanges!Q1512</f>
        <v>4</v>
      </c>
      <c r="Q1508" s="43">
        <f>Exchanges!R1512</f>
        <v>2</v>
      </c>
      <c r="R1508" s="43">
        <f>Exchanges!S1512</f>
        <v>1</v>
      </c>
      <c r="S1508" s="43">
        <f>Exchanges!T1512</f>
        <v>4</v>
      </c>
      <c r="T1508" s="43">
        <f>Exchanges!U1512</f>
        <v>1</v>
      </c>
      <c r="U1508" s="43">
        <f>Exchanges!V1512</f>
        <v>2013</v>
      </c>
      <c r="V1508" s="43" t="str">
        <f>Exchanges!W1512</f>
        <v>HFC-134a</v>
      </c>
      <c r="W1508" s="43"/>
      <c r="X1508" s="43"/>
    </row>
    <row r="1509" spans="1:24" x14ac:dyDescent="0.2">
      <c r="A1509" s="43" t="str">
        <f>Exchanges!B1513</f>
        <v>Ethane, pentafluoro-, HFC-125</v>
      </c>
      <c r="B1509" s="43" t="str">
        <f>Exchanges!C1513</f>
        <v>000354-33-6</v>
      </c>
      <c r="C1509" s="43" t="str">
        <f>Exchanges!D1513</f>
        <v>air</v>
      </c>
      <c r="D1509" s="43" t="str">
        <f>Exchanges!E1513</f>
        <v>unspecified</v>
      </c>
      <c r="E1509" s="43" t="str">
        <f>Exchanges!F1513</f>
        <v>281e1011-f121-4d5b-ad4d-22d562b2c2cd</v>
      </c>
      <c r="F1509" s="43" t="str">
        <f>Exchanges!G1513</f>
        <v>Rail transportation</v>
      </c>
      <c r="G1509" s="43">
        <f>Exchanges!H1513</f>
        <v>482000</v>
      </c>
      <c r="H1509" s="43" t="str">
        <f>Exchanges!I1513</f>
        <v>US</v>
      </c>
      <c r="I1509" s="43">
        <f>Exchanges!J1513</f>
        <v>2.6536854259968952E-6</v>
      </c>
      <c r="J1509" s="43" t="str">
        <f>Exchanges!K1513</f>
        <v>kg</v>
      </c>
      <c r="K1509" s="43"/>
      <c r="L1509" s="43"/>
      <c r="M1509" s="43"/>
      <c r="N1509" s="43"/>
      <c r="O1509" s="43"/>
      <c r="P1509" s="43">
        <f>Exchanges!Q1513</f>
        <v>4</v>
      </c>
      <c r="Q1509" s="43">
        <f>Exchanges!R1513</f>
        <v>2</v>
      </c>
      <c r="R1509" s="43">
        <f>Exchanges!S1513</f>
        <v>1</v>
      </c>
      <c r="S1509" s="43">
        <f>Exchanges!T1513</f>
        <v>4</v>
      </c>
      <c r="T1509" s="43">
        <f>Exchanges!U1513</f>
        <v>1</v>
      </c>
      <c r="U1509" s="43">
        <f>Exchanges!V1513</f>
        <v>2013</v>
      </c>
      <c r="V1509" s="43" t="str">
        <f>Exchanges!W1513</f>
        <v>HFC-125</v>
      </c>
      <c r="W1509" s="43"/>
      <c r="X1509" s="43"/>
    </row>
    <row r="1510" spans="1:24" x14ac:dyDescent="0.2">
      <c r="A1510" s="43" t="str">
        <f>Exchanges!B1514</f>
        <v>Methane, difluoro-, HFC-32</v>
      </c>
      <c r="B1510" s="43" t="str">
        <f>Exchanges!C1514</f>
        <v>000075-10-5</v>
      </c>
      <c r="C1510" s="43" t="str">
        <f>Exchanges!D1514</f>
        <v>air</v>
      </c>
      <c r="D1510" s="43" t="str">
        <f>Exchanges!E1514</f>
        <v>unspecified</v>
      </c>
      <c r="E1510" s="43" t="str">
        <f>Exchanges!F1514</f>
        <v>151212b4-079b-43a2-96d5-a6eef59166ac</v>
      </c>
      <c r="F1510" s="43" t="str">
        <f>Exchanges!G1514</f>
        <v>Rail transportation</v>
      </c>
      <c r="G1510" s="43">
        <f>Exchanges!H1514</f>
        <v>482000</v>
      </c>
      <c r="H1510" s="43" t="str">
        <f>Exchanges!I1514</f>
        <v>US</v>
      </c>
      <c r="I1510" s="43">
        <f>Exchanges!J1514</f>
        <v>1.5453827614796734E-6</v>
      </c>
      <c r="J1510" s="43" t="str">
        <f>Exchanges!K1514</f>
        <v>kg</v>
      </c>
      <c r="K1510" s="43"/>
      <c r="L1510" s="43"/>
      <c r="M1510" s="43"/>
      <c r="N1510" s="43"/>
      <c r="O1510" s="43"/>
      <c r="P1510" s="43">
        <f>Exchanges!Q1514</f>
        <v>4</v>
      </c>
      <c r="Q1510" s="43">
        <f>Exchanges!R1514</f>
        <v>2</v>
      </c>
      <c r="R1510" s="43">
        <f>Exchanges!S1514</f>
        <v>1</v>
      </c>
      <c r="S1510" s="43">
        <f>Exchanges!T1514</f>
        <v>4</v>
      </c>
      <c r="T1510" s="43">
        <f>Exchanges!U1514</f>
        <v>1</v>
      </c>
      <c r="U1510" s="43">
        <f>Exchanges!V1514</f>
        <v>2013</v>
      </c>
      <c r="V1510" s="43" t="str">
        <f>Exchanges!W1514</f>
        <v>HFC-32</v>
      </c>
      <c r="W1510" s="43"/>
      <c r="X1510" s="43"/>
    </row>
    <row r="1511" spans="1:24" x14ac:dyDescent="0.2">
      <c r="A1511" s="43" t="str">
        <f>Exchanges!B1515</f>
        <v>Ethane, 1,1,1-trifluoro-, HFC-143a</v>
      </c>
      <c r="B1511" s="43" t="str">
        <f>Exchanges!C1515</f>
        <v>000420-46-2</v>
      </c>
      <c r="C1511" s="43" t="str">
        <f>Exchanges!D1515</f>
        <v>air</v>
      </c>
      <c r="D1511" s="43" t="str">
        <f>Exchanges!E1515</f>
        <v>unspecified</v>
      </c>
      <c r="E1511" s="43" t="str">
        <f>Exchanges!F1515</f>
        <v>e86bfec2-1025-4fa2-90b1-81e35e621e91</v>
      </c>
      <c r="F1511" s="43" t="str">
        <f>Exchanges!G1515</f>
        <v>Rail transportation</v>
      </c>
      <c r="G1511" s="43">
        <f>Exchanges!H1515</f>
        <v>482000</v>
      </c>
      <c r="H1511" s="43" t="str">
        <f>Exchanges!I1515</f>
        <v>US</v>
      </c>
      <c r="I1511" s="43">
        <f>Exchanges!J1515</f>
        <v>1.135401570692184E-6</v>
      </c>
      <c r="J1511" s="43" t="str">
        <f>Exchanges!K1515</f>
        <v>kg</v>
      </c>
      <c r="K1511" s="43"/>
      <c r="L1511" s="43"/>
      <c r="M1511" s="43"/>
      <c r="N1511" s="43"/>
      <c r="O1511" s="43"/>
      <c r="P1511" s="43">
        <f>Exchanges!Q1515</f>
        <v>4</v>
      </c>
      <c r="Q1511" s="43">
        <f>Exchanges!R1515</f>
        <v>2</v>
      </c>
      <c r="R1511" s="43">
        <f>Exchanges!S1515</f>
        <v>1</v>
      </c>
      <c r="S1511" s="43">
        <f>Exchanges!T1515</f>
        <v>4</v>
      </c>
      <c r="T1511" s="43">
        <f>Exchanges!U1515</f>
        <v>1</v>
      </c>
      <c r="U1511" s="43">
        <f>Exchanges!V1515</f>
        <v>2013</v>
      </c>
      <c r="V1511" s="43" t="str">
        <f>Exchanges!W1515</f>
        <v>HFC-143a</v>
      </c>
      <c r="W1511" s="43"/>
      <c r="X1511" s="43"/>
    </row>
    <row r="1512" spans="1:24" x14ac:dyDescent="0.2">
      <c r="A1512" s="43" t="str">
        <f>Exchanges!B1516</f>
        <v>Propane, 1,1,1,3,3,3-hexafluoro-, HCFC-236fa</v>
      </c>
      <c r="B1512" s="43" t="str">
        <f>Exchanges!C1516</f>
        <v>000690-39-1</v>
      </c>
      <c r="C1512" s="43" t="str">
        <f>Exchanges!D1516</f>
        <v>air</v>
      </c>
      <c r="D1512" s="43" t="str">
        <f>Exchanges!E1516</f>
        <v>unspecified</v>
      </c>
      <c r="E1512" s="43" t="str">
        <f>Exchanges!F1516</f>
        <v>1963a3ba-6d77-4571-bb8f-0e9c8ac28a65</v>
      </c>
      <c r="F1512" s="43" t="str">
        <f>Exchanges!G1516</f>
        <v>Rail transportation</v>
      </c>
      <c r="G1512" s="43">
        <f>Exchanges!H1516</f>
        <v>482000</v>
      </c>
      <c r="H1512" s="43" t="str">
        <f>Exchanges!I1516</f>
        <v>US</v>
      </c>
      <c r="I1512" s="43">
        <f>Exchanges!J1516</f>
        <v>3.0673175840942707E-8</v>
      </c>
      <c r="J1512" s="43" t="str">
        <f>Exchanges!K1516</f>
        <v>kg</v>
      </c>
      <c r="K1512" s="43"/>
      <c r="L1512" s="43"/>
      <c r="M1512" s="43"/>
      <c r="N1512" s="43"/>
      <c r="O1512" s="43"/>
      <c r="P1512" s="43">
        <f>Exchanges!Q1516</f>
        <v>4</v>
      </c>
      <c r="Q1512" s="43">
        <f>Exchanges!R1516</f>
        <v>2</v>
      </c>
      <c r="R1512" s="43">
        <f>Exchanges!S1516</f>
        <v>1</v>
      </c>
      <c r="S1512" s="43">
        <f>Exchanges!T1516</f>
        <v>4</v>
      </c>
      <c r="T1512" s="43">
        <f>Exchanges!U1516</f>
        <v>1</v>
      </c>
      <c r="U1512" s="43">
        <f>Exchanges!V1516</f>
        <v>2013</v>
      </c>
      <c r="V1512" s="43" t="str">
        <f>Exchanges!W1516</f>
        <v>HFC-236fa</v>
      </c>
      <c r="W1512" s="43"/>
      <c r="X1512" s="43"/>
    </row>
    <row r="1513" spans="1:24" x14ac:dyDescent="0.2">
      <c r="A1513" s="43" t="str">
        <f>Exchanges!B1517</f>
        <v>Carbon dioxide</v>
      </c>
      <c r="B1513" s="43" t="str">
        <f>Exchanges!C1517</f>
        <v>000124-38-20</v>
      </c>
      <c r="C1513" s="43" t="str">
        <f>Exchanges!D1517</f>
        <v>air</v>
      </c>
      <c r="D1513" s="43" t="str">
        <f>Exchanges!E1517</f>
        <v>unspecified</v>
      </c>
      <c r="E1513" s="43" t="str">
        <f>Exchanges!F1517</f>
        <v>7ae371aa-8532-11e0-9d78-0800200c9a66</v>
      </c>
      <c r="F1513" s="43" t="str">
        <f>Exchanges!G1517</f>
        <v>Water transportation</v>
      </c>
      <c r="G1513" s="43">
        <f>Exchanges!H1517</f>
        <v>483000</v>
      </c>
      <c r="H1513" s="43" t="str">
        <f>Exchanges!I1517</f>
        <v>US</v>
      </c>
      <c r="I1513" s="43">
        <f>Exchanges!J1517</f>
        <v>0.4287278200332349</v>
      </c>
      <c r="J1513" s="43" t="str">
        <f>Exchanges!K1517</f>
        <v>kg</v>
      </c>
      <c r="K1513" s="43"/>
      <c r="L1513" s="43"/>
      <c r="M1513" s="43"/>
      <c r="N1513" s="43"/>
      <c r="O1513" s="43"/>
      <c r="P1513" s="43">
        <f>Exchanges!Q1517</f>
        <v>3</v>
      </c>
      <c r="Q1513" s="43">
        <f>Exchanges!R1517</f>
        <v>2</v>
      </c>
      <c r="R1513" s="43">
        <f>Exchanges!S1517</f>
        <v>1</v>
      </c>
      <c r="S1513" s="43">
        <f>Exchanges!T1517</f>
        <v>4</v>
      </c>
      <c r="T1513" s="43">
        <f>Exchanges!U1517</f>
        <v>1</v>
      </c>
      <c r="U1513" s="43">
        <f>Exchanges!V1517</f>
        <v>2013</v>
      </c>
      <c r="V1513" s="43" t="str">
        <f>Exchanges!W1517</f>
        <v>CO2</v>
      </c>
      <c r="W1513" s="43"/>
      <c r="X1513" s="43"/>
    </row>
    <row r="1514" spans="1:24" x14ac:dyDescent="0.2">
      <c r="A1514" s="43" t="str">
        <f>Exchanges!B1518</f>
        <v>Dinitrogen monoxide</v>
      </c>
      <c r="B1514" s="43" t="str">
        <f>Exchanges!C1518</f>
        <v>010024-97-366</v>
      </c>
      <c r="C1514" s="43" t="str">
        <f>Exchanges!D1518</f>
        <v>air</v>
      </c>
      <c r="D1514" s="43" t="str">
        <f>Exchanges!E1518</f>
        <v>unspecified</v>
      </c>
      <c r="E1514" s="43" t="str">
        <f>Exchanges!F1518</f>
        <v>20185046-64bb-4c09-a8e7-e8a9e144ca98</v>
      </c>
      <c r="F1514" s="43" t="str">
        <f>Exchanges!G1518</f>
        <v>Water transportation</v>
      </c>
      <c r="G1514" s="43">
        <f>Exchanges!H1518</f>
        <v>483000</v>
      </c>
      <c r="H1514" s="43" t="str">
        <f>Exchanges!I1518</f>
        <v>US</v>
      </c>
      <c r="I1514" s="43">
        <f>Exchanges!J1518</f>
        <v>3.8751394635013343E-5</v>
      </c>
      <c r="J1514" s="43" t="str">
        <f>Exchanges!K1518</f>
        <v>kg</v>
      </c>
      <c r="K1514" s="43"/>
      <c r="L1514" s="43"/>
      <c r="M1514" s="43"/>
      <c r="N1514" s="43"/>
      <c r="O1514" s="43"/>
      <c r="P1514" s="43">
        <f>Exchanges!Q1518</f>
        <v>4</v>
      </c>
      <c r="Q1514" s="43">
        <f>Exchanges!R1518</f>
        <v>2</v>
      </c>
      <c r="R1514" s="43">
        <f>Exchanges!S1518</f>
        <v>1</v>
      </c>
      <c r="S1514" s="43">
        <f>Exchanges!T1518</f>
        <v>4</v>
      </c>
      <c r="T1514" s="43">
        <f>Exchanges!U1518</f>
        <v>1</v>
      </c>
      <c r="U1514" s="43">
        <f>Exchanges!V1518</f>
        <v>2013</v>
      </c>
      <c r="V1514" s="43" t="str">
        <f>Exchanges!W1518</f>
        <v>N2O</v>
      </c>
      <c r="W1514" s="43"/>
      <c r="X1514" s="43"/>
    </row>
    <row r="1515" spans="1:24" x14ac:dyDescent="0.2">
      <c r="A1515" s="43" t="str">
        <f>Exchanges!B1519</f>
        <v>Carbon dioxide</v>
      </c>
      <c r="B1515" s="43" t="str">
        <f>Exchanges!C1519</f>
        <v>000124-38-20</v>
      </c>
      <c r="C1515" s="43" t="str">
        <f>Exchanges!D1519</f>
        <v>air</v>
      </c>
      <c r="D1515" s="43" t="str">
        <f>Exchanges!E1519</f>
        <v>unspecified</v>
      </c>
      <c r="E1515" s="43" t="str">
        <f>Exchanges!F1519</f>
        <v>7ae371aa-8532-11e0-9d78-0800200c9a66</v>
      </c>
      <c r="F1515" s="43" t="str">
        <f>Exchanges!G1519</f>
        <v>Truck transportation</v>
      </c>
      <c r="G1515" s="43">
        <f>Exchanges!H1519</f>
        <v>484000</v>
      </c>
      <c r="H1515" s="43" t="str">
        <f>Exchanges!I1519</f>
        <v>US</v>
      </c>
      <c r="I1515" s="43">
        <f>Exchanges!J1519</f>
        <v>1.2629237401505793</v>
      </c>
      <c r="J1515" s="43" t="str">
        <f>Exchanges!K1519</f>
        <v>kg</v>
      </c>
      <c r="K1515" s="43"/>
      <c r="L1515" s="43"/>
      <c r="M1515" s="43"/>
      <c r="N1515" s="43"/>
      <c r="O1515" s="43"/>
      <c r="P1515" s="43">
        <f>Exchanges!Q1519</f>
        <v>4</v>
      </c>
      <c r="Q1515" s="43">
        <f>Exchanges!R1519</f>
        <v>2</v>
      </c>
      <c r="R1515" s="43">
        <f>Exchanges!S1519</f>
        <v>1</v>
      </c>
      <c r="S1515" s="43">
        <f>Exchanges!T1519</f>
        <v>4</v>
      </c>
      <c r="T1515" s="43">
        <f>Exchanges!U1519</f>
        <v>1</v>
      </c>
      <c r="U1515" s="43">
        <f>Exchanges!V1519</f>
        <v>2013</v>
      </c>
      <c r="V1515" s="43" t="str">
        <f>Exchanges!W1519</f>
        <v>CO2</v>
      </c>
      <c r="W1515" s="43"/>
      <c r="X1515" s="43"/>
    </row>
    <row r="1516" spans="1:24" x14ac:dyDescent="0.2">
      <c r="A1516" s="43" t="str">
        <f>Exchanges!B1520</f>
        <v>Dinitrogen monoxide</v>
      </c>
      <c r="B1516" s="43" t="str">
        <f>Exchanges!C1520</f>
        <v>010024-97-366</v>
      </c>
      <c r="C1516" s="43" t="str">
        <f>Exchanges!D1520</f>
        <v>air</v>
      </c>
      <c r="D1516" s="43" t="str">
        <f>Exchanges!E1520</f>
        <v>unspecified</v>
      </c>
      <c r="E1516" s="43" t="str">
        <f>Exchanges!F1520</f>
        <v>20185046-64bb-4c09-a8e7-e8a9e144ca98</v>
      </c>
      <c r="F1516" s="43" t="str">
        <f>Exchanges!G1520</f>
        <v>Truck transportation</v>
      </c>
      <c r="G1516" s="43">
        <f>Exchanges!H1520</f>
        <v>484000</v>
      </c>
      <c r="H1516" s="43" t="str">
        <f>Exchanges!I1520</f>
        <v>US</v>
      </c>
      <c r="I1516" s="43">
        <f>Exchanges!J1520</f>
        <v>1.1907723371028855E-5</v>
      </c>
      <c r="J1516" s="43" t="str">
        <f>Exchanges!K1520</f>
        <v>kg</v>
      </c>
      <c r="K1516" s="43"/>
      <c r="L1516" s="43"/>
      <c r="M1516" s="43"/>
      <c r="N1516" s="43"/>
      <c r="O1516" s="43"/>
      <c r="P1516" s="43">
        <f>Exchanges!Q1520</f>
        <v>4</v>
      </c>
      <c r="Q1516" s="43">
        <f>Exchanges!R1520</f>
        <v>2</v>
      </c>
      <c r="R1516" s="43">
        <f>Exchanges!S1520</f>
        <v>1</v>
      </c>
      <c r="S1516" s="43">
        <f>Exchanges!T1520</f>
        <v>4</v>
      </c>
      <c r="T1516" s="43">
        <f>Exchanges!U1520</f>
        <v>1</v>
      </c>
      <c r="U1516" s="43">
        <f>Exchanges!V1520</f>
        <v>2013</v>
      </c>
      <c r="V1516" s="43" t="str">
        <f>Exchanges!W1520</f>
        <v>N2O</v>
      </c>
      <c r="W1516" s="43"/>
      <c r="X1516" s="43"/>
    </row>
    <row r="1517" spans="1:24" x14ac:dyDescent="0.2">
      <c r="A1517" s="43" t="str">
        <f>Exchanges!B1521</f>
        <v>Methane</v>
      </c>
      <c r="B1517" s="43" t="str">
        <f>Exchanges!C1521</f>
        <v>000074-82-92</v>
      </c>
      <c r="C1517" s="43" t="str">
        <f>Exchanges!D1521</f>
        <v>air</v>
      </c>
      <c r="D1517" s="43" t="str">
        <f>Exchanges!E1521</f>
        <v>unspecified</v>
      </c>
      <c r="E1517" s="43" t="str">
        <f>Exchanges!F1521</f>
        <v>20408dd1-8534-11e0-9d78-0800200c9a66</v>
      </c>
      <c r="F1517" s="43" t="str">
        <f>Exchanges!G1521</f>
        <v>Truck transportation</v>
      </c>
      <c r="G1517" s="43">
        <f>Exchanges!H1521</f>
        <v>484000</v>
      </c>
      <c r="H1517" s="43" t="str">
        <f>Exchanges!I1521</f>
        <v>US</v>
      </c>
      <c r="I1517" s="43">
        <f>Exchanges!J1521</f>
        <v>1.290364205296945E-5</v>
      </c>
      <c r="J1517" s="43" t="str">
        <f>Exchanges!K1521</f>
        <v>kg</v>
      </c>
      <c r="K1517" s="43"/>
      <c r="L1517" s="43"/>
      <c r="M1517" s="43"/>
      <c r="N1517" s="43"/>
      <c r="O1517" s="43"/>
      <c r="P1517" s="43">
        <f>Exchanges!Q1521</f>
        <v>4</v>
      </c>
      <c r="Q1517" s="43">
        <f>Exchanges!R1521</f>
        <v>2</v>
      </c>
      <c r="R1517" s="43">
        <f>Exchanges!S1521</f>
        <v>1</v>
      </c>
      <c r="S1517" s="43">
        <f>Exchanges!T1521</f>
        <v>4</v>
      </c>
      <c r="T1517" s="43">
        <f>Exchanges!U1521</f>
        <v>1</v>
      </c>
      <c r="U1517" s="43">
        <f>Exchanges!V1521</f>
        <v>2013</v>
      </c>
      <c r="V1517" s="43" t="str">
        <f>Exchanges!W1521</f>
        <v>CH4</v>
      </c>
      <c r="W1517" s="43"/>
      <c r="X1517" s="43"/>
    </row>
    <row r="1518" spans="1:24" x14ac:dyDescent="0.2">
      <c r="A1518" s="43" t="str">
        <f>Exchanges!B1522</f>
        <v>Ethane, 1,1,1,2-tetrafluoro-, HFC-134a</v>
      </c>
      <c r="B1518" s="43" t="str">
        <f>Exchanges!C1522</f>
        <v>000811-97-2</v>
      </c>
      <c r="C1518" s="43" t="str">
        <f>Exchanges!D1522</f>
        <v>air</v>
      </c>
      <c r="D1518" s="43" t="str">
        <f>Exchanges!E1522</f>
        <v>unspecified</v>
      </c>
      <c r="E1518" s="43" t="str">
        <f>Exchanges!F1522</f>
        <v>e87f039d-d9ce-4242-ac18-c9284cc80f3d</v>
      </c>
      <c r="F1518" s="43" t="str">
        <f>Exchanges!G1522</f>
        <v>Truck transportation</v>
      </c>
      <c r="G1518" s="43">
        <f>Exchanges!H1522</f>
        <v>484000</v>
      </c>
      <c r="H1518" s="43" t="str">
        <f>Exchanges!I1522</f>
        <v>US</v>
      </c>
      <c r="I1518" s="43">
        <f>Exchanges!J1522</f>
        <v>1.353332197521317E-5</v>
      </c>
      <c r="J1518" s="43" t="str">
        <f>Exchanges!K1522</f>
        <v>kg</v>
      </c>
      <c r="K1518" s="43"/>
      <c r="L1518" s="43"/>
      <c r="M1518" s="43"/>
      <c r="N1518" s="43"/>
      <c r="O1518" s="43"/>
      <c r="P1518" s="43">
        <f>Exchanges!Q1522</f>
        <v>4</v>
      </c>
      <c r="Q1518" s="43">
        <f>Exchanges!R1522</f>
        <v>2</v>
      </c>
      <c r="R1518" s="43">
        <f>Exchanges!S1522</f>
        <v>1</v>
      </c>
      <c r="S1518" s="43">
        <f>Exchanges!T1522</f>
        <v>4</v>
      </c>
      <c r="T1518" s="43">
        <f>Exchanges!U1522</f>
        <v>1</v>
      </c>
      <c r="U1518" s="43">
        <f>Exchanges!V1522</f>
        <v>2013</v>
      </c>
      <c r="V1518" s="43" t="str">
        <f>Exchanges!W1522</f>
        <v>HFC-134a</v>
      </c>
      <c r="W1518" s="43"/>
      <c r="X1518" s="43"/>
    </row>
    <row r="1519" spans="1:24" x14ac:dyDescent="0.2">
      <c r="A1519" s="43" t="str">
        <f>Exchanges!B1523</f>
        <v>Ethane, pentafluoro-, HFC-125</v>
      </c>
      <c r="B1519" s="43" t="str">
        <f>Exchanges!C1523</f>
        <v>000354-33-6</v>
      </c>
      <c r="C1519" s="43" t="str">
        <f>Exchanges!D1523</f>
        <v>air</v>
      </c>
      <c r="D1519" s="43" t="str">
        <f>Exchanges!E1523</f>
        <v>unspecified</v>
      </c>
      <c r="E1519" s="43" t="str">
        <f>Exchanges!F1523</f>
        <v>281e1011-f121-4d5b-ad4d-22d562b2c2cd</v>
      </c>
      <c r="F1519" s="43" t="str">
        <f>Exchanges!G1523</f>
        <v>Truck transportation</v>
      </c>
      <c r="G1519" s="43">
        <f>Exchanges!H1523</f>
        <v>484000</v>
      </c>
      <c r="H1519" s="43" t="str">
        <f>Exchanges!I1523</f>
        <v>US</v>
      </c>
      <c r="I1519" s="43">
        <f>Exchanges!J1523</f>
        <v>3.5905738916324933E-6</v>
      </c>
      <c r="J1519" s="43" t="str">
        <f>Exchanges!K1523</f>
        <v>kg</v>
      </c>
      <c r="K1519" s="43"/>
      <c r="L1519" s="43"/>
      <c r="M1519" s="43"/>
      <c r="N1519" s="43"/>
      <c r="O1519" s="43"/>
      <c r="P1519" s="43">
        <f>Exchanges!Q1523</f>
        <v>4</v>
      </c>
      <c r="Q1519" s="43">
        <f>Exchanges!R1523</f>
        <v>2</v>
      </c>
      <c r="R1519" s="43">
        <f>Exchanges!S1523</f>
        <v>1</v>
      </c>
      <c r="S1519" s="43">
        <f>Exchanges!T1523</f>
        <v>4</v>
      </c>
      <c r="T1519" s="43">
        <f>Exchanges!U1523</f>
        <v>1</v>
      </c>
      <c r="U1519" s="43">
        <f>Exchanges!V1523</f>
        <v>2013</v>
      </c>
      <c r="V1519" s="43" t="str">
        <f>Exchanges!W1523</f>
        <v>HFC-125</v>
      </c>
      <c r="W1519" s="43"/>
      <c r="X1519" s="43"/>
    </row>
    <row r="1520" spans="1:24" x14ac:dyDescent="0.2">
      <c r="A1520" s="43" t="str">
        <f>Exchanges!B1524</f>
        <v>Methane, difluoro-, HFC-32</v>
      </c>
      <c r="B1520" s="43" t="str">
        <f>Exchanges!C1524</f>
        <v>000075-10-5</v>
      </c>
      <c r="C1520" s="43" t="str">
        <f>Exchanges!D1524</f>
        <v>air</v>
      </c>
      <c r="D1520" s="43" t="str">
        <f>Exchanges!E1524</f>
        <v>unspecified</v>
      </c>
      <c r="E1520" s="43" t="str">
        <f>Exchanges!F1524</f>
        <v>151212b4-079b-43a2-96d5-a6eef59166ac</v>
      </c>
      <c r="F1520" s="43" t="str">
        <f>Exchanges!G1524</f>
        <v>Truck transportation</v>
      </c>
      <c r="G1520" s="43">
        <f>Exchanges!H1524</f>
        <v>484000</v>
      </c>
      <c r="H1520" s="43" t="str">
        <f>Exchanges!I1524</f>
        <v>US</v>
      </c>
      <c r="I1520" s="43">
        <f>Exchanges!J1524</f>
        <v>2.0909829558502966E-6</v>
      </c>
      <c r="J1520" s="43" t="str">
        <f>Exchanges!K1524</f>
        <v>kg</v>
      </c>
      <c r="K1520" s="43"/>
      <c r="L1520" s="43"/>
      <c r="M1520" s="43"/>
      <c r="N1520" s="43"/>
      <c r="O1520" s="43"/>
      <c r="P1520" s="43">
        <f>Exchanges!Q1524</f>
        <v>4</v>
      </c>
      <c r="Q1520" s="43">
        <f>Exchanges!R1524</f>
        <v>2</v>
      </c>
      <c r="R1520" s="43">
        <f>Exchanges!S1524</f>
        <v>1</v>
      </c>
      <c r="S1520" s="43">
        <f>Exchanges!T1524</f>
        <v>4</v>
      </c>
      <c r="T1520" s="43">
        <f>Exchanges!U1524</f>
        <v>1</v>
      </c>
      <c r="U1520" s="43">
        <f>Exchanges!V1524</f>
        <v>2013</v>
      </c>
      <c r="V1520" s="43" t="str">
        <f>Exchanges!W1524</f>
        <v>HFC-32</v>
      </c>
      <c r="W1520" s="43"/>
      <c r="X1520" s="43"/>
    </row>
    <row r="1521" spans="1:24" x14ac:dyDescent="0.2">
      <c r="A1521" s="43" t="str">
        <f>Exchanges!B1525</f>
        <v>Ethane, 1,1,1-trifluoro-, HFC-143a</v>
      </c>
      <c r="B1521" s="43" t="str">
        <f>Exchanges!C1525</f>
        <v>000420-46-2</v>
      </c>
      <c r="C1521" s="43" t="str">
        <f>Exchanges!D1525</f>
        <v>air</v>
      </c>
      <c r="D1521" s="43" t="str">
        <f>Exchanges!E1525</f>
        <v>unspecified</v>
      </c>
      <c r="E1521" s="43" t="str">
        <f>Exchanges!F1525</f>
        <v>e86bfec2-1025-4fa2-90b1-81e35e621e91</v>
      </c>
      <c r="F1521" s="43" t="str">
        <f>Exchanges!G1525</f>
        <v>Truck transportation</v>
      </c>
      <c r="G1521" s="43">
        <f>Exchanges!H1525</f>
        <v>484000</v>
      </c>
      <c r="H1521" s="43" t="str">
        <f>Exchanges!I1525</f>
        <v>US</v>
      </c>
      <c r="I1521" s="43">
        <f>Exchanges!J1525</f>
        <v>1.5362571600642509E-6</v>
      </c>
      <c r="J1521" s="43" t="str">
        <f>Exchanges!K1525</f>
        <v>kg</v>
      </c>
      <c r="K1521" s="43"/>
      <c r="L1521" s="43"/>
      <c r="M1521" s="43"/>
      <c r="N1521" s="43"/>
      <c r="O1521" s="43"/>
      <c r="P1521" s="43">
        <f>Exchanges!Q1525</f>
        <v>4</v>
      </c>
      <c r="Q1521" s="43">
        <f>Exchanges!R1525</f>
        <v>2</v>
      </c>
      <c r="R1521" s="43">
        <f>Exchanges!S1525</f>
        <v>1</v>
      </c>
      <c r="S1521" s="43">
        <f>Exchanges!T1525</f>
        <v>4</v>
      </c>
      <c r="T1521" s="43">
        <f>Exchanges!U1525</f>
        <v>1</v>
      </c>
      <c r="U1521" s="43">
        <f>Exchanges!V1525</f>
        <v>2013</v>
      </c>
      <c r="V1521" s="43" t="str">
        <f>Exchanges!W1525</f>
        <v>HFC-143a</v>
      </c>
      <c r="W1521" s="43"/>
      <c r="X1521" s="43"/>
    </row>
    <row r="1522" spans="1:24" x14ac:dyDescent="0.2">
      <c r="A1522" s="43" t="str">
        <f>Exchanges!B1526</f>
        <v>Propane, 1,1,1,3,3,3-hexafluoro-, HCFC-236fa</v>
      </c>
      <c r="B1522" s="43" t="str">
        <f>Exchanges!C1526</f>
        <v>000690-39-1</v>
      </c>
      <c r="C1522" s="43" t="str">
        <f>Exchanges!D1526</f>
        <v>air</v>
      </c>
      <c r="D1522" s="43" t="str">
        <f>Exchanges!E1526</f>
        <v>unspecified</v>
      </c>
      <c r="E1522" s="43" t="str">
        <f>Exchanges!F1526</f>
        <v>1963a3ba-6d77-4571-bb8f-0e9c8ac28a65</v>
      </c>
      <c r="F1522" s="43" t="str">
        <f>Exchanges!G1526</f>
        <v>Truck transportation</v>
      </c>
      <c r="G1522" s="43">
        <f>Exchanges!H1526</f>
        <v>484000</v>
      </c>
      <c r="H1522" s="43" t="str">
        <f>Exchanges!I1526</f>
        <v>US</v>
      </c>
      <c r="I1522" s="43">
        <f>Exchanges!J1526</f>
        <v>4.1502396353768238E-8</v>
      </c>
      <c r="J1522" s="43" t="str">
        <f>Exchanges!K1526</f>
        <v>kg</v>
      </c>
      <c r="K1522" s="43"/>
      <c r="L1522" s="43"/>
      <c r="M1522" s="43"/>
      <c r="N1522" s="43"/>
      <c r="O1522" s="43"/>
      <c r="P1522" s="43">
        <f>Exchanges!Q1526</f>
        <v>4</v>
      </c>
      <c r="Q1522" s="43">
        <f>Exchanges!R1526</f>
        <v>2</v>
      </c>
      <c r="R1522" s="43">
        <f>Exchanges!S1526</f>
        <v>1</v>
      </c>
      <c r="S1522" s="43">
        <f>Exchanges!T1526</f>
        <v>4</v>
      </c>
      <c r="T1522" s="43">
        <f>Exchanges!U1526</f>
        <v>1</v>
      </c>
      <c r="U1522" s="43">
        <f>Exchanges!V1526</f>
        <v>2013</v>
      </c>
      <c r="V1522" s="43" t="str">
        <f>Exchanges!W1526</f>
        <v>HFC-236fa</v>
      </c>
      <c r="W1522" s="43"/>
      <c r="X1522" s="43"/>
    </row>
    <row r="1523" spans="1:24" x14ac:dyDescent="0.2">
      <c r="A1523" s="43" t="str">
        <f>Exchanges!B1527</f>
        <v>Carbon dioxide</v>
      </c>
      <c r="B1523" s="43" t="str">
        <f>Exchanges!C1527</f>
        <v>000124-38-20</v>
      </c>
      <c r="C1523" s="43" t="str">
        <f>Exchanges!D1527</f>
        <v>air</v>
      </c>
      <c r="D1523" s="43" t="str">
        <f>Exchanges!E1527</f>
        <v>unspecified</v>
      </c>
      <c r="E1523" s="43" t="str">
        <f>Exchanges!F1527</f>
        <v>7ae371aa-8532-11e0-9d78-0800200c9a66</v>
      </c>
      <c r="F1523" s="43" t="str">
        <f>Exchanges!G1527</f>
        <v>Transit and ground passenger transportation</v>
      </c>
      <c r="G1523" s="43">
        <f>Exchanges!H1527</f>
        <v>485000</v>
      </c>
      <c r="H1523" s="43" t="str">
        <f>Exchanges!I1527</f>
        <v>US</v>
      </c>
      <c r="I1523" s="43">
        <f>Exchanges!J1527</f>
        <v>0.2850336579179592</v>
      </c>
      <c r="J1523" s="43" t="str">
        <f>Exchanges!K1527</f>
        <v>kg</v>
      </c>
      <c r="K1523" s="43"/>
      <c r="L1523" s="43"/>
      <c r="M1523" s="43"/>
      <c r="N1523" s="43"/>
      <c r="O1523" s="43"/>
      <c r="P1523" s="43">
        <f>Exchanges!Q1527</f>
        <v>4</v>
      </c>
      <c r="Q1523" s="43">
        <f>Exchanges!R1527</f>
        <v>2</v>
      </c>
      <c r="R1523" s="43">
        <f>Exchanges!S1527</f>
        <v>1</v>
      </c>
      <c r="S1523" s="43">
        <f>Exchanges!T1527</f>
        <v>4</v>
      </c>
      <c r="T1523" s="43">
        <f>Exchanges!U1527</f>
        <v>1</v>
      </c>
      <c r="U1523" s="43">
        <f>Exchanges!V1527</f>
        <v>2013</v>
      </c>
      <c r="V1523" s="43" t="str">
        <f>Exchanges!W1527</f>
        <v>CO2</v>
      </c>
      <c r="W1523" s="43"/>
      <c r="X1523" s="43"/>
    </row>
    <row r="1524" spans="1:24" x14ac:dyDescent="0.2">
      <c r="A1524" s="43" t="str">
        <f>Exchanges!B1528</f>
        <v>Ethane, 1,1,1,2-tetrafluoro-, HFC-134a</v>
      </c>
      <c r="B1524" s="43" t="str">
        <f>Exchanges!C1528</f>
        <v>000811-97-2</v>
      </c>
      <c r="C1524" s="43" t="str">
        <f>Exchanges!D1528</f>
        <v>air</v>
      </c>
      <c r="D1524" s="43" t="str">
        <f>Exchanges!E1528</f>
        <v>unspecified</v>
      </c>
      <c r="E1524" s="43" t="str">
        <f>Exchanges!F1528</f>
        <v>e87f039d-d9ce-4242-ac18-c9284cc80f3d</v>
      </c>
      <c r="F1524" s="43" t="str">
        <f>Exchanges!G1528</f>
        <v>Transit and ground passenger transportation</v>
      </c>
      <c r="G1524" s="43">
        <f>Exchanges!H1528</f>
        <v>485000</v>
      </c>
      <c r="H1524" s="43" t="str">
        <f>Exchanges!I1528</f>
        <v>US</v>
      </c>
      <c r="I1524" s="43">
        <f>Exchanges!J1528</f>
        <v>2.281025739543772E-6</v>
      </c>
      <c r="J1524" s="43" t="str">
        <f>Exchanges!K1528</f>
        <v>kg</v>
      </c>
      <c r="K1524" s="43"/>
      <c r="L1524" s="43"/>
      <c r="M1524" s="43"/>
      <c r="N1524" s="43"/>
      <c r="O1524" s="43"/>
      <c r="P1524" s="43">
        <f>Exchanges!Q1528</f>
        <v>4</v>
      </c>
      <c r="Q1524" s="43">
        <f>Exchanges!R1528</f>
        <v>2</v>
      </c>
      <c r="R1524" s="43">
        <f>Exchanges!S1528</f>
        <v>1</v>
      </c>
      <c r="S1524" s="43">
        <f>Exchanges!T1528</f>
        <v>4</v>
      </c>
      <c r="T1524" s="43">
        <f>Exchanges!U1528</f>
        <v>1</v>
      </c>
      <c r="U1524" s="43">
        <f>Exchanges!V1528</f>
        <v>2013</v>
      </c>
      <c r="V1524" s="43" t="str">
        <f>Exchanges!W1528</f>
        <v>HFC-134a</v>
      </c>
      <c r="W1524" s="43"/>
      <c r="X1524" s="43"/>
    </row>
    <row r="1525" spans="1:24" x14ac:dyDescent="0.2">
      <c r="A1525" s="43" t="str">
        <f>Exchanges!B1529</f>
        <v>Ethane, pentafluoro-, HFC-125</v>
      </c>
      <c r="B1525" s="43" t="str">
        <f>Exchanges!C1529</f>
        <v>000354-33-6</v>
      </c>
      <c r="C1525" s="43" t="str">
        <f>Exchanges!D1529</f>
        <v>air</v>
      </c>
      <c r="D1525" s="43" t="str">
        <f>Exchanges!E1529</f>
        <v>unspecified</v>
      </c>
      <c r="E1525" s="43" t="str">
        <f>Exchanges!F1529</f>
        <v>281e1011-f121-4d5b-ad4d-22d562b2c2cd</v>
      </c>
      <c r="F1525" s="43" t="str">
        <f>Exchanges!G1529</f>
        <v>Transit and ground passenger transportation</v>
      </c>
      <c r="G1525" s="43">
        <f>Exchanges!H1529</f>
        <v>485000</v>
      </c>
      <c r="H1525" s="43" t="str">
        <f>Exchanges!I1529</f>
        <v>US</v>
      </c>
      <c r="I1525" s="43">
        <f>Exchanges!J1529</f>
        <v>6.0518706948288357E-7</v>
      </c>
      <c r="J1525" s="43" t="str">
        <f>Exchanges!K1529</f>
        <v>kg</v>
      </c>
      <c r="K1525" s="43"/>
      <c r="L1525" s="43"/>
      <c r="M1525" s="43"/>
      <c r="N1525" s="43"/>
      <c r="O1525" s="43"/>
      <c r="P1525" s="43">
        <f>Exchanges!Q1529</f>
        <v>4</v>
      </c>
      <c r="Q1525" s="43">
        <f>Exchanges!R1529</f>
        <v>2</v>
      </c>
      <c r="R1525" s="43">
        <f>Exchanges!S1529</f>
        <v>1</v>
      </c>
      <c r="S1525" s="43">
        <f>Exchanges!T1529</f>
        <v>4</v>
      </c>
      <c r="T1525" s="43">
        <f>Exchanges!U1529</f>
        <v>1</v>
      </c>
      <c r="U1525" s="43">
        <f>Exchanges!V1529</f>
        <v>2013</v>
      </c>
      <c r="V1525" s="43" t="str">
        <f>Exchanges!W1529</f>
        <v>HFC-125</v>
      </c>
      <c r="W1525" s="43"/>
      <c r="X1525" s="43"/>
    </row>
    <row r="1526" spans="1:24" x14ac:dyDescent="0.2">
      <c r="A1526" s="43" t="str">
        <f>Exchanges!B1530</f>
        <v>Methane, difluoro-, HFC-32</v>
      </c>
      <c r="B1526" s="43" t="str">
        <f>Exchanges!C1530</f>
        <v>000075-10-5</v>
      </c>
      <c r="C1526" s="43" t="str">
        <f>Exchanges!D1530</f>
        <v>air</v>
      </c>
      <c r="D1526" s="43" t="str">
        <f>Exchanges!E1530</f>
        <v>unspecified</v>
      </c>
      <c r="E1526" s="43" t="str">
        <f>Exchanges!F1530</f>
        <v>151212b4-079b-43a2-96d5-a6eef59166ac</v>
      </c>
      <c r="F1526" s="43" t="str">
        <f>Exchanges!G1530</f>
        <v>Transit and ground passenger transportation</v>
      </c>
      <c r="G1526" s="43">
        <f>Exchanges!H1530</f>
        <v>485000</v>
      </c>
      <c r="H1526" s="43" t="str">
        <f>Exchanges!I1530</f>
        <v>US</v>
      </c>
      <c r="I1526" s="43">
        <f>Exchanges!J1530</f>
        <v>3.5243275464645975E-7</v>
      </c>
      <c r="J1526" s="43" t="str">
        <f>Exchanges!K1530</f>
        <v>kg</v>
      </c>
      <c r="K1526" s="43"/>
      <c r="L1526" s="43"/>
      <c r="M1526" s="43"/>
      <c r="N1526" s="43"/>
      <c r="O1526" s="43"/>
      <c r="P1526" s="43">
        <f>Exchanges!Q1530</f>
        <v>4</v>
      </c>
      <c r="Q1526" s="43">
        <f>Exchanges!R1530</f>
        <v>2</v>
      </c>
      <c r="R1526" s="43">
        <f>Exchanges!S1530</f>
        <v>1</v>
      </c>
      <c r="S1526" s="43">
        <f>Exchanges!T1530</f>
        <v>4</v>
      </c>
      <c r="T1526" s="43">
        <f>Exchanges!U1530</f>
        <v>1</v>
      </c>
      <c r="U1526" s="43">
        <f>Exchanges!V1530</f>
        <v>2013</v>
      </c>
      <c r="V1526" s="43" t="str">
        <f>Exchanges!W1530</f>
        <v>HFC-32</v>
      </c>
      <c r="W1526" s="43"/>
      <c r="X1526" s="43"/>
    </row>
    <row r="1527" spans="1:24" x14ac:dyDescent="0.2">
      <c r="A1527" s="43" t="str">
        <f>Exchanges!B1531</f>
        <v>Ethane, 1,1,1-trifluoro-, HFC-143a</v>
      </c>
      <c r="B1527" s="43" t="str">
        <f>Exchanges!C1531</f>
        <v>000420-46-2</v>
      </c>
      <c r="C1527" s="43" t="str">
        <f>Exchanges!D1531</f>
        <v>air</v>
      </c>
      <c r="D1527" s="43" t="str">
        <f>Exchanges!E1531</f>
        <v>unspecified</v>
      </c>
      <c r="E1527" s="43" t="str">
        <f>Exchanges!F1531</f>
        <v>e86bfec2-1025-4fa2-90b1-81e35e621e91</v>
      </c>
      <c r="F1527" s="43" t="str">
        <f>Exchanges!G1531</f>
        <v>Transit and ground passenger transportation</v>
      </c>
      <c r="G1527" s="43">
        <f>Exchanges!H1531</f>
        <v>485000</v>
      </c>
      <c r="H1527" s="43" t="str">
        <f>Exchanges!I1531</f>
        <v>US</v>
      </c>
      <c r="I1527" s="43">
        <f>Exchanges!J1531</f>
        <v>2.5893436445856638E-7</v>
      </c>
      <c r="J1527" s="43" t="str">
        <f>Exchanges!K1531</f>
        <v>kg</v>
      </c>
      <c r="K1527" s="43"/>
      <c r="L1527" s="43"/>
      <c r="M1527" s="43"/>
      <c r="N1527" s="43"/>
      <c r="O1527" s="43"/>
      <c r="P1527" s="43">
        <f>Exchanges!Q1531</f>
        <v>4</v>
      </c>
      <c r="Q1527" s="43">
        <f>Exchanges!R1531</f>
        <v>2</v>
      </c>
      <c r="R1527" s="43">
        <f>Exchanges!S1531</f>
        <v>1</v>
      </c>
      <c r="S1527" s="43">
        <f>Exchanges!T1531</f>
        <v>4</v>
      </c>
      <c r="T1527" s="43">
        <f>Exchanges!U1531</f>
        <v>1</v>
      </c>
      <c r="U1527" s="43">
        <f>Exchanges!V1531</f>
        <v>2013</v>
      </c>
      <c r="V1527" s="43" t="str">
        <f>Exchanges!W1531</f>
        <v>HFC-143a</v>
      </c>
      <c r="W1527" s="43"/>
      <c r="X1527" s="43"/>
    </row>
    <row r="1528" spans="1:24" x14ac:dyDescent="0.2">
      <c r="A1528" s="43" t="str">
        <f>Exchanges!B1532</f>
        <v>Propane, 1,1,1,3,3,3-hexafluoro-, HCFC-236fa</v>
      </c>
      <c r="B1528" s="43" t="str">
        <f>Exchanges!C1532</f>
        <v>000690-39-1</v>
      </c>
      <c r="C1528" s="43" t="str">
        <f>Exchanges!D1532</f>
        <v>air</v>
      </c>
      <c r="D1528" s="43" t="str">
        <f>Exchanges!E1532</f>
        <v>unspecified</v>
      </c>
      <c r="E1528" s="43" t="str">
        <f>Exchanges!F1532</f>
        <v>1963a3ba-6d77-4571-bb8f-0e9c8ac28a65</v>
      </c>
      <c r="F1528" s="43" t="str">
        <f>Exchanges!G1532</f>
        <v>Transit and ground passenger transportation</v>
      </c>
      <c r="G1528" s="43">
        <f>Exchanges!H1532</f>
        <v>485000</v>
      </c>
      <c r="H1528" s="43" t="str">
        <f>Exchanges!I1532</f>
        <v>US</v>
      </c>
      <c r="I1528" s="43">
        <f>Exchanges!J1532</f>
        <v>6.9951808217584199E-9</v>
      </c>
      <c r="J1528" s="43" t="str">
        <f>Exchanges!K1532</f>
        <v>kg</v>
      </c>
      <c r="K1528" s="43"/>
      <c r="L1528" s="43"/>
      <c r="M1528" s="43"/>
      <c r="N1528" s="43"/>
      <c r="O1528" s="43"/>
      <c r="P1528" s="43">
        <f>Exchanges!Q1532</f>
        <v>4</v>
      </c>
      <c r="Q1528" s="43">
        <f>Exchanges!R1532</f>
        <v>2</v>
      </c>
      <c r="R1528" s="43">
        <f>Exchanges!S1532</f>
        <v>1</v>
      </c>
      <c r="S1528" s="43">
        <f>Exchanges!T1532</f>
        <v>4</v>
      </c>
      <c r="T1528" s="43">
        <f>Exchanges!U1532</f>
        <v>1</v>
      </c>
      <c r="U1528" s="43">
        <f>Exchanges!V1532</f>
        <v>2013</v>
      </c>
      <c r="V1528" s="43" t="str">
        <f>Exchanges!W1532</f>
        <v>HFC-236fa</v>
      </c>
      <c r="W1528" s="43"/>
      <c r="X1528" s="43"/>
    </row>
    <row r="1529" spans="1:24" x14ac:dyDescent="0.2">
      <c r="A1529" s="43" t="str">
        <f>Exchanges!B1533</f>
        <v>Carbon dioxide</v>
      </c>
      <c r="B1529" s="43" t="str">
        <f>Exchanges!C1533</f>
        <v>000124-38-20</v>
      </c>
      <c r="C1529" s="43" t="str">
        <f>Exchanges!D1533</f>
        <v>air</v>
      </c>
      <c r="D1529" s="43" t="str">
        <f>Exchanges!E1533</f>
        <v>unspecified</v>
      </c>
      <c r="E1529" s="43" t="str">
        <f>Exchanges!F1533</f>
        <v>7ae371aa-8532-11e0-9d78-0800200c9a66</v>
      </c>
      <c r="F1529" s="43" t="str">
        <f>Exchanges!G1533</f>
        <v>Pipeline transportation</v>
      </c>
      <c r="G1529" s="43">
        <f>Exchanges!H1533</f>
        <v>486000</v>
      </c>
      <c r="H1529" s="43" t="str">
        <f>Exchanges!I1533</f>
        <v>US</v>
      </c>
      <c r="I1529" s="43">
        <f>Exchanges!J1533</f>
        <v>6.7282796344268906E-3</v>
      </c>
      <c r="J1529" s="43" t="str">
        <f>Exchanges!K1533</f>
        <v>kg</v>
      </c>
      <c r="K1529" s="43"/>
      <c r="L1529" s="43"/>
      <c r="M1529" s="43"/>
      <c r="N1529" s="43"/>
      <c r="O1529" s="43"/>
      <c r="P1529" s="43">
        <f>Exchanges!Q1533</f>
        <v>4</v>
      </c>
      <c r="Q1529" s="43">
        <f>Exchanges!R1533</f>
        <v>2</v>
      </c>
      <c r="R1529" s="43">
        <f>Exchanges!S1533</f>
        <v>1</v>
      </c>
      <c r="S1529" s="43">
        <f>Exchanges!T1533</f>
        <v>4</v>
      </c>
      <c r="T1529" s="43">
        <f>Exchanges!U1533</f>
        <v>1</v>
      </c>
      <c r="U1529" s="43">
        <f>Exchanges!V1533</f>
        <v>2013</v>
      </c>
      <c r="V1529" s="43" t="str">
        <f>Exchanges!W1533</f>
        <v>CO2</v>
      </c>
      <c r="W1529" s="43"/>
      <c r="X1529" s="43"/>
    </row>
    <row r="1530" spans="1:24" x14ac:dyDescent="0.2">
      <c r="A1530" s="43" t="str">
        <f>Exchanges!B1534</f>
        <v>Methane</v>
      </c>
      <c r="B1530" s="43" t="str">
        <f>Exchanges!C1534</f>
        <v>000074-82-92</v>
      </c>
      <c r="C1530" s="43" t="str">
        <f>Exchanges!D1534</f>
        <v>air</v>
      </c>
      <c r="D1530" s="43" t="str">
        <f>Exchanges!E1534</f>
        <v>unspecified</v>
      </c>
      <c r="E1530" s="43" t="str">
        <f>Exchanges!F1534</f>
        <v>20408dd1-8534-11e0-9d78-0800200c9a66</v>
      </c>
      <c r="F1530" s="43" t="str">
        <f>Exchanges!G1534</f>
        <v>Pipeline transportation</v>
      </c>
      <c r="G1530" s="43">
        <f>Exchanges!H1534</f>
        <v>486000</v>
      </c>
      <c r="H1530" s="43" t="str">
        <f>Exchanges!I1534</f>
        <v>US</v>
      </c>
      <c r="I1530" s="43">
        <f>Exchanges!J1534</f>
        <v>7.4452853344242176E-2</v>
      </c>
      <c r="J1530" s="43" t="str">
        <f>Exchanges!K1534</f>
        <v>kg</v>
      </c>
      <c r="K1530" s="43"/>
      <c r="L1530" s="43"/>
      <c r="M1530" s="43"/>
      <c r="N1530" s="43"/>
      <c r="O1530" s="43"/>
      <c r="P1530" s="43">
        <f>Exchanges!Q1534</f>
        <v>4</v>
      </c>
      <c r="Q1530" s="43">
        <f>Exchanges!R1534</f>
        <v>2</v>
      </c>
      <c r="R1530" s="43">
        <f>Exchanges!S1534</f>
        <v>1</v>
      </c>
      <c r="S1530" s="43">
        <f>Exchanges!T1534</f>
        <v>4</v>
      </c>
      <c r="T1530" s="43">
        <f>Exchanges!U1534</f>
        <v>1</v>
      </c>
      <c r="U1530" s="43">
        <f>Exchanges!V1534</f>
        <v>2013</v>
      </c>
      <c r="V1530" s="43" t="str">
        <f>Exchanges!W1534</f>
        <v>CH4</v>
      </c>
      <c r="W1530" s="43"/>
      <c r="X1530" s="43"/>
    </row>
    <row r="1531" spans="1:24" x14ac:dyDescent="0.2">
      <c r="A1531" s="43" t="str">
        <f>Exchanges!B1535</f>
        <v>Ethane, 1,1,1,2-tetrafluoro-, HFC-134a</v>
      </c>
      <c r="B1531" s="43" t="str">
        <f>Exchanges!C1535</f>
        <v>000811-97-2</v>
      </c>
      <c r="C1531" s="43" t="str">
        <f>Exchanges!D1535</f>
        <v>air</v>
      </c>
      <c r="D1531" s="43" t="str">
        <f>Exchanges!E1535</f>
        <v>unspecified</v>
      </c>
      <c r="E1531" s="43" t="str">
        <f>Exchanges!F1535</f>
        <v>e87f039d-d9ce-4242-ac18-c9284cc80f3d</v>
      </c>
      <c r="F1531" s="43" t="str">
        <f>Exchanges!G1535</f>
        <v>Pipeline transportation</v>
      </c>
      <c r="G1531" s="43">
        <f>Exchanges!H1535</f>
        <v>486000</v>
      </c>
      <c r="H1531" s="43" t="str">
        <f>Exchanges!I1535</f>
        <v>US</v>
      </c>
      <c r="I1531" s="43">
        <f>Exchanges!J1535</f>
        <v>7.862940988235037E-6</v>
      </c>
      <c r="J1531" s="43" t="str">
        <f>Exchanges!K1535</f>
        <v>kg</v>
      </c>
      <c r="K1531" s="43"/>
      <c r="L1531" s="43"/>
      <c r="M1531" s="43"/>
      <c r="N1531" s="43"/>
      <c r="O1531" s="43"/>
      <c r="P1531" s="43">
        <f>Exchanges!Q1535</f>
        <v>4</v>
      </c>
      <c r="Q1531" s="43">
        <f>Exchanges!R1535</f>
        <v>2</v>
      </c>
      <c r="R1531" s="43">
        <f>Exchanges!S1535</f>
        <v>1</v>
      </c>
      <c r="S1531" s="43">
        <f>Exchanges!T1535</f>
        <v>4</v>
      </c>
      <c r="T1531" s="43">
        <f>Exchanges!U1535</f>
        <v>1</v>
      </c>
      <c r="U1531" s="43">
        <f>Exchanges!V1535</f>
        <v>2013</v>
      </c>
      <c r="V1531" s="43" t="str">
        <f>Exchanges!W1535</f>
        <v>HFC-134a</v>
      </c>
      <c r="W1531" s="43"/>
      <c r="X1531" s="43"/>
    </row>
    <row r="1532" spans="1:24" x14ac:dyDescent="0.2">
      <c r="A1532" s="43" t="str">
        <f>Exchanges!B1536</f>
        <v>Ethane, pentafluoro-, HFC-125</v>
      </c>
      <c r="B1532" s="43" t="str">
        <f>Exchanges!C1536</f>
        <v>000354-33-6</v>
      </c>
      <c r="C1532" s="43" t="str">
        <f>Exchanges!D1536</f>
        <v>air</v>
      </c>
      <c r="D1532" s="43" t="str">
        <f>Exchanges!E1536</f>
        <v>unspecified</v>
      </c>
      <c r="E1532" s="43" t="str">
        <f>Exchanges!F1536</f>
        <v>281e1011-f121-4d5b-ad4d-22d562b2c2cd</v>
      </c>
      <c r="F1532" s="43" t="str">
        <f>Exchanges!G1536</f>
        <v>Pipeline transportation</v>
      </c>
      <c r="G1532" s="43">
        <f>Exchanges!H1536</f>
        <v>486000</v>
      </c>
      <c r="H1532" s="43" t="str">
        <f>Exchanges!I1536</f>
        <v>US</v>
      </c>
      <c r="I1532" s="43">
        <f>Exchanges!J1536</f>
        <v>2.0861449003808998E-6</v>
      </c>
      <c r="J1532" s="43" t="str">
        <f>Exchanges!K1536</f>
        <v>kg</v>
      </c>
      <c r="K1532" s="43"/>
      <c r="L1532" s="43"/>
      <c r="M1532" s="43"/>
      <c r="N1532" s="43"/>
      <c r="O1532" s="43"/>
      <c r="P1532" s="43">
        <f>Exchanges!Q1536</f>
        <v>4</v>
      </c>
      <c r="Q1532" s="43">
        <f>Exchanges!R1536</f>
        <v>2</v>
      </c>
      <c r="R1532" s="43">
        <f>Exchanges!S1536</f>
        <v>1</v>
      </c>
      <c r="S1532" s="43">
        <f>Exchanges!T1536</f>
        <v>4</v>
      </c>
      <c r="T1532" s="43">
        <f>Exchanges!U1536</f>
        <v>1</v>
      </c>
      <c r="U1532" s="43">
        <f>Exchanges!V1536</f>
        <v>2013</v>
      </c>
      <c r="V1532" s="43" t="str">
        <f>Exchanges!W1536</f>
        <v>HFC-125</v>
      </c>
      <c r="W1532" s="43"/>
      <c r="X1532" s="43"/>
    </row>
    <row r="1533" spans="1:24" x14ac:dyDescent="0.2">
      <c r="A1533" s="43" t="str">
        <f>Exchanges!B1537</f>
        <v>Methane, difluoro-, HFC-32</v>
      </c>
      <c r="B1533" s="43" t="str">
        <f>Exchanges!C1537</f>
        <v>000075-10-5</v>
      </c>
      <c r="C1533" s="43" t="str">
        <f>Exchanges!D1537</f>
        <v>air</v>
      </c>
      <c r="D1533" s="43" t="str">
        <f>Exchanges!E1537</f>
        <v>unspecified</v>
      </c>
      <c r="E1533" s="43" t="str">
        <f>Exchanges!F1537</f>
        <v>151212b4-079b-43a2-96d5-a6eef59166ac</v>
      </c>
      <c r="F1533" s="43" t="str">
        <f>Exchanges!G1537</f>
        <v>Pipeline transportation</v>
      </c>
      <c r="G1533" s="43">
        <f>Exchanges!H1537</f>
        <v>486000</v>
      </c>
      <c r="H1533" s="43" t="str">
        <f>Exchanges!I1537</f>
        <v>US</v>
      </c>
      <c r="I1533" s="43">
        <f>Exchanges!J1537</f>
        <v>1.2148736000938281E-6</v>
      </c>
      <c r="J1533" s="43" t="str">
        <f>Exchanges!K1537</f>
        <v>kg</v>
      </c>
      <c r="K1533" s="43"/>
      <c r="L1533" s="43"/>
      <c r="M1533" s="43"/>
      <c r="N1533" s="43"/>
      <c r="O1533" s="43"/>
      <c r="P1533" s="43">
        <f>Exchanges!Q1537</f>
        <v>4</v>
      </c>
      <c r="Q1533" s="43">
        <f>Exchanges!R1537</f>
        <v>2</v>
      </c>
      <c r="R1533" s="43">
        <f>Exchanges!S1537</f>
        <v>1</v>
      </c>
      <c r="S1533" s="43">
        <f>Exchanges!T1537</f>
        <v>4</v>
      </c>
      <c r="T1533" s="43">
        <f>Exchanges!U1537</f>
        <v>1</v>
      </c>
      <c r="U1533" s="43">
        <f>Exchanges!V1537</f>
        <v>2013</v>
      </c>
      <c r="V1533" s="43" t="str">
        <f>Exchanges!W1537</f>
        <v>HFC-32</v>
      </c>
      <c r="W1533" s="43"/>
      <c r="X1533" s="43"/>
    </row>
    <row r="1534" spans="1:24" x14ac:dyDescent="0.2">
      <c r="A1534" s="43" t="str">
        <f>Exchanges!B1538</f>
        <v>Ethane, 1,1,1-trifluoro-, HFC-143a</v>
      </c>
      <c r="B1534" s="43" t="str">
        <f>Exchanges!C1538</f>
        <v>000420-46-2</v>
      </c>
      <c r="C1534" s="43" t="str">
        <f>Exchanges!D1538</f>
        <v>air</v>
      </c>
      <c r="D1534" s="43" t="str">
        <f>Exchanges!E1538</f>
        <v>unspecified</v>
      </c>
      <c r="E1534" s="43" t="str">
        <f>Exchanges!F1538</f>
        <v>e86bfec2-1025-4fa2-90b1-81e35e621e91</v>
      </c>
      <c r="F1534" s="43" t="str">
        <f>Exchanges!G1538</f>
        <v>Pipeline transportation</v>
      </c>
      <c r="G1534" s="43">
        <f>Exchanges!H1538</f>
        <v>486000</v>
      </c>
      <c r="H1534" s="43" t="str">
        <f>Exchanges!I1538</f>
        <v>US</v>
      </c>
      <c r="I1534" s="43">
        <f>Exchanges!J1538</f>
        <v>8.9257459583558561E-7</v>
      </c>
      <c r="J1534" s="43" t="str">
        <f>Exchanges!K1538</f>
        <v>kg</v>
      </c>
      <c r="K1534" s="43"/>
      <c r="L1534" s="43"/>
      <c r="M1534" s="43"/>
      <c r="N1534" s="43"/>
      <c r="O1534" s="43"/>
      <c r="P1534" s="43">
        <f>Exchanges!Q1538</f>
        <v>4</v>
      </c>
      <c r="Q1534" s="43">
        <f>Exchanges!R1538</f>
        <v>2</v>
      </c>
      <c r="R1534" s="43">
        <f>Exchanges!S1538</f>
        <v>1</v>
      </c>
      <c r="S1534" s="43">
        <f>Exchanges!T1538</f>
        <v>4</v>
      </c>
      <c r="T1534" s="43">
        <f>Exchanges!U1538</f>
        <v>1</v>
      </c>
      <c r="U1534" s="43">
        <f>Exchanges!V1538</f>
        <v>2013</v>
      </c>
      <c r="V1534" s="43" t="str">
        <f>Exchanges!W1538</f>
        <v>HFC-143a</v>
      </c>
      <c r="W1534" s="43"/>
      <c r="X1534" s="43"/>
    </row>
    <row r="1535" spans="1:24" x14ac:dyDescent="0.2">
      <c r="A1535" s="43" t="str">
        <f>Exchanges!B1539</f>
        <v>Propane, 1,1,1,3,3,3-hexafluoro-, HCFC-236fa</v>
      </c>
      <c r="B1535" s="43" t="str">
        <f>Exchanges!C1539</f>
        <v>000690-39-1</v>
      </c>
      <c r="C1535" s="43" t="str">
        <f>Exchanges!D1539</f>
        <v>air</v>
      </c>
      <c r="D1535" s="43" t="str">
        <f>Exchanges!E1539</f>
        <v>unspecified</v>
      </c>
      <c r="E1535" s="43" t="str">
        <f>Exchanges!F1539</f>
        <v>1963a3ba-6d77-4571-bb8f-0e9c8ac28a65</v>
      </c>
      <c r="F1535" s="43" t="str">
        <f>Exchanges!G1539</f>
        <v>Pipeline transportation</v>
      </c>
      <c r="G1535" s="43">
        <f>Exchanges!H1539</f>
        <v>486000</v>
      </c>
      <c r="H1535" s="43" t="str">
        <f>Exchanges!I1539</f>
        <v>US</v>
      </c>
      <c r="I1535" s="43">
        <f>Exchanges!J1539</f>
        <v>2.4113140439406438E-8</v>
      </c>
      <c r="J1535" s="43" t="str">
        <f>Exchanges!K1539</f>
        <v>kg</v>
      </c>
      <c r="K1535" s="43"/>
      <c r="L1535" s="43"/>
      <c r="M1535" s="43"/>
      <c r="N1535" s="43"/>
      <c r="O1535" s="43"/>
      <c r="P1535" s="43">
        <f>Exchanges!Q1539</f>
        <v>4</v>
      </c>
      <c r="Q1535" s="43">
        <f>Exchanges!R1539</f>
        <v>2</v>
      </c>
      <c r="R1535" s="43">
        <f>Exchanges!S1539</f>
        <v>1</v>
      </c>
      <c r="S1535" s="43">
        <f>Exchanges!T1539</f>
        <v>4</v>
      </c>
      <c r="T1535" s="43">
        <f>Exchanges!U1539</f>
        <v>1</v>
      </c>
      <c r="U1535" s="43">
        <f>Exchanges!V1539</f>
        <v>2013</v>
      </c>
      <c r="V1535" s="43" t="str">
        <f>Exchanges!W1539</f>
        <v>HFC-236fa</v>
      </c>
      <c r="W1535" s="43"/>
      <c r="X1535" s="43"/>
    </row>
    <row r="1536" spans="1:24" x14ac:dyDescent="0.2">
      <c r="A1536" s="43" t="str">
        <f>Exchanges!B1540</f>
        <v>Carbon dioxide</v>
      </c>
      <c r="B1536" s="43" t="str">
        <f>Exchanges!C1540</f>
        <v>000124-38-20</v>
      </c>
      <c r="C1536" s="43" t="str">
        <f>Exchanges!D1540</f>
        <v>air</v>
      </c>
      <c r="D1536" s="43" t="str">
        <f>Exchanges!E1540</f>
        <v>unspecified</v>
      </c>
      <c r="E1536" s="43" t="str">
        <f>Exchanges!F1540</f>
        <v>7ae371aa-8532-11e0-9d78-0800200c9a66</v>
      </c>
      <c r="F1536" s="43" t="str">
        <f>Exchanges!G1540</f>
        <v>Postal service</v>
      </c>
      <c r="G1536" s="43">
        <f>Exchanges!H1540</f>
        <v>491000</v>
      </c>
      <c r="H1536" s="43" t="str">
        <f>Exchanges!I1540</f>
        <v>US</v>
      </c>
      <c r="I1536" s="43">
        <f>Exchanges!J1540</f>
        <v>3.6112840688848492E-2</v>
      </c>
      <c r="J1536" s="43" t="str">
        <f>Exchanges!K1540</f>
        <v>kg</v>
      </c>
      <c r="K1536" s="43"/>
      <c r="L1536" s="43"/>
      <c r="M1536" s="43"/>
      <c r="N1536" s="43"/>
      <c r="O1536" s="43"/>
      <c r="P1536" s="43">
        <f>Exchanges!Q1540</f>
        <v>4</v>
      </c>
      <c r="Q1536" s="43">
        <f>Exchanges!R1540</f>
        <v>2</v>
      </c>
      <c r="R1536" s="43">
        <f>Exchanges!S1540</f>
        <v>1</v>
      </c>
      <c r="S1536" s="43">
        <f>Exchanges!T1540</f>
        <v>4</v>
      </c>
      <c r="T1536" s="43">
        <f>Exchanges!U1540</f>
        <v>1</v>
      </c>
      <c r="U1536" s="43">
        <f>Exchanges!V1540</f>
        <v>2013</v>
      </c>
      <c r="V1536" s="43" t="str">
        <f>Exchanges!W1540</f>
        <v>CO2</v>
      </c>
      <c r="W1536" s="43"/>
      <c r="X1536" s="43"/>
    </row>
    <row r="1537" spans="1:24" x14ac:dyDescent="0.2">
      <c r="A1537" s="43" t="str">
        <f>Exchanges!B1541</f>
        <v>Methane</v>
      </c>
      <c r="B1537" s="43" t="str">
        <f>Exchanges!C1541</f>
        <v>000074-82-92</v>
      </c>
      <c r="C1537" s="43" t="str">
        <f>Exchanges!D1541</f>
        <v>air</v>
      </c>
      <c r="D1537" s="43" t="str">
        <f>Exchanges!E1541</f>
        <v>unspecified</v>
      </c>
      <c r="E1537" s="43" t="str">
        <f>Exchanges!F1541</f>
        <v>20408dd1-8534-11e0-9d78-0800200c9a66</v>
      </c>
      <c r="F1537" s="43" t="str">
        <f>Exchanges!G1541</f>
        <v>Postal service</v>
      </c>
      <c r="G1537" s="43">
        <f>Exchanges!H1541</f>
        <v>491000</v>
      </c>
      <c r="H1537" s="43" t="str">
        <f>Exchanges!I1541</f>
        <v>US</v>
      </c>
      <c r="I1537" s="43">
        <f>Exchanges!J1541</f>
        <v>3.3224540520155466E-6</v>
      </c>
      <c r="J1537" s="43" t="str">
        <f>Exchanges!K1541</f>
        <v>kg</v>
      </c>
      <c r="K1537" s="43"/>
      <c r="L1537" s="43"/>
      <c r="M1537" s="43"/>
      <c r="N1537" s="43"/>
      <c r="O1537" s="43"/>
      <c r="P1537" s="43">
        <f>Exchanges!Q1541</f>
        <v>4</v>
      </c>
      <c r="Q1537" s="43">
        <f>Exchanges!R1541</f>
        <v>2</v>
      </c>
      <c r="R1537" s="43">
        <f>Exchanges!S1541</f>
        <v>1</v>
      </c>
      <c r="S1537" s="43">
        <f>Exchanges!T1541</f>
        <v>4</v>
      </c>
      <c r="T1537" s="43">
        <f>Exchanges!U1541</f>
        <v>1</v>
      </c>
      <c r="U1537" s="43">
        <f>Exchanges!V1541</f>
        <v>2013</v>
      </c>
      <c r="V1537" s="43" t="str">
        <f>Exchanges!W1541</f>
        <v>CH4</v>
      </c>
      <c r="W1537" s="43"/>
      <c r="X1537" s="43"/>
    </row>
    <row r="1538" spans="1:24" x14ac:dyDescent="0.2">
      <c r="A1538" s="43" t="str">
        <f>Exchanges!B1542</f>
        <v>Dinitrogen monoxide</v>
      </c>
      <c r="B1538" s="43" t="str">
        <f>Exchanges!C1542</f>
        <v>010024-97-366</v>
      </c>
      <c r="C1538" s="43" t="str">
        <f>Exchanges!D1542</f>
        <v>air</v>
      </c>
      <c r="D1538" s="43" t="str">
        <f>Exchanges!E1542</f>
        <v>unspecified</v>
      </c>
      <c r="E1538" s="43" t="str">
        <f>Exchanges!F1542</f>
        <v>20185046-64bb-4c09-a8e7-e8a9e144ca98</v>
      </c>
      <c r="F1538" s="43" t="str">
        <f>Exchanges!G1542</f>
        <v>Postal service</v>
      </c>
      <c r="G1538" s="43">
        <f>Exchanges!H1542</f>
        <v>491000</v>
      </c>
      <c r="H1538" s="43" t="str">
        <f>Exchanges!I1542</f>
        <v>US</v>
      </c>
      <c r="I1538" s="43">
        <f>Exchanges!J1542</f>
        <v>1.0737020400424533E-7</v>
      </c>
      <c r="J1538" s="43" t="str">
        <f>Exchanges!K1542</f>
        <v>kg</v>
      </c>
      <c r="K1538" s="43"/>
      <c r="L1538" s="43"/>
      <c r="M1538" s="43"/>
      <c r="N1538" s="43"/>
      <c r="O1538" s="43"/>
      <c r="P1538" s="43">
        <f>Exchanges!Q1542</f>
        <v>4</v>
      </c>
      <c r="Q1538" s="43">
        <f>Exchanges!R1542</f>
        <v>2</v>
      </c>
      <c r="R1538" s="43">
        <f>Exchanges!S1542</f>
        <v>1</v>
      </c>
      <c r="S1538" s="43">
        <f>Exchanges!T1542</f>
        <v>4</v>
      </c>
      <c r="T1538" s="43">
        <f>Exchanges!U1542</f>
        <v>1</v>
      </c>
      <c r="U1538" s="43">
        <f>Exchanges!V1542</f>
        <v>2013</v>
      </c>
      <c r="V1538" s="43" t="str">
        <f>Exchanges!W1542</f>
        <v>N2O</v>
      </c>
      <c r="W1538" s="43"/>
      <c r="X1538" s="43"/>
    </row>
    <row r="1539" spans="1:24" x14ac:dyDescent="0.2">
      <c r="A1539" s="43" t="str">
        <f>Exchanges!B1543</f>
        <v>Carbon dioxide</v>
      </c>
      <c r="B1539" s="43" t="str">
        <f>Exchanges!C1543</f>
        <v>000124-38-20</v>
      </c>
      <c r="C1539" s="43" t="str">
        <f>Exchanges!D1543</f>
        <v>air</v>
      </c>
      <c r="D1539" s="43" t="str">
        <f>Exchanges!E1543</f>
        <v>unspecified</v>
      </c>
      <c r="E1539" s="43" t="str">
        <f>Exchanges!F1543</f>
        <v>7ae371aa-8532-11e0-9d78-0800200c9a66</v>
      </c>
      <c r="F1539" s="43" t="str">
        <f>Exchanges!G1543</f>
        <v>Couriers and messengers</v>
      </c>
      <c r="G1539" s="43">
        <f>Exchanges!H1543</f>
        <v>492000</v>
      </c>
      <c r="H1539" s="43" t="str">
        <f>Exchanges!I1543</f>
        <v>US</v>
      </c>
      <c r="I1539" s="43">
        <f>Exchanges!J1543</f>
        <v>8.1500308125331891E-3</v>
      </c>
      <c r="J1539" s="43" t="str">
        <f>Exchanges!K1543</f>
        <v>kg</v>
      </c>
      <c r="K1539" s="43"/>
      <c r="L1539" s="43"/>
      <c r="M1539" s="43"/>
      <c r="N1539" s="43"/>
      <c r="O1539" s="43"/>
      <c r="P1539" s="43">
        <f>Exchanges!Q1543</f>
        <v>4</v>
      </c>
      <c r="Q1539" s="43">
        <f>Exchanges!R1543</f>
        <v>2</v>
      </c>
      <c r="R1539" s="43">
        <f>Exchanges!S1543</f>
        <v>1</v>
      </c>
      <c r="S1539" s="43">
        <f>Exchanges!T1543</f>
        <v>4</v>
      </c>
      <c r="T1539" s="43">
        <f>Exchanges!U1543</f>
        <v>1</v>
      </c>
      <c r="U1539" s="43">
        <f>Exchanges!V1543</f>
        <v>2013</v>
      </c>
      <c r="V1539" s="43" t="str">
        <f>Exchanges!W1543</f>
        <v>CO2</v>
      </c>
      <c r="W1539" s="43"/>
      <c r="X1539" s="43"/>
    </row>
    <row r="1540" spans="1:24" x14ac:dyDescent="0.2">
      <c r="A1540" s="43" t="str">
        <f>Exchanges!B1544</f>
        <v>Ethane, 1,1,1,2-tetrafluoro-, HFC-134a</v>
      </c>
      <c r="B1540" s="43" t="str">
        <f>Exchanges!C1544</f>
        <v>000811-97-2</v>
      </c>
      <c r="C1540" s="43" t="str">
        <f>Exchanges!D1544</f>
        <v>air</v>
      </c>
      <c r="D1540" s="43" t="str">
        <f>Exchanges!E1544</f>
        <v>unspecified</v>
      </c>
      <c r="E1540" s="43" t="str">
        <f>Exchanges!F1544</f>
        <v>e87f039d-d9ce-4242-ac18-c9284cc80f3d</v>
      </c>
      <c r="F1540" s="43" t="str">
        <f>Exchanges!G1544</f>
        <v>Couriers and messengers</v>
      </c>
      <c r="G1540" s="43">
        <f>Exchanges!H1544</f>
        <v>492000</v>
      </c>
      <c r="H1540" s="43" t="str">
        <f>Exchanges!I1544</f>
        <v>US</v>
      </c>
      <c r="I1540" s="43">
        <f>Exchanges!J1544</f>
        <v>3.9814370057777825E-8</v>
      </c>
      <c r="J1540" s="43" t="str">
        <f>Exchanges!K1544</f>
        <v>kg</v>
      </c>
      <c r="K1540" s="43"/>
      <c r="L1540" s="43"/>
      <c r="M1540" s="43"/>
      <c r="N1540" s="43"/>
      <c r="O1540" s="43"/>
      <c r="P1540" s="43">
        <f>Exchanges!Q1544</f>
        <v>4</v>
      </c>
      <c r="Q1540" s="43">
        <f>Exchanges!R1544</f>
        <v>2</v>
      </c>
      <c r="R1540" s="43">
        <f>Exchanges!S1544</f>
        <v>1</v>
      </c>
      <c r="S1540" s="43">
        <f>Exchanges!T1544</f>
        <v>4</v>
      </c>
      <c r="T1540" s="43">
        <f>Exchanges!U1544</f>
        <v>1</v>
      </c>
      <c r="U1540" s="43">
        <f>Exchanges!V1544</f>
        <v>2013</v>
      </c>
      <c r="V1540" s="43" t="str">
        <f>Exchanges!W1544</f>
        <v>HFC-134a</v>
      </c>
      <c r="W1540" s="43"/>
      <c r="X1540" s="43"/>
    </row>
    <row r="1541" spans="1:24" x14ac:dyDescent="0.2">
      <c r="A1541" s="43" t="str">
        <f>Exchanges!B1545</f>
        <v>Ethane, pentafluoro-, HFC-125</v>
      </c>
      <c r="B1541" s="43" t="str">
        <f>Exchanges!C1545</f>
        <v>000354-33-6</v>
      </c>
      <c r="C1541" s="43" t="str">
        <f>Exchanges!D1545</f>
        <v>air</v>
      </c>
      <c r="D1541" s="43" t="str">
        <f>Exchanges!E1545</f>
        <v>unspecified</v>
      </c>
      <c r="E1541" s="43" t="str">
        <f>Exchanges!F1545</f>
        <v>281e1011-f121-4d5b-ad4d-22d562b2c2cd</v>
      </c>
      <c r="F1541" s="43" t="str">
        <f>Exchanges!G1545</f>
        <v>Couriers and messengers</v>
      </c>
      <c r="G1541" s="43">
        <f>Exchanges!H1545</f>
        <v>492000</v>
      </c>
      <c r="H1541" s="43" t="str">
        <f>Exchanges!I1545</f>
        <v>US</v>
      </c>
      <c r="I1541" s="43">
        <f>Exchanges!J1545</f>
        <v>1.0563292435004656E-8</v>
      </c>
      <c r="J1541" s="43" t="str">
        <f>Exchanges!K1545</f>
        <v>kg</v>
      </c>
      <c r="K1541" s="43"/>
      <c r="L1541" s="43"/>
      <c r="M1541" s="43"/>
      <c r="N1541" s="43"/>
      <c r="O1541" s="43"/>
      <c r="P1541" s="43">
        <f>Exchanges!Q1545</f>
        <v>4</v>
      </c>
      <c r="Q1541" s="43">
        <f>Exchanges!R1545</f>
        <v>2</v>
      </c>
      <c r="R1541" s="43">
        <f>Exchanges!S1545</f>
        <v>1</v>
      </c>
      <c r="S1541" s="43">
        <f>Exchanges!T1545</f>
        <v>4</v>
      </c>
      <c r="T1541" s="43">
        <f>Exchanges!U1545</f>
        <v>1</v>
      </c>
      <c r="U1541" s="43">
        <f>Exchanges!V1545</f>
        <v>2013</v>
      </c>
      <c r="V1541" s="43" t="str">
        <f>Exchanges!W1545</f>
        <v>HFC-125</v>
      </c>
      <c r="W1541" s="43"/>
      <c r="X1541" s="43"/>
    </row>
    <row r="1542" spans="1:24" x14ac:dyDescent="0.2">
      <c r="A1542" s="43" t="str">
        <f>Exchanges!B1546</f>
        <v>Methane, difluoro-, HFC-32</v>
      </c>
      <c r="B1542" s="43" t="str">
        <f>Exchanges!C1546</f>
        <v>000075-10-5</v>
      </c>
      <c r="C1542" s="43" t="str">
        <f>Exchanges!D1546</f>
        <v>air</v>
      </c>
      <c r="D1542" s="43" t="str">
        <f>Exchanges!E1546</f>
        <v>unspecified</v>
      </c>
      <c r="E1542" s="43" t="str">
        <f>Exchanges!F1546</f>
        <v>151212b4-079b-43a2-96d5-a6eef59166ac</v>
      </c>
      <c r="F1542" s="43" t="str">
        <f>Exchanges!G1546</f>
        <v>Couriers and messengers</v>
      </c>
      <c r="G1542" s="43">
        <f>Exchanges!H1546</f>
        <v>492000</v>
      </c>
      <c r="H1542" s="43" t="str">
        <f>Exchanges!I1546</f>
        <v>US</v>
      </c>
      <c r="I1542" s="43">
        <f>Exchanges!J1546</f>
        <v>6.1515693885956248E-9</v>
      </c>
      <c r="J1542" s="43" t="str">
        <f>Exchanges!K1546</f>
        <v>kg</v>
      </c>
      <c r="K1542" s="43"/>
      <c r="L1542" s="43"/>
      <c r="M1542" s="43"/>
      <c r="N1542" s="43"/>
      <c r="O1542" s="43"/>
      <c r="P1542" s="43">
        <f>Exchanges!Q1546</f>
        <v>4</v>
      </c>
      <c r="Q1542" s="43">
        <f>Exchanges!R1546</f>
        <v>2</v>
      </c>
      <c r="R1542" s="43">
        <f>Exchanges!S1546</f>
        <v>1</v>
      </c>
      <c r="S1542" s="43">
        <f>Exchanges!T1546</f>
        <v>4</v>
      </c>
      <c r="T1542" s="43">
        <f>Exchanges!U1546</f>
        <v>1</v>
      </c>
      <c r="U1542" s="43">
        <f>Exchanges!V1546</f>
        <v>2013</v>
      </c>
      <c r="V1542" s="43" t="str">
        <f>Exchanges!W1546</f>
        <v>HFC-32</v>
      </c>
      <c r="W1542" s="43"/>
      <c r="X1542" s="43"/>
    </row>
    <row r="1543" spans="1:24" x14ac:dyDescent="0.2">
      <c r="A1543" s="43" t="str">
        <f>Exchanges!B1547</f>
        <v>Ethane, 1,1,1-trifluoro-, HFC-143a</v>
      </c>
      <c r="B1543" s="43" t="str">
        <f>Exchanges!C1547</f>
        <v>000420-46-2</v>
      </c>
      <c r="C1543" s="43" t="str">
        <f>Exchanges!D1547</f>
        <v>air</v>
      </c>
      <c r="D1543" s="43" t="str">
        <f>Exchanges!E1547</f>
        <v>unspecified</v>
      </c>
      <c r="E1543" s="43" t="str">
        <f>Exchanges!F1547</f>
        <v>e86bfec2-1025-4fa2-90b1-81e35e621e91</v>
      </c>
      <c r="F1543" s="43" t="str">
        <f>Exchanges!G1547</f>
        <v>Couriers and messengers</v>
      </c>
      <c r="G1543" s="43">
        <f>Exchanges!H1547</f>
        <v>492000</v>
      </c>
      <c r="H1543" s="43" t="str">
        <f>Exchanges!I1547</f>
        <v>US</v>
      </c>
      <c r="I1543" s="43">
        <f>Exchanges!J1547</f>
        <v>4.5195932814378672E-9</v>
      </c>
      <c r="J1543" s="43" t="str">
        <f>Exchanges!K1547</f>
        <v>kg</v>
      </c>
      <c r="K1543" s="43"/>
      <c r="L1543" s="43"/>
      <c r="M1543" s="43"/>
      <c r="N1543" s="43"/>
      <c r="O1543" s="43"/>
      <c r="P1543" s="43">
        <f>Exchanges!Q1547</f>
        <v>4</v>
      </c>
      <c r="Q1543" s="43">
        <f>Exchanges!R1547</f>
        <v>2</v>
      </c>
      <c r="R1543" s="43">
        <f>Exchanges!S1547</f>
        <v>1</v>
      </c>
      <c r="S1543" s="43">
        <f>Exchanges!T1547</f>
        <v>4</v>
      </c>
      <c r="T1543" s="43">
        <f>Exchanges!U1547</f>
        <v>1</v>
      </c>
      <c r="U1543" s="43">
        <f>Exchanges!V1547</f>
        <v>2013</v>
      </c>
      <c r="V1543" s="43" t="str">
        <f>Exchanges!W1547</f>
        <v>HFC-143a</v>
      </c>
      <c r="W1543" s="43"/>
      <c r="X1543" s="43"/>
    </row>
    <row r="1544" spans="1:24" x14ac:dyDescent="0.2">
      <c r="A1544" s="43" t="str">
        <f>Exchanges!B1548</f>
        <v>Propane, 1,1,1,3,3,3-hexafluoro-, HCFC-236fa</v>
      </c>
      <c r="B1544" s="43" t="str">
        <f>Exchanges!C1548</f>
        <v>000690-39-1</v>
      </c>
      <c r="C1544" s="43" t="str">
        <f>Exchanges!D1548</f>
        <v>air</v>
      </c>
      <c r="D1544" s="43" t="str">
        <f>Exchanges!E1548</f>
        <v>unspecified</v>
      </c>
      <c r="E1544" s="43" t="str">
        <f>Exchanges!F1548</f>
        <v>1963a3ba-6d77-4571-bb8f-0e9c8ac28a65</v>
      </c>
      <c r="F1544" s="43" t="str">
        <f>Exchanges!G1548</f>
        <v>Couriers and messengers</v>
      </c>
      <c r="G1544" s="43">
        <f>Exchanges!H1548</f>
        <v>492000</v>
      </c>
      <c r="H1544" s="43" t="str">
        <f>Exchanges!I1548</f>
        <v>US</v>
      </c>
      <c r="I1544" s="43">
        <f>Exchanges!J1548</f>
        <v>1.2209801626976142E-10</v>
      </c>
      <c r="J1544" s="43" t="str">
        <f>Exchanges!K1548</f>
        <v>kg</v>
      </c>
      <c r="K1544" s="43"/>
      <c r="L1544" s="43"/>
      <c r="M1544" s="43"/>
      <c r="N1544" s="43"/>
      <c r="O1544" s="43"/>
      <c r="P1544" s="43">
        <f>Exchanges!Q1548</f>
        <v>4</v>
      </c>
      <c r="Q1544" s="43">
        <f>Exchanges!R1548</f>
        <v>2</v>
      </c>
      <c r="R1544" s="43">
        <f>Exchanges!S1548</f>
        <v>1</v>
      </c>
      <c r="S1544" s="43">
        <f>Exchanges!T1548</f>
        <v>4</v>
      </c>
      <c r="T1544" s="43">
        <f>Exchanges!U1548</f>
        <v>1</v>
      </c>
      <c r="U1544" s="43">
        <f>Exchanges!V1548</f>
        <v>2013</v>
      </c>
      <c r="V1544" s="43" t="str">
        <f>Exchanges!W1548</f>
        <v>HFC-236fa</v>
      </c>
      <c r="W1544" s="43"/>
      <c r="X1544" s="43"/>
    </row>
    <row r="1545" spans="1:24" x14ac:dyDescent="0.2">
      <c r="A1545" s="43" t="str">
        <f>Exchanges!B1549</f>
        <v>Carbon dioxide</v>
      </c>
      <c r="B1545" s="43" t="str">
        <f>Exchanges!C1549</f>
        <v>000124-38-20</v>
      </c>
      <c r="C1545" s="43" t="str">
        <f>Exchanges!D1549</f>
        <v>air</v>
      </c>
      <c r="D1545" s="43" t="str">
        <f>Exchanges!E1549</f>
        <v>unspecified</v>
      </c>
      <c r="E1545" s="43" t="str">
        <f>Exchanges!F1549</f>
        <v>7ae371aa-8532-11e0-9d78-0800200c9a66</v>
      </c>
      <c r="F1545" s="43" t="str">
        <f>Exchanges!G1549</f>
        <v>Warehousing and storage</v>
      </c>
      <c r="G1545" s="43">
        <f>Exchanges!H1549</f>
        <v>493000</v>
      </c>
      <c r="H1545" s="43" t="str">
        <f>Exchanges!I1549</f>
        <v>US</v>
      </c>
      <c r="I1545" s="43">
        <f>Exchanges!J1549</f>
        <v>9.9314150811747586E-3</v>
      </c>
      <c r="J1545" s="43" t="str">
        <f>Exchanges!K1549</f>
        <v>kg</v>
      </c>
      <c r="K1545" s="43"/>
      <c r="L1545" s="43"/>
      <c r="M1545" s="43"/>
      <c r="N1545" s="43"/>
      <c r="O1545" s="43"/>
      <c r="P1545" s="43">
        <f>Exchanges!Q1549</f>
        <v>4</v>
      </c>
      <c r="Q1545" s="43">
        <f>Exchanges!R1549</f>
        <v>2</v>
      </c>
      <c r="R1545" s="43">
        <f>Exchanges!S1549</f>
        <v>1</v>
      </c>
      <c r="S1545" s="43">
        <f>Exchanges!T1549</f>
        <v>4</v>
      </c>
      <c r="T1545" s="43">
        <f>Exchanges!U1549</f>
        <v>1</v>
      </c>
      <c r="U1545" s="43">
        <f>Exchanges!V1549</f>
        <v>2013</v>
      </c>
      <c r="V1545" s="43" t="str">
        <f>Exchanges!W1549</f>
        <v>CO2</v>
      </c>
      <c r="W1545" s="43"/>
      <c r="X1545" s="43"/>
    </row>
    <row r="1546" spans="1:24" x14ac:dyDescent="0.2">
      <c r="A1546" s="43" t="str">
        <f>Exchanges!B1550</f>
        <v>Methane</v>
      </c>
      <c r="B1546" s="43" t="str">
        <f>Exchanges!C1550</f>
        <v>000074-82-92</v>
      </c>
      <c r="C1546" s="43" t="str">
        <f>Exchanges!D1550</f>
        <v>air</v>
      </c>
      <c r="D1546" s="43" t="str">
        <f>Exchanges!E1550</f>
        <v>unspecified</v>
      </c>
      <c r="E1546" s="43" t="str">
        <f>Exchanges!F1550</f>
        <v>20408dd1-8534-11e0-9d78-0800200c9a66</v>
      </c>
      <c r="F1546" s="43" t="str">
        <f>Exchanges!G1550</f>
        <v>Warehousing and storage</v>
      </c>
      <c r="G1546" s="43">
        <f>Exchanges!H1550</f>
        <v>493000</v>
      </c>
      <c r="H1546" s="43" t="str">
        <f>Exchanges!I1550</f>
        <v>US</v>
      </c>
      <c r="I1546" s="43">
        <f>Exchanges!J1550</f>
        <v>9.2032150122608227E-7</v>
      </c>
      <c r="J1546" s="43" t="str">
        <f>Exchanges!K1550</f>
        <v>kg</v>
      </c>
      <c r="K1546" s="43"/>
      <c r="L1546" s="43"/>
      <c r="M1546" s="43"/>
      <c r="N1546" s="43"/>
      <c r="O1546" s="43"/>
      <c r="P1546" s="43">
        <f>Exchanges!Q1550</f>
        <v>4</v>
      </c>
      <c r="Q1546" s="43">
        <f>Exchanges!R1550</f>
        <v>2</v>
      </c>
      <c r="R1546" s="43">
        <f>Exchanges!S1550</f>
        <v>1</v>
      </c>
      <c r="S1546" s="43">
        <f>Exchanges!T1550</f>
        <v>4</v>
      </c>
      <c r="T1546" s="43">
        <f>Exchanges!U1550</f>
        <v>1</v>
      </c>
      <c r="U1546" s="43">
        <f>Exchanges!V1550</f>
        <v>2013</v>
      </c>
      <c r="V1546" s="43" t="str">
        <f>Exchanges!W1550</f>
        <v>CH4</v>
      </c>
      <c r="W1546" s="43"/>
      <c r="X1546" s="43"/>
    </row>
    <row r="1547" spans="1:24" x14ac:dyDescent="0.2">
      <c r="A1547" s="43" t="str">
        <f>Exchanges!B1551</f>
        <v>Dinitrogen monoxide</v>
      </c>
      <c r="B1547" s="43" t="str">
        <f>Exchanges!C1551</f>
        <v>010024-97-366</v>
      </c>
      <c r="C1547" s="43" t="str">
        <f>Exchanges!D1551</f>
        <v>air</v>
      </c>
      <c r="D1547" s="43" t="str">
        <f>Exchanges!E1551</f>
        <v>unspecified</v>
      </c>
      <c r="E1547" s="43" t="str">
        <f>Exchanges!F1551</f>
        <v>20185046-64bb-4c09-a8e7-e8a9e144ca98</v>
      </c>
      <c r="F1547" s="43" t="str">
        <f>Exchanges!G1551</f>
        <v>Warehousing and storage</v>
      </c>
      <c r="G1547" s="43">
        <f>Exchanges!H1551</f>
        <v>493000</v>
      </c>
      <c r="H1547" s="43" t="str">
        <f>Exchanges!I1551</f>
        <v>US</v>
      </c>
      <c r="I1547" s="43">
        <f>Exchanges!J1551</f>
        <v>3.5488395161804816E-8</v>
      </c>
      <c r="J1547" s="43" t="str">
        <f>Exchanges!K1551</f>
        <v>kg</v>
      </c>
      <c r="K1547" s="43"/>
      <c r="L1547" s="43"/>
      <c r="M1547" s="43"/>
      <c r="N1547" s="43"/>
      <c r="O1547" s="43"/>
      <c r="P1547" s="43">
        <f>Exchanges!Q1551</f>
        <v>4</v>
      </c>
      <c r="Q1547" s="43">
        <f>Exchanges!R1551</f>
        <v>2</v>
      </c>
      <c r="R1547" s="43">
        <f>Exchanges!S1551</f>
        <v>1</v>
      </c>
      <c r="S1547" s="43">
        <f>Exchanges!T1551</f>
        <v>4</v>
      </c>
      <c r="T1547" s="43">
        <f>Exchanges!U1551</f>
        <v>1</v>
      </c>
      <c r="U1547" s="43">
        <f>Exchanges!V1551</f>
        <v>2013</v>
      </c>
      <c r="V1547" s="43" t="str">
        <f>Exchanges!W1551</f>
        <v>N2O</v>
      </c>
      <c r="W1547" s="43"/>
      <c r="X1547" s="43"/>
    </row>
    <row r="1548" spans="1:24" x14ac:dyDescent="0.2">
      <c r="A1548" s="43" t="str">
        <f>Exchanges!B1552</f>
        <v>Ethane, 1,1,1,2-tetrafluoro-, HFC-134a</v>
      </c>
      <c r="B1548" s="43" t="str">
        <f>Exchanges!C1552</f>
        <v>000811-97-2</v>
      </c>
      <c r="C1548" s="43" t="str">
        <f>Exchanges!D1552</f>
        <v>air</v>
      </c>
      <c r="D1548" s="43" t="str">
        <f>Exchanges!E1552</f>
        <v>unspecified</v>
      </c>
      <c r="E1548" s="43" t="str">
        <f>Exchanges!F1552</f>
        <v>e87f039d-d9ce-4242-ac18-c9284cc80f3d</v>
      </c>
      <c r="F1548" s="43" t="str">
        <f>Exchanges!G1552</f>
        <v>Warehousing and storage</v>
      </c>
      <c r="G1548" s="43">
        <f>Exchanges!H1552</f>
        <v>493000</v>
      </c>
      <c r="H1548" s="43" t="str">
        <f>Exchanges!I1552</f>
        <v>US</v>
      </c>
      <c r="I1548" s="43">
        <f>Exchanges!J1552</f>
        <v>4.7888747385725988E-9</v>
      </c>
      <c r="J1548" s="43" t="str">
        <f>Exchanges!K1552</f>
        <v>kg</v>
      </c>
      <c r="K1548" s="43"/>
      <c r="L1548" s="43"/>
      <c r="M1548" s="43"/>
      <c r="N1548" s="43"/>
      <c r="O1548" s="43"/>
      <c r="P1548" s="43">
        <f>Exchanges!Q1552</f>
        <v>4</v>
      </c>
      <c r="Q1548" s="43">
        <f>Exchanges!R1552</f>
        <v>2</v>
      </c>
      <c r="R1548" s="43">
        <f>Exchanges!S1552</f>
        <v>1</v>
      </c>
      <c r="S1548" s="43">
        <f>Exchanges!T1552</f>
        <v>4</v>
      </c>
      <c r="T1548" s="43">
        <f>Exchanges!U1552</f>
        <v>1</v>
      </c>
      <c r="U1548" s="43">
        <f>Exchanges!V1552</f>
        <v>2013</v>
      </c>
      <c r="V1548" s="43" t="str">
        <f>Exchanges!W1552</f>
        <v>HFC-134a</v>
      </c>
      <c r="W1548" s="43"/>
      <c r="X1548" s="43"/>
    </row>
    <row r="1549" spans="1:24" x14ac:dyDescent="0.2">
      <c r="A1549" s="43" t="str">
        <f>Exchanges!B1553</f>
        <v>Ethane, pentafluoro-, HFC-125</v>
      </c>
      <c r="B1549" s="43" t="str">
        <f>Exchanges!C1553</f>
        <v>000354-33-6</v>
      </c>
      <c r="C1549" s="43" t="str">
        <f>Exchanges!D1553</f>
        <v>air</v>
      </c>
      <c r="D1549" s="43" t="str">
        <f>Exchanges!E1553</f>
        <v>unspecified</v>
      </c>
      <c r="E1549" s="43" t="str">
        <f>Exchanges!F1553</f>
        <v>281e1011-f121-4d5b-ad4d-22d562b2c2cd</v>
      </c>
      <c r="F1549" s="43" t="str">
        <f>Exchanges!G1553</f>
        <v>Warehousing and storage</v>
      </c>
      <c r="G1549" s="43">
        <f>Exchanges!H1553</f>
        <v>493000</v>
      </c>
      <c r="H1549" s="43" t="str">
        <f>Exchanges!I1553</f>
        <v>US</v>
      </c>
      <c r="I1549" s="43">
        <f>Exchanges!J1553</f>
        <v>1.270553426432191E-9</v>
      </c>
      <c r="J1549" s="43" t="str">
        <f>Exchanges!K1553</f>
        <v>kg</v>
      </c>
      <c r="K1549" s="43"/>
      <c r="L1549" s="43"/>
      <c r="M1549" s="43"/>
      <c r="N1549" s="43"/>
      <c r="O1549" s="43"/>
      <c r="P1549" s="43">
        <f>Exchanges!Q1553</f>
        <v>4</v>
      </c>
      <c r="Q1549" s="43">
        <f>Exchanges!R1553</f>
        <v>2</v>
      </c>
      <c r="R1549" s="43">
        <f>Exchanges!S1553</f>
        <v>1</v>
      </c>
      <c r="S1549" s="43">
        <f>Exchanges!T1553</f>
        <v>4</v>
      </c>
      <c r="T1549" s="43">
        <f>Exchanges!U1553</f>
        <v>1</v>
      </c>
      <c r="U1549" s="43">
        <f>Exchanges!V1553</f>
        <v>2013</v>
      </c>
      <c r="V1549" s="43" t="str">
        <f>Exchanges!W1553</f>
        <v>HFC-125</v>
      </c>
      <c r="W1549" s="43"/>
      <c r="X1549" s="43"/>
    </row>
    <row r="1550" spans="1:24" x14ac:dyDescent="0.2">
      <c r="A1550" s="43" t="str">
        <f>Exchanges!B1554</f>
        <v>Methane, difluoro-, HFC-32</v>
      </c>
      <c r="B1550" s="43" t="str">
        <f>Exchanges!C1554</f>
        <v>000075-10-5</v>
      </c>
      <c r="C1550" s="43" t="str">
        <f>Exchanges!D1554</f>
        <v>air</v>
      </c>
      <c r="D1550" s="43" t="str">
        <f>Exchanges!E1554</f>
        <v>unspecified</v>
      </c>
      <c r="E1550" s="43" t="str">
        <f>Exchanges!F1554</f>
        <v>151212b4-079b-43a2-96d5-a6eef59166ac</v>
      </c>
      <c r="F1550" s="43" t="str">
        <f>Exchanges!G1554</f>
        <v>Warehousing and storage</v>
      </c>
      <c r="G1550" s="43">
        <f>Exchanges!H1554</f>
        <v>493000</v>
      </c>
      <c r="H1550" s="43" t="str">
        <f>Exchanges!I1554</f>
        <v>US</v>
      </c>
      <c r="I1550" s="43">
        <f>Exchanges!J1554</f>
        <v>7.3991112266429499E-10</v>
      </c>
      <c r="J1550" s="43" t="str">
        <f>Exchanges!K1554</f>
        <v>kg</v>
      </c>
      <c r="K1550" s="43"/>
      <c r="L1550" s="43"/>
      <c r="M1550" s="43"/>
      <c r="N1550" s="43"/>
      <c r="O1550" s="43"/>
      <c r="P1550" s="43">
        <f>Exchanges!Q1554</f>
        <v>4</v>
      </c>
      <c r="Q1550" s="43">
        <f>Exchanges!R1554</f>
        <v>2</v>
      </c>
      <c r="R1550" s="43">
        <f>Exchanges!S1554</f>
        <v>1</v>
      </c>
      <c r="S1550" s="43">
        <f>Exchanges!T1554</f>
        <v>4</v>
      </c>
      <c r="T1550" s="43">
        <f>Exchanges!U1554</f>
        <v>1</v>
      </c>
      <c r="U1550" s="43">
        <f>Exchanges!V1554</f>
        <v>2013</v>
      </c>
      <c r="V1550" s="43" t="str">
        <f>Exchanges!W1554</f>
        <v>HFC-32</v>
      </c>
      <c r="W1550" s="43"/>
      <c r="X1550" s="43"/>
    </row>
    <row r="1551" spans="1:24" x14ac:dyDescent="0.2">
      <c r="A1551" s="43" t="str">
        <f>Exchanges!B1555</f>
        <v>Ethane, 1,1,1-trifluoro-, HFC-143a</v>
      </c>
      <c r="B1551" s="43" t="str">
        <f>Exchanges!C1555</f>
        <v>000420-46-2</v>
      </c>
      <c r="C1551" s="43" t="str">
        <f>Exchanges!D1555</f>
        <v>air</v>
      </c>
      <c r="D1551" s="43" t="str">
        <f>Exchanges!E1555</f>
        <v>unspecified</v>
      </c>
      <c r="E1551" s="43" t="str">
        <f>Exchanges!F1555</f>
        <v>e86bfec2-1025-4fa2-90b1-81e35e621e91</v>
      </c>
      <c r="F1551" s="43" t="str">
        <f>Exchanges!G1555</f>
        <v>Warehousing and storage</v>
      </c>
      <c r="G1551" s="43">
        <f>Exchanges!H1555</f>
        <v>493000</v>
      </c>
      <c r="H1551" s="43" t="str">
        <f>Exchanges!I1555</f>
        <v>US</v>
      </c>
      <c r="I1551" s="43">
        <f>Exchanges!J1555</f>
        <v>5.4361694189035869E-10</v>
      </c>
      <c r="J1551" s="43" t="str">
        <f>Exchanges!K1555</f>
        <v>kg</v>
      </c>
      <c r="K1551" s="43"/>
      <c r="L1551" s="43"/>
      <c r="M1551" s="43"/>
      <c r="N1551" s="43"/>
      <c r="O1551" s="43"/>
      <c r="P1551" s="43">
        <f>Exchanges!Q1555</f>
        <v>4</v>
      </c>
      <c r="Q1551" s="43">
        <f>Exchanges!R1555</f>
        <v>2</v>
      </c>
      <c r="R1551" s="43">
        <f>Exchanges!S1555</f>
        <v>1</v>
      </c>
      <c r="S1551" s="43">
        <f>Exchanges!T1555</f>
        <v>4</v>
      </c>
      <c r="T1551" s="43">
        <f>Exchanges!U1555</f>
        <v>1</v>
      </c>
      <c r="U1551" s="43">
        <f>Exchanges!V1555</f>
        <v>2013</v>
      </c>
      <c r="V1551" s="43" t="str">
        <f>Exchanges!W1555</f>
        <v>HFC-143a</v>
      </c>
      <c r="W1551" s="43"/>
      <c r="X1551" s="43"/>
    </row>
    <row r="1552" spans="1:24" x14ac:dyDescent="0.2">
      <c r="A1552" s="43" t="str">
        <f>Exchanges!B1556</f>
        <v>Propane, 1,1,1,3,3,3-hexafluoro-, HCFC-236fa</v>
      </c>
      <c r="B1552" s="43" t="str">
        <f>Exchanges!C1556</f>
        <v>000690-39-1</v>
      </c>
      <c r="C1552" s="43" t="str">
        <f>Exchanges!D1556</f>
        <v>air</v>
      </c>
      <c r="D1552" s="43" t="str">
        <f>Exchanges!E1556</f>
        <v>unspecified</v>
      </c>
      <c r="E1552" s="43" t="str">
        <f>Exchanges!F1556</f>
        <v>1963a3ba-6d77-4571-bb8f-0e9c8ac28a65</v>
      </c>
      <c r="F1552" s="43" t="str">
        <f>Exchanges!G1556</f>
        <v>Warehousing and storage</v>
      </c>
      <c r="G1552" s="43">
        <f>Exchanges!H1556</f>
        <v>493000</v>
      </c>
      <c r="H1552" s="43" t="str">
        <f>Exchanges!I1556</f>
        <v>US</v>
      </c>
      <c r="I1552" s="43">
        <f>Exchanges!J1556</f>
        <v>1.4685956474899998E-11</v>
      </c>
      <c r="J1552" s="43" t="str">
        <f>Exchanges!K1556</f>
        <v>kg</v>
      </c>
      <c r="K1552" s="43"/>
      <c r="L1552" s="43"/>
      <c r="M1552" s="43"/>
      <c r="N1552" s="43"/>
      <c r="O1552" s="43"/>
      <c r="P1552" s="43">
        <f>Exchanges!Q1556</f>
        <v>4</v>
      </c>
      <c r="Q1552" s="43">
        <f>Exchanges!R1556</f>
        <v>2</v>
      </c>
      <c r="R1552" s="43">
        <f>Exchanges!S1556</f>
        <v>1</v>
      </c>
      <c r="S1552" s="43">
        <f>Exchanges!T1556</f>
        <v>4</v>
      </c>
      <c r="T1552" s="43">
        <f>Exchanges!U1556</f>
        <v>1</v>
      </c>
      <c r="U1552" s="43">
        <f>Exchanges!V1556</f>
        <v>2013</v>
      </c>
      <c r="V1552" s="43" t="str">
        <f>Exchanges!W1556</f>
        <v>HFC-236fa</v>
      </c>
      <c r="W1552" s="43"/>
      <c r="X1552" s="43"/>
    </row>
    <row r="1553" spans="1:24" x14ac:dyDescent="0.2">
      <c r="A1553" s="43" t="str">
        <f>Exchanges!B1557</f>
        <v>Carbon dioxide</v>
      </c>
      <c r="B1553" s="43" t="str">
        <f>Exchanges!C1557</f>
        <v>000124-38-20</v>
      </c>
      <c r="C1553" s="43" t="str">
        <f>Exchanges!D1557</f>
        <v>air</v>
      </c>
      <c r="D1553" s="43" t="str">
        <f>Exchanges!E1557</f>
        <v>unspecified</v>
      </c>
      <c r="E1553" s="43" t="str">
        <f>Exchanges!F1557</f>
        <v>7ae371aa-8532-11e0-9d78-0800200c9a66</v>
      </c>
      <c r="F1553" s="43" t="str">
        <f>Exchanges!G1557</f>
        <v>Newspaper publishers</v>
      </c>
      <c r="G1553" s="43">
        <f>Exchanges!H1557</f>
        <v>511110</v>
      </c>
      <c r="H1553" s="43" t="str">
        <f>Exchanges!I1557</f>
        <v>US</v>
      </c>
      <c r="I1553" s="43">
        <f>Exchanges!J1557</f>
        <v>8.423787661941377E-3</v>
      </c>
      <c r="J1553" s="43" t="str">
        <f>Exchanges!K1557</f>
        <v>kg</v>
      </c>
      <c r="K1553" s="43"/>
      <c r="L1553" s="43"/>
      <c r="M1553" s="43"/>
      <c r="N1553" s="43"/>
      <c r="O1553" s="43"/>
      <c r="P1553" s="43">
        <f>Exchanges!Q1557</f>
        <v>4</v>
      </c>
      <c r="Q1553" s="43">
        <f>Exchanges!R1557</f>
        <v>2</v>
      </c>
      <c r="R1553" s="43">
        <f>Exchanges!S1557</f>
        <v>1</v>
      </c>
      <c r="S1553" s="43">
        <f>Exchanges!T1557</f>
        <v>4</v>
      </c>
      <c r="T1553" s="43">
        <f>Exchanges!U1557</f>
        <v>1</v>
      </c>
      <c r="U1553" s="43">
        <f>Exchanges!V1557</f>
        <v>2013</v>
      </c>
      <c r="V1553" s="43" t="str">
        <f>Exchanges!W1557</f>
        <v>CO2</v>
      </c>
      <c r="W1553" s="43"/>
      <c r="X1553" s="43"/>
    </row>
    <row r="1554" spans="1:24" x14ac:dyDescent="0.2">
      <c r="A1554" s="43" t="str">
        <f>Exchanges!B1558</f>
        <v>Methane</v>
      </c>
      <c r="B1554" s="43" t="str">
        <f>Exchanges!C1558</f>
        <v>000074-82-92</v>
      </c>
      <c r="C1554" s="43" t="str">
        <f>Exchanges!D1558</f>
        <v>air</v>
      </c>
      <c r="D1554" s="43" t="str">
        <f>Exchanges!E1558</f>
        <v>unspecified</v>
      </c>
      <c r="E1554" s="43" t="str">
        <f>Exchanges!F1558</f>
        <v>20408dd1-8534-11e0-9d78-0800200c9a66</v>
      </c>
      <c r="F1554" s="43" t="str">
        <f>Exchanges!G1558</f>
        <v>Newspaper publishers</v>
      </c>
      <c r="G1554" s="43">
        <f>Exchanges!H1558</f>
        <v>511110</v>
      </c>
      <c r="H1554" s="43" t="str">
        <f>Exchanges!I1558</f>
        <v>US</v>
      </c>
      <c r="I1554" s="43">
        <f>Exchanges!J1558</f>
        <v>7.637584101654103E-7</v>
      </c>
      <c r="J1554" s="43" t="str">
        <f>Exchanges!K1558</f>
        <v>kg</v>
      </c>
      <c r="K1554" s="43"/>
      <c r="L1554" s="43"/>
      <c r="M1554" s="43"/>
      <c r="N1554" s="43"/>
      <c r="O1554" s="43"/>
      <c r="P1554" s="43">
        <f>Exchanges!Q1558</f>
        <v>4</v>
      </c>
      <c r="Q1554" s="43">
        <f>Exchanges!R1558</f>
        <v>2</v>
      </c>
      <c r="R1554" s="43">
        <f>Exchanges!S1558</f>
        <v>1</v>
      </c>
      <c r="S1554" s="43">
        <f>Exchanges!T1558</f>
        <v>4</v>
      </c>
      <c r="T1554" s="43">
        <f>Exchanges!U1558</f>
        <v>1</v>
      </c>
      <c r="U1554" s="43">
        <f>Exchanges!V1558</f>
        <v>2013</v>
      </c>
      <c r="V1554" s="43" t="str">
        <f>Exchanges!W1558</f>
        <v>CH4</v>
      </c>
      <c r="W1554" s="43"/>
      <c r="X1554" s="43"/>
    </row>
    <row r="1555" spans="1:24" x14ac:dyDescent="0.2">
      <c r="A1555" s="43" t="str">
        <f>Exchanges!B1559</f>
        <v>Ethane, 1,1,1,2-tetrafluoro-, HFC-134a</v>
      </c>
      <c r="B1555" s="43" t="str">
        <f>Exchanges!C1559</f>
        <v>000811-97-2</v>
      </c>
      <c r="C1555" s="43" t="str">
        <f>Exchanges!D1559</f>
        <v>air</v>
      </c>
      <c r="D1555" s="43" t="str">
        <f>Exchanges!E1559</f>
        <v>unspecified</v>
      </c>
      <c r="E1555" s="43" t="str">
        <f>Exchanges!F1559</f>
        <v>e87f039d-d9ce-4242-ac18-c9284cc80f3d</v>
      </c>
      <c r="F1555" s="43" t="str">
        <f>Exchanges!G1559</f>
        <v>Newspaper publishers</v>
      </c>
      <c r="G1555" s="43">
        <f>Exchanges!H1559</f>
        <v>511110</v>
      </c>
      <c r="H1555" s="43" t="str">
        <f>Exchanges!I1559</f>
        <v>US</v>
      </c>
      <c r="I1555" s="43">
        <f>Exchanges!J1559</f>
        <v>1.4933342384862063E-7</v>
      </c>
      <c r="J1555" s="43" t="str">
        <f>Exchanges!K1559</f>
        <v>kg</v>
      </c>
      <c r="K1555" s="43"/>
      <c r="L1555" s="43"/>
      <c r="M1555" s="43"/>
      <c r="N1555" s="43"/>
      <c r="O1555" s="43"/>
      <c r="P1555" s="43">
        <f>Exchanges!Q1559</f>
        <v>4</v>
      </c>
      <c r="Q1555" s="43">
        <f>Exchanges!R1559</f>
        <v>2</v>
      </c>
      <c r="R1555" s="43">
        <f>Exchanges!S1559</f>
        <v>1</v>
      </c>
      <c r="S1555" s="43">
        <f>Exchanges!T1559</f>
        <v>4</v>
      </c>
      <c r="T1555" s="43">
        <f>Exchanges!U1559</f>
        <v>1</v>
      </c>
      <c r="U1555" s="43">
        <f>Exchanges!V1559</f>
        <v>2013</v>
      </c>
      <c r="V1555" s="43" t="str">
        <f>Exchanges!W1559</f>
        <v>HFC-134a</v>
      </c>
      <c r="W1555" s="43"/>
      <c r="X1555" s="43"/>
    </row>
    <row r="1556" spans="1:24" x14ac:dyDescent="0.2">
      <c r="A1556" s="43" t="str">
        <f>Exchanges!B1560</f>
        <v>Ethane, pentafluoro-, HFC-125</v>
      </c>
      <c r="B1556" s="43" t="str">
        <f>Exchanges!C1560</f>
        <v>000354-33-6</v>
      </c>
      <c r="C1556" s="43" t="str">
        <f>Exchanges!D1560</f>
        <v>air</v>
      </c>
      <c r="D1556" s="43" t="str">
        <f>Exchanges!E1560</f>
        <v>unspecified</v>
      </c>
      <c r="E1556" s="43" t="str">
        <f>Exchanges!F1560</f>
        <v>281e1011-f121-4d5b-ad4d-22d562b2c2cd</v>
      </c>
      <c r="F1556" s="43" t="str">
        <f>Exchanges!G1560</f>
        <v>Newspaper publishers</v>
      </c>
      <c r="G1556" s="43">
        <f>Exchanges!H1560</f>
        <v>511110</v>
      </c>
      <c r="H1556" s="43" t="str">
        <f>Exchanges!I1560</f>
        <v>US</v>
      </c>
      <c r="I1556" s="43">
        <f>Exchanges!J1560</f>
        <v>3.9620182967715183E-8</v>
      </c>
      <c r="J1556" s="43" t="str">
        <f>Exchanges!K1560</f>
        <v>kg</v>
      </c>
      <c r="K1556" s="43"/>
      <c r="L1556" s="43"/>
      <c r="M1556" s="43"/>
      <c r="N1556" s="43"/>
      <c r="O1556" s="43"/>
      <c r="P1556" s="43">
        <f>Exchanges!Q1560</f>
        <v>4</v>
      </c>
      <c r="Q1556" s="43">
        <f>Exchanges!R1560</f>
        <v>2</v>
      </c>
      <c r="R1556" s="43">
        <f>Exchanges!S1560</f>
        <v>1</v>
      </c>
      <c r="S1556" s="43">
        <f>Exchanges!T1560</f>
        <v>4</v>
      </c>
      <c r="T1556" s="43">
        <f>Exchanges!U1560</f>
        <v>1</v>
      </c>
      <c r="U1556" s="43">
        <f>Exchanges!V1560</f>
        <v>2013</v>
      </c>
      <c r="V1556" s="43" t="str">
        <f>Exchanges!W1560</f>
        <v>HFC-125</v>
      </c>
      <c r="W1556" s="43"/>
      <c r="X1556" s="43"/>
    </row>
    <row r="1557" spans="1:24" x14ac:dyDescent="0.2">
      <c r="A1557" s="43" t="str">
        <f>Exchanges!B1561</f>
        <v>Methane, difluoro-, HFC-32</v>
      </c>
      <c r="B1557" s="43" t="str">
        <f>Exchanges!C1561</f>
        <v>000075-10-5</v>
      </c>
      <c r="C1557" s="43" t="str">
        <f>Exchanges!D1561</f>
        <v>air</v>
      </c>
      <c r="D1557" s="43" t="str">
        <f>Exchanges!E1561</f>
        <v>unspecified</v>
      </c>
      <c r="E1557" s="43" t="str">
        <f>Exchanges!F1561</f>
        <v>151212b4-079b-43a2-96d5-a6eef59166ac</v>
      </c>
      <c r="F1557" s="43" t="str">
        <f>Exchanges!G1561</f>
        <v>Newspaper publishers</v>
      </c>
      <c r="G1557" s="43">
        <f>Exchanges!H1561</f>
        <v>511110</v>
      </c>
      <c r="H1557" s="43" t="str">
        <f>Exchanges!I1561</f>
        <v>US</v>
      </c>
      <c r="I1557" s="43">
        <f>Exchanges!J1561</f>
        <v>2.3072948724499365E-8</v>
      </c>
      <c r="J1557" s="43" t="str">
        <f>Exchanges!K1561</f>
        <v>kg</v>
      </c>
      <c r="K1557" s="43"/>
      <c r="L1557" s="43"/>
      <c r="M1557" s="43"/>
      <c r="N1557" s="43"/>
      <c r="O1557" s="43"/>
      <c r="P1557" s="43">
        <f>Exchanges!Q1561</f>
        <v>4</v>
      </c>
      <c r="Q1557" s="43">
        <f>Exchanges!R1561</f>
        <v>2</v>
      </c>
      <c r="R1557" s="43">
        <f>Exchanges!S1561</f>
        <v>1</v>
      </c>
      <c r="S1557" s="43">
        <f>Exchanges!T1561</f>
        <v>4</v>
      </c>
      <c r="T1557" s="43">
        <f>Exchanges!U1561</f>
        <v>1</v>
      </c>
      <c r="U1557" s="43">
        <f>Exchanges!V1561</f>
        <v>2013</v>
      </c>
      <c r="V1557" s="43" t="str">
        <f>Exchanges!W1561</f>
        <v>HFC-32</v>
      </c>
      <c r="W1557" s="43"/>
      <c r="X1557" s="43"/>
    </row>
    <row r="1558" spans="1:24" x14ac:dyDescent="0.2">
      <c r="A1558" s="43" t="str">
        <f>Exchanges!B1562</f>
        <v>Dinitrogen monoxide</v>
      </c>
      <c r="B1558" s="43" t="str">
        <f>Exchanges!C1562</f>
        <v>010024-97-366</v>
      </c>
      <c r="C1558" s="43" t="str">
        <f>Exchanges!D1562</f>
        <v>air</v>
      </c>
      <c r="D1558" s="43" t="str">
        <f>Exchanges!E1562</f>
        <v>unspecified</v>
      </c>
      <c r="E1558" s="43" t="str">
        <f>Exchanges!F1562</f>
        <v>20185046-64bb-4c09-a8e7-e8a9e144ca98</v>
      </c>
      <c r="F1558" s="43" t="str">
        <f>Exchanges!G1562</f>
        <v>Newspaper publishers</v>
      </c>
      <c r="G1558" s="43">
        <f>Exchanges!H1562</f>
        <v>511110</v>
      </c>
      <c r="H1558" s="43" t="str">
        <f>Exchanges!I1562</f>
        <v>US</v>
      </c>
      <c r="I1558" s="43">
        <f>Exchanges!J1562</f>
        <v>2.1012980253716207E-8</v>
      </c>
      <c r="J1558" s="43" t="str">
        <f>Exchanges!K1562</f>
        <v>kg</v>
      </c>
      <c r="K1558" s="43"/>
      <c r="L1558" s="43"/>
      <c r="M1558" s="43"/>
      <c r="N1558" s="43"/>
      <c r="O1558" s="43"/>
      <c r="P1558" s="43">
        <f>Exchanges!Q1562</f>
        <v>4</v>
      </c>
      <c r="Q1558" s="43">
        <f>Exchanges!R1562</f>
        <v>2</v>
      </c>
      <c r="R1558" s="43">
        <f>Exchanges!S1562</f>
        <v>1</v>
      </c>
      <c r="S1558" s="43">
        <f>Exchanges!T1562</f>
        <v>4</v>
      </c>
      <c r="T1558" s="43">
        <f>Exchanges!U1562</f>
        <v>1</v>
      </c>
      <c r="U1558" s="43">
        <f>Exchanges!V1562</f>
        <v>2013</v>
      </c>
      <c r="V1558" s="43" t="str">
        <f>Exchanges!W1562</f>
        <v>N2O</v>
      </c>
      <c r="W1558" s="43"/>
      <c r="X1558" s="43"/>
    </row>
    <row r="1559" spans="1:24" x14ac:dyDescent="0.2">
      <c r="A1559" s="43" t="str">
        <f>Exchanges!B1563</f>
        <v>Ethane, 1,1,1-trifluoro-, HFC-143a</v>
      </c>
      <c r="B1559" s="43" t="str">
        <f>Exchanges!C1563</f>
        <v>000420-46-2</v>
      </c>
      <c r="C1559" s="43" t="str">
        <f>Exchanges!D1563</f>
        <v>air</v>
      </c>
      <c r="D1559" s="43" t="str">
        <f>Exchanges!E1563</f>
        <v>unspecified</v>
      </c>
      <c r="E1559" s="43" t="str">
        <f>Exchanges!F1563</f>
        <v>e86bfec2-1025-4fa2-90b1-81e35e621e91</v>
      </c>
      <c r="F1559" s="43" t="str">
        <f>Exchanges!G1563</f>
        <v>Newspaper publishers</v>
      </c>
      <c r="G1559" s="43">
        <f>Exchanges!H1563</f>
        <v>511110</v>
      </c>
      <c r="H1559" s="43" t="str">
        <f>Exchanges!I1563</f>
        <v>US</v>
      </c>
      <c r="I1559" s="43">
        <f>Exchanges!J1563</f>
        <v>1.6951827647678449E-8</v>
      </c>
      <c r="J1559" s="43" t="str">
        <f>Exchanges!K1563</f>
        <v>kg</v>
      </c>
      <c r="K1559" s="43"/>
      <c r="L1559" s="43"/>
      <c r="M1559" s="43"/>
      <c r="N1559" s="43"/>
      <c r="O1559" s="43"/>
      <c r="P1559" s="43">
        <f>Exchanges!Q1563</f>
        <v>4</v>
      </c>
      <c r="Q1559" s="43">
        <f>Exchanges!R1563</f>
        <v>2</v>
      </c>
      <c r="R1559" s="43">
        <f>Exchanges!S1563</f>
        <v>1</v>
      </c>
      <c r="S1559" s="43">
        <f>Exchanges!T1563</f>
        <v>4</v>
      </c>
      <c r="T1559" s="43">
        <f>Exchanges!U1563</f>
        <v>1</v>
      </c>
      <c r="U1559" s="43">
        <f>Exchanges!V1563</f>
        <v>2013</v>
      </c>
      <c r="V1559" s="43" t="str">
        <f>Exchanges!W1563</f>
        <v>HFC-143a</v>
      </c>
      <c r="W1559" s="43"/>
      <c r="X1559" s="43"/>
    </row>
    <row r="1560" spans="1:24" x14ac:dyDescent="0.2">
      <c r="A1560" s="43" t="str">
        <f>Exchanges!B1564</f>
        <v>Propane, 1,1,1,3,3,3-hexafluoro-, HCFC-236fa</v>
      </c>
      <c r="B1560" s="43" t="str">
        <f>Exchanges!C1564</f>
        <v>000690-39-1</v>
      </c>
      <c r="C1560" s="43" t="str">
        <f>Exchanges!D1564</f>
        <v>air</v>
      </c>
      <c r="D1560" s="43" t="str">
        <f>Exchanges!E1564</f>
        <v>unspecified</v>
      </c>
      <c r="E1560" s="43" t="str">
        <f>Exchanges!F1564</f>
        <v>1963a3ba-6d77-4571-bb8f-0e9c8ac28a65</v>
      </c>
      <c r="F1560" s="43" t="str">
        <f>Exchanges!G1564</f>
        <v>Newspaper publishers</v>
      </c>
      <c r="G1560" s="43">
        <f>Exchanges!H1564</f>
        <v>511110</v>
      </c>
      <c r="H1560" s="43" t="str">
        <f>Exchanges!I1564</f>
        <v>US</v>
      </c>
      <c r="I1560" s="43">
        <f>Exchanges!J1564</f>
        <v>4.5795813893898709E-10</v>
      </c>
      <c r="J1560" s="43" t="str">
        <f>Exchanges!K1564</f>
        <v>kg</v>
      </c>
      <c r="K1560" s="43"/>
      <c r="L1560" s="43"/>
      <c r="M1560" s="43"/>
      <c r="N1560" s="43"/>
      <c r="O1560" s="43"/>
      <c r="P1560" s="43">
        <f>Exchanges!Q1564</f>
        <v>4</v>
      </c>
      <c r="Q1560" s="43">
        <f>Exchanges!R1564</f>
        <v>2</v>
      </c>
      <c r="R1560" s="43">
        <f>Exchanges!S1564</f>
        <v>1</v>
      </c>
      <c r="S1560" s="43">
        <f>Exchanges!T1564</f>
        <v>4</v>
      </c>
      <c r="T1560" s="43">
        <f>Exchanges!U1564</f>
        <v>1</v>
      </c>
      <c r="U1560" s="43">
        <f>Exchanges!V1564</f>
        <v>2013</v>
      </c>
      <c r="V1560" s="43" t="str">
        <f>Exchanges!W1564</f>
        <v>HFC-236fa</v>
      </c>
      <c r="W1560" s="43"/>
      <c r="X1560" s="43"/>
    </row>
    <row r="1561" spans="1:24" x14ac:dyDescent="0.2">
      <c r="A1561" s="43" t="str">
        <f>Exchanges!B1565</f>
        <v>Carbon dioxide</v>
      </c>
      <c r="B1561" s="43" t="str">
        <f>Exchanges!C1565</f>
        <v>000124-38-20</v>
      </c>
      <c r="C1561" s="43" t="str">
        <f>Exchanges!D1565</f>
        <v>air</v>
      </c>
      <c r="D1561" s="43" t="str">
        <f>Exchanges!E1565</f>
        <v>unspecified</v>
      </c>
      <c r="E1561" s="43" t="str">
        <f>Exchanges!F1565</f>
        <v>7ae371aa-8532-11e0-9d78-0800200c9a66</v>
      </c>
      <c r="F1561" s="43" t="str">
        <f>Exchanges!G1565</f>
        <v>Periodical Publishers</v>
      </c>
      <c r="G1561" s="43">
        <f>Exchanges!H1565</f>
        <v>511120</v>
      </c>
      <c r="H1561" s="43" t="str">
        <f>Exchanges!I1565</f>
        <v>US</v>
      </c>
      <c r="I1561" s="43">
        <f>Exchanges!J1565</f>
        <v>6.6967199021226173E-4</v>
      </c>
      <c r="J1561" s="43" t="str">
        <f>Exchanges!K1565</f>
        <v>kg</v>
      </c>
      <c r="K1561" s="43"/>
      <c r="L1561" s="43"/>
      <c r="M1561" s="43"/>
      <c r="N1561" s="43"/>
      <c r="O1561" s="43"/>
      <c r="P1561" s="43">
        <f>Exchanges!Q1565</f>
        <v>4</v>
      </c>
      <c r="Q1561" s="43">
        <f>Exchanges!R1565</f>
        <v>2</v>
      </c>
      <c r="R1561" s="43">
        <f>Exchanges!S1565</f>
        <v>1</v>
      </c>
      <c r="S1561" s="43">
        <f>Exchanges!T1565</f>
        <v>4</v>
      </c>
      <c r="T1561" s="43">
        <f>Exchanges!U1565</f>
        <v>1</v>
      </c>
      <c r="U1561" s="43">
        <f>Exchanges!V1565</f>
        <v>2013</v>
      </c>
      <c r="V1561" s="43" t="str">
        <f>Exchanges!W1565</f>
        <v>CO2</v>
      </c>
      <c r="W1561" s="43"/>
      <c r="X1561" s="43"/>
    </row>
    <row r="1562" spans="1:24" x14ac:dyDescent="0.2">
      <c r="A1562" s="43" t="str">
        <f>Exchanges!B1566</f>
        <v>Methane</v>
      </c>
      <c r="B1562" s="43" t="str">
        <f>Exchanges!C1566</f>
        <v>000074-82-92</v>
      </c>
      <c r="C1562" s="43" t="str">
        <f>Exchanges!D1566</f>
        <v>air</v>
      </c>
      <c r="D1562" s="43" t="str">
        <f>Exchanges!E1566</f>
        <v>unspecified</v>
      </c>
      <c r="E1562" s="43" t="str">
        <f>Exchanges!F1566</f>
        <v>20408dd1-8534-11e0-9d78-0800200c9a66</v>
      </c>
      <c r="F1562" s="43" t="str">
        <f>Exchanges!G1566</f>
        <v>Periodical Publishers</v>
      </c>
      <c r="G1562" s="43">
        <f>Exchanges!H1566</f>
        <v>511120</v>
      </c>
      <c r="H1562" s="43" t="str">
        <f>Exchanges!I1566</f>
        <v>US</v>
      </c>
      <c r="I1562" s="43">
        <f>Exchanges!J1566</f>
        <v>6.5942004898382583E-8</v>
      </c>
      <c r="J1562" s="43" t="str">
        <f>Exchanges!K1566</f>
        <v>kg</v>
      </c>
      <c r="K1562" s="43"/>
      <c r="L1562" s="43"/>
      <c r="M1562" s="43"/>
      <c r="N1562" s="43"/>
      <c r="O1562" s="43"/>
      <c r="P1562" s="43">
        <f>Exchanges!Q1566</f>
        <v>4</v>
      </c>
      <c r="Q1562" s="43">
        <f>Exchanges!R1566</f>
        <v>2</v>
      </c>
      <c r="R1562" s="43">
        <f>Exchanges!S1566</f>
        <v>1</v>
      </c>
      <c r="S1562" s="43">
        <f>Exchanges!T1566</f>
        <v>4</v>
      </c>
      <c r="T1562" s="43">
        <f>Exchanges!U1566</f>
        <v>1</v>
      </c>
      <c r="U1562" s="43">
        <f>Exchanges!V1566</f>
        <v>2013</v>
      </c>
      <c r="V1562" s="43" t="str">
        <f>Exchanges!W1566</f>
        <v>CH4</v>
      </c>
      <c r="W1562" s="43"/>
      <c r="X1562" s="43"/>
    </row>
    <row r="1563" spans="1:24" x14ac:dyDescent="0.2">
      <c r="A1563" s="43" t="str">
        <f>Exchanges!B1567</f>
        <v>Ethane, 1,1,1,2-tetrafluoro-, HFC-134a</v>
      </c>
      <c r="B1563" s="43" t="str">
        <f>Exchanges!C1567</f>
        <v>000811-97-2</v>
      </c>
      <c r="C1563" s="43" t="str">
        <f>Exchanges!D1567</f>
        <v>air</v>
      </c>
      <c r="D1563" s="43" t="str">
        <f>Exchanges!E1567</f>
        <v>unspecified</v>
      </c>
      <c r="E1563" s="43" t="str">
        <f>Exchanges!F1567</f>
        <v>e87f039d-d9ce-4242-ac18-c9284cc80f3d</v>
      </c>
      <c r="F1563" s="43" t="str">
        <f>Exchanges!G1567</f>
        <v>Periodical Publishers</v>
      </c>
      <c r="G1563" s="43">
        <f>Exchanges!H1567</f>
        <v>511120</v>
      </c>
      <c r="H1563" s="43" t="str">
        <f>Exchanges!I1567</f>
        <v>US</v>
      </c>
      <c r="I1563" s="43">
        <f>Exchanges!J1567</f>
        <v>3.0522466784949327E-8</v>
      </c>
      <c r="J1563" s="43" t="str">
        <f>Exchanges!K1567</f>
        <v>kg</v>
      </c>
      <c r="K1563" s="43"/>
      <c r="L1563" s="43"/>
      <c r="M1563" s="43"/>
      <c r="N1563" s="43"/>
      <c r="O1563" s="43"/>
      <c r="P1563" s="43">
        <f>Exchanges!Q1567</f>
        <v>4</v>
      </c>
      <c r="Q1563" s="43">
        <f>Exchanges!R1567</f>
        <v>2</v>
      </c>
      <c r="R1563" s="43">
        <f>Exchanges!S1567</f>
        <v>1</v>
      </c>
      <c r="S1563" s="43">
        <f>Exchanges!T1567</f>
        <v>4</v>
      </c>
      <c r="T1563" s="43">
        <f>Exchanges!U1567</f>
        <v>1</v>
      </c>
      <c r="U1563" s="43">
        <f>Exchanges!V1567</f>
        <v>2013</v>
      </c>
      <c r="V1563" s="43" t="str">
        <f>Exchanges!W1567</f>
        <v>HFC-134a</v>
      </c>
      <c r="W1563" s="43"/>
      <c r="X1563" s="43"/>
    </row>
    <row r="1564" spans="1:24" x14ac:dyDescent="0.2">
      <c r="A1564" s="43" t="str">
        <f>Exchanges!B1568</f>
        <v>Ethane, pentafluoro-, HFC-125</v>
      </c>
      <c r="B1564" s="43" t="str">
        <f>Exchanges!C1568</f>
        <v>000354-33-6</v>
      </c>
      <c r="C1564" s="43" t="str">
        <f>Exchanges!D1568</f>
        <v>air</v>
      </c>
      <c r="D1564" s="43" t="str">
        <f>Exchanges!E1568</f>
        <v>unspecified</v>
      </c>
      <c r="E1564" s="43" t="str">
        <f>Exchanges!F1568</f>
        <v>281e1011-f121-4d5b-ad4d-22d562b2c2cd</v>
      </c>
      <c r="F1564" s="43" t="str">
        <f>Exchanges!G1568</f>
        <v>Periodical Publishers</v>
      </c>
      <c r="G1564" s="43">
        <f>Exchanges!H1568</f>
        <v>511120</v>
      </c>
      <c r="H1564" s="43" t="str">
        <f>Exchanges!I1568</f>
        <v>US</v>
      </c>
      <c r="I1564" s="43">
        <f>Exchanges!J1568</f>
        <v>8.098024457482308E-9</v>
      </c>
      <c r="J1564" s="43" t="str">
        <f>Exchanges!K1568</f>
        <v>kg</v>
      </c>
      <c r="K1564" s="43"/>
      <c r="L1564" s="43"/>
      <c r="M1564" s="43"/>
      <c r="N1564" s="43"/>
      <c r="O1564" s="43"/>
      <c r="P1564" s="43">
        <f>Exchanges!Q1568</f>
        <v>4</v>
      </c>
      <c r="Q1564" s="43">
        <f>Exchanges!R1568</f>
        <v>2</v>
      </c>
      <c r="R1564" s="43">
        <f>Exchanges!S1568</f>
        <v>1</v>
      </c>
      <c r="S1564" s="43">
        <f>Exchanges!T1568</f>
        <v>4</v>
      </c>
      <c r="T1564" s="43">
        <f>Exchanges!U1568</f>
        <v>1</v>
      </c>
      <c r="U1564" s="43">
        <f>Exchanges!V1568</f>
        <v>2013</v>
      </c>
      <c r="V1564" s="43" t="str">
        <f>Exchanges!W1568</f>
        <v>HFC-125</v>
      </c>
      <c r="W1564" s="43"/>
      <c r="X1564" s="43"/>
    </row>
    <row r="1565" spans="1:24" x14ac:dyDescent="0.2">
      <c r="A1565" s="43" t="str">
        <f>Exchanges!B1569</f>
        <v>Methane, difluoro-, HFC-32</v>
      </c>
      <c r="B1565" s="43" t="str">
        <f>Exchanges!C1569</f>
        <v>000075-10-5</v>
      </c>
      <c r="C1565" s="43" t="str">
        <f>Exchanges!D1569</f>
        <v>air</v>
      </c>
      <c r="D1565" s="43" t="str">
        <f>Exchanges!E1569</f>
        <v>unspecified</v>
      </c>
      <c r="E1565" s="43" t="str">
        <f>Exchanges!F1569</f>
        <v>151212b4-079b-43a2-96d5-a6eef59166ac</v>
      </c>
      <c r="F1565" s="43" t="str">
        <f>Exchanges!G1569</f>
        <v>Periodical Publishers</v>
      </c>
      <c r="G1565" s="43">
        <f>Exchanges!H1569</f>
        <v>511120</v>
      </c>
      <c r="H1565" s="43" t="str">
        <f>Exchanges!I1569</f>
        <v>US</v>
      </c>
      <c r="I1565" s="43">
        <f>Exchanges!J1569</f>
        <v>4.7159121710640112E-9</v>
      </c>
      <c r="J1565" s="43" t="str">
        <f>Exchanges!K1569</f>
        <v>kg</v>
      </c>
      <c r="K1565" s="43"/>
      <c r="L1565" s="43"/>
      <c r="M1565" s="43"/>
      <c r="N1565" s="43"/>
      <c r="O1565" s="43"/>
      <c r="P1565" s="43">
        <f>Exchanges!Q1569</f>
        <v>4</v>
      </c>
      <c r="Q1565" s="43">
        <f>Exchanges!R1569</f>
        <v>2</v>
      </c>
      <c r="R1565" s="43">
        <f>Exchanges!S1569</f>
        <v>1</v>
      </c>
      <c r="S1565" s="43">
        <f>Exchanges!T1569</f>
        <v>4</v>
      </c>
      <c r="T1565" s="43">
        <f>Exchanges!U1569</f>
        <v>1</v>
      </c>
      <c r="U1565" s="43">
        <f>Exchanges!V1569</f>
        <v>2013</v>
      </c>
      <c r="V1565" s="43" t="str">
        <f>Exchanges!W1569</f>
        <v>HFC-32</v>
      </c>
      <c r="W1565" s="43"/>
      <c r="X1565" s="43"/>
    </row>
    <row r="1566" spans="1:24" x14ac:dyDescent="0.2">
      <c r="A1566" s="43" t="str">
        <f>Exchanges!B1570</f>
        <v>Dinitrogen monoxide</v>
      </c>
      <c r="B1566" s="43" t="str">
        <f>Exchanges!C1570</f>
        <v>010024-97-366</v>
      </c>
      <c r="C1566" s="43" t="str">
        <f>Exchanges!D1570</f>
        <v>air</v>
      </c>
      <c r="D1566" s="43" t="str">
        <f>Exchanges!E1570</f>
        <v>unspecified</v>
      </c>
      <c r="E1566" s="43" t="str">
        <f>Exchanges!F1570</f>
        <v>20185046-64bb-4c09-a8e7-e8a9e144ca98</v>
      </c>
      <c r="F1566" s="43" t="str">
        <f>Exchanges!G1570</f>
        <v>Periodical Publishers</v>
      </c>
      <c r="G1566" s="43">
        <f>Exchanges!H1570</f>
        <v>511120</v>
      </c>
      <c r="H1566" s="43" t="str">
        <f>Exchanges!I1570</f>
        <v>US</v>
      </c>
      <c r="I1566" s="43">
        <f>Exchanges!J1570</f>
        <v>4.1221589351526563E-9</v>
      </c>
      <c r="J1566" s="43" t="str">
        <f>Exchanges!K1570</f>
        <v>kg</v>
      </c>
      <c r="K1566" s="43"/>
      <c r="L1566" s="43"/>
      <c r="M1566" s="43"/>
      <c r="N1566" s="43"/>
      <c r="O1566" s="43"/>
      <c r="P1566" s="43">
        <f>Exchanges!Q1570</f>
        <v>4</v>
      </c>
      <c r="Q1566" s="43">
        <f>Exchanges!R1570</f>
        <v>2</v>
      </c>
      <c r="R1566" s="43">
        <f>Exchanges!S1570</f>
        <v>1</v>
      </c>
      <c r="S1566" s="43">
        <f>Exchanges!T1570</f>
        <v>4</v>
      </c>
      <c r="T1566" s="43">
        <f>Exchanges!U1570</f>
        <v>1</v>
      </c>
      <c r="U1566" s="43">
        <f>Exchanges!V1570</f>
        <v>2013</v>
      </c>
      <c r="V1566" s="43" t="str">
        <f>Exchanges!W1570</f>
        <v>N2O</v>
      </c>
      <c r="W1566" s="43"/>
      <c r="X1566" s="43"/>
    </row>
    <row r="1567" spans="1:24" x14ac:dyDescent="0.2">
      <c r="A1567" s="43" t="str">
        <f>Exchanges!B1571</f>
        <v>Ethane, 1,1,1-trifluoro-, HFC-143a</v>
      </c>
      <c r="B1567" s="43" t="str">
        <f>Exchanges!C1571</f>
        <v>000420-46-2</v>
      </c>
      <c r="C1567" s="43" t="str">
        <f>Exchanges!D1571</f>
        <v>air</v>
      </c>
      <c r="D1567" s="43" t="str">
        <f>Exchanges!E1571</f>
        <v>unspecified</v>
      </c>
      <c r="E1567" s="43" t="str">
        <f>Exchanges!F1571</f>
        <v>e86bfec2-1025-4fa2-90b1-81e35e621e91</v>
      </c>
      <c r="F1567" s="43" t="str">
        <f>Exchanges!G1571</f>
        <v>Periodical Publishers</v>
      </c>
      <c r="G1567" s="43">
        <f>Exchanges!H1571</f>
        <v>511120</v>
      </c>
      <c r="H1567" s="43" t="str">
        <f>Exchanges!I1571</f>
        <v>US</v>
      </c>
      <c r="I1567" s="43">
        <f>Exchanges!J1571</f>
        <v>3.4648076966677702E-9</v>
      </c>
      <c r="J1567" s="43" t="str">
        <f>Exchanges!K1571</f>
        <v>kg</v>
      </c>
      <c r="K1567" s="43"/>
      <c r="L1567" s="43"/>
      <c r="M1567" s="43"/>
      <c r="N1567" s="43"/>
      <c r="O1567" s="43"/>
      <c r="P1567" s="43">
        <f>Exchanges!Q1571</f>
        <v>4</v>
      </c>
      <c r="Q1567" s="43">
        <f>Exchanges!R1571</f>
        <v>2</v>
      </c>
      <c r="R1567" s="43">
        <f>Exchanges!S1571</f>
        <v>1</v>
      </c>
      <c r="S1567" s="43">
        <f>Exchanges!T1571</f>
        <v>4</v>
      </c>
      <c r="T1567" s="43">
        <f>Exchanges!U1571</f>
        <v>1</v>
      </c>
      <c r="U1567" s="43">
        <f>Exchanges!V1571</f>
        <v>2013</v>
      </c>
      <c r="V1567" s="43" t="str">
        <f>Exchanges!W1571</f>
        <v>HFC-143a</v>
      </c>
      <c r="W1567" s="43"/>
      <c r="X1567" s="43"/>
    </row>
    <row r="1568" spans="1:24" x14ac:dyDescent="0.2">
      <c r="A1568" s="43" t="str">
        <f>Exchanges!B1572</f>
        <v>Propane, 1,1,1,3,3,3-hexafluoro-, HCFC-236fa</v>
      </c>
      <c r="B1568" s="43" t="str">
        <f>Exchanges!C1572</f>
        <v>000690-39-1</v>
      </c>
      <c r="C1568" s="43" t="str">
        <f>Exchanges!D1572</f>
        <v>air</v>
      </c>
      <c r="D1568" s="43" t="str">
        <f>Exchanges!E1572</f>
        <v>unspecified</v>
      </c>
      <c r="E1568" s="43" t="str">
        <f>Exchanges!F1572</f>
        <v>1963a3ba-6d77-4571-bb8f-0e9c8ac28a65</v>
      </c>
      <c r="F1568" s="43" t="str">
        <f>Exchanges!G1572</f>
        <v>Periodical Publishers</v>
      </c>
      <c r="G1568" s="43">
        <f>Exchanges!H1572</f>
        <v>511120</v>
      </c>
      <c r="H1568" s="43" t="str">
        <f>Exchanges!I1572</f>
        <v>US</v>
      </c>
      <c r="I1568" s="43">
        <f>Exchanges!J1572</f>
        <v>9.3602702760180173E-11</v>
      </c>
      <c r="J1568" s="43" t="str">
        <f>Exchanges!K1572</f>
        <v>kg</v>
      </c>
      <c r="K1568" s="43"/>
      <c r="L1568" s="43"/>
      <c r="M1568" s="43"/>
      <c r="N1568" s="43"/>
      <c r="O1568" s="43"/>
      <c r="P1568" s="43">
        <f>Exchanges!Q1572</f>
        <v>4</v>
      </c>
      <c r="Q1568" s="43">
        <f>Exchanges!R1572</f>
        <v>2</v>
      </c>
      <c r="R1568" s="43">
        <f>Exchanges!S1572</f>
        <v>1</v>
      </c>
      <c r="S1568" s="43">
        <f>Exchanges!T1572</f>
        <v>4</v>
      </c>
      <c r="T1568" s="43">
        <f>Exchanges!U1572</f>
        <v>1</v>
      </c>
      <c r="U1568" s="43">
        <f>Exchanges!V1572</f>
        <v>2013</v>
      </c>
      <c r="V1568" s="43" t="str">
        <f>Exchanges!W1572</f>
        <v>HFC-236fa</v>
      </c>
      <c r="W1568" s="43"/>
      <c r="X1568" s="43"/>
    </row>
    <row r="1569" spans="1:24" x14ac:dyDescent="0.2">
      <c r="A1569" s="43" t="str">
        <f>Exchanges!B1573</f>
        <v>Carbon dioxide</v>
      </c>
      <c r="B1569" s="43" t="str">
        <f>Exchanges!C1573</f>
        <v>000124-38-20</v>
      </c>
      <c r="C1569" s="43" t="str">
        <f>Exchanges!D1573</f>
        <v>air</v>
      </c>
      <c r="D1569" s="43" t="str">
        <f>Exchanges!E1573</f>
        <v>unspecified</v>
      </c>
      <c r="E1569" s="43" t="str">
        <f>Exchanges!F1573</f>
        <v>7ae371aa-8532-11e0-9d78-0800200c9a66</v>
      </c>
      <c r="F1569" s="43" t="str">
        <f>Exchanges!G1573</f>
        <v>Book publishers</v>
      </c>
      <c r="G1569" s="43">
        <f>Exchanges!H1573</f>
        <v>511130</v>
      </c>
      <c r="H1569" s="43" t="str">
        <f>Exchanges!I1573</f>
        <v>US</v>
      </c>
      <c r="I1569" s="43">
        <f>Exchanges!J1573</f>
        <v>6.1450954461686209E-4</v>
      </c>
      <c r="J1569" s="43" t="str">
        <f>Exchanges!K1573</f>
        <v>kg</v>
      </c>
      <c r="K1569" s="43"/>
      <c r="L1569" s="43"/>
      <c r="M1569" s="43"/>
      <c r="N1569" s="43"/>
      <c r="O1569" s="43"/>
      <c r="P1569" s="43">
        <f>Exchanges!Q1573</f>
        <v>4</v>
      </c>
      <c r="Q1569" s="43">
        <f>Exchanges!R1573</f>
        <v>2</v>
      </c>
      <c r="R1569" s="43">
        <f>Exchanges!S1573</f>
        <v>1</v>
      </c>
      <c r="S1569" s="43">
        <f>Exchanges!T1573</f>
        <v>4</v>
      </c>
      <c r="T1569" s="43">
        <f>Exchanges!U1573</f>
        <v>1</v>
      </c>
      <c r="U1569" s="43">
        <f>Exchanges!V1573</f>
        <v>2013</v>
      </c>
      <c r="V1569" s="43" t="str">
        <f>Exchanges!W1573</f>
        <v>CO2</v>
      </c>
      <c r="W1569" s="43"/>
      <c r="X1569" s="43"/>
    </row>
    <row r="1570" spans="1:24" x14ac:dyDescent="0.2">
      <c r="A1570" s="43" t="str">
        <f>Exchanges!B1574</f>
        <v>Methane</v>
      </c>
      <c r="B1570" s="43" t="str">
        <f>Exchanges!C1574</f>
        <v>000074-82-92</v>
      </c>
      <c r="C1570" s="43" t="str">
        <f>Exchanges!D1574</f>
        <v>air</v>
      </c>
      <c r="D1570" s="43" t="str">
        <f>Exchanges!E1574</f>
        <v>unspecified</v>
      </c>
      <c r="E1570" s="43" t="str">
        <f>Exchanges!F1574</f>
        <v>20408dd1-8534-11e0-9d78-0800200c9a66</v>
      </c>
      <c r="F1570" s="43" t="str">
        <f>Exchanges!G1574</f>
        <v>Book publishers</v>
      </c>
      <c r="G1570" s="43">
        <f>Exchanges!H1574</f>
        <v>511130</v>
      </c>
      <c r="H1570" s="43" t="str">
        <f>Exchanges!I1574</f>
        <v>US</v>
      </c>
      <c r="I1570" s="43">
        <f>Exchanges!J1574</f>
        <v>5.6446869603855053E-8</v>
      </c>
      <c r="J1570" s="43" t="str">
        <f>Exchanges!K1574</f>
        <v>kg</v>
      </c>
      <c r="K1570" s="43"/>
      <c r="L1570" s="43"/>
      <c r="M1570" s="43"/>
      <c r="N1570" s="43"/>
      <c r="O1570" s="43"/>
      <c r="P1570" s="43">
        <f>Exchanges!Q1574</f>
        <v>4</v>
      </c>
      <c r="Q1570" s="43">
        <f>Exchanges!R1574</f>
        <v>2</v>
      </c>
      <c r="R1570" s="43">
        <f>Exchanges!S1574</f>
        <v>1</v>
      </c>
      <c r="S1570" s="43">
        <f>Exchanges!T1574</f>
        <v>4</v>
      </c>
      <c r="T1570" s="43">
        <f>Exchanges!U1574</f>
        <v>1</v>
      </c>
      <c r="U1570" s="43">
        <f>Exchanges!V1574</f>
        <v>2013</v>
      </c>
      <c r="V1570" s="43" t="str">
        <f>Exchanges!W1574</f>
        <v>CH4</v>
      </c>
      <c r="W1570" s="43"/>
      <c r="X1570" s="43"/>
    </row>
    <row r="1571" spans="1:24" x14ac:dyDescent="0.2">
      <c r="A1571" s="43" t="str">
        <f>Exchanges!B1575</f>
        <v>Ethane, 1,1,1,2-tetrafluoro-, HFC-134a</v>
      </c>
      <c r="B1571" s="43" t="str">
        <f>Exchanges!C1575</f>
        <v>000811-97-2</v>
      </c>
      <c r="C1571" s="43" t="str">
        <f>Exchanges!D1575</f>
        <v>air</v>
      </c>
      <c r="D1571" s="43" t="str">
        <f>Exchanges!E1575</f>
        <v>unspecified</v>
      </c>
      <c r="E1571" s="43" t="str">
        <f>Exchanges!F1575</f>
        <v>e87f039d-d9ce-4242-ac18-c9284cc80f3d</v>
      </c>
      <c r="F1571" s="43" t="str">
        <f>Exchanges!G1575</f>
        <v>Book publishers</v>
      </c>
      <c r="G1571" s="43">
        <f>Exchanges!H1575</f>
        <v>511130</v>
      </c>
      <c r="H1571" s="43" t="str">
        <f>Exchanges!I1575</f>
        <v>US</v>
      </c>
      <c r="I1571" s="43">
        <f>Exchanges!J1575</f>
        <v>2.8191156138244576E-8</v>
      </c>
      <c r="J1571" s="43" t="str">
        <f>Exchanges!K1575</f>
        <v>kg</v>
      </c>
      <c r="K1571" s="43"/>
      <c r="L1571" s="43"/>
      <c r="M1571" s="43"/>
      <c r="N1571" s="43"/>
      <c r="O1571" s="43"/>
      <c r="P1571" s="43">
        <f>Exchanges!Q1575</f>
        <v>4</v>
      </c>
      <c r="Q1571" s="43">
        <f>Exchanges!R1575</f>
        <v>2</v>
      </c>
      <c r="R1571" s="43">
        <f>Exchanges!S1575</f>
        <v>1</v>
      </c>
      <c r="S1571" s="43">
        <f>Exchanges!T1575</f>
        <v>4</v>
      </c>
      <c r="T1571" s="43">
        <f>Exchanges!U1575</f>
        <v>1</v>
      </c>
      <c r="U1571" s="43">
        <f>Exchanges!V1575</f>
        <v>2013</v>
      </c>
      <c r="V1571" s="43" t="str">
        <f>Exchanges!W1575</f>
        <v>HFC-134a</v>
      </c>
      <c r="W1571" s="43"/>
      <c r="X1571" s="43"/>
    </row>
    <row r="1572" spans="1:24" x14ac:dyDescent="0.2">
      <c r="A1572" s="43" t="str">
        <f>Exchanges!B1576</f>
        <v>Ethane, pentafluoro-, HFC-125</v>
      </c>
      <c r="B1572" s="43" t="str">
        <f>Exchanges!C1576</f>
        <v>000354-33-6</v>
      </c>
      <c r="C1572" s="43" t="str">
        <f>Exchanges!D1576</f>
        <v>air</v>
      </c>
      <c r="D1572" s="43" t="str">
        <f>Exchanges!E1576</f>
        <v>unspecified</v>
      </c>
      <c r="E1572" s="43" t="str">
        <f>Exchanges!F1576</f>
        <v>281e1011-f121-4d5b-ad4d-22d562b2c2cd</v>
      </c>
      <c r="F1572" s="43" t="str">
        <f>Exchanges!G1576</f>
        <v>Book publishers</v>
      </c>
      <c r="G1572" s="43">
        <f>Exchanges!H1576</f>
        <v>511130</v>
      </c>
      <c r="H1572" s="43" t="str">
        <f>Exchanges!I1576</f>
        <v>US</v>
      </c>
      <c r="I1572" s="43">
        <f>Exchanges!J1576</f>
        <v>7.4794961200442188E-9</v>
      </c>
      <c r="J1572" s="43" t="str">
        <f>Exchanges!K1576</f>
        <v>kg</v>
      </c>
      <c r="K1572" s="43"/>
      <c r="L1572" s="43"/>
      <c r="M1572" s="43"/>
      <c r="N1572" s="43"/>
      <c r="O1572" s="43"/>
      <c r="P1572" s="43">
        <f>Exchanges!Q1576</f>
        <v>4</v>
      </c>
      <c r="Q1572" s="43">
        <f>Exchanges!R1576</f>
        <v>2</v>
      </c>
      <c r="R1572" s="43">
        <f>Exchanges!S1576</f>
        <v>1</v>
      </c>
      <c r="S1572" s="43">
        <f>Exchanges!T1576</f>
        <v>4</v>
      </c>
      <c r="T1572" s="43">
        <f>Exchanges!U1576</f>
        <v>1</v>
      </c>
      <c r="U1572" s="43">
        <f>Exchanges!V1576</f>
        <v>2013</v>
      </c>
      <c r="V1572" s="43" t="str">
        <f>Exchanges!W1576</f>
        <v>HFC-125</v>
      </c>
      <c r="W1572" s="43"/>
      <c r="X1572" s="43"/>
    </row>
    <row r="1573" spans="1:24" x14ac:dyDescent="0.2">
      <c r="A1573" s="43" t="str">
        <f>Exchanges!B1577</f>
        <v>Methane, difluoro-, HFC-32</v>
      </c>
      <c r="B1573" s="43" t="str">
        <f>Exchanges!C1577</f>
        <v>000075-10-5</v>
      </c>
      <c r="C1573" s="43" t="str">
        <f>Exchanges!D1577</f>
        <v>air</v>
      </c>
      <c r="D1573" s="43" t="str">
        <f>Exchanges!E1577</f>
        <v>unspecified</v>
      </c>
      <c r="E1573" s="43" t="str">
        <f>Exchanges!F1577</f>
        <v>151212b4-079b-43a2-96d5-a6eef59166ac</v>
      </c>
      <c r="F1573" s="43" t="str">
        <f>Exchanges!G1577</f>
        <v>Book publishers</v>
      </c>
      <c r="G1573" s="43">
        <f>Exchanges!H1577</f>
        <v>511130</v>
      </c>
      <c r="H1573" s="43" t="str">
        <f>Exchanges!I1577</f>
        <v>US</v>
      </c>
      <c r="I1573" s="43">
        <f>Exchanges!J1577</f>
        <v>4.3557100835070737E-9</v>
      </c>
      <c r="J1573" s="43" t="str">
        <f>Exchanges!K1577</f>
        <v>kg</v>
      </c>
      <c r="K1573" s="43"/>
      <c r="L1573" s="43"/>
      <c r="M1573" s="43"/>
      <c r="N1573" s="43"/>
      <c r="O1573" s="43"/>
      <c r="P1573" s="43">
        <f>Exchanges!Q1577</f>
        <v>4</v>
      </c>
      <c r="Q1573" s="43">
        <f>Exchanges!R1577</f>
        <v>2</v>
      </c>
      <c r="R1573" s="43">
        <f>Exchanges!S1577</f>
        <v>1</v>
      </c>
      <c r="S1573" s="43">
        <f>Exchanges!T1577</f>
        <v>4</v>
      </c>
      <c r="T1573" s="43">
        <f>Exchanges!U1577</f>
        <v>1</v>
      </c>
      <c r="U1573" s="43">
        <f>Exchanges!V1577</f>
        <v>2013</v>
      </c>
      <c r="V1573" s="43" t="str">
        <f>Exchanges!W1577</f>
        <v>HFC-32</v>
      </c>
      <c r="W1573" s="43"/>
      <c r="X1573" s="43"/>
    </row>
    <row r="1574" spans="1:24" x14ac:dyDescent="0.2">
      <c r="A1574" s="43" t="str">
        <f>Exchanges!B1578</f>
        <v>Ethane, 1,1,1-trifluoro-, HFC-143a</v>
      </c>
      <c r="B1574" s="43" t="str">
        <f>Exchanges!C1578</f>
        <v>000420-46-2</v>
      </c>
      <c r="C1574" s="43" t="str">
        <f>Exchanges!D1578</f>
        <v>air</v>
      </c>
      <c r="D1574" s="43" t="str">
        <f>Exchanges!E1578</f>
        <v>unspecified</v>
      </c>
      <c r="E1574" s="43" t="str">
        <f>Exchanges!F1578</f>
        <v>e86bfec2-1025-4fa2-90b1-81e35e621e91</v>
      </c>
      <c r="F1574" s="43" t="str">
        <f>Exchanges!G1578</f>
        <v>Book publishers</v>
      </c>
      <c r="G1574" s="43">
        <f>Exchanges!H1578</f>
        <v>511130</v>
      </c>
      <c r="H1574" s="43" t="str">
        <f>Exchanges!I1578</f>
        <v>US</v>
      </c>
      <c r="I1574" s="43">
        <f>Exchanges!J1578</f>
        <v>3.2001651587976269E-9</v>
      </c>
      <c r="J1574" s="43" t="str">
        <f>Exchanges!K1578</f>
        <v>kg</v>
      </c>
      <c r="K1574" s="43"/>
      <c r="L1574" s="43"/>
      <c r="M1574" s="43"/>
      <c r="N1574" s="43"/>
      <c r="O1574" s="43"/>
      <c r="P1574" s="43">
        <f>Exchanges!Q1578</f>
        <v>4</v>
      </c>
      <c r="Q1574" s="43">
        <f>Exchanges!R1578</f>
        <v>2</v>
      </c>
      <c r="R1574" s="43">
        <f>Exchanges!S1578</f>
        <v>1</v>
      </c>
      <c r="S1574" s="43">
        <f>Exchanges!T1578</f>
        <v>4</v>
      </c>
      <c r="T1574" s="43">
        <f>Exchanges!U1578</f>
        <v>1</v>
      </c>
      <c r="U1574" s="43">
        <f>Exchanges!V1578</f>
        <v>2013</v>
      </c>
      <c r="V1574" s="43" t="str">
        <f>Exchanges!W1578</f>
        <v>HFC-143a</v>
      </c>
      <c r="W1574" s="43"/>
      <c r="X1574" s="43"/>
    </row>
    <row r="1575" spans="1:24" x14ac:dyDescent="0.2">
      <c r="A1575" s="43" t="str">
        <f>Exchanges!B1579</f>
        <v>Dinitrogen monoxide</v>
      </c>
      <c r="B1575" s="43" t="str">
        <f>Exchanges!C1579</f>
        <v>010024-97-366</v>
      </c>
      <c r="C1575" s="43" t="str">
        <f>Exchanges!D1579</f>
        <v>air</v>
      </c>
      <c r="D1575" s="43" t="str">
        <f>Exchanges!E1579</f>
        <v>unspecified</v>
      </c>
      <c r="E1575" s="43" t="str">
        <f>Exchanges!F1579</f>
        <v>20185046-64bb-4c09-a8e7-e8a9e144ca98</v>
      </c>
      <c r="F1575" s="43" t="str">
        <f>Exchanges!G1579</f>
        <v>Book publishers</v>
      </c>
      <c r="G1575" s="43">
        <f>Exchanges!H1579</f>
        <v>511130</v>
      </c>
      <c r="H1575" s="43" t="str">
        <f>Exchanges!I1579</f>
        <v>US</v>
      </c>
      <c r="I1575" s="43">
        <f>Exchanges!J1579</f>
        <v>1.7831356850143096E-9</v>
      </c>
      <c r="J1575" s="43" t="str">
        <f>Exchanges!K1579</f>
        <v>kg</v>
      </c>
      <c r="K1575" s="43"/>
      <c r="L1575" s="43"/>
      <c r="M1575" s="43"/>
      <c r="N1575" s="43"/>
      <c r="O1575" s="43"/>
      <c r="P1575" s="43">
        <f>Exchanges!Q1579</f>
        <v>4</v>
      </c>
      <c r="Q1575" s="43">
        <f>Exchanges!R1579</f>
        <v>2</v>
      </c>
      <c r="R1575" s="43">
        <f>Exchanges!S1579</f>
        <v>1</v>
      </c>
      <c r="S1575" s="43">
        <f>Exchanges!T1579</f>
        <v>4</v>
      </c>
      <c r="T1575" s="43">
        <f>Exchanges!U1579</f>
        <v>1</v>
      </c>
      <c r="U1575" s="43">
        <f>Exchanges!V1579</f>
        <v>2013</v>
      </c>
      <c r="V1575" s="43" t="str">
        <f>Exchanges!W1579</f>
        <v>N2O</v>
      </c>
      <c r="W1575" s="43"/>
      <c r="X1575" s="43"/>
    </row>
    <row r="1576" spans="1:24" x14ac:dyDescent="0.2">
      <c r="A1576" s="43" t="str">
        <f>Exchanges!B1580</f>
        <v>Propane, 1,1,1,3,3,3-hexafluoro-, HCFC-236fa</v>
      </c>
      <c r="B1576" s="43" t="str">
        <f>Exchanges!C1580</f>
        <v>000690-39-1</v>
      </c>
      <c r="C1576" s="43" t="str">
        <f>Exchanges!D1580</f>
        <v>air</v>
      </c>
      <c r="D1576" s="43" t="str">
        <f>Exchanges!E1580</f>
        <v>unspecified</v>
      </c>
      <c r="E1576" s="43" t="str">
        <f>Exchanges!F1580</f>
        <v>1963a3ba-6d77-4571-bb8f-0e9c8ac28a65</v>
      </c>
      <c r="F1576" s="43" t="str">
        <f>Exchanges!G1580</f>
        <v>Book publishers</v>
      </c>
      <c r="G1576" s="43">
        <f>Exchanges!H1580</f>
        <v>511130</v>
      </c>
      <c r="H1576" s="43" t="str">
        <f>Exchanges!I1580</f>
        <v>US</v>
      </c>
      <c r="I1576" s="43">
        <f>Exchanges!J1580</f>
        <v>8.6453314113363755E-11</v>
      </c>
      <c r="J1576" s="43" t="str">
        <f>Exchanges!K1580</f>
        <v>kg</v>
      </c>
      <c r="K1576" s="43"/>
      <c r="L1576" s="43"/>
      <c r="M1576" s="43"/>
      <c r="N1576" s="43"/>
      <c r="O1576" s="43"/>
      <c r="P1576" s="43">
        <f>Exchanges!Q1580</f>
        <v>4</v>
      </c>
      <c r="Q1576" s="43">
        <f>Exchanges!R1580</f>
        <v>2</v>
      </c>
      <c r="R1576" s="43">
        <f>Exchanges!S1580</f>
        <v>1</v>
      </c>
      <c r="S1576" s="43">
        <f>Exchanges!T1580</f>
        <v>4</v>
      </c>
      <c r="T1576" s="43">
        <f>Exchanges!U1580</f>
        <v>1</v>
      </c>
      <c r="U1576" s="43">
        <f>Exchanges!V1580</f>
        <v>2013</v>
      </c>
      <c r="V1576" s="43" t="str">
        <f>Exchanges!W1580</f>
        <v>HFC-236fa</v>
      </c>
      <c r="W1576" s="43"/>
      <c r="X1576" s="43"/>
    </row>
    <row r="1577" spans="1:24" x14ac:dyDescent="0.2">
      <c r="A1577" s="43" t="str">
        <f>Exchanges!B1581</f>
        <v>Carbon dioxide</v>
      </c>
      <c r="B1577" s="43" t="str">
        <f>Exchanges!C1581</f>
        <v>000124-38-20</v>
      </c>
      <c r="C1577" s="43" t="str">
        <f>Exchanges!D1581</f>
        <v>air</v>
      </c>
      <c r="D1577" s="43" t="str">
        <f>Exchanges!E1581</f>
        <v>unspecified</v>
      </c>
      <c r="E1577" s="43" t="str">
        <f>Exchanges!F1581</f>
        <v>7ae371aa-8532-11e0-9d78-0800200c9a66</v>
      </c>
      <c r="F1577" s="43" t="str">
        <f>Exchanges!G1581</f>
        <v>Software publishers</v>
      </c>
      <c r="G1577" s="43">
        <f>Exchanges!H1581</f>
        <v>511200</v>
      </c>
      <c r="H1577" s="43" t="str">
        <f>Exchanges!I1581</f>
        <v>US</v>
      </c>
      <c r="I1577" s="43">
        <f>Exchanges!J1581</f>
        <v>2.1169488709606683E-4</v>
      </c>
      <c r="J1577" s="43" t="str">
        <f>Exchanges!K1581</f>
        <v>kg</v>
      </c>
      <c r="K1577" s="43"/>
      <c r="L1577" s="43"/>
      <c r="M1577" s="43"/>
      <c r="N1577" s="43"/>
      <c r="O1577" s="43"/>
      <c r="P1577" s="43">
        <f>Exchanges!Q1581</f>
        <v>4</v>
      </c>
      <c r="Q1577" s="43">
        <f>Exchanges!R1581</f>
        <v>2</v>
      </c>
      <c r="R1577" s="43">
        <f>Exchanges!S1581</f>
        <v>1</v>
      </c>
      <c r="S1577" s="43">
        <f>Exchanges!T1581</f>
        <v>4</v>
      </c>
      <c r="T1577" s="43">
        <f>Exchanges!U1581</f>
        <v>1</v>
      </c>
      <c r="U1577" s="43">
        <f>Exchanges!V1581</f>
        <v>2013</v>
      </c>
      <c r="V1577" s="43" t="str">
        <f>Exchanges!W1581</f>
        <v>CO2</v>
      </c>
      <c r="W1577" s="43"/>
      <c r="X1577" s="43"/>
    </row>
    <row r="1578" spans="1:24" x14ac:dyDescent="0.2">
      <c r="A1578" s="43" t="str">
        <f>Exchanges!B1582</f>
        <v>Ethane, 1,1,1,2-tetrafluoro-, HFC-134a</v>
      </c>
      <c r="B1578" s="43" t="str">
        <f>Exchanges!C1582</f>
        <v>000811-97-2</v>
      </c>
      <c r="C1578" s="43" t="str">
        <f>Exchanges!D1582</f>
        <v>air</v>
      </c>
      <c r="D1578" s="43" t="str">
        <f>Exchanges!E1582</f>
        <v>unspecified</v>
      </c>
      <c r="E1578" s="43" t="str">
        <f>Exchanges!F1582</f>
        <v>e87f039d-d9ce-4242-ac18-c9284cc80f3d</v>
      </c>
      <c r="F1578" s="43" t="str">
        <f>Exchanges!G1582</f>
        <v>Software publishers</v>
      </c>
      <c r="G1578" s="43">
        <f>Exchanges!H1582</f>
        <v>511200</v>
      </c>
      <c r="H1578" s="43" t="str">
        <f>Exchanges!I1582</f>
        <v>US</v>
      </c>
      <c r="I1578" s="43">
        <f>Exchanges!J1582</f>
        <v>3.2174601255746197E-8</v>
      </c>
      <c r="J1578" s="43" t="str">
        <f>Exchanges!K1582</f>
        <v>kg</v>
      </c>
      <c r="K1578" s="43"/>
      <c r="L1578" s="43"/>
      <c r="M1578" s="43"/>
      <c r="N1578" s="43"/>
      <c r="O1578" s="43"/>
      <c r="P1578" s="43">
        <f>Exchanges!Q1582</f>
        <v>4</v>
      </c>
      <c r="Q1578" s="43">
        <f>Exchanges!R1582</f>
        <v>2</v>
      </c>
      <c r="R1578" s="43">
        <f>Exchanges!S1582</f>
        <v>1</v>
      </c>
      <c r="S1578" s="43">
        <f>Exchanges!T1582</f>
        <v>4</v>
      </c>
      <c r="T1578" s="43">
        <f>Exchanges!U1582</f>
        <v>1</v>
      </c>
      <c r="U1578" s="43">
        <f>Exchanges!V1582</f>
        <v>2013</v>
      </c>
      <c r="V1578" s="43" t="str">
        <f>Exchanges!W1582</f>
        <v>HFC-134a</v>
      </c>
      <c r="W1578" s="43"/>
      <c r="X1578" s="43"/>
    </row>
    <row r="1579" spans="1:24" x14ac:dyDescent="0.2">
      <c r="A1579" s="43" t="str">
        <f>Exchanges!B1583</f>
        <v>Methane</v>
      </c>
      <c r="B1579" s="43" t="str">
        <f>Exchanges!C1583</f>
        <v>000074-82-92</v>
      </c>
      <c r="C1579" s="43" t="str">
        <f>Exchanges!D1583</f>
        <v>air</v>
      </c>
      <c r="D1579" s="43" t="str">
        <f>Exchanges!E1583</f>
        <v>unspecified</v>
      </c>
      <c r="E1579" s="43" t="str">
        <f>Exchanges!F1583</f>
        <v>20408dd1-8534-11e0-9d78-0800200c9a66</v>
      </c>
      <c r="F1579" s="43" t="str">
        <f>Exchanges!G1583</f>
        <v>Software publishers</v>
      </c>
      <c r="G1579" s="43">
        <f>Exchanges!H1583</f>
        <v>511200</v>
      </c>
      <c r="H1579" s="43" t="str">
        <f>Exchanges!I1583</f>
        <v>US</v>
      </c>
      <c r="I1579" s="43">
        <f>Exchanges!J1583</f>
        <v>2.0806588369110102E-8</v>
      </c>
      <c r="J1579" s="43" t="str">
        <f>Exchanges!K1583</f>
        <v>kg</v>
      </c>
      <c r="K1579" s="43"/>
      <c r="L1579" s="43"/>
      <c r="M1579" s="43"/>
      <c r="N1579" s="43"/>
      <c r="O1579" s="43"/>
      <c r="P1579" s="43">
        <f>Exchanges!Q1583</f>
        <v>4</v>
      </c>
      <c r="Q1579" s="43">
        <f>Exchanges!R1583</f>
        <v>2</v>
      </c>
      <c r="R1579" s="43">
        <f>Exchanges!S1583</f>
        <v>1</v>
      </c>
      <c r="S1579" s="43">
        <f>Exchanges!T1583</f>
        <v>4</v>
      </c>
      <c r="T1579" s="43">
        <f>Exchanges!U1583</f>
        <v>1</v>
      </c>
      <c r="U1579" s="43">
        <f>Exchanges!V1583</f>
        <v>2013</v>
      </c>
      <c r="V1579" s="43" t="str">
        <f>Exchanges!W1583</f>
        <v>CH4</v>
      </c>
      <c r="W1579" s="43"/>
      <c r="X1579" s="43"/>
    </row>
    <row r="1580" spans="1:24" x14ac:dyDescent="0.2">
      <c r="A1580" s="43" t="str">
        <f>Exchanges!B1584</f>
        <v>Ethane, pentafluoro-, HFC-125</v>
      </c>
      <c r="B1580" s="43" t="str">
        <f>Exchanges!C1584</f>
        <v>000354-33-6</v>
      </c>
      <c r="C1580" s="43" t="str">
        <f>Exchanges!D1584</f>
        <v>air</v>
      </c>
      <c r="D1580" s="43" t="str">
        <f>Exchanges!E1584</f>
        <v>unspecified</v>
      </c>
      <c r="E1580" s="43" t="str">
        <f>Exchanges!F1584</f>
        <v>281e1011-f121-4d5b-ad4d-22d562b2c2cd</v>
      </c>
      <c r="F1580" s="43" t="str">
        <f>Exchanges!G1584</f>
        <v>Software publishers</v>
      </c>
      <c r="G1580" s="43">
        <f>Exchanges!H1584</f>
        <v>511200</v>
      </c>
      <c r="H1580" s="43" t="str">
        <f>Exchanges!I1584</f>
        <v>US</v>
      </c>
      <c r="I1580" s="43">
        <f>Exchanges!J1584</f>
        <v>8.5363581428238842E-9</v>
      </c>
      <c r="J1580" s="43" t="str">
        <f>Exchanges!K1584</f>
        <v>kg</v>
      </c>
      <c r="K1580" s="43"/>
      <c r="L1580" s="43"/>
      <c r="M1580" s="43"/>
      <c r="N1580" s="43"/>
      <c r="O1580" s="43"/>
      <c r="P1580" s="43">
        <f>Exchanges!Q1584</f>
        <v>4</v>
      </c>
      <c r="Q1580" s="43">
        <f>Exchanges!R1584</f>
        <v>2</v>
      </c>
      <c r="R1580" s="43">
        <f>Exchanges!S1584</f>
        <v>1</v>
      </c>
      <c r="S1580" s="43">
        <f>Exchanges!T1584</f>
        <v>4</v>
      </c>
      <c r="T1580" s="43">
        <f>Exchanges!U1584</f>
        <v>1</v>
      </c>
      <c r="U1580" s="43">
        <f>Exchanges!V1584</f>
        <v>2013</v>
      </c>
      <c r="V1580" s="43" t="str">
        <f>Exchanges!W1584</f>
        <v>HFC-125</v>
      </c>
      <c r="W1580" s="43"/>
      <c r="X1580" s="43"/>
    </row>
    <row r="1581" spans="1:24" x14ac:dyDescent="0.2">
      <c r="A1581" s="43" t="str">
        <f>Exchanges!B1585</f>
        <v>Methane, difluoro-, HFC-32</v>
      </c>
      <c r="B1581" s="43" t="str">
        <f>Exchanges!C1585</f>
        <v>000075-10-5</v>
      </c>
      <c r="C1581" s="43" t="str">
        <f>Exchanges!D1585</f>
        <v>air</v>
      </c>
      <c r="D1581" s="43" t="str">
        <f>Exchanges!E1585</f>
        <v>unspecified</v>
      </c>
      <c r="E1581" s="43" t="str">
        <f>Exchanges!F1585</f>
        <v>151212b4-079b-43a2-96d5-a6eef59166ac</v>
      </c>
      <c r="F1581" s="43" t="str">
        <f>Exchanges!G1585</f>
        <v>Software publishers</v>
      </c>
      <c r="G1581" s="43">
        <f>Exchanges!H1585</f>
        <v>511200</v>
      </c>
      <c r="H1581" s="43" t="str">
        <f>Exchanges!I1585</f>
        <v>US</v>
      </c>
      <c r="I1581" s="43">
        <f>Exchanges!J1585</f>
        <v>4.9711772881975742E-9</v>
      </c>
      <c r="J1581" s="43" t="str">
        <f>Exchanges!K1585</f>
        <v>kg</v>
      </c>
      <c r="K1581" s="43"/>
      <c r="L1581" s="43"/>
      <c r="M1581" s="43"/>
      <c r="N1581" s="43"/>
      <c r="O1581" s="43"/>
      <c r="P1581" s="43">
        <f>Exchanges!Q1585</f>
        <v>4</v>
      </c>
      <c r="Q1581" s="43">
        <f>Exchanges!R1585</f>
        <v>2</v>
      </c>
      <c r="R1581" s="43">
        <f>Exchanges!S1585</f>
        <v>1</v>
      </c>
      <c r="S1581" s="43">
        <f>Exchanges!T1585</f>
        <v>4</v>
      </c>
      <c r="T1581" s="43">
        <f>Exchanges!U1585</f>
        <v>1</v>
      </c>
      <c r="U1581" s="43">
        <f>Exchanges!V1585</f>
        <v>2013</v>
      </c>
      <c r="V1581" s="43" t="str">
        <f>Exchanges!W1585</f>
        <v>HFC-32</v>
      </c>
      <c r="W1581" s="43"/>
      <c r="X1581" s="43"/>
    </row>
    <row r="1582" spans="1:24" x14ac:dyDescent="0.2">
      <c r="A1582" s="43" t="str">
        <f>Exchanges!B1586</f>
        <v>Ethane, 1,1,1-trifluoro-, HFC-143a</v>
      </c>
      <c r="B1582" s="43" t="str">
        <f>Exchanges!C1586</f>
        <v>000420-46-2</v>
      </c>
      <c r="C1582" s="43" t="str">
        <f>Exchanges!D1586</f>
        <v>air</v>
      </c>
      <c r="D1582" s="43" t="str">
        <f>Exchanges!E1586</f>
        <v>unspecified</v>
      </c>
      <c r="E1582" s="43" t="str">
        <f>Exchanges!F1586</f>
        <v>e86bfec2-1025-4fa2-90b1-81e35e621e91</v>
      </c>
      <c r="F1582" s="43" t="str">
        <f>Exchanges!G1586</f>
        <v>Software publishers</v>
      </c>
      <c r="G1582" s="43">
        <f>Exchanges!H1586</f>
        <v>511200</v>
      </c>
      <c r="H1582" s="43" t="str">
        <f>Exchanges!I1586</f>
        <v>US</v>
      </c>
      <c r="I1582" s="43">
        <f>Exchanges!J1586</f>
        <v>3.6523524410253857E-9</v>
      </c>
      <c r="J1582" s="43" t="str">
        <f>Exchanges!K1586</f>
        <v>kg</v>
      </c>
      <c r="K1582" s="43"/>
      <c r="L1582" s="43"/>
      <c r="M1582" s="43"/>
      <c r="N1582" s="43"/>
      <c r="O1582" s="43"/>
      <c r="P1582" s="43">
        <f>Exchanges!Q1586</f>
        <v>4</v>
      </c>
      <c r="Q1582" s="43">
        <f>Exchanges!R1586</f>
        <v>2</v>
      </c>
      <c r="R1582" s="43">
        <f>Exchanges!S1586</f>
        <v>1</v>
      </c>
      <c r="S1582" s="43">
        <f>Exchanges!T1586</f>
        <v>4</v>
      </c>
      <c r="T1582" s="43">
        <f>Exchanges!U1586</f>
        <v>1</v>
      </c>
      <c r="U1582" s="43">
        <f>Exchanges!V1586</f>
        <v>2013</v>
      </c>
      <c r="V1582" s="43" t="str">
        <f>Exchanges!W1586</f>
        <v>HFC-143a</v>
      </c>
      <c r="W1582" s="43"/>
      <c r="X1582" s="43"/>
    </row>
    <row r="1583" spans="1:24" x14ac:dyDescent="0.2">
      <c r="A1583" s="43" t="str">
        <f>Exchanges!B1587</f>
        <v>Dinitrogen monoxide</v>
      </c>
      <c r="B1583" s="43" t="str">
        <f>Exchanges!C1587</f>
        <v>010024-97-366</v>
      </c>
      <c r="C1583" s="43" t="str">
        <f>Exchanges!D1587</f>
        <v>air</v>
      </c>
      <c r="D1583" s="43" t="str">
        <f>Exchanges!E1587</f>
        <v>unspecified</v>
      </c>
      <c r="E1583" s="43" t="str">
        <f>Exchanges!F1587</f>
        <v>20185046-64bb-4c09-a8e7-e8a9e144ca98</v>
      </c>
      <c r="F1583" s="43" t="str">
        <f>Exchanges!G1587</f>
        <v>Software publishers</v>
      </c>
      <c r="G1583" s="43">
        <f>Exchanges!H1587</f>
        <v>511200</v>
      </c>
      <c r="H1583" s="43" t="str">
        <f>Exchanges!I1587</f>
        <v>US</v>
      </c>
      <c r="I1583" s="43">
        <f>Exchanges!J1587</f>
        <v>1.2839838812495337E-9</v>
      </c>
      <c r="J1583" s="43" t="str">
        <f>Exchanges!K1587</f>
        <v>kg</v>
      </c>
      <c r="K1583" s="43"/>
      <c r="L1583" s="43"/>
      <c r="M1583" s="43"/>
      <c r="N1583" s="43"/>
      <c r="O1583" s="43"/>
      <c r="P1583" s="43">
        <f>Exchanges!Q1587</f>
        <v>4</v>
      </c>
      <c r="Q1583" s="43">
        <f>Exchanges!R1587</f>
        <v>2</v>
      </c>
      <c r="R1583" s="43">
        <f>Exchanges!S1587</f>
        <v>1</v>
      </c>
      <c r="S1583" s="43">
        <f>Exchanges!T1587</f>
        <v>4</v>
      </c>
      <c r="T1583" s="43">
        <f>Exchanges!U1587</f>
        <v>1</v>
      </c>
      <c r="U1583" s="43">
        <f>Exchanges!V1587</f>
        <v>2013</v>
      </c>
      <c r="V1583" s="43" t="str">
        <f>Exchanges!W1587</f>
        <v>N2O</v>
      </c>
      <c r="W1583" s="43"/>
      <c r="X1583" s="43"/>
    </row>
    <row r="1584" spans="1:24" x14ac:dyDescent="0.2">
      <c r="A1584" s="43" t="str">
        <f>Exchanges!B1588</f>
        <v>Propane, 1,1,1,3,3,3-hexafluoro-, HCFC-236fa</v>
      </c>
      <c r="B1584" s="43" t="str">
        <f>Exchanges!C1588</f>
        <v>000690-39-1</v>
      </c>
      <c r="C1584" s="43" t="str">
        <f>Exchanges!D1588</f>
        <v>air</v>
      </c>
      <c r="D1584" s="43" t="str">
        <f>Exchanges!E1588</f>
        <v>unspecified</v>
      </c>
      <c r="E1584" s="43" t="str">
        <f>Exchanges!F1588</f>
        <v>1963a3ba-6d77-4571-bb8f-0e9c8ac28a65</v>
      </c>
      <c r="F1584" s="43" t="str">
        <f>Exchanges!G1588</f>
        <v>Software publishers</v>
      </c>
      <c r="G1584" s="43">
        <f>Exchanges!H1588</f>
        <v>511200</v>
      </c>
      <c r="H1584" s="43" t="str">
        <f>Exchanges!I1588</f>
        <v>US</v>
      </c>
      <c r="I1584" s="43">
        <f>Exchanges!J1588</f>
        <v>9.866927398063286E-11</v>
      </c>
      <c r="J1584" s="43" t="str">
        <f>Exchanges!K1588</f>
        <v>kg</v>
      </c>
      <c r="K1584" s="43"/>
      <c r="L1584" s="43"/>
      <c r="M1584" s="43"/>
      <c r="N1584" s="43"/>
      <c r="O1584" s="43"/>
      <c r="P1584" s="43">
        <f>Exchanges!Q1588</f>
        <v>4</v>
      </c>
      <c r="Q1584" s="43">
        <f>Exchanges!R1588</f>
        <v>2</v>
      </c>
      <c r="R1584" s="43">
        <f>Exchanges!S1588</f>
        <v>1</v>
      </c>
      <c r="S1584" s="43">
        <f>Exchanges!T1588</f>
        <v>4</v>
      </c>
      <c r="T1584" s="43">
        <f>Exchanges!U1588</f>
        <v>1</v>
      </c>
      <c r="U1584" s="43">
        <f>Exchanges!V1588</f>
        <v>2013</v>
      </c>
      <c r="V1584" s="43" t="str">
        <f>Exchanges!W1588</f>
        <v>HFC-236fa</v>
      </c>
      <c r="W1584" s="43"/>
      <c r="X1584" s="43"/>
    </row>
    <row r="1585" spans="1:24" x14ac:dyDescent="0.2">
      <c r="A1585" s="43" t="str">
        <f>Exchanges!B1589</f>
        <v>Carbon dioxide</v>
      </c>
      <c r="B1585" s="43" t="str">
        <f>Exchanges!C1589</f>
        <v>000124-38-20</v>
      </c>
      <c r="C1585" s="43" t="str">
        <f>Exchanges!D1589</f>
        <v>air</v>
      </c>
      <c r="D1585" s="43" t="str">
        <f>Exchanges!E1589</f>
        <v>unspecified</v>
      </c>
      <c r="E1585" s="43" t="str">
        <f>Exchanges!F1589</f>
        <v>7ae371aa-8532-11e0-9d78-0800200c9a66</v>
      </c>
      <c r="F1585" s="43" t="str">
        <f>Exchanges!G1589</f>
        <v>Motion picture and video industries</v>
      </c>
      <c r="G1585" s="43">
        <f>Exchanges!H1589</f>
        <v>512100</v>
      </c>
      <c r="H1585" s="43" t="str">
        <f>Exchanges!I1589</f>
        <v>US</v>
      </c>
      <c r="I1585" s="43">
        <f>Exchanges!J1589</f>
        <v>9.6101231640414325E-4</v>
      </c>
      <c r="J1585" s="43" t="str">
        <f>Exchanges!K1589</f>
        <v>kg</v>
      </c>
      <c r="K1585" s="43"/>
      <c r="L1585" s="43"/>
      <c r="M1585" s="43"/>
      <c r="N1585" s="43"/>
      <c r="O1585" s="43"/>
      <c r="P1585" s="43">
        <f>Exchanges!Q1589</f>
        <v>4</v>
      </c>
      <c r="Q1585" s="43">
        <f>Exchanges!R1589</f>
        <v>2</v>
      </c>
      <c r="R1585" s="43">
        <f>Exchanges!S1589</f>
        <v>1</v>
      </c>
      <c r="S1585" s="43">
        <f>Exchanges!T1589</f>
        <v>4</v>
      </c>
      <c r="T1585" s="43">
        <f>Exchanges!U1589</f>
        <v>1</v>
      </c>
      <c r="U1585" s="43">
        <f>Exchanges!V1589</f>
        <v>2013</v>
      </c>
      <c r="V1585" s="43" t="str">
        <f>Exchanges!W1589</f>
        <v>CO2</v>
      </c>
      <c r="W1585" s="43"/>
      <c r="X1585" s="43"/>
    </row>
    <row r="1586" spans="1:24" x14ac:dyDescent="0.2">
      <c r="A1586" s="43" t="str">
        <f>Exchanges!B1590</f>
        <v>Methane</v>
      </c>
      <c r="B1586" s="43" t="str">
        <f>Exchanges!C1590</f>
        <v>000074-82-92</v>
      </c>
      <c r="C1586" s="43" t="str">
        <f>Exchanges!D1590</f>
        <v>air</v>
      </c>
      <c r="D1586" s="43" t="str">
        <f>Exchanges!E1590</f>
        <v>unspecified</v>
      </c>
      <c r="E1586" s="43" t="str">
        <f>Exchanges!F1590</f>
        <v>20408dd1-8534-11e0-9d78-0800200c9a66</v>
      </c>
      <c r="F1586" s="43" t="str">
        <f>Exchanges!G1590</f>
        <v>Motion picture and video industries</v>
      </c>
      <c r="G1586" s="43">
        <f>Exchanges!H1590</f>
        <v>512100</v>
      </c>
      <c r="H1586" s="43" t="str">
        <f>Exchanges!I1590</f>
        <v>US</v>
      </c>
      <c r="I1586" s="43">
        <f>Exchanges!J1590</f>
        <v>8.7673862825388328E-8</v>
      </c>
      <c r="J1586" s="43" t="str">
        <f>Exchanges!K1590</f>
        <v>kg</v>
      </c>
      <c r="K1586" s="43"/>
      <c r="L1586" s="43"/>
      <c r="M1586" s="43"/>
      <c r="N1586" s="43"/>
      <c r="O1586" s="43"/>
      <c r="P1586" s="43">
        <f>Exchanges!Q1590</f>
        <v>4</v>
      </c>
      <c r="Q1586" s="43">
        <f>Exchanges!R1590</f>
        <v>2</v>
      </c>
      <c r="R1586" s="43">
        <f>Exchanges!S1590</f>
        <v>1</v>
      </c>
      <c r="S1586" s="43">
        <f>Exchanges!T1590</f>
        <v>4</v>
      </c>
      <c r="T1586" s="43">
        <f>Exchanges!U1590</f>
        <v>1</v>
      </c>
      <c r="U1586" s="43">
        <f>Exchanges!V1590</f>
        <v>2013</v>
      </c>
      <c r="V1586" s="43" t="str">
        <f>Exchanges!W1590</f>
        <v>CH4</v>
      </c>
      <c r="W1586" s="43"/>
      <c r="X1586" s="43"/>
    </row>
    <row r="1587" spans="1:24" x14ac:dyDescent="0.2">
      <c r="A1587" s="43" t="str">
        <f>Exchanges!B1591</f>
        <v>Ethane, 1,1,1,2-tetrafluoro-, HFC-134a</v>
      </c>
      <c r="B1587" s="43" t="str">
        <f>Exchanges!C1591</f>
        <v>000811-97-2</v>
      </c>
      <c r="C1587" s="43" t="str">
        <f>Exchanges!D1591</f>
        <v>air</v>
      </c>
      <c r="D1587" s="43" t="str">
        <f>Exchanges!E1591</f>
        <v>unspecified</v>
      </c>
      <c r="E1587" s="43" t="str">
        <f>Exchanges!F1591</f>
        <v>e87f039d-d9ce-4242-ac18-c9284cc80f3d</v>
      </c>
      <c r="F1587" s="43" t="str">
        <f>Exchanges!G1591</f>
        <v>Motion picture and video industries</v>
      </c>
      <c r="G1587" s="43">
        <f>Exchanges!H1591</f>
        <v>512100</v>
      </c>
      <c r="H1587" s="43" t="str">
        <f>Exchanges!I1591</f>
        <v>US</v>
      </c>
      <c r="I1587" s="43">
        <f>Exchanges!J1591</f>
        <v>7.8839075914719419E-8</v>
      </c>
      <c r="J1587" s="43" t="str">
        <f>Exchanges!K1591</f>
        <v>kg</v>
      </c>
      <c r="K1587" s="43"/>
      <c r="L1587" s="43"/>
      <c r="M1587" s="43"/>
      <c r="N1587" s="43"/>
      <c r="O1587" s="43"/>
      <c r="P1587" s="43">
        <f>Exchanges!Q1591</f>
        <v>4</v>
      </c>
      <c r="Q1587" s="43">
        <f>Exchanges!R1591</f>
        <v>2</v>
      </c>
      <c r="R1587" s="43">
        <f>Exchanges!S1591</f>
        <v>1</v>
      </c>
      <c r="S1587" s="43">
        <f>Exchanges!T1591</f>
        <v>4</v>
      </c>
      <c r="T1587" s="43">
        <f>Exchanges!U1591</f>
        <v>1</v>
      </c>
      <c r="U1587" s="43">
        <f>Exchanges!V1591</f>
        <v>2013</v>
      </c>
      <c r="V1587" s="43" t="str">
        <f>Exchanges!W1591</f>
        <v>HFC-134a</v>
      </c>
      <c r="W1587" s="43"/>
      <c r="X1587" s="43"/>
    </row>
    <row r="1588" spans="1:24" x14ac:dyDescent="0.2">
      <c r="A1588" s="43" t="str">
        <f>Exchanges!B1592</f>
        <v>Ethane, pentafluoro-, HFC-125</v>
      </c>
      <c r="B1588" s="43" t="str">
        <f>Exchanges!C1592</f>
        <v>000354-33-6</v>
      </c>
      <c r="C1588" s="43" t="str">
        <f>Exchanges!D1592</f>
        <v>air</v>
      </c>
      <c r="D1588" s="43" t="str">
        <f>Exchanges!E1592</f>
        <v>unspecified</v>
      </c>
      <c r="E1588" s="43" t="str">
        <f>Exchanges!F1592</f>
        <v>281e1011-f121-4d5b-ad4d-22d562b2c2cd</v>
      </c>
      <c r="F1588" s="43" t="str">
        <f>Exchanges!G1592</f>
        <v>Motion picture and video industries</v>
      </c>
      <c r="G1588" s="43">
        <f>Exchanges!H1592</f>
        <v>512100</v>
      </c>
      <c r="H1588" s="43" t="str">
        <f>Exchanges!I1592</f>
        <v>US</v>
      </c>
      <c r="I1588" s="43">
        <f>Exchanges!J1592</f>
        <v>2.0917076246193775E-8</v>
      </c>
      <c r="J1588" s="43" t="str">
        <f>Exchanges!K1592</f>
        <v>kg</v>
      </c>
      <c r="K1588" s="43"/>
      <c r="L1588" s="43"/>
      <c r="M1588" s="43"/>
      <c r="N1588" s="43"/>
      <c r="O1588" s="43"/>
      <c r="P1588" s="43">
        <f>Exchanges!Q1592</f>
        <v>4</v>
      </c>
      <c r="Q1588" s="43">
        <f>Exchanges!R1592</f>
        <v>2</v>
      </c>
      <c r="R1588" s="43">
        <f>Exchanges!S1592</f>
        <v>1</v>
      </c>
      <c r="S1588" s="43">
        <f>Exchanges!T1592</f>
        <v>4</v>
      </c>
      <c r="T1588" s="43">
        <f>Exchanges!U1592</f>
        <v>1</v>
      </c>
      <c r="U1588" s="43">
        <f>Exchanges!V1592</f>
        <v>2013</v>
      </c>
      <c r="V1588" s="43" t="str">
        <f>Exchanges!W1592</f>
        <v>HFC-125</v>
      </c>
      <c r="W1588" s="43"/>
      <c r="X1588" s="43"/>
    </row>
    <row r="1589" spans="1:24" x14ac:dyDescent="0.2">
      <c r="A1589" s="43" t="str">
        <f>Exchanges!B1593</f>
        <v>Methane, difluoro-, HFC-32</v>
      </c>
      <c r="B1589" s="43" t="str">
        <f>Exchanges!C1593</f>
        <v>000075-10-5</v>
      </c>
      <c r="C1589" s="43" t="str">
        <f>Exchanges!D1593</f>
        <v>air</v>
      </c>
      <c r="D1589" s="43" t="str">
        <f>Exchanges!E1593</f>
        <v>unspecified</v>
      </c>
      <c r="E1589" s="43" t="str">
        <f>Exchanges!F1593</f>
        <v>151212b4-079b-43a2-96d5-a6eef59166ac</v>
      </c>
      <c r="F1589" s="43" t="str">
        <f>Exchanges!G1593</f>
        <v>Motion picture and video industries</v>
      </c>
      <c r="G1589" s="43">
        <f>Exchanges!H1593</f>
        <v>512100</v>
      </c>
      <c r="H1589" s="43" t="str">
        <f>Exchanges!I1593</f>
        <v>US</v>
      </c>
      <c r="I1589" s="43">
        <f>Exchanges!J1593</f>
        <v>1.2181130715326032E-8</v>
      </c>
      <c r="J1589" s="43" t="str">
        <f>Exchanges!K1593</f>
        <v>kg</v>
      </c>
      <c r="K1589" s="43"/>
      <c r="L1589" s="43"/>
      <c r="M1589" s="43"/>
      <c r="N1589" s="43"/>
      <c r="O1589" s="43"/>
      <c r="P1589" s="43">
        <f>Exchanges!Q1593</f>
        <v>4</v>
      </c>
      <c r="Q1589" s="43">
        <f>Exchanges!R1593</f>
        <v>2</v>
      </c>
      <c r="R1589" s="43">
        <f>Exchanges!S1593</f>
        <v>1</v>
      </c>
      <c r="S1589" s="43">
        <f>Exchanges!T1593</f>
        <v>4</v>
      </c>
      <c r="T1589" s="43">
        <f>Exchanges!U1593</f>
        <v>1</v>
      </c>
      <c r="U1589" s="43">
        <f>Exchanges!V1593</f>
        <v>2013</v>
      </c>
      <c r="V1589" s="43" t="str">
        <f>Exchanges!W1593</f>
        <v>HFC-32</v>
      </c>
      <c r="W1589" s="43"/>
      <c r="X1589" s="43"/>
    </row>
    <row r="1590" spans="1:24" x14ac:dyDescent="0.2">
      <c r="A1590" s="43" t="str">
        <f>Exchanges!B1594</f>
        <v>Ethane, 1,1,1-trifluoro-, HFC-143a</v>
      </c>
      <c r="B1590" s="43" t="str">
        <f>Exchanges!C1594</f>
        <v>000420-46-2</v>
      </c>
      <c r="C1590" s="43" t="str">
        <f>Exchanges!D1594</f>
        <v>air</v>
      </c>
      <c r="D1590" s="43" t="str">
        <f>Exchanges!E1594</f>
        <v>unspecified</v>
      </c>
      <c r="E1590" s="43" t="str">
        <f>Exchanges!F1594</f>
        <v>e86bfec2-1025-4fa2-90b1-81e35e621e91</v>
      </c>
      <c r="F1590" s="43" t="str">
        <f>Exchanges!G1594</f>
        <v>Motion picture and video industries</v>
      </c>
      <c r="G1590" s="43">
        <f>Exchanges!H1594</f>
        <v>512100</v>
      </c>
      <c r="H1590" s="43" t="str">
        <f>Exchanges!I1594</f>
        <v>US</v>
      </c>
      <c r="I1590" s="43">
        <f>Exchanges!J1594</f>
        <v>8.9495465406548022E-9</v>
      </c>
      <c r="J1590" s="43" t="str">
        <f>Exchanges!K1594</f>
        <v>kg</v>
      </c>
      <c r="K1590" s="43"/>
      <c r="L1590" s="43"/>
      <c r="M1590" s="43"/>
      <c r="N1590" s="43"/>
      <c r="O1590" s="43"/>
      <c r="P1590" s="43">
        <f>Exchanges!Q1594</f>
        <v>4</v>
      </c>
      <c r="Q1590" s="43">
        <f>Exchanges!R1594</f>
        <v>2</v>
      </c>
      <c r="R1590" s="43">
        <f>Exchanges!S1594</f>
        <v>1</v>
      </c>
      <c r="S1590" s="43">
        <f>Exchanges!T1594</f>
        <v>4</v>
      </c>
      <c r="T1590" s="43">
        <f>Exchanges!U1594</f>
        <v>1</v>
      </c>
      <c r="U1590" s="43">
        <f>Exchanges!V1594</f>
        <v>2013</v>
      </c>
      <c r="V1590" s="43" t="str">
        <f>Exchanges!W1594</f>
        <v>HFC-143a</v>
      </c>
      <c r="W1590" s="43"/>
      <c r="X1590" s="43"/>
    </row>
    <row r="1591" spans="1:24" x14ac:dyDescent="0.2">
      <c r="A1591" s="43" t="str">
        <f>Exchanges!B1595</f>
        <v>Dinitrogen monoxide</v>
      </c>
      <c r="B1591" s="43" t="str">
        <f>Exchanges!C1595</f>
        <v>010024-97-366</v>
      </c>
      <c r="C1591" s="43" t="str">
        <f>Exchanges!D1595</f>
        <v>air</v>
      </c>
      <c r="D1591" s="43" t="str">
        <f>Exchanges!E1595</f>
        <v>unspecified</v>
      </c>
      <c r="E1591" s="43" t="str">
        <f>Exchanges!F1595</f>
        <v>20185046-64bb-4c09-a8e7-e8a9e144ca98</v>
      </c>
      <c r="F1591" s="43" t="str">
        <f>Exchanges!G1595</f>
        <v>Motion picture and video industries</v>
      </c>
      <c r="G1591" s="43">
        <f>Exchanges!H1595</f>
        <v>512100</v>
      </c>
      <c r="H1591" s="43" t="str">
        <f>Exchanges!I1595</f>
        <v>US</v>
      </c>
      <c r="I1591" s="43">
        <f>Exchanges!J1595</f>
        <v>2.4925393857315161E-9</v>
      </c>
      <c r="J1591" s="43" t="str">
        <f>Exchanges!K1595</f>
        <v>kg</v>
      </c>
      <c r="K1591" s="43"/>
      <c r="L1591" s="43"/>
      <c r="M1591" s="43"/>
      <c r="N1591" s="43"/>
      <c r="O1591" s="43"/>
      <c r="P1591" s="43">
        <f>Exchanges!Q1595</f>
        <v>4</v>
      </c>
      <c r="Q1591" s="43">
        <f>Exchanges!R1595</f>
        <v>2</v>
      </c>
      <c r="R1591" s="43">
        <f>Exchanges!S1595</f>
        <v>1</v>
      </c>
      <c r="S1591" s="43">
        <f>Exchanges!T1595</f>
        <v>4</v>
      </c>
      <c r="T1591" s="43">
        <f>Exchanges!U1595</f>
        <v>1</v>
      </c>
      <c r="U1591" s="43">
        <f>Exchanges!V1595</f>
        <v>2013</v>
      </c>
      <c r="V1591" s="43" t="str">
        <f>Exchanges!W1595</f>
        <v>N2O</v>
      </c>
      <c r="W1591" s="43"/>
      <c r="X1591" s="43"/>
    </row>
    <row r="1592" spans="1:24" x14ac:dyDescent="0.2">
      <c r="A1592" s="43" t="str">
        <f>Exchanges!B1596</f>
        <v>Propane, 1,1,1,3,3,3-hexafluoro-, HCFC-236fa</v>
      </c>
      <c r="B1592" s="43" t="str">
        <f>Exchanges!C1596</f>
        <v>000690-39-1</v>
      </c>
      <c r="C1592" s="43" t="str">
        <f>Exchanges!D1596</f>
        <v>air</v>
      </c>
      <c r="D1592" s="43" t="str">
        <f>Exchanges!E1596</f>
        <v>unspecified</v>
      </c>
      <c r="E1592" s="43" t="str">
        <f>Exchanges!F1596</f>
        <v>1963a3ba-6d77-4571-bb8f-0e9c8ac28a65</v>
      </c>
      <c r="F1592" s="43" t="str">
        <f>Exchanges!G1596</f>
        <v>Motion picture and video industries</v>
      </c>
      <c r="G1592" s="43">
        <f>Exchanges!H1596</f>
        <v>512100</v>
      </c>
      <c r="H1592" s="43" t="str">
        <f>Exchanges!I1596</f>
        <v>US</v>
      </c>
      <c r="I1592" s="43">
        <f>Exchanges!J1596</f>
        <v>2.4177438346403999E-10</v>
      </c>
      <c r="J1592" s="43" t="str">
        <f>Exchanges!K1596</f>
        <v>kg</v>
      </c>
      <c r="K1592" s="43"/>
      <c r="L1592" s="43"/>
      <c r="M1592" s="43"/>
      <c r="N1592" s="43"/>
      <c r="O1592" s="43"/>
      <c r="P1592" s="43">
        <f>Exchanges!Q1596</f>
        <v>4</v>
      </c>
      <c r="Q1592" s="43">
        <f>Exchanges!R1596</f>
        <v>2</v>
      </c>
      <c r="R1592" s="43">
        <f>Exchanges!S1596</f>
        <v>1</v>
      </c>
      <c r="S1592" s="43">
        <f>Exchanges!T1596</f>
        <v>4</v>
      </c>
      <c r="T1592" s="43">
        <f>Exchanges!U1596</f>
        <v>1</v>
      </c>
      <c r="U1592" s="43">
        <f>Exchanges!V1596</f>
        <v>2013</v>
      </c>
      <c r="V1592" s="43" t="str">
        <f>Exchanges!W1596</f>
        <v>HFC-236fa</v>
      </c>
      <c r="W1592" s="43"/>
      <c r="X1592" s="43"/>
    </row>
    <row r="1593" spans="1:24" x14ac:dyDescent="0.2">
      <c r="A1593" s="43" t="str">
        <f>Exchanges!B1597</f>
        <v>Carbon dioxide</v>
      </c>
      <c r="B1593" s="43" t="str">
        <f>Exchanges!C1597</f>
        <v>000124-38-20</v>
      </c>
      <c r="C1593" s="43" t="str">
        <f>Exchanges!D1597</f>
        <v>air</v>
      </c>
      <c r="D1593" s="43" t="str">
        <f>Exchanges!E1597</f>
        <v>unspecified</v>
      </c>
      <c r="E1593" s="43" t="str">
        <f>Exchanges!F1597</f>
        <v>7ae371aa-8532-11e0-9d78-0800200c9a66</v>
      </c>
      <c r="F1593" s="43" t="str">
        <f>Exchanges!G1597</f>
        <v>Sound recording industries</v>
      </c>
      <c r="G1593" s="43">
        <f>Exchanges!H1597</f>
        <v>512200</v>
      </c>
      <c r="H1593" s="43" t="str">
        <f>Exchanges!I1597</f>
        <v>US</v>
      </c>
      <c r="I1593" s="43">
        <f>Exchanges!J1597</f>
        <v>1.7793636541340852E-3</v>
      </c>
      <c r="J1593" s="43" t="str">
        <f>Exchanges!K1597</f>
        <v>kg</v>
      </c>
      <c r="K1593" s="43"/>
      <c r="L1593" s="43"/>
      <c r="M1593" s="43"/>
      <c r="N1593" s="43"/>
      <c r="O1593" s="43"/>
      <c r="P1593" s="43">
        <f>Exchanges!Q1597</f>
        <v>4</v>
      </c>
      <c r="Q1593" s="43">
        <f>Exchanges!R1597</f>
        <v>2</v>
      </c>
      <c r="R1593" s="43">
        <f>Exchanges!S1597</f>
        <v>1</v>
      </c>
      <c r="S1593" s="43">
        <f>Exchanges!T1597</f>
        <v>4</v>
      </c>
      <c r="T1593" s="43">
        <f>Exchanges!U1597</f>
        <v>1</v>
      </c>
      <c r="U1593" s="43">
        <f>Exchanges!V1597</f>
        <v>2013</v>
      </c>
      <c r="V1593" s="43" t="str">
        <f>Exchanges!W1597</f>
        <v>CO2</v>
      </c>
      <c r="W1593" s="43"/>
      <c r="X1593" s="43"/>
    </row>
    <row r="1594" spans="1:24" x14ac:dyDescent="0.2">
      <c r="A1594" s="43" t="str">
        <f>Exchanges!B1598</f>
        <v>Methane</v>
      </c>
      <c r="B1594" s="43" t="str">
        <f>Exchanges!C1598</f>
        <v>000074-82-92</v>
      </c>
      <c r="C1594" s="43" t="str">
        <f>Exchanges!D1598</f>
        <v>air</v>
      </c>
      <c r="D1594" s="43" t="str">
        <f>Exchanges!E1598</f>
        <v>unspecified</v>
      </c>
      <c r="E1594" s="43" t="str">
        <f>Exchanges!F1598</f>
        <v>20408dd1-8534-11e0-9d78-0800200c9a66</v>
      </c>
      <c r="F1594" s="43" t="str">
        <f>Exchanges!G1598</f>
        <v>Sound recording industries</v>
      </c>
      <c r="G1594" s="43">
        <f>Exchanges!H1598</f>
        <v>512200</v>
      </c>
      <c r="H1594" s="43" t="str">
        <f>Exchanges!I1598</f>
        <v>US</v>
      </c>
      <c r="I1594" s="43">
        <f>Exchanges!J1598</f>
        <v>1.6388474848852379E-7</v>
      </c>
      <c r="J1594" s="43" t="str">
        <f>Exchanges!K1598</f>
        <v>kg</v>
      </c>
      <c r="K1594" s="43"/>
      <c r="L1594" s="43"/>
      <c r="M1594" s="43"/>
      <c r="N1594" s="43"/>
      <c r="O1594" s="43"/>
      <c r="P1594" s="43">
        <f>Exchanges!Q1598</f>
        <v>4</v>
      </c>
      <c r="Q1594" s="43">
        <f>Exchanges!R1598</f>
        <v>2</v>
      </c>
      <c r="R1594" s="43">
        <f>Exchanges!S1598</f>
        <v>1</v>
      </c>
      <c r="S1594" s="43">
        <f>Exchanges!T1598</f>
        <v>4</v>
      </c>
      <c r="T1594" s="43">
        <f>Exchanges!U1598</f>
        <v>1</v>
      </c>
      <c r="U1594" s="43">
        <f>Exchanges!V1598</f>
        <v>2013</v>
      </c>
      <c r="V1594" s="43" t="str">
        <f>Exchanges!W1598</f>
        <v>CH4</v>
      </c>
      <c r="W1594" s="43"/>
      <c r="X1594" s="43"/>
    </row>
    <row r="1595" spans="1:24" x14ac:dyDescent="0.2">
      <c r="A1595" s="43" t="str">
        <f>Exchanges!B1599</f>
        <v>Dinitrogen monoxide</v>
      </c>
      <c r="B1595" s="43" t="str">
        <f>Exchanges!C1599</f>
        <v>010024-97-366</v>
      </c>
      <c r="C1595" s="43" t="str">
        <f>Exchanges!D1599</f>
        <v>air</v>
      </c>
      <c r="D1595" s="43" t="str">
        <f>Exchanges!E1599</f>
        <v>unspecified</v>
      </c>
      <c r="E1595" s="43" t="str">
        <f>Exchanges!F1599</f>
        <v>20185046-64bb-4c09-a8e7-e8a9e144ca98</v>
      </c>
      <c r="F1595" s="43" t="str">
        <f>Exchanges!G1599</f>
        <v>Sound recording industries</v>
      </c>
      <c r="G1595" s="43">
        <f>Exchanges!H1599</f>
        <v>512200</v>
      </c>
      <c r="H1595" s="43" t="str">
        <f>Exchanges!I1599</f>
        <v>US</v>
      </c>
      <c r="I1595" s="43">
        <f>Exchanges!J1599</f>
        <v>5.3788105556260711E-9</v>
      </c>
      <c r="J1595" s="43" t="str">
        <f>Exchanges!K1599</f>
        <v>kg</v>
      </c>
      <c r="K1595" s="43"/>
      <c r="L1595" s="43"/>
      <c r="M1595" s="43"/>
      <c r="N1595" s="43"/>
      <c r="O1595" s="43"/>
      <c r="P1595" s="43">
        <f>Exchanges!Q1599</f>
        <v>4</v>
      </c>
      <c r="Q1595" s="43">
        <f>Exchanges!R1599</f>
        <v>2</v>
      </c>
      <c r="R1595" s="43">
        <f>Exchanges!S1599</f>
        <v>1</v>
      </c>
      <c r="S1595" s="43">
        <f>Exchanges!T1599</f>
        <v>4</v>
      </c>
      <c r="T1595" s="43">
        <f>Exchanges!U1599</f>
        <v>1</v>
      </c>
      <c r="U1595" s="43">
        <f>Exchanges!V1599</f>
        <v>2013</v>
      </c>
      <c r="V1595" s="43" t="str">
        <f>Exchanges!W1599</f>
        <v>N2O</v>
      </c>
      <c r="W1595" s="43"/>
      <c r="X1595" s="43"/>
    </row>
    <row r="1596" spans="1:24" x14ac:dyDescent="0.2">
      <c r="A1596" s="43" t="str">
        <f>Exchanges!B1600</f>
        <v>Carbon dioxide</v>
      </c>
      <c r="B1596" s="43" t="str">
        <f>Exchanges!C1600</f>
        <v>000124-38-20</v>
      </c>
      <c r="C1596" s="43" t="str">
        <f>Exchanges!D1600</f>
        <v>air</v>
      </c>
      <c r="D1596" s="43" t="str">
        <f>Exchanges!E1600</f>
        <v>unspecified</v>
      </c>
      <c r="E1596" s="43" t="str">
        <f>Exchanges!F1600</f>
        <v>7ae371aa-8532-11e0-9d78-0800200c9a66</v>
      </c>
      <c r="F1596" s="43" t="str">
        <f>Exchanges!G1600</f>
        <v>Radio and television broadcasting</v>
      </c>
      <c r="G1596" s="43">
        <f>Exchanges!H1600</f>
        <v>515100</v>
      </c>
      <c r="H1596" s="43" t="str">
        <f>Exchanges!I1600</f>
        <v>US</v>
      </c>
      <c r="I1596" s="43">
        <f>Exchanges!J1600</f>
        <v>1.7340807551001678E-3</v>
      </c>
      <c r="J1596" s="43" t="str">
        <f>Exchanges!K1600</f>
        <v>kg</v>
      </c>
      <c r="K1596" s="43"/>
      <c r="L1596" s="43"/>
      <c r="M1596" s="43"/>
      <c r="N1596" s="43"/>
      <c r="O1596" s="43"/>
      <c r="P1596" s="43">
        <f>Exchanges!Q1600</f>
        <v>4</v>
      </c>
      <c r="Q1596" s="43">
        <f>Exchanges!R1600</f>
        <v>2</v>
      </c>
      <c r="R1596" s="43">
        <f>Exchanges!S1600</f>
        <v>1</v>
      </c>
      <c r="S1596" s="43">
        <f>Exchanges!T1600</f>
        <v>4</v>
      </c>
      <c r="T1596" s="43">
        <f>Exchanges!U1600</f>
        <v>1</v>
      </c>
      <c r="U1596" s="43">
        <f>Exchanges!V1600</f>
        <v>2013</v>
      </c>
      <c r="V1596" s="43" t="str">
        <f>Exchanges!W1600</f>
        <v>CO2</v>
      </c>
      <c r="W1596" s="43"/>
      <c r="X1596" s="43"/>
    </row>
    <row r="1597" spans="1:24" x14ac:dyDescent="0.2">
      <c r="A1597" s="43" t="str">
        <f>Exchanges!B1601</f>
        <v>Methane</v>
      </c>
      <c r="B1597" s="43" t="str">
        <f>Exchanges!C1601</f>
        <v>000074-82-92</v>
      </c>
      <c r="C1597" s="43" t="str">
        <f>Exchanges!D1601</f>
        <v>air</v>
      </c>
      <c r="D1597" s="43" t="str">
        <f>Exchanges!E1601</f>
        <v>unspecified</v>
      </c>
      <c r="E1597" s="43" t="str">
        <f>Exchanges!F1601</f>
        <v>20408dd1-8534-11e0-9d78-0800200c9a66</v>
      </c>
      <c r="F1597" s="43" t="str">
        <f>Exchanges!G1601</f>
        <v>Radio and television broadcasting</v>
      </c>
      <c r="G1597" s="43">
        <f>Exchanges!H1601</f>
        <v>515100</v>
      </c>
      <c r="H1597" s="43" t="str">
        <f>Exchanges!I1601</f>
        <v>US</v>
      </c>
      <c r="I1597" s="43">
        <f>Exchanges!J1601</f>
        <v>1.5784759914834424E-7</v>
      </c>
      <c r="J1597" s="43" t="str">
        <f>Exchanges!K1601</f>
        <v>kg</v>
      </c>
      <c r="K1597" s="43"/>
      <c r="L1597" s="43"/>
      <c r="M1597" s="43"/>
      <c r="N1597" s="43"/>
      <c r="O1597" s="43"/>
      <c r="P1597" s="43">
        <f>Exchanges!Q1601</f>
        <v>4</v>
      </c>
      <c r="Q1597" s="43">
        <f>Exchanges!R1601</f>
        <v>2</v>
      </c>
      <c r="R1597" s="43">
        <f>Exchanges!S1601</f>
        <v>1</v>
      </c>
      <c r="S1597" s="43">
        <f>Exchanges!T1601</f>
        <v>4</v>
      </c>
      <c r="T1597" s="43">
        <f>Exchanges!U1601</f>
        <v>1</v>
      </c>
      <c r="U1597" s="43">
        <f>Exchanges!V1601</f>
        <v>2013</v>
      </c>
      <c r="V1597" s="43" t="str">
        <f>Exchanges!W1601</f>
        <v>CH4</v>
      </c>
      <c r="W1597" s="43"/>
      <c r="X1597" s="43"/>
    </row>
    <row r="1598" spans="1:24" x14ac:dyDescent="0.2">
      <c r="A1598" s="43" t="str">
        <f>Exchanges!B1602</f>
        <v>Ethane, 1,1,1,2-tetrafluoro-, HFC-134a</v>
      </c>
      <c r="B1598" s="43" t="str">
        <f>Exchanges!C1602</f>
        <v>000811-97-2</v>
      </c>
      <c r="C1598" s="43" t="str">
        <f>Exchanges!D1602</f>
        <v>air</v>
      </c>
      <c r="D1598" s="43" t="str">
        <f>Exchanges!E1602</f>
        <v>unspecified</v>
      </c>
      <c r="E1598" s="43" t="str">
        <f>Exchanges!F1602</f>
        <v>e87f039d-d9ce-4242-ac18-c9284cc80f3d</v>
      </c>
      <c r="F1598" s="43" t="str">
        <f>Exchanges!G1602</f>
        <v>Radio and television broadcasting</v>
      </c>
      <c r="G1598" s="43">
        <f>Exchanges!H1602</f>
        <v>515100</v>
      </c>
      <c r="H1598" s="43" t="str">
        <f>Exchanges!I1602</f>
        <v>US</v>
      </c>
      <c r="I1598" s="43">
        <f>Exchanges!J1602</f>
        <v>2.1174794599309367E-8</v>
      </c>
      <c r="J1598" s="43" t="str">
        <f>Exchanges!K1602</f>
        <v>kg</v>
      </c>
      <c r="K1598" s="43"/>
      <c r="L1598" s="43"/>
      <c r="M1598" s="43"/>
      <c r="N1598" s="43"/>
      <c r="O1598" s="43"/>
      <c r="P1598" s="43">
        <f>Exchanges!Q1602</f>
        <v>4</v>
      </c>
      <c r="Q1598" s="43">
        <f>Exchanges!R1602</f>
        <v>2</v>
      </c>
      <c r="R1598" s="43">
        <f>Exchanges!S1602</f>
        <v>1</v>
      </c>
      <c r="S1598" s="43">
        <f>Exchanges!T1602</f>
        <v>4</v>
      </c>
      <c r="T1598" s="43">
        <f>Exchanges!U1602</f>
        <v>1</v>
      </c>
      <c r="U1598" s="43">
        <f>Exchanges!V1602</f>
        <v>2013</v>
      </c>
      <c r="V1598" s="43" t="str">
        <f>Exchanges!W1602</f>
        <v>HFC-134a</v>
      </c>
      <c r="W1598" s="43"/>
      <c r="X1598" s="43"/>
    </row>
    <row r="1599" spans="1:24" x14ac:dyDescent="0.2">
      <c r="A1599" s="43" t="str">
        <f>Exchanges!B1603</f>
        <v>Ethane, pentafluoro-, HFC-125</v>
      </c>
      <c r="B1599" s="43" t="str">
        <f>Exchanges!C1603</f>
        <v>000354-33-6</v>
      </c>
      <c r="C1599" s="43" t="str">
        <f>Exchanges!D1603</f>
        <v>air</v>
      </c>
      <c r="D1599" s="43" t="str">
        <f>Exchanges!E1603</f>
        <v>unspecified</v>
      </c>
      <c r="E1599" s="43" t="str">
        <f>Exchanges!F1603</f>
        <v>281e1011-f121-4d5b-ad4d-22d562b2c2cd</v>
      </c>
      <c r="F1599" s="43" t="str">
        <f>Exchanges!G1603</f>
        <v>Radio and television broadcasting</v>
      </c>
      <c r="G1599" s="43">
        <f>Exchanges!H1603</f>
        <v>515100</v>
      </c>
      <c r="H1599" s="43" t="str">
        <f>Exchanges!I1603</f>
        <v>US</v>
      </c>
      <c r="I1599" s="43">
        <f>Exchanges!J1603</f>
        <v>5.6179602309183486E-9</v>
      </c>
      <c r="J1599" s="43" t="str">
        <f>Exchanges!K1603</f>
        <v>kg</v>
      </c>
      <c r="K1599" s="43"/>
      <c r="L1599" s="43"/>
      <c r="M1599" s="43"/>
      <c r="N1599" s="43"/>
      <c r="O1599" s="43"/>
      <c r="P1599" s="43">
        <f>Exchanges!Q1603</f>
        <v>4</v>
      </c>
      <c r="Q1599" s="43">
        <f>Exchanges!R1603</f>
        <v>2</v>
      </c>
      <c r="R1599" s="43">
        <f>Exchanges!S1603</f>
        <v>1</v>
      </c>
      <c r="S1599" s="43">
        <f>Exchanges!T1603</f>
        <v>4</v>
      </c>
      <c r="T1599" s="43">
        <f>Exchanges!U1603</f>
        <v>1</v>
      </c>
      <c r="U1599" s="43">
        <f>Exchanges!V1603</f>
        <v>2013</v>
      </c>
      <c r="V1599" s="43" t="str">
        <f>Exchanges!W1603</f>
        <v>HFC-125</v>
      </c>
      <c r="W1599" s="43"/>
      <c r="X1599" s="43"/>
    </row>
    <row r="1600" spans="1:24" x14ac:dyDescent="0.2">
      <c r="A1600" s="43" t="str">
        <f>Exchanges!B1604</f>
        <v>Dinitrogen monoxide</v>
      </c>
      <c r="B1600" s="43" t="str">
        <f>Exchanges!C1604</f>
        <v>010024-97-366</v>
      </c>
      <c r="C1600" s="43" t="str">
        <f>Exchanges!D1604</f>
        <v>air</v>
      </c>
      <c r="D1600" s="43" t="str">
        <f>Exchanges!E1604</f>
        <v>unspecified</v>
      </c>
      <c r="E1600" s="43" t="str">
        <f>Exchanges!F1604</f>
        <v>20185046-64bb-4c09-a8e7-e8a9e144ca98</v>
      </c>
      <c r="F1600" s="43" t="str">
        <f>Exchanges!G1604</f>
        <v>Radio and television broadcasting</v>
      </c>
      <c r="G1600" s="43">
        <f>Exchanges!H1604</f>
        <v>515100</v>
      </c>
      <c r="H1600" s="43" t="str">
        <f>Exchanges!I1604</f>
        <v>US</v>
      </c>
      <c r="I1600" s="43">
        <f>Exchanges!J1604</f>
        <v>4.3234863371596261E-9</v>
      </c>
      <c r="J1600" s="43" t="str">
        <f>Exchanges!K1604</f>
        <v>kg</v>
      </c>
      <c r="K1600" s="43"/>
      <c r="L1600" s="43"/>
      <c r="M1600" s="43"/>
      <c r="N1600" s="43"/>
      <c r="O1600" s="43"/>
      <c r="P1600" s="43">
        <f>Exchanges!Q1604</f>
        <v>4</v>
      </c>
      <c r="Q1600" s="43">
        <f>Exchanges!R1604</f>
        <v>2</v>
      </c>
      <c r="R1600" s="43">
        <f>Exchanges!S1604</f>
        <v>1</v>
      </c>
      <c r="S1600" s="43">
        <f>Exchanges!T1604</f>
        <v>4</v>
      </c>
      <c r="T1600" s="43">
        <f>Exchanges!U1604</f>
        <v>1</v>
      </c>
      <c r="U1600" s="43">
        <f>Exchanges!V1604</f>
        <v>2013</v>
      </c>
      <c r="V1600" s="43" t="str">
        <f>Exchanges!W1604</f>
        <v>N2O</v>
      </c>
      <c r="W1600" s="43"/>
      <c r="X1600" s="43"/>
    </row>
    <row r="1601" spans="1:24" x14ac:dyDescent="0.2">
      <c r="A1601" s="43" t="str">
        <f>Exchanges!B1605</f>
        <v>Methane, difluoro-, HFC-32</v>
      </c>
      <c r="B1601" s="43" t="str">
        <f>Exchanges!C1605</f>
        <v>000075-10-5</v>
      </c>
      <c r="C1601" s="43" t="str">
        <f>Exchanges!D1605</f>
        <v>air</v>
      </c>
      <c r="D1601" s="43" t="str">
        <f>Exchanges!E1605</f>
        <v>unspecified</v>
      </c>
      <c r="E1601" s="43" t="str">
        <f>Exchanges!F1605</f>
        <v>151212b4-079b-43a2-96d5-a6eef59166ac</v>
      </c>
      <c r="F1601" s="43" t="str">
        <f>Exchanges!G1605</f>
        <v>Radio and television broadcasting</v>
      </c>
      <c r="G1601" s="43">
        <f>Exchanges!H1605</f>
        <v>515100</v>
      </c>
      <c r="H1601" s="43" t="str">
        <f>Exchanges!I1605</f>
        <v>US</v>
      </c>
      <c r="I1601" s="43">
        <f>Exchanges!J1605</f>
        <v>3.2716383074222531E-9</v>
      </c>
      <c r="J1601" s="43" t="str">
        <f>Exchanges!K1605</f>
        <v>kg</v>
      </c>
      <c r="K1601" s="43"/>
      <c r="L1601" s="43"/>
      <c r="M1601" s="43"/>
      <c r="N1601" s="43"/>
      <c r="O1601" s="43"/>
      <c r="P1601" s="43">
        <f>Exchanges!Q1605</f>
        <v>4</v>
      </c>
      <c r="Q1601" s="43">
        <f>Exchanges!R1605</f>
        <v>2</v>
      </c>
      <c r="R1601" s="43">
        <f>Exchanges!S1605</f>
        <v>1</v>
      </c>
      <c r="S1601" s="43">
        <f>Exchanges!T1605</f>
        <v>4</v>
      </c>
      <c r="T1601" s="43">
        <f>Exchanges!U1605</f>
        <v>1</v>
      </c>
      <c r="U1601" s="43">
        <f>Exchanges!V1605</f>
        <v>2013</v>
      </c>
      <c r="V1601" s="43" t="str">
        <f>Exchanges!W1605</f>
        <v>HFC-32</v>
      </c>
      <c r="W1601" s="43"/>
      <c r="X1601" s="43"/>
    </row>
    <row r="1602" spans="1:24" x14ac:dyDescent="0.2">
      <c r="A1602" s="43" t="str">
        <f>Exchanges!B1606</f>
        <v>Ethane, 1,1,1-trifluoro-, HFC-143a</v>
      </c>
      <c r="B1602" s="43" t="str">
        <f>Exchanges!C1606</f>
        <v>000420-46-2</v>
      </c>
      <c r="C1602" s="43" t="str">
        <f>Exchanges!D1606</f>
        <v>air</v>
      </c>
      <c r="D1602" s="43" t="str">
        <f>Exchanges!E1606</f>
        <v>unspecified</v>
      </c>
      <c r="E1602" s="43" t="str">
        <f>Exchanges!F1606</f>
        <v>e86bfec2-1025-4fa2-90b1-81e35e621e91</v>
      </c>
      <c r="F1602" s="43" t="str">
        <f>Exchanges!G1606</f>
        <v>Radio and television broadcasting</v>
      </c>
      <c r="G1602" s="43">
        <f>Exchanges!H1606</f>
        <v>515100</v>
      </c>
      <c r="H1602" s="43" t="str">
        <f>Exchanges!I1606</f>
        <v>US</v>
      </c>
      <c r="I1602" s="43">
        <f>Exchanges!J1606</f>
        <v>2.4036914126227638E-9</v>
      </c>
      <c r="J1602" s="43" t="str">
        <f>Exchanges!K1606</f>
        <v>kg</v>
      </c>
      <c r="K1602" s="43"/>
      <c r="L1602" s="43"/>
      <c r="M1602" s="43"/>
      <c r="N1602" s="43"/>
      <c r="O1602" s="43"/>
      <c r="P1602" s="43">
        <f>Exchanges!Q1606</f>
        <v>4</v>
      </c>
      <c r="Q1602" s="43">
        <f>Exchanges!R1606</f>
        <v>2</v>
      </c>
      <c r="R1602" s="43">
        <f>Exchanges!S1606</f>
        <v>1</v>
      </c>
      <c r="S1602" s="43">
        <f>Exchanges!T1606</f>
        <v>4</v>
      </c>
      <c r="T1602" s="43">
        <f>Exchanges!U1606</f>
        <v>1</v>
      </c>
      <c r="U1602" s="43">
        <f>Exchanges!V1606</f>
        <v>2013</v>
      </c>
      <c r="V1602" s="43" t="str">
        <f>Exchanges!W1606</f>
        <v>HFC-143a</v>
      </c>
      <c r="W1602" s="43"/>
      <c r="X1602" s="43"/>
    </row>
    <row r="1603" spans="1:24" x14ac:dyDescent="0.2">
      <c r="A1603" s="43" t="str">
        <f>Exchanges!B1607</f>
        <v>Propane, 1,1,1,3,3,3-hexafluoro-, HCFC-236fa</v>
      </c>
      <c r="B1603" s="43" t="str">
        <f>Exchanges!C1607</f>
        <v>000690-39-1</v>
      </c>
      <c r="C1603" s="43" t="str">
        <f>Exchanges!D1607</f>
        <v>air</v>
      </c>
      <c r="D1603" s="43" t="str">
        <f>Exchanges!E1607</f>
        <v>unspecified</v>
      </c>
      <c r="E1603" s="43" t="str">
        <f>Exchanges!F1607</f>
        <v>1963a3ba-6d77-4571-bb8f-0e9c8ac28a65</v>
      </c>
      <c r="F1603" s="43" t="str">
        <f>Exchanges!G1607</f>
        <v>Radio and television broadcasting</v>
      </c>
      <c r="G1603" s="43">
        <f>Exchanges!H1607</f>
        <v>515100</v>
      </c>
      <c r="H1603" s="43" t="str">
        <f>Exchanges!I1607</f>
        <v>US</v>
      </c>
      <c r="I1603" s="43">
        <f>Exchanges!J1607</f>
        <v>6.4936363723536237E-11</v>
      </c>
      <c r="J1603" s="43" t="str">
        <f>Exchanges!K1607</f>
        <v>kg</v>
      </c>
      <c r="K1603" s="43"/>
      <c r="L1603" s="43"/>
      <c r="M1603" s="43"/>
      <c r="N1603" s="43"/>
      <c r="O1603" s="43"/>
      <c r="P1603" s="43">
        <f>Exchanges!Q1607</f>
        <v>4</v>
      </c>
      <c r="Q1603" s="43">
        <f>Exchanges!R1607</f>
        <v>2</v>
      </c>
      <c r="R1603" s="43">
        <f>Exchanges!S1607</f>
        <v>1</v>
      </c>
      <c r="S1603" s="43">
        <f>Exchanges!T1607</f>
        <v>4</v>
      </c>
      <c r="T1603" s="43">
        <f>Exchanges!U1607</f>
        <v>1</v>
      </c>
      <c r="U1603" s="43">
        <f>Exchanges!V1607</f>
        <v>2013</v>
      </c>
      <c r="V1603" s="43" t="str">
        <f>Exchanges!W1607</f>
        <v>HFC-236fa</v>
      </c>
      <c r="W1603" s="43"/>
      <c r="X1603" s="43"/>
    </row>
    <row r="1604" spans="1:24" x14ac:dyDescent="0.2">
      <c r="A1604" s="43" t="str">
        <f>Exchanges!B1608</f>
        <v>Carbon dioxide</v>
      </c>
      <c r="B1604" s="43" t="str">
        <f>Exchanges!C1608</f>
        <v>000124-38-20</v>
      </c>
      <c r="C1604" s="43" t="str">
        <f>Exchanges!D1608</f>
        <v>air</v>
      </c>
      <c r="D1604" s="43" t="str">
        <f>Exchanges!E1608</f>
        <v>unspecified</v>
      </c>
      <c r="E1604" s="43" t="str">
        <f>Exchanges!F1608</f>
        <v>7ae371aa-8532-11e0-9d78-0800200c9a66</v>
      </c>
      <c r="F1604" s="43" t="str">
        <f>Exchanges!G1608</f>
        <v>Cable and other subscription programming</v>
      </c>
      <c r="G1604" s="43">
        <f>Exchanges!H1608</f>
        <v>515200</v>
      </c>
      <c r="H1604" s="43" t="str">
        <f>Exchanges!I1608</f>
        <v>US</v>
      </c>
      <c r="I1604" s="43">
        <f>Exchanges!J1608</f>
        <v>8.6818726042253914E-5</v>
      </c>
      <c r="J1604" s="43" t="str">
        <f>Exchanges!K1608</f>
        <v>kg</v>
      </c>
      <c r="K1604" s="43"/>
      <c r="L1604" s="43"/>
      <c r="M1604" s="43"/>
      <c r="N1604" s="43"/>
      <c r="O1604" s="43"/>
      <c r="P1604" s="43">
        <f>Exchanges!Q1608</f>
        <v>4</v>
      </c>
      <c r="Q1604" s="43">
        <f>Exchanges!R1608</f>
        <v>2</v>
      </c>
      <c r="R1604" s="43">
        <f>Exchanges!S1608</f>
        <v>1</v>
      </c>
      <c r="S1604" s="43">
        <f>Exchanges!T1608</f>
        <v>4</v>
      </c>
      <c r="T1604" s="43">
        <f>Exchanges!U1608</f>
        <v>1</v>
      </c>
      <c r="U1604" s="43">
        <f>Exchanges!V1608</f>
        <v>2013</v>
      </c>
      <c r="V1604" s="43" t="str">
        <f>Exchanges!W1608</f>
        <v>CO2</v>
      </c>
      <c r="W1604" s="43"/>
      <c r="X1604" s="43"/>
    </row>
    <row r="1605" spans="1:24" x14ac:dyDescent="0.2">
      <c r="A1605" s="43" t="str">
        <f>Exchanges!B1609</f>
        <v>Ethane, 1,1,1,2-tetrafluoro-, HFC-134a</v>
      </c>
      <c r="B1605" s="43" t="str">
        <f>Exchanges!C1609</f>
        <v>000811-97-2</v>
      </c>
      <c r="C1605" s="43" t="str">
        <f>Exchanges!D1609</f>
        <v>air</v>
      </c>
      <c r="D1605" s="43" t="str">
        <f>Exchanges!E1609</f>
        <v>unspecified</v>
      </c>
      <c r="E1605" s="43" t="str">
        <f>Exchanges!F1609</f>
        <v>e87f039d-d9ce-4242-ac18-c9284cc80f3d</v>
      </c>
      <c r="F1605" s="43" t="str">
        <f>Exchanges!G1609</f>
        <v>Cable and other subscription programming</v>
      </c>
      <c r="G1605" s="43">
        <f>Exchanges!H1609</f>
        <v>515200</v>
      </c>
      <c r="H1605" s="43" t="str">
        <f>Exchanges!I1609</f>
        <v>US</v>
      </c>
      <c r="I1605" s="43">
        <f>Exchanges!J1609</f>
        <v>1.5678045194967741E-6</v>
      </c>
      <c r="J1605" s="43" t="str">
        <f>Exchanges!K1609</f>
        <v>kg</v>
      </c>
      <c r="K1605" s="43"/>
      <c r="L1605" s="43"/>
      <c r="M1605" s="43"/>
      <c r="N1605" s="43"/>
      <c r="O1605" s="43"/>
      <c r="P1605" s="43">
        <f>Exchanges!Q1609</f>
        <v>4</v>
      </c>
      <c r="Q1605" s="43">
        <f>Exchanges!R1609</f>
        <v>2</v>
      </c>
      <c r="R1605" s="43">
        <f>Exchanges!S1609</f>
        <v>1</v>
      </c>
      <c r="S1605" s="43">
        <f>Exchanges!T1609</f>
        <v>4</v>
      </c>
      <c r="T1605" s="43">
        <f>Exchanges!U1609</f>
        <v>1</v>
      </c>
      <c r="U1605" s="43">
        <f>Exchanges!V1609</f>
        <v>2013</v>
      </c>
      <c r="V1605" s="43" t="str">
        <f>Exchanges!W1609</f>
        <v>HFC-134a</v>
      </c>
      <c r="W1605" s="43"/>
      <c r="X1605" s="43"/>
    </row>
    <row r="1606" spans="1:24" x14ac:dyDescent="0.2">
      <c r="A1606" s="43" t="str">
        <f>Exchanges!B1610</f>
        <v>Ethane, pentafluoro-, HFC-125</v>
      </c>
      <c r="B1606" s="43" t="str">
        <f>Exchanges!C1610</f>
        <v>000354-33-6</v>
      </c>
      <c r="C1606" s="43" t="str">
        <f>Exchanges!D1610</f>
        <v>air</v>
      </c>
      <c r="D1606" s="43" t="str">
        <f>Exchanges!E1610</f>
        <v>unspecified</v>
      </c>
      <c r="E1606" s="43" t="str">
        <f>Exchanges!F1610</f>
        <v>281e1011-f121-4d5b-ad4d-22d562b2c2cd</v>
      </c>
      <c r="F1606" s="43" t="str">
        <f>Exchanges!G1610</f>
        <v>Cable and other subscription programming</v>
      </c>
      <c r="G1606" s="43">
        <f>Exchanges!H1610</f>
        <v>515200</v>
      </c>
      <c r="H1606" s="43" t="str">
        <f>Exchanges!I1610</f>
        <v>US</v>
      </c>
      <c r="I1606" s="43">
        <f>Exchanges!J1610</f>
        <v>4.1595980537512279E-7</v>
      </c>
      <c r="J1606" s="43" t="str">
        <f>Exchanges!K1610</f>
        <v>kg</v>
      </c>
      <c r="K1606" s="43"/>
      <c r="L1606" s="43"/>
      <c r="M1606" s="43"/>
      <c r="N1606" s="43"/>
      <c r="O1606" s="43"/>
      <c r="P1606" s="43">
        <f>Exchanges!Q1610</f>
        <v>4</v>
      </c>
      <c r="Q1606" s="43">
        <f>Exchanges!R1610</f>
        <v>2</v>
      </c>
      <c r="R1606" s="43">
        <f>Exchanges!S1610</f>
        <v>1</v>
      </c>
      <c r="S1606" s="43">
        <f>Exchanges!T1610</f>
        <v>4</v>
      </c>
      <c r="T1606" s="43">
        <f>Exchanges!U1610</f>
        <v>1</v>
      </c>
      <c r="U1606" s="43">
        <f>Exchanges!V1610</f>
        <v>2013</v>
      </c>
      <c r="V1606" s="43" t="str">
        <f>Exchanges!W1610</f>
        <v>HFC-125</v>
      </c>
      <c r="W1606" s="43"/>
      <c r="X1606" s="43"/>
    </row>
    <row r="1607" spans="1:24" x14ac:dyDescent="0.2">
      <c r="A1607" s="43" t="str">
        <f>Exchanges!B1611</f>
        <v>Methane, difluoro-, HFC-32</v>
      </c>
      <c r="B1607" s="43" t="str">
        <f>Exchanges!C1611</f>
        <v>000075-10-5</v>
      </c>
      <c r="C1607" s="43" t="str">
        <f>Exchanges!D1611</f>
        <v>air</v>
      </c>
      <c r="D1607" s="43" t="str">
        <f>Exchanges!E1611</f>
        <v>unspecified</v>
      </c>
      <c r="E1607" s="43" t="str">
        <f>Exchanges!F1611</f>
        <v>151212b4-079b-43a2-96d5-a6eef59166ac</v>
      </c>
      <c r="F1607" s="43" t="str">
        <f>Exchanges!G1611</f>
        <v>Cable and other subscription programming</v>
      </c>
      <c r="G1607" s="43">
        <f>Exchanges!H1611</f>
        <v>515200</v>
      </c>
      <c r="H1607" s="43" t="str">
        <f>Exchanges!I1611</f>
        <v>US</v>
      </c>
      <c r="I1607" s="43">
        <f>Exchanges!J1611</f>
        <v>2.4223561180152742E-7</v>
      </c>
      <c r="J1607" s="43" t="str">
        <f>Exchanges!K1611</f>
        <v>kg</v>
      </c>
      <c r="K1607" s="43"/>
      <c r="L1607" s="43"/>
      <c r="M1607" s="43"/>
      <c r="N1607" s="43"/>
      <c r="O1607" s="43"/>
      <c r="P1607" s="43">
        <f>Exchanges!Q1611</f>
        <v>4</v>
      </c>
      <c r="Q1607" s="43">
        <f>Exchanges!R1611</f>
        <v>2</v>
      </c>
      <c r="R1607" s="43">
        <f>Exchanges!S1611</f>
        <v>1</v>
      </c>
      <c r="S1607" s="43">
        <f>Exchanges!T1611</f>
        <v>4</v>
      </c>
      <c r="T1607" s="43">
        <f>Exchanges!U1611</f>
        <v>1</v>
      </c>
      <c r="U1607" s="43">
        <f>Exchanges!V1611</f>
        <v>2013</v>
      </c>
      <c r="V1607" s="43" t="str">
        <f>Exchanges!W1611</f>
        <v>HFC-32</v>
      </c>
      <c r="W1607" s="43"/>
      <c r="X1607" s="43"/>
    </row>
    <row r="1608" spans="1:24" x14ac:dyDescent="0.2">
      <c r="A1608" s="43" t="str">
        <f>Exchanges!B1612</f>
        <v>Ethane, 1,1,1-trifluoro-, HFC-143a</v>
      </c>
      <c r="B1608" s="43" t="str">
        <f>Exchanges!C1612</f>
        <v>000420-46-2</v>
      </c>
      <c r="C1608" s="43" t="str">
        <f>Exchanges!D1612</f>
        <v>air</v>
      </c>
      <c r="D1608" s="43" t="str">
        <f>Exchanges!E1612</f>
        <v>unspecified</v>
      </c>
      <c r="E1608" s="43" t="str">
        <f>Exchanges!F1612</f>
        <v>e86bfec2-1025-4fa2-90b1-81e35e621e91</v>
      </c>
      <c r="F1608" s="43" t="str">
        <f>Exchanges!G1612</f>
        <v>Cable and other subscription programming</v>
      </c>
      <c r="G1608" s="43">
        <f>Exchanges!H1612</f>
        <v>515200</v>
      </c>
      <c r="H1608" s="43" t="str">
        <f>Exchanges!I1612</f>
        <v>US</v>
      </c>
      <c r="I1608" s="43">
        <f>Exchanges!J1612</f>
        <v>1.7797189212444434E-7</v>
      </c>
      <c r="J1608" s="43" t="str">
        <f>Exchanges!K1612</f>
        <v>kg</v>
      </c>
      <c r="K1608" s="43"/>
      <c r="L1608" s="43"/>
      <c r="M1608" s="43"/>
      <c r="N1608" s="43"/>
      <c r="O1608" s="43"/>
      <c r="P1608" s="43">
        <f>Exchanges!Q1612</f>
        <v>4</v>
      </c>
      <c r="Q1608" s="43">
        <f>Exchanges!R1612</f>
        <v>2</v>
      </c>
      <c r="R1608" s="43">
        <f>Exchanges!S1612</f>
        <v>1</v>
      </c>
      <c r="S1608" s="43">
        <f>Exchanges!T1612</f>
        <v>4</v>
      </c>
      <c r="T1608" s="43">
        <f>Exchanges!U1612</f>
        <v>1</v>
      </c>
      <c r="U1608" s="43">
        <f>Exchanges!V1612</f>
        <v>2013</v>
      </c>
      <c r="V1608" s="43" t="str">
        <f>Exchanges!W1612</f>
        <v>HFC-143a</v>
      </c>
      <c r="W1608" s="43"/>
      <c r="X1608" s="43"/>
    </row>
    <row r="1609" spans="1:24" x14ac:dyDescent="0.2">
      <c r="A1609" s="43" t="str">
        <f>Exchanges!B1613</f>
        <v>Methane</v>
      </c>
      <c r="B1609" s="43" t="str">
        <f>Exchanges!C1613</f>
        <v>000074-82-92</v>
      </c>
      <c r="C1609" s="43" t="str">
        <f>Exchanges!D1613</f>
        <v>air</v>
      </c>
      <c r="D1609" s="43" t="str">
        <f>Exchanges!E1613</f>
        <v>unspecified</v>
      </c>
      <c r="E1609" s="43" t="str">
        <f>Exchanges!F1613</f>
        <v>20408dd1-8534-11e0-9d78-0800200c9a66</v>
      </c>
      <c r="F1609" s="43" t="str">
        <f>Exchanges!G1613</f>
        <v>Cable and other subscription programming</v>
      </c>
      <c r="G1609" s="43">
        <f>Exchanges!H1613</f>
        <v>515200</v>
      </c>
      <c r="H1609" s="43" t="str">
        <f>Exchanges!I1613</f>
        <v>US</v>
      </c>
      <c r="I1609" s="43">
        <f>Exchanges!J1613</f>
        <v>8.1693557913552441E-9</v>
      </c>
      <c r="J1609" s="43" t="str">
        <f>Exchanges!K1613</f>
        <v>kg</v>
      </c>
      <c r="K1609" s="43"/>
      <c r="L1609" s="43"/>
      <c r="M1609" s="43"/>
      <c r="N1609" s="43"/>
      <c r="O1609" s="43"/>
      <c r="P1609" s="43">
        <f>Exchanges!Q1613</f>
        <v>4</v>
      </c>
      <c r="Q1609" s="43">
        <f>Exchanges!R1613</f>
        <v>2</v>
      </c>
      <c r="R1609" s="43">
        <f>Exchanges!S1613</f>
        <v>1</v>
      </c>
      <c r="S1609" s="43">
        <f>Exchanges!T1613</f>
        <v>4</v>
      </c>
      <c r="T1609" s="43">
        <f>Exchanges!U1613</f>
        <v>1</v>
      </c>
      <c r="U1609" s="43">
        <f>Exchanges!V1613</f>
        <v>2013</v>
      </c>
      <c r="V1609" s="43" t="str">
        <f>Exchanges!W1613</f>
        <v>CH4</v>
      </c>
      <c r="W1609" s="43"/>
      <c r="X1609" s="43"/>
    </row>
    <row r="1610" spans="1:24" x14ac:dyDescent="0.2">
      <c r="A1610" s="43" t="str">
        <f>Exchanges!B1614</f>
        <v>Propane, 1,1,1,3,3,3-hexafluoro-, HCFC-236fa</v>
      </c>
      <c r="B1610" s="43" t="str">
        <f>Exchanges!C1614</f>
        <v>000690-39-1</v>
      </c>
      <c r="C1610" s="43" t="str">
        <f>Exchanges!D1614</f>
        <v>air</v>
      </c>
      <c r="D1610" s="43" t="str">
        <f>Exchanges!E1614</f>
        <v>unspecified</v>
      </c>
      <c r="E1610" s="43" t="str">
        <f>Exchanges!F1614</f>
        <v>1963a3ba-6d77-4571-bb8f-0e9c8ac28a65</v>
      </c>
      <c r="F1610" s="43" t="str">
        <f>Exchanges!G1614</f>
        <v>Cable and other subscription programming</v>
      </c>
      <c r="G1610" s="43">
        <f>Exchanges!H1614</f>
        <v>515200</v>
      </c>
      <c r="H1610" s="43" t="str">
        <f>Exchanges!I1614</f>
        <v>US</v>
      </c>
      <c r="I1610" s="43">
        <f>Exchanges!J1614</f>
        <v>4.8079580676908669E-9</v>
      </c>
      <c r="J1610" s="43" t="str">
        <f>Exchanges!K1614</f>
        <v>kg</v>
      </c>
      <c r="K1610" s="43"/>
      <c r="L1610" s="43"/>
      <c r="M1610" s="43"/>
      <c r="N1610" s="43"/>
      <c r="O1610" s="43"/>
      <c r="P1610" s="43">
        <f>Exchanges!Q1614</f>
        <v>4</v>
      </c>
      <c r="Q1610" s="43">
        <f>Exchanges!R1614</f>
        <v>2</v>
      </c>
      <c r="R1610" s="43">
        <f>Exchanges!S1614</f>
        <v>1</v>
      </c>
      <c r="S1610" s="43">
        <f>Exchanges!T1614</f>
        <v>4</v>
      </c>
      <c r="T1610" s="43">
        <f>Exchanges!U1614</f>
        <v>1</v>
      </c>
      <c r="U1610" s="43">
        <f>Exchanges!V1614</f>
        <v>2013</v>
      </c>
      <c r="V1610" s="43" t="str">
        <f>Exchanges!W1614</f>
        <v>HFC-236fa</v>
      </c>
      <c r="W1610" s="43"/>
      <c r="X1610" s="43"/>
    </row>
    <row r="1611" spans="1:24" x14ac:dyDescent="0.2">
      <c r="A1611" s="43" t="str">
        <f>Exchanges!B1615</f>
        <v>Dinitrogen monoxide</v>
      </c>
      <c r="B1611" s="43" t="str">
        <f>Exchanges!C1615</f>
        <v>010024-97-366</v>
      </c>
      <c r="C1611" s="43" t="str">
        <f>Exchanges!D1615</f>
        <v>air</v>
      </c>
      <c r="D1611" s="43" t="str">
        <f>Exchanges!E1615</f>
        <v>unspecified</v>
      </c>
      <c r="E1611" s="43" t="str">
        <f>Exchanges!F1615</f>
        <v>20185046-64bb-4c09-a8e7-e8a9e144ca98</v>
      </c>
      <c r="F1611" s="43" t="str">
        <f>Exchanges!G1615</f>
        <v>Cable and other subscription programming</v>
      </c>
      <c r="G1611" s="43">
        <f>Exchanges!H1615</f>
        <v>515200</v>
      </c>
      <c r="H1611" s="43" t="str">
        <f>Exchanges!I1615</f>
        <v>US</v>
      </c>
      <c r="I1611" s="43">
        <f>Exchanges!J1615</f>
        <v>3.4761630747752884E-10</v>
      </c>
      <c r="J1611" s="43" t="str">
        <f>Exchanges!K1615</f>
        <v>kg</v>
      </c>
      <c r="K1611" s="43"/>
      <c r="L1611" s="43"/>
      <c r="M1611" s="43"/>
      <c r="N1611" s="43"/>
      <c r="O1611" s="43"/>
      <c r="P1611" s="43">
        <f>Exchanges!Q1615</f>
        <v>4</v>
      </c>
      <c r="Q1611" s="43">
        <f>Exchanges!R1615</f>
        <v>2</v>
      </c>
      <c r="R1611" s="43">
        <f>Exchanges!S1615</f>
        <v>1</v>
      </c>
      <c r="S1611" s="43">
        <f>Exchanges!T1615</f>
        <v>4</v>
      </c>
      <c r="T1611" s="43">
        <f>Exchanges!U1615</f>
        <v>1</v>
      </c>
      <c r="U1611" s="43">
        <f>Exchanges!V1615</f>
        <v>2013</v>
      </c>
      <c r="V1611" s="43" t="str">
        <f>Exchanges!W1615</f>
        <v>N2O</v>
      </c>
      <c r="W1611" s="43"/>
      <c r="X1611" s="43"/>
    </row>
    <row r="1612" spans="1:24" x14ac:dyDescent="0.2">
      <c r="A1612" s="43" t="str">
        <f>Exchanges!B1616</f>
        <v>Carbon dioxide</v>
      </c>
      <c r="B1612" s="43" t="str">
        <f>Exchanges!C1616</f>
        <v>000124-38-20</v>
      </c>
      <c r="C1612" s="43" t="str">
        <f>Exchanges!D1616</f>
        <v>air</v>
      </c>
      <c r="D1612" s="43" t="str">
        <f>Exchanges!E1616</f>
        <v>unspecified</v>
      </c>
      <c r="E1612" s="43" t="str">
        <f>Exchanges!F1616</f>
        <v>7ae371aa-8532-11e0-9d78-0800200c9a66</v>
      </c>
      <c r="F1612" s="43" t="str">
        <f>Exchanges!G1616</f>
        <v>Wired telecommunications carriers</v>
      </c>
      <c r="G1612" s="43">
        <f>Exchanges!H1616</f>
        <v>517110</v>
      </c>
      <c r="H1612" s="43" t="str">
        <f>Exchanges!I1616</f>
        <v>US</v>
      </c>
      <c r="I1612" s="43">
        <f>Exchanges!J1616</f>
        <v>9.4112373492473032E-4</v>
      </c>
      <c r="J1612" s="43" t="str">
        <f>Exchanges!K1616</f>
        <v>kg</v>
      </c>
      <c r="K1612" s="43"/>
      <c r="L1612" s="43"/>
      <c r="M1612" s="43"/>
      <c r="N1612" s="43"/>
      <c r="O1612" s="43"/>
      <c r="P1612" s="43">
        <f>Exchanges!Q1616</f>
        <v>4</v>
      </c>
      <c r="Q1612" s="43">
        <f>Exchanges!R1616</f>
        <v>2</v>
      </c>
      <c r="R1612" s="43">
        <f>Exchanges!S1616</f>
        <v>1</v>
      </c>
      <c r="S1612" s="43">
        <f>Exchanges!T1616</f>
        <v>4</v>
      </c>
      <c r="T1612" s="43">
        <f>Exchanges!U1616</f>
        <v>1</v>
      </c>
      <c r="U1612" s="43">
        <f>Exchanges!V1616</f>
        <v>2013</v>
      </c>
      <c r="V1612" s="43" t="str">
        <f>Exchanges!W1616</f>
        <v>CO2</v>
      </c>
      <c r="W1612" s="43"/>
      <c r="X1612" s="43"/>
    </row>
    <row r="1613" spans="1:24" x14ac:dyDescent="0.2">
      <c r="A1613" s="43" t="str">
        <f>Exchanges!B1617</f>
        <v>Methane</v>
      </c>
      <c r="B1613" s="43" t="str">
        <f>Exchanges!C1617</f>
        <v>000074-82-92</v>
      </c>
      <c r="C1613" s="43" t="str">
        <f>Exchanges!D1617</f>
        <v>air</v>
      </c>
      <c r="D1613" s="43" t="str">
        <f>Exchanges!E1617</f>
        <v>unspecified</v>
      </c>
      <c r="E1613" s="43" t="str">
        <f>Exchanges!F1617</f>
        <v>20408dd1-8534-11e0-9d78-0800200c9a66</v>
      </c>
      <c r="F1613" s="43" t="str">
        <f>Exchanges!G1617</f>
        <v>Wired telecommunications carriers</v>
      </c>
      <c r="G1613" s="43">
        <f>Exchanges!H1617</f>
        <v>517110</v>
      </c>
      <c r="H1613" s="43" t="str">
        <f>Exchanges!I1617</f>
        <v>US</v>
      </c>
      <c r="I1613" s="43">
        <f>Exchanges!J1617</f>
        <v>8.576118776412826E-8</v>
      </c>
      <c r="J1613" s="43" t="str">
        <f>Exchanges!K1617</f>
        <v>kg</v>
      </c>
      <c r="K1613" s="43"/>
      <c r="L1613" s="43"/>
      <c r="M1613" s="43"/>
      <c r="N1613" s="43"/>
      <c r="O1613" s="43"/>
      <c r="P1613" s="43">
        <f>Exchanges!Q1617</f>
        <v>4</v>
      </c>
      <c r="Q1613" s="43">
        <f>Exchanges!R1617</f>
        <v>2</v>
      </c>
      <c r="R1613" s="43">
        <f>Exchanges!S1617</f>
        <v>1</v>
      </c>
      <c r="S1613" s="43">
        <f>Exchanges!T1617</f>
        <v>4</v>
      </c>
      <c r="T1613" s="43">
        <f>Exchanges!U1617</f>
        <v>1</v>
      </c>
      <c r="U1613" s="43">
        <f>Exchanges!V1617</f>
        <v>2013</v>
      </c>
      <c r="V1613" s="43" t="str">
        <f>Exchanges!W1617</f>
        <v>CH4</v>
      </c>
      <c r="W1613" s="43"/>
      <c r="X1613" s="43"/>
    </row>
    <row r="1614" spans="1:24" x14ac:dyDescent="0.2">
      <c r="A1614" s="43" t="str">
        <f>Exchanges!B1618</f>
        <v>Ethane, 1,1,1,2-tetrafluoro-, HFC-134a</v>
      </c>
      <c r="B1614" s="43" t="str">
        <f>Exchanges!C1618</f>
        <v>000811-97-2</v>
      </c>
      <c r="C1614" s="43" t="str">
        <f>Exchanges!D1618</f>
        <v>air</v>
      </c>
      <c r="D1614" s="43" t="str">
        <f>Exchanges!E1618</f>
        <v>unspecified</v>
      </c>
      <c r="E1614" s="43" t="str">
        <f>Exchanges!F1618</f>
        <v>e87f039d-d9ce-4242-ac18-c9284cc80f3d</v>
      </c>
      <c r="F1614" s="43" t="str">
        <f>Exchanges!G1618</f>
        <v>Wired telecommunications carriers</v>
      </c>
      <c r="G1614" s="43">
        <f>Exchanges!H1618</f>
        <v>517110</v>
      </c>
      <c r="H1614" s="43" t="str">
        <f>Exchanges!I1618</f>
        <v>US</v>
      </c>
      <c r="I1614" s="43">
        <f>Exchanges!J1618</f>
        <v>6.462651635774621E-8</v>
      </c>
      <c r="J1614" s="43" t="str">
        <f>Exchanges!K1618</f>
        <v>kg</v>
      </c>
      <c r="K1614" s="43"/>
      <c r="L1614" s="43"/>
      <c r="M1614" s="43"/>
      <c r="N1614" s="43"/>
      <c r="O1614" s="43"/>
      <c r="P1614" s="43">
        <f>Exchanges!Q1618</f>
        <v>4</v>
      </c>
      <c r="Q1614" s="43">
        <f>Exchanges!R1618</f>
        <v>2</v>
      </c>
      <c r="R1614" s="43">
        <f>Exchanges!S1618</f>
        <v>1</v>
      </c>
      <c r="S1614" s="43">
        <f>Exchanges!T1618</f>
        <v>4</v>
      </c>
      <c r="T1614" s="43">
        <f>Exchanges!U1618</f>
        <v>1</v>
      </c>
      <c r="U1614" s="43">
        <f>Exchanges!V1618</f>
        <v>2013</v>
      </c>
      <c r="V1614" s="43" t="str">
        <f>Exchanges!W1618</f>
        <v>HFC-134a</v>
      </c>
      <c r="W1614" s="43"/>
      <c r="X1614" s="43"/>
    </row>
    <row r="1615" spans="1:24" x14ac:dyDescent="0.2">
      <c r="A1615" s="43" t="str">
        <f>Exchanges!B1619</f>
        <v>Ethane, pentafluoro-, HFC-125</v>
      </c>
      <c r="B1615" s="43" t="str">
        <f>Exchanges!C1619</f>
        <v>000354-33-6</v>
      </c>
      <c r="C1615" s="43" t="str">
        <f>Exchanges!D1619</f>
        <v>air</v>
      </c>
      <c r="D1615" s="43" t="str">
        <f>Exchanges!E1619</f>
        <v>unspecified</v>
      </c>
      <c r="E1615" s="43" t="str">
        <f>Exchanges!F1619</f>
        <v>281e1011-f121-4d5b-ad4d-22d562b2c2cd</v>
      </c>
      <c r="F1615" s="43" t="str">
        <f>Exchanges!G1619</f>
        <v>Wired telecommunications carriers</v>
      </c>
      <c r="G1615" s="43">
        <f>Exchanges!H1619</f>
        <v>517110</v>
      </c>
      <c r="H1615" s="43" t="str">
        <f>Exchanges!I1619</f>
        <v>US</v>
      </c>
      <c r="I1615" s="43">
        <f>Exchanges!J1619</f>
        <v>1.7146291410659258E-8</v>
      </c>
      <c r="J1615" s="43" t="str">
        <f>Exchanges!K1619</f>
        <v>kg</v>
      </c>
      <c r="K1615" s="43"/>
      <c r="L1615" s="43"/>
      <c r="M1615" s="43"/>
      <c r="N1615" s="43"/>
      <c r="O1615" s="43"/>
      <c r="P1615" s="43">
        <f>Exchanges!Q1619</f>
        <v>4</v>
      </c>
      <c r="Q1615" s="43">
        <f>Exchanges!R1619</f>
        <v>2</v>
      </c>
      <c r="R1615" s="43">
        <f>Exchanges!S1619</f>
        <v>1</v>
      </c>
      <c r="S1615" s="43">
        <f>Exchanges!T1619</f>
        <v>4</v>
      </c>
      <c r="T1615" s="43">
        <f>Exchanges!U1619</f>
        <v>1</v>
      </c>
      <c r="U1615" s="43">
        <f>Exchanges!V1619</f>
        <v>2013</v>
      </c>
      <c r="V1615" s="43" t="str">
        <f>Exchanges!W1619</f>
        <v>HFC-125</v>
      </c>
      <c r="W1615" s="43"/>
      <c r="X1615" s="43"/>
    </row>
    <row r="1616" spans="1:24" x14ac:dyDescent="0.2">
      <c r="A1616" s="43" t="str">
        <f>Exchanges!B1620</f>
        <v>Methane, difluoro-, HFC-32</v>
      </c>
      <c r="B1616" s="43" t="str">
        <f>Exchanges!C1620</f>
        <v>000075-10-5</v>
      </c>
      <c r="C1616" s="43" t="str">
        <f>Exchanges!D1620</f>
        <v>air</v>
      </c>
      <c r="D1616" s="43" t="str">
        <f>Exchanges!E1620</f>
        <v>unspecified</v>
      </c>
      <c r="E1616" s="43" t="str">
        <f>Exchanges!F1620</f>
        <v>151212b4-079b-43a2-96d5-a6eef59166ac</v>
      </c>
      <c r="F1616" s="43" t="str">
        <f>Exchanges!G1620</f>
        <v>Wired telecommunications carriers</v>
      </c>
      <c r="G1616" s="43">
        <f>Exchanges!H1620</f>
        <v>517110</v>
      </c>
      <c r="H1616" s="43" t="str">
        <f>Exchanges!I1620</f>
        <v>US</v>
      </c>
      <c r="I1616" s="43">
        <f>Exchanges!J1620</f>
        <v>9.9852013014638378E-9</v>
      </c>
      <c r="J1616" s="43" t="str">
        <f>Exchanges!K1620</f>
        <v>kg</v>
      </c>
      <c r="K1616" s="43"/>
      <c r="L1616" s="43"/>
      <c r="M1616" s="43"/>
      <c r="N1616" s="43"/>
      <c r="O1616" s="43"/>
      <c r="P1616" s="43">
        <f>Exchanges!Q1620</f>
        <v>4</v>
      </c>
      <c r="Q1616" s="43">
        <f>Exchanges!R1620</f>
        <v>2</v>
      </c>
      <c r="R1616" s="43">
        <f>Exchanges!S1620</f>
        <v>1</v>
      </c>
      <c r="S1616" s="43">
        <f>Exchanges!T1620</f>
        <v>4</v>
      </c>
      <c r="T1616" s="43">
        <f>Exchanges!U1620</f>
        <v>1</v>
      </c>
      <c r="U1616" s="43">
        <f>Exchanges!V1620</f>
        <v>2013</v>
      </c>
      <c r="V1616" s="43" t="str">
        <f>Exchanges!W1620</f>
        <v>HFC-32</v>
      </c>
      <c r="W1616" s="43"/>
      <c r="X1616" s="43"/>
    </row>
    <row r="1617" spans="1:24" x14ac:dyDescent="0.2">
      <c r="A1617" s="43" t="str">
        <f>Exchanges!B1621</f>
        <v>Ethane, 1,1,1-trifluoro-, HFC-143a</v>
      </c>
      <c r="B1617" s="43" t="str">
        <f>Exchanges!C1621</f>
        <v>000420-46-2</v>
      </c>
      <c r="C1617" s="43" t="str">
        <f>Exchanges!D1621</f>
        <v>air</v>
      </c>
      <c r="D1617" s="43" t="str">
        <f>Exchanges!E1621</f>
        <v>unspecified</v>
      </c>
      <c r="E1617" s="43" t="str">
        <f>Exchanges!F1621</f>
        <v>e86bfec2-1025-4fa2-90b1-81e35e621e91</v>
      </c>
      <c r="F1617" s="43" t="str">
        <f>Exchanges!G1621</f>
        <v>Wired telecommunications carriers</v>
      </c>
      <c r="G1617" s="43">
        <f>Exchanges!H1621</f>
        <v>517110</v>
      </c>
      <c r="H1617" s="43" t="str">
        <f>Exchanges!I1621</f>
        <v>US</v>
      </c>
      <c r="I1617" s="43">
        <f>Exchanges!J1621</f>
        <v>7.3361846164923705E-9</v>
      </c>
      <c r="J1617" s="43" t="str">
        <f>Exchanges!K1621</f>
        <v>kg</v>
      </c>
      <c r="K1617" s="43"/>
      <c r="L1617" s="43"/>
      <c r="M1617" s="43"/>
      <c r="N1617" s="43"/>
      <c r="O1617" s="43"/>
      <c r="P1617" s="43">
        <f>Exchanges!Q1621</f>
        <v>4</v>
      </c>
      <c r="Q1617" s="43">
        <f>Exchanges!R1621</f>
        <v>2</v>
      </c>
      <c r="R1617" s="43">
        <f>Exchanges!S1621</f>
        <v>1</v>
      </c>
      <c r="S1617" s="43">
        <f>Exchanges!T1621</f>
        <v>4</v>
      </c>
      <c r="T1617" s="43">
        <f>Exchanges!U1621</f>
        <v>1</v>
      </c>
      <c r="U1617" s="43">
        <f>Exchanges!V1621</f>
        <v>2013</v>
      </c>
      <c r="V1617" s="43" t="str">
        <f>Exchanges!W1621</f>
        <v>HFC-143a</v>
      </c>
      <c r="W1617" s="43"/>
      <c r="X1617" s="43"/>
    </row>
    <row r="1618" spans="1:24" x14ac:dyDescent="0.2">
      <c r="A1618" s="43" t="str">
        <f>Exchanges!B1622</f>
        <v>Dinitrogen monoxide</v>
      </c>
      <c r="B1618" s="43" t="str">
        <f>Exchanges!C1622</f>
        <v>010024-97-366</v>
      </c>
      <c r="C1618" s="43" t="str">
        <f>Exchanges!D1622</f>
        <v>air</v>
      </c>
      <c r="D1618" s="43" t="str">
        <f>Exchanges!E1622</f>
        <v>unspecified</v>
      </c>
      <c r="E1618" s="43" t="str">
        <f>Exchanges!F1622</f>
        <v>20185046-64bb-4c09-a8e7-e8a9e144ca98</v>
      </c>
      <c r="F1618" s="43" t="str">
        <f>Exchanges!G1622</f>
        <v>Wired telecommunications carriers</v>
      </c>
      <c r="G1618" s="43">
        <f>Exchanges!H1622</f>
        <v>517110</v>
      </c>
      <c r="H1618" s="43" t="str">
        <f>Exchanges!I1622</f>
        <v>US</v>
      </c>
      <c r="I1618" s="43">
        <f>Exchanges!J1622</f>
        <v>2.5296395379471155E-9</v>
      </c>
      <c r="J1618" s="43" t="str">
        <f>Exchanges!K1622</f>
        <v>kg</v>
      </c>
      <c r="K1618" s="43"/>
      <c r="L1618" s="43"/>
      <c r="M1618" s="43"/>
      <c r="N1618" s="43"/>
      <c r="O1618" s="43"/>
      <c r="P1618" s="43">
        <f>Exchanges!Q1622</f>
        <v>4</v>
      </c>
      <c r="Q1618" s="43">
        <f>Exchanges!R1622</f>
        <v>2</v>
      </c>
      <c r="R1618" s="43">
        <f>Exchanges!S1622</f>
        <v>1</v>
      </c>
      <c r="S1618" s="43">
        <f>Exchanges!T1622</f>
        <v>4</v>
      </c>
      <c r="T1618" s="43">
        <f>Exchanges!U1622</f>
        <v>1</v>
      </c>
      <c r="U1618" s="43">
        <f>Exchanges!V1622</f>
        <v>2013</v>
      </c>
      <c r="V1618" s="43" t="str">
        <f>Exchanges!W1622</f>
        <v>N2O</v>
      </c>
      <c r="W1618" s="43"/>
      <c r="X1618" s="43"/>
    </row>
    <row r="1619" spans="1:24" x14ac:dyDescent="0.2">
      <c r="A1619" s="43" t="str">
        <f>Exchanges!B1623</f>
        <v>Propane, 1,1,1,3,3,3-hexafluoro-, HCFC-236fa</v>
      </c>
      <c r="B1619" s="43" t="str">
        <f>Exchanges!C1623</f>
        <v>000690-39-1</v>
      </c>
      <c r="C1619" s="43" t="str">
        <f>Exchanges!D1623</f>
        <v>air</v>
      </c>
      <c r="D1619" s="43" t="str">
        <f>Exchanges!E1623</f>
        <v>unspecified</v>
      </c>
      <c r="E1619" s="43" t="str">
        <f>Exchanges!F1623</f>
        <v>1963a3ba-6d77-4571-bb8f-0e9c8ac28a65</v>
      </c>
      <c r="F1619" s="43" t="str">
        <f>Exchanges!G1623</f>
        <v>Wired telecommunications carriers</v>
      </c>
      <c r="G1619" s="43">
        <f>Exchanges!H1623</f>
        <v>517110</v>
      </c>
      <c r="H1619" s="43" t="str">
        <f>Exchanges!I1623</f>
        <v>US</v>
      </c>
      <c r="I1619" s="43">
        <f>Exchanges!J1623</f>
        <v>1.9818898137167992E-10</v>
      </c>
      <c r="J1619" s="43" t="str">
        <f>Exchanges!K1623</f>
        <v>kg</v>
      </c>
      <c r="K1619" s="43"/>
      <c r="L1619" s="43"/>
      <c r="M1619" s="43"/>
      <c r="N1619" s="43"/>
      <c r="O1619" s="43"/>
      <c r="P1619" s="43">
        <f>Exchanges!Q1623</f>
        <v>4</v>
      </c>
      <c r="Q1619" s="43">
        <f>Exchanges!R1623</f>
        <v>2</v>
      </c>
      <c r="R1619" s="43">
        <f>Exchanges!S1623</f>
        <v>1</v>
      </c>
      <c r="S1619" s="43">
        <f>Exchanges!T1623</f>
        <v>4</v>
      </c>
      <c r="T1619" s="43">
        <f>Exchanges!U1623</f>
        <v>1</v>
      </c>
      <c r="U1619" s="43">
        <f>Exchanges!V1623</f>
        <v>2013</v>
      </c>
      <c r="V1619" s="43" t="str">
        <f>Exchanges!W1623</f>
        <v>HFC-236fa</v>
      </c>
      <c r="W1619" s="43"/>
      <c r="X1619" s="43"/>
    </row>
    <row r="1620" spans="1:24" x14ac:dyDescent="0.2">
      <c r="A1620" s="43" t="str">
        <f>Exchanges!B1624</f>
        <v>Carbon dioxide</v>
      </c>
      <c r="B1620" s="43" t="str">
        <f>Exchanges!C1624</f>
        <v>000124-38-20</v>
      </c>
      <c r="C1620" s="43" t="str">
        <f>Exchanges!D1624</f>
        <v>air</v>
      </c>
      <c r="D1620" s="43" t="str">
        <f>Exchanges!E1624</f>
        <v>unspecified</v>
      </c>
      <c r="E1620" s="43" t="str">
        <f>Exchanges!F1624</f>
        <v>7ae371aa-8532-11e0-9d78-0800200c9a66</v>
      </c>
      <c r="F1620" s="43" t="str">
        <f>Exchanges!G1624</f>
        <v>Wireless telecommunications carriers (except satellite)</v>
      </c>
      <c r="G1620" s="43">
        <f>Exchanges!H1624</f>
        <v>517210</v>
      </c>
      <c r="H1620" s="43" t="str">
        <f>Exchanges!I1624</f>
        <v>US</v>
      </c>
      <c r="I1620" s="43">
        <f>Exchanges!J1624</f>
        <v>8.3631271749705415E-4</v>
      </c>
      <c r="J1620" s="43" t="str">
        <f>Exchanges!K1624</f>
        <v>kg</v>
      </c>
      <c r="K1620" s="43"/>
      <c r="L1620" s="43"/>
      <c r="M1620" s="43"/>
      <c r="N1620" s="43"/>
      <c r="O1620" s="43"/>
      <c r="P1620" s="43">
        <f>Exchanges!Q1624</f>
        <v>4</v>
      </c>
      <c r="Q1620" s="43">
        <f>Exchanges!R1624</f>
        <v>2</v>
      </c>
      <c r="R1620" s="43">
        <f>Exchanges!S1624</f>
        <v>1</v>
      </c>
      <c r="S1620" s="43">
        <f>Exchanges!T1624</f>
        <v>4</v>
      </c>
      <c r="T1620" s="43">
        <f>Exchanges!U1624</f>
        <v>1</v>
      </c>
      <c r="U1620" s="43">
        <f>Exchanges!V1624</f>
        <v>2013</v>
      </c>
      <c r="V1620" s="43" t="str">
        <f>Exchanges!W1624</f>
        <v>CO2</v>
      </c>
      <c r="W1620" s="43"/>
      <c r="X1620" s="43"/>
    </row>
    <row r="1621" spans="1:24" x14ac:dyDescent="0.2">
      <c r="A1621" s="43" t="str">
        <f>Exchanges!B1625</f>
        <v>Ethane, 1,1,1,2-tetrafluoro-, HFC-134a</v>
      </c>
      <c r="B1621" s="43" t="str">
        <f>Exchanges!C1625</f>
        <v>000811-97-2</v>
      </c>
      <c r="C1621" s="43" t="str">
        <f>Exchanges!D1625</f>
        <v>air</v>
      </c>
      <c r="D1621" s="43" t="str">
        <f>Exchanges!E1625</f>
        <v>unspecified</v>
      </c>
      <c r="E1621" s="43" t="str">
        <f>Exchanges!F1625</f>
        <v>e87f039d-d9ce-4242-ac18-c9284cc80f3d</v>
      </c>
      <c r="F1621" s="43" t="str">
        <f>Exchanges!G1625</f>
        <v>Wireless telecommunications carriers (except satellite)</v>
      </c>
      <c r="G1621" s="43">
        <f>Exchanges!H1625</f>
        <v>517210</v>
      </c>
      <c r="H1621" s="43" t="str">
        <f>Exchanges!I1625</f>
        <v>US</v>
      </c>
      <c r="I1621" s="43">
        <f>Exchanges!J1625</f>
        <v>1.0099137301738935E-7</v>
      </c>
      <c r="J1621" s="43" t="str">
        <f>Exchanges!K1625</f>
        <v>kg</v>
      </c>
      <c r="K1621" s="43"/>
      <c r="L1621" s="43"/>
      <c r="M1621" s="43"/>
      <c r="N1621" s="43"/>
      <c r="O1621" s="43"/>
      <c r="P1621" s="43">
        <f>Exchanges!Q1625</f>
        <v>4</v>
      </c>
      <c r="Q1621" s="43">
        <f>Exchanges!R1625</f>
        <v>2</v>
      </c>
      <c r="R1621" s="43">
        <f>Exchanges!S1625</f>
        <v>1</v>
      </c>
      <c r="S1621" s="43">
        <f>Exchanges!T1625</f>
        <v>4</v>
      </c>
      <c r="T1621" s="43">
        <f>Exchanges!U1625</f>
        <v>1</v>
      </c>
      <c r="U1621" s="43">
        <f>Exchanges!V1625</f>
        <v>2013</v>
      </c>
      <c r="V1621" s="43" t="str">
        <f>Exchanges!W1625</f>
        <v>HFC-134a</v>
      </c>
      <c r="W1621" s="43"/>
      <c r="X1621" s="43"/>
    </row>
    <row r="1622" spans="1:24" x14ac:dyDescent="0.2">
      <c r="A1622" s="43" t="str">
        <f>Exchanges!B1626</f>
        <v>Methane</v>
      </c>
      <c r="B1622" s="43" t="str">
        <f>Exchanges!C1626</f>
        <v>000074-82-92</v>
      </c>
      <c r="C1622" s="43" t="str">
        <f>Exchanges!D1626</f>
        <v>air</v>
      </c>
      <c r="D1622" s="43" t="str">
        <f>Exchanges!E1626</f>
        <v>unspecified</v>
      </c>
      <c r="E1622" s="43" t="str">
        <f>Exchanges!F1626</f>
        <v>20408dd1-8534-11e0-9d78-0800200c9a66</v>
      </c>
      <c r="F1622" s="43" t="str">
        <f>Exchanges!G1626</f>
        <v>Wireless telecommunications carriers (except satellite)</v>
      </c>
      <c r="G1622" s="43">
        <f>Exchanges!H1626</f>
        <v>517210</v>
      </c>
      <c r="H1622" s="43" t="str">
        <f>Exchanges!I1626</f>
        <v>US</v>
      </c>
      <c r="I1622" s="43">
        <f>Exchanges!J1626</f>
        <v>7.6185232281334315E-8</v>
      </c>
      <c r="J1622" s="43" t="str">
        <f>Exchanges!K1626</f>
        <v>kg</v>
      </c>
      <c r="K1622" s="43"/>
      <c r="L1622" s="43"/>
      <c r="M1622" s="43"/>
      <c r="N1622" s="43"/>
      <c r="O1622" s="43"/>
      <c r="P1622" s="43">
        <f>Exchanges!Q1626</f>
        <v>4</v>
      </c>
      <c r="Q1622" s="43">
        <f>Exchanges!R1626</f>
        <v>2</v>
      </c>
      <c r="R1622" s="43">
        <f>Exchanges!S1626</f>
        <v>1</v>
      </c>
      <c r="S1622" s="43">
        <f>Exchanges!T1626</f>
        <v>4</v>
      </c>
      <c r="T1622" s="43">
        <f>Exchanges!U1626</f>
        <v>1</v>
      </c>
      <c r="U1622" s="43">
        <f>Exchanges!V1626</f>
        <v>2013</v>
      </c>
      <c r="V1622" s="43" t="str">
        <f>Exchanges!W1626</f>
        <v>CH4</v>
      </c>
      <c r="W1622" s="43"/>
      <c r="X1622" s="43"/>
    </row>
    <row r="1623" spans="1:24" x14ac:dyDescent="0.2">
      <c r="A1623" s="43" t="str">
        <f>Exchanges!B1627</f>
        <v>Ethane, pentafluoro-, HFC-125</v>
      </c>
      <c r="B1623" s="43" t="str">
        <f>Exchanges!C1627</f>
        <v>000354-33-6</v>
      </c>
      <c r="C1623" s="43" t="str">
        <f>Exchanges!D1627</f>
        <v>air</v>
      </c>
      <c r="D1623" s="43" t="str">
        <f>Exchanges!E1627</f>
        <v>unspecified</v>
      </c>
      <c r="E1623" s="43" t="str">
        <f>Exchanges!F1627</f>
        <v>281e1011-f121-4d5b-ad4d-22d562b2c2cd</v>
      </c>
      <c r="F1623" s="43" t="str">
        <f>Exchanges!G1627</f>
        <v>Wireless telecommunications carriers (except satellite)</v>
      </c>
      <c r="G1623" s="43">
        <f>Exchanges!H1627</f>
        <v>517210</v>
      </c>
      <c r="H1623" s="43" t="str">
        <f>Exchanges!I1627</f>
        <v>US</v>
      </c>
      <c r="I1623" s="43">
        <f>Exchanges!J1627</f>
        <v>2.6794381150504226E-8</v>
      </c>
      <c r="J1623" s="43" t="str">
        <f>Exchanges!K1627</f>
        <v>kg</v>
      </c>
      <c r="K1623" s="43"/>
      <c r="L1623" s="43"/>
      <c r="M1623" s="43"/>
      <c r="N1623" s="43"/>
      <c r="O1623" s="43"/>
      <c r="P1623" s="43">
        <f>Exchanges!Q1627</f>
        <v>4</v>
      </c>
      <c r="Q1623" s="43">
        <f>Exchanges!R1627</f>
        <v>2</v>
      </c>
      <c r="R1623" s="43">
        <f>Exchanges!S1627</f>
        <v>1</v>
      </c>
      <c r="S1623" s="43">
        <f>Exchanges!T1627</f>
        <v>4</v>
      </c>
      <c r="T1623" s="43">
        <f>Exchanges!U1627</f>
        <v>1</v>
      </c>
      <c r="U1623" s="43">
        <f>Exchanges!V1627</f>
        <v>2013</v>
      </c>
      <c r="V1623" s="43" t="str">
        <f>Exchanges!W1627</f>
        <v>HFC-125</v>
      </c>
      <c r="W1623" s="43"/>
      <c r="X1623" s="43"/>
    </row>
    <row r="1624" spans="1:24" x14ac:dyDescent="0.2">
      <c r="A1624" s="43" t="str">
        <f>Exchanges!B1628</f>
        <v>Methane, difluoro-, HFC-32</v>
      </c>
      <c r="B1624" s="43" t="str">
        <f>Exchanges!C1628</f>
        <v>000075-10-5</v>
      </c>
      <c r="C1624" s="43" t="str">
        <f>Exchanges!D1628</f>
        <v>air</v>
      </c>
      <c r="D1624" s="43" t="str">
        <f>Exchanges!E1628</f>
        <v>unspecified</v>
      </c>
      <c r="E1624" s="43" t="str">
        <f>Exchanges!F1628</f>
        <v>151212b4-079b-43a2-96d5-a6eef59166ac</v>
      </c>
      <c r="F1624" s="43" t="str">
        <f>Exchanges!G1628</f>
        <v>Wireless telecommunications carriers (except satellite)</v>
      </c>
      <c r="G1624" s="43">
        <f>Exchanges!H1628</f>
        <v>517210</v>
      </c>
      <c r="H1624" s="43" t="str">
        <f>Exchanges!I1628</f>
        <v>US</v>
      </c>
      <c r="I1624" s="43">
        <f>Exchanges!J1628</f>
        <v>1.5603799278111411E-8</v>
      </c>
      <c r="J1624" s="43" t="str">
        <f>Exchanges!K1628</f>
        <v>kg</v>
      </c>
      <c r="K1624" s="43"/>
      <c r="L1624" s="43"/>
      <c r="M1624" s="43"/>
      <c r="N1624" s="43"/>
      <c r="O1624" s="43"/>
      <c r="P1624" s="43">
        <f>Exchanges!Q1628</f>
        <v>4</v>
      </c>
      <c r="Q1624" s="43">
        <f>Exchanges!R1628</f>
        <v>2</v>
      </c>
      <c r="R1624" s="43">
        <f>Exchanges!S1628</f>
        <v>1</v>
      </c>
      <c r="S1624" s="43">
        <f>Exchanges!T1628</f>
        <v>4</v>
      </c>
      <c r="T1624" s="43">
        <f>Exchanges!U1628</f>
        <v>1</v>
      </c>
      <c r="U1624" s="43">
        <f>Exchanges!V1628</f>
        <v>2013</v>
      </c>
      <c r="V1624" s="43" t="str">
        <f>Exchanges!W1628</f>
        <v>HFC-32</v>
      </c>
      <c r="W1624" s="43"/>
      <c r="X1624" s="43"/>
    </row>
    <row r="1625" spans="1:24" x14ac:dyDescent="0.2">
      <c r="A1625" s="43" t="str">
        <f>Exchanges!B1629</f>
        <v>Ethane, 1,1,1-trifluoro-, HFC-143a</v>
      </c>
      <c r="B1625" s="43" t="str">
        <f>Exchanges!C1629</f>
        <v>000420-46-2</v>
      </c>
      <c r="C1625" s="43" t="str">
        <f>Exchanges!D1629</f>
        <v>air</v>
      </c>
      <c r="D1625" s="43" t="str">
        <f>Exchanges!E1629</f>
        <v>unspecified</v>
      </c>
      <c r="E1625" s="43" t="str">
        <f>Exchanges!F1629</f>
        <v>e86bfec2-1025-4fa2-90b1-81e35e621e91</v>
      </c>
      <c r="F1625" s="43" t="str">
        <f>Exchanges!G1629</f>
        <v>Wireless telecommunications carriers (except satellite)</v>
      </c>
      <c r="G1625" s="43">
        <f>Exchanges!H1629</f>
        <v>517210</v>
      </c>
      <c r="H1625" s="43" t="str">
        <f>Exchanges!I1629</f>
        <v>US</v>
      </c>
      <c r="I1625" s="43">
        <f>Exchanges!J1629</f>
        <v>1.1464200747373417E-8</v>
      </c>
      <c r="J1625" s="43" t="str">
        <f>Exchanges!K1629</f>
        <v>kg</v>
      </c>
      <c r="K1625" s="43"/>
      <c r="L1625" s="43"/>
      <c r="M1625" s="43"/>
      <c r="N1625" s="43"/>
      <c r="O1625" s="43"/>
      <c r="P1625" s="43">
        <f>Exchanges!Q1629</f>
        <v>4</v>
      </c>
      <c r="Q1625" s="43">
        <f>Exchanges!R1629</f>
        <v>2</v>
      </c>
      <c r="R1625" s="43">
        <f>Exchanges!S1629</f>
        <v>1</v>
      </c>
      <c r="S1625" s="43">
        <f>Exchanges!T1629</f>
        <v>4</v>
      </c>
      <c r="T1625" s="43">
        <f>Exchanges!U1629</f>
        <v>1</v>
      </c>
      <c r="U1625" s="43">
        <f>Exchanges!V1629</f>
        <v>2013</v>
      </c>
      <c r="V1625" s="43" t="str">
        <f>Exchanges!W1629</f>
        <v>HFC-143a</v>
      </c>
      <c r="W1625" s="43"/>
      <c r="X1625" s="43"/>
    </row>
    <row r="1626" spans="1:24" x14ac:dyDescent="0.2">
      <c r="A1626" s="43" t="str">
        <f>Exchanges!B1630</f>
        <v>Dinitrogen monoxide</v>
      </c>
      <c r="B1626" s="43" t="str">
        <f>Exchanges!C1630</f>
        <v>010024-97-366</v>
      </c>
      <c r="C1626" s="43" t="str">
        <f>Exchanges!D1630</f>
        <v>air</v>
      </c>
      <c r="D1626" s="43" t="str">
        <f>Exchanges!E1630</f>
        <v>unspecified</v>
      </c>
      <c r="E1626" s="43" t="str">
        <f>Exchanges!F1630</f>
        <v>20185046-64bb-4c09-a8e7-e8a9e144ca98</v>
      </c>
      <c r="F1626" s="43" t="str">
        <f>Exchanges!G1630</f>
        <v>Wireless telecommunications carriers (except satellite)</v>
      </c>
      <c r="G1626" s="43">
        <f>Exchanges!H1630</f>
        <v>517210</v>
      </c>
      <c r="H1626" s="43" t="str">
        <f>Exchanges!I1630</f>
        <v>US</v>
      </c>
      <c r="I1626" s="43">
        <f>Exchanges!J1630</f>
        <v>2.3204295467947892E-9</v>
      </c>
      <c r="J1626" s="43" t="str">
        <f>Exchanges!K1630</f>
        <v>kg</v>
      </c>
      <c r="K1626" s="43"/>
      <c r="L1626" s="43"/>
      <c r="M1626" s="43"/>
      <c r="N1626" s="43"/>
      <c r="O1626" s="43"/>
      <c r="P1626" s="43">
        <f>Exchanges!Q1630</f>
        <v>4</v>
      </c>
      <c r="Q1626" s="43">
        <f>Exchanges!R1630</f>
        <v>2</v>
      </c>
      <c r="R1626" s="43">
        <f>Exchanges!S1630</f>
        <v>1</v>
      </c>
      <c r="S1626" s="43">
        <f>Exchanges!T1630</f>
        <v>4</v>
      </c>
      <c r="T1626" s="43">
        <f>Exchanges!U1630</f>
        <v>1</v>
      </c>
      <c r="U1626" s="43">
        <f>Exchanges!V1630</f>
        <v>2013</v>
      </c>
      <c r="V1626" s="43" t="str">
        <f>Exchanges!W1630</f>
        <v>N2O</v>
      </c>
      <c r="W1626" s="43"/>
      <c r="X1626" s="43"/>
    </row>
    <row r="1627" spans="1:24" x14ac:dyDescent="0.2">
      <c r="A1627" s="43" t="str">
        <f>Exchanges!B1631</f>
        <v>Propane, 1,1,1,3,3,3-hexafluoro-, HCFC-236fa</v>
      </c>
      <c r="B1627" s="43" t="str">
        <f>Exchanges!C1631</f>
        <v>000690-39-1</v>
      </c>
      <c r="C1627" s="43" t="str">
        <f>Exchanges!D1631</f>
        <v>air</v>
      </c>
      <c r="D1627" s="43" t="str">
        <f>Exchanges!E1631</f>
        <v>unspecified</v>
      </c>
      <c r="E1627" s="43" t="str">
        <f>Exchanges!F1631</f>
        <v>1963a3ba-6d77-4571-bb8f-0e9c8ac28a65</v>
      </c>
      <c r="F1627" s="43" t="str">
        <f>Exchanges!G1631</f>
        <v>Wireless telecommunications carriers (except satellite)</v>
      </c>
      <c r="G1627" s="43">
        <f>Exchanges!H1631</f>
        <v>517210</v>
      </c>
      <c r="H1627" s="43" t="str">
        <f>Exchanges!I1631</f>
        <v>US</v>
      </c>
      <c r="I1627" s="43">
        <f>Exchanges!J1631</f>
        <v>3.0970843662447665E-10</v>
      </c>
      <c r="J1627" s="43" t="str">
        <f>Exchanges!K1631</f>
        <v>kg</v>
      </c>
      <c r="K1627" s="43"/>
      <c r="L1627" s="43"/>
      <c r="M1627" s="43"/>
      <c r="N1627" s="43"/>
      <c r="O1627" s="43"/>
      <c r="P1627" s="43">
        <f>Exchanges!Q1631</f>
        <v>4</v>
      </c>
      <c r="Q1627" s="43">
        <f>Exchanges!R1631</f>
        <v>2</v>
      </c>
      <c r="R1627" s="43">
        <f>Exchanges!S1631</f>
        <v>1</v>
      </c>
      <c r="S1627" s="43">
        <f>Exchanges!T1631</f>
        <v>4</v>
      </c>
      <c r="T1627" s="43">
        <f>Exchanges!U1631</f>
        <v>1</v>
      </c>
      <c r="U1627" s="43">
        <f>Exchanges!V1631</f>
        <v>2013</v>
      </c>
      <c r="V1627" s="43" t="str">
        <f>Exchanges!W1631</f>
        <v>HFC-236fa</v>
      </c>
      <c r="W1627" s="43"/>
      <c r="X1627" s="43"/>
    </row>
    <row r="1628" spans="1:24" x14ac:dyDescent="0.2">
      <c r="A1628" s="43" t="str">
        <f>Exchanges!B1632</f>
        <v>Carbon dioxide</v>
      </c>
      <c r="B1628" s="43" t="str">
        <f>Exchanges!C1632</f>
        <v>000124-38-20</v>
      </c>
      <c r="C1628" s="43" t="str">
        <f>Exchanges!D1632</f>
        <v>air</v>
      </c>
      <c r="D1628" s="43" t="str">
        <f>Exchanges!E1632</f>
        <v>unspecified</v>
      </c>
      <c r="E1628" s="43" t="str">
        <f>Exchanges!F1632</f>
        <v>7ae371aa-8532-11e0-9d78-0800200c9a66</v>
      </c>
      <c r="F1628" s="43" t="str">
        <f>Exchanges!G1632</f>
        <v>Data processing, hosting, and related services</v>
      </c>
      <c r="G1628" s="43">
        <f>Exchanges!H1632</f>
        <v>518200</v>
      </c>
      <c r="H1628" s="43" t="str">
        <f>Exchanges!I1632</f>
        <v>US</v>
      </c>
      <c r="I1628" s="43">
        <f>Exchanges!J1632</f>
        <v>4.7373214439714819E-4</v>
      </c>
      <c r="J1628" s="43" t="str">
        <f>Exchanges!K1632</f>
        <v>kg</v>
      </c>
      <c r="K1628" s="43"/>
      <c r="L1628" s="43"/>
      <c r="M1628" s="43"/>
      <c r="N1628" s="43"/>
      <c r="O1628" s="43"/>
      <c r="P1628" s="43">
        <f>Exchanges!Q1632</f>
        <v>4</v>
      </c>
      <c r="Q1628" s="43">
        <f>Exchanges!R1632</f>
        <v>2</v>
      </c>
      <c r="R1628" s="43">
        <f>Exchanges!S1632</f>
        <v>1</v>
      </c>
      <c r="S1628" s="43">
        <f>Exchanges!T1632</f>
        <v>4</v>
      </c>
      <c r="T1628" s="43">
        <f>Exchanges!U1632</f>
        <v>1</v>
      </c>
      <c r="U1628" s="43">
        <f>Exchanges!V1632</f>
        <v>2013</v>
      </c>
      <c r="V1628" s="43" t="str">
        <f>Exchanges!W1632</f>
        <v>CO2</v>
      </c>
      <c r="W1628" s="43"/>
      <c r="X1628" s="43"/>
    </row>
    <row r="1629" spans="1:24" x14ac:dyDescent="0.2">
      <c r="A1629" s="43" t="str">
        <f>Exchanges!B1633</f>
        <v>Ethane, 1,1,1,2-tetrafluoro-, HFC-134a</v>
      </c>
      <c r="B1629" s="43" t="str">
        <f>Exchanges!C1633</f>
        <v>000811-97-2</v>
      </c>
      <c r="C1629" s="43" t="str">
        <f>Exchanges!D1633</f>
        <v>air</v>
      </c>
      <c r="D1629" s="43" t="str">
        <f>Exchanges!E1633</f>
        <v>unspecified</v>
      </c>
      <c r="E1629" s="43" t="str">
        <f>Exchanges!F1633</f>
        <v>e87f039d-d9ce-4242-ac18-c9284cc80f3d</v>
      </c>
      <c r="F1629" s="43" t="str">
        <f>Exchanges!G1633</f>
        <v>Data processing, hosting, and related services</v>
      </c>
      <c r="G1629" s="43">
        <f>Exchanges!H1633</f>
        <v>518200</v>
      </c>
      <c r="H1629" s="43" t="str">
        <f>Exchanges!I1633</f>
        <v>US</v>
      </c>
      <c r="I1629" s="43">
        <f>Exchanges!J1633</f>
        <v>1.3240809449567816E-6</v>
      </c>
      <c r="J1629" s="43" t="str">
        <f>Exchanges!K1633</f>
        <v>kg</v>
      </c>
      <c r="K1629" s="43"/>
      <c r="L1629" s="43"/>
      <c r="M1629" s="43"/>
      <c r="N1629" s="43"/>
      <c r="O1629" s="43"/>
      <c r="P1629" s="43">
        <f>Exchanges!Q1633</f>
        <v>4</v>
      </c>
      <c r="Q1629" s="43">
        <f>Exchanges!R1633</f>
        <v>2</v>
      </c>
      <c r="R1629" s="43">
        <f>Exchanges!S1633</f>
        <v>1</v>
      </c>
      <c r="S1629" s="43">
        <f>Exchanges!T1633</f>
        <v>4</v>
      </c>
      <c r="T1629" s="43">
        <f>Exchanges!U1633</f>
        <v>1</v>
      </c>
      <c r="U1629" s="43">
        <f>Exchanges!V1633</f>
        <v>2013</v>
      </c>
      <c r="V1629" s="43" t="str">
        <f>Exchanges!W1633</f>
        <v>HFC-134a</v>
      </c>
      <c r="W1629" s="43"/>
      <c r="X1629" s="43"/>
    </row>
    <row r="1630" spans="1:24" x14ac:dyDescent="0.2">
      <c r="A1630" s="43" t="str">
        <f>Exchanges!B1634</f>
        <v>Ethane, pentafluoro-, HFC-125</v>
      </c>
      <c r="B1630" s="43" t="str">
        <f>Exchanges!C1634</f>
        <v>000354-33-6</v>
      </c>
      <c r="C1630" s="43" t="str">
        <f>Exchanges!D1634</f>
        <v>air</v>
      </c>
      <c r="D1630" s="43" t="str">
        <f>Exchanges!E1634</f>
        <v>unspecified</v>
      </c>
      <c r="E1630" s="43" t="str">
        <f>Exchanges!F1634</f>
        <v>281e1011-f121-4d5b-ad4d-22d562b2c2cd</v>
      </c>
      <c r="F1630" s="43" t="str">
        <f>Exchanges!G1634</f>
        <v>Data processing, hosting, and related services</v>
      </c>
      <c r="G1630" s="43">
        <f>Exchanges!H1634</f>
        <v>518200</v>
      </c>
      <c r="H1630" s="43" t="str">
        <f>Exchanges!I1634</f>
        <v>US</v>
      </c>
      <c r="I1630" s="43">
        <f>Exchanges!J1634</f>
        <v>3.5129663508172131E-7</v>
      </c>
      <c r="J1630" s="43" t="str">
        <f>Exchanges!K1634</f>
        <v>kg</v>
      </c>
      <c r="K1630" s="43"/>
      <c r="L1630" s="43"/>
      <c r="M1630" s="43"/>
      <c r="N1630" s="43"/>
      <c r="O1630" s="43"/>
      <c r="P1630" s="43">
        <f>Exchanges!Q1634</f>
        <v>4</v>
      </c>
      <c r="Q1630" s="43">
        <f>Exchanges!R1634</f>
        <v>2</v>
      </c>
      <c r="R1630" s="43">
        <f>Exchanges!S1634</f>
        <v>1</v>
      </c>
      <c r="S1630" s="43">
        <f>Exchanges!T1634</f>
        <v>4</v>
      </c>
      <c r="T1630" s="43">
        <f>Exchanges!U1634</f>
        <v>1</v>
      </c>
      <c r="U1630" s="43">
        <f>Exchanges!V1634</f>
        <v>2013</v>
      </c>
      <c r="V1630" s="43" t="str">
        <f>Exchanges!W1634</f>
        <v>HFC-125</v>
      </c>
      <c r="W1630" s="43"/>
      <c r="X1630" s="43"/>
    </row>
    <row r="1631" spans="1:24" x14ac:dyDescent="0.2">
      <c r="A1631" s="43" t="str">
        <f>Exchanges!B1635</f>
        <v>Methane, difluoro-, HFC-32</v>
      </c>
      <c r="B1631" s="43" t="str">
        <f>Exchanges!C1635</f>
        <v>000075-10-5</v>
      </c>
      <c r="C1631" s="43" t="str">
        <f>Exchanges!D1635</f>
        <v>air</v>
      </c>
      <c r="D1631" s="43" t="str">
        <f>Exchanges!E1635</f>
        <v>unspecified</v>
      </c>
      <c r="E1631" s="43" t="str">
        <f>Exchanges!F1635</f>
        <v>151212b4-079b-43a2-96d5-a6eef59166ac</v>
      </c>
      <c r="F1631" s="43" t="str">
        <f>Exchanges!G1635</f>
        <v>Data processing, hosting, and related services</v>
      </c>
      <c r="G1631" s="43">
        <f>Exchanges!H1635</f>
        <v>518200</v>
      </c>
      <c r="H1631" s="43" t="str">
        <f>Exchanges!I1635</f>
        <v>US</v>
      </c>
      <c r="I1631" s="43">
        <f>Exchanges!J1635</f>
        <v>2.0457879396807706E-7</v>
      </c>
      <c r="J1631" s="43" t="str">
        <f>Exchanges!K1635</f>
        <v>kg</v>
      </c>
      <c r="K1631" s="43"/>
      <c r="L1631" s="43"/>
      <c r="M1631" s="43"/>
      <c r="N1631" s="43"/>
      <c r="O1631" s="43"/>
      <c r="P1631" s="43">
        <f>Exchanges!Q1635</f>
        <v>4</v>
      </c>
      <c r="Q1631" s="43">
        <f>Exchanges!R1635</f>
        <v>2</v>
      </c>
      <c r="R1631" s="43">
        <f>Exchanges!S1635</f>
        <v>1</v>
      </c>
      <c r="S1631" s="43">
        <f>Exchanges!T1635</f>
        <v>4</v>
      </c>
      <c r="T1631" s="43">
        <f>Exchanges!U1635</f>
        <v>1</v>
      </c>
      <c r="U1631" s="43">
        <f>Exchanges!V1635</f>
        <v>2013</v>
      </c>
      <c r="V1631" s="43" t="str">
        <f>Exchanges!W1635</f>
        <v>HFC-32</v>
      </c>
      <c r="W1631" s="43"/>
      <c r="X1631" s="43"/>
    </row>
    <row r="1632" spans="1:24" x14ac:dyDescent="0.2">
      <c r="A1632" s="43" t="str">
        <f>Exchanges!B1636</f>
        <v>Ethane, 1,1,1-trifluoro-, HFC-143a</v>
      </c>
      <c r="B1632" s="43" t="str">
        <f>Exchanges!C1636</f>
        <v>000420-46-2</v>
      </c>
      <c r="C1632" s="43" t="str">
        <f>Exchanges!D1636</f>
        <v>air</v>
      </c>
      <c r="D1632" s="43" t="str">
        <f>Exchanges!E1636</f>
        <v>unspecified</v>
      </c>
      <c r="E1632" s="43" t="str">
        <f>Exchanges!F1636</f>
        <v>e86bfec2-1025-4fa2-90b1-81e35e621e91</v>
      </c>
      <c r="F1632" s="43" t="str">
        <f>Exchanges!G1636</f>
        <v>Data processing, hosting, and related services</v>
      </c>
      <c r="G1632" s="43">
        <f>Exchanges!H1636</f>
        <v>518200</v>
      </c>
      <c r="H1632" s="43" t="str">
        <f>Exchanges!I1636</f>
        <v>US</v>
      </c>
      <c r="I1632" s="43">
        <f>Exchanges!J1636</f>
        <v>1.5030521226939575E-7</v>
      </c>
      <c r="J1632" s="43" t="str">
        <f>Exchanges!K1636</f>
        <v>kg</v>
      </c>
      <c r="K1632" s="43"/>
      <c r="L1632" s="43"/>
      <c r="M1632" s="43"/>
      <c r="N1632" s="43"/>
      <c r="O1632" s="43"/>
      <c r="P1632" s="43">
        <f>Exchanges!Q1636</f>
        <v>4</v>
      </c>
      <c r="Q1632" s="43">
        <f>Exchanges!R1636</f>
        <v>2</v>
      </c>
      <c r="R1632" s="43">
        <f>Exchanges!S1636</f>
        <v>1</v>
      </c>
      <c r="S1632" s="43">
        <f>Exchanges!T1636</f>
        <v>4</v>
      </c>
      <c r="T1632" s="43">
        <f>Exchanges!U1636</f>
        <v>1</v>
      </c>
      <c r="U1632" s="43">
        <f>Exchanges!V1636</f>
        <v>2013</v>
      </c>
      <c r="V1632" s="43" t="str">
        <f>Exchanges!W1636</f>
        <v>HFC-143a</v>
      </c>
      <c r="W1632" s="43"/>
      <c r="X1632" s="43"/>
    </row>
    <row r="1633" spans="1:24" x14ac:dyDescent="0.2">
      <c r="A1633" s="43" t="str">
        <f>Exchanges!B1637</f>
        <v>Methane</v>
      </c>
      <c r="B1633" s="43" t="str">
        <f>Exchanges!C1637</f>
        <v>000074-82-92</v>
      </c>
      <c r="C1633" s="43" t="str">
        <f>Exchanges!D1637</f>
        <v>air</v>
      </c>
      <c r="D1633" s="43" t="str">
        <f>Exchanges!E1637</f>
        <v>unspecified</v>
      </c>
      <c r="E1633" s="43" t="str">
        <f>Exchanges!F1637</f>
        <v>20408dd1-8534-11e0-9d78-0800200c9a66</v>
      </c>
      <c r="F1633" s="43" t="str">
        <f>Exchanges!G1637</f>
        <v>Data processing, hosting, and related services</v>
      </c>
      <c r="G1633" s="43">
        <f>Exchanges!H1637</f>
        <v>518200</v>
      </c>
      <c r="H1633" s="43" t="str">
        <f>Exchanges!I1637</f>
        <v>US</v>
      </c>
      <c r="I1633" s="43">
        <f>Exchanges!J1637</f>
        <v>4.6601353168981457E-8</v>
      </c>
      <c r="J1633" s="43" t="str">
        <f>Exchanges!K1637</f>
        <v>kg</v>
      </c>
      <c r="K1633" s="43"/>
      <c r="L1633" s="43"/>
      <c r="M1633" s="43"/>
      <c r="N1633" s="43"/>
      <c r="O1633" s="43"/>
      <c r="P1633" s="43">
        <f>Exchanges!Q1637</f>
        <v>4</v>
      </c>
      <c r="Q1633" s="43">
        <f>Exchanges!R1637</f>
        <v>2</v>
      </c>
      <c r="R1633" s="43">
        <f>Exchanges!S1637</f>
        <v>1</v>
      </c>
      <c r="S1633" s="43">
        <f>Exchanges!T1637</f>
        <v>4</v>
      </c>
      <c r="T1633" s="43">
        <f>Exchanges!U1637</f>
        <v>1</v>
      </c>
      <c r="U1633" s="43">
        <f>Exchanges!V1637</f>
        <v>2013</v>
      </c>
      <c r="V1633" s="43" t="str">
        <f>Exchanges!W1637</f>
        <v>CH4</v>
      </c>
      <c r="W1633" s="43"/>
      <c r="X1633" s="43"/>
    </row>
    <row r="1634" spans="1:24" x14ac:dyDescent="0.2">
      <c r="A1634" s="43" t="str">
        <f>Exchanges!B1638</f>
        <v>Propane, 1,1,1,3,3,3-hexafluoro-, HCFC-236fa</v>
      </c>
      <c r="B1634" s="43" t="str">
        <f>Exchanges!C1638</f>
        <v>000690-39-1</v>
      </c>
      <c r="C1634" s="43" t="str">
        <f>Exchanges!D1638</f>
        <v>air</v>
      </c>
      <c r="D1634" s="43" t="str">
        <f>Exchanges!E1638</f>
        <v>unspecified</v>
      </c>
      <c r="E1634" s="43" t="str">
        <f>Exchanges!F1638</f>
        <v>1963a3ba-6d77-4571-bb8f-0e9c8ac28a65</v>
      </c>
      <c r="F1634" s="43" t="str">
        <f>Exchanges!G1638</f>
        <v>Data processing, hosting, and related services</v>
      </c>
      <c r="G1634" s="43">
        <f>Exchanges!H1638</f>
        <v>518200</v>
      </c>
      <c r="H1634" s="43" t="str">
        <f>Exchanges!I1638</f>
        <v>US</v>
      </c>
      <c r="I1634" s="43">
        <f>Exchanges!J1638</f>
        <v>4.0605353425209355E-9</v>
      </c>
      <c r="J1634" s="43" t="str">
        <f>Exchanges!K1638</f>
        <v>kg</v>
      </c>
      <c r="K1634" s="43"/>
      <c r="L1634" s="43"/>
      <c r="M1634" s="43"/>
      <c r="N1634" s="43"/>
      <c r="O1634" s="43"/>
      <c r="P1634" s="43">
        <f>Exchanges!Q1638</f>
        <v>4</v>
      </c>
      <c r="Q1634" s="43">
        <f>Exchanges!R1638</f>
        <v>2</v>
      </c>
      <c r="R1634" s="43">
        <f>Exchanges!S1638</f>
        <v>1</v>
      </c>
      <c r="S1634" s="43">
        <f>Exchanges!T1638</f>
        <v>4</v>
      </c>
      <c r="T1634" s="43">
        <f>Exchanges!U1638</f>
        <v>1</v>
      </c>
      <c r="U1634" s="43">
        <f>Exchanges!V1638</f>
        <v>2013</v>
      </c>
      <c r="V1634" s="43" t="str">
        <f>Exchanges!W1638</f>
        <v>HFC-236fa</v>
      </c>
      <c r="W1634" s="43"/>
      <c r="X1634" s="43"/>
    </row>
    <row r="1635" spans="1:24" x14ac:dyDescent="0.2">
      <c r="A1635" s="43" t="str">
        <f>Exchanges!B1639</f>
        <v>Dinitrogen monoxide</v>
      </c>
      <c r="B1635" s="43" t="str">
        <f>Exchanges!C1639</f>
        <v>010024-97-366</v>
      </c>
      <c r="C1635" s="43" t="str">
        <f>Exchanges!D1639</f>
        <v>air</v>
      </c>
      <c r="D1635" s="43" t="str">
        <f>Exchanges!E1639</f>
        <v>unspecified</v>
      </c>
      <c r="E1635" s="43" t="str">
        <f>Exchanges!F1639</f>
        <v>20185046-64bb-4c09-a8e7-e8a9e144ca98</v>
      </c>
      <c r="F1635" s="43" t="str">
        <f>Exchanges!G1639</f>
        <v>Data processing, hosting, and related services</v>
      </c>
      <c r="G1635" s="43">
        <f>Exchanges!H1639</f>
        <v>518200</v>
      </c>
      <c r="H1635" s="43" t="str">
        <f>Exchanges!I1639</f>
        <v>US</v>
      </c>
      <c r="I1635" s="43">
        <f>Exchanges!J1639</f>
        <v>2.8931080086572689E-9</v>
      </c>
      <c r="J1635" s="43" t="str">
        <f>Exchanges!K1639</f>
        <v>kg</v>
      </c>
      <c r="K1635" s="43"/>
      <c r="L1635" s="43"/>
      <c r="M1635" s="43"/>
      <c r="N1635" s="43"/>
      <c r="O1635" s="43"/>
      <c r="P1635" s="43">
        <f>Exchanges!Q1639</f>
        <v>4</v>
      </c>
      <c r="Q1635" s="43">
        <f>Exchanges!R1639</f>
        <v>2</v>
      </c>
      <c r="R1635" s="43">
        <f>Exchanges!S1639</f>
        <v>1</v>
      </c>
      <c r="S1635" s="43">
        <f>Exchanges!T1639</f>
        <v>4</v>
      </c>
      <c r="T1635" s="43">
        <f>Exchanges!U1639</f>
        <v>1</v>
      </c>
      <c r="U1635" s="43">
        <f>Exchanges!V1639</f>
        <v>2013</v>
      </c>
      <c r="V1635" s="43" t="str">
        <f>Exchanges!W1639</f>
        <v>N2O</v>
      </c>
      <c r="W1635" s="43"/>
      <c r="X1635" s="43"/>
    </row>
    <row r="1636" spans="1:24" x14ac:dyDescent="0.2">
      <c r="A1636" s="43" t="str">
        <f>Exchanges!B1640</f>
        <v>Carbon dioxide</v>
      </c>
      <c r="B1636" s="43" t="str">
        <f>Exchanges!C1640</f>
        <v>000124-38-20</v>
      </c>
      <c r="C1636" s="43" t="str">
        <f>Exchanges!D1640</f>
        <v>air</v>
      </c>
      <c r="D1636" s="43" t="str">
        <f>Exchanges!E1640</f>
        <v>unspecified</v>
      </c>
      <c r="E1636" s="43" t="str">
        <f>Exchanges!F1640</f>
        <v>7ae371aa-8532-11e0-9d78-0800200c9a66</v>
      </c>
      <c r="F1636" s="43" t="str">
        <f>Exchanges!G1640</f>
        <v>Internet publishing and broadcasting and Web search portals</v>
      </c>
      <c r="G1636" s="43">
        <f>Exchanges!H1640</f>
        <v>519130</v>
      </c>
      <c r="H1636" s="43" t="str">
        <f>Exchanges!I1640</f>
        <v>US</v>
      </c>
      <c r="I1636" s="43">
        <f>Exchanges!J1640</f>
        <v>2.1192013628712646E-4</v>
      </c>
      <c r="J1636" s="43" t="str">
        <f>Exchanges!K1640</f>
        <v>kg</v>
      </c>
      <c r="K1636" s="43"/>
      <c r="L1636" s="43"/>
      <c r="M1636" s="43"/>
      <c r="N1636" s="43"/>
      <c r="O1636" s="43"/>
      <c r="P1636" s="43">
        <f>Exchanges!Q1640</f>
        <v>4</v>
      </c>
      <c r="Q1636" s="43">
        <f>Exchanges!R1640</f>
        <v>2</v>
      </c>
      <c r="R1636" s="43">
        <f>Exchanges!S1640</f>
        <v>1</v>
      </c>
      <c r="S1636" s="43">
        <f>Exchanges!T1640</f>
        <v>4</v>
      </c>
      <c r="T1636" s="43">
        <f>Exchanges!U1640</f>
        <v>1</v>
      </c>
      <c r="U1636" s="43">
        <f>Exchanges!V1640</f>
        <v>2013</v>
      </c>
      <c r="V1636" s="43" t="str">
        <f>Exchanges!W1640</f>
        <v>CO2</v>
      </c>
      <c r="W1636" s="43"/>
      <c r="X1636" s="43"/>
    </row>
    <row r="1637" spans="1:24" x14ac:dyDescent="0.2">
      <c r="A1637" s="43" t="str">
        <f>Exchanges!B1641</f>
        <v>Methane</v>
      </c>
      <c r="B1637" s="43" t="str">
        <f>Exchanges!C1641</f>
        <v>000074-82-92</v>
      </c>
      <c r="C1637" s="43" t="str">
        <f>Exchanges!D1641</f>
        <v>air</v>
      </c>
      <c r="D1637" s="43" t="str">
        <f>Exchanges!E1641</f>
        <v>unspecified</v>
      </c>
      <c r="E1637" s="43" t="str">
        <f>Exchanges!F1641</f>
        <v>20408dd1-8534-11e0-9d78-0800200c9a66</v>
      </c>
      <c r="F1637" s="43" t="str">
        <f>Exchanges!G1641</f>
        <v>Internet publishing and broadcasting and Web search portals</v>
      </c>
      <c r="G1637" s="43">
        <f>Exchanges!H1641</f>
        <v>519130</v>
      </c>
      <c r="H1637" s="43" t="str">
        <f>Exchanges!I1641</f>
        <v>US</v>
      </c>
      <c r="I1637" s="43">
        <f>Exchanges!J1641</f>
        <v>1.9905429926977879E-8</v>
      </c>
      <c r="J1637" s="43" t="str">
        <f>Exchanges!K1641</f>
        <v>kg</v>
      </c>
      <c r="K1637" s="43"/>
      <c r="L1637" s="43"/>
      <c r="M1637" s="43"/>
      <c r="N1637" s="43"/>
      <c r="O1637" s="43"/>
      <c r="P1637" s="43">
        <f>Exchanges!Q1641</f>
        <v>4</v>
      </c>
      <c r="Q1637" s="43">
        <f>Exchanges!R1641</f>
        <v>2</v>
      </c>
      <c r="R1637" s="43">
        <f>Exchanges!S1641</f>
        <v>1</v>
      </c>
      <c r="S1637" s="43">
        <f>Exchanges!T1641</f>
        <v>4</v>
      </c>
      <c r="T1637" s="43">
        <f>Exchanges!U1641</f>
        <v>1</v>
      </c>
      <c r="U1637" s="43">
        <f>Exchanges!V1641</f>
        <v>2013</v>
      </c>
      <c r="V1637" s="43" t="str">
        <f>Exchanges!W1641</f>
        <v>CH4</v>
      </c>
      <c r="W1637" s="43"/>
      <c r="X1637" s="43"/>
    </row>
    <row r="1638" spans="1:24" x14ac:dyDescent="0.2">
      <c r="A1638" s="43" t="str">
        <f>Exchanges!B1642</f>
        <v>Dinitrogen monoxide</v>
      </c>
      <c r="B1638" s="43" t="str">
        <f>Exchanges!C1642</f>
        <v>010024-97-366</v>
      </c>
      <c r="C1638" s="43" t="str">
        <f>Exchanges!D1642</f>
        <v>air</v>
      </c>
      <c r="D1638" s="43" t="str">
        <f>Exchanges!E1642</f>
        <v>unspecified</v>
      </c>
      <c r="E1638" s="43" t="str">
        <f>Exchanges!F1642</f>
        <v>20185046-64bb-4c09-a8e7-e8a9e144ca98</v>
      </c>
      <c r="F1638" s="43" t="str">
        <f>Exchanges!G1642</f>
        <v>Internet publishing and broadcasting and Web search portals</v>
      </c>
      <c r="G1638" s="43">
        <f>Exchanges!H1642</f>
        <v>519130</v>
      </c>
      <c r="H1638" s="43" t="str">
        <f>Exchanges!I1642</f>
        <v>US</v>
      </c>
      <c r="I1638" s="43">
        <f>Exchanges!J1642</f>
        <v>8.310176469199214E-10</v>
      </c>
      <c r="J1638" s="43" t="str">
        <f>Exchanges!K1642</f>
        <v>kg</v>
      </c>
      <c r="K1638" s="43"/>
      <c r="L1638" s="43"/>
      <c r="M1638" s="43"/>
      <c r="N1638" s="43"/>
      <c r="O1638" s="43"/>
      <c r="P1638" s="43">
        <f>Exchanges!Q1642</f>
        <v>4</v>
      </c>
      <c r="Q1638" s="43">
        <f>Exchanges!R1642</f>
        <v>2</v>
      </c>
      <c r="R1638" s="43">
        <f>Exchanges!S1642</f>
        <v>1</v>
      </c>
      <c r="S1638" s="43">
        <f>Exchanges!T1642</f>
        <v>4</v>
      </c>
      <c r="T1638" s="43">
        <f>Exchanges!U1642</f>
        <v>1</v>
      </c>
      <c r="U1638" s="43">
        <f>Exchanges!V1642</f>
        <v>2013</v>
      </c>
      <c r="V1638" s="43" t="str">
        <f>Exchanges!W1642</f>
        <v>N2O</v>
      </c>
      <c r="W1638" s="43"/>
      <c r="X1638" s="43"/>
    </row>
    <row r="1639" spans="1:24" x14ac:dyDescent="0.2">
      <c r="A1639" s="43" t="str">
        <f>Exchanges!B1643</f>
        <v>Carbon dioxide</v>
      </c>
      <c r="B1639" s="43" t="str">
        <f>Exchanges!C1643</f>
        <v>000124-38-20</v>
      </c>
      <c r="C1639" s="43" t="str">
        <f>Exchanges!D1643</f>
        <v>air</v>
      </c>
      <c r="D1639" s="43" t="str">
        <f>Exchanges!E1643</f>
        <v>unspecified</v>
      </c>
      <c r="E1639" s="43" t="str">
        <f>Exchanges!F1643</f>
        <v>7ae371aa-8532-11e0-9d78-0800200c9a66</v>
      </c>
      <c r="F1639" s="43" t="str">
        <f>Exchanges!G1643</f>
        <v>Other financial investment activities</v>
      </c>
      <c r="G1639" s="43">
        <f>Exchanges!H1643</f>
        <v>523900</v>
      </c>
      <c r="H1639" s="43" t="str">
        <f>Exchanges!I1643</f>
        <v>US</v>
      </c>
      <c r="I1639" s="43">
        <f>Exchanges!J1643</f>
        <v>5.4642741884444333E-4</v>
      </c>
      <c r="J1639" s="43" t="str">
        <f>Exchanges!K1643</f>
        <v>kg</v>
      </c>
      <c r="K1639" s="43"/>
      <c r="L1639" s="43"/>
      <c r="M1639" s="43"/>
      <c r="N1639" s="43"/>
      <c r="O1639" s="43"/>
      <c r="P1639" s="43">
        <f>Exchanges!Q1643</f>
        <v>4</v>
      </c>
      <c r="Q1639" s="43">
        <f>Exchanges!R1643</f>
        <v>2</v>
      </c>
      <c r="R1639" s="43">
        <f>Exchanges!S1643</f>
        <v>1</v>
      </c>
      <c r="S1639" s="43">
        <f>Exchanges!T1643</f>
        <v>4</v>
      </c>
      <c r="T1639" s="43">
        <f>Exchanges!U1643</f>
        <v>1</v>
      </c>
      <c r="U1639" s="43">
        <f>Exchanges!V1643</f>
        <v>2013</v>
      </c>
      <c r="V1639" s="43" t="str">
        <f>Exchanges!W1643</f>
        <v>CO2</v>
      </c>
      <c r="W1639" s="43"/>
      <c r="X1639" s="43"/>
    </row>
    <row r="1640" spans="1:24" x14ac:dyDescent="0.2">
      <c r="A1640" s="43" t="str">
        <f>Exchanges!B1644</f>
        <v>Methane</v>
      </c>
      <c r="B1640" s="43" t="str">
        <f>Exchanges!C1644</f>
        <v>000074-82-92</v>
      </c>
      <c r="C1640" s="43" t="str">
        <f>Exchanges!D1644</f>
        <v>air</v>
      </c>
      <c r="D1640" s="43" t="str">
        <f>Exchanges!E1644</f>
        <v>unspecified</v>
      </c>
      <c r="E1640" s="43" t="str">
        <f>Exchanges!F1644</f>
        <v>20408dd1-8534-11e0-9d78-0800200c9a66</v>
      </c>
      <c r="F1640" s="43" t="str">
        <f>Exchanges!G1644</f>
        <v>Other financial investment activities</v>
      </c>
      <c r="G1640" s="43">
        <f>Exchanges!H1644</f>
        <v>523900</v>
      </c>
      <c r="H1640" s="43" t="str">
        <f>Exchanges!I1644</f>
        <v>US</v>
      </c>
      <c r="I1640" s="43">
        <f>Exchanges!J1644</f>
        <v>4.9429480314356366E-8</v>
      </c>
      <c r="J1640" s="43" t="str">
        <f>Exchanges!K1644</f>
        <v>kg</v>
      </c>
      <c r="K1640" s="43"/>
      <c r="L1640" s="43"/>
      <c r="M1640" s="43"/>
      <c r="N1640" s="43"/>
      <c r="O1640" s="43"/>
      <c r="P1640" s="43">
        <f>Exchanges!Q1644</f>
        <v>4</v>
      </c>
      <c r="Q1640" s="43">
        <f>Exchanges!R1644</f>
        <v>2</v>
      </c>
      <c r="R1640" s="43">
        <f>Exchanges!S1644</f>
        <v>1</v>
      </c>
      <c r="S1640" s="43">
        <f>Exchanges!T1644</f>
        <v>4</v>
      </c>
      <c r="T1640" s="43">
        <f>Exchanges!U1644</f>
        <v>1</v>
      </c>
      <c r="U1640" s="43">
        <f>Exchanges!V1644</f>
        <v>2013</v>
      </c>
      <c r="V1640" s="43" t="str">
        <f>Exchanges!W1644</f>
        <v>CH4</v>
      </c>
      <c r="W1640" s="43"/>
      <c r="X1640" s="43"/>
    </row>
    <row r="1641" spans="1:24" x14ac:dyDescent="0.2">
      <c r="A1641" s="43" t="str">
        <f>Exchanges!B1645</f>
        <v>Ethane, 1,1,1,2-tetrafluoro-, HFC-134a</v>
      </c>
      <c r="B1641" s="43" t="str">
        <f>Exchanges!C1645</f>
        <v>000811-97-2</v>
      </c>
      <c r="C1641" s="43" t="str">
        <f>Exchanges!D1645</f>
        <v>air</v>
      </c>
      <c r="D1641" s="43" t="str">
        <f>Exchanges!E1645</f>
        <v>unspecified</v>
      </c>
      <c r="E1641" s="43" t="str">
        <f>Exchanges!F1645</f>
        <v>e87f039d-d9ce-4242-ac18-c9284cc80f3d</v>
      </c>
      <c r="F1641" s="43" t="str">
        <f>Exchanges!G1645</f>
        <v>Other financial investment activities</v>
      </c>
      <c r="G1641" s="43">
        <f>Exchanges!H1645</f>
        <v>523900</v>
      </c>
      <c r="H1641" s="43" t="str">
        <f>Exchanges!I1645</f>
        <v>US</v>
      </c>
      <c r="I1641" s="43">
        <f>Exchanges!J1645</f>
        <v>3.6282432456844903E-8</v>
      </c>
      <c r="J1641" s="43" t="str">
        <f>Exchanges!K1645</f>
        <v>kg</v>
      </c>
      <c r="K1641" s="43"/>
      <c r="L1641" s="43"/>
      <c r="M1641" s="43"/>
      <c r="N1641" s="43"/>
      <c r="O1641" s="43"/>
      <c r="P1641" s="43">
        <f>Exchanges!Q1645</f>
        <v>4</v>
      </c>
      <c r="Q1641" s="43">
        <f>Exchanges!R1645</f>
        <v>2</v>
      </c>
      <c r="R1641" s="43">
        <f>Exchanges!S1645</f>
        <v>1</v>
      </c>
      <c r="S1641" s="43">
        <f>Exchanges!T1645</f>
        <v>4</v>
      </c>
      <c r="T1641" s="43">
        <f>Exchanges!U1645</f>
        <v>1</v>
      </c>
      <c r="U1641" s="43">
        <f>Exchanges!V1645</f>
        <v>2013</v>
      </c>
      <c r="V1641" s="43" t="str">
        <f>Exchanges!W1645</f>
        <v>HFC-134a</v>
      </c>
      <c r="W1641" s="43"/>
      <c r="X1641" s="43"/>
    </row>
    <row r="1642" spans="1:24" x14ac:dyDescent="0.2">
      <c r="A1642" s="43" t="str">
        <f>Exchanges!B1646</f>
        <v>Ethane, pentafluoro-, HFC-125</v>
      </c>
      <c r="B1642" s="43" t="str">
        <f>Exchanges!C1646</f>
        <v>000354-33-6</v>
      </c>
      <c r="C1642" s="43" t="str">
        <f>Exchanges!D1646</f>
        <v>air</v>
      </c>
      <c r="D1642" s="43" t="str">
        <f>Exchanges!E1646</f>
        <v>unspecified</v>
      </c>
      <c r="E1642" s="43" t="str">
        <f>Exchanges!F1646</f>
        <v>281e1011-f121-4d5b-ad4d-22d562b2c2cd</v>
      </c>
      <c r="F1642" s="43" t="str">
        <f>Exchanges!G1646</f>
        <v>Other financial investment activities</v>
      </c>
      <c r="G1642" s="43">
        <f>Exchanges!H1646</f>
        <v>523900</v>
      </c>
      <c r="H1642" s="43" t="str">
        <f>Exchanges!I1646</f>
        <v>US</v>
      </c>
      <c r="I1642" s="43">
        <f>Exchanges!J1646</f>
        <v>9.6262214808064294E-9</v>
      </c>
      <c r="J1642" s="43" t="str">
        <f>Exchanges!K1646</f>
        <v>kg</v>
      </c>
      <c r="K1642" s="43"/>
      <c r="L1642" s="43"/>
      <c r="M1642" s="43"/>
      <c r="N1642" s="43"/>
      <c r="O1642" s="43"/>
      <c r="P1642" s="43">
        <f>Exchanges!Q1646</f>
        <v>4</v>
      </c>
      <c r="Q1642" s="43">
        <f>Exchanges!R1646</f>
        <v>2</v>
      </c>
      <c r="R1642" s="43">
        <f>Exchanges!S1646</f>
        <v>1</v>
      </c>
      <c r="S1642" s="43">
        <f>Exchanges!T1646</f>
        <v>4</v>
      </c>
      <c r="T1642" s="43">
        <f>Exchanges!U1646</f>
        <v>1</v>
      </c>
      <c r="U1642" s="43">
        <f>Exchanges!V1646</f>
        <v>2013</v>
      </c>
      <c r="V1642" s="43" t="str">
        <f>Exchanges!W1646</f>
        <v>HFC-125</v>
      </c>
      <c r="W1642" s="43"/>
      <c r="X1642" s="43"/>
    </row>
    <row r="1643" spans="1:24" x14ac:dyDescent="0.2">
      <c r="A1643" s="43" t="str">
        <f>Exchanges!B1647</f>
        <v>Methane, difluoro-, HFC-32</v>
      </c>
      <c r="B1643" s="43" t="str">
        <f>Exchanges!C1647</f>
        <v>000075-10-5</v>
      </c>
      <c r="C1643" s="43" t="str">
        <f>Exchanges!D1647</f>
        <v>air</v>
      </c>
      <c r="D1643" s="43" t="str">
        <f>Exchanges!E1647</f>
        <v>unspecified</v>
      </c>
      <c r="E1643" s="43" t="str">
        <f>Exchanges!F1647</f>
        <v>151212b4-079b-43a2-96d5-a6eef59166ac</v>
      </c>
      <c r="F1643" s="43" t="str">
        <f>Exchanges!G1647</f>
        <v>Other financial investment activities</v>
      </c>
      <c r="G1643" s="43">
        <f>Exchanges!H1647</f>
        <v>523900</v>
      </c>
      <c r="H1643" s="43" t="str">
        <f>Exchanges!I1647</f>
        <v>US</v>
      </c>
      <c r="I1643" s="43">
        <f>Exchanges!J1647</f>
        <v>5.6058629213879533E-9</v>
      </c>
      <c r="J1643" s="43" t="str">
        <f>Exchanges!K1647</f>
        <v>kg</v>
      </c>
      <c r="K1643" s="43"/>
      <c r="L1643" s="43"/>
      <c r="M1643" s="43"/>
      <c r="N1643" s="43"/>
      <c r="O1643" s="43"/>
      <c r="P1643" s="43">
        <f>Exchanges!Q1647</f>
        <v>4</v>
      </c>
      <c r="Q1643" s="43">
        <f>Exchanges!R1647</f>
        <v>2</v>
      </c>
      <c r="R1643" s="43">
        <f>Exchanges!S1647</f>
        <v>1</v>
      </c>
      <c r="S1643" s="43">
        <f>Exchanges!T1647</f>
        <v>4</v>
      </c>
      <c r="T1643" s="43">
        <f>Exchanges!U1647</f>
        <v>1</v>
      </c>
      <c r="U1643" s="43">
        <f>Exchanges!V1647</f>
        <v>2013</v>
      </c>
      <c r="V1643" s="43" t="str">
        <f>Exchanges!W1647</f>
        <v>HFC-32</v>
      </c>
      <c r="W1643" s="43"/>
      <c r="X1643" s="43"/>
    </row>
    <row r="1644" spans="1:24" x14ac:dyDescent="0.2">
      <c r="A1644" s="43" t="str">
        <f>Exchanges!B1648</f>
        <v>Ethane, 1,1,1-trifluoro-, HFC-143a</v>
      </c>
      <c r="B1644" s="43" t="str">
        <f>Exchanges!C1648</f>
        <v>000420-46-2</v>
      </c>
      <c r="C1644" s="43" t="str">
        <f>Exchanges!D1648</f>
        <v>air</v>
      </c>
      <c r="D1644" s="43" t="str">
        <f>Exchanges!E1648</f>
        <v>unspecified</v>
      </c>
      <c r="E1644" s="43" t="str">
        <f>Exchanges!F1648</f>
        <v>e86bfec2-1025-4fa2-90b1-81e35e621e91</v>
      </c>
      <c r="F1644" s="43" t="str">
        <f>Exchanges!G1648</f>
        <v>Other financial investment activities</v>
      </c>
      <c r="G1644" s="43">
        <f>Exchanges!H1648</f>
        <v>523900</v>
      </c>
      <c r="H1644" s="43" t="str">
        <f>Exchanges!I1648</f>
        <v>US</v>
      </c>
      <c r="I1644" s="43">
        <f>Exchanges!J1648</f>
        <v>4.1186596128034235E-9</v>
      </c>
      <c r="J1644" s="43" t="str">
        <f>Exchanges!K1648</f>
        <v>kg</v>
      </c>
      <c r="K1644" s="43"/>
      <c r="L1644" s="43"/>
      <c r="M1644" s="43"/>
      <c r="N1644" s="43"/>
      <c r="O1644" s="43"/>
      <c r="P1644" s="43">
        <f>Exchanges!Q1648</f>
        <v>4</v>
      </c>
      <c r="Q1644" s="43">
        <f>Exchanges!R1648</f>
        <v>2</v>
      </c>
      <c r="R1644" s="43">
        <f>Exchanges!S1648</f>
        <v>1</v>
      </c>
      <c r="S1644" s="43">
        <f>Exchanges!T1648</f>
        <v>4</v>
      </c>
      <c r="T1644" s="43">
        <f>Exchanges!U1648</f>
        <v>1</v>
      </c>
      <c r="U1644" s="43">
        <f>Exchanges!V1648</f>
        <v>2013</v>
      </c>
      <c r="V1644" s="43" t="str">
        <f>Exchanges!W1648</f>
        <v>HFC-143a</v>
      </c>
      <c r="W1644" s="43"/>
      <c r="X1644" s="43"/>
    </row>
    <row r="1645" spans="1:24" x14ac:dyDescent="0.2">
      <c r="A1645" s="43" t="str">
        <f>Exchanges!B1649</f>
        <v>Dinitrogen monoxide</v>
      </c>
      <c r="B1645" s="43" t="str">
        <f>Exchanges!C1649</f>
        <v>010024-97-366</v>
      </c>
      <c r="C1645" s="43" t="str">
        <f>Exchanges!D1649</f>
        <v>air</v>
      </c>
      <c r="D1645" s="43" t="str">
        <f>Exchanges!E1649</f>
        <v>unspecified</v>
      </c>
      <c r="E1645" s="43" t="str">
        <f>Exchanges!F1649</f>
        <v>20185046-64bb-4c09-a8e7-e8a9e144ca98</v>
      </c>
      <c r="F1645" s="43" t="str">
        <f>Exchanges!G1649</f>
        <v>Other financial investment activities</v>
      </c>
      <c r="G1645" s="43">
        <f>Exchanges!H1649</f>
        <v>523900</v>
      </c>
      <c r="H1645" s="43" t="str">
        <f>Exchanges!I1649</f>
        <v>US</v>
      </c>
      <c r="I1645" s="43">
        <f>Exchanges!J1649</f>
        <v>1.3875085432702323E-9</v>
      </c>
      <c r="J1645" s="43" t="str">
        <f>Exchanges!K1649</f>
        <v>kg</v>
      </c>
      <c r="K1645" s="43"/>
      <c r="L1645" s="43"/>
      <c r="M1645" s="43"/>
      <c r="N1645" s="43"/>
      <c r="O1645" s="43"/>
      <c r="P1645" s="43">
        <f>Exchanges!Q1649</f>
        <v>4</v>
      </c>
      <c r="Q1645" s="43">
        <f>Exchanges!R1649</f>
        <v>2</v>
      </c>
      <c r="R1645" s="43">
        <f>Exchanges!S1649</f>
        <v>1</v>
      </c>
      <c r="S1645" s="43">
        <f>Exchanges!T1649</f>
        <v>4</v>
      </c>
      <c r="T1645" s="43">
        <f>Exchanges!U1649</f>
        <v>1</v>
      </c>
      <c r="U1645" s="43">
        <f>Exchanges!V1649</f>
        <v>2013</v>
      </c>
      <c r="V1645" s="43" t="str">
        <f>Exchanges!W1649</f>
        <v>N2O</v>
      </c>
      <c r="W1645" s="43"/>
      <c r="X1645" s="43"/>
    </row>
    <row r="1646" spans="1:24" x14ac:dyDescent="0.2">
      <c r="A1646" s="43" t="str">
        <f>Exchanges!B1650</f>
        <v>Propane, 1,1,1,3,3,3-hexafluoro-, HCFC-236fa</v>
      </c>
      <c r="B1646" s="43" t="str">
        <f>Exchanges!C1650</f>
        <v>000690-39-1</v>
      </c>
      <c r="C1646" s="43" t="str">
        <f>Exchanges!D1650</f>
        <v>air</v>
      </c>
      <c r="D1646" s="43" t="str">
        <f>Exchanges!E1650</f>
        <v>unspecified</v>
      </c>
      <c r="E1646" s="43" t="str">
        <f>Exchanges!F1650</f>
        <v>1963a3ba-6d77-4571-bb8f-0e9c8ac28a65</v>
      </c>
      <c r="F1646" s="43" t="str">
        <f>Exchanges!G1650</f>
        <v>Other financial investment activities</v>
      </c>
      <c r="G1646" s="43">
        <f>Exchanges!H1650</f>
        <v>523900</v>
      </c>
      <c r="H1646" s="43" t="str">
        <f>Exchanges!I1650</f>
        <v>US</v>
      </c>
      <c r="I1646" s="43">
        <f>Exchanges!J1650</f>
        <v>1.1126668642486676E-10</v>
      </c>
      <c r="J1646" s="43" t="str">
        <f>Exchanges!K1650</f>
        <v>kg</v>
      </c>
      <c r="K1646" s="43"/>
      <c r="L1646" s="43"/>
      <c r="M1646" s="43"/>
      <c r="N1646" s="43"/>
      <c r="O1646" s="43"/>
      <c r="P1646" s="43">
        <f>Exchanges!Q1650</f>
        <v>4</v>
      </c>
      <c r="Q1646" s="43">
        <f>Exchanges!R1650</f>
        <v>2</v>
      </c>
      <c r="R1646" s="43">
        <f>Exchanges!S1650</f>
        <v>1</v>
      </c>
      <c r="S1646" s="43">
        <f>Exchanges!T1650</f>
        <v>4</v>
      </c>
      <c r="T1646" s="43">
        <f>Exchanges!U1650</f>
        <v>1</v>
      </c>
      <c r="U1646" s="43">
        <f>Exchanges!V1650</f>
        <v>2013</v>
      </c>
      <c r="V1646" s="43" t="str">
        <f>Exchanges!W1650</f>
        <v>HFC-236fa</v>
      </c>
      <c r="W1646" s="43"/>
      <c r="X1646" s="43"/>
    </row>
    <row r="1647" spans="1:24" x14ac:dyDescent="0.2">
      <c r="A1647" s="43" t="str">
        <f>Exchanges!B1651</f>
        <v>Carbon dioxide</v>
      </c>
      <c r="B1647" s="43" t="str">
        <f>Exchanges!C1651</f>
        <v>000124-38-20</v>
      </c>
      <c r="C1647" s="43" t="str">
        <f>Exchanges!D1651</f>
        <v>air</v>
      </c>
      <c r="D1647" s="43" t="str">
        <f>Exchanges!E1651</f>
        <v>unspecified</v>
      </c>
      <c r="E1647" s="43" t="str">
        <f>Exchanges!F1651</f>
        <v>7ae371aa-8532-11e0-9d78-0800200c9a66</v>
      </c>
      <c r="F1647" s="43" t="str">
        <f>Exchanges!G1651</f>
        <v>Insurance carriers</v>
      </c>
      <c r="G1647" s="43">
        <f>Exchanges!H1651</f>
        <v>524100</v>
      </c>
      <c r="H1647" s="43" t="str">
        <f>Exchanges!I1651</f>
        <v>US</v>
      </c>
      <c r="I1647" s="43">
        <f>Exchanges!J1651</f>
        <v>2.2179329168626279E-4</v>
      </c>
      <c r="J1647" s="43" t="str">
        <f>Exchanges!K1651</f>
        <v>kg</v>
      </c>
      <c r="K1647" s="43"/>
      <c r="L1647" s="43"/>
      <c r="M1647" s="43"/>
      <c r="N1647" s="43"/>
      <c r="O1647" s="43"/>
      <c r="P1647" s="43">
        <f>Exchanges!Q1651</f>
        <v>4</v>
      </c>
      <c r="Q1647" s="43">
        <f>Exchanges!R1651</f>
        <v>2</v>
      </c>
      <c r="R1647" s="43">
        <f>Exchanges!S1651</f>
        <v>1</v>
      </c>
      <c r="S1647" s="43">
        <f>Exchanges!T1651</f>
        <v>4</v>
      </c>
      <c r="T1647" s="43">
        <f>Exchanges!U1651</f>
        <v>1</v>
      </c>
      <c r="U1647" s="43">
        <f>Exchanges!V1651</f>
        <v>2013</v>
      </c>
      <c r="V1647" s="43" t="str">
        <f>Exchanges!W1651</f>
        <v>CO2</v>
      </c>
      <c r="W1647" s="43"/>
      <c r="X1647" s="43"/>
    </row>
    <row r="1648" spans="1:24" x14ac:dyDescent="0.2">
      <c r="A1648" s="43" t="str">
        <f>Exchanges!B1652</f>
        <v>Methane</v>
      </c>
      <c r="B1648" s="43" t="str">
        <f>Exchanges!C1652</f>
        <v>000074-82-92</v>
      </c>
      <c r="C1648" s="43" t="str">
        <f>Exchanges!D1652</f>
        <v>air</v>
      </c>
      <c r="D1648" s="43" t="str">
        <f>Exchanges!E1652</f>
        <v>unspecified</v>
      </c>
      <c r="E1648" s="43" t="str">
        <f>Exchanges!F1652</f>
        <v>20408dd1-8534-11e0-9d78-0800200c9a66</v>
      </c>
      <c r="F1648" s="43" t="str">
        <f>Exchanges!G1652</f>
        <v>Insurance carriers</v>
      </c>
      <c r="G1648" s="43">
        <f>Exchanges!H1652</f>
        <v>524100</v>
      </c>
      <c r="H1648" s="43" t="str">
        <f>Exchanges!I1652</f>
        <v>US</v>
      </c>
      <c r="I1648" s="43">
        <f>Exchanges!J1652</f>
        <v>2.0019603155733693E-8</v>
      </c>
      <c r="J1648" s="43" t="str">
        <f>Exchanges!K1652</f>
        <v>kg</v>
      </c>
      <c r="K1648" s="43"/>
      <c r="L1648" s="43"/>
      <c r="M1648" s="43"/>
      <c r="N1648" s="43"/>
      <c r="O1648" s="43"/>
      <c r="P1648" s="43">
        <f>Exchanges!Q1652</f>
        <v>4</v>
      </c>
      <c r="Q1648" s="43">
        <f>Exchanges!R1652</f>
        <v>2</v>
      </c>
      <c r="R1648" s="43">
        <f>Exchanges!S1652</f>
        <v>1</v>
      </c>
      <c r="S1648" s="43">
        <f>Exchanges!T1652</f>
        <v>4</v>
      </c>
      <c r="T1648" s="43">
        <f>Exchanges!U1652</f>
        <v>1</v>
      </c>
      <c r="U1648" s="43">
        <f>Exchanges!V1652</f>
        <v>2013</v>
      </c>
      <c r="V1648" s="43" t="str">
        <f>Exchanges!W1652</f>
        <v>CH4</v>
      </c>
      <c r="W1648" s="43"/>
      <c r="X1648" s="43"/>
    </row>
    <row r="1649" spans="1:24" x14ac:dyDescent="0.2">
      <c r="A1649" s="43" t="str">
        <f>Exchanges!B1653</f>
        <v>Dinitrogen monoxide</v>
      </c>
      <c r="B1649" s="43" t="str">
        <f>Exchanges!C1653</f>
        <v>010024-97-366</v>
      </c>
      <c r="C1649" s="43" t="str">
        <f>Exchanges!D1653</f>
        <v>air</v>
      </c>
      <c r="D1649" s="43" t="str">
        <f>Exchanges!E1653</f>
        <v>unspecified</v>
      </c>
      <c r="E1649" s="43" t="str">
        <f>Exchanges!F1653</f>
        <v>20185046-64bb-4c09-a8e7-e8a9e144ca98</v>
      </c>
      <c r="F1649" s="43" t="str">
        <f>Exchanges!G1653</f>
        <v>Insurance carriers</v>
      </c>
      <c r="G1649" s="43">
        <f>Exchanges!H1653</f>
        <v>524100</v>
      </c>
      <c r="H1649" s="43" t="str">
        <f>Exchanges!I1653</f>
        <v>US</v>
      </c>
      <c r="I1649" s="43">
        <f>Exchanges!J1653</f>
        <v>4.6957694259090386E-10</v>
      </c>
      <c r="J1649" s="43" t="str">
        <f>Exchanges!K1653</f>
        <v>kg</v>
      </c>
      <c r="K1649" s="43"/>
      <c r="L1649" s="43"/>
      <c r="M1649" s="43"/>
      <c r="N1649" s="43"/>
      <c r="O1649" s="43"/>
      <c r="P1649" s="43">
        <f>Exchanges!Q1653</f>
        <v>4</v>
      </c>
      <c r="Q1649" s="43">
        <f>Exchanges!R1653</f>
        <v>2</v>
      </c>
      <c r="R1649" s="43">
        <f>Exchanges!S1653</f>
        <v>1</v>
      </c>
      <c r="S1649" s="43">
        <f>Exchanges!T1653</f>
        <v>4</v>
      </c>
      <c r="T1649" s="43">
        <f>Exchanges!U1653</f>
        <v>1</v>
      </c>
      <c r="U1649" s="43">
        <f>Exchanges!V1653</f>
        <v>2013</v>
      </c>
      <c r="V1649" s="43" t="str">
        <f>Exchanges!W1653</f>
        <v>N2O</v>
      </c>
      <c r="W1649" s="43"/>
      <c r="X1649" s="43"/>
    </row>
    <row r="1650" spans="1:24" x14ac:dyDescent="0.2">
      <c r="A1650" s="43" t="str">
        <f>Exchanges!B1654</f>
        <v>Carbon dioxide</v>
      </c>
      <c r="B1650" s="43" t="str">
        <f>Exchanges!C1654</f>
        <v>000124-38-20</v>
      </c>
      <c r="C1650" s="43" t="str">
        <f>Exchanges!D1654</f>
        <v>air</v>
      </c>
      <c r="D1650" s="43" t="str">
        <f>Exchanges!E1654</f>
        <v>unspecified</v>
      </c>
      <c r="E1650" s="43" t="str">
        <f>Exchanges!F1654</f>
        <v>7ae371aa-8532-11e0-9d78-0800200c9a66</v>
      </c>
      <c r="F1650" s="43" t="str">
        <f>Exchanges!G1654</f>
        <v>Insurance agencies, brokerages, and related activities</v>
      </c>
      <c r="G1650" s="43">
        <f>Exchanges!H1654</f>
        <v>524200</v>
      </c>
      <c r="H1650" s="43" t="str">
        <f>Exchanges!I1654</f>
        <v>US</v>
      </c>
      <c r="I1650" s="43">
        <f>Exchanges!J1654</f>
        <v>4.5310235291773165E-4</v>
      </c>
      <c r="J1650" s="43" t="str">
        <f>Exchanges!K1654</f>
        <v>kg</v>
      </c>
      <c r="K1650" s="43"/>
      <c r="L1650" s="43"/>
      <c r="M1650" s="43"/>
      <c r="N1650" s="43"/>
      <c r="O1650" s="43"/>
      <c r="P1650" s="43">
        <f>Exchanges!Q1654</f>
        <v>4</v>
      </c>
      <c r="Q1650" s="43">
        <f>Exchanges!R1654</f>
        <v>2</v>
      </c>
      <c r="R1650" s="43">
        <f>Exchanges!S1654</f>
        <v>1</v>
      </c>
      <c r="S1650" s="43">
        <f>Exchanges!T1654</f>
        <v>4</v>
      </c>
      <c r="T1650" s="43">
        <f>Exchanges!U1654</f>
        <v>1</v>
      </c>
      <c r="U1650" s="43">
        <f>Exchanges!V1654</f>
        <v>2013</v>
      </c>
      <c r="V1650" s="43" t="str">
        <f>Exchanges!W1654</f>
        <v>CO2</v>
      </c>
      <c r="W1650" s="43"/>
      <c r="X1650" s="43"/>
    </row>
    <row r="1651" spans="1:24" x14ac:dyDescent="0.2">
      <c r="A1651" s="43" t="str">
        <f>Exchanges!B1655</f>
        <v>Methane</v>
      </c>
      <c r="B1651" s="43" t="str">
        <f>Exchanges!C1655</f>
        <v>000074-82-92</v>
      </c>
      <c r="C1651" s="43" t="str">
        <f>Exchanges!D1655</f>
        <v>air</v>
      </c>
      <c r="D1651" s="43" t="str">
        <f>Exchanges!E1655</f>
        <v>unspecified</v>
      </c>
      <c r="E1651" s="43" t="str">
        <f>Exchanges!F1655</f>
        <v>20408dd1-8534-11e0-9d78-0800200c9a66</v>
      </c>
      <c r="F1651" s="43" t="str">
        <f>Exchanges!G1655</f>
        <v>Insurance agencies, brokerages, and related activities</v>
      </c>
      <c r="G1651" s="43">
        <f>Exchanges!H1655</f>
        <v>524200</v>
      </c>
      <c r="H1651" s="43" t="str">
        <f>Exchanges!I1655</f>
        <v>US</v>
      </c>
      <c r="I1651" s="43">
        <f>Exchanges!J1655</f>
        <v>4.0876562813515498E-8</v>
      </c>
      <c r="J1651" s="43" t="str">
        <f>Exchanges!K1655</f>
        <v>kg</v>
      </c>
      <c r="K1651" s="43"/>
      <c r="L1651" s="43"/>
      <c r="M1651" s="43"/>
      <c r="N1651" s="43"/>
      <c r="O1651" s="43"/>
      <c r="P1651" s="43">
        <f>Exchanges!Q1655</f>
        <v>4</v>
      </c>
      <c r="Q1651" s="43">
        <f>Exchanges!R1655</f>
        <v>2</v>
      </c>
      <c r="R1651" s="43">
        <f>Exchanges!S1655</f>
        <v>1</v>
      </c>
      <c r="S1651" s="43">
        <f>Exchanges!T1655</f>
        <v>4</v>
      </c>
      <c r="T1651" s="43">
        <f>Exchanges!U1655</f>
        <v>1</v>
      </c>
      <c r="U1651" s="43">
        <f>Exchanges!V1655</f>
        <v>2013</v>
      </c>
      <c r="V1651" s="43" t="str">
        <f>Exchanges!W1655</f>
        <v>CH4</v>
      </c>
      <c r="W1651" s="43"/>
      <c r="X1651" s="43"/>
    </row>
    <row r="1652" spans="1:24" x14ac:dyDescent="0.2">
      <c r="A1652" s="43" t="str">
        <f>Exchanges!B1656</f>
        <v>Ethane, 1,1,1,2-tetrafluoro-, HFC-134a</v>
      </c>
      <c r="B1652" s="43" t="str">
        <f>Exchanges!C1656</f>
        <v>000811-97-2</v>
      </c>
      <c r="C1652" s="43" t="str">
        <f>Exchanges!D1656</f>
        <v>air</v>
      </c>
      <c r="D1652" s="43" t="str">
        <f>Exchanges!E1656</f>
        <v>unspecified</v>
      </c>
      <c r="E1652" s="43" t="str">
        <f>Exchanges!F1656</f>
        <v>e87f039d-d9ce-4242-ac18-c9284cc80f3d</v>
      </c>
      <c r="F1652" s="43" t="str">
        <f>Exchanges!G1656</f>
        <v>Insurance agencies, brokerages, and related activities</v>
      </c>
      <c r="G1652" s="43">
        <f>Exchanges!H1656</f>
        <v>524200</v>
      </c>
      <c r="H1652" s="43" t="str">
        <f>Exchanges!I1656</f>
        <v>US</v>
      </c>
      <c r="I1652" s="43">
        <f>Exchanges!J1656</f>
        <v>1.4705292888638415E-8</v>
      </c>
      <c r="J1652" s="43" t="str">
        <f>Exchanges!K1656</f>
        <v>kg</v>
      </c>
      <c r="K1652" s="43"/>
      <c r="L1652" s="43"/>
      <c r="M1652" s="43"/>
      <c r="N1652" s="43"/>
      <c r="O1652" s="43"/>
      <c r="P1652" s="43">
        <f>Exchanges!Q1656</f>
        <v>4</v>
      </c>
      <c r="Q1652" s="43">
        <f>Exchanges!R1656</f>
        <v>2</v>
      </c>
      <c r="R1652" s="43">
        <f>Exchanges!S1656</f>
        <v>1</v>
      </c>
      <c r="S1652" s="43">
        <f>Exchanges!T1656</f>
        <v>4</v>
      </c>
      <c r="T1652" s="43">
        <f>Exchanges!U1656</f>
        <v>1</v>
      </c>
      <c r="U1652" s="43">
        <f>Exchanges!V1656</f>
        <v>2013</v>
      </c>
      <c r="V1652" s="43" t="str">
        <f>Exchanges!W1656</f>
        <v>HFC-134a</v>
      </c>
      <c r="W1652" s="43"/>
      <c r="X1652" s="43"/>
    </row>
    <row r="1653" spans="1:24" x14ac:dyDescent="0.2">
      <c r="A1653" s="43" t="str">
        <f>Exchanges!B1657</f>
        <v>Ethane, pentafluoro-, HFC-125</v>
      </c>
      <c r="B1653" s="43" t="str">
        <f>Exchanges!C1657</f>
        <v>000354-33-6</v>
      </c>
      <c r="C1653" s="43" t="str">
        <f>Exchanges!D1657</f>
        <v>air</v>
      </c>
      <c r="D1653" s="43" t="str">
        <f>Exchanges!E1657</f>
        <v>unspecified</v>
      </c>
      <c r="E1653" s="43" t="str">
        <f>Exchanges!F1657</f>
        <v>281e1011-f121-4d5b-ad4d-22d562b2c2cd</v>
      </c>
      <c r="F1653" s="43" t="str">
        <f>Exchanges!G1657</f>
        <v>Insurance agencies, brokerages, and related activities</v>
      </c>
      <c r="G1653" s="43">
        <f>Exchanges!H1657</f>
        <v>524200</v>
      </c>
      <c r="H1653" s="43" t="str">
        <f>Exchanges!I1657</f>
        <v>US</v>
      </c>
      <c r="I1653" s="43">
        <f>Exchanges!J1657</f>
        <v>3.9015136720651607E-9</v>
      </c>
      <c r="J1653" s="43" t="str">
        <f>Exchanges!K1657</f>
        <v>kg</v>
      </c>
      <c r="K1653" s="43"/>
      <c r="L1653" s="43"/>
      <c r="M1653" s="43"/>
      <c r="N1653" s="43"/>
      <c r="O1653" s="43"/>
      <c r="P1653" s="43">
        <f>Exchanges!Q1657</f>
        <v>4</v>
      </c>
      <c r="Q1653" s="43">
        <f>Exchanges!R1657</f>
        <v>2</v>
      </c>
      <c r="R1653" s="43">
        <f>Exchanges!S1657</f>
        <v>1</v>
      </c>
      <c r="S1653" s="43">
        <f>Exchanges!T1657</f>
        <v>4</v>
      </c>
      <c r="T1653" s="43">
        <f>Exchanges!U1657</f>
        <v>1</v>
      </c>
      <c r="U1653" s="43">
        <f>Exchanges!V1657</f>
        <v>2013</v>
      </c>
      <c r="V1653" s="43" t="str">
        <f>Exchanges!W1657</f>
        <v>HFC-125</v>
      </c>
      <c r="W1653" s="43"/>
      <c r="X1653" s="43"/>
    </row>
    <row r="1654" spans="1:24" x14ac:dyDescent="0.2">
      <c r="A1654" s="43" t="str">
        <f>Exchanges!B1658</f>
        <v>Methane, difluoro-, HFC-32</v>
      </c>
      <c r="B1654" s="43" t="str">
        <f>Exchanges!C1658</f>
        <v>000075-10-5</v>
      </c>
      <c r="C1654" s="43" t="str">
        <f>Exchanges!D1658</f>
        <v>air</v>
      </c>
      <c r="D1654" s="43" t="str">
        <f>Exchanges!E1658</f>
        <v>unspecified</v>
      </c>
      <c r="E1654" s="43" t="str">
        <f>Exchanges!F1658</f>
        <v>151212b4-079b-43a2-96d5-a6eef59166ac</v>
      </c>
      <c r="F1654" s="43" t="str">
        <f>Exchanges!G1658</f>
        <v>Insurance agencies, brokerages, and related activities</v>
      </c>
      <c r="G1654" s="43">
        <f>Exchanges!H1658</f>
        <v>524200</v>
      </c>
      <c r="H1654" s="43" t="str">
        <f>Exchanges!I1658</f>
        <v>US</v>
      </c>
      <c r="I1654" s="43">
        <f>Exchanges!J1658</f>
        <v>2.2720597978269238E-9</v>
      </c>
      <c r="J1654" s="43" t="str">
        <f>Exchanges!K1658</f>
        <v>kg</v>
      </c>
      <c r="K1654" s="43"/>
      <c r="L1654" s="43"/>
      <c r="M1654" s="43"/>
      <c r="N1654" s="43"/>
      <c r="O1654" s="43"/>
      <c r="P1654" s="43">
        <f>Exchanges!Q1658</f>
        <v>4</v>
      </c>
      <c r="Q1654" s="43">
        <f>Exchanges!R1658</f>
        <v>2</v>
      </c>
      <c r="R1654" s="43">
        <f>Exchanges!S1658</f>
        <v>1</v>
      </c>
      <c r="S1654" s="43">
        <f>Exchanges!T1658</f>
        <v>4</v>
      </c>
      <c r="T1654" s="43">
        <f>Exchanges!U1658</f>
        <v>1</v>
      </c>
      <c r="U1654" s="43">
        <f>Exchanges!V1658</f>
        <v>2013</v>
      </c>
      <c r="V1654" s="43" t="str">
        <f>Exchanges!W1658</f>
        <v>HFC-32</v>
      </c>
      <c r="W1654" s="43"/>
      <c r="X1654" s="43"/>
    </row>
    <row r="1655" spans="1:24" x14ac:dyDescent="0.2">
      <c r="A1655" s="43" t="str">
        <f>Exchanges!B1659</f>
        <v>Ethane, 1,1,1-trifluoro-, HFC-143a</v>
      </c>
      <c r="B1655" s="43" t="str">
        <f>Exchanges!C1659</f>
        <v>000420-46-2</v>
      </c>
      <c r="C1655" s="43" t="str">
        <f>Exchanges!D1659</f>
        <v>air</v>
      </c>
      <c r="D1655" s="43" t="str">
        <f>Exchanges!E1659</f>
        <v>unspecified</v>
      </c>
      <c r="E1655" s="43" t="str">
        <f>Exchanges!F1659</f>
        <v>e86bfec2-1025-4fa2-90b1-81e35e621e91</v>
      </c>
      <c r="F1655" s="43" t="str">
        <f>Exchanges!G1659</f>
        <v>Insurance agencies, brokerages, and related activities</v>
      </c>
      <c r="G1655" s="43">
        <f>Exchanges!H1659</f>
        <v>524200</v>
      </c>
      <c r="H1655" s="43" t="str">
        <f>Exchanges!I1659</f>
        <v>US</v>
      </c>
      <c r="I1655" s="43">
        <f>Exchanges!J1659</f>
        <v>1.669295353527331E-9</v>
      </c>
      <c r="J1655" s="43" t="str">
        <f>Exchanges!K1659</f>
        <v>kg</v>
      </c>
      <c r="K1655" s="43"/>
      <c r="L1655" s="43"/>
      <c r="M1655" s="43"/>
      <c r="N1655" s="43"/>
      <c r="O1655" s="43"/>
      <c r="P1655" s="43">
        <f>Exchanges!Q1659</f>
        <v>4</v>
      </c>
      <c r="Q1655" s="43">
        <f>Exchanges!R1659</f>
        <v>2</v>
      </c>
      <c r="R1655" s="43">
        <f>Exchanges!S1659</f>
        <v>1</v>
      </c>
      <c r="S1655" s="43">
        <f>Exchanges!T1659</f>
        <v>4</v>
      </c>
      <c r="T1655" s="43">
        <f>Exchanges!U1659</f>
        <v>1</v>
      </c>
      <c r="U1655" s="43">
        <f>Exchanges!V1659</f>
        <v>2013</v>
      </c>
      <c r="V1655" s="43" t="str">
        <f>Exchanges!W1659</f>
        <v>HFC-143a</v>
      </c>
      <c r="W1655" s="43"/>
      <c r="X1655" s="43"/>
    </row>
    <row r="1656" spans="1:24" x14ac:dyDescent="0.2">
      <c r="A1656" s="43" t="str">
        <f>Exchanges!B1660</f>
        <v>Dinitrogen monoxide</v>
      </c>
      <c r="B1656" s="43" t="str">
        <f>Exchanges!C1660</f>
        <v>010024-97-366</v>
      </c>
      <c r="C1656" s="43" t="str">
        <f>Exchanges!D1660</f>
        <v>air</v>
      </c>
      <c r="D1656" s="43" t="str">
        <f>Exchanges!E1660</f>
        <v>unspecified</v>
      </c>
      <c r="E1656" s="43" t="str">
        <f>Exchanges!F1660</f>
        <v>20185046-64bb-4c09-a8e7-e8a9e144ca98</v>
      </c>
      <c r="F1656" s="43" t="str">
        <f>Exchanges!G1660</f>
        <v>Insurance agencies, brokerages, and related activities</v>
      </c>
      <c r="G1656" s="43">
        <f>Exchanges!H1660</f>
        <v>524200</v>
      </c>
      <c r="H1656" s="43" t="str">
        <f>Exchanges!I1660</f>
        <v>US</v>
      </c>
      <c r="I1656" s="43">
        <f>Exchanges!J1660</f>
        <v>1.1495611266340087E-9</v>
      </c>
      <c r="J1656" s="43" t="str">
        <f>Exchanges!K1660</f>
        <v>kg</v>
      </c>
      <c r="K1656" s="43"/>
      <c r="L1656" s="43"/>
      <c r="M1656" s="43"/>
      <c r="N1656" s="43"/>
      <c r="O1656" s="43"/>
      <c r="P1656" s="43">
        <f>Exchanges!Q1660</f>
        <v>4</v>
      </c>
      <c r="Q1656" s="43">
        <f>Exchanges!R1660</f>
        <v>2</v>
      </c>
      <c r="R1656" s="43">
        <f>Exchanges!S1660</f>
        <v>1</v>
      </c>
      <c r="S1656" s="43">
        <f>Exchanges!T1660</f>
        <v>4</v>
      </c>
      <c r="T1656" s="43">
        <f>Exchanges!U1660</f>
        <v>1</v>
      </c>
      <c r="U1656" s="43">
        <f>Exchanges!V1660</f>
        <v>2013</v>
      </c>
      <c r="V1656" s="43" t="str">
        <f>Exchanges!W1660</f>
        <v>N2O</v>
      </c>
      <c r="W1656" s="43"/>
      <c r="X1656" s="43"/>
    </row>
    <row r="1657" spans="1:24" x14ac:dyDescent="0.2">
      <c r="A1657" s="43" t="str">
        <f>Exchanges!B1661</f>
        <v>Propane, 1,1,1,3,3,3-hexafluoro-, HCFC-236fa</v>
      </c>
      <c r="B1657" s="43" t="str">
        <f>Exchanges!C1661</f>
        <v>000690-39-1</v>
      </c>
      <c r="C1657" s="43" t="str">
        <f>Exchanges!D1661</f>
        <v>air</v>
      </c>
      <c r="D1657" s="43" t="str">
        <f>Exchanges!E1661</f>
        <v>unspecified</v>
      </c>
      <c r="E1657" s="43" t="str">
        <f>Exchanges!F1661</f>
        <v>1963a3ba-6d77-4571-bb8f-0e9c8ac28a65</v>
      </c>
      <c r="F1657" s="43" t="str">
        <f>Exchanges!G1661</f>
        <v>Insurance agencies, brokerages, and related activities</v>
      </c>
      <c r="G1657" s="43">
        <f>Exchanges!H1661</f>
        <v>524200</v>
      </c>
      <c r="H1657" s="43" t="str">
        <f>Exchanges!I1661</f>
        <v>US</v>
      </c>
      <c r="I1657" s="43">
        <f>Exchanges!J1661</f>
        <v>4.5096458584249986E-11</v>
      </c>
      <c r="J1657" s="43" t="str">
        <f>Exchanges!K1661</f>
        <v>kg</v>
      </c>
      <c r="K1657" s="43"/>
      <c r="L1657" s="43"/>
      <c r="M1657" s="43"/>
      <c r="N1657" s="43"/>
      <c r="O1657" s="43"/>
      <c r="P1657" s="43">
        <f>Exchanges!Q1661</f>
        <v>4</v>
      </c>
      <c r="Q1657" s="43">
        <f>Exchanges!R1661</f>
        <v>2</v>
      </c>
      <c r="R1657" s="43">
        <f>Exchanges!S1661</f>
        <v>1</v>
      </c>
      <c r="S1657" s="43">
        <f>Exchanges!T1661</f>
        <v>4</v>
      </c>
      <c r="T1657" s="43">
        <f>Exchanges!U1661</f>
        <v>1</v>
      </c>
      <c r="U1657" s="43">
        <f>Exchanges!V1661</f>
        <v>2013</v>
      </c>
      <c r="V1657" s="43" t="str">
        <f>Exchanges!W1661</f>
        <v>HFC-236fa</v>
      </c>
      <c r="W1657" s="43"/>
      <c r="X1657" s="43"/>
    </row>
    <row r="1658" spans="1:24" x14ac:dyDescent="0.2">
      <c r="A1658" s="43" t="str">
        <f>Exchanges!B1662</f>
        <v>Carbon dioxide</v>
      </c>
      <c r="B1658" s="43" t="str">
        <f>Exchanges!C1662</f>
        <v>000124-38-20</v>
      </c>
      <c r="C1658" s="43" t="str">
        <f>Exchanges!D1662</f>
        <v>air</v>
      </c>
      <c r="D1658" s="43" t="str">
        <f>Exchanges!E1662</f>
        <v>unspecified</v>
      </c>
      <c r="E1658" s="43" t="str">
        <f>Exchanges!F1662</f>
        <v>7ae371aa-8532-11e0-9d78-0800200c9a66</v>
      </c>
      <c r="F1658" s="43" t="str">
        <f>Exchanges!G1662</f>
        <v>Funds, trusts, and other financial vehicles</v>
      </c>
      <c r="G1658" s="43">
        <f>Exchanges!H1662</f>
        <v>525000</v>
      </c>
      <c r="H1658" s="43" t="str">
        <f>Exchanges!I1662</f>
        <v>US</v>
      </c>
      <c r="I1658" s="43">
        <f>Exchanges!J1662</f>
        <v>2.04191188163265E-5</v>
      </c>
      <c r="J1658" s="43" t="str">
        <f>Exchanges!K1662</f>
        <v>kg</v>
      </c>
      <c r="K1658" s="43"/>
      <c r="L1658" s="43"/>
      <c r="M1658" s="43"/>
      <c r="N1658" s="43"/>
      <c r="O1658" s="43"/>
      <c r="P1658" s="43">
        <f>Exchanges!Q1662</f>
        <v>4</v>
      </c>
      <c r="Q1658" s="43">
        <f>Exchanges!R1662</f>
        <v>2</v>
      </c>
      <c r="R1658" s="43">
        <f>Exchanges!S1662</f>
        <v>1</v>
      </c>
      <c r="S1658" s="43">
        <f>Exchanges!T1662</f>
        <v>4</v>
      </c>
      <c r="T1658" s="43">
        <f>Exchanges!U1662</f>
        <v>1</v>
      </c>
      <c r="U1658" s="43">
        <f>Exchanges!V1662</f>
        <v>2013</v>
      </c>
      <c r="V1658" s="43" t="str">
        <f>Exchanges!W1662</f>
        <v>CO2</v>
      </c>
      <c r="W1658" s="43"/>
      <c r="X1658" s="43"/>
    </row>
    <row r="1659" spans="1:24" x14ac:dyDescent="0.2">
      <c r="A1659" s="43" t="str">
        <f>Exchanges!B1663</f>
        <v>Methane</v>
      </c>
      <c r="B1659" s="43" t="str">
        <f>Exchanges!C1663</f>
        <v>000074-82-92</v>
      </c>
      <c r="C1659" s="43" t="str">
        <f>Exchanges!D1663</f>
        <v>air</v>
      </c>
      <c r="D1659" s="43" t="str">
        <f>Exchanges!E1663</f>
        <v>unspecified</v>
      </c>
      <c r="E1659" s="43" t="str">
        <f>Exchanges!F1663</f>
        <v>20408dd1-8534-11e0-9d78-0800200c9a66</v>
      </c>
      <c r="F1659" s="43" t="str">
        <f>Exchanges!G1663</f>
        <v>Funds, trusts, and other financial vehicles</v>
      </c>
      <c r="G1659" s="43">
        <f>Exchanges!H1663</f>
        <v>525000</v>
      </c>
      <c r="H1659" s="43" t="str">
        <f>Exchanges!I1663</f>
        <v>US</v>
      </c>
      <c r="I1659" s="43">
        <f>Exchanges!J1663</f>
        <v>2.1159708617954925E-9</v>
      </c>
      <c r="J1659" s="43" t="str">
        <f>Exchanges!K1663</f>
        <v>kg</v>
      </c>
      <c r="K1659" s="43"/>
      <c r="L1659" s="43"/>
      <c r="M1659" s="43"/>
      <c r="N1659" s="43"/>
      <c r="O1659" s="43"/>
      <c r="P1659" s="43">
        <f>Exchanges!Q1663</f>
        <v>4</v>
      </c>
      <c r="Q1659" s="43">
        <f>Exchanges!R1663</f>
        <v>2</v>
      </c>
      <c r="R1659" s="43">
        <f>Exchanges!S1663</f>
        <v>1</v>
      </c>
      <c r="S1659" s="43">
        <f>Exchanges!T1663</f>
        <v>4</v>
      </c>
      <c r="T1659" s="43">
        <f>Exchanges!U1663</f>
        <v>1</v>
      </c>
      <c r="U1659" s="43">
        <f>Exchanges!V1663</f>
        <v>2013</v>
      </c>
      <c r="V1659" s="43" t="str">
        <f>Exchanges!W1663</f>
        <v>CH4</v>
      </c>
      <c r="W1659" s="43"/>
      <c r="X1659" s="43"/>
    </row>
    <row r="1660" spans="1:24" x14ac:dyDescent="0.2">
      <c r="A1660" s="43" t="str">
        <f>Exchanges!B1664</f>
        <v>Dinitrogen monoxide</v>
      </c>
      <c r="B1660" s="43" t="str">
        <f>Exchanges!C1664</f>
        <v>010024-97-366</v>
      </c>
      <c r="C1660" s="43" t="str">
        <f>Exchanges!D1664</f>
        <v>air</v>
      </c>
      <c r="D1660" s="43" t="str">
        <f>Exchanges!E1664</f>
        <v>unspecified</v>
      </c>
      <c r="E1660" s="43" t="str">
        <f>Exchanges!F1664</f>
        <v>20185046-64bb-4c09-a8e7-e8a9e144ca98</v>
      </c>
      <c r="F1660" s="43" t="str">
        <f>Exchanges!G1664</f>
        <v>Funds, trusts, and other financial vehicles</v>
      </c>
      <c r="G1660" s="43">
        <f>Exchanges!H1664</f>
        <v>525000</v>
      </c>
      <c r="H1660" s="43" t="str">
        <f>Exchanges!I1664</f>
        <v>US</v>
      </c>
      <c r="I1660" s="43">
        <f>Exchanges!J1664</f>
        <v>1.7751433404324598E-10</v>
      </c>
      <c r="J1660" s="43" t="str">
        <f>Exchanges!K1664</f>
        <v>kg</v>
      </c>
      <c r="K1660" s="43"/>
      <c r="L1660" s="43"/>
      <c r="M1660" s="43"/>
      <c r="N1660" s="43"/>
      <c r="O1660" s="43"/>
      <c r="P1660" s="43">
        <f>Exchanges!Q1664</f>
        <v>4</v>
      </c>
      <c r="Q1660" s="43">
        <f>Exchanges!R1664</f>
        <v>2</v>
      </c>
      <c r="R1660" s="43">
        <f>Exchanges!S1664</f>
        <v>1</v>
      </c>
      <c r="S1660" s="43">
        <f>Exchanges!T1664</f>
        <v>4</v>
      </c>
      <c r="T1660" s="43">
        <f>Exchanges!U1664</f>
        <v>1</v>
      </c>
      <c r="U1660" s="43">
        <f>Exchanges!V1664</f>
        <v>2013</v>
      </c>
      <c r="V1660" s="43" t="str">
        <f>Exchanges!W1664</f>
        <v>N2O</v>
      </c>
      <c r="W1660" s="43"/>
      <c r="X1660" s="43"/>
    </row>
    <row r="1661" spans="1:24" x14ac:dyDescent="0.2">
      <c r="A1661" s="43" t="str">
        <f>Exchanges!B1665</f>
        <v>Carbon dioxide</v>
      </c>
      <c r="B1661" s="43" t="str">
        <f>Exchanges!C1665</f>
        <v>000124-38-20</v>
      </c>
      <c r="C1661" s="43" t="str">
        <f>Exchanges!D1665</f>
        <v>air</v>
      </c>
      <c r="D1661" s="43" t="str">
        <f>Exchanges!E1665</f>
        <v>unspecified</v>
      </c>
      <c r="E1661" s="43" t="str">
        <f>Exchanges!F1665</f>
        <v>7ae371aa-8532-11e0-9d78-0800200c9a66</v>
      </c>
      <c r="F1661" s="43" t="str">
        <f>Exchanges!G1665</f>
        <v>Automotive equipment rental and leasing</v>
      </c>
      <c r="G1661" s="43">
        <f>Exchanges!H1665</f>
        <v>532100</v>
      </c>
      <c r="H1661" s="43" t="str">
        <f>Exchanges!I1665</f>
        <v>US</v>
      </c>
      <c r="I1661" s="43">
        <f>Exchanges!J1665</f>
        <v>4.9280696061585548E-2</v>
      </c>
      <c r="J1661" s="43" t="str">
        <f>Exchanges!K1665</f>
        <v>kg</v>
      </c>
      <c r="K1661" s="43"/>
      <c r="L1661" s="43"/>
      <c r="M1661" s="43"/>
      <c r="N1661" s="43"/>
      <c r="O1661" s="43"/>
      <c r="P1661" s="43">
        <f>Exchanges!Q1665</f>
        <v>4</v>
      </c>
      <c r="Q1661" s="43">
        <f>Exchanges!R1665</f>
        <v>2</v>
      </c>
      <c r="R1661" s="43">
        <f>Exchanges!S1665</f>
        <v>1</v>
      </c>
      <c r="S1661" s="43">
        <f>Exchanges!T1665</f>
        <v>4</v>
      </c>
      <c r="T1661" s="43">
        <f>Exchanges!U1665</f>
        <v>1</v>
      </c>
      <c r="U1661" s="43">
        <f>Exchanges!V1665</f>
        <v>2013</v>
      </c>
      <c r="V1661" s="43" t="str">
        <f>Exchanges!W1665</f>
        <v>CO2</v>
      </c>
      <c r="W1661" s="43"/>
      <c r="X1661" s="43"/>
    </row>
    <row r="1662" spans="1:24" x14ac:dyDescent="0.2">
      <c r="A1662" s="43" t="str">
        <f>Exchanges!B1666</f>
        <v>Methane</v>
      </c>
      <c r="B1662" s="43" t="str">
        <f>Exchanges!C1666</f>
        <v>000074-82-92</v>
      </c>
      <c r="C1662" s="43" t="str">
        <f>Exchanges!D1666</f>
        <v>air</v>
      </c>
      <c r="D1662" s="43" t="str">
        <f>Exchanges!E1666</f>
        <v>unspecified</v>
      </c>
      <c r="E1662" s="43" t="str">
        <f>Exchanges!F1666</f>
        <v>20408dd1-8534-11e0-9d78-0800200c9a66</v>
      </c>
      <c r="F1662" s="43" t="str">
        <f>Exchanges!G1666</f>
        <v>Automotive equipment rental and leasing</v>
      </c>
      <c r="G1662" s="43">
        <f>Exchanges!H1666</f>
        <v>532100</v>
      </c>
      <c r="H1662" s="43" t="str">
        <f>Exchanges!I1666</f>
        <v>US</v>
      </c>
      <c r="I1662" s="43">
        <f>Exchanges!J1666</f>
        <v>4.4597573828134979E-6</v>
      </c>
      <c r="J1662" s="43" t="str">
        <f>Exchanges!K1666</f>
        <v>kg</v>
      </c>
      <c r="K1662" s="43"/>
      <c r="L1662" s="43"/>
      <c r="M1662" s="43"/>
      <c r="N1662" s="43"/>
      <c r="O1662" s="43"/>
      <c r="P1662" s="43">
        <f>Exchanges!Q1666</f>
        <v>4</v>
      </c>
      <c r="Q1662" s="43">
        <f>Exchanges!R1666</f>
        <v>2</v>
      </c>
      <c r="R1662" s="43">
        <f>Exchanges!S1666</f>
        <v>1</v>
      </c>
      <c r="S1662" s="43">
        <f>Exchanges!T1666</f>
        <v>4</v>
      </c>
      <c r="T1662" s="43">
        <f>Exchanges!U1666</f>
        <v>1</v>
      </c>
      <c r="U1662" s="43">
        <f>Exchanges!V1666</f>
        <v>2013</v>
      </c>
      <c r="V1662" s="43" t="str">
        <f>Exchanges!W1666</f>
        <v>CH4</v>
      </c>
      <c r="W1662" s="43"/>
      <c r="X1662" s="43"/>
    </row>
    <row r="1663" spans="1:24" x14ac:dyDescent="0.2">
      <c r="A1663" s="43" t="str">
        <f>Exchanges!B1667</f>
        <v>Dinitrogen monoxide</v>
      </c>
      <c r="B1663" s="43" t="str">
        <f>Exchanges!C1667</f>
        <v>010024-97-366</v>
      </c>
      <c r="C1663" s="43" t="str">
        <f>Exchanges!D1667</f>
        <v>air</v>
      </c>
      <c r="D1663" s="43" t="str">
        <f>Exchanges!E1667</f>
        <v>unspecified</v>
      </c>
      <c r="E1663" s="43" t="str">
        <f>Exchanges!F1667</f>
        <v>20185046-64bb-4c09-a8e7-e8a9e144ca98</v>
      </c>
      <c r="F1663" s="43" t="str">
        <f>Exchanges!G1667</f>
        <v>Automotive equipment rental and leasing</v>
      </c>
      <c r="G1663" s="43">
        <f>Exchanges!H1667</f>
        <v>532100</v>
      </c>
      <c r="H1663" s="43" t="str">
        <f>Exchanges!I1667</f>
        <v>US</v>
      </c>
      <c r="I1663" s="43">
        <f>Exchanges!J1667</f>
        <v>1.210422823427847E-7</v>
      </c>
      <c r="J1663" s="43" t="str">
        <f>Exchanges!K1667</f>
        <v>kg</v>
      </c>
      <c r="K1663" s="43"/>
      <c r="L1663" s="43"/>
      <c r="M1663" s="43"/>
      <c r="N1663" s="43"/>
      <c r="O1663" s="43"/>
      <c r="P1663" s="43">
        <f>Exchanges!Q1667</f>
        <v>4</v>
      </c>
      <c r="Q1663" s="43">
        <f>Exchanges!R1667</f>
        <v>2</v>
      </c>
      <c r="R1663" s="43">
        <f>Exchanges!S1667</f>
        <v>1</v>
      </c>
      <c r="S1663" s="43">
        <f>Exchanges!T1667</f>
        <v>4</v>
      </c>
      <c r="T1663" s="43">
        <f>Exchanges!U1667</f>
        <v>1</v>
      </c>
      <c r="U1663" s="43">
        <f>Exchanges!V1667</f>
        <v>2013</v>
      </c>
      <c r="V1663" s="43" t="str">
        <f>Exchanges!W1667</f>
        <v>N2O</v>
      </c>
      <c r="W1663" s="43"/>
      <c r="X1663" s="43"/>
    </row>
    <row r="1664" spans="1:24" x14ac:dyDescent="0.2">
      <c r="A1664" s="43" t="str">
        <f>Exchanges!B1668</f>
        <v>Ethane, 1,1,1,2-tetrafluoro-, HFC-134a</v>
      </c>
      <c r="B1664" s="43" t="str">
        <f>Exchanges!C1668</f>
        <v>000811-97-2</v>
      </c>
      <c r="C1664" s="43" t="str">
        <f>Exchanges!D1668</f>
        <v>air</v>
      </c>
      <c r="D1664" s="43" t="str">
        <f>Exchanges!E1668</f>
        <v>unspecified</v>
      </c>
      <c r="E1664" s="43" t="str">
        <f>Exchanges!F1668</f>
        <v>e87f039d-d9ce-4242-ac18-c9284cc80f3d</v>
      </c>
      <c r="F1664" s="43" t="str">
        <f>Exchanges!G1668</f>
        <v>Automotive equipment rental and leasing</v>
      </c>
      <c r="G1664" s="43">
        <f>Exchanges!H1668</f>
        <v>532100</v>
      </c>
      <c r="H1664" s="43" t="str">
        <f>Exchanges!I1668</f>
        <v>US</v>
      </c>
      <c r="I1664" s="43">
        <f>Exchanges!J1668</f>
        <v>6.2345759238385148E-8</v>
      </c>
      <c r="J1664" s="43" t="str">
        <f>Exchanges!K1668</f>
        <v>kg</v>
      </c>
      <c r="K1664" s="43"/>
      <c r="L1664" s="43"/>
      <c r="M1664" s="43"/>
      <c r="N1664" s="43"/>
      <c r="O1664" s="43"/>
      <c r="P1664" s="43">
        <f>Exchanges!Q1668</f>
        <v>4</v>
      </c>
      <c r="Q1664" s="43">
        <f>Exchanges!R1668</f>
        <v>2</v>
      </c>
      <c r="R1664" s="43">
        <f>Exchanges!S1668</f>
        <v>1</v>
      </c>
      <c r="S1664" s="43">
        <f>Exchanges!T1668</f>
        <v>4</v>
      </c>
      <c r="T1664" s="43">
        <f>Exchanges!U1668</f>
        <v>1</v>
      </c>
      <c r="U1664" s="43">
        <f>Exchanges!V1668</f>
        <v>2013</v>
      </c>
      <c r="V1664" s="43" t="str">
        <f>Exchanges!W1668</f>
        <v>HFC-134a</v>
      </c>
      <c r="W1664" s="43"/>
      <c r="X1664" s="43"/>
    </row>
    <row r="1665" spans="1:24" x14ac:dyDescent="0.2">
      <c r="A1665" s="43" t="str">
        <f>Exchanges!B1669</f>
        <v>Ethane, pentafluoro-, HFC-125</v>
      </c>
      <c r="B1665" s="43" t="str">
        <f>Exchanges!C1669</f>
        <v>000354-33-6</v>
      </c>
      <c r="C1665" s="43" t="str">
        <f>Exchanges!D1669</f>
        <v>air</v>
      </c>
      <c r="D1665" s="43" t="str">
        <f>Exchanges!E1669</f>
        <v>unspecified</v>
      </c>
      <c r="E1665" s="43" t="str">
        <f>Exchanges!F1669</f>
        <v>281e1011-f121-4d5b-ad4d-22d562b2c2cd</v>
      </c>
      <c r="F1665" s="43" t="str">
        <f>Exchanges!G1669</f>
        <v>Automotive equipment rental and leasing</v>
      </c>
      <c r="G1665" s="43">
        <f>Exchanges!H1669</f>
        <v>532100</v>
      </c>
      <c r="H1665" s="43" t="str">
        <f>Exchanges!I1669</f>
        <v>US</v>
      </c>
      <c r="I1665" s="43">
        <f>Exchanges!J1669</f>
        <v>1.6541175609754526E-8</v>
      </c>
      <c r="J1665" s="43" t="str">
        <f>Exchanges!K1669</f>
        <v>kg</v>
      </c>
      <c r="K1665" s="43"/>
      <c r="L1665" s="43"/>
      <c r="M1665" s="43"/>
      <c r="N1665" s="43"/>
      <c r="O1665" s="43"/>
      <c r="P1665" s="43">
        <f>Exchanges!Q1669</f>
        <v>4</v>
      </c>
      <c r="Q1665" s="43">
        <f>Exchanges!R1669</f>
        <v>2</v>
      </c>
      <c r="R1665" s="43">
        <f>Exchanges!S1669</f>
        <v>1</v>
      </c>
      <c r="S1665" s="43">
        <f>Exchanges!T1669</f>
        <v>4</v>
      </c>
      <c r="T1665" s="43">
        <f>Exchanges!U1669</f>
        <v>1</v>
      </c>
      <c r="U1665" s="43">
        <f>Exchanges!V1669</f>
        <v>2013</v>
      </c>
      <c r="V1665" s="43" t="str">
        <f>Exchanges!W1669</f>
        <v>HFC-125</v>
      </c>
      <c r="W1665" s="43"/>
      <c r="X1665" s="43"/>
    </row>
    <row r="1666" spans="1:24" x14ac:dyDescent="0.2">
      <c r="A1666" s="43" t="str">
        <f>Exchanges!B1670</f>
        <v>Methane, difluoro-, HFC-32</v>
      </c>
      <c r="B1666" s="43" t="str">
        <f>Exchanges!C1670</f>
        <v>000075-10-5</v>
      </c>
      <c r="C1666" s="43" t="str">
        <f>Exchanges!D1670</f>
        <v>air</v>
      </c>
      <c r="D1666" s="43" t="str">
        <f>Exchanges!E1670</f>
        <v>unspecified</v>
      </c>
      <c r="E1666" s="43" t="str">
        <f>Exchanges!F1670</f>
        <v>151212b4-079b-43a2-96d5-a6eef59166ac</v>
      </c>
      <c r="F1666" s="43" t="str">
        <f>Exchanges!G1670</f>
        <v>Automotive equipment rental and leasing</v>
      </c>
      <c r="G1666" s="43">
        <f>Exchanges!H1670</f>
        <v>532100</v>
      </c>
      <c r="H1666" s="43" t="str">
        <f>Exchanges!I1670</f>
        <v>US</v>
      </c>
      <c r="I1666" s="43">
        <f>Exchanges!J1670</f>
        <v>9.6328100503170111E-9</v>
      </c>
      <c r="J1666" s="43" t="str">
        <f>Exchanges!K1670</f>
        <v>kg</v>
      </c>
      <c r="K1666" s="43"/>
      <c r="L1666" s="43"/>
      <c r="M1666" s="43"/>
      <c r="N1666" s="43"/>
      <c r="O1666" s="43"/>
      <c r="P1666" s="43">
        <f>Exchanges!Q1670</f>
        <v>4</v>
      </c>
      <c r="Q1666" s="43">
        <f>Exchanges!R1670</f>
        <v>2</v>
      </c>
      <c r="R1666" s="43">
        <f>Exchanges!S1670</f>
        <v>1</v>
      </c>
      <c r="S1666" s="43">
        <f>Exchanges!T1670</f>
        <v>4</v>
      </c>
      <c r="T1666" s="43">
        <f>Exchanges!U1670</f>
        <v>1</v>
      </c>
      <c r="U1666" s="43">
        <f>Exchanges!V1670</f>
        <v>2013</v>
      </c>
      <c r="V1666" s="43" t="str">
        <f>Exchanges!W1670</f>
        <v>HFC-32</v>
      </c>
      <c r="W1666" s="43"/>
      <c r="X1666" s="43"/>
    </row>
    <row r="1667" spans="1:24" x14ac:dyDescent="0.2">
      <c r="A1667" s="43" t="str">
        <f>Exchanges!B1671</f>
        <v>Ethane, 1,1,1-trifluoro-, HFC-143a</v>
      </c>
      <c r="B1667" s="43" t="str">
        <f>Exchanges!C1671</f>
        <v>000420-46-2</v>
      </c>
      <c r="C1667" s="43" t="str">
        <f>Exchanges!D1671</f>
        <v>air</v>
      </c>
      <c r="D1667" s="43" t="str">
        <f>Exchanges!E1671</f>
        <v>unspecified</v>
      </c>
      <c r="E1667" s="43" t="str">
        <f>Exchanges!F1671</f>
        <v>e86bfec2-1025-4fa2-90b1-81e35e621e91</v>
      </c>
      <c r="F1667" s="43" t="str">
        <f>Exchanges!G1671</f>
        <v>Automotive equipment rental and leasing</v>
      </c>
      <c r="G1667" s="43">
        <f>Exchanges!H1671</f>
        <v>532100</v>
      </c>
      <c r="H1667" s="43" t="str">
        <f>Exchanges!I1671</f>
        <v>US</v>
      </c>
      <c r="I1667" s="43">
        <f>Exchanges!J1671</f>
        <v>7.0772807448928219E-9</v>
      </c>
      <c r="J1667" s="43" t="str">
        <f>Exchanges!K1671</f>
        <v>kg</v>
      </c>
      <c r="K1667" s="43"/>
      <c r="L1667" s="43"/>
      <c r="M1667" s="43"/>
      <c r="N1667" s="43"/>
      <c r="O1667" s="43"/>
      <c r="P1667" s="43">
        <f>Exchanges!Q1671</f>
        <v>4</v>
      </c>
      <c r="Q1667" s="43">
        <f>Exchanges!R1671</f>
        <v>2</v>
      </c>
      <c r="R1667" s="43">
        <f>Exchanges!S1671</f>
        <v>1</v>
      </c>
      <c r="S1667" s="43">
        <f>Exchanges!T1671</f>
        <v>4</v>
      </c>
      <c r="T1667" s="43">
        <f>Exchanges!U1671</f>
        <v>1</v>
      </c>
      <c r="U1667" s="43">
        <f>Exchanges!V1671</f>
        <v>2013</v>
      </c>
      <c r="V1667" s="43" t="str">
        <f>Exchanges!W1671</f>
        <v>HFC-143a</v>
      </c>
      <c r="W1667" s="43"/>
      <c r="X1667" s="43"/>
    </row>
    <row r="1668" spans="1:24" x14ac:dyDescent="0.2">
      <c r="A1668" s="43" t="str">
        <f>Exchanges!B1672</f>
        <v>Propane, 1,1,1,3,3,3-hexafluoro-, HCFC-236fa</v>
      </c>
      <c r="B1668" s="43" t="str">
        <f>Exchanges!C1672</f>
        <v>000690-39-1</v>
      </c>
      <c r="C1668" s="43" t="str">
        <f>Exchanges!D1672</f>
        <v>air</v>
      </c>
      <c r="D1668" s="43" t="str">
        <f>Exchanges!E1672</f>
        <v>unspecified</v>
      </c>
      <c r="E1668" s="43" t="str">
        <f>Exchanges!F1672</f>
        <v>1963a3ba-6d77-4571-bb8f-0e9c8ac28a65</v>
      </c>
      <c r="F1668" s="43" t="str">
        <f>Exchanges!G1672</f>
        <v>Automotive equipment rental and leasing</v>
      </c>
      <c r="G1668" s="43">
        <f>Exchanges!H1672</f>
        <v>532100</v>
      </c>
      <c r="H1668" s="43" t="str">
        <f>Exchanges!I1672</f>
        <v>US</v>
      </c>
      <c r="I1668" s="43">
        <f>Exchanges!J1672</f>
        <v>1.9119462432262944E-10</v>
      </c>
      <c r="J1668" s="43" t="str">
        <f>Exchanges!K1672</f>
        <v>kg</v>
      </c>
      <c r="K1668" s="43"/>
      <c r="L1668" s="43"/>
      <c r="M1668" s="43"/>
      <c r="N1668" s="43"/>
      <c r="O1668" s="43"/>
      <c r="P1668" s="43">
        <f>Exchanges!Q1672</f>
        <v>4</v>
      </c>
      <c r="Q1668" s="43">
        <f>Exchanges!R1672</f>
        <v>2</v>
      </c>
      <c r="R1668" s="43">
        <f>Exchanges!S1672</f>
        <v>1</v>
      </c>
      <c r="S1668" s="43">
        <f>Exchanges!T1672</f>
        <v>4</v>
      </c>
      <c r="T1668" s="43">
        <f>Exchanges!U1672</f>
        <v>1</v>
      </c>
      <c r="U1668" s="43">
        <f>Exchanges!V1672</f>
        <v>2013</v>
      </c>
      <c r="V1668" s="43" t="str">
        <f>Exchanges!W1672</f>
        <v>HFC-236fa</v>
      </c>
      <c r="W1668" s="43"/>
      <c r="X1668" s="43"/>
    </row>
    <row r="1669" spans="1:24" x14ac:dyDescent="0.2">
      <c r="A1669" s="43" t="str">
        <f>Exchanges!B1673</f>
        <v>Carbon dioxide</v>
      </c>
      <c r="B1669" s="43" t="str">
        <f>Exchanges!C1673</f>
        <v>000124-38-20</v>
      </c>
      <c r="C1669" s="43" t="str">
        <f>Exchanges!D1673</f>
        <v>air</v>
      </c>
      <c r="D1669" s="43" t="str">
        <f>Exchanges!E1673</f>
        <v>unspecified</v>
      </c>
      <c r="E1669" s="43" t="str">
        <f>Exchanges!F1673</f>
        <v>7ae371aa-8532-11e0-9d78-0800200c9a66</v>
      </c>
      <c r="F1669" s="43" t="str">
        <f>Exchanges!G1673</f>
        <v>Commercial and industrial machinery and equipment rental and leasing</v>
      </c>
      <c r="G1669" s="43">
        <f>Exchanges!H1673</f>
        <v>532400</v>
      </c>
      <c r="H1669" s="43" t="str">
        <f>Exchanges!I1673</f>
        <v>US</v>
      </c>
      <c r="I1669" s="43">
        <f>Exchanges!J1673</f>
        <v>2.3128367530470032E-3</v>
      </c>
      <c r="J1669" s="43" t="str">
        <f>Exchanges!K1673</f>
        <v>kg</v>
      </c>
      <c r="K1669" s="43"/>
      <c r="L1669" s="43"/>
      <c r="M1669" s="43"/>
      <c r="N1669" s="43"/>
      <c r="O1669" s="43"/>
      <c r="P1669" s="43">
        <f>Exchanges!Q1673</f>
        <v>4</v>
      </c>
      <c r="Q1669" s="43">
        <f>Exchanges!R1673</f>
        <v>2</v>
      </c>
      <c r="R1669" s="43">
        <f>Exchanges!S1673</f>
        <v>1</v>
      </c>
      <c r="S1669" s="43">
        <f>Exchanges!T1673</f>
        <v>4</v>
      </c>
      <c r="T1669" s="43">
        <f>Exchanges!U1673</f>
        <v>1</v>
      </c>
      <c r="U1669" s="43">
        <f>Exchanges!V1673</f>
        <v>2013</v>
      </c>
      <c r="V1669" s="43" t="str">
        <f>Exchanges!W1673</f>
        <v>CO2</v>
      </c>
      <c r="W1669" s="43"/>
      <c r="X1669" s="43"/>
    </row>
    <row r="1670" spans="1:24" x14ac:dyDescent="0.2">
      <c r="A1670" s="43" t="str">
        <f>Exchanges!B1674</f>
        <v>Ethane, 1,1,1,2-tetrafluoro-, HFC-134a</v>
      </c>
      <c r="B1670" s="43" t="str">
        <f>Exchanges!C1674</f>
        <v>000811-97-2</v>
      </c>
      <c r="C1670" s="43" t="str">
        <f>Exchanges!D1674</f>
        <v>air</v>
      </c>
      <c r="D1670" s="43" t="str">
        <f>Exchanges!E1674</f>
        <v>unspecified</v>
      </c>
      <c r="E1670" s="43" t="str">
        <f>Exchanges!F1674</f>
        <v>e87f039d-d9ce-4242-ac18-c9284cc80f3d</v>
      </c>
      <c r="F1670" s="43" t="str">
        <f>Exchanges!G1674</f>
        <v>Commercial and industrial machinery and equipment rental and leasing</v>
      </c>
      <c r="G1670" s="43">
        <f>Exchanges!H1674</f>
        <v>532400</v>
      </c>
      <c r="H1670" s="43" t="str">
        <f>Exchanges!I1674</f>
        <v>US</v>
      </c>
      <c r="I1670" s="43">
        <f>Exchanges!J1674</f>
        <v>6.4663448962861708E-7</v>
      </c>
      <c r="J1670" s="43" t="str">
        <f>Exchanges!K1674</f>
        <v>kg</v>
      </c>
      <c r="K1670" s="43"/>
      <c r="L1670" s="43"/>
      <c r="M1670" s="43"/>
      <c r="N1670" s="43"/>
      <c r="O1670" s="43"/>
      <c r="P1670" s="43">
        <f>Exchanges!Q1674</f>
        <v>4</v>
      </c>
      <c r="Q1670" s="43">
        <f>Exchanges!R1674</f>
        <v>2</v>
      </c>
      <c r="R1670" s="43">
        <f>Exchanges!S1674</f>
        <v>1</v>
      </c>
      <c r="S1670" s="43">
        <f>Exchanges!T1674</f>
        <v>4</v>
      </c>
      <c r="T1670" s="43">
        <f>Exchanges!U1674</f>
        <v>1</v>
      </c>
      <c r="U1670" s="43">
        <f>Exchanges!V1674</f>
        <v>2013</v>
      </c>
      <c r="V1670" s="43" t="str">
        <f>Exchanges!W1674</f>
        <v>HFC-134a</v>
      </c>
      <c r="W1670" s="43"/>
      <c r="X1670" s="43"/>
    </row>
    <row r="1671" spans="1:24" x14ac:dyDescent="0.2">
      <c r="A1671" s="43" t="str">
        <f>Exchanges!B1675</f>
        <v>Methane</v>
      </c>
      <c r="B1671" s="43" t="str">
        <f>Exchanges!C1675</f>
        <v>000074-82-92</v>
      </c>
      <c r="C1671" s="43" t="str">
        <f>Exchanges!D1675</f>
        <v>air</v>
      </c>
      <c r="D1671" s="43" t="str">
        <f>Exchanges!E1675</f>
        <v>unspecified</v>
      </c>
      <c r="E1671" s="43" t="str">
        <f>Exchanges!F1675</f>
        <v>20408dd1-8534-11e0-9d78-0800200c9a66</v>
      </c>
      <c r="F1671" s="43" t="str">
        <f>Exchanges!G1675</f>
        <v>Commercial and industrial machinery and equipment rental and leasing</v>
      </c>
      <c r="G1671" s="43">
        <f>Exchanges!H1675</f>
        <v>532400</v>
      </c>
      <c r="H1671" s="43" t="str">
        <f>Exchanges!I1675</f>
        <v>US</v>
      </c>
      <c r="I1671" s="43">
        <f>Exchanges!J1675</f>
        <v>2.1286352000192303E-7</v>
      </c>
      <c r="J1671" s="43" t="str">
        <f>Exchanges!K1675</f>
        <v>kg</v>
      </c>
      <c r="K1671" s="43"/>
      <c r="L1671" s="43"/>
      <c r="M1671" s="43"/>
      <c r="N1671" s="43"/>
      <c r="O1671" s="43"/>
      <c r="P1671" s="43">
        <f>Exchanges!Q1675</f>
        <v>4</v>
      </c>
      <c r="Q1671" s="43">
        <f>Exchanges!R1675</f>
        <v>2</v>
      </c>
      <c r="R1671" s="43">
        <f>Exchanges!S1675</f>
        <v>1</v>
      </c>
      <c r="S1671" s="43">
        <f>Exchanges!T1675</f>
        <v>4</v>
      </c>
      <c r="T1671" s="43">
        <f>Exchanges!U1675</f>
        <v>1</v>
      </c>
      <c r="U1671" s="43">
        <f>Exchanges!V1675</f>
        <v>2013</v>
      </c>
      <c r="V1671" s="43" t="str">
        <f>Exchanges!W1675</f>
        <v>CH4</v>
      </c>
      <c r="W1671" s="43"/>
      <c r="X1671" s="43"/>
    </row>
    <row r="1672" spans="1:24" x14ac:dyDescent="0.2">
      <c r="A1672" s="43" t="str">
        <f>Exchanges!B1676</f>
        <v>Ethane, pentafluoro-, HFC-125</v>
      </c>
      <c r="B1672" s="43" t="str">
        <f>Exchanges!C1676</f>
        <v>000354-33-6</v>
      </c>
      <c r="C1672" s="43" t="str">
        <f>Exchanges!D1676</f>
        <v>air</v>
      </c>
      <c r="D1672" s="43" t="str">
        <f>Exchanges!E1676</f>
        <v>unspecified</v>
      </c>
      <c r="E1672" s="43" t="str">
        <f>Exchanges!F1676</f>
        <v>281e1011-f121-4d5b-ad4d-22d562b2c2cd</v>
      </c>
      <c r="F1672" s="43" t="str">
        <f>Exchanges!G1676</f>
        <v>Commercial and industrial machinery and equipment rental and leasing</v>
      </c>
      <c r="G1672" s="43">
        <f>Exchanges!H1676</f>
        <v>532400</v>
      </c>
      <c r="H1672" s="43" t="str">
        <f>Exchanges!I1676</f>
        <v>US</v>
      </c>
      <c r="I1672" s="43">
        <f>Exchanges!J1676</f>
        <v>1.715609013176562E-7</v>
      </c>
      <c r="J1672" s="43" t="str">
        <f>Exchanges!K1676</f>
        <v>kg</v>
      </c>
      <c r="K1672" s="43"/>
      <c r="L1672" s="43"/>
      <c r="M1672" s="43"/>
      <c r="N1672" s="43"/>
      <c r="O1672" s="43"/>
      <c r="P1672" s="43">
        <f>Exchanges!Q1676</f>
        <v>4</v>
      </c>
      <c r="Q1672" s="43">
        <f>Exchanges!R1676</f>
        <v>2</v>
      </c>
      <c r="R1672" s="43">
        <f>Exchanges!S1676</f>
        <v>1</v>
      </c>
      <c r="S1672" s="43">
        <f>Exchanges!T1676</f>
        <v>4</v>
      </c>
      <c r="T1672" s="43">
        <f>Exchanges!U1676</f>
        <v>1</v>
      </c>
      <c r="U1672" s="43">
        <f>Exchanges!V1676</f>
        <v>2013</v>
      </c>
      <c r="V1672" s="43" t="str">
        <f>Exchanges!W1676</f>
        <v>HFC-125</v>
      </c>
      <c r="W1672" s="43"/>
      <c r="X1672" s="43"/>
    </row>
    <row r="1673" spans="1:24" x14ac:dyDescent="0.2">
      <c r="A1673" s="43" t="str">
        <f>Exchanges!B1677</f>
        <v>Methane, difluoro-, HFC-32</v>
      </c>
      <c r="B1673" s="43" t="str">
        <f>Exchanges!C1677</f>
        <v>000075-10-5</v>
      </c>
      <c r="C1673" s="43" t="str">
        <f>Exchanges!D1677</f>
        <v>air</v>
      </c>
      <c r="D1673" s="43" t="str">
        <f>Exchanges!E1677</f>
        <v>unspecified</v>
      </c>
      <c r="E1673" s="43" t="str">
        <f>Exchanges!F1677</f>
        <v>151212b4-079b-43a2-96d5-a6eef59166ac</v>
      </c>
      <c r="F1673" s="43" t="str">
        <f>Exchanges!G1677</f>
        <v>Commercial and industrial machinery and equipment rental and leasing</v>
      </c>
      <c r="G1673" s="43">
        <f>Exchanges!H1677</f>
        <v>532400</v>
      </c>
      <c r="H1673" s="43" t="str">
        <f>Exchanges!I1677</f>
        <v>US</v>
      </c>
      <c r="I1673" s="43">
        <f>Exchanges!J1677</f>
        <v>9.9909076201306865E-8</v>
      </c>
      <c r="J1673" s="43" t="str">
        <f>Exchanges!K1677</f>
        <v>kg</v>
      </c>
      <c r="K1673" s="43"/>
      <c r="L1673" s="43"/>
      <c r="M1673" s="43"/>
      <c r="N1673" s="43"/>
      <c r="O1673" s="43"/>
      <c r="P1673" s="43">
        <f>Exchanges!Q1677</f>
        <v>4</v>
      </c>
      <c r="Q1673" s="43">
        <f>Exchanges!R1677</f>
        <v>2</v>
      </c>
      <c r="R1673" s="43">
        <f>Exchanges!S1677</f>
        <v>1</v>
      </c>
      <c r="S1673" s="43">
        <f>Exchanges!T1677</f>
        <v>4</v>
      </c>
      <c r="T1673" s="43">
        <f>Exchanges!U1677</f>
        <v>1</v>
      </c>
      <c r="U1673" s="43">
        <f>Exchanges!V1677</f>
        <v>2013</v>
      </c>
      <c r="V1673" s="43" t="str">
        <f>Exchanges!W1677</f>
        <v>HFC-32</v>
      </c>
      <c r="W1673" s="43"/>
      <c r="X1673" s="43"/>
    </row>
    <row r="1674" spans="1:24" x14ac:dyDescent="0.2">
      <c r="A1674" s="43" t="str">
        <f>Exchanges!B1678</f>
        <v>Ethane, 1,1,1-trifluoro-, HFC-143a</v>
      </c>
      <c r="B1674" s="43" t="str">
        <f>Exchanges!C1678</f>
        <v>000420-46-2</v>
      </c>
      <c r="C1674" s="43" t="str">
        <f>Exchanges!D1678</f>
        <v>air</v>
      </c>
      <c r="D1674" s="43" t="str">
        <f>Exchanges!E1678</f>
        <v>unspecified</v>
      </c>
      <c r="E1674" s="43" t="str">
        <f>Exchanges!F1678</f>
        <v>e86bfec2-1025-4fa2-90b1-81e35e621e91</v>
      </c>
      <c r="F1674" s="43" t="str">
        <f>Exchanges!G1678</f>
        <v>Commercial and industrial machinery and equipment rental and leasing</v>
      </c>
      <c r="G1674" s="43">
        <f>Exchanges!H1678</f>
        <v>532400</v>
      </c>
      <c r="H1674" s="43" t="str">
        <f>Exchanges!I1678</f>
        <v>US</v>
      </c>
      <c r="I1674" s="43">
        <f>Exchanges!J1678</f>
        <v>7.340377081517028E-8</v>
      </c>
      <c r="J1674" s="43" t="str">
        <f>Exchanges!K1678</f>
        <v>kg</v>
      </c>
      <c r="K1674" s="43"/>
      <c r="L1674" s="43"/>
      <c r="M1674" s="43"/>
      <c r="N1674" s="43"/>
      <c r="O1674" s="43"/>
      <c r="P1674" s="43">
        <f>Exchanges!Q1678</f>
        <v>4</v>
      </c>
      <c r="Q1674" s="43">
        <f>Exchanges!R1678</f>
        <v>2</v>
      </c>
      <c r="R1674" s="43">
        <f>Exchanges!S1678</f>
        <v>1</v>
      </c>
      <c r="S1674" s="43">
        <f>Exchanges!T1678</f>
        <v>4</v>
      </c>
      <c r="T1674" s="43">
        <f>Exchanges!U1678</f>
        <v>1</v>
      </c>
      <c r="U1674" s="43">
        <f>Exchanges!V1678</f>
        <v>2013</v>
      </c>
      <c r="V1674" s="43" t="str">
        <f>Exchanges!W1678</f>
        <v>HFC-143a</v>
      </c>
      <c r="W1674" s="43"/>
      <c r="X1674" s="43"/>
    </row>
    <row r="1675" spans="1:24" x14ac:dyDescent="0.2">
      <c r="A1675" s="43" t="str">
        <f>Exchanges!B1679</f>
        <v>Dinitrogen monoxide</v>
      </c>
      <c r="B1675" s="43" t="str">
        <f>Exchanges!C1679</f>
        <v>010024-97-366</v>
      </c>
      <c r="C1675" s="43" t="str">
        <f>Exchanges!D1679</f>
        <v>air</v>
      </c>
      <c r="D1675" s="43" t="str">
        <f>Exchanges!E1679</f>
        <v>unspecified</v>
      </c>
      <c r="E1675" s="43" t="str">
        <f>Exchanges!F1679</f>
        <v>20185046-64bb-4c09-a8e7-e8a9e144ca98</v>
      </c>
      <c r="F1675" s="43" t="str">
        <f>Exchanges!G1679</f>
        <v>Commercial and industrial machinery and equipment rental and leasing</v>
      </c>
      <c r="G1675" s="43">
        <f>Exchanges!H1679</f>
        <v>532400</v>
      </c>
      <c r="H1675" s="43" t="str">
        <f>Exchanges!I1679</f>
        <v>US</v>
      </c>
      <c r="I1675" s="43">
        <f>Exchanges!J1679</f>
        <v>7.6283760300013226E-9</v>
      </c>
      <c r="J1675" s="43" t="str">
        <f>Exchanges!K1679</f>
        <v>kg</v>
      </c>
      <c r="K1675" s="43"/>
      <c r="L1675" s="43"/>
      <c r="M1675" s="43"/>
      <c r="N1675" s="43"/>
      <c r="O1675" s="43"/>
      <c r="P1675" s="43">
        <f>Exchanges!Q1679</f>
        <v>4</v>
      </c>
      <c r="Q1675" s="43">
        <f>Exchanges!R1679</f>
        <v>2</v>
      </c>
      <c r="R1675" s="43">
        <f>Exchanges!S1679</f>
        <v>1</v>
      </c>
      <c r="S1675" s="43">
        <f>Exchanges!T1679</f>
        <v>4</v>
      </c>
      <c r="T1675" s="43">
        <f>Exchanges!U1679</f>
        <v>1</v>
      </c>
      <c r="U1675" s="43">
        <f>Exchanges!V1679</f>
        <v>2013</v>
      </c>
      <c r="V1675" s="43" t="str">
        <f>Exchanges!W1679</f>
        <v>N2O</v>
      </c>
      <c r="W1675" s="43"/>
      <c r="X1675" s="43"/>
    </row>
    <row r="1676" spans="1:24" x14ac:dyDescent="0.2">
      <c r="A1676" s="43" t="str">
        <f>Exchanges!B1680</f>
        <v>Propane, 1,1,1,3,3,3-hexafluoro-, HCFC-236fa</v>
      </c>
      <c r="B1676" s="43" t="str">
        <f>Exchanges!C1680</f>
        <v>000690-39-1</v>
      </c>
      <c r="C1676" s="43" t="str">
        <f>Exchanges!D1680</f>
        <v>air</v>
      </c>
      <c r="D1676" s="43" t="str">
        <f>Exchanges!E1680</f>
        <v>unspecified</v>
      </c>
      <c r="E1676" s="43" t="str">
        <f>Exchanges!F1680</f>
        <v>1963a3ba-6d77-4571-bb8f-0e9c8ac28a65</v>
      </c>
      <c r="F1676" s="43" t="str">
        <f>Exchanges!G1680</f>
        <v>Commercial and industrial machinery and equipment rental and leasing</v>
      </c>
      <c r="G1676" s="43">
        <f>Exchanges!H1680</f>
        <v>532400</v>
      </c>
      <c r="H1676" s="43" t="str">
        <f>Exchanges!I1680</f>
        <v>US</v>
      </c>
      <c r="I1676" s="43">
        <f>Exchanges!J1680</f>
        <v>1.9830224193096368E-9</v>
      </c>
      <c r="J1676" s="43" t="str">
        <f>Exchanges!K1680</f>
        <v>kg</v>
      </c>
      <c r="K1676" s="43"/>
      <c r="L1676" s="43"/>
      <c r="M1676" s="43"/>
      <c r="N1676" s="43"/>
      <c r="O1676" s="43"/>
      <c r="P1676" s="43">
        <f>Exchanges!Q1680</f>
        <v>4</v>
      </c>
      <c r="Q1676" s="43">
        <f>Exchanges!R1680</f>
        <v>2</v>
      </c>
      <c r="R1676" s="43">
        <f>Exchanges!S1680</f>
        <v>1</v>
      </c>
      <c r="S1676" s="43">
        <f>Exchanges!T1680</f>
        <v>4</v>
      </c>
      <c r="T1676" s="43">
        <f>Exchanges!U1680</f>
        <v>1</v>
      </c>
      <c r="U1676" s="43">
        <f>Exchanges!V1680</f>
        <v>2013</v>
      </c>
      <c r="V1676" s="43" t="str">
        <f>Exchanges!W1680</f>
        <v>HFC-236fa</v>
      </c>
      <c r="W1676" s="43"/>
      <c r="X1676" s="43"/>
    </row>
    <row r="1677" spans="1:24" x14ac:dyDescent="0.2">
      <c r="A1677" s="43" t="str">
        <f>Exchanges!B1681</f>
        <v>Carbon dioxide</v>
      </c>
      <c r="B1677" s="43" t="str">
        <f>Exchanges!C1681</f>
        <v>000124-38-20</v>
      </c>
      <c r="C1677" s="43" t="str">
        <f>Exchanges!D1681</f>
        <v>air</v>
      </c>
      <c r="D1677" s="43" t="str">
        <f>Exchanges!E1681</f>
        <v>unspecified</v>
      </c>
      <c r="E1677" s="43" t="str">
        <f>Exchanges!F1681</f>
        <v>7ae371aa-8532-11e0-9d78-0800200c9a66</v>
      </c>
      <c r="F1677" s="43" t="str">
        <f>Exchanges!G1681</f>
        <v>Lessors of nonfinancial intangible assets</v>
      </c>
      <c r="G1677" s="43">
        <f>Exchanges!H1681</f>
        <v>533000</v>
      </c>
      <c r="H1677" s="43" t="str">
        <f>Exchanges!I1681</f>
        <v>US</v>
      </c>
      <c r="I1677" s="43">
        <f>Exchanges!J1681</f>
        <v>1.0786486148820292E-3</v>
      </c>
      <c r="J1677" s="43" t="str">
        <f>Exchanges!K1681</f>
        <v>kg</v>
      </c>
      <c r="K1677" s="43"/>
      <c r="L1677" s="43"/>
      <c r="M1677" s="43"/>
      <c r="N1677" s="43"/>
      <c r="O1677" s="43"/>
      <c r="P1677" s="43">
        <f>Exchanges!Q1681</f>
        <v>4</v>
      </c>
      <c r="Q1677" s="43">
        <f>Exchanges!R1681</f>
        <v>2</v>
      </c>
      <c r="R1677" s="43">
        <f>Exchanges!S1681</f>
        <v>1</v>
      </c>
      <c r="S1677" s="43">
        <f>Exchanges!T1681</f>
        <v>4</v>
      </c>
      <c r="T1677" s="43">
        <f>Exchanges!U1681</f>
        <v>1</v>
      </c>
      <c r="U1677" s="43">
        <f>Exchanges!V1681</f>
        <v>2013</v>
      </c>
      <c r="V1677" s="43" t="str">
        <f>Exchanges!W1681</f>
        <v>CO2</v>
      </c>
      <c r="W1677" s="43"/>
      <c r="X1677" s="43"/>
    </row>
    <row r="1678" spans="1:24" x14ac:dyDescent="0.2">
      <c r="A1678" s="43" t="str">
        <f>Exchanges!B1682</f>
        <v>Methane</v>
      </c>
      <c r="B1678" s="43" t="str">
        <f>Exchanges!C1682</f>
        <v>000074-82-92</v>
      </c>
      <c r="C1678" s="43" t="str">
        <f>Exchanges!D1682</f>
        <v>air</v>
      </c>
      <c r="D1678" s="43" t="str">
        <f>Exchanges!E1682</f>
        <v>unspecified</v>
      </c>
      <c r="E1678" s="43" t="str">
        <f>Exchanges!F1682</f>
        <v>20408dd1-8534-11e0-9d78-0800200c9a66</v>
      </c>
      <c r="F1678" s="43" t="str">
        <f>Exchanges!G1682</f>
        <v>Lessors of nonfinancial intangible assets</v>
      </c>
      <c r="G1678" s="43">
        <f>Exchanges!H1682</f>
        <v>533000</v>
      </c>
      <c r="H1678" s="43" t="str">
        <f>Exchanges!I1682</f>
        <v>US</v>
      </c>
      <c r="I1678" s="43">
        <f>Exchanges!J1682</f>
        <v>9.7445068456506731E-8</v>
      </c>
      <c r="J1678" s="43" t="str">
        <f>Exchanges!K1682</f>
        <v>kg</v>
      </c>
      <c r="K1678" s="43"/>
      <c r="L1678" s="43"/>
      <c r="M1678" s="43"/>
      <c r="N1678" s="43"/>
      <c r="O1678" s="43"/>
      <c r="P1678" s="43">
        <f>Exchanges!Q1682</f>
        <v>4</v>
      </c>
      <c r="Q1678" s="43">
        <f>Exchanges!R1682</f>
        <v>2</v>
      </c>
      <c r="R1678" s="43">
        <f>Exchanges!S1682</f>
        <v>1</v>
      </c>
      <c r="S1678" s="43">
        <f>Exchanges!T1682</f>
        <v>4</v>
      </c>
      <c r="T1678" s="43">
        <f>Exchanges!U1682</f>
        <v>1</v>
      </c>
      <c r="U1678" s="43">
        <f>Exchanges!V1682</f>
        <v>2013</v>
      </c>
      <c r="V1678" s="43" t="str">
        <f>Exchanges!W1682</f>
        <v>CH4</v>
      </c>
      <c r="W1678" s="43"/>
      <c r="X1678" s="43"/>
    </row>
    <row r="1679" spans="1:24" x14ac:dyDescent="0.2">
      <c r="A1679" s="43" t="str">
        <f>Exchanges!B1683</f>
        <v>Ethane, 1,1,1,2-tetrafluoro-, HFC-134a</v>
      </c>
      <c r="B1679" s="43" t="str">
        <f>Exchanges!C1683</f>
        <v>000811-97-2</v>
      </c>
      <c r="C1679" s="43" t="str">
        <f>Exchanges!D1683</f>
        <v>air</v>
      </c>
      <c r="D1679" s="43" t="str">
        <f>Exchanges!E1683</f>
        <v>unspecified</v>
      </c>
      <c r="E1679" s="43" t="str">
        <f>Exchanges!F1683</f>
        <v>e87f039d-d9ce-4242-ac18-c9284cc80f3d</v>
      </c>
      <c r="F1679" s="43" t="str">
        <f>Exchanges!G1683</f>
        <v>Lessors of nonfinancial intangible assets</v>
      </c>
      <c r="G1679" s="43">
        <f>Exchanges!H1683</f>
        <v>533000</v>
      </c>
      <c r="H1679" s="43" t="str">
        <f>Exchanges!I1683</f>
        <v>US</v>
      </c>
      <c r="I1679" s="43">
        <f>Exchanges!J1683</f>
        <v>8.1942091800751506E-9</v>
      </c>
      <c r="J1679" s="43" t="str">
        <f>Exchanges!K1683</f>
        <v>kg</v>
      </c>
      <c r="K1679" s="43"/>
      <c r="L1679" s="43"/>
      <c r="M1679" s="43"/>
      <c r="N1679" s="43"/>
      <c r="O1679" s="43"/>
      <c r="P1679" s="43">
        <f>Exchanges!Q1683</f>
        <v>4</v>
      </c>
      <c r="Q1679" s="43">
        <f>Exchanges!R1683</f>
        <v>2</v>
      </c>
      <c r="R1679" s="43">
        <f>Exchanges!S1683</f>
        <v>1</v>
      </c>
      <c r="S1679" s="43">
        <f>Exchanges!T1683</f>
        <v>4</v>
      </c>
      <c r="T1679" s="43">
        <f>Exchanges!U1683</f>
        <v>1</v>
      </c>
      <c r="U1679" s="43">
        <f>Exchanges!V1683</f>
        <v>2013</v>
      </c>
      <c r="V1679" s="43" t="str">
        <f>Exchanges!W1683</f>
        <v>HFC-134a</v>
      </c>
      <c r="W1679" s="43"/>
      <c r="X1679" s="43"/>
    </row>
    <row r="1680" spans="1:24" x14ac:dyDescent="0.2">
      <c r="A1680" s="43" t="str">
        <f>Exchanges!B1684</f>
        <v>Dinitrogen monoxide</v>
      </c>
      <c r="B1680" s="43" t="str">
        <f>Exchanges!C1684</f>
        <v>010024-97-366</v>
      </c>
      <c r="C1680" s="43" t="str">
        <f>Exchanges!D1684</f>
        <v>air</v>
      </c>
      <c r="D1680" s="43" t="str">
        <f>Exchanges!E1684</f>
        <v>unspecified</v>
      </c>
      <c r="E1680" s="43" t="str">
        <f>Exchanges!F1684</f>
        <v>20185046-64bb-4c09-a8e7-e8a9e144ca98</v>
      </c>
      <c r="F1680" s="43" t="str">
        <f>Exchanges!G1684</f>
        <v>Lessors of nonfinancial intangible assets</v>
      </c>
      <c r="G1680" s="43">
        <f>Exchanges!H1684</f>
        <v>533000</v>
      </c>
      <c r="H1680" s="43" t="str">
        <f>Exchanges!I1684</f>
        <v>US</v>
      </c>
      <c r="I1680" s="43">
        <f>Exchanges!J1684</f>
        <v>2.3248413017596076E-9</v>
      </c>
      <c r="J1680" s="43" t="str">
        <f>Exchanges!K1684</f>
        <v>kg</v>
      </c>
      <c r="K1680" s="43"/>
      <c r="L1680" s="43"/>
      <c r="M1680" s="43"/>
      <c r="N1680" s="43"/>
      <c r="O1680" s="43"/>
      <c r="P1680" s="43">
        <f>Exchanges!Q1684</f>
        <v>4</v>
      </c>
      <c r="Q1680" s="43">
        <f>Exchanges!R1684</f>
        <v>2</v>
      </c>
      <c r="R1680" s="43">
        <f>Exchanges!S1684</f>
        <v>1</v>
      </c>
      <c r="S1680" s="43">
        <f>Exchanges!T1684</f>
        <v>4</v>
      </c>
      <c r="T1680" s="43">
        <f>Exchanges!U1684</f>
        <v>1</v>
      </c>
      <c r="U1680" s="43">
        <f>Exchanges!V1684</f>
        <v>2013</v>
      </c>
      <c r="V1680" s="43" t="str">
        <f>Exchanges!W1684</f>
        <v>N2O</v>
      </c>
      <c r="W1680" s="43"/>
      <c r="X1680" s="43"/>
    </row>
    <row r="1681" spans="1:24" x14ac:dyDescent="0.2">
      <c r="A1681" s="43" t="str">
        <f>Exchanges!B1685</f>
        <v>Ethane, pentafluoro-, HFC-125</v>
      </c>
      <c r="B1681" s="43" t="str">
        <f>Exchanges!C1685</f>
        <v>000354-33-6</v>
      </c>
      <c r="C1681" s="43" t="str">
        <f>Exchanges!D1685</f>
        <v>air</v>
      </c>
      <c r="D1681" s="43" t="str">
        <f>Exchanges!E1685</f>
        <v>unspecified</v>
      </c>
      <c r="E1681" s="43" t="str">
        <f>Exchanges!F1685</f>
        <v>281e1011-f121-4d5b-ad4d-22d562b2c2cd</v>
      </c>
      <c r="F1681" s="43" t="str">
        <f>Exchanges!G1685</f>
        <v>Lessors of nonfinancial intangible assets</v>
      </c>
      <c r="G1681" s="43">
        <f>Exchanges!H1685</f>
        <v>533000</v>
      </c>
      <c r="H1681" s="43" t="str">
        <f>Exchanges!I1685</f>
        <v>US</v>
      </c>
      <c r="I1681" s="43">
        <f>Exchanges!J1685</f>
        <v>2.1740348451356268E-9</v>
      </c>
      <c r="J1681" s="43" t="str">
        <f>Exchanges!K1685</f>
        <v>kg</v>
      </c>
      <c r="K1681" s="43"/>
      <c r="L1681" s="43"/>
      <c r="M1681" s="43"/>
      <c r="N1681" s="43"/>
      <c r="O1681" s="43"/>
      <c r="P1681" s="43">
        <f>Exchanges!Q1685</f>
        <v>4</v>
      </c>
      <c r="Q1681" s="43">
        <f>Exchanges!R1685</f>
        <v>2</v>
      </c>
      <c r="R1681" s="43">
        <f>Exchanges!S1685</f>
        <v>1</v>
      </c>
      <c r="S1681" s="43">
        <f>Exchanges!T1685</f>
        <v>4</v>
      </c>
      <c r="T1681" s="43">
        <f>Exchanges!U1685</f>
        <v>1</v>
      </c>
      <c r="U1681" s="43">
        <f>Exchanges!V1685</f>
        <v>2013</v>
      </c>
      <c r="V1681" s="43" t="str">
        <f>Exchanges!W1685</f>
        <v>HFC-125</v>
      </c>
      <c r="W1681" s="43"/>
      <c r="X1681" s="43"/>
    </row>
    <row r="1682" spans="1:24" x14ac:dyDescent="0.2">
      <c r="A1682" s="43" t="str">
        <f>Exchanges!B1686</f>
        <v>Methane, difluoro-, HFC-32</v>
      </c>
      <c r="B1682" s="43" t="str">
        <f>Exchanges!C1686</f>
        <v>000075-10-5</v>
      </c>
      <c r="C1682" s="43" t="str">
        <f>Exchanges!D1686</f>
        <v>air</v>
      </c>
      <c r="D1682" s="43" t="str">
        <f>Exchanges!E1686</f>
        <v>unspecified</v>
      </c>
      <c r="E1682" s="43" t="str">
        <f>Exchanges!F1686</f>
        <v>151212b4-079b-43a2-96d5-a6eef59166ac</v>
      </c>
      <c r="F1682" s="43" t="str">
        <f>Exchanges!G1686</f>
        <v>Lessors of nonfinancial intangible assets</v>
      </c>
      <c r="G1682" s="43">
        <f>Exchanges!H1686</f>
        <v>533000</v>
      </c>
      <c r="H1682" s="43" t="str">
        <f>Exchanges!I1686</f>
        <v>US</v>
      </c>
      <c r="I1682" s="43">
        <f>Exchanges!J1686</f>
        <v>1.2660566092782467E-9</v>
      </c>
      <c r="J1682" s="43" t="str">
        <f>Exchanges!K1686</f>
        <v>kg</v>
      </c>
      <c r="K1682" s="43"/>
      <c r="L1682" s="43"/>
      <c r="M1682" s="43"/>
      <c r="N1682" s="43"/>
      <c r="O1682" s="43"/>
      <c r="P1682" s="43">
        <f>Exchanges!Q1686</f>
        <v>4</v>
      </c>
      <c r="Q1682" s="43">
        <f>Exchanges!R1686</f>
        <v>2</v>
      </c>
      <c r="R1682" s="43">
        <f>Exchanges!S1686</f>
        <v>1</v>
      </c>
      <c r="S1682" s="43">
        <f>Exchanges!T1686</f>
        <v>4</v>
      </c>
      <c r="T1682" s="43">
        <f>Exchanges!U1686</f>
        <v>1</v>
      </c>
      <c r="U1682" s="43">
        <f>Exchanges!V1686</f>
        <v>2013</v>
      </c>
      <c r="V1682" s="43" t="str">
        <f>Exchanges!W1686</f>
        <v>HFC-32</v>
      </c>
      <c r="W1682" s="43"/>
      <c r="X1682" s="43"/>
    </row>
    <row r="1683" spans="1:24" x14ac:dyDescent="0.2">
      <c r="A1683" s="43" t="str">
        <f>Exchanges!B1687</f>
        <v>Ethane, 1,1,1-trifluoro-, HFC-143a</v>
      </c>
      <c r="B1683" s="43" t="str">
        <f>Exchanges!C1687</f>
        <v>000420-46-2</v>
      </c>
      <c r="C1683" s="43" t="str">
        <f>Exchanges!D1687</f>
        <v>air</v>
      </c>
      <c r="D1683" s="43" t="str">
        <f>Exchanges!E1687</f>
        <v>unspecified</v>
      </c>
      <c r="E1683" s="43" t="str">
        <f>Exchanges!F1687</f>
        <v>e86bfec2-1025-4fa2-90b1-81e35e621e91</v>
      </c>
      <c r="F1683" s="43" t="str">
        <f>Exchanges!G1687</f>
        <v>Lessors of nonfinancial intangible assets</v>
      </c>
      <c r="G1683" s="43">
        <f>Exchanges!H1687</f>
        <v>533000</v>
      </c>
      <c r="H1683" s="43" t="str">
        <f>Exchanges!I1687</f>
        <v>US</v>
      </c>
      <c r="I1683" s="43">
        <f>Exchanges!J1687</f>
        <v>9.3017904598818012E-10</v>
      </c>
      <c r="J1683" s="43" t="str">
        <f>Exchanges!K1687</f>
        <v>kg</v>
      </c>
      <c r="K1683" s="43"/>
      <c r="L1683" s="43"/>
      <c r="M1683" s="43"/>
      <c r="N1683" s="43"/>
      <c r="O1683" s="43"/>
      <c r="P1683" s="43">
        <f>Exchanges!Q1687</f>
        <v>4</v>
      </c>
      <c r="Q1683" s="43">
        <f>Exchanges!R1687</f>
        <v>2</v>
      </c>
      <c r="R1683" s="43">
        <f>Exchanges!S1687</f>
        <v>1</v>
      </c>
      <c r="S1683" s="43">
        <f>Exchanges!T1687</f>
        <v>4</v>
      </c>
      <c r="T1683" s="43">
        <f>Exchanges!U1687</f>
        <v>1</v>
      </c>
      <c r="U1683" s="43">
        <f>Exchanges!V1687</f>
        <v>2013</v>
      </c>
      <c r="V1683" s="43" t="str">
        <f>Exchanges!W1687</f>
        <v>HFC-143a</v>
      </c>
      <c r="W1683" s="43"/>
      <c r="X1683" s="43"/>
    </row>
    <row r="1684" spans="1:24" x14ac:dyDescent="0.2">
      <c r="A1684" s="43" t="str">
        <f>Exchanges!B1688</f>
        <v>Propane, 1,1,1,3,3,3-hexafluoro-, HCFC-236fa</v>
      </c>
      <c r="B1684" s="43" t="str">
        <f>Exchanges!C1688</f>
        <v>000690-39-1</v>
      </c>
      <c r="C1684" s="43" t="str">
        <f>Exchanges!D1688</f>
        <v>air</v>
      </c>
      <c r="D1684" s="43" t="str">
        <f>Exchanges!E1688</f>
        <v>unspecified</v>
      </c>
      <c r="E1684" s="43" t="str">
        <f>Exchanges!F1688</f>
        <v>1963a3ba-6d77-4571-bb8f-0e9c8ac28a65</v>
      </c>
      <c r="F1684" s="43" t="str">
        <f>Exchanges!G1688</f>
        <v>Lessors of nonfinancial intangible assets</v>
      </c>
      <c r="G1684" s="43">
        <f>Exchanges!H1688</f>
        <v>533000</v>
      </c>
      <c r="H1684" s="43" t="str">
        <f>Exchanges!I1688</f>
        <v>US</v>
      </c>
      <c r="I1684" s="43">
        <f>Exchanges!J1688</f>
        <v>2.5129034676041421E-11</v>
      </c>
      <c r="J1684" s="43" t="str">
        <f>Exchanges!K1688</f>
        <v>kg</v>
      </c>
      <c r="K1684" s="43"/>
      <c r="L1684" s="43"/>
      <c r="M1684" s="43"/>
      <c r="N1684" s="43"/>
      <c r="O1684" s="43"/>
      <c r="P1684" s="43">
        <f>Exchanges!Q1688</f>
        <v>4</v>
      </c>
      <c r="Q1684" s="43">
        <f>Exchanges!R1688</f>
        <v>2</v>
      </c>
      <c r="R1684" s="43">
        <f>Exchanges!S1688</f>
        <v>1</v>
      </c>
      <c r="S1684" s="43">
        <f>Exchanges!T1688</f>
        <v>4</v>
      </c>
      <c r="T1684" s="43">
        <f>Exchanges!U1688</f>
        <v>1</v>
      </c>
      <c r="U1684" s="43">
        <f>Exchanges!V1688</f>
        <v>2013</v>
      </c>
      <c r="V1684" s="43" t="str">
        <f>Exchanges!W1688</f>
        <v>HFC-236fa</v>
      </c>
      <c r="W1684" s="43"/>
      <c r="X1684" s="43"/>
    </row>
    <row r="1685" spans="1:24" x14ac:dyDescent="0.2">
      <c r="A1685" s="43" t="str">
        <f>Exchanges!B1689</f>
        <v>Carbon dioxide</v>
      </c>
      <c r="B1685" s="43" t="str">
        <f>Exchanges!C1689</f>
        <v>000124-38-20</v>
      </c>
      <c r="C1685" s="43" t="str">
        <f>Exchanges!D1689</f>
        <v>air</v>
      </c>
      <c r="D1685" s="43" t="str">
        <f>Exchanges!E1689</f>
        <v>unspecified</v>
      </c>
      <c r="E1685" s="43" t="str">
        <f>Exchanges!F1689</f>
        <v>7ae371aa-8532-11e0-9d78-0800200c9a66</v>
      </c>
      <c r="F1685" s="43" t="str">
        <f>Exchanges!G1689</f>
        <v>Legal services</v>
      </c>
      <c r="G1685" s="43">
        <f>Exchanges!H1689</f>
        <v>541100</v>
      </c>
      <c r="H1685" s="43" t="str">
        <f>Exchanges!I1689</f>
        <v>US</v>
      </c>
      <c r="I1685" s="43">
        <f>Exchanges!J1689</f>
        <v>8.8561310537237179E-4</v>
      </c>
      <c r="J1685" s="43" t="str">
        <f>Exchanges!K1689</f>
        <v>kg</v>
      </c>
      <c r="K1685" s="43"/>
      <c r="L1685" s="43"/>
      <c r="M1685" s="43"/>
      <c r="N1685" s="43"/>
      <c r="O1685" s="43"/>
      <c r="P1685" s="43">
        <f>Exchanges!Q1689</f>
        <v>4</v>
      </c>
      <c r="Q1685" s="43">
        <f>Exchanges!R1689</f>
        <v>2</v>
      </c>
      <c r="R1685" s="43">
        <f>Exchanges!S1689</f>
        <v>1</v>
      </c>
      <c r="S1685" s="43">
        <f>Exchanges!T1689</f>
        <v>4</v>
      </c>
      <c r="T1685" s="43">
        <f>Exchanges!U1689</f>
        <v>1</v>
      </c>
      <c r="U1685" s="43">
        <f>Exchanges!V1689</f>
        <v>2013</v>
      </c>
      <c r="V1685" s="43" t="str">
        <f>Exchanges!W1689</f>
        <v>CO2</v>
      </c>
      <c r="W1685" s="43"/>
      <c r="X1685" s="43"/>
    </row>
    <row r="1686" spans="1:24" x14ac:dyDescent="0.2">
      <c r="A1686" s="43" t="str">
        <f>Exchanges!B1690</f>
        <v>Methane</v>
      </c>
      <c r="B1686" s="43" t="str">
        <f>Exchanges!C1690</f>
        <v>000074-82-92</v>
      </c>
      <c r="C1686" s="43" t="str">
        <f>Exchanges!D1690</f>
        <v>air</v>
      </c>
      <c r="D1686" s="43" t="str">
        <f>Exchanges!E1690</f>
        <v>unspecified</v>
      </c>
      <c r="E1686" s="43" t="str">
        <f>Exchanges!F1690</f>
        <v>20408dd1-8534-11e0-9d78-0800200c9a66</v>
      </c>
      <c r="F1686" s="43" t="str">
        <f>Exchanges!G1690</f>
        <v>Legal services</v>
      </c>
      <c r="G1686" s="43">
        <f>Exchanges!H1690</f>
        <v>541100</v>
      </c>
      <c r="H1686" s="43" t="str">
        <f>Exchanges!I1690</f>
        <v>US</v>
      </c>
      <c r="I1686" s="43">
        <f>Exchanges!J1690</f>
        <v>8.0791147720368543E-8</v>
      </c>
      <c r="J1686" s="43" t="str">
        <f>Exchanges!K1690</f>
        <v>kg</v>
      </c>
      <c r="K1686" s="43"/>
      <c r="L1686" s="43"/>
      <c r="M1686" s="43"/>
      <c r="N1686" s="43"/>
      <c r="O1686" s="43"/>
      <c r="P1686" s="43">
        <f>Exchanges!Q1690</f>
        <v>4</v>
      </c>
      <c r="Q1686" s="43">
        <f>Exchanges!R1690</f>
        <v>2</v>
      </c>
      <c r="R1686" s="43">
        <f>Exchanges!S1690</f>
        <v>1</v>
      </c>
      <c r="S1686" s="43">
        <f>Exchanges!T1690</f>
        <v>4</v>
      </c>
      <c r="T1686" s="43">
        <f>Exchanges!U1690</f>
        <v>1</v>
      </c>
      <c r="U1686" s="43">
        <f>Exchanges!V1690</f>
        <v>2013</v>
      </c>
      <c r="V1686" s="43" t="str">
        <f>Exchanges!W1690</f>
        <v>CH4</v>
      </c>
      <c r="W1686" s="43"/>
      <c r="X1686" s="43"/>
    </row>
    <row r="1687" spans="1:24" x14ac:dyDescent="0.2">
      <c r="A1687" s="43" t="str">
        <f>Exchanges!B1691</f>
        <v>Ethane, 1,1,1,2-tetrafluoro-, HFC-134a</v>
      </c>
      <c r="B1687" s="43" t="str">
        <f>Exchanges!C1691</f>
        <v>000811-97-2</v>
      </c>
      <c r="C1687" s="43" t="str">
        <f>Exchanges!D1691</f>
        <v>air</v>
      </c>
      <c r="D1687" s="43" t="str">
        <f>Exchanges!E1691</f>
        <v>unspecified</v>
      </c>
      <c r="E1687" s="43" t="str">
        <f>Exchanges!F1691</f>
        <v>e87f039d-d9ce-4242-ac18-c9284cc80f3d</v>
      </c>
      <c r="F1687" s="43" t="str">
        <f>Exchanges!G1691</f>
        <v>Legal services</v>
      </c>
      <c r="G1687" s="43">
        <f>Exchanges!H1691</f>
        <v>541100</v>
      </c>
      <c r="H1687" s="43" t="str">
        <f>Exchanges!I1691</f>
        <v>US</v>
      </c>
      <c r="I1687" s="43">
        <f>Exchanges!J1691</f>
        <v>5.1332104661419407E-8</v>
      </c>
      <c r="J1687" s="43" t="str">
        <f>Exchanges!K1691</f>
        <v>kg</v>
      </c>
      <c r="K1687" s="43"/>
      <c r="L1687" s="43"/>
      <c r="M1687" s="43"/>
      <c r="N1687" s="43"/>
      <c r="O1687" s="43"/>
      <c r="P1687" s="43">
        <f>Exchanges!Q1691</f>
        <v>4</v>
      </c>
      <c r="Q1687" s="43">
        <f>Exchanges!R1691</f>
        <v>2</v>
      </c>
      <c r="R1687" s="43">
        <f>Exchanges!S1691</f>
        <v>1</v>
      </c>
      <c r="S1687" s="43">
        <f>Exchanges!T1691</f>
        <v>4</v>
      </c>
      <c r="T1687" s="43">
        <f>Exchanges!U1691</f>
        <v>1</v>
      </c>
      <c r="U1687" s="43">
        <f>Exchanges!V1691</f>
        <v>2013</v>
      </c>
      <c r="V1687" s="43" t="str">
        <f>Exchanges!W1691</f>
        <v>HFC-134a</v>
      </c>
      <c r="W1687" s="43"/>
      <c r="X1687" s="43"/>
    </row>
    <row r="1688" spans="1:24" x14ac:dyDescent="0.2">
      <c r="A1688" s="43" t="str">
        <f>Exchanges!B1692</f>
        <v>Ethane, pentafluoro-, HFC-125</v>
      </c>
      <c r="B1688" s="43" t="str">
        <f>Exchanges!C1692</f>
        <v>000354-33-6</v>
      </c>
      <c r="C1688" s="43" t="str">
        <f>Exchanges!D1692</f>
        <v>air</v>
      </c>
      <c r="D1688" s="43" t="str">
        <f>Exchanges!E1692</f>
        <v>unspecified</v>
      </c>
      <c r="E1688" s="43" t="str">
        <f>Exchanges!F1692</f>
        <v>281e1011-f121-4d5b-ad4d-22d562b2c2cd</v>
      </c>
      <c r="F1688" s="43" t="str">
        <f>Exchanges!G1692</f>
        <v>Legal services</v>
      </c>
      <c r="G1688" s="43">
        <f>Exchanges!H1692</f>
        <v>541100</v>
      </c>
      <c r="H1688" s="43" t="str">
        <f>Exchanges!I1692</f>
        <v>US</v>
      </c>
      <c r="I1688" s="43">
        <f>Exchanges!J1692</f>
        <v>1.3619103656693718E-8</v>
      </c>
      <c r="J1688" s="43" t="str">
        <f>Exchanges!K1692</f>
        <v>kg</v>
      </c>
      <c r="K1688" s="43"/>
      <c r="L1688" s="43"/>
      <c r="M1688" s="43"/>
      <c r="N1688" s="43"/>
      <c r="O1688" s="43"/>
      <c r="P1688" s="43">
        <f>Exchanges!Q1692</f>
        <v>4</v>
      </c>
      <c r="Q1688" s="43">
        <f>Exchanges!R1692</f>
        <v>2</v>
      </c>
      <c r="R1688" s="43">
        <f>Exchanges!S1692</f>
        <v>1</v>
      </c>
      <c r="S1688" s="43">
        <f>Exchanges!T1692</f>
        <v>4</v>
      </c>
      <c r="T1688" s="43">
        <f>Exchanges!U1692</f>
        <v>1</v>
      </c>
      <c r="U1688" s="43">
        <f>Exchanges!V1692</f>
        <v>2013</v>
      </c>
      <c r="V1688" s="43" t="str">
        <f>Exchanges!W1692</f>
        <v>HFC-125</v>
      </c>
      <c r="W1688" s="43"/>
      <c r="X1688" s="43"/>
    </row>
    <row r="1689" spans="1:24" x14ac:dyDescent="0.2">
      <c r="A1689" s="43" t="str">
        <f>Exchanges!B1693</f>
        <v>Methane, difluoro-, HFC-32</v>
      </c>
      <c r="B1689" s="43" t="str">
        <f>Exchanges!C1693</f>
        <v>000075-10-5</v>
      </c>
      <c r="C1689" s="43" t="str">
        <f>Exchanges!D1693</f>
        <v>air</v>
      </c>
      <c r="D1689" s="43" t="str">
        <f>Exchanges!E1693</f>
        <v>unspecified</v>
      </c>
      <c r="E1689" s="43" t="str">
        <f>Exchanges!F1693</f>
        <v>151212b4-079b-43a2-96d5-a6eef59166ac</v>
      </c>
      <c r="F1689" s="43" t="str">
        <f>Exchanges!G1693</f>
        <v>Legal services</v>
      </c>
      <c r="G1689" s="43">
        <f>Exchanges!H1693</f>
        <v>541100</v>
      </c>
      <c r="H1689" s="43" t="str">
        <f>Exchanges!I1693</f>
        <v>US</v>
      </c>
      <c r="I1689" s="43">
        <f>Exchanges!J1693</f>
        <v>7.9311314791400904E-9</v>
      </c>
      <c r="J1689" s="43" t="str">
        <f>Exchanges!K1693</f>
        <v>kg</v>
      </c>
      <c r="K1689" s="43"/>
      <c r="L1689" s="43"/>
      <c r="M1689" s="43"/>
      <c r="N1689" s="43"/>
      <c r="O1689" s="43"/>
      <c r="P1689" s="43">
        <f>Exchanges!Q1693</f>
        <v>4</v>
      </c>
      <c r="Q1689" s="43">
        <f>Exchanges!R1693</f>
        <v>2</v>
      </c>
      <c r="R1689" s="43">
        <f>Exchanges!S1693</f>
        <v>1</v>
      </c>
      <c r="S1689" s="43">
        <f>Exchanges!T1693</f>
        <v>4</v>
      </c>
      <c r="T1689" s="43">
        <f>Exchanges!U1693</f>
        <v>1</v>
      </c>
      <c r="U1689" s="43">
        <f>Exchanges!V1693</f>
        <v>2013</v>
      </c>
      <c r="V1689" s="43" t="str">
        <f>Exchanges!W1693</f>
        <v>HFC-32</v>
      </c>
      <c r="W1689" s="43"/>
      <c r="X1689" s="43"/>
    </row>
    <row r="1690" spans="1:24" x14ac:dyDescent="0.2">
      <c r="A1690" s="43" t="str">
        <f>Exchanges!B1694</f>
        <v>Ethane, 1,1,1-trifluoro-, HFC-143a</v>
      </c>
      <c r="B1690" s="43" t="str">
        <f>Exchanges!C1694</f>
        <v>000420-46-2</v>
      </c>
      <c r="C1690" s="43" t="str">
        <f>Exchanges!D1694</f>
        <v>air</v>
      </c>
      <c r="D1690" s="43" t="str">
        <f>Exchanges!E1694</f>
        <v>unspecified</v>
      </c>
      <c r="E1690" s="43" t="str">
        <f>Exchanges!F1694</f>
        <v>e86bfec2-1025-4fa2-90b1-81e35e621e91</v>
      </c>
      <c r="F1690" s="43" t="str">
        <f>Exchanges!G1694</f>
        <v>Legal services</v>
      </c>
      <c r="G1690" s="43">
        <f>Exchanges!H1694</f>
        <v>541100</v>
      </c>
      <c r="H1690" s="43" t="str">
        <f>Exchanges!I1694</f>
        <v>US</v>
      </c>
      <c r="I1690" s="43">
        <f>Exchanges!J1694</f>
        <v>5.8270477471611982E-9</v>
      </c>
      <c r="J1690" s="43" t="str">
        <f>Exchanges!K1694</f>
        <v>kg</v>
      </c>
      <c r="K1690" s="43"/>
      <c r="L1690" s="43"/>
      <c r="M1690" s="43"/>
      <c r="N1690" s="43"/>
      <c r="O1690" s="43"/>
      <c r="P1690" s="43">
        <f>Exchanges!Q1694</f>
        <v>4</v>
      </c>
      <c r="Q1690" s="43">
        <f>Exchanges!R1694</f>
        <v>2</v>
      </c>
      <c r="R1690" s="43">
        <f>Exchanges!S1694</f>
        <v>1</v>
      </c>
      <c r="S1690" s="43">
        <f>Exchanges!T1694</f>
        <v>4</v>
      </c>
      <c r="T1690" s="43">
        <f>Exchanges!U1694</f>
        <v>1</v>
      </c>
      <c r="U1690" s="43">
        <f>Exchanges!V1694</f>
        <v>2013</v>
      </c>
      <c r="V1690" s="43" t="str">
        <f>Exchanges!W1694</f>
        <v>HFC-143a</v>
      </c>
      <c r="W1690" s="43"/>
      <c r="X1690" s="43"/>
    </row>
    <row r="1691" spans="1:24" x14ac:dyDescent="0.2">
      <c r="A1691" s="43" t="str">
        <f>Exchanges!B1695</f>
        <v>Dinitrogen monoxide</v>
      </c>
      <c r="B1691" s="43" t="str">
        <f>Exchanges!C1695</f>
        <v>010024-97-366</v>
      </c>
      <c r="C1691" s="43" t="str">
        <f>Exchanges!D1695</f>
        <v>air</v>
      </c>
      <c r="D1691" s="43" t="str">
        <f>Exchanges!E1695</f>
        <v>unspecified</v>
      </c>
      <c r="E1691" s="43" t="str">
        <f>Exchanges!F1695</f>
        <v>20185046-64bb-4c09-a8e7-e8a9e144ca98</v>
      </c>
      <c r="F1691" s="43" t="str">
        <f>Exchanges!G1695</f>
        <v>Legal services</v>
      </c>
      <c r="G1691" s="43">
        <f>Exchanges!H1695</f>
        <v>541100</v>
      </c>
      <c r="H1691" s="43" t="str">
        <f>Exchanges!I1695</f>
        <v>US</v>
      </c>
      <c r="I1691" s="43">
        <f>Exchanges!J1695</f>
        <v>2.4524353639852638E-9</v>
      </c>
      <c r="J1691" s="43" t="str">
        <f>Exchanges!K1695</f>
        <v>kg</v>
      </c>
      <c r="K1691" s="43"/>
      <c r="L1691" s="43"/>
      <c r="M1691" s="43"/>
      <c r="N1691" s="43"/>
      <c r="O1691" s="43"/>
      <c r="P1691" s="43">
        <f>Exchanges!Q1695</f>
        <v>4</v>
      </c>
      <c r="Q1691" s="43">
        <f>Exchanges!R1695</f>
        <v>2</v>
      </c>
      <c r="R1691" s="43">
        <f>Exchanges!S1695</f>
        <v>1</v>
      </c>
      <c r="S1691" s="43">
        <f>Exchanges!T1695</f>
        <v>4</v>
      </c>
      <c r="T1691" s="43">
        <f>Exchanges!U1695</f>
        <v>1</v>
      </c>
      <c r="U1691" s="43">
        <f>Exchanges!V1695</f>
        <v>2013</v>
      </c>
      <c r="V1691" s="43" t="str">
        <f>Exchanges!W1695</f>
        <v>N2O</v>
      </c>
      <c r="W1691" s="43"/>
      <c r="X1691" s="43"/>
    </row>
    <row r="1692" spans="1:24" x14ac:dyDescent="0.2">
      <c r="A1692" s="43" t="str">
        <f>Exchanges!B1696</f>
        <v>Propane, 1,1,1,3,3,3-hexafluoro-, HCFC-236fa</v>
      </c>
      <c r="B1692" s="43" t="str">
        <f>Exchanges!C1696</f>
        <v>000690-39-1</v>
      </c>
      <c r="C1692" s="43" t="str">
        <f>Exchanges!D1696</f>
        <v>air</v>
      </c>
      <c r="D1692" s="43" t="str">
        <f>Exchanges!E1696</f>
        <v>unspecified</v>
      </c>
      <c r="E1692" s="43" t="str">
        <f>Exchanges!F1696</f>
        <v>1963a3ba-6d77-4571-bb8f-0e9c8ac28a65</v>
      </c>
      <c r="F1692" s="43" t="str">
        <f>Exchanges!G1696</f>
        <v>Legal services</v>
      </c>
      <c r="G1692" s="43">
        <f>Exchanges!H1696</f>
        <v>541100</v>
      </c>
      <c r="H1692" s="43" t="str">
        <f>Exchanges!I1696</f>
        <v>US</v>
      </c>
      <c r="I1692" s="43">
        <f>Exchanges!J1696</f>
        <v>1.5741924689542345E-10</v>
      </c>
      <c r="J1692" s="43" t="str">
        <f>Exchanges!K1696</f>
        <v>kg</v>
      </c>
      <c r="K1692" s="43"/>
      <c r="L1692" s="43"/>
      <c r="M1692" s="43"/>
      <c r="N1692" s="43"/>
      <c r="O1692" s="43"/>
      <c r="P1692" s="43">
        <f>Exchanges!Q1696</f>
        <v>4</v>
      </c>
      <c r="Q1692" s="43">
        <f>Exchanges!R1696</f>
        <v>2</v>
      </c>
      <c r="R1692" s="43">
        <f>Exchanges!S1696</f>
        <v>1</v>
      </c>
      <c r="S1692" s="43">
        <f>Exchanges!T1696</f>
        <v>4</v>
      </c>
      <c r="T1692" s="43">
        <f>Exchanges!U1696</f>
        <v>1</v>
      </c>
      <c r="U1692" s="43">
        <f>Exchanges!V1696</f>
        <v>2013</v>
      </c>
      <c r="V1692" s="43" t="str">
        <f>Exchanges!W1696</f>
        <v>HFC-236fa</v>
      </c>
      <c r="W1692" s="43"/>
      <c r="X1692" s="43"/>
    </row>
    <row r="1693" spans="1:24" x14ac:dyDescent="0.2">
      <c r="A1693" s="43" t="str">
        <f>Exchanges!B1697</f>
        <v>Carbon dioxide</v>
      </c>
      <c r="B1693" s="43" t="str">
        <f>Exchanges!C1697</f>
        <v>000124-38-20</v>
      </c>
      <c r="C1693" s="43" t="str">
        <f>Exchanges!D1697</f>
        <v>air</v>
      </c>
      <c r="D1693" s="43" t="str">
        <f>Exchanges!E1697</f>
        <v>unspecified</v>
      </c>
      <c r="E1693" s="43" t="str">
        <f>Exchanges!F1697</f>
        <v>7ae371aa-8532-11e0-9d78-0800200c9a66</v>
      </c>
      <c r="F1693" s="43" t="str">
        <f>Exchanges!G1697</f>
        <v>Accounting, tax preparation, bookkeeping, and payroll services</v>
      </c>
      <c r="G1693" s="43">
        <f>Exchanges!H1697</f>
        <v>541200</v>
      </c>
      <c r="H1693" s="43" t="str">
        <f>Exchanges!I1697</f>
        <v>US</v>
      </c>
      <c r="I1693" s="43">
        <f>Exchanges!J1697</f>
        <v>5.6678764966063683E-4</v>
      </c>
      <c r="J1693" s="43" t="str">
        <f>Exchanges!K1697</f>
        <v>kg</v>
      </c>
      <c r="K1693" s="43"/>
      <c r="L1693" s="43"/>
      <c r="M1693" s="43"/>
      <c r="N1693" s="43"/>
      <c r="O1693" s="43"/>
      <c r="P1693" s="43">
        <f>Exchanges!Q1697</f>
        <v>4</v>
      </c>
      <c r="Q1693" s="43">
        <f>Exchanges!R1697</f>
        <v>2</v>
      </c>
      <c r="R1693" s="43">
        <f>Exchanges!S1697</f>
        <v>1</v>
      </c>
      <c r="S1693" s="43">
        <f>Exchanges!T1697</f>
        <v>4</v>
      </c>
      <c r="T1693" s="43">
        <f>Exchanges!U1697</f>
        <v>1</v>
      </c>
      <c r="U1693" s="43">
        <f>Exchanges!V1697</f>
        <v>2013</v>
      </c>
      <c r="V1693" s="43" t="str">
        <f>Exchanges!W1697</f>
        <v>CO2</v>
      </c>
      <c r="W1693" s="43"/>
      <c r="X1693" s="43"/>
    </row>
    <row r="1694" spans="1:24" x14ac:dyDescent="0.2">
      <c r="A1694" s="43" t="str">
        <f>Exchanges!B1698</f>
        <v>Methane</v>
      </c>
      <c r="B1694" s="43" t="str">
        <f>Exchanges!C1698</f>
        <v>000074-82-92</v>
      </c>
      <c r="C1694" s="43" t="str">
        <f>Exchanges!D1698</f>
        <v>air</v>
      </c>
      <c r="D1694" s="43" t="str">
        <f>Exchanges!E1698</f>
        <v>unspecified</v>
      </c>
      <c r="E1694" s="43" t="str">
        <f>Exchanges!F1698</f>
        <v>20408dd1-8534-11e0-9d78-0800200c9a66</v>
      </c>
      <c r="F1694" s="43" t="str">
        <f>Exchanges!G1698</f>
        <v>Accounting, tax preparation, bookkeeping, and payroll services</v>
      </c>
      <c r="G1694" s="43">
        <f>Exchanges!H1698</f>
        <v>541200</v>
      </c>
      <c r="H1694" s="43" t="str">
        <f>Exchanges!I1698</f>
        <v>US</v>
      </c>
      <c r="I1694" s="43">
        <f>Exchanges!J1698</f>
        <v>5.2571228076860201E-8</v>
      </c>
      <c r="J1694" s="43" t="str">
        <f>Exchanges!K1698</f>
        <v>kg</v>
      </c>
      <c r="K1694" s="43"/>
      <c r="L1694" s="43"/>
      <c r="M1694" s="43"/>
      <c r="N1694" s="43"/>
      <c r="O1694" s="43"/>
      <c r="P1694" s="43">
        <f>Exchanges!Q1698</f>
        <v>4</v>
      </c>
      <c r="Q1694" s="43">
        <f>Exchanges!R1698</f>
        <v>2</v>
      </c>
      <c r="R1694" s="43">
        <f>Exchanges!S1698</f>
        <v>1</v>
      </c>
      <c r="S1694" s="43">
        <f>Exchanges!T1698</f>
        <v>4</v>
      </c>
      <c r="T1694" s="43">
        <f>Exchanges!U1698</f>
        <v>1</v>
      </c>
      <c r="U1694" s="43">
        <f>Exchanges!V1698</f>
        <v>2013</v>
      </c>
      <c r="V1694" s="43" t="str">
        <f>Exchanges!W1698</f>
        <v>CH4</v>
      </c>
      <c r="W1694" s="43"/>
      <c r="X1694" s="43"/>
    </row>
    <row r="1695" spans="1:24" x14ac:dyDescent="0.2">
      <c r="A1695" s="43" t="str">
        <f>Exchanges!B1699</f>
        <v>Ethane, 1,1,1,2-tetrafluoro-, HFC-134a</v>
      </c>
      <c r="B1695" s="43" t="str">
        <f>Exchanges!C1699</f>
        <v>000811-97-2</v>
      </c>
      <c r="C1695" s="43" t="str">
        <f>Exchanges!D1699</f>
        <v>air</v>
      </c>
      <c r="D1695" s="43" t="str">
        <f>Exchanges!E1699</f>
        <v>unspecified</v>
      </c>
      <c r="E1695" s="43" t="str">
        <f>Exchanges!F1699</f>
        <v>e87f039d-d9ce-4242-ac18-c9284cc80f3d</v>
      </c>
      <c r="F1695" s="43" t="str">
        <f>Exchanges!G1699</f>
        <v>Accounting, tax preparation, bookkeeping, and payroll services</v>
      </c>
      <c r="G1695" s="43">
        <f>Exchanges!H1699</f>
        <v>541200</v>
      </c>
      <c r="H1695" s="43" t="str">
        <f>Exchanges!I1699</f>
        <v>US</v>
      </c>
      <c r="I1695" s="43">
        <f>Exchanges!J1699</f>
        <v>4.1873399964377469E-8</v>
      </c>
      <c r="J1695" s="43" t="str">
        <f>Exchanges!K1699</f>
        <v>kg</v>
      </c>
      <c r="K1695" s="43"/>
      <c r="L1695" s="43"/>
      <c r="M1695" s="43"/>
      <c r="N1695" s="43"/>
      <c r="O1695" s="43"/>
      <c r="P1695" s="43">
        <f>Exchanges!Q1699</f>
        <v>4</v>
      </c>
      <c r="Q1695" s="43">
        <f>Exchanges!R1699</f>
        <v>2</v>
      </c>
      <c r="R1695" s="43">
        <f>Exchanges!S1699</f>
        <v>1</v>
      </c>
      <c r="S1695" s="43">
        <f>Exchanges!T1699</f>
        <v>4</v>
      </c>
      <c r="T1695" s="43">
        <f>Exchanges!U1699</f>
        <v>1</v>
      </c>
      <c r="U1695" s="43">
        <f>Exchanges!V1699</f>
        <v>2013</v>
      </c>
      <c r="V1695" s="43" t="str">
        <f>Exchanges!W1699</f>
        <v>HFC-134a</v>
      </c>
      <c r="W1695" s="43"/>
      <c r="X1695" s="43"/>
    </row>
    <row r="1696" spans="1:24" x14ac:dyDescent="0.2">
      <c r="A1696" s="43" t="str">
        <f>Exchanges!B1700</f>
        <v>Ethane, pentafluoro-, HFC-125</v>
      </c>
      <c r="B1696" s="43" t="str">
        <f>Exchanges!C1700</f>
        <v>000354-33-6</v>
      </c>
      <c r="C1696" s="43" t="str">
        <f>Exchanges!D1700</f>
        <v>air</v>
      </c>
      <c r="D1696" s="43" t="str">
        <f>Exchanges!E1700</f>
        <v>unspecified</v>
      </c>
      <c r="E1696" s="43" t="str">
        <f>Exchanges!F1700</f>
        <v>281e1011-f121-4d5b-ad4d-22d562b2c2cd</v>
      </c>
      <c r="F1696" s="43" t="str">
        <f>Exchanges!G1700</f>
        <v>Accounting, tax preparation, bookkeeping, and payroll services</v>
      </c>
      <c r="G1696" s="43">
        <f>Exchanges!H1700</f>
        <v>541200</v>
      </c>
      <c r="H1696" s="43" t="str">
        <f>Exchanges!I1700</f>
        <v>US</v>
      </c>
      <c r="I1696" s="43">
        <f>Exchanges!J1700</f>
        <v>1.1109580998763647E-8</v>
      </c>
      <c r="J1696" s="43" t="str">
        <f>Exchanges!K1700</f>
        <v>kg</v>
      </c>
      <c r="K1696" s="43"/>
      <c r="L1696" s="43"/>
      <c r="M1696" s="43"/>
      <c r="N1696" s="43"/>
      <c r="O1696" s="43"/>
      <c r="P1696" s="43">
        <f>Exchanges!Q1700</f>
        <v>4</v>
      </c>
      <c r="Q1696" s="43">
        <f>Exchanges!R1700</f>
        <v>2</v>
      </c>
      <c r="R1696" s="43">
        <f>Exchanges!S1700</f>
        <v>1</v>
      </c>
      <c r="S1696" s="43">
        <f>Exchanges!T1700</f>
        <v>4</v>
      </c>
      <c r="T1696" s="43">
        <f>Exchanges!U1700</f>
        <v>1</v>
      </c>
      <c r="U1696" s="43">
        <f>Exchanges!V1700</f>
        <v>2013</v>
      </c>
      <c r="V1696" s="43" t="str">
        <f>Exchanges!W1700</f>
        <v>HFC-125</v>
      </c>
      <c r="W1696" s="43"/>
      <c r="X1696" s="43"/>
    </row>
    <row r="1697" spans="1:24" x14ac:dyDescent="0.2">
      <c r="A1697" s="43" t="str">
        <f>Exchanges!B1701</f>
        <v>Methane, difluoro-, HFC-32</v>
      </c>
      <c r="B1697" s="43" t="str">
        <f>Exchanges!C1701</f>
        <v>000075-10-5</v>
      </c>
      <c r="C1697" s="43" t="str">
        <f>Exchanges!D1701</f>
        <v>air</v>
      </c>
      <c r="D1697" s="43" t="str">
        <f>Exchanges!E1701</f>
        <v>unspecified</v>
      </c>
      <c r="E1697" s="43" t="str">
        <f>Exchanges!F1701</f>
        <v>151212b4-079b-43a2-96d5-a6eef59166ac</v>
      </c>
      <c r="F1697" s="43" t="str">
        <f>Exchanges!G1701</f>
        <v>Accounting, tax preparation, bookkeeping, and payroll services</v>
      </c>
      <c r="G1697" s="43">
        <f>Exchanges!H1701</f>
        <v>541200</v>
      </c>
      <c r="H1697" s="43" t="str">
        <f>Exchanges!I1701</f>
        <v>US</v>
      </c>
      <c r="I1697" s="43">
        <f>Exchanges!J1701</f>
        <v>6.4697023974881491E-9</v>
      </c>
      <c r="J1697" s="43" t="str">
        <f>Exchanges!K1701</f>
        <v>kg</v>
      </c>
      <c r="K1697" s="43"/>
      <c r="L1697" s="43"/>
      <c r="M1697" s="43"/>
      <c r="N1697" s="43"/>
      <c r="O1697" s="43"/>
      <c r="P1697" s="43">
        <f>Exchanges!Q1701</f>
        <v>4</v>
      </c>
      <c r="Q1697" s="43">
        <f>Exchanges!R1701</f>
        <v>2</v>
      </c>
      <c r="R1697" s="43">
        <f>Exchanges!S1701</f>
        <v>1</v>
      </c>
      <c r="S1697" s="43">
        <f>Exchanges!T1701</f>
        <v>4</v>
      </c>
      <c r="T1697" s="43">
        <f>Exchanges!U1701</f>
        <v>1</v>
      </c>
      <c r="U1697" s="43">
        <f>Exchanges!V1701</f>
        <v>2013</v>
      </c>
      <c r="V1697" s="43" t="str">
        <f>Exchanges!W1701</f>
        <v>HFC-32</v>
      </c>
      <c r="W1697" s="43"/>
      <c r="X1697" s="43"/>
    </row>
    <row r="1698" spans="1:24" x14ac:dyDescent="0.2">
      <c r="A1698" s="43" t="str">
        <f>Exchanges!B1702</f>
        <v>Ethane, 1,1,1-trifluoro-, HFC-143a</v>
      </c>
      <c r="B1698" s="43" t="str">
        <f>Exchanges!C1702</f>
        <v>000420-46-2</v>
      </c>
      <c r="C1698" s="43" t="str">
        <f>Exchanges!D1702</f>
        <v>air</v>
      </c>
      <c r="D1698" s="43" t="str">
        <f>Exchanges!E1702</f>
        <v>unspecified</v>
      </c>
      <c r="E1698" s="43" t="str">
        <f>Exchanges!F1702</f>
        <v>e86bfec2-1025-4fa2-90b1-81e35e621e91</v>
      </c>
      <c r="F1698" s="43" t="str">
        <f>Exchanges!G1702</f>
        <v>Accounting, tax preparation, bookkeeping, and payroll services</v>
      </c>
      <c r="G1698" s="43">
        <f>Exchanges!H1702</f>
        <v>541200</v>
      </c>
      <c r="H1698" s="43" t="str">
        <f>Exchanges!I1702</f>
        <v>US</v>
      </c>
      <c r="I1698" s="43">
        <f>Exchanges!J1702</f>
        <v>4.7533274261359425E-9</v>
      </c>
      <c r="J1698" s="43" t="str">
        <f>Exchanges!K1702</f>
        <v>kg</v>
      </c>
      <c r="K1698" s="43"/>
      <c r="L1698" s="43"/>
      <c r="M1698" s="43"/>
      <c r="N1698" s="43"/>
      <c r="O1698" s="43"/>
      <c r="P1698" s="43">
        <f>Exchanges!Q1702</f>
        <v>4</v>
      </c>
      <c r="Q1698" s="43">
        <f>Exchanges!R1702</f>
        <v>2</v>
      </c>
      <c r="R1698" s="43">
        <f>Exchanges!S1702</f>
        <v>1</v>
      </c>
      <c r="S1698" s="43">
        <f>Exchanges!T1702</f>
        <v>4</v>
      </c>
      <c r="T1698" s="43">
        <f>Exchanges!U1702</f>
        <v>1</v>
      </c>
      <c r="U1698" s="43">
        <f>Exchanges!V1702</f>
        <v>2013</v>
      </c>
      <c r="V1698" s="43" t="str">
        <f>Exchanges!W1702</f>
        <v>HFC-143a</v>
      </c>
      <c r="W1698" s="43"/>
      <c r="X1698" s="43"/>
    </row>
    <row r="1699" spans="1:24" x14ac:dyDescent="0.2">
      <c r="A1699" s="43" t="str">
        <f>Exchanges!B1703</f>
        <v>Dinitrogen monoxide</v>
      </c>
      <c r="B1699" s="43" t="str">
        <f>Exchanges!C1703</f>
        <v>010024-97-366</v>
      </c>
      <c r="C1699" s="43" t="str">
        <f>Exchanges!D1703</f>
        <v>air</v>
      </c>
      <c r="D1699" s="43" t="str">
        <f>Exchanges!E1703</f>
        <v>unspecified</v>
      </c>
      <c r="E1699" s="43" t="str">
        <f>Exchanges!F1703</f>
        <v>20185046-64bb-4c09-a8e7-e8a9e144ca98</v>
      </c>
      <c r="F1699" s="43" t="str">
        <f>Exchanges!G1703</f>
        <v>Accounting, tax preparation, bookkeeping, and payroll services</v>
      </c>
      <c r="G1699" s="43">
        <f>Exchanges!H1703</f>
        <v>541200</v>
      </c>
      <c r="H1699" s="43" t="str">
        <f>Exchanges!I1703</f>
        <v>US</v>
      </c>
      <c r="I1699" s="43">
        <f>Exchanges!J1703</f>
        <v>1.8946042369368624E-9</v>
      </c>
      <c r="J1699" s="43" t="str">
        <f>Exchanges!K1703</f>
        <v>kg</v>
      </c>
      <c r="K1699" s="43"/>
      <c r="L1699" s="43"/>
      <c r="M1699" s="43"/>
      <c r="N1699" s="43"/>
      <c r="O1699" s="43"/>
      <c r="P1699" s="43">
        <f>Exchanges!Q1703</f>
        <v>4</v>
      </c>
      <c r="Q1699" s="43">
        <f>Exchanges!R1703</f>
        <v>2</v>
      </c>
      <c r="R1699" s="43">
        <f>Exchanges!S1703</f>
        <v>1</v>
      </c>
      <c r="S1699" s="43">
        <f>Exchanges!T1703</f>
        <v>4</v>
      </c>
      <c r="T1699" s="43">
        <f>Exchanges!U1703</f>
        <v>1</v>
      </c>
      <c r="U1699" s="43">
        <f>Exchanges!V1703</f>
        <v>2013</v>
      </c>
      <c r="V1699" s="43" t="str">
        <f>Exchanges!W1703</f>
        <v>N2O</v>
      </c>
      <c r="W1699" s="43"/>
      <c r="X1699" s="43"/>
    </row>
    <row r="1700" spans="1:24" x14ac:dyDescent="0.2">
      <c r="A1700" s="43" t="str">
        <f>Exchanges!B1704</f>
        <v>Propane, 1,1,1,3,3,3-hexafluoro-, HCFC-236fa</v>
      </c>
      <c r="B1700" s="43" t="str">
        <f>Exchanges!C1704</f>
        <v>000690-39-1</v>
      </c>
      <c r="C1700" s="43" t="str">
        <f>Exchanges!D1704</f>
        <v>air</v>
      </c>
      <c r="D1700" s="43" t="str">
        <f>Exchanges!E1704</f>
        <v>unspecified</v>
      </c>
      <c r="E1700" s="43" t="str">
        <f>Exchanges!F1704</f>
        <v>1963a3ba-6d77-4571-bb8f-0e9c8ac28a65</v>
      </c>
      <c r="F1700" s="43" t="str">
        <f>Exchanges!G1704</f>
        <v>Accounting, tax preparation, bookkeeping, and payroll services</v>
      </c>
      <c r="G1700" s="43">
        <f>Exchanges!H1704</f>
        <v>541200</v>
      </c>
      <c r="H1700" s="43" t="str">
        <f>Exchanges!I1704</f>
        <v>US</v>
      </c>
      <c r="I1700" s="43">
        <f>Exchanges!J1704</f>
        <v>1.2841240644273406E-10</v>
      </c>
      <c r="J1700" s="43" t="str">
        <f>Exchanges!K1704</f>
        <v>kg</v>
      </c>
      <c r="K1700" s="43"/>
      <c r="L1700" s="43"/>
      <c r="M1700" s="43"/>
      <c r="N1700" s="43"/>
      <c r="O1700" s="43"/>
      <c r="P1700" s="43">
        <f>Exchanges!Q1704</f>
        <v>4</v>
      </c>
      <c r="Q1700" s="43">
        <f>Exchanges!R1704</f>
        <v>2</v>
      </c>
      <c r="R1700" s="43">
        <f>Exchanges!S1704</f>
        <v>1</v>
      </c>
      <c r="S1700" s="43">
        <f>Exchanges!T1704</f>
        <v>4</v>
      </c>
      <c r="T1700" s="43">
        <f>Exchanges!U1704</f>
        <v>1</v>
      </c>
      <c r="U1700" s="43">
        <f>Exchanges!V1704</f>
        <v>2013</v>
      </c>
      <c r="V1700" s="43" t="str">
        <f>Exchanges!W1704</f>
        <v>HFC-236fa</v>
      </c>
      <c r="W1700" s="43"/>
      <c r="X1700" s="43"/>
    </row>
    <row r="1701" spans="1:24" x14ac:dyDescent="0.2">
      <c r="A1701" s="43" t="str">
        <f>Exchanges!B1705</f>
        <v>Carbon dioxide</v>
      </c>
      <c r="B1701" s="43" t="str">
        <f>Exchanges!C1705</f>
        <v>000124-38-20</v>
      </c>
      <c r="C1701" s="43" t="str">
        <f>Exchanges!D1705</f>
        <v>air</v>
      </c>
      <c r="D1701" s="43" t="str">
        <f>Exchanges!E1705</f>
        <v>unspecified</v>
      </c>
      <c r="E1701" s="43" t="str">
        <f>Exchanges!F1705</f>
        <v>7ae371aa-8532-11e0-9d78-0800200c9a66</v>
      </c>
      <c r="F1701" s="43" t="str">
        <f>Exchanges!G1705</f>
        <v>Architectural, engineering, and related services</v>
      </c>
      <c r="G1701" s="43">
        <f>Exchanges!H1705</f>
        <v>541300</v>
      </c>
      <c r="H1701" s="43" t="str">
        <f>Exchanges!I1705</f>
        <v>US</v>
      </c>
      <c r="I1701" s="43">
        <f>Exchanges!J1705</f>
        <v>9.7663749941724197E-4</v>
      </c>
      <c r="J1701" s="43" t="str">
        <f>Exchanges!K1705</f>
        <v>kg</v>
      </c>
      <c r="K1701" s="43"/>
      <c r="L1701" s="43"/>
      <c r="M1701" s="43"/>
      <c r="N1701" s="43"/>
      <c r="O1701" s="43"/>
      <c r="P1701" s="43">
        <f>Exchanges!Q1705</f>
        <v>4</v>
      </c>
      <c r="Q1701" s="43">
        <f>Exchanges!R1705</f>
        <v>2</v>
      </c>
      <c r="R1701" s="43">
        <f>Exchanges!S1705</f>
        <v>1</v>
      </c>
      <c r="S1701" s="43">
        <f>Exchanges!T1705</f>
        <v>4</v>
      </c>
      <c r="T1701" s="43">
        <f>Exchanges!U1705</f>
        <v>1</v>
      </c>
      <c r="U1701" s="43">
        <f>Exchanges!V1705</f>
        <v>2013</v>
      </c>
      <c r="V1701" s="43" t="str">
        <f>Exchanges!W1705</f>
        <v>CO2</v>
      </c>
      <c r="W1701" s="43"/>
      <c r="X1701" s="43"/>
    </row>
    <row r="1702" spans="1:24" x14ac:dyDescent="0.2">
      <c r="A1702" s="43" t="str">
        <f>Exchanges!B1706</f>
        <v>Ethane, 1,1,1,2-tetrafluoro-, HFC-134a</v>
      </c>
      <c r="B1702" s="43" t="str">
        <f>Exchanges!C1706</f>
        <v>000811-97-2</v>
      </c>
      <c r="C1702" s="43" t="str">
        <f>Exchanges!D1706</f>
        <v>air</v>
      </c>
      <c r="D1702" s="43" t="str">
        <f>Exchanges!E1706</f>
        <v>unspecified</v>
      </c>
      <c r="E1702" s="43" t="str">
        <f>Exchanges!F1706</f>
        <v>e87f039d-d9ce-4242-ac18-c9284cc80f3d</v>
      </c>
      <c r="F1702" s="43" t="str">
        <f>Exchanges!G1706</f>
        <v>Architectural, engineering, and related services</v>
      </c>
      <c r="G1702" s="43">
        <f>Exchanges!H1706</f>
        <v>541300</v>
      </c>
      <c r="H1702" s="43" t="str">
        <f>Exchanges!I1706</f>
        <v>US</v>
      </c>
      <c r="I1702" s="43">
        <f>Exchanges!J1706</f>
        <v>2.8878779333872495E-7</v>
      </c>
      <c r="J1702" s="43" t="str">
        <f>Exchanges!K1706</f>
        <v>kg</v>
      </c>
      <c r="K1702" s="43"/>
      <c r="L1702" s="43"/>
      <c r="M1702" s="43"/>
      <c r="N1702" s="43"/>
      <c r="O1702" s="43"/>
      <c r="P1702" s="43">
        <f>Exchanges!Q1706</f>
        <v>4</v>
      </c>
      <c r="Q1702" s="43">
        <f>Exchanges!R1706</f>
        <v>2</v>
      </c>
      <c r="R1702" s="43">
        <f>Exchanges!S1706</f>
        <v>1</v>
      </c>
      <c r="S1702" s="43">
        <f>Exchanges!T1706</f>
        <v>4</v>
      </c>
      <c r="T1702" s="43">
        <f>Exchanges!U1706</f>
        <v>1</v>
      </c>
      <c r="U1702" s="43">
        <f>Exchanges!V1706</f>
        <v>2013</v>
      </c>
      <c r="V1702" s="43" t="str">
        <f>Exchanges!W1706</f>
        <v>HFC-134a</v>
      </c>
      <c r="W1702" s="43"/>
      <c r="X1702" s="43"/>
    </row>
    <row r="1703" spans="1:24" x14ac:dyDescent="0.2">
      <c r="A1703" s="43" t="str">
        <f>Exchanges!B1707</f>
        <v>Methane</v>
      </c>
      <c r="B1703" s="43" t="str">
        <f>Exchanges!C1707</f>
        <v>000074-82-92</v>
      </c>
      <c r="C1703" s="43" t="str">
        <f>Exchanges!D1707</f>
        <v>air</v>
      </c>
      <c r="D1703" s="43" t="str">
        <f>Exchanges!E1707</f>
        <v>unspecified</v>
      </c>
      <c r="E1703" s="43" t="str">
        <f>Exchanges!F1707</f>
        <v>20408dd1-8534-11e0-9d78-0800200c9a66</v>
      </c>
      <c r="F1703" s="43" t="str">
        <f>Exchanges!G1707</f>
        <v>Architectural, engineering, and related services</v>
      </c>
      <c r="G1703" s="43">
        <f>Exchanges!H1707</f>
        <v>541300</v>
      </c>
      <c r="H1703" s="43" t="str">
        <f>Exchanges!I1707</f>
        <v>US</v>
      </c>
      <c r="I1703" s="43">
        <f>Exchanges!J1707</f>
        <v>8.961984199897161E-8</v>
      </c>
      <c r="J1703" s="43" t="str">
        <f>Exchanges!K1707</f>
        <v>kg</v>
      </c>
      <c r="K1703" s="43"/>
      <c r="L1703" s="43"/>
      <c r="M1703" s="43"/>
      <c r="N1703" s="43"/>
      <c r="O1703" s="43"/>
      <c r="P1703" s="43">
        <f>Exchanges!Q1707</f>
        <v>4</v>
      </c>
      <c r="Q1703" s="43">
        <f>Exchanges!R1707</f>
        <v>2</v>
      </c>
      <c r="R1703" s="43">
        <f>Exchanges!S1707</f>
        <v>1</v>
      </c>
      <c r="S1703" s="43">
        <f>Exchanges!T1707</f>
        <v>4</v>
      </c>
      <c r="T1703" s="43">
        <f>Exchanges!U1707</f>
        <v>1</v>
      </c>
      <c r="U1703" s="43">
        <f>Exchanges!V1707</f>
        <v>2013</v>
      </c>
      <c r="V1703" s="43" t="str">
        <f>Exchanges!W1707</f>
        <v>CH4</v>
      </c>
      <c r="W1703" s="43"/>
      <c r="X1703" s="43"/>
    </row>
    <row r="1704" spans="1:24" x14ac:dyDescent="0.2">
      <c r="A1704" s="43" t="str">
        <f>Exchanges!B1708</f>
        <v>Ethane, pentafluoro-, HFC-125</v>
      </c>
      <c r="B1704" s="43" t="str">
        <f>Exchanges!C1708</f>
        <v>000354-33-6</v>
      </c>
      <c r="C1704" s="43" t="str">
        <f>Exchanges!D1708</f>
        <v>air</v>
      </c>
      <c r="D1704" s="43" t="str">
        <f>Exchanges!E1708</f>
        <v>unspecified</v>
      </c>
      <c r="E1704" s="43" t="str">
        <f>Exchanges!F1708</f>
        <v>281e1011-f121-4d5b-ad4d-22d562b2c2cd</v>
      </c>
      <c r="F1704" s="43" t="str">
        <f>Exchanges!G1708</f>
        <v>Architectural, engineering, and related services</v>
      </c>
      <c r="G1704" s="43">
        <f>Exchanges!H1708</f>
        <v>541300</v>
      </c>
      <c r="H1704" s="43" t="str">
        <f>Exchanges!I1708</f>
        <v>US</v>
      </c>
      <c r="I1704" s="43">
        <f>Exchanges!J1708</f>
        <v>7.66193188105135E-8</v>
      </c>
      <c r="J1704" s="43" t="str">
        <f>Exchanges!K1708</f>
        <v>kg</v>
      </c>
      <c r="K1704" s="43"/>
      <c r="L1704" s="43"/>
      <c r="M1704" s="43"/>
      <c r="N1704" s="43"/>
      <c r="O1704" s="43"/>
      <c r="P1704" s="43">
        <f>Exchanges!Q1708</f>
        <v>4</v>
      </c>
      <c r="Q1704" s="43">
        <f>Exchanges!R1708</f>
        <v>2</v>
      </c>
      <c r="R1704" s="43">
        <f>Exchanges!S1708</f>
        <v>1</v>
      </c>
      <c r="S1704" s="43">
        <f>Exchanges!T1708</f>
        <v>4</v>
      </c>
      <c r="T1704" s="43">
        <f>Exchanges!U1708</f>
        <v>1</v>
      </c>
      <c r="U1704" s="43">
        <f>Exchanges!V1708</f>
        <v>2013</v>
      </c>
      <c r="V1704" s="43" t="str">
        <f>Exchanges!W1708</f>
        <v>HFC-125</v>
      </c>
      <c r="W1704" s="43"/>
      <c r="X1704" s="43"/>
    </row>
    <row r="1705" spans="1:24" x14ac:dyDescent="0.2">
      <c r="A1705" s="43" t="str">
        <f>Exchanges!B1709</f>
        <v>Methane, difluoro-, HFC-32</v>
      </c>
      <c r="B1705" s="43" t="str">
        <f>Exchanges!C1709</f>
        <v>000075-10-5</v>
      </c>
      <c r="C1705" s="43" t="str">
        <f>Exchanges!D1709</f>
        <v>air</v>
      </c>
      <c r="D1705" s="43" t="str">
        <f>Exchanges!E1709</f>
        <v>unspecified</v>
      </c>
      <c r="E1705" s="43" t="str">
        <f>Exchanges!F1709</f>
        <v>151212b4-079b-43a2-96d5-a6eef59166ac</v>
      </c>
      <c r="F1705" s="43" t="str">
        <f>Exchanges!G1709</f>
        <v>Architectural, engineering, and related services</v>
      </c>
      <c r="G1705" s="43">
        <f>Exchanges!H1709</f>
        <v>541300</v>
      </c>
      <c r="H1705" s="43" t="str">
        <f>Exchanges!I1709</f>
        <v>US</v>
      </c>
      <c r="I1705" s="43">
        <f>Exchanges!J1709</f>
        <v>4.4619521713505973E-8</v>
      </c>
      <c r="J1705" s="43" t="str">
        <f>Exchanges!K1709</f>
        <v>kg</v>
      </c>
      <c r="K1705" s="43"/>
      <c r="L1705" s="43"/>
      <c r="M1705" s="43"/>
      <c r="N1705" s="43"/>
      <c r="O1705" s="43"/>
      <c r="P1705" s="43">
        <f>Exchanges!Q1709</f>
        <v>4</v>
      </c>
      <c r="Q1705" s="43">
        <f>Exchanges!R1709</f>
        <v>2</v>
      </c>
      <c r="R1705" s="43">
        <f>Exchanges!S1709</f>
        <v>1</v>
      </c>
      <c r="S1705" s="43">
        <f>Exchanges!T1709</f>
        <v>4</v>
      </c>
      <c r="T1705" s="43">
        <f>Exchanges!U1709</f>
        <v>1</v>
      </c>
      <c r="U1705" s="43">
        <f>Exchanges!V1709</f>
        <v>2013</v>
      </c>
      <c r="V1705" s="43" t="str">
        <f>Exchanges!W1709</f>
        <v>HFC-32</v>
      </c>
      <c r="W1705" s="43"/>
      <c r="X1705" s="43"/>
    </row>
    <row r="1706" spans="1:24" x14ac:dyDescent="0.2">
      <c r="A1706" s="43" t="str">
        <f>Exchanges!B1710</f>
        <v>Ethane, 1,1,1-trifluoro-, HFC-143a</v>
      </c>
      <c r="B1706" s="43" t="str">
        <f>Exchanges!C1710</f>
        <v>000420-46-2</v>
      </c>
      <c r="C1706" s="43" t="str">
        <f>Exchanges!D1710</f>
        <v>air</v>
      </c>
      <c r="D1706" s="43" t="str">
        <f>Exchanges!E1710</f>
        <v>unspecified</v>
      </c>
      <c r="E1706" s="43" t="str">
        <f>Exchanges!F1710</f>
        <v>e86bfec2-1025-4fa2-90b1-81e35e621e91</v>
      </c>
      <c r="F1706" s="43" t="str">
        <f>Exchanges!G1710</f>
        <v>Architectural, engineering, and related services</v>
      </c>
      <c r="G1706" s="43">
        <f>Exchanges!H1710</f>
        <v>541300</v>
      </c>
      <c r="H1706" s="43" t="str">
        <f>Exchanges!I1710</f>
        <v>US</v>
      </c>
      <c r="I1706" s="43">
        <f>Exchanges!J1710</f>
        <v>3.2782218295577281E-8</v>
      </c>
      <c r="J1706" s="43" t="str">
        <f>Exchanges!K1710</f>
        <v>kg</v>
      </c>
      <c r="K1706" s="43"/>
      <c r="L1706" s="43"/>
      <c r="M1706" s="43"/>
      <c r="N1706" s="43"/>
      <c r="O1706" s="43"/>
      <c r="P1706" s="43">
        <f>Exchanges!Q1710</f>
        <v>4</v>
      </c>
      <c r="Q1706" s="43">
        <f>Exchanges!R1710</f>
        <v>2</v>
      </c>
      <c r="R1706" s="43">
        <f>Exchanges!S1710</f>
        <v>1</v>
      </c>
      <c r="S1706" s="43">
        <f>Exchanges!T1710</f>
        <v>4</v>
      </c>
      <c r="T1706" s="43">
        <f>Exchanges!U1710</f>
        <v>1</v>
      </c>
      <c r="U1706" s="43">
        <f>Exchanges!V1710</f>
        <v>2013</v>
      </c>
      <c r="V1706" s="43" t="str">
        <f>Exchanges!W1710</f>
        <v>HFC-143a</v>
      </c>
      <c r="W1706" s="43"/>
      <c r="X1706" s="43"/>
    </row>
    <row r="1707" spans="1:24" x14ac:dyDescent="0.2">
      <c r="A1707" s="43" t="str">
        <f>Exchanges!B1711</f>
        <v>Dinitrogen monoxide</v>
      </c>
      <c r="B1707" s="43" t="str">
        <f>Exchanges!C1711</f>
        <v>010024-97-366</v>
      </c>
      <c r="C1707" s="43" t="str">
        <f>Exchanges!D1711</f>
        <v>air</v>
      </c>
      <c r="D1707" s="43" t="str">
        <f>Exchanges!E1711</f>
        <v>unspecified</v>
      </c>
      <c r="E1707" s="43" t="str">
        <f>Exchanges!F1711</f>
        <v>20185046-64bb-4c09-a8e7-e8a9e144ca98</v>
      </c>
      <c r="F1707" s="43" t="str">
        <f>Exchanges!G1711</f>
        <v>Architectural, engineering, and related services</v>
      </c>
      <c r="G1707" s="43">
        <f>Exchanges!H1711</f>
        <v>541300</v>
      </c>
      <c r="H1707" s="43" t="str">
        <f>Exchanges!I1711</f>
        <v>US</v>
      </c>
      <c r="I1707" s="43">
        <f>Exchanges!J1711</f>
        <v>4.5243179170984437E-9</v>
      </c>
      <c r="J1707" s="43" t="str">
        <f>Exchanges!K1711</f>
        <v>kg</v>
      </c>
      <c r="K1707" s="43"/>
      <c r="L1707" s="43"/>
      <c r="M1707" s="43"/>
      <c r="N1707" s="43"/>
      <c r="O1707" s="43"/>
      <c r="P1707" s="43">
        <f>Exchanges!Q1711</f>
        <v>4</v>
      </c>
      <c r="Q1707" s="43">
        <f>Exchanges!R1711</f>
        <v>2</v>
      </c>
      <c r="R1707" s="43">
        <f>Exchanges!S1711</f>
        <v>1</v>
      </c>
      <c r="S1707" s="43">
        <f>Exchanges!T1711</f>
        <v>4</v>
      </c>
      <c r="T1707" s="43">
        <f>Exchanges!U1711</f>
        <v>1</v>
      </c>
      <c r="U1707" s="43">
        <f>Exchanges!V1711</f>
        <v>2013</v>
      </c>
      <c r="V1707" s="43" t="str">
        <f>Exchanges!W1711</f>
        <v>N2O</v>
      </c>
      <c r="W1707" s="43"/>
      <c r="X1707" s="43"/>
    </row>
    <row r="1708" spans="1:24" x14ac:dyDescent="0.2">
      <c r="A1708" s="43" t="str">
        <f>Exchanges!B1712</f>
        <v>Propane, 1,1,1,3,3,3-hexafluoro-, HCFC-236fa</v>
      </c>
      <c r="B1708" s="43" t="str">
        <f>Exchanges!C1712</f>
        <v>000690-39-1</v>
      </c>
      <c r="C1708" s="43" t="str">
        <f>Exchanges!D1712</f>
        <v>air</v>
      </c>
      <c r="D1708" s="43" t="str">
        <f>Exchanges!E1712</f>
        <v>unspecified</v>
      </c>
      <c r="E1708" s="43" t="str">
        <f>Exchanges!F1712</f>
        <v>1963a3ba-6d77-4571-bb8f-0e9c8ac28a65</v>
      </c>
      <c r="F1708" s="43" t="str">
        <f>Exchanges!G1712</f>
        <v>Architectural, engineering, and related services</v>
      </c>
      <c r="G1708" s="43">
        <f>Exchanges!H1712</f>
        <v>541300</v>
      </c>
      <c r="H1708" s="43" t="str">
        <f>Exchanges!I1712</f>
        <v>US</v>
      </c>
      <c r="I1708" s="43">
        <f>Exchanges!J1712</f>
        <v>8.8562035863963008E-10</v>
      </c>
      <c r="J1708" s="43" t="str">
        <f>Exchanges!K1712</f>
        <v>kg</v>
      </c>
      <c r="K1708" s="43"/>
      <c r="L1708" s="43"/>
      <c r="M1708" s="43"/>
      <c r="N1708" s="43"/>
      <c r="O1708" s="43"/>
      <c r="P1708" s="43">
        <f>Exchanges!Q1712</f>
        <v>4</v>
      </c>
      <c r="Q1708" s="43">
        <f>Exchanges!R1712</f>
        <v>2</v>
      </c>
      <c r="R1708" s="43">
        <f>Exchanges!S1712</f>
        <v>1</v>
      </c>
      <c r="S1708" s="43">
        <f>Exchanges!T1712</f>
        <v>4</v>
      </c>
      <c r="T1708" s="43">
        <f>Exchanges!U1712</f>
        <v>1</v>
      </c>
      <c r="U1708" s="43">
        <f>Exchanges!V1712</f>
        <v>2013</v>
      </c>
      <c r="V1708" s="43" t="str">
        <f>Exchanges!W1712</f>
        <v>HFC-236fa</v>
      </c>
      <c r="W1708" s="43"/>
      <c r="X1708" s="43"/>
    </row>
    <row r="1709" spans="1:24" x14ac:dyDescent="0.2">
      <c r="A1709" s="43" t="str">
        <f>Exchanges!B1713</f>
        <v>Carbon dioxide</v>
      </c>
      <c r="B1709" s="43" t="str">
        <f>Exchanges!C1713</f>
        <v>000124-38-20</v>
      </c>
      <c r="C1709" s="43" t="str">
        <f>Exchanges!D1713</f>
        <v>air</v>
      </c>
      <c r="D1709" s="43" t="str">
        <f>Exchanges!E1713</f>
        <v>unspecified</v>
      </c>
      <c r="E1709" s="43" t="str">
        <f>Exchanges!F1713</f>
        <v>7ae371aa-8532-11e0-9d78-0800200c9a66</v>
      </c>
      <c r="F1709" s="43" t="str">
        <f>Exchanges!G1713</f>
        <v>Specialized design services</v>
      </c>
      <c r="G1709" s="43">
        <f>Exchanges!H1713</f>
        <v>541400</v>
      </c>
      <c r="H1709" s="43" t="str">
        <f>Exchanges!I1713</f>
        <v>US</v>
      </c>
      <c r="I1709" s="43">
        <f>Exchanges!J1713</f>
        <v>2.0355678633475083E-3</v>
      </c>
      <c r="J1709" s="43" t="str">
        <f>Exchanges!K1713</f>
        <v>kg</v>
      </c>
      <c r="K1709" s="43"/>
      <c r="L1709" s="43"/>
      <c r="M1709" s="43"/>
      <c r="N1709" s="43"/>
      <c r="O1709" s="43"/>
      <c r="P1709" s="43">
        <f>Exchanges!Q1713</f>
        <v>4</v>
      </c>
      <c r="Q1709" s="43">
        <f>Exchanges!R1713</f>
        <v>2</v>
      </c>
      <c r="R1709" s="43">
        <f>Exchanges!S1713</f>
        <v>1</v>
      </c>
      <c r="S1709" s="43">
        <f>Exchanges!T1713</f>
        <v>4</v>
      </c>
      <c r="T1709" s="43">
        <f>Exchanges!U1713</f>
        <v>1</v>
      </c>
      <c r="U1709" s="43">
        <f>Exchanges!V1713</f>
        <v>2013</v>
      </c>
      <c r="V1709" s="43" t="str">
        <f>Exchanges!W1713</f>
        <v>CO2</v>
      </c>
      <c r="W1709" s="43"/>
      <c r="X1709" s="43"/>
    </row>
    <row r="1710" spans="1:24" x14ac:dyDescent="0.2">
      <c r="A1710" s="43" t="str">
        <f>Exchanges!B1714</f>
        <v>Ethane, 1,1,1,2-tetrafluoro-, HFC-134a</v>
      </c>
      <c r="B1710" s="43" t="str">
        <f>Exchanges!C1714</f>
        <v>000811-97-2</v>
      </c>
      <c r="C1710" s="43" t="str">
        <f>Exchanges!D1714</f>
        <v>air</v>
      </c>
      <c r="D1710" s="43" t="str">
        <f>Exchanges!E1714</f>
        <v>unspecified</v>
      </c>
      <c r="E1710" s="43" t="str">
        <f>Exchanges!F1714</f>
        <v>e87f039d-d9ce-4242-ac18-c9284cc80f3d</v>
      </c>
      <c r="F1710" s="43" t="str">
        <f>Exchanges!G1714</f>
        <v>Specialized design services</v>
      </c>
      <c r="G1710" s="43">
        <f>Exchanges!H1714</f>
        <v>541400</v>
      </c>
      <c r="H1710" s="43" t="str">
        <f>Exchanges!I1714</f>
        <v>US</v>
      </c>
      <c r="I1710" s="43">
        <f>Exchanges!J1714</f>
        <v>3.8404249721897294E-7</v>
      </c>
      <c r="J1710" s="43" t="str">
        <f>Exchanges!K1714</f>
        <v>kg</v>
      </c>
      <c r="K1710" s="43"/>
      <c r="L1710" s="43"/>
      <c r="M1710" s="43"/>
      <c r="N1710" s="43"/>
      <c r="O1710" s="43"/>
      <c r="P1710" s="43">
        <f>Exchanges!Q1714</f>
        <v>4</v>
      </c>
      <c r="Q1710" s="43">
        <f>Exchanges!R1714</f>
        <v>2</v>
      </c>
      <c r="R1710" s="43">
        <f>Exchanges!S1714</f>
        <v>1</v>
      </c>
      <c r="S1710" s="43">
        <f>Exchanges!T1714</f>
        <v>4</v>
      </c>
      <c r="T1710" s="43">
        <f>Exchanges!U1714</f>
        <v>1</v>
      </c>
      <c r="U1710" s="43">
        <f>Exchanges!V1714</f>
        <v>2013</v>
      </c>
      <c r="V1710" s="43" t="str">
        <f>Exchanges!W1714</f>
        <v>HFC-134a</v>
      </c>
      <c r="W1710" s="43"/>
      <c r="X1710" s="43"/>
    </row>
    <row r="1711" spans="1:24" x14ac:dyDescent="0.2">
      <c r="A1711" s="43" t="str">
        <f>Exchanges!B1715</f>
        <v>Methane</v>
      </c>
      <c r="B1711" s="43" t="str">
        <f>Exchanges!C1715</f>
        <v>000074-82-92</v>
      </c>
      <c r="C1711" s="43" t="str">
        <f>Exchanges!D1715</f>
        <v>air</v>
      </c>
      <c r="D1711" s="43" t="str">
        <f>Exchanges!E1715</f>
        <v>unspecified</v>
      </c>
      <c r="E1711" s="43" t="str">
        <f>Exchanges!F1715</f>
        <v>20408dd1-8534-11e0-9d78-0800200c9a66</v>
      </c>
      <c r="F1711" s="43" t="str">
        <f>Exchanges!G1715</f>
        <v>Specialized design services</v>
      </c>
      <c r="G1711" s="43">
        <f>Exchanges!H1715</f>
        <v>541400</v>
      </c>
      <c r="H1711" s="43" t="str">
        <f>Exchanges!I1715</f>
        <v>US</v>
      </c>
      <c r="I1711" s="43">
        <f>Exchanges!J1715</f>
        <v>1.8624192410155874E-7</v>
      </c>
      <c r="J1711" s="43" t="str">
        <f>Exchanges!K1715</f>
        <v>kg</v>
      </c>
      <c r="K1711" s="43"/>
      <c r="L1711" s="43"/>
      <c r="M1711" s="43"/>
      <c r="N1711" s="43"/>
      <c r="O1711" s="43"/>
      <c r="P1711" s="43">
        <f>Exchanges!Q1715</f>
        <v>4</v>
      </c>
      <c r="Q1711" s="43">
        <f>Exchanges!R1715</f>
        <v>2</v>
      </c>
      <c r="R1711" s="43">
        <f>Exchanges!S1715</f>
        <v>1</v>
      </c>
      <c r="S1711" s="43">
        <f>Exchanges!T1715</f>
        <v>4</v>
      </c>
      <c r="T1711" s="43">
        <f>Exchanges!U1715</f>
        <v>1</v>
      </c>
      <c r="U1711" s="43">
        <f>Exchanges!V1715</f>
        <v>2013</v>
      </c>
      <c r="V1711" s="43" t="str">
        <f>Exchanges!W1715</f>
        <v>CH4</v>
      </c>
      <c r="W1711" s="43"/>
      <c r="X1711" s="43"/>
    </row>
    <row r="1712" spans="1:24" x14ac:dyDescent="0.2">
      <c r="A1712" s="43" t="str">
        <f>Exchanges!B1716</f>
        <v>Ethane, pentafluoro-, HFC-125</v>
      </c>
      <c r="B1712" s="43" t="str">
        <f>Exchanges!C1716</f>
        <v>000354-33-6</v>
      </c>
      <c r="C1712" s="43" t="str">
        <f>Exchanges!D1716</f>
        <v>air</v>
      </c>
      <c r="D1712" s="43" t="str">
        <f>Exchanges!E1716</f>
        <v>unspecified</v>
      </c>
      <c r="E1712" s="43" t="str">
        <f>Exchanges!F1716</f>
        <v>281e1011-f121-4d5b-ad4d-22d562b2c2cd</v>
      </c>
      <c r="F1712" s="43" t="str">
        <f>Exchanges!G1716</f>
        <v>Specialized design services</v>
      </c>
      <c r="G1712" s="43">
        <f>Exchanges!H1716</f>
        <v>541400</v>
      </c>
      <c r="H1712" s="43" t="str">
        <f>Exchanges!I1716</f>
        <v>US</v>
      </c>
      <c r="I1712" s="43">
        <f>Exchanges!J1716</f>
        <v>1.0189168382436777E-7</v>
      </c>
      <c r="J1712" s="43" t="str">
        <f>Exchanges!K1716</f>
        <v>kg</v>
      </c>
      <c r="K1712" s="43"/>
      <c r="L1712" s="43"/>
      <c r="M1712" s="43"/>
      <c r="N1712" s="43"/>
      <c r="O1712" s="43"/>
      <c r="P1712" s="43">
        <f>Exchanges!Q1716</f>
        <v>4</v>
      </c>
      <c r="Q1712" s="43">
        <f>Exchanges!R1716</f>
        <v>2</v>
      </c>
      <c r="R1712" s="43">
        <f>Exchanges!S1716</f>
        <v>1</v>
      </c>
      <c r="S1712" s="43">
        <f>Exchanges!T1716</f>
        <v>4</v>
      </c>
      <c r="T1712" s="43">
        <f>Exchanges!U1716</f>
        <v>1</v>
      </c>
      <c r="U1712" s="43">
        <f>Exchanges!V1716</f>
        <v>2013</v>
      </c>
      <c r="V1712" s="43" t="str">
        <f>Exchanges!W1716</f>
        <v>HFC-125</v>
      </c>
      <c r="W1712" s="43"/>
      <c r="X1712" s="43"/>
    </row>
    <row r="1713" spans="1:24" x14ac:dyDescent="0.2">
      <c r="A1713" s="43" t="str">
        <f>Exchanges!B1717</f>
        <v>Methane, difluoro-, HFC-32</v>
      </c>
      <c r="B1713" s="43" t="str">
        <f>Exchanges!C1717</f>
        <v>000075-10-5</v>
      </c>
      <c r="C1713" s="43" t="str">
        <f>Exchanges!D1717</f>
        <v>air</v>
      </c>
      <c r="D1713" s="43" t="str">
        <f>Exchanges!E1717</f>
        <v>unspecified</v>
      </c>
      <c r="E1713" s="43" t="str">
        <f>Exchanges!F1717</f>
        <v>151212b4-079b-43a2-96d5-a6eef59166ac</v>
      </c>
      <c r="F1713" s="43" t="str">
        <f>Exchanges!G1717</f>
        <v>Specialized design services</v>
      </c>
      <c r="G1713" s="43">
        <f>Exchanges!H1717</f>
        <v>541400</v>
      </c>
      <c r="H1713" s="43" t="str">
        <f>Exchanges!I1717</f>
        <v>US</v>
      </c>
      <c r="I1713" s="43">
        <f>Exchanges!J1717</f>
        <v>5.9336969701735652E-8</v>
      </c>
      <c r="J1713" s="43" t="str">
        <f>Exchanges!K1717</f>
        <v>kg</v>
      </c>
      <c r="K1713" s="43"/>
      <c r="L1713" s="43"/>
      <c r="M1713" s="43"/>
      <c r="N1713" s="43"/>
      <c r="O1713" s="43"/>
      <c r="P1713" s="43">
        <f>Exchanges!Q1717</f>
        <v>4</v>
      </c>
      <c r="Q1713" s="43">
        <f>Exchanges!R1717</f>
        <v>2</v>
      </c>
      <c r="R1713" s="43">
        <f>Exchanges!S1717</f>
        <v>1</v>
      </c>
      <c r="S1713" s="43">
        <f>Exchanges!T1717</f>
        <v>4</v>
      </c>
      <c r="T1713" s="43">
        <f>Exchanges!U1717</f>
        <v>1</v>
      </c>
      <c r="U1713" s="43">
        <f>Exchanges!V1717</f>
        <v>2013</v>
      </c>
      <c r="V1713" s="43" t="str">
        <f>Exchanges!W1717</f>
        <v>HFC-32</v>
      </c>
      <c r="W1713" s="43"/>
      <c r="X1713" s="43"/>
    </row>
    <row r="1714" spans="1:24" x14ac:dyDescent="0.2">
      <c r="A1714" s="43" t="str">
        <f>Exchanges!B1718</f>
        <v>Ethane, 1,1,1-trifluoro-, HFC-143a</v>
      </c>
      <c r="B1714" s="43" t="str">
        <f>Exchanges!C1718</f>
        <v>000420-46-2</v>
      </c>
      <c r="C1714" s="43" t="str">
        <f>Exchanges!D1718</f>
        <v>air</v>
      </c>
      <c r="D1714" s="43" t="str">
        <f>Exchanges!E1718</f>
        <v>unspecified</v>
      </c>
      <c r="E1714" s="43" t="str">
        <f>Exchanges!F1718</f>
        <v>e86bfec2-1025-4fa2-90b1-81e35e621e91</v>
      </c>
      <c r="F1714" s="43" t="str">
        <f>Exchanges!G1718</f>
        <v>Specialized design services</v>
      </c>
      <c r="G1714" s="43">
        <f>Exchanges!H1718</f>
        <v>541400</v>
      </c>
      <c r="H1714" s="43" t="str">
        <f>Exchanges!I1718</f>
        <v>US</v>
      </c>
      <c r="I1714" s="43">
        <f>Exchanges!J1718</f>
        <v>4.3595211671028685E-8</v>
      </c>
      <c r="J1714" s="43" t="str">
        <f>Exchanges!K1718</f>
        <v>kg</v>
      </c>
      <c r="K1714" s="43"/>
      <c r="L1714" s="43"/>
      <c r="M1714" s="43"/>
      <c r="N1714" s="43"/>
      <c r="O1714" s="43"/>
      <c r="P1714" s="43">
        <f>Exchanges!Q1718</f>
        <v>4</v>
      </c>
      <c r="Q1714" s="43">
        <f>Exchanges!R1718</f>
        <v>2</v>
      </c>
      <c r="R1714" s="43">
        <f>Exchanges!S1718</f>
        <v>1</v>
      </c>
      <c r="S1714" s="43">
        <f>Exchanges!T1718</f>
        <v>4</v>
      </c>
      <c r="T1714" s="43">
        <f>Exchanges!U1718</f>
        <v>1</v>
      </c>
      <c r="U1714" s="43">
        <f>Exchanges!V1718</f>
        <v>2013</v>
      </c>
      <c r="V1714" s="43" t="str">
        <f>Exchanges!W1718</f>
        <v>HFC-143a</v>
      </c>
      <c r="W1714" s="43"/>
      <c r="X1714" s="43"/>
    </row>
    <row r="1715" spans="1:24" x14ac:dyDescent="0.2">
      <c r="A1715" s="43" t="str">
        <f>Exchanges!B1719</f>
        <v>Dinitrogen monoxide</v>
      </c>
      <c r="B1715" s="43" t="str">
        <f>Exchanges!C1719</f>
        <v>010024-97-366</v>
      </c>
      <c r="C1715" s="43" t="str">
        <f>Exchanges!D1719</f>
        <v>air</v>
      </c>
      <c r="D1715" s="43" t="str">
        <f>Exchanges!E1719</f>
        <v>unspecified</v>
      </c>
      <c r="E1715" s="43" t="str">
        <f>Exchanges!F1719</f>
        <v>20185046-64bb-4c09-a8e7-e8a9e144ca98</v>
      </c>
      <c r="F1715" s="43" t="str">
        <f>Exchanges!G1719</f>
        <v>Specialized design services</v>
      </c>
      <c r="G1715" s="43">
        <f>Exchanges!H1719</f>
        <v>541400</v>
      </c>
      <c r="H1715" s="43" t="str">
        <f>Exchanges!I1719</f>
        <v>US</v>
      </c>
      <c r="I1715" s="43">
        <f>Exchanges!J1719</f>
        <v>5.543110387201453E-9</v>
      </c>
      <c r="J1715" s="43" t="str">
        <f>Exchanges!K1719</f>
        <v>kg</v>
      </c>
      <c r="K1715" s="43"/>
      <c r="L1715" s="43"/>
      <c r="M1715" s="43"/>
      <c r="N1715" s="43"/>
      <c r="O1715" s="43"/>
      <c r="P1715" s="43">
        <f>Exchanges!Q1719</f>
        <v>4</v>
      </c>
      <c r="Q1715" s="43">
        <f>Exchanges!R1719</f>
        <v>2</v>
      </c>
      <c r="R1715" s="43">
        <f>Exchanges!S1719</f>
        <v>1</v>
      </c>
      <c r="S1715" s="43">
        <f>Exchanges!T1719</f>
        <v>4</v>
      </c>
      <c r="T1715" s="43">
        <f>Exchanges!U1719</f>
        <v>1</v>
      </c>
      <c r="U1715" s="43">
        <f>Exchanges!V1719</f>
        <v>2013</v>
      </c>
      <c r="V1715" s="43" t="str">
        <f>Exchanges!W1719</f>
        <v>N2O</v>
      </c>
      <c r="W1715" s="43"/>
      <c r="X1715" s="43"/>
    </row>
    <row r="1716" spans="1:24" x14ac:dyDescent="0.2">
      <c r="A1716" s="43" t="str">
        <f>Exchanges!B1720</f>
        <v>Propane, 1,1,1,3,3,3-hexafluoro-, HCFC-236fa</v>
      </c>
      <c r="B1716" s="43" t="str">
        <f>Exchanges!C1720</f>
        <v>000690-39-1</v>
      </c>
      <c r="C1716" s="43" t="str">
        <f>Exchanges!D1720</f>
        <v>air</v>
      </c>
      <c r="D1716" s="43" t="str">
        <f>Exchanges!E1720</f>
        <v>unspecified</v>
      </c>
      <c r="E1716" s="43" t="str">
        <f>Exchanges!F1720</f>
        <v>1963a3ba-6d77-4571-bb8f-0e9c8ac28a65</v>
      </c>
      <c r="F1716" s="43" t="str">
        <f>Exchanges!G1720</f>
        <v>Specialized design services</v>
      </c>
      <c r="G1716" s="43">
        <f>Exchanges!H1720</f>
        <v>541400</v>
      </c>
      <c r="H1716" s="43" t="str">
        <f>Exchanges!I1720</f>
        <v>US</v>
      </c>
      <c r="I1716" s="43">
        <f>Exchanges!J1720</f>
        <v>1.177736254665713E-9</v>
      </c>
      <c r="J1716" s="43" t="str">
        <f>Exchanges!K1720</f>
        <v>kg</v>
      </c>
      <c r="K1716" s="43"/>
      <c r="L1716" s="43"/>
      <c r="M1716" s="43"/>
      <c r="N1716" s="43"/>
      <c r="O1716" s="43"/>
      <c r="P1716" s="43">
        <f>Exchanges!Q1720</f>
        <v>4</v>
      </c>
      <c r="Q1716" s="43">
        <f>Exchanges!R1720</f>
        <v>2</v>
      </c>
      <c r="R1716" s="43">
        <f>Exchanges!S1720</f>
        <v>1</v>
      </c>
      <c r="S1716" s="43">
        <f>Exchanges!T1720</f>
        <v>4</v>
      </c>
      <c r="T1716" s="43">
        <f>Exchanges!U1720</f>
        <v>1</v>
      </c>
      <c r="U1716" s="43">
        <f>Exchanges!V1720</f>
        <v>2013</v>
      </c>
      <c r="V1716" s="43" t="str">
        <f>Exchanges!W1720</f>
        <v>HFC-236fa</v>
      </c>
      <c r="W1716" s="43"/>
      <c r="X1716" s="43"/>
    </row>
    <row r="1717" spans="1:24" x14ac:dyDescent="0.2">
      <c r="A1717" s="43" t="str">
        <f>Exchanges!B1721</f>
        <v>Carbon dioxide</v>
      </c>
      <c r="B1717" s="43" t="str">
        <f>Exchanges!C1721</f>
        <v>000124-38-20</v>
      </c>
      <c r="C1717" s="43" t="str">
        <f>Exchanges!D1721</f>
        <v>air</v>
      </c>
      <c r="D1717" s="43" t="str">
        <f>Exchanges!E1721</f>
        <v>unspecified</v>
      </c>
      <c r="E1717" s="43" t="str">
        <f>Exchanges!F1721</f>
        <v>7ae371aa-8532-11e0-9d78-0800200c9a66</v>
      </c>
      <c r="F1717" s="43" t="str">
        <f>Exchanges!G1721</f>
        <v>Custom computer programming services</v>
      </c>
      <c r="G1717" s="43">
        <f>Exchanges!H1721</f>
        <v>541511</v>
      </c>
      <c r="H1717" s="43" t="str">
        <f>Exchanges!I1721</f>
        <v>US</v>
      </c>
      <c r="I1717" s="43">
        <f>Exchanges!J1721</f>
        <v>4.7834170322970311E-4</v>
      </c>
      <c r="J1717" s="43" t="str">
        <f>Exchanges!K1721</f>
        <v>kg</v>
      </c>
      <c r="K1717" s="43"/>
      <c r="L1717" s="43"/>
      <c r="M1717" s="43"/>
      <c r="N1717" s="43"/>
      <c r="O1717" s="43"/>
      <c r="P1717" s="43">
        <f>Exchanges!Q1721</f>
        <v>4</v>
      </c>
      <c r="Q1717" s="43">
        <f>Exchanges!R1721</f>
        <v>2</v>
      </c>
      <c r="R1717" s="43">
        <f>Exchanges!S1721</f>
        <v>1</v>
      </c>
      <c r="S1717" s="43">
        <f>Exchanges!T1721</f>
        <v>4</v>
      </c>
      <c r="T1717" s="43">
        <f>Exchanges!U1721</f>
        <v>1</v>
      </c>
      <c r="U1717" s="43">
        <f>Exchanges!V1721</f>
        <v>2013</v>
      </c>
      <c r="V1717" s="43" t="str">
        <f>Exchanges!W1721</f>
        <v>CO2</v>
      </c>
      <c r="W1717" s="43"/>
      <c r="X1717" s="43"/>
    </row>
    <row r="1718" spans="1:24" x14ac:dyDescent="0.2">
      <c r="A1718" s="43" t="str">
        <f>Exchanges!B1722</f>
        <v>Methane</v>
      </c>
      <c r="B1718" s="43" t="str">
        <f>Exchanges!C1722</f>
        <v>000074-82-92</v>
      </c>
      <c r="C1718" s="43" t="str">
        <f>Exchanges!D1722</f>
        <v>air</v>
      </c>
      <c r="D1718" s="43" t="str">
        <f>Exchanges!E1722</f>
        <v>unspecified</v>
      </c>
      <c r="E1718" s="43" t="str">
        <f>Exchanges!F1722</f>
        <v>20408dd1-8534-11e0-9d78-0800200c9a66</v>
      </c>
      <c r="F1718" s="43" t="str">
        <f>Exchanges!G1722</f>
        <v>Custom computer programming services</v>
      </c>
      <c r="G1718" s="43">
        <f>Exchanges!H1722</f>
        <v>541511</v>
      </c>
      <c r="H1718" s="43" t="str">
        <f>Exchanges!I1722</f>
        <v>US</v>
      </c>
      <c r="I1718" s="43">
        <f>Exchanges!J1722</f>
        <v>4.4159587779817565E-8</v>
      </c>
      <c r="J1718" s="43" t="str">
        <f>Exchanges!K1722</f>
        <v>kg</v>
      </c>
      <c r="K1718" s="43"/>
      <c r="L1718" s="43"/>
      <c r="M1718" s="43"/>
      <c r="N1718" s="43"/>
      <c r="O1718" s="43"/>
      <c r="P1718" s="43">
        <f>Exchanges!Q1722</f>
        <v>4</v>
      </c>
      <c r="Q1718" s="43">
        <f>Exchanges!R1722</f>
        <v>2</v>
      </c>
      <c r="R1718" s="43">
        <f>Exchanges!S1722</f>
        <v>1</v>
      </c>
      <c r="S1718" s="43">
        <f>Exchanges!T1722</f>
        <v>4</v>
      </c>
      <c r="T1718" s="43">
        <f>Exchanges!U1722</f>
        <v>1</v>
      </c>
      <c r="U1718" s="43">
        <f>Exchanges!V1722</f>
        <v>2013</v>
      </c>
      <c r="V1718" s="43" t="str">
        <f>Exchanges!W1722</f>
        <v>CH4</v>
      </c>
      <c r="W1718" s="43"/>
      <c r="X1718" s="43"/>
    </row>
    <row r="1719" spans="1:24" x14ac:dyDescent="0.2">
      <c r="A1719" s="43" t="str">
        <f>Exchanges!B1723</f>
        <v>Ethane, 1,1,1,2-tetrafluoro-, HFC-134a</v>
      </c>
      <c r="B1719" s="43" t="str">
        <f>Exchanges!C1723</f>
        <v>000811-97-2</v>
      </c>
      <c r="C1719" s="43" t="str">
        <f>Exchanges!D1723</f>
        <v>air</v>
      </c>
      <c r="D1719" s="43" t="str">
        <f>Exchanges!E1723</f>
        <v>unspecified</v>
      </c>
      <c r="E1719" s="43" t="str">
        <f>Exchanges!F1723</f>
        <v>e87f039d-d9ce-4242-ac18-c9284cc80f3d</v>
      </c>
      <c r="F1719" s="43" t="str">
        <f>Exchanges!G1723</f>
        <v>Custom computer programming services</v>
      </c>
      <c r="G1719" s="43">
        <f>Exchanges!H1723</f>
        <v>541511</v>
      </c>
      <c r="H1719" s="43" t="str">
        <f>Exchanges!I1723</f>
        <v>US</v>
      </c>
      <c r="I1719" s="43">
        <f>Exchanges!J1723</f>
        <v>5.7189423655603977E-9</v>
      </c>
      <c r="J1719" s="43" t="str">
        <f>Exchanges!K1723</f>
        <v>kg</v>
      </c>
      <c r="K1719" s="43"/>
      <c r="L1719" s="43"/>
      <c r="M1719" s="43"/>
      <c r="N1719" s="43"/>
      <c r="O1719" s="43"/>
      <c r="P1719" s="43">
        <f>Exchanges!Q1723</f>
        <v>4</v>
      </c>
      <c r="Q1719" s="43">
        <f>Exchanges!R1723</f>
        <v>2</v>
      </c>
      <c r="R1719" s="43">
        <f>Exchanges!S1723</f>
        <v>1</v>
      </c>
      <c r="S1719" s="43">
        <f>Exchanges!T1723</f>
        <v>4</v>
      </c>
      <c r="T1719" s="43">
        <f>Exchanges!U1723</f>
        <v>1</v>
      </c>
      <c r="U1719" s="43">
        <f>Exchanges!V1723</f>
        <v>2013</v>
      </c>
      <c r="V1719" s="43" t="str">
        <f>Exchanges!W1723</f>
        <v>HFC-134a</v>
      </c>
      <c r="W1719" s="43"/>
      <c r="X1719" s="43"/>
    </row>
    <row r="1720" spans="1:24" x14ac:dyDescent="0.2">
      <c r="A1720" s="43" t="str">
        <f>Exchanges!B1724</f>
        <v>Ethane, pentafluoro-, HFC-125</v>
      </c>
      <c r="B1720" s="43" t="str">
        <f>Exchanges!C1724</f>
        <v>000354-33-6</v>
      </c>
      <c r="C1720" s="43" t="str">
        <f>Exchanges!D1724</f>
        <v>air</v>
      </c>
      <c r="D1720" s="43" t="str">
        <f>Exchanges!E1724</f>
        <v>unspecified</v>
      </c>
      <c r="E1720" s="43" t="str">
        <f>Exchanges!F1724</f>
        <v>281e1011-f121-4d5b-ad4d-22d562b2c2cd</v>
      </c>
      <c r="F1720" s="43" t="str">
        <f>Exchanges!G1724</f>
        <v>Custom computer programming services</v>
      </c>
      <c r="G1720" s="43">
        <f>Exchanges!H1724</f>
        <v>541511</v>
      </c>
      <c r="H1720" s="43" t="str">
        <f>Exchanges!I1724</f>
        <v>US</v>
      </c>
      <c r="I1720" s="43">
        <f>Exchanges!J1724</f>
        <v>1.5173129836962068E-9</v>
      </c>
      <c r="J1720" s="43" t="str">
        <f>Exchanges!K1724</f>
        <v>kg</v>
      </c>
      <c r="K1720" s="43"/>
      <c r="L1720" s="43"/>
      <c r="M1720" s="43"/>
      <c r="N1720" s="43"/>
      <c r="O1720" s="43"/>
      <c r="P1720" s="43">
        <f>Exchanges!Q1724</f>
        <v>4</v>
      </c>
      <c r="Q1720" s="43">
        <f>Exchanges!R1724</f>
        <v>2</v>
      </c>
      <c r="R1720" s="43">
        <f>Exchanges!S1724</f>
        <v>1</v>
      </c>
      <c r="S1720" s="43">
        <f>Exchanges!T1724</f>
        <v>4</v>
      </c>
      <c r="T1720" s="43">
        <f>Exchanges!U1724</f>
        <v>1</v>
      </c>
      <c r="U1720" s="43">
        <f>Exchanges!V1724</f>
        <v>2013</v>
      </c>
      <c r="V1720" s="43" t="str">
        <f>Exchanges!W1724</f>
        <v>HFC-125</v>
      </c>
      <c r="W1720" s="43"/>
      <c r="X1720" s="43"/>
    </row>
    <row r="1721" spans="1:24" x14ac:dyDescent="0.2">
      <c r="A1721" s="43" t="str">
        <f>Exchanges!B1725</f>
        <v>Dinitrogen monoxide</v>
      </c>
      <c r="B1721" s="43" t="str">
        <f>Exchanges!C1725</f>
        <v>010024-97-366</v>
      </c>
      <c r="C1721" s="43" t="str">
        <f>Exchanges!D1725</f>
        <v>air</v>
      </c>
      <c r="D1721" s="43" t="str">
        <f>Exchanges!E1725</f>
        <v>unspecified</v>
      </c>
      <c r="E1721" s="43" t="str">
        <f>Exchanges!F1725</f>
        <v>20185046-64bb-4c09-a8e7-e8a9e144ca98</v>
      </c>
      <c r="F1721" s="43" t="str">
        <f>Exchanges!G1725</f>
        <v>Custom computer programming services</v>
      </c>
      <c r="G1721" s="43">
        <f>Exchanges!H1725</f>
        <v>541511</v>
      </c>
      <c r="H1721" s="43" t="str">
        <f>Exchanges!I1725</f>
        <v>US</v>
      </c>
      <c r="I1721" s="43">
        <f>Exchanges!J1725</f>
        <v>1.4965950006559646E-9</v>
      </c>
      <c r="J1721" s="43" t="str">
        <f>Exchanges!K1725</f>
        <v>kg</v>
      </c>
      <c r="K1721" s="43"/>
      <c r="L1721" s="43"/>
      <c r="M1721" s="43"/>
      <c r="N1721" s="43"/>
      <c r="O1721" s="43"/>
      <c r="P1721" s="43">
        <f>Exchanges!Q1725</f>
        <v>4</v>
      </c>
      <c r="Q1721" s="43">
        <f>Exchanges!R1725</f>
        <v>2</v>
      </c>
      <c r="R1721" s="43">
        <f>Exchanges!S1725</f>
        <v>1</v>
      </c>
      <c r="S1721" s="43">
        <f>Exchanges!T1725</f>
        <v>4</v>
      </c>
      <c r="T1721" s="43">
        <f>Exchanges!U1725</f>
        <v>1</v>
      </c>
      <c r="U1721" s="43">
        <f>Exchanges!V1725</f>
        <v>2013</v>
      </c>
      <c r="V1721" s="43" t="str">
        <f>Exchanges!W1725</f>
        <v>N2O</v>
      </c>
      <c r="W1721" s="43"/>
      <c r="X1721" s="43"/>
    </row>
    <row r="1722" spans="1:24" x14ac:dyDescent="0.2">
      <c r="A1722" s="43" t="str">
        <f>Exchanges!B1726</f>
        <v>Methane, difluoro-, HFC-32</v>
      </c>
      <c r="B1722" s="43" t="str">
        <f>Exchanges!C1726</f>
        <v>000075-10-5</v>
      </c>
      <c r="C1722" s="43" t="str">
        <f>Exchanges!D1726</f>
        <v>air</v>
      </c>
      <c r="D1722" s="43" t="str">
        <f>Exchanges!E1726</f>
        <v>unspecified</v>
      </c>
      <c r="E1722" s="43" t="str">
        <f>Exchanges!F1726</f>
        <v>151212b4-079b-43a2-96d5-a6eef59166ac</v>
      </c>
      <c r="F1722" s="43" t="str">
        <f>Exchanges!G1726</f>
        <v>Custom computer programming services</v>
      </c>
      <c r="G1722" s="43">
        <f>Exchanges!H1726</f>
        <v>541511</v>
      </c>
      <c r="H1722" s="43" t="str">
        <f>Exchanges!I1726</f>
        <v>US</v>
      </c>
      <c r="I1722" s="43">
        <f>Exchanges!J1726</f>
        <v>8.8361239271325385E-10</v>
      </c>
      <c r="J1722" s="43" t="str">
        <f>Exchanges!K1726</f>
        <v>kg</v>
      </c>
      <c r="K1722" s="43"/>
      <c r="L1722" s="43"/>
      <c r="M1722" s="43"/>
      <c r="N1722" s="43"/>
      <c r="O1722" s="43"/>
      <c r="P1722" s="43">
        <f>Exchanges!Q1726</f>
        <v>4</v>
      </c>
      <c r="Q1722" s="43">
        <f>Exchanges!R1726</f>
        <v>2</v>
      </c>
      <c r="R1722" s="43">
        <f>Exchanges!S1726</f>
        <v>1</v>
      </c>
      <c r="S1722" s="43">
        <f>Exchanges!T1726</f>
        <v>4</v>
      </c>
      <c r="T1722" s="43">
        <f>Exchanges!U1726</f>
        <v>1</v>
      </c>
      <c r="U1722" s="43">
        <f>Exchanges!V1726</f>
        <v>2013</v>
      </c>
      <c r="V1722" s="43" t="str">
        <f>Exchanges!W1726</f>
        <v>HFC-32</v>
      </c>
      <c r="W1722" s="43"/>
      <c r="X1722" s="43"/>
    </row>
    <row r="1723" spans="1:24" x14ac:dyDescent="0.2">
      <c r="A1723" s="43" t="str">
        <f>Exchanges!B1727</f>
        <v>Ethane, 1,1,1-trifluoro-, HFC-143a</v>
      </c>
      <c r="B1723" s="43" t="str">
        <f>Exchanges!C1727</f>
        <v>000420-46-2</v>
      </c>
      <c r="C1723" s="43" t="str">
        <f>Exchanges!D1727</f>
        <v>air</v>
      </c>
      <c r="D1723" s="43" t="str">
        <f>Exchanges!E1727</f>
        <v>unspecified</v>
      </c>
      <c r="E1723" s="43" t="str">
        <f>Exchanges!F1727</f>
        <v>e86bfec2-1025-4fa2-90b1-81e35e621e91</v>
      </c>
      <c r="F1723" s="43" t="str">
        <f>Exchanges!G1727</f>
        <v>Custom computer programming services</v>
      </c>
      <c r="G1723" s="43">
        <f>Exchanges!H1727</f>
        <v>541511</v>
      </c>
      <c r="H1723" s="43" t="str">
        <f>Exchanges!I1727</f>
        <v>US</v>
      </c>
      <c r="I1723" s="43">
        <f>Exchanges!J1727</f>
        <v>6.4919508847705186E-10</v>
      </c>
      <c r="J1723" s="43" t="str">
        <f>Exchanges!K1727</f>
        <v>kg</v>
      </c>
      <c r="K1723" s="43"/>
      <c r="L1723" s="43"/>
      <c r="M1723" s="43"/>
      <c r="N1723" s="43"/>
      <c r="O1723" s="43"/>
      <c r="P1723" s="43">
        <f>Exchanges!Q1727</f>
        <v>4</v>
      </c>
      <c r="Q1723" s="43">
        <f>Exchanges!R1727</f>
        <v>2</v>
      </c>
      <c r="R1723" s="43">
        <f>Exchanges!S1727</f>
        <v>1</v>
      </c>
      <c r="S1723" s="43">
        <f>Exchanges!T1727</f>
        <v>4</v>
      </c>
      <c r="T1723" s="43">
        <f>Exchanges!U1727</f>
        <v>1</v>
      </c>
      <c r="U1723" s="43">
        <f>Exchanges!V1727</f>
        <v>2013</v>
      </c>
      <c r="V1723" s="43" t="str">
        <f>Exchanges!W1727</f>
        <v>HFC-143a</v>
      </c>
      <c r="W1723" s="43"/>
      <c r="X1723" s="43"/>
    </row>
    <row r="1724" spans="1:24" x14ac:dyDescent="0.2">
      <c r="A1724" s="43" t="str">
        <f>Exchanges!B1728</f>
        <v>Propane, 1,1,1,3,3,3-hexafluoro-, HCFC-236fa</v>
      </c>
      <c r="B1724" s="43" t="str">
        <f>Exchanges!C1728</f>
        <v>000690-39-1</v>
      </c>
      <c r="C1724" s="43" t="str">
        <f>Exchanges!D1728</f>
        <v>air</v>
      </c>
      <c r="D1724" s="43" t="str">
        <f>Exchanges!E1728</f>
        <v>unspecified</v>
      </c>
      <c r="E1724" s="43" t="str">
        <f>Exchanges!F1728</f>
        <v>1963a3ba-6d77-4571-bb8f-0e9c8ac28a65</v>
      </c>
      <c r="F1724" s="43" t="str">
        <f>Exchanges!G1728</f>
        <v>Custom computer programming services</v>
      </c>
      <c r="G1724" s="43">
        <f>Exchanges!H1728</f>
        <v>541511</v>
      </c>
      <c r="H1724" s="43" t="str">
        <f>Exchanges!I1728</f>
        <v>US</v>
      </c>
      <c r="I1724" s="43">
        <f>Exchanges!J1728</f>
        <v>1.7538178225166027E-11</v>
      </c>
      <c r="J1724" s="43" t="str">
        <f>Exchanges!K1728</f>
        <v>kg</v>
      </c>
      <c r="K1724" s="43"/>
      <c r="L1724" s="43"/>
      <c r="M1724" s="43"/>
      <c r="N1724" s="43"/>
      <c r="O1724" s="43"/>
      <c r="P1724" s="43">
        <f>Exchanges!Q1728</f>
        <v>4</v>
      </c>
      <c r="Q1724" s="43">
        <f>Exchanges!R1728</f>
        <v>2</v>
      </c>
      <c r="R1724" s="43">
        <f>Exchanges!S1728</f>
        <v>1</v>
      </c>
      <c r="S1724" s="43">
        <f>Exchanges!T1728</f>
        <v>4</v>
      </c>
      <c r="T1724" s="43">
        <f>Exchanges!U1728</f>
        <v>1</v>
      </c>
      <c r="U1724" s="43">
        <f>Exchanges!V1728</f>
        <v>2013</v>
      </c>
      <c r="V1724" s="43" t="str">
        <f>Exchanges!W1728</f>
        <v>HFC-236fa</v>
      </c>
      <c r="W1724" s="43"/>
      <c r="X1724" s="43"/>
    </row>
    <row r="1725" spans="1:24" x14ac:dyDescent="0.2">
      <c r="A1725" s="43" t="str">
        <f>Exchanges!B1729</f>
        <v>Carbon dioxide</v>
      </c>
      <c r="B1725" s="43" t="str">
        <f>Exchanges!C1729</f>
        <v>000124-38-20</v>
      </c>
      <c r="C1725" s="43" t="str">
        <f>Exchanges!D1729</f>
        <v>air</v>
      </c>
      <c r="D1725" s="43" t="str">
        <f>Exchanges!E1729</f>
        <v>unspecified</v>
      </c>
      <c r="E1725" s="43" t="str">
        <f>Exchanges!F1729</f>
        <v>7ae371aa-8532-11e0-9d78-0800200c9a66</v>
      </c>
      <c r="F1725" s="43" t="str">
        <f>Exchanges!G1729</f>
        <v>Computer systems design services</v>
      </c>
      <c r="G1725" s="43">
        <f>Exchanges!H1729</f>
        <v>541512</v>
      </c>
      <c r="H1725" s="43" t="str">
        <f>Exchanges!I1729</f>
        <v>US</v>
      </c>
      <c r="I1725" s="43">
        <f>Exchanges!J1729</f>
        <v>5.3524489863383535E-4</v>
      </c>
      <c r="J1725" s="43" t="str">
        <f>Exchanges!K1729</f>
        <v>kg</v>
      </c>
      <c r="K1725" s="43"/>
      <c r="L1725" s="43"/>
      <c r="M1725" s="43"/>
      <c r="N1725" s="43"/>
      <c r="O1725" s="43"/>
      <c r="P1725" s="43">
        <f>Exchanges!Q1729</f>
        <v>4</v>
      </c>
      <c r="Q1725" s="43">
        <f>Exchanges!R1729</f>
        <v>2</v>
      </c>
      <c r="R1725" s="43">
        <f>Exchanges!S1729</f>
        <v>1</v>
      </c>
      <c r="S1725" s="43">
        <f>Exchanges!T1729</f>
        <v>4</v>
      </c>
      <c r="T1725" s="43">
        <f>Exchanges!U1729</f>
        <v>1</v>
      </c>
      <c r="U1725" s="43">
        <f>Exchanges!V1729</f>
        <v>2013</v>
      </c>
      <c r="V1725" s="43" t="str">
        <f>Exchanges!W1729</f>
        <v>CO2</v>
      </c>
      <c r="W1725" s="43"/>
      <c r="X1725" s="43"/>
    </row>
    <row r="1726" spans="1:24" x14ac:dyDescent="0.2">
      <c r="A1726" s="43" t="str">
        <f>Exchanges!B1730</f>
        <v>Ethane, 1,1,1,2-tetrafluoro-, HFC-134a</v>
      </c>
      <c r="B1726" s="43" t="str">
        <f>Exchanges!C1730</f>
        <v>000811-97-2</v>
      </c>
      <c r="C1726" s="43" t="str">
        <f>Exchanges!D1730</f>
        <v>air</v>
      </c>
      <c r="D1726" s="43" t="str">
        <f>Exchanges!E1730</f>
        <v>unspecified</v>
      </c>
      <c r="E1726" s="43" t="str">
        <f>Exchanges!F1730</f>
        <v>e87f039d-d9ce-4242-ac18-c9284cc80f3d</v>
      </c>
      <c r="F1726" s="43" t="str">
        <f>Exchanges!G1730</f>
        <v>Computer systems design services</v>
      </c>
      <c r="G1726" s="43">
        <f>Exchanges!H1730</f>
        <v>541512</v>
      </c>
      <c r="H1726" s="43" t="str">
        <f>Exchanges!I1730</f>
        <v>US</v>
      </c>
      <c r="I1726" s="43">
        <f>Exchanges!J1730</f>
        <v>7.5799467916118736E-7</v>
      </c>
      <c r="J1726" s="43" t="str">
        <f>Exchanges!K1730</f>
        <v>kg</v>
      </c>
      <c r="K1726" s="43"/>
      <c r="L1726" s="43"/>
      <c r="M1726" s="43"/>
      <c r="N1726" s="43"/>
      <c r="O1726" s="43"/>
      <c r="P1726" s="43">
        <f>Exchanges!Q1730</f>
        <v>4</v>
      </c>
      <c r="Q1726" s="43">
        <f>Exchanges!R1730</f>
        <v>2</v>
      </c>
      <c r="R1726" s="43">
        <f>Exchanges!S1730</f>
        <v>1</v>
      </c>
      <c r="S1726" s="43">
        <f>Exchanges!T1730</f>
        <v>4</v>
      </c>
      <c r="T1726" s="43">
        <f>Exchanges!U1730</f>
        <v>1</v>
      </c>
      <c r="U1726" s="43">
        <f>Exchanges!V1730</f>
        <v>2013</v>
      </c>
      <c r="V1726" s="43" t="str">
        <f>Exchanges!W1730</f>
        <v>HFC-134a</v>
      </c>
      <c r="W1726" s="43"/>
      <c r="X1726" s="43"/>
    </row>
    <row r="1727" spans="1:24" x14ac:dyDescent="0.2">
      <c r="A1727" s="43" t="str">
        <f>Exchanges!B1731</f>
        <v>Ethane, pentafluoro-, HFC-125</v>
      </c>
      <c r="B1727" s="43" t="str">
        <f>Exchanges!C1731</f>
        <v>000354-33-6</v>
      </c>
      <c r="C1727" s="43" t="str">
        <f>Exchanges!D1731</f>
        <v>air</v>
      </c>
      <c r="D1727" s="43" t="str">
        <f>Exchanges!E1731</f>
        <v>unspecified</v>
      </c>
      <c r="E1727" s="43" t="str">
        <f>Exchanges!F1731</f>
        <v>281e1011-f121-4d5b-ad4d-22d562b2c2cd</v>
      </c>
      <c r="F1727" s="43" t="str">
        <f>Exchanges!G1731</f>
        <v>Computer systems design services</v>
      </c>
      <c r="G1727" s="43">
        <f>Exchanges!H1731</f>
        <v>541512</v>
      </c>
      <c r="H1727" s="43" t="str">
        <f>Exchanges!I1731</f>
        <v>US</v>
      </c>
      <c r="I1727" s="43">
        <f>Exchanges!J1731</f>
        <v>2.0110627013657808E-7</v>
      </c>
      <c r="J1727" s="43" t="str">
        <f>Exchanges!K1731</f>
        <v>kg</v>
      </c>
      <c r="K1727" s="43"/>
      <c r="L1727" s="43"/>
      <c r="M1727" s="43"/>
      <c r="N1727" s="43"/>
      <c r="O1727" s="43"/>
      <c r="P1727" s="43">
        <f>Exchanges!Q1731</f>
        <v>4</v>
      </c>
      <c r="Q1727" s="43">
        <f>Exchanges!R1731</f>
        <v>2</v>
      </c>
      <c r="R1727" s="43">
        <f>Exchanges!S1731</f>
        <v>1</v>
      </c>
      <c r="S1727" s="43">
        <f>Exchanges!T1731</f>
        <v>4</v>
      </c>
      <c r="T1727" s="43">
        <f>Exchanges!U1731</f>
        <v>1</v>
      </c>
      <c r="U1727" s="43">
        <f>Exchanges!V1731</f>
        <v>2013</v>
      </c>
      <c r="V1727" s="43" t="str">
        <f>Exchanges!W1731</f>
        <v>HFC-125</v>
      </c>
      <c r="W1727" s="43"/>
      <c r="X1727" s="43"/>
    </row>
    <row r="1728" spans="1:24" x14ac:dyDescent="0.2">
      <c r="A1728" s="43" t="str">
        <f>Exchanges!B1732</f>
        <v>Methane, difluoro-, HFC-32</v>
      </c>
      <c r="B1728" s="43" t="str">
        <f>Exchanges!C1732</f>
        <v>000075-10-5</v>
      </c>
      <c r="C1728" s="43" t="str">
        <f>Exchanges!D1732</f>
        <v>air</v>
      </c>
      <c r="D1728" s="43" t="str">
        <f>Exchanges!E1732</f>
        <v>unspecified</v>
      </c>
      <c r="E1728" s="43" t="str">
        <f>Exchanges!F1732</f>
        <v>151212b4-079b-43a2-96d5-a6eef59166ac</v>
      </c>
      <c r="F1728" s="43" t="str">
        <f>Exchanges!G1732</f>
        <v>Computer systems design services</v>
      </c>
      <c r="G1728" s="43">
        <f>Exchanges!H1732</f>
        <v>541512</v>
      </c>
      <c r="H1728" s="43" t="str">
        <f>Exchanges!I1732</f>
        <v>US</v>
      </c>
      <c r="I1728" s="43">
        <f>Exchanges!J1732</f>
        <v>1.1711492253374036E-7</v>
      </c>
      <c r="J1728" s="43" t="str">
        <f>Exchanges!K1732</f>
        <v>kg</v>
      </c>
      <c r="K1728" s="43"/>
      <c r="L1728" s="43"/>
      <c r="M1728" s="43"/>
      <c r="N1728" s="43"/>
      <c r="O1728" s="43"/>
      <c r="P1728" s="43">
        <f>Exchanges!Q1732</f>
        <v>4</v>
      </c>
      <c r="Q1728" s="43">
        <f>Exchanges!R1732</f>
        <v>2</v>
      </c>
      <c r="R1728" s="43">
        <f>Exchanges!S1732</f>
        <v>1</v>
      </c>
      <c r="S1728" s="43">
        <f>Exchanges!T1732</f>
        <v>4</v>
      </c>
      <c r="T1728" s="43">
        <f>Exchanges!U1732</f>
        <v>1</v>
      </c>
      <c r="U1728" s="43">
        <f>Exchanges!V1732</f>
        <v>2013</v>
      </c>
      <c r="V1728" s="43" t="str">
        <f>Exchanges!W1732</f>
        <v>HFC-32</v>
      </c>
      <c r="W1728" s="43"/>
      <c r="X1728" s="43"/>
    </row>
    <row r="1729" spans="1:24" x14ac:dyDescent="0.2">
      <c r="A1729" s="43" t="str">
        <f>Exchanges!B1733</f>
        <v>Ethane, 1,1,1-trifluoro-, HFC-143a</v>
      </c>
      <c r="B1729" s="43" t="str">
        <f>Exchanges!C1733</f>
        <v>000420-46-2</v>
      </c>
      <c r="C1729" s="43" t="str">
        <f>Exchanges!D1733</f>
        <v>air</v>
      </c>
      <c r="D1729" s="43" t="str">
        <f>Exchanges!E1733</f>
        <v>unspecified</v>
      </c>
      <c r="E1729" s="43" t="str">
        <f>Exchanges!F1733</f>
        <v>e86bfec2-1025-4fa2-90b1-81e35e621e91</v>
      </c>
      <c r="F1729" s="43" t="str">
        <f>Exchanges!G1733</f>
        <v>Computer systems design services</v>
      </c>
      <c r="G1729" s="43">
        <f>Exchanges!H1733</f>
        <v>541512</v>
      </c>
      <c r="H1729" s="43" t="str">
        <f>Exchanges!I1733</f>
        <v>US</v>
      </c>
      <c r="I1729" s="43">
        <f>Exchanges!J1733</f>
        <v>8.6045004713902571E-8</v>
      </c>
      <c r="J1729" s="43" t="str">
        <f>Exchanges!K1733</f>
        <v>kg</v>
      </c>
      <c r="K1729" s="43"/>
      <c r="L1729" s="43"/>
      <c r="M1729" s="43"/>
      <c r="N1729" s="43"/>
      <c r="O1729" s="43"/>
      <c r="P1729" s="43">
        <f>Exchanges!Q1733</f>
        <v>4</v>
      </c>
      <c r="Q1729" s="43">
        <f>Exchanges!R1733</f>
        <v>2</v>
      </c>
      <c r="R1729" s="43">
        <f>Exchanges!S1733</f>
        <v>1</v>
      </c>
      <c r="S1729" s="43">
        <f>Exchanges!T1733</f>
        <v>4</v>
      </c>
      <c r="T1729" s="43">
        <f>Exchanges!U1733</f>
        <v>1</v>
      </c>
      <c r="U1729" s="43">
        <f>Exchanges!V1733</f>
        <v>2013</v>
      </c>
      <c r="V1729" s="43" t="str">
        <f>Exchanges!W1733</f>
        <v>HFC-143a</v>
      </c>
      <c r="W1729" s="43"/>
      <c r="X1729" s="43"/>
    </row>
    <row r="1730" spans="1:24" x14ac:dyDescent="0.2">
      <c r="A1730" s="43" t="str">
        <f>Exchanges!B1734</f>
        <v>Methane</v>
      </c>
      <c r="B1730" s="43" t="str">
        <f>Exchanges!C1734</f>
        <v>000074-82-92</v>
      </c>
      <c r="C1730" s="43" t="str">
        <f>Exchanges!D1734</f>
        <v>air</v>
      </c>
      <c r="D1730" s="43" t="str">
        <f>Exchanges!E1734</f>
        <v>unspecified</v>
      </c>
      <c r="E1730" s="43" t="str">
        <f>Exchanges!F1734</f>
        <v>20408dd1-8534-11e0-9d78-0800200c9a66</v>
      </c>
      <c r="F1730" s="43" t="str">
        <f>Exchanges!G1734</f>
        <v>Computer systems design services</v>
      </c>
      <c r="G1730" s="43">
        <f>Exchanges!H1734</f>
        <v>541512</v>
      </c>
      <c r="H1730" s="43" t="str">
        <f>Exchanges!I1734</f>
        <v>US</v>
      </c>
      <c r="I1730" s="43">
        <f>Exchanges!J1734</f>
        <v>5.3729366307797977E-8</v>
      </c>
      <c r="J1730" s="43" t="str">
        <f>Exchanges!K1734</f>
        <v>kg</v>
      </c>
      <c r="K1730" s="43"/>
      <c r="L1730" s="43"/>
      <c r="M1730" s="43"/>
      <c r="N1730" s="43"/>
      <c r="O1730" s="43"/>
      <c r="P1730" s="43">
        <f>Exchanges!Q1734</f>
        <v>4</v>
      </c>
      <c r="Q1730" s="43">
        <f>Exchanges!R1734</f>
        <v>2</v>
      </c>
      <c r="R1730" s="43">
        <f>Exchanges!S1734</f>
        <v>1</v>
      </c>
      <c r="S1730" s="43">
        <f>Exchanges!T1734</f>
        <v>4</v>
      </c>
      <c r="T1730" s="43">
        <f>Exchanges!U1734</f>
        <v>1</v>
      </c>
      <c r="U1730" s="43">
        <f>Exchanges!V1734</f>
        <v>2013</v>
      </c>
      <c r="V1730" s="43" t="str">
        <f>Exchanges!W1734</f>
        <v>CH4</v>
      </c>
      <c r="W1730" s="43"/>
      <c r="X1730" s="43"/>
    </row>
    <row r="1731" spans="1:24" x14ac:dyDescent="0.2">
      <c r="A1731" s="43" t="str">
        <f>Exchanges!B1735</f>
        <v>Dinitrogen monoxide</v>
      </c>
      <c r="B1731" s="43" t="str">
        <f>Exchanges!C1735</f>
        <v>010024-97-366</v>
      </c>
      <c r="C1731" s="43" t="str">
        <f>Exchanges!D1735</f>
        <v>air</v>
      </c>
      <c r="D1731" s="43" t="str">
        <f>Exchanges!E1735</f>
        <v>unspecified</v>
      </c>
      <c r="E1731" s="43" t="str">
        <f>Exchanges!F1735</f>
        <v>20185046-64bb-4c09-a8e7-e8a9e144ca98</v>
      </c>
      <c r="F1731" s="43" t="str">
        <f>Exchanges!G1735</f>
        <v>Computer systems design services</v>
      </c>
      <c r="G1731" s="43">
        <f>Exchanges!H1735</f>
        <v>541512</v>
      </c>
      <c r="H1731" s="43" t="str">
        <f>Exchanges!I1735</f>
        <v>US</v>
      </c>
      <c r="I1731" s="43">
        <f>Exchanges!J1735</f>
        <v>3.7987167706367804E-9</v>
      </c>
      <c r="J1731" s="43" t="str">
        <f>Exchanges!K1735</f>
        <v>kg</v>
      </c>
      <c r="K1731" s="43"/>
      <c r="L1731" s="43"/>
      <c r="M1731" s="43"/>
      <c r="N1731" s="43"/>
      <c r="O1731" s="43"/>
      <c r="P1731" s="43">
        <f>Exchanges!Q1735</f>
        <v>4</v>
      </c>
      <c r="Q1731" s="43">
        <f>Exchanges!R1735</f>
        <v>2</v>
      </c>
      <c r="R1731" s="43">
        <f>Exchanges!S1735</f>
        <v>1</v>
      </c>
      <c r="S1731" s="43">
        <f>Exchanges!T1735</f>
        <v>4</v>
      </c>
      <c r="T1731" s="43">
        <f>Exchanges!U1735</f>
        <v>1</v>
      </c>
      <c r="U1731" s="43">
        <f>Exchanges!V1735</f>
        <v>2013</v>
      </c>
      <c r="V1731" s="43" t="str">
        <f>Exchanges!W1735</f>
        <v>N2O</v>
      </c>
      <c r="W1731" s="43"/>
      <c r="X1731" s="43"/>
    </row>
    <row r="1732" spans="1:24" x14ac:dyDescent="0.2">
      <c r="A1732" s="43" t="str">
        <f>Exchanges!B1736</f>
        <v>Propane, 1,1,1,3,3,3-hexafluoro-, HCFC-236fa</v>
      </c>
      <c r="B1732" s="43" t="str">
        <f>Exchanges!C1736</f>
        <v>000690-39-1</v>
      </c>
      <c r="C1732" s="43" t="str">
        <f>Exchanges!D1736</f>
        <v>air</v>
      </c>
      <c r="D1732" s="43" t="str">
        <f>Exchanges!E1736</f>
        <v>unspecified</v>
      </c>
      <c r="E1732" s="43" t="str">
        <f>Exchanges!F1736</f>
        <v>1963a3ba-6d77-4571-bb8f-0e9c8ac28a65</v>
      </c>
      <c r="F1732" s="43" t="str">
        <f>Exchanges!G1736</f>
        <v>Computer systems design services</v>
      </c>
      <c r="G1732" s="43">
        <f>Exchanges!H1736</f>
        <v>541512</v>
      </c>
      <c r="H1732" s="43" t="str">
        <f>Exchanges!I1736</f>
        <v>US</v>
      </c>
      <c r="I1732" s="43">
        <f>Exchanges!J1736</f>
        <v>2.3245287200151359E-9</v>
      </c>
      <c r="J1732" s="43" t="str">
        <f>Exchanges!K1736</f>
        <v>kg</v>
      </c>
      <c r="K1732" s="43"/>
      <c r="L1732" s="43"/>
      <c r="M1732" s="43"/>
      <c r="N1732" s="43"/>
      <c r="O1732" s="43"/>
      <c r="P1732" s="43">
        <f>Exchanges!Q1736</f>
        <v>4</v>
      </c>
      <c r="Q1732" s="43">
        <f>Exchanges!R1736</f>
        <v>2</v>
      </c>
      <c r="R1732" s="43">
        <f>Exchanges!S1736</f>
        <v>1</v>
      </c>
      <c r="S1732" s="43">
        <f>Exchanges!T1736</f>
        <v>4</v>
      </c>
      <c r="T1732" s="43">
        <f>Exchanges!U1736</f>
        <v>1</v>
      </c>
      <c r="U1732" s="43">
        <f>Exchanges!V1736</f>
        <v>2013</v>
      </c>
      <c r="V1732" s="43" t="str">
        <f>Exchanges!W1736</f>
        <v>HFC-236fa</v>
      </c>
      <c r="W1732" s="43"/>
      <c r="X1732" s="43"/>
    </row>
    <row r="1733" spans="1:24" x14ac:dyDescent="0.2">
      <c r="A1733" s="43" t="str">
        <f>Exchanges!B1737</f>
        <v>Carbon dioxide</v>
      </c>
      <c r="B1733" s="43" t="str">
        <f>Exchanges!C1737</f>
        <v>000124-38-20</v>
      </c>
      <c r="C1733" s="43" t="str">
        <f>Exchanges!D1737</f>
        <v>air</v>
      </c>
      <c r="D1733" s="43" t="str">
        <f>Exchanges!E1737</f>
        <v>unspecified</v>
      </c>
      <c r="E1733" s="43" t="str">
        <f>Exchanges!F1737</f>
        <v>7ae371aa-8532-11e0-9d78-0800200c9a66</v>
      </c>
      <c r="F1733" s="43" t="str">
        <f>Exchanges!G1737</f>
        <v>Management consulting services</v>
      </c>
      <c r="G1733" s="43">
        <f>Exchanges!H1737</f>
        <v>541610</v>
      </c>
      <c r="H1733" s="43" t="str">
        <f>Exchanges!I1737</f>
        <v>US</v>
      </c>
      <c r="I1733" s="43">
        <f>Exchanges!J1737</f>
        <v>5.9639682801052518E-4</v>
      </c>
      <c r="J1733" s="43" t="str">
        <f>Exchanges!K1737</f>
        <v>kg</v>
      </c>
      <c r="K1733" s="43"/>
      <c r="L1733" s="43"/>
      <c r="M1733" s="43"/>
      <c r="N1733" s="43"/>
      <c r="O1733" s="43"/>
      <c r="P1733" s="43">
        <f>Exchanges!Q1737</f>
        <v>4</v>
      </c>
      <c r="Q1733" s="43">
        <f>Exchanges!R1737</f>
        <v>2</v>
      </c>
      <c r="R1733" s="43">
        <f>Exchanges!S1737</f>
        <v>1</v>
      </c>
      <c r="S1733" s="43">
        <f>Exchanges!T1737</f>
        <v>4</v>
      </c>
      <c r="T1733" s="43">
        <f>Exchanges!U1737</f>
        <v>1</v>
      </c>
      <c r="U1733" s="43">
        <f>Exchanges!V1737</f>
        <v>2013</v>
      </c>
      <c r="V1733" s="43" t="str">
        <f>Exchanges!W1737</f>
        <v>CO2</v>
      </c>
      <c r="W1733" s="43"/>
      <c r="X1733" s="43"/>
    </row>
    <row r="1734" spans="1:24" x14ac:dyDescent="0.2">
      <c r="A1734" s="43" t="str">
        <f>Exchanges!B1738</f>
        <v>Ethane, 1,1,1,2-tetrafluoro-, HFC-134a</v>
      </c>
      <c r="B1734" s="43" t="str">
        <f>Exchanges!C1738</f>
        <v>000811-97-2</v>
      </c>
      <c r="C1734" s="43" t="str">
        <f>Exchanges!D1738</f>
        <v>air</v>
      </c>
      <c r="D1734" s="43" t="str">
        <f>Exchanges!E1738</f>
        <v>unspecified</v>
      </c>
      <c r="E1734" s="43" t="str">
        <f>Exchanges!F1738</f>
        <v>e87f039d-d9ce-4242-ac18-c9284cc80f3d</v>
      </c>
      <c r="F1734" s="43" t="str">
        <f>Exchanges!G1738</f>
        <v>Management consulting services</v>
      </c>
      <c r="G1734" s="43">
        <f>Exchanges!H1738</f>
        <v>541610</v>
      </c>
      <c r="H1734" s="43" t="str">
        <f>Exchanges!I1738</f>
        <v>US</v>
      </c>
      <c r="I1734" s="43">
        <f>Exchanges!J1738</f>
        <v>1.603268057170089E-7</v>
      </c>
      <c r="J1734" s="43" t="str">
        <f>Exchanges!K1738</f>
        <v>kg</v>
      </c>
      <c r="K1734" s="43"/>
      <c r="L1734" s="43"/>
      <c r="M1734" s="43"/>
      <c r="N1734" s="43"/>
      <c r="O1734" s="43"/>
      <c r="P1734" s="43">
        <f>Exchanges!Q1738</f>
        <v>4</v>
      </c>
      <c r="Q1734" s="43">
        <f>Exchanges!R1738</f>
        <v>2</v>
      </c>
      <c r="R1734" s="43">
        <f>Exchanges!S1738</f>
        <v>1</v>
      </c>
      <c r="S1734" s="43">
        <f>Exchanges!T1738</f>
        <v>4</v>
      </c>
      <c r="T1734" s="43">
        <f>Exchanges!U1738</f>
        <v>1</v>
      </c>
      <c r="U1734" s="43">
        <f>Exchanges!V1738</f>
        <v>2013</v>
      </c>
      <c r="V1734" s="43" t="str">
        <f>Exchanges!W1738</f>
        <v>HFC-134a</v>
      </c>
      <c r="W1734" s="43"/>
      <c r="X1734" s="43"/>
    </row>
    <row r="1735" spans="1:24" x14ac:dyDescent="0.2">
      <c r="A1735" s="43" t="str">
        <f>Exchanges!B1739</f>
        <v>Methane</v>
      </c>
      <c r="B1735" s="43" t="str">
        <f>Exchanges!C1739</f>
        <v>000074-82-92</v>
      </c>
      <c r="C1735" s="43" t="str">
        <f>Exchanges!D1739</f>
        <v>air</v>
      </c>
      <c r="D1735" s="43" t="str">
        <f>Exchanges!E1739</f>
        <v>unspecified</v>
      </c>
      <c r="E1735" s="43" t="str">
        <f>Exchanges!F1739</f>
        <v>20408dd1-8534-11e0-9d78-0800200c9a66</v>
      </c>
      <c r="F1735" s="43" t="str">
        <f>Exchanges!G1739</f>
        <v>Management consulting services</v>
      </c>
      <c r="G1735" s="43">
        <f>Exchanges!H1739</f>
        <v>541610</v>
      </c>
      <c r="H1735" s="43" t="str">
        <f>Exchanges!I1739</f>
        <v>US</v>
      </c>
      <c r="I1735" s="43">
        <f>Exchanges!J1739</f>
        <v>5.5475910783431398E-8</v>
      </c>
      <c r="J1735" s="43" t="str">
        <f>Exchanges!K1739</f>
        <v>kg</v>
      </c>
      <c r="K1735" s="43"/>
      <c r="L1735" s="43"/>
      <c r="M1735" s="43"/>
      <c r="N1735" s="43"/>
      <c r="O1735" s="43"/>
      <c r="P1735" s="43">
        <f>Exchanges!Q1739</f>
        <v>4</v>
      </c>
      <c r="Q1735" s="43">
        <f>Exchanges!R1739</f>
        <v>2</v>
      </c>
      <c r="R1735" s="43">
        <f>Exchanges!S1739</f>
        <v>1</v>
      </c>
      <c r="S1735" s="43">
        <f>Exchanges!T1739</f>
        <v>4</v>
      </c>
      <c r="T1735" s="43">
        <f>Exchanges!U1739</f>
        <v>1</v>
      </c>
      <c r="U1735" s="43">
        <f>Exchanges!V1739</f>
        <v>2013</v>
      </c>
      <c r="V1735" s="43" t="str">
        <f>Exchanges!W1739</f>
        <v>CH4</v>
      </c>
      <c r="W1735" s="43"/>
      <c r="X1735" s="43"/>
    </row>
    <row r="1736" spans="1:24" x14ac:dyDescent="0.2">
      <c r="A1736" s="43" t="str">
        <f>Exchanges!B1740</f>
        <v>Ethane, pentafluoro-, HFC-125</v>
      </c>
      <c r="B1736" s="43" t="str">
        <f>Exchanges!C1740</f>
        <v>000354-33-6</v>
      </c>
      <c r="C1736" s="43" t="str">
        <f>Exchanges!D1740</f>
        <v>air</v>
      </c>
      <c r="D1736" s="43" t="str">
        <f>Exchanges!E1740</f>
        <v>unspecified</v>
      </c>
      <c r="E1736" s="43" t="str">
        <f>Exchanges!F1740</f>
        <v>281e1011-f121-4d5b-ad4d-22d562b2c2cd</v>
      </c>
      <c r="F1736" s="43" t="str">
        <f>Exchanges!G1740</f>
        <v>Management consulting services</v>
      </c>
      <c r="G1736" s="43">
        <f>Exchanges!H1740</f>
        <v>541610</v>
      </c>
      <c r="H1736" s="43" t="str">
        <f>Exchanges!I1740</f>
        <v>US</v>
      </c>
      <c r="I1736" s="43">
        <f>Exchanges!J1740</f>
        <v>4.2536876296202934E-8</v>
      </c>
      <c r="J1736" s="43" t="str">
        <f>Exchanges!K1740</f>
        <v>kg</v>
      </c>
      <c r="K1736" s="43"/>
      <c r="L1736" s="43"/>
      <c r="M1736" s="43"/>
      <c r="N1736" s="43"/>
      <c r="O1736" s="43"/>
      <c r="P1736" s="43">
        <f>Exchanges!Q1740</f>
        <v>4</v>
      </c>
      <c r="Q1736" s="43">
        <f>Exchanges!R1740</f>
        <v>2</v>
      </c>
      <c r="R1736" s="43">
        <f>Exchanges!S1740</f>
        <v>1</v>
      </c>
      <c r="S1736" s="43">
        <f>Exchanges!T1740</f>
        <v>4</v>
      </c>
      <c r="T1736" s="43">
        <f>Exchanges!U1740</f>
        <v>1</v>
      </c>
      <c r="U1736" s="43">
        <f>Exchanges!V1740</f>
        <v>2013</v>
      </c>
      <c r="V1736" s="43" t="str">
        <f>Exchanges!W1740</f>
        <v>HFC-125</v>
      </c>
      <c r="W1736" s="43"/>
      <c r="X1736" s="43"/>
    </row>
    <row r="1737" spans="1:24" x14ac:dyDescent="0.2">
      <c r="A1737" s="43" t="str">
        <f>Exchanges!B1741</f>
        <v>Methane, difluoro-, HFC-32</v>
      </c>
      <c r="B1737" s="43" t="str">
        <f>Exchanges!C1741</f>
        <v>000075-10-5</v>
      </c>
      <c r="C1737" s="43" t="str">
        <f>Exchanges!D1741</f>
        <v>air</v>
      </c>
      <c r="D1737" s="43" t="str">
        <f>Exchanges!E1741</f>
        <v>unspecified</v>
      </c>
      <c r="E1737" s="43" t="str">
        <f>Exchanges!F1741</f>
        <v>151212b4-079b-43a2-96d5-a6eef59166ac</v>
      </c>
      <c r="F1737" s="43" t="str">
        <f>Exchanges!G1741</f>
        <v>Management consulting services</v>
      </c>
      <c r="G1737" s="43">
        <f>Exchanges!H1741</f>
        <v>541610</v>
      </c>
      <c r="H1737" s="43" t="str">
        <f>Exchanges!I1741</f>
        <v>US</v>
      </c>
      <c r="I1737" s="43">
        <f>Exchanges!J1741</f>
        <v>2.4771495035305762E-8</v>
      </c>
      <c r="J1737" s="43" t="str">
        <f>Exchanges!K1741</f>
        <v>kg</v>
      </c>
      <c r="K1737" s="43"/>
      <c r="L1737" s="43"/>
      <c r="M1737" s="43"/>
      <c r="N1737" s="43"/>
      <c r="O1737" s="43"/>
      <c r="P1737" s="43">
        <f>Exchanges!Q1741</f>
        <v>4</v>
      </c>
      <c r="Q1737" s="43">
        <f>Exchanges!R1741</f>
        <v>2</v>
      </c>
      <c r="R1737" s="43">
        <f>Exchanges!S1741</f>
        <v>1</v>
      </c>
      <c r="S1737" s="43">
        <f>Exchanges!T1741</f>
        <v>4</v>
      </c>
      <c r="T1737" s="43">
        <f>Exchanges!U1741</f>
        <v>1</v>
      </c>
      <c r="U1737" s="43">
        <f>Exchanges!V1741</f>
        <v>2013</v>
      </c>
      <c r="V1737" s="43" t="str">
        <f>Exchanges!W1741</f>
        <v>HFC-32</v>
      </c>
      <c r="W1737" s="43"/>
      <c r="X1737" s="43"/>
    </row>
    <row r="1738" spans="1:24" x14ac:dyDescent="0.2">
      <c r="A1738" s="43" t="str">
        <f>Exchanges!B1742</f>
        <v>Ethane, 1,1,1-trifluoro-, HFC-143a</v>
      </c>
      <c r="B1738" s="43" t="str">
        <f>Exchanges!C1742</f>
        <v>000420-46-2</v>
      </c>
      <c r="C1738" s="43" t="str">
        <f>Exchanges!D1742</f>
        <v>air</v>
      </c>
      <c r="D1738" s="43" t="str">
        <f>Exchanges!E1742</f>
        <v>unspecified</v>
      </c>
      <c r="E1738" s="43" t="str">
        <f>Exchanges!F1742</f>
        <v>e86bfec2-1025-4fa2-90b1-81e35e621e91</v>
      </c>
      <c r="F1738" s="43" t="str">
        <f>Exchanges!G1742</f>
        <v>Management consulting services</v>
      </c>
      <c r="G1738" s="43">
        <f>Exchanges!H1742</f>
        <v>541610</v>
      </c>
      <c r="H1738" s="43" t="str">
        <f>Exchanges!I1742</f>
        <v>US</v>
      </c>
      <c r="I1738" s="43">
        <f>Exchanges!J1742</f>
        <v>1.8199759355766395E-8</v>
      </c>
      <c r="J1738" s="43" t="str">
        <f>Exchanges!K1742</f>
        <v>kg</v>
      </c>
      <c r="K1738" s="43"/>
      <c r="L1738" s="43"/>
      <c r="M1738" s="43"/>
      <c r="N1738" s="43"/>
      <c r="O1738" s="43"/>
      <c r="P1738" s="43">
        <f>Exchanges!Q1742</f>
        <v>4</v>
      </c>
      <c r="Q1738" s="43">
        <f>Exchanges!R1742</f>
        <v>2</v>
      </c>
      <c r="R1738" s="43">
        <f>Exchanges!S1742</f>
        <v>1</v>
      </c>
      <c r="S1738" s="43">
        <f>Exchanges!T1742</f>
        <v>4</v>
      </c>
      <c r="T1738" s="43">
        <f>Exchanges!U1742</f>
        <v>1</v>
      </c>
      <c r="U1738" s="43">
        <f>Exchanges!V1742</f>
        <v>2013</v>
      </c>
      <c r="V1738" s="43" t="str">
        <f>Exchanges!W1742</f>
        <v>HFC-143a</v>
      </c>
      <c r="W1738" s="43"/>
      <c r="X1738" s="43"/>
    </row>
    <row r="1739" spans="1:24" x14ac:dyDescent="0.2">
      <c r="A1739" s="43" t="str">
        <f>Exchanges!B1743</f>
        <v>Dinitrogen monoxide</v>
      </c>
      <c r="B1739" s="43" t="str">
        <f>Exchanges!C1743</f>
        <v>010024-97-366</v>
      </c>
      <c r="C1739" s="43" t="str">
        <f>Exchanges!D1743</f>
        <v>air</v>
      </c>
      <c r="D1739" s="43" t="str">
        <f>Exchanges!E1743</f>
        <v>unspecified</v>
      </c>
      <c r="E1739" s="43" t="str">
        <f>Exchanges!F1743</f>
        <v>20185046-64bb-4c09-a8e7-e8a9e144ca98</v>
      </c>
      <c r="F1739" s="43" t="str">
        <f>Exchanges!G1743</f>
        <v>Management consulting services</v>
      </c>
      <c r="G1739" s="43">
        <f>Exchanges!H1743</f>
        <v>541610</v>
      </c>
      <c r="H1739" s="43" t="str">
        <f>Exchanges!I1743</f>
        <v>US</v>
      </c>
      <c r="I1739" s="43">
        <f>Exchanges!J1743</f>
        <v>2.0714962820791285E-9</v>
      </c>
      <c r="J1739" s="43" t="str">
        <f>Exchanges!K1743</f>
        <v>kg</v>
      </c>
      <c r="K1739" s="43"/>
      <c r="L1739" s="43"/>
      <c r="M1739" s="43"/>
      <c r="N1739" s="43"/>
      <c r="O1739" s="43"/>
      <c r="P1739" s="43">
        <f>Exchanges!Q1743</f>
        <v>4</v>
      </c>
      <c r="Q1739" s="43">
        <f>Exchanges!R1743</f>
        <v>2</v>
      </c>
      <c r="R1739" s="43">
        <f>Exchanges!S1743</f>
        <v>1</v>
      </c>
      <c r="S1739" s="43">
        <f>Exchanges!T1743</f>
        <v>4</v>
      </c>
      <c r="T1739" s="43">
        <f>Exchanges!U1743</f>
        <v>1</v>
      </c>
      <c r="U1739" s="43">
        <f>Exchanges!V1743</f>
        <v>2013</v>
      </c>
      <c r="V1739" s="43" t="str">
        <f>Exchanges!W1743</f>
        <v>N2O</v>
      </c>
      <c r="W1739" s="43"/>
      <c r="X1739" s="43"/>
    </row>
    <row r="1740" spans="1:24" x14ac:dyDescent="0.2">
      <c r="A1740" s="43" t="str">
        <f>Exchanges!B1744</f>
        <v>Propane, 1,1,1,3,3,3-hexafluoro-, HCFC-236fa</v>
      </c>
      <c r="B1740" s="43" t="str">
        <f>Exchanges!C1744</f>
        <v>000690-39-1</v>
      </c>
      <c r="C1740" s="43" t="str">
        <f>Exchanges!D1744</f>
        <v>air</v>
      </c>
      <c r="D1740" s="43" t="str">
        <f>Exchanges!E1744</f>
        <v>unspecified</v>
      </c>
      <c r="E1740" s="43" t="str">
        <f>Exchanges!F1744</f>
        <v>1963a3ba-6d77-4571-bb8f-0e9c8ac28a65</v>
      </c>
      <c r="F1740" s="43" t="str">
        <f>Exchanges!G1744</f>
        <v>Management consulting services</v>
      </c>
      <c r="G1740" s="43">
        <f>Exchanges!H1744</f>
        <v>541610</v>
      </c>
      <c r="H1740" s="43" t="str">
        <f>Exchanges!I1744</f>
        <v>US</v>
      </c>
      <c r="I1740" s="43">
        <f>Exchanges!J1744</f>
        <v>4.9167134641353184E-10</v>
      </c>
      <c r="J1740" s="43" t="str">
        <f>Exchanges!K1744</f>
        <v>kg</v>
      </c>
      <c r="K1740" s="43"/>
      <c r="L1740" s="43"/>
      <c r="M1740" s="43"/>
      <c r="N1740" s="43"/>
      <c r="O1740" s="43"/>
      <c r="P1740" s="43">
        <f>Exchanges!Q1744</f>
        <v>4</v>
      </c>
      <c r="Q1740" s="43">
        <f>Exchanges!R1744</f>
        <v>2</v>
      </c>
      <c r="R1740" s="43">
        <f>Exchanges!S1744</f>
        <v>1</v>
      </c>
      <c r="S1740" s="43">
        <f>Exchanges!T1744</f>
        <v>4</v>
      </c>
      <c r="T1740" s="43">
        <f>Exchanges!U1744</f>
        <v>1</v>
      </c>
      <c r="U1740" s="43">
        <f>Exchanges!V1744</f>
        <v>2013</v>
      </c>
      <c r="V1740" s="43" t="str">
        <f>Exchanges!W1744</f>
        <v>HFC-236fa</v>
      </c>
      <c r="W1740" s="43"/>
      <c r="X1740" s="43"/>
    </row>
    <row r="1741" spans="1:24" x14ac:dyDescent="0.2">
      <c r="A1741" s="43" t="str">
        <f>Exchanges!B1745</f>
        <v>Carbon dioxide</v>
      </c>
      <c r="B1741" s="43" t="str">
        <f>Exchanges!C1745</f>
        <v>000124-38-20</v>
      </c>
      <c r="C1741" s="43" t="str">
        <f>Exchanges!D1745</f>
        <v>air</v>
      </c>
      <c r="D1741" s="43" t="str">
        <f>Exchanges!E1745</f>
        <v>unspecified</v>
      </c>
      <c r="E1741" s="43" t="str">
        <f>Exchanges!F1745</f>
        <v>7ae371aa-8532-11e0-9d78-0800200c9a66</v>
      </c>
      <c r="F1741" s="43" t="str">
        <f>Exchanges!G1745</f>
        <v>Scientific research and development services</v>
      </c>
      <c r="G1741" s="43">
        <f>Exchanges!H1745</f>
        <v>541700</v>
      </c>
      <c r="H1741" s="43" t="str">
        <f>Exchanges!I1745</f>
        <v>US</v>
      </c>
      <c r="I1741" s="43">
        <f>Exchanges!J1745</f>
        <v>3.0243752574056993E-3</v>
      </c>
      <c r="J1741" s="43" t="str">
        <f>Exchanges!K1745</f>
        <v>kg</v>
      </c>
      <c r="K1741" s="43"/>
      <c r="L1741" s="43"/>
      <c r="M1741" s="43"/>
      <c r="N1741" s="43"/>
      <c r="O1741" s="43"/>
      <c r="P1741" s="43">
        <f>Exchanges!Q1745</f>
        <v>4</v>
      </c>
      <c r="Q1741" s="43">
        <f>Exchanges!R1745</f>
        <v>2</v>
      </c>
      <c r="R1741" s="43">
        <f>Exchanges!S1745</f>
        <v>1</v>
      </c>
      <c r="S1741" s="43">
        <f>Exchanges!T1745</f>
        <v>4</v>
      </c>
      <c r="T1741" s="43">
        <f>Exchanges!U1745</f>
        <v>1</v>
      </c>
      <c r="U1741" s="43">
        <f>Exchanges!V1745</f>
        <v>2013</v>
      </c>
      <c r="V1741" s="43" t="str">
        <f>Exchanges!W1745</f>
        <v>CO2</v>
      </c>
      <c r="W1741" s="43"/>
      <c r="X1741" s="43"/>
    </row>
    <row r="1742" spans="1:24" x14ac:dyDescent="0.2">
      <c r="A1742" s="43" t="str">
        <f>Exchanges!B1746</f>
        <v>Methane</v>
      </c>
      <c r="B1742" s="43" t="str">
        <f>Exchanges!C1746</f>
        <v>000074-82-92</v>
      </c>
      <c r="C1742" s="43" t="str">
        <f>Exchanges!D1746</f>
        <v>air</v>
      </c>
      <c r="D1742" s="43" t="str">
        <f>Exchanges!E1746</f>
        <v>unspecified</v>
      </c>
      <c r="E1742" s="43" t="str">
        <f>Exchanges!F1746</f>
        <v>20408dd1-8534-11e0-9d78-0800200c9a66</v>
      </c>
      <c r="F1742" s="43" t="str">
        <f>Exchanges!G1746</f>
        <v>Scientific research and development services</v>
      </c>
      <c r="G1742" s="43">
        <f>Exchanges!H1746</f>
        <v>541700</v>
      </c>
      <c r="H1742" s="43" t="str">
        <f>Exchanges!I1746</f>
        <v>US</v>
      </c>
      <c r="I1742" s="43">
        <f>Exchanges!J1746</f>
        <v>2.346205861514375E-7</v>
      </c>
      <c r="J1742" s="43" t="str">
        <f>Exchanges!K1746</f>
        <v>kg</v>
      </c>
      <c r="K1742" s="43"/>
      <c r="L1742" s="43"/>
      <c r="M1742" s="43"/>
      <c r="N1742" s="43"/>
      <c r="O1742" s="43"/>
      <c r="P1742" s="43">
        <f>Exchanges!Q1746</f>
        <v>4</v>
      </c>
      <c r="Q1742" s="43">
        <f>Exchanges!R1746</f>
        <v>2</v>
      </c>
      <c r="R1742" s="43">
        <f>Exchanges!S1746</f>
        <v>1</v>
      </c>
      <c r="S1742" s="43">
        <f>Exchanges!T1746</f>
        <v>4</v>
      </c>
      <c r="T1742" s="43">
        <f>Exchanges!U1746</f>
        <v>1</v>
      </c>
      <c r="U1742" s="43">
        <f>Exchanges!V1746</f>
        <v>2013</v>
      </c>
      <c r="V1742" s="43" t="str">
        <f>Exchanges!W1746</f>
        <v>CH4</v>
      </c>
      <c r="W1742" s="43"/>
      <c r="X1742" s="43"/>
    </row>
    <row r="1743" spans="1:24" x14ac:dyDescent="0.2">
      <c r="A1743" s="43" t="str">
        <f>Exchanges!B1747</f>
        <v>Ethane, 1,1,1,2-tetrafluoro-, HFC-134a</v>
      </c>
      <c r="B1743" s="43" t="str">
        <f>Exchanges!C1747</f>
        <v>000811-97-2</v>
      </c>
      <c r="C1743" s="43" t="str">
        <f>Exchanges!D1747</f>
        <v>air</v>
      </c>
      <c r="D1743" s="43" t="str">
        <f>Exchanges!E1747</f>
        <v>unspecified</v>
      </c>
      <c r="E1743" s="43" t="str">
        <f>Exchanges!F1747</f>
        <v>e87f039d-d9ce-4242-ac18-c9284cc80f3d</v>
      </c>
      <c r="F1743" s="43" t="str">
        <f>Exchanges!G1747</f>
        <v>Scientific research and development services</v>
      </c>
      <c r="G1743" s="43">
        <f>Exchanges!H1747</f>
        <v>541700</v>
      </c>
      <c r="H1743" s="43" t="str">
        <f>Exchanges!I1747</f>
        <v>US</v>
      </c>
      <c r="I1743" s="43">
        <f>Exchanges!J1747</f>
        <v>9.2611199007093307E-8</v>
      </c>
      <c r="J1743" s="43" t="str">
        <f>Exchanges!K1747</f>
        <v>kg</v>
      </c>
      <c r="K1743" s="43"/>
      <c r="L1743" s="43"/>
      <c r="M1743" s="43"/>
      <c r="N1743" s="43"/>
      <c r="O1743" s="43"/>
      <c r="P1743" s="43">
        <f>Exchanges!Q1747</f>
        <v>4</v>
      </c>
      <c r="Q1743" s="43">
        <f>Exchanges!R1747</f>
        <v>2</v>
      </c>
      <c r="R1743" s="43">
        <f>Exchanges!S1747</f>
        <v>1</v>
      </c>
      <c r="S1743" s="43">
        <f>Exchanges!T1747</f>
        <v>4</v>
      </c>
      <c r="T1743" s="43">
        <f>Exchanges!U1747</f>
        <v>1</v>
      </c>
      <c r="U1743" s="43">
        <f>Exchanges!V1747</f>
        <v>2013</v>
      </c>
      <c r="V1743" s="43" t="str">
        <f>Exchanges!W1747</f>
        <v>HFC-134a</v>
      </c>
      <c r="W1743" s="43"/>
      <c r="X1743" s="43"/>
    </row>
    <row r="1744" spans="1:24" x14ac:dyDescent="0.2">
      <c r="A1744" s="43" t="str">
        <f>Exchanges!B1748</f>
        <v>Ethane, pentafluoro-, HFC-125</v>
      </c>
      <c r="B1744" s="43" t="str">
        <f>Exchanges!C1748</f>
        <v>000354-33-6</v>
      </c>
      <c r="C1744" s="43" t="str">
        <f>Exchanges!D1748</f>
        <v>air</v>
      </c>
      <c r="D1744" s="43" t="str">
        <f>Exchanges!E1748</f>
        <v>unspecified</v>
      </c>
      <c r="E1744" s="43" t="str">
        <f>Exchanges!F1748</f>
        <v>281e1011-f121-4d5b-ad4d-22d562b2c2cd</v>
      </c>
      <c r="F1744" s="43" t="str">
        <f>Exchanges!G1748</f>
        <v>Scientific research and development services</v>
      </c>
      <c r="G1744" s="43">
        <f>Exchanges!H1748</f>
        <v>541700</v>
      </c>
      <c r="H1744" s="43" t="str">
        <f>Exchanges!I1748</f>
        <v>US</v>
      </c>
      <c r="I1744" s="43">
        <f>Exchanges!J1748</f>
        <v>2.4571007313406688E-8</v>
      </c>
      <c r="J1744" s="43" t="str">
        <f>Exchanges!K1748</f>
        <v>kg</v>
      </c>
      <c r="K1744" s="43"/>
      <c r="L1744" s="43"/>
      <c r="M1744" s="43"/>
      <c r="N1744" s="43"/>
      <c r="O1744" s="43"/>
      <c r="P1744" s="43">
        <f>Exchanges!Q1748</f>
        <v>4</v>
      </c>
      <c r="Q1744" s="43">
        <f>Exchanges!R1748</f>
        <v>2</v>
      </c>
      <c r="R1744" s="43">
        <f>Exchanges!S1748</f>
        <v>1</v>
      </c>
      <c r="S1744" s="43">
        <f>Exchanges!T1748</f>
        <v>4</v>
      </c>
      <c r="T1744" s="43">
        <f>Exchanges!U1748</f>
        <v>1</v>
      </c>
      <c r="U1744" s="43">
        <f>Exchanges!V1748</f>
        <v>2013</v>
      </c>
      <c r="V1744" s="43" t="str">
        <f>Exchanges!W1748</f>
        <v>HFC-125</v>
      </c>
      <c r="W1744" s="43"/>
      <c r="X1744" s="43"/>
    </row>
    <row r="1745" spans="1:24" x14ac:dyDescent="0.2">
      <c r="A1745" s="43" t="str">
        <f>Exchanges!B1749</f>
        <v>Methane, difluoro-, HFC-32</v>
      </c>
      <c r="B1745" s="43" t="str">
        <f>Exchanges!C1749</f>
        <v>000075-10-5</v>
      </c>
      <c r="C1745" s="43" t="str">
        <f>Exchanges!D1749</f>
        <v>air</v>
      </c>
      <c r="D1745" s="43" t="str">
        <f>Exchanges!E1749</f>
        <v>unspecified</v>
      </c>
      <c r="E1745" s="43" t="str">
        <f>Exchanges!F1749</f>
        <v>151212b4-079b-43a2-96d5-a6eef59166ac</v>
      </c>
      <c r="F1745" s="43" t="str">
        <f>Exchanges!G1749</f>
        <v>Scientific research and development services</v>
      </c>
      <c r="G1745" s="43">
        <f>Exchanges!H1749</f>
        <v>541700</v>
      </c>
      <c r="H1745" s="43" t="str">
        <f>Exchanges!I1749</f>
        <v>US</v>
      </c>
      <c r="I1745" s="43">
        <f>Exchanges!J1749</f>
        <v>1.4309009938532974E-8</v>
      </c>
      <c r="J1745" s="43" t="str">
        <f>Exchanges!K1749</f>
        <v>kg</v>
      </c>
      <c r="K1745" s="43"/>
      <c r="L1745" s="43"/>
      <c r="M1745" s="43"/>
      <c r="N1745" s="43"/>
      <c r="O1745" s="43"/>
      <c r="P1745" s="43">
        <f>Exchanges!Q1749</f>
        <v>4</v>
      </c>
      <c r="Q1745" s="43">
        <f>Exchanges!R1749</f>
        <v>2</v>
      </c>
      <c r="R1745" s="43">
        <f>Exchanges!S1749</f>
        <v>1</v>
      </c>
      <c r="S1745" s="43">
        <f>Exchanges!T1749</f>
        <v>4</v>
      </c>
      <c r="T1745" s="43">
        <f>Exchanges!U1749</f>
        <v>1</v>
      </c>
      <c r="U1745" s="43">
        <f>Exchanges!V1749</f>
        <v>2013</v>
      </c>
      <c r="V1745" s="43" t="str">
        <f>Exchanges!W1749</f>
        <v>HFC-32</v>
      </c>
      <c r="W1745" s="43"/>
      <c r="X1745" s="43"/>
    </row>
    <row r="1746" spans="1:24" x14ac:dyDescent="0.2">
      <c r="A1746" s="43" t="str">
        <f>Exchanges!B1750</f>
        <v>Ethane, 1,1,1-trifluoro-, HFC-143a</v>
      </c>
      <c r="B1746" s="43" t="str">
        <f>Exchanges!C1750</f>
        <v>000420-46-2</v>
      </c>
      <c r="C1746" s="43" t="str">
        <f>Exchanges!D1750</f>
        <v>air</v>
      </c>
      <c r="D1746" s="43" t="str">
        <f>Exchanges!E1750</f>
        <v>unspecified</v>
      </c>
      <c r="E1746" s="43" t="str">
        <f>Exchanges!F1750</f>
        <v>e86bfec2-1025-4fa2-90b1-81e35e621e91</v>
      </c>
      <c r="F1746" s="43" t="str">
        <f>Exchanges!G1750</f>
        <v>Scientific research and development services</v>
      </c>
      <c r="G1746" s="43">
        <f>Exchanges!H1750</f>
        <v>541700</v>
      </c>
      <c r="H1746" s="43" t="str">
        <f>Exchanges!I1750</f>
        <v>US</v>
      </c>
      <c r="I1746" s="43">
        <f>Exchanges!J1750</f>
        <v>1.0512911599780454E-8</v>
      </c>
      <c r="J1746" s="43" t="str">
        <f>Exchanges!K1750</f>
        <v>kg</v>
      </c>
      <c r="K1746" s="43"/>
      <c r="L1746" s="43"/>
      <c r="M1746" s="43"/>
      <c r="N1746" s="43"/>
      <c r="O1746" s="43"/>
      <c r="P1746" s="43">
        <f>Exchanges!Q1750</f>
        <v>4</v>
      </c>
      <c r="Q1746" s="43">
        <f>Exchanges!R1750</f>
        <v>2</v>
      </c>
      <c r="R1746" s="43">
        <f>Exchanges!S1750</f>
        <v>1</v>
      </c>
      <c r="S1746" s="43">
        <f>Exchanges!T1750</f>
        <v>4</v>
      </c>
      <c r="T1746" s="43">
        <f>Exchanges!U1750</f>
        <v>1</v>
      </c>
      <c r="U1746" s="43">
        <f>Exchanges!V1750</f>
        <v>2013</v>
      </c>
      <c r="V1746" s="43" t="str">
        <f>Exchanges!W1750</f>
        <v>HFC-143a</v>
      </c>
      <c r="W1746" s="43"/>
      <c r="X1746" s="43"/>
    </row>
    <row r="1747" spans="1:24" x14ac:dyDescent="0.2">
      <c r="A1747" s="43" t="str">
        <f>Exchanges!B1751</f>
        <v>Dinitrogen monoxide</v>
      </c>
      <c r="B1747" s="43" t="str">
        <f>Exchanges!C1751</f>
        <v>010024-97-366</v>
      </c>
      <c r="C1747" s="43" t="str">
        <f>Exchanges!D1751</f>
        <v>air</v>
      </c>
      <c r="D1747" s="43" t="str">
        <f>Exchanges!E1751</f>
        <v>unspecified</v>
      </c>
      <c r="E1747" s="43" t="str">
        <f>Exchanges!F1751</f>
        <v>20185046-64bb-4c09-a8e7-e8a9e144ca98</v>
      </c>
      <c r="F1747" s="43" t="str">
        <f>Exchanges!G1751</f>
        <v>Scientific research and development services</v>
      </c>
      <c r="G1747" s="43">
        <f>Exchanges!H1751</f>
        <v>541700</v>
      </c>
      <c r="H1747" s="43" t="str">
        <f>Exchanges!I1751</f>
        <v>US</v>
      </c>
      <c r="I1747" s="43">
        <f>Exchanges!J1751</f>
        <v>7.5819688586915329E-9</v>
      </c>
      <c r="J1747" s="43" t="str">
        <f>Exchanges!K1751</f>
        <v>kg</v>
      </c>
      <c r="K1747" s="43"/>
      <c r="L1747" s="43"/>
      <c r="M1747" s="43"/>
      <c r="N1747" s="43"/>
      <c r="O1747" s="43"/>
      <c r="P1747" s="43">
        <f>Exchanges!Q1751</f>
        <v>4</v>
      </c>
      <c r="Q1747" s="43">
        <f>Exchanges!R1751</f>
        <v>2</v>
      </c>
      <c r="R1747" s="43">
        <f>Exchanges!S1751</f>
        <v>1</v>
      </c>
      <c r="S1747" s="43">
        <f>Exchanges!T1751</f>
        <v>4</v>
      </c>
      <c r="T1747" s="43">
        <f>Exchanges!U1751</f>
        <v>1</v>
      </c>
      <c r="U1747" s="43">
        <f>Exchanges!V1751</f>
        <v>2013</v>
      </c>
      <c r="V1747" s="43" t="str">
        <f>Exchanges!W1751</f>
        <v>N2O</v>
      </c>
      <c r="W1747" s="43"/>
      <c r="X1747" s="43"/>
    </row>
    <row r="1748" spans="1:24" x14ac:dyDescent="0.2">
      <c r="A1748" s="43" t="str">
        <f>Exchanges!B1752</f>
        <v>Propane, 1,1,1,3,3,3-hexafluoro-, HCFC-236fa</v>
      </c>
      <c r="B1748" s="43" t="str">
        <f>Exchanges!C1752</f>
        <v>000690-39-1</v>
      </c>
      <c r="C1748" s="43" t="str">
        <f>Exchanges!D1752</f>
        <v>air</v>
      </c>
      <c r="D1748" s="43" t="str">
        <f>Exchanges!E1752</f>
        <v>unspecified</v>
      </c>
      <c r="E1748" s="43" t="str">
        <f>Exchanges!F1752</f>
        <v>1963a3ba-6d77-4571-bb8f-0e9c8ac28a65</v>
      </c>
      <c r="F1748" s="43" t="str">
        <f>Exchanges!G1752</f>
        <v>Scientific research and development services</v>
      </c>
      <c r="G1748" s="43">
        <f>Exchanges!H1752</f>
        <v>541700</v>
      </c>
      <c r="H1748" s="43" t="str">
        <f>Exchanges!I1752</f>
        <v>US</v>
      </c>
      <c r="I1748" s="43">
        <f>Exchanges!J1752</f>
        <v>2.8400910693100912E-10</v>
      </c>
      <c r="J1748" s="43" t="str">
        <f>Exchanges!K1752</f>
        <v>kg</v>
      </c>
      <c r="K1748" s="43"/>
      <c r="L1748" s="43"/>
      <c r="M1748" s="43"/>
      <c r="N1748" s="43"/>
      <c r="O1748" s="43"/>
      <c r="P1748" s="43">
        <f>Exchanges!Q1752</f>
        <v>4</v>
      </c>
      <c r="Q1748" s="43">
        <f>Exchanges!R1752</f>
        <v>2</v>
      </c>
      <c r="R1748" s="43">
        <f>Exchanges!S1752</f>
        <v>1</v>
      </c>
      <c r="S1748" s="43">
        <f>Exchanges!T1752</f>
        <v>4</v>
      </c>
      <c r="T1748" s="43">
        <f>Exchanges!U1752</f>
        <v>1</v>
      </c>
      <c r="U1748" s="43">
        <f>Exchanges!V1752</f>
        <v>2013</v>
      </c>
      <c r="V1748" s="43" t="str">
        <f>Exchanges!W1752</f>
        <v>HFC-236fa</v>
      </c>
      <c r="W1748" s="43"/>
      <c r="X1748" s="43"/>
    </row>
    <row r="1749" spans="1:24" x14ac:dyDescent="0.2">
      <c r="A1749" s="43" t="str">
        <f>Exchanges!B1753</f>
        <v>Carbon dioxide</v>
      </c>
      <c r="B1749" s="43" t="str">
        <f>Exchanges!C1753</f>
        <v>000124-38-20</v>
      </c>
      <c r="C1749" s="43" t="str">
        <f>Exchanges!D1753</f>
        <v>air</v>
      </c>
      <c r="D1749" s="43" t="str">
        <f>Exchanges!E1753</f>
        <v>unspecified</v>
      </c>
      <c r="E1749" s="43" t="str">
        <f>Exchanges!F1753</f>
        <v>7ae371aa-8532-11e0-9d78-0800200c9a66</v>
      </c>
      <c r="F1749" s="43" t="str">
        <f>Exchanges!G1753</f>
        <v>Advertising, public relations, and related services</v>
      </c>
      <c r="G1749" s="43">
        <f>Exchanges!H1753</f>
        <v>541800</v>
      </c>
      <c r="H1749" s="43" t="str">
        <f>Exchanges!I1753</f>
        <v>US</v>
      </c>
      <c r="I1749" s="43">
        <f>Exchanges!J1753</f>
        <v>1.5768242775866103E-3</v>
      </c>
      <c r="J1749" s="43" t="str">
        <f>Exchanges!K1753</f>
        <v>kg</v>
      </c>
      <c r="K1749" s="43"/>
      <c r="L1749" s="43"/>
      <c r="M1749" s="43"/>
      <c r="N1749" s="43"/>
      <c r="O1749" s="43"/>
      <c r="P1749" s="43">
        <f>Exchanges!Q1753</f>
        <v>4</v>
      </c>
      <c r="Q1749" s="43">
        <f>Exchanges!R1753</f>
        <v>2</v>
      </c>
      <c r="R1749" s="43">
        <f>Exchanges!S1753</f>
        <v>1</v>
      </c>
      <c r="S1749" s="43">
        <f>Exchanges!T1753</f>
        <v>4</v>
      </c>
      <c r="T1749" s="43">
        <f>Exchanges!U1753</f>
        <v>1</v>
      </c>
      <c r="U1749" s="43">
        <f>Exchanges!V1753</f>
        <v>2013</v>
      </c>
      <c r="V1749" s="43" t="str">
        <f>Exchanges!W1753</f>
        <v>CO2</v>
      </c>
      <c r="W1749" s="43"/>
      <c r="X1749" s="43"/>
    </row>
    <row r="1750" spans="1:24" x14ac:dyDescent="0.2">
      <c r="A1750" s="43" t="str">
        <f>Exchanges!B1754</f>
        <v>Ethane, 1,1,1,2-tetrafluoro-, HFC-134a</v>
      </c>
      <c r="B1750" s="43" t="str">
        <f>Exchanges!C1754</f>
        <v>000811-97-2</v>
      </c>
      <c r="C1750" s="43" t="str">
        <f>Exchanges!D1754</f>
        <v>air</v>
      </c>
      <c r="D1750" s="43" t="str">
        <f>Exchanges!E1754</f>
        <v>unspecified</v>
      </c>
      <c r="E1750" s="43" t="str">
        <f>Exchanges!F1754</f>
        <v>e87f039d-d9ce-4242-ac18-c9284cc80f3d</v>
      </c>
      <c r="F1750" s="43" t="str">
        <f>Exchanges!G1754</f>
        <v>Advertising, public relations, and related services</v>
      </c>
      <c r="G1750" s="43">
        <f>Exchanges!H1754</f>
        <v>541800</v>
      </c>
      <c r="H1750" s="43" t="str">
        <f>Exchanges!I1754</f>
        <v>US</v>
      </c>
      <c r="I1750" s="43">
        <f>Exchanges!J1754</f>
        <v>2.7126010139529959E-7</v>
      </c>
      <c r="J1750" s="43" t="str">
        <f>Exchanges!K1754</f>
        <v>kg</v>
      </c>
      <c r="K1750" s="43"/>
      <c r="L1750" s="43"/>
      <c r="M1750" s="43"/>
      <c r="N1750" s="43"/>
      <c r="O1750" s="43"/>
      <c r="P1750" s="43">
        <f>Exchanges!Q1754</f>
        <v>4</v>
      </c>
      <c r="Q1750" s="43">
        <f>Exchanges!R1754</f>
        <v>2</v>
      </c>
      <c r="R1750" s="43">
        <f>Exchanges!S1754</f>
        <v>1</v>
      </c>
      <c r="S1750" s="43">
        <f>Exchanges!T1754</f>
        <v>4</v>
      </c>
      <c r="T1750" s="43">
        <f>Exchanges!U1754</f>
        <v>1</v>
      </c>
      <c r="U1750" s="43">
        <f>Exchanges!V1754</f>
        <v>2013</v>
      </c>
      <c r="V1750" s="43" t="str">
        <f>Exchanges!W1754</f>
        <v>HFC-134a</v>
      </c>
      <c r="W1750" s="43"/>
      <c r="X1750" s="43"/>
    </row>
    <row r="1751" spans="1:24" x14ac:dyDescent="0.2">
      <c r="A1751" s="43" t="str">
        <f>Exchanges!B1755</f>
        <v>Methane</v>
      </c>
      <c r="B1751" s="43" t="str">
        <f>Exchanges!C1755</f>
        <v>000074-82-92</v>
      </c>
      <c r="C1751" s="43" t="str">
        <f>Exchanges!D1755</f>
        <v>air</v>
      </c>
      <c r="D1751" s="43" t="str">
        <f>Exchanges!E1755</f>
        <v>unspecified</v>
      </c>
      <c r="E1751" s="43" t="str">
        <f>Exchanges!F1755</f>
        <v>20408dd1-8534-11e0-9d78-0800200c9a66</v>
      </c>
      <c r="F1751" s="43" t="str">
        <f>Exchanges!G1755</f>
        <v>Advertising, public relations, and related services</v>
      </c>
      <c r="G1751" s="43">
        <f>Exchanges!H1755</f>
        <v>541800</v>
      </c>
      <c r="H1751" s="43" t="str">
        <f>Exchanges!I1755</f>
        <v>US</v>
      </c>
      <c r="I1751" s="43">
        <f>Exchanges!J1755</f>
        <v>1.4385909052605455E-7</v>
      </c>
      <c r="J1751" s="43" t="str">
        <f>Exchanges!K1755</f>
        <v>kg</v>
      </c>
      <c r="K1751" s="43"/>
      <c r="L1751" s="43"/>
      <c r="M1751" s="43"/>
      <c r="N1751" s="43"/>
      <c r="O1751" s="43"/>
      <c r="P1751" s="43">
        <f>Exchanges!Q1755</f>
        <v>4</v>
      </c>
      <c r="Q1751" s="43">
        <f>Exchanges!R1755</f>
        <v>2</v>
      </c>
      <c r="R1751" s="43">
        <f>Exchanges!S1755</f>
        <v>1</v>
      </c>
      <c r="S1751" s="43">
        <f>Exchanges!T1755</f>
        <v>4</v>
      </c>
      <c r="T1751" s="43">
        <f>Exchanges!U1755</f>
        <v>1</v>
      </c>
      <c r="U1751" s="43">
        <f>Exchanges!V1755</f>
        <v>2013</v>
      </c>
      <c r="V1751" s="43" t="str">
        <f>Exchanges!W1755</f>
        <v>CH4</v>
      </c>
      <c r="W1751" s="43"/>
      <c r="X1751" s="43"/>
    </row>
    <row r="1752" spans="1:24" x14ac:dyDescent="0.2">
      <c r="A1752" s="43" t="str">
        <f>Exchanges!B1756</f>
        <v>Ethane, pentafluoro-, HFC-125</v>
      </c>
      <c r="B1752" s="43" t="str">
        <f>Exchanges!C1756</f>
        <v>000354-33-6</v>
      </c>
      <c r="C1752" s="43" t="str">
        <f>Exchanges!D1756</f>
        <v>air</v>
      </c>
      <c r="D1752" s="43" t="str">
        <f>Exchanges!E1756</f>
        <v>unspecified</v>
      </c>
      <c r="E1752" s="43" t="str">
        <f>Exchanges!F1756</f>
        <v>281e1011-f121-4d5b-ad4d-22d562b2c2cd</v>
      </c>
      <c r="F1752" s="43" t="str">
        <f>Exchanges!G1756</f>
        <v>Advertising, public relations, and related services</v>
      </c>
      <c r="G1752" s="43">
        <f>Exchanges!H1756</f>
        <v>541800</v>
      </c>
      <c r="H1752" s="43" t="str">
        <f>Exchanges!I1756</f>
        <v>US</v>
      </c>
      <c r="I1752" s="43">
        <f>Exchanges!J1756</f>
        <v>7.196898438501857E-8</v>
      </c>
      <c r="J1752" s="43" t="str">
        <f>Exchanges!K1756</f>
        <v>kg</v>
      </c>
      <c r="K1752" s="43"/>
      <c r="L1752" s="43"/>
      <c r="M1752" s="43"/>
      <c r="N1752" s="43"/>
      <c r="O1752" s="43"/>
      <c r="P1752" s="43">
        <f>Exchanges!Q1756</f>
        <v>4</v>
      </c>
      <c r="Q1752" s="43">
        <f>Exchanges!R1756</f>
        <v>2</v>
      </c>
      <c r="R1752" s="43">
        <f>Exchanges!S1756</f>
        <v>1</v>
      </c>
      <c r="S1752" s="43">
        <f>Exchanges!T1756</f>
        <v>4</v>
      </c>
      <c r="T1752" s="43">
        <f>Exchanges!U1756</f>
        <v>1</v>
      </c>
      <c r="U1752" s="43">
        <f>Exchanges!V1756</f>
        <v>2013</v>
      </c>
      <c r="V1752" s="43" t="str">
        <f>Exchanges!W1756</f>
        <v>HFC-125</v>
      </c>
      <c r="W1752" s="43"/>
      <c r="X1752" s="43"/>
    </row>
    <row r="1753" spans="1:24" x14ac:dyDescent="0.2">
      <c r="A1753" s="43" t="str">
        <f>Exchanges!B1757</f>
        <v>Methane, difluoro-, HFC-32</v>
      </c>
      <c r="B1753" s="43" t="str">
        <f>Exchanges!C1757</f>
        <v>000075-10-5</v>
      </c>
      <c r="C1753" s="43" t="str">
        <f>Exchanges!D1757</f>
        <v>air</v>
      </c>
      <c r="D1753" s="43" t="str">
        <f>Exchanges!E1757</f>
        <v>unspecified</v>
      </c>
      <c r="E1753" s="43" t="str">
        <f>Exchanges!F1757</f>
        <v>151212b4-079b-43a2-96d5-a6eef59166ac</v>
      </c>
      <c r="F1753" s="43" t="str">
        <f>Exchanges!G1757</f>
        <v>Advertising, public relations, and related services</v>
      </c>
      <c r="G1753" s="43">
        <f>Exchanges!H1757</f>
        <v>541800</v>
      </c>
      <c r="H1753" s="43" t="str">
        <f>Exchanges!I1757</f>
        <v>US</v>
      </c>
      <c r="I1753" s="43">
        <f>Exchanges!J1757</f>
        <v>4.1911383595147216E-8</v>
      </c>
      <c r="J1753" s="43" t="str">
        <f>Exchanges!K1757</f>
        <v>kg</v>
      </c>
      <c r="K1753" s="43"/>
      <c r="L1753" s="43"/>
      <c r="M1753" s="43"/>
      <c r="N1753" s="43"/>
      <c r="O1753" s="43"/>
      <c r="P1753" s="43">
        <f>Exchanges!Q1757</f>
        <v>4</v>
      </c>
      <c r="Q1753" s="43">
        <f>Exchanges!R1757</f>
        <v>2</v>
      </c>
      <c r="R1753" s="43">
        <f>Exchanges!S1757</f>
        <v>1</v>
      </c>
      <c r="S1753" s="43">
        <f>Exchanges!T1757</f>
        <v>4</v>
      </c>
      <c r="T1753" s="43">
        <f>Exchanges!U1757</f>
        <v>1</v>
      </c>
      <c r="U1753" s="43">
        <f>Exchanges!V1757</f>
        <v>2013</v>
      </c>
      <c r="V1753" s="43" t="str">
        <f>Exchanges!W1757</f>
        <v>HFC-32</v>
      </c>
      <c r="W1753" s="43"/>
      <c r="X1753" s="43"/>
    </row>
    <row r="1754" spans="1:24" x14ac:dyDescent="0.2">
      <c r="A1754" s="43" t="str">
        <f>Exchanges!B1758</f>
        <v>Ethane, 1,1,1-trifluoro-, HFC-143a</v>
      </c>
      <c r="B1754" s="43" t="str">
        <f>Exchanges!C1758</f>
        <v>000420-46-2</v>
      </c>
      <c r="C1754" s="43" t="str">
        <f>Exchanges!D1758</f>
        <v>air</v>
      </c>
      <c r="D1754" s="43" t="str">
        <f>Exchanges!E1758</f>
        <v>unspecified</v>
      </c>
      <c r="E1754" s="43" t="str">
        <f>Exchanges!F1758</f>
        <v>e86bfec2-1025-4fa2-90b1-81e35e621e91</v>
      </c>
      <c r="F1754" s="43" t="str">
        <f>Exchanges!G1758</f>
        <v>Advertising, public relations, and related services</v>
      </c>
      <c r="G1754" s="43">
        <f>Exchanges!H1758</f>
        <v>541800</v>
      </c>
      <c r="H1754" s="43" t="str">
        <f>Exchanges!I1758</f>
        <v>US</v>
      </c>
      <c r="I1754" s="43">
        <f>Exchanges!J1758</f>
        <v>3.0792533701003544E-8</v>
      </c>
      <c r="J1754" s="43" t="str">
        <f>Exchanges!K1758</f>
        <v>kg</v>
      </c>
      <c r="K1754" s="43"/>
      <c r="L1754" s="43"/>
      <c r="M1754" s="43"/>
      <c r="N1754" s="43"/>
      <c r="O1754" s="43"/>
      <c r="P1754" s="43">
        <f>Exchanges!Q1758</f>
        <v>4</v>
      </c>
      <c r="Q1754" s="43">
        <f>Exchanges!R1758</f>
        <v>2</v>
      </c>
      <c r="R1754" s="43">
        <f>Exchanges!S1758</f>
        <v>1</v>
      </c>
      <c r="S1754" s="43">
        <f>Exchanges!T1758</f>
        <v>4</v>
      </c>
      <c r="T1754" s="43">
        <f>Exchanges!U1758</f>
        <v>1</v>
      </c>
      <c r="U1754" s="43">
        <f>Exchanges!V1758</f>
        <v>2013</v>
      </c>
      <c r="V1754" s="43" t="str">
        <f>Exchanges!W1758</f>
        <v>HFC-143a</v>
      </c>
      <c r="W1754" s="43"/>
      <c r="X1754" s="43"/>
    </row>
    <row r="1755" spans="1:24" x14ac:dyDescent="0.2">
      <c r="A1755" s="43" t="str">
        <f>Exchanges!B1759</f>
        <v>Dinitrogen monoxide</v>
      </c>
      <c r="B1755" s="43" t="str">
        <f>Exchanges!C1759</f>
        <v>010024-97-366</v>
      </c>
      <c r="C1755" s="43" t="str">
        <f>Exchanges!D1759</f>
        <v>air</v>
      </c>
      <c r="D1755" s="43" t="str">
        <f>Exchanges!E1759</f>
        <v>unspecified</v>
      </c>
      <c r="E1755" s="43" t="str">
        <f>Exchanges!F1759</f>
        <v>20185046-64bb-4c09-a8e7-e8a9e144ca98</v>
      </c>
      <c r="F1755" s="43" t="str">
        <f>Exchanges!G1759</f>
        <v>Advertising, public relations, and related services</v>
      </c>
      <c r="G1755" s="43">
        <f>Exchanges!H1759</f>
        <v>541800</v>
      </c>
      <c r="H1755" s="43" t="str">
        <f>Exchanges!I1759</f>
        <v>US</v>
      </c>
      <c r="I1755" s="43">
        <f>Exchanges!J1759</f>
        <v>4.4047776272135902E-9</v>
      </c>
      <c r="J1755" s="43" t="str">
        <f>Exchanges!K1759</f>
        <v>kg</v>
      </c>
      <c r="K1755" s="43"/>
      <c r="L1755" s="43"/>
      <c r="M1755" s="43"/>
      <c r="N1755" s="43"/>
      <c r="O1755" s="43"/>
      <c r="P1755" s="43">
        <f>Exchanges!Q1759</f>
        <v>4</v>
      </c>
      <c r="Q1755" s="43">
        <f>Exchanges!R1759</f>
        <v>2</v>
      </c>
      <c r="R1755" s="43">
        <f>Exchanges!S1759</f>
        <v>1</v>
      </c>
      <c r="S1755" s="43">
        <f>Exchanges!T1759</f>
        <v>4</v>
      </c>
      <c r="T1755" s="43">
        <f>Exchanges!U1759</f>
        <v>1</v>
      </c>
      <c r="U1755" s="43">
        <f>Exchanges!V1759</f>
        <v>2013</v>
      </c>
      <c r="V1755" s="43" t="str">
        <f>Exchanges!W1759</f>
        <v>N2O</v>
      </c>
      <c r="W1755" s="43"/>
      <c r="X1755" s="43"/>
    </row>
    <row r="1756" spans="1:24" x14ac:dyDescent="0.2">
      <c r="A1756" s="43" t="str">
        <f>Exchanges!B1760</f>
        <v>Propane, 1,1,1,3,3,3-hexafluoro-, HCFC-236fa</v>
      </c>
      <c r="B1756" s="43" t="str">
        <f>Exchanges!C1760</f>
        <v>000690-39-1</v>
      </c>
      <c r="C1756" s="43" t="str">
        <f>Exchanges!D1760</f>
        <v>air</v>
      </c>
      <c r="D1756" s="43" t="str">
        <f>Exchanges!E1760</f>
        <v>unspecified</v>
      </c>
      <c r="E1756" s="43" t="str">
        <f>Exchanges!F1760</f>
        <v>1963a3ba-6d77-4571-bb8f-0e9c8ac28a65</v>
      </c>
      <c r="F1756" s="43" t="str">
        <f>Exchanges!G1760</f>
        <v>Advertising, public relations, and related services</v>
      </c>
      <c r="G1756" s="43">
        <f>Exchanges!H1760</f>
        <v>541800</v>
      </c>
      <c r="H1756" s="43" t="str">
        <f>Exchanges!I1760</f>
        <v>US</v>
      </c>
      <c r="I1756" s="43">
        <f>Exchanges!J1760</f>
        <v>8.3186849937439336E-10</v>
      </c>
      <c r="J1756" s="43" t="str">
        <f>Exchanges!K1760</f>
        <v>kg</v>
      </c>
      <c r="K1756" s="43"/>
      <c r="L1756" s="43"/>
      <c r="M1756" s="43"/>
      <c r="N1756" s="43"/>
      <c r="O1756" s="43"/>
      <c r="P1756" s="43">
        <f>Exchanges!Q1760</f>
        <v>4</v>
      </c>
      <c r="Q1756" s="43">
        <f>Exchanges!R1760</f>
        <v>2</v>
      </c>
      <c r="R1756" s="43">
        <f>Exchanges!S1760</f>
        <v>1</v>
      </c>
      <c r="S1756" s="43">
        <f>Exchanges!T1760</f>
        <v>4</v>
      </c>
      <c r="T1756" s="43">
        <f>Exchanges!U1760</f>
        <v>1</v>
      </c>
      <c r="U1756" s="43">
        <f>Exchanges!V1760</f>
        <v>2013</v>
      </c>
      <c r="V1756" s="43" t="str">
        <f>Exchanges!W1760</f>
        <v>HFC-236fa</v>
      </c>
      <c r="W1756" s="43"/>
      <c r="X1756" s="43"/>
    </row>
    <row r="1757" spans="1:24" x14ac:dyDescent="0.2">
      <c r="A1757" s="43" t="str">
        <f>Exchanges!B1761</f>
        <v>Carbon dioxide</v>
      </c>
      <c r="B1757" s="43" t="str">
        <f>Exchanges!C1761</f>
        <v>000124-38-20</v>
      </c>
      <c r="C1757" s="43" t="str">
        <f>Exchanges!D1761</f>
        <v>air</v>
      </c>
      <c r="D1757" s="43" t="str">
        <f>Exchanges!E1761</f>
        <v>unspecified</v>
      </c>
      <c r="E1757" s="43" t="str">
        <f>Exchanges!F1761</f>
        <v>7ae371aa-8532-11e0-9d78-0800200c9a66</v>
      </c>
      <c r="F1757" s="43" t="str">
        <f>Exchanges!G1761</f>
        <v>Photographic services</v>
      </c>
      <c r="G1757" s="43">
        <f>Exchanges!H1761</f>
        <v>541920</v>
      </c>
      <c r="H1757" s="43" t="str">
        <f>Exchanges!I1761</f>
        <v>US</v>
      </c>
      <c r="I1757" s="43">
        <f>Exchanges!J1761</f>
        <v>3.208832745284022E-3</v>
      </c>
      <c r="J1757" s="43" t="str">
        <f>Exchanges!K1761</f>
        <v>kg</v>
      </c>
      <c r="K1757" s="43"/>
      <c r="L1757" s="43"/>
      <c r="M1757" s="43"/>
      <c r="N1757" s="43"/>
      <c r="O1757" s="43"/>
      <c r="P1757" s="43">
        <f>Exchanges!Q1761</f>
        <v>4</v>
      </c>
      <c r="Q1757" s="43">
        <f>Exchanges!R1761</f>
        <v>2</v>
      </c>
      <c r="R1757" s="43">
        <f>Exchanges!S1761</f>
        <v>1</v>
      </c>
      <c r="S1757" s="43">
        <f>Exchanges!T1761</f>
        <v>4</v>
      </c>
      <c r="T1757" s="43">
        <f>Exchanges!U1761</f>
        <v>1</v>
      </c>
      <c r="U1757" s="43">
        <f>Exchanges!V1761</f>
        <v>2013</v>
      </c>
      <c r="V1757" s="43" t="str">
        <f>Exchanges!W1761</f>
        <v>CO2</v>
      </c>
      <c r="W1757" s="43"/>
      <c r="X1757" s="43"/>
    </row>
    <row r="1758" spans="1:24" x14ac:dyDescent="0.2">
      <c r="A1758" s="43" t="str">
        <f>Exchanges!B1762</f>
        <v>Methane</v>
      </c>
      <c r="B1758" s="43" t="str">
        <f>Exchanges!C1762</f>
        <v>000074-82-92</v>
      </c>
      <c r="C1758" s="43" t="str">
        <f>Exchanges!D1762</f>
        <v>air</v>
      </c>
      <c r="D1758" s="43" t="str">
        <f>Exchanges!E1762</f>
        <v>unspecified</v>
      </c>
      <c r="E1758" s="43" t="str">
        <f>Exchanges!F1762</f>
        <v>20408dd1-8534-11e0-9d78-0800200c9a66</v>
      </c>
      <c r="F1758" s="43" t="str">
        <f>Exchanges!G1762</f>
        <v>Photographic services</v>
      </c>
      <c r="G1758" s="43">
        <f>Exchanges!H1762</f>
        <v>541920</v>
      </c>
      <c r="H1758" s="43" t="str">
        <f>Exchanges!I1762</f>
        <v>US</v>
      </c>
      <c r="I1758" s="43">
        <f>Exchanges!J1762</f>
        <v>2.9368619181556068E-7</v>
      </c>
      <c r="J1758" s="43" t="str">
        <f>Exchanges!K1762</f>
        <v>kg</v>
      </c>
      <c r="K1758" s="43"/>
      <c r="L1758" s="43"/>
      <c r="M1758" s="43"/>
      <c r="N1758" s="43"/>
      <c r="O1758" s="43"/>
      <c r="P1758" s="43">
        <f>Exchanges!Q1762</f>
        <v>4</v>
      </c>
      <c r="Q1758" s="43">
        <f>Exchanges!R1762</f>
        <v>2</v>
      </c>
      <c r="R1758" s="43">
        <f>Exchanges!S1762</f>
        <v>1</v>
      </c>
      <c r="S1758" s="43">
        <f>Exchanges!T1762</f>
        <v>4</v>
      </c>
      <c r="T1758" s="43">
        <f>Exchanges!U1762</f>
        <v>1</v>
      </c>
      <c r="U1758" s="43">
        <f>Exchanges!V1762</f>
        <v>2013</v>
      </c>
      <c r="V1758" s="43" t="str">
        <f>Exchanges!W1762</f>
        <v>CH4</v>
      </c>
      <c r="W1758" s="43"/>
      <c r="X1758" s="43"/>
    </row>
    <row r="1759" spans="1:24" x14ac:dyDescent="0.2">
      <c r="A1759" s="43" t="str">
        <f>Exchanges!B1763</f>
        <v>Ethane, 1,1,1,2-tetrafluoro-, HFC-134a</v>
      </c>
      <c r="B1759" s="43" t="str">
        <f>Exchanges!C1763</f>
        <v>000811-97-2</v>
      </c>
      <c r="C1759" s="43" t="str">
        <f>Exchanges!D1763</f>
        <v>air</v>
      </c>
      <c r="D1759" s="43" t="str">
        <f>Exchanges!E1763</f>
        <v>unspecified</v>
      </c>
      <c r="E1759" s="43" t="str">
        <f>Exchanges!F1763</f>
        <v>e87f039d-d9ce-4242-ac18-c9284cc80f3d</v>
      </c>
      <c r="F1759" s="43" t="str">
        <f>Exchanges!G1763</f>
        <v>Photographic services</v>
      </c>
      <c r="G1759" s="43">
        <f>Exchanges!H1763</f>
        <v>541920</v>
      </c>
      <c r="H1759" s="43" t="str">
        <f>Exchanges!I1763</f>
        <v>US</v>
      </c>
      <c r="I1759" s="43">
        <f>Exchanges!J1763</f>
        <v>8.5361260707995754E-8</v>
      </c>
      <c r="J1759" s="43" t="str">
        <f>Exchanges!K1763</f>
        <v>kg</v>
      </c>
      <c r="K1759" s="43"/>
      <c r="L1759" s="43"/>
      <c r="M1759" s="43"/>
      <c r="N1759" s="43"/>
      <c r="O1759" s="43"/>
      <c r="P1759" s="43">
        <f>Exchanges!Q1763</f>
        <v>4</v>
      </c>
      <c r="Q1759" s="43">
        <f>Exchanges!R1763</f>
        <v>2</v>
      </c>
      <c r="R1759" s="43">
        <f>Exchanges!S1763</f>
        <v>1</v>
      </c>
      <c r="S1759" s="43">
        <f>Exchanges!T1763</f>
        <v>4</v>
      </c>
      <c r="T1759" s="43">
        <f>Exchanges!U1763</f>
        <v>1</v>
      </c>
      <c r="U1759" s="43">
        <f>Exchanges!V1763</f>
        <v>2013</v>
      </c>
      <c r="V1759" s="43" t="str">
        <f>Exchanges!W1763</f>
        <v>HFC-134a</v>
      </c>
      <c r="W1759" s="43"/>
      <c r="X1759" s="43"/>
    </row>
    <row r="1760" spans="1:24" x14ac:dyDescent="0.2">
      <c r="A1760" s="43" t="str">
        <f>Exchanges!B1764</f>
        <v>Ethane, pentafluoro-, HFC-125</v>
      </c>
      <c r="B1760" s="43" t="str">
        <f>Exchanges!C1764</f>
        <v>000354-33-6</v>
      </c>
      <c r="C1760" s="43" t="str">
        <f>Exchanges!D1764</f>
        <v>air</v>
      </c>
      <c r="D1760" s="43" t="str">
        <f>Exchanges!E1764</f>
        <v>unspecified</v>
      </c>
      <c r="E1760" s="43" t="str">
        <f>Exchanges!F1764</f>
        <v>281e1011-f121-4d5b-ad4d-22d562b2c2cd</v>
      </c>
      <c r="F1760" s="43" t="str">
        <f>Exchanges!G1764</f>
        <v>Photographic services</v>
      </c>
      <c r="G1760" s="43">
        <f>Exchanges!H1764</f>
        <v>541920</v>
      </c>
      <c r="H1760" s="43" t="str">
        <f>Exchanges!I1764</f>
        <v>US</v>
      </c>
      <c r="I1760" s="43">
        <f>Exchanges!J1764</f>
        <v>2.2647500341477423E-8</v>
      </c>
      <c r="J1760" s="43" t="str">
        <f>Exchanges!K1764</f>
        <v>kg</v>
      </c>
      <c r="K1760" s="43"/>
      <c r="L1760" s="43"/>
      <c r="M1760" s="43"/>
      <c r="N1760" s="43"/>
      <c r="O1760" s="43"/>
      <c r="P1760" s="43">
        <f>Exchanges!Q1764</f>
        <v>4</v>
      </c>
      <c r="Q1760" s="43">
        <f>Exchanges!R1764</f>
        <v>2</v>
      </c>
      <c r="R1760" s="43">
        <f>Exchanges!S1764</f>
        <v>1</v>
      </c>
      <c r="S1760" s="43">
        <f>Exchanges!T1764</f>
        <v>4</v>
      </c>
      <c r="T1760" s="43">
        <f>Exchanges!U1764</f>
        <v>1</v>
      </c>
      <c r="U1760" s="43">
        <f>Exchanges!V1764</f>
        <v>2013</v>
      </c>
      <c r="V1760" s="43" t="str">
        <f>Exchanges!W1764</f>
        <v>HFC-125</v>
      </c>
      <c r="W1760" s="43"/>
      <c r="X1760" s="43"/>
    </row>
    <row r="1761" spans="1:24" x14ac:dyDescent="0.2">
      <c r="A1761" s="43" t="str">
        <f>Exchanges!B1765</f>
        <v>Methane, difluoro-, HFC-32</v>
      </c>
      <c r="B1761" s="43" t="str">
        <f>Exchanges!C1765</f>
        <v>000075-10-5</v>
      </c>
      <c r="C1761" s="43" t="str">
        <f>Exchanges!D1765</f>
        <v>air</v>
      </c>
      <c r="D1761" s="43" t="str">
        <f>Exchanges!E1765</f>
        <v>unspecified</v>
      </c>
      <c r="E1761" s="43" t="str">
        <f>Exchanges!F1765</f>
        <v>151212b4-079b-43a2-96d5-a6eef59166ac</v>
      </c>
      <c r="F1761" s="43" t="str">
        <f>Exchanges!G1765</f>
        <v>Photographic services</v>
      </c>
      <c r="G1761" s="43">
        <f>Exchanges!H1765</f>
        <v>541920</v>
      </c>
      <c r="H1761" s="43" t="str">
        <f>Exchanges!I1765</f>
        <v>US</v>
      </c>
      <c r="I1761" s="43">
        <f>Exchanges!J1765</f>
        <v>1.3188849090949176E-8</v>
      </c>
      <c r="J1761" s="43" t="str">
        <f>Exchanges!K1765</f>
        <v>kg</v>
      </c>
      <c r="K1761" s="43"/>
      <c r="L1761" s="43"/>
      <c r="M1761" s="43"/>
      <c r="N1761" s="43"/>
      <c r="O1761" s="43"/>
      <c r="P1761" s="43">
        <f>Exchanges!Q1765</f>
        <v>4</v>
      </c>
      <c r="Q1761" s="43">
        <f>Exchanges!R1765</f>
        <v>2</v>
      </c>
      <c r="R1761" s="43">
        <f>Exchanges!S1765</f>
        <v>1</v>
      </c>
      <c r="S1761" s="43">
        <f>Exchanges!T1765</f>
        <v>4</v>
      </c>
      <c r="T1761" s="43">
        <f>Exchanges!U1765</f>
        <v>1</v>
      </c>
      <c r="U1761" s="43">
        <f>Exchanges!V1765</f>
        <v>2013</v>
      </c>
      <c r="V1761" s="43" t="str">
        <f>Exchanges!W1765</f>
        <v>HFC-32</v>
      </c>
      <c r="W1761" s="43"/>
      <c r="X1761" s="43"/>
    </row>
    <row r="1762" spans="1:24" x14ac:dyDescent="0.2">
      <c r="A1762" s="43" t="str">
        <f>Exchanges!B1766</f>
        <v>Ethane, 1,1,1-trifluoro-, HFC-143a</v>
      </c>
      <c r="B1762" s="43" t="str">
        <f>Exchanges!C1766</f>
        <v>000420-46-2</v>
      </c>
      <c r="C1762" s="43" t="str">
        <f>Exchanges!D1766</f>
        <v>air</v>
      </c>
      <c r="D1762" s="43" t="str">
        <f>Exchanges!E1766</f>
        <v>unspecified</v>
      </c>
      <c r="E1762" s="43" t="str">
        <f>Exchanges!F1766</f>
        <v>e86bfec2-1025-4fa2-90b1-81e35e621e91</v>
      </c>
      <c r="F1762" s="43" t="str">
        <f>Exchanges!G1766</f>
        <v>Photographic services</v>
      </c>
      <c r="G1762" s="43">
        <f>Exchanges!H1766</f>
        <v>541920</v>
      </c>
      <c r="H1762" s="43" t="str">
        <f>Exchanges!I1766</f>
        <v>US</v>
      </c>
      <c r="I1762" s="43">
        <f>Exchanges!J1766</f>
        <v>9.6899230059664667E-9</v>
      </c>
      <c r="J1762" s="43" t="str">
        <f>Exchanges!K1766</f>
        <v>kg</v>
      </c>
      <c r="K1762" s="43"/>
      <c r="L1762" s="43"/>
      <c r="M1762" s="43"/>
      <c r="N1762" s="43"/>
      <c r="O1762" s="43"/>
      <c r="P1762" s="43">
        <f>Exchanges!Q1766</f>
        <v>4</v>
      </c>
      <c r="Q1762" s="43">
        <f>Exchanges!R1766</f>
        <v>2</v>
      </c>
      <c r="R1762" s="43">
        <f>Exchanges!S1766</f>
        <v>1</v>
      </c>
      <c r="S1762" s="43">
        <f>Exchanges!T1766</f>
        <v>4</v>
      </c>
      <c r="T1762" s="43">
        <f>Exchanges!U1766</f>
        <v>1</v>
      </c>
      <c r="U1762" s="43">
        <f>Exchanges!V1766</f>
        <v>2013</v>
      </c>
      <c r="V1762" s="43" t="str">
        <f>Exchanges!W1766</f>
        <v>HFC-143a</v>
      </c>
      <c r="W1762" s="43"/>
      <c r="X1762" s="43"/>
    </row>
    <row r="1763" spans="1:24" x14ac:dyDescent="0.2">
      <c r="A1763" s="43" t="str">
        <f>Exchanges!B1767</f>
        <v>Dinitrogen monoxide</v>
      </c>
      <c r="B1763" s="43" t="str">
        <f>Exchanges!C1767</f>
        <v>010024-97-366</v>
      </c>
      <c r="C1763" s="43" t="str">
        <f>Exchanges!D1767</f>
        <v>air</v>
      </c>
      <c r="D1763" s="43" t="str">
        <f>Exchanges!E1767</f>
        <v>unspecified</v>
      </c>
      <c r="E1763" s="43" t="str">
        <f>Exchanges!F1767</f>
        <v>20185046-64bb-4c09-a8e7-e8a9e144ca98</v>
      </c>
      <c r="F1763" s="43" t="str">
        <f>Exchanges!G1767</f>
        <v>Photographic services</v>
      </c>
      <c r="G1763" s="43">
        <f>Exchanges!H1767</f>
        <v>541920</v>
      </c>
      <c r="H1763" s="43" t="str">
        <f>Exchanges!I1767</f>
        <v>US</v>
      </c>
      <c r="I1763" s="43">
        <f>Exchanges!J1767</f>
        <v>8.786163477962308E-9</v>
      </c>
      <c r="J1763" s="43" t="str">
        <f>Exchanges!K1767</f>
        <v>kg</v>
      </c>
      <c r="K1763" s="43"/>
      <c r="L1763" s="43"/>
      <c r="M1763" s="43"/>
      <c r="N1763" s="43"/>
      <c r="O1763" s="43"/>
      <c r="P1763" s="43">
        <f>Exchanges!Q1767</f>
        <v>4</v>
      </c>
      <c r="Q1763" s="43">
        <f>Exchanges!R1767</f>
        <v>2</v>
      </c>
      <c r="R1763" s="43">
        <f>Exchanges!S1767</f>
        <v>1</v>
      </c>
      <c r="S1763" s="43">
        <f>Exchanges!T1767</f>
        <v>4</v>
      </c>
      <c r="T1763" s="43">
        <f>Exchanges!U1767</f>
        <v>1</v>
      </c>
      <c r="U1763" s="43">
        <f>Exchanges!V1767</f>
        <v>2013</v>
      </c>
      <c r="V1763" s="43" t="str">
        <f>Exchanges!W1767</f>
        <v>N2O</v>
      </c>
      <c r="W1763" s="43"/>
      <c r="X1763" s="43"/>
    </row>
    <row r="1764" spans="1:24" x14ac:dyDescent="0.2">
      <c r="A1764" s="43" t="str">
        <f>Exchanges!B1768</f>
        <v>Propane, 1,1,1,3,3,3-hexafluoro-, HCFC-236fa</v>
      </c>
      <c r="B1764" s="43" t="str">
        <f>Exchanges!C1768</f>
        <v>000690-39-1</v>
      </c>
      <c r="C1764" s="43" t="str">
        <f>Exchanges!D1768</f>
        <v>air</v>
      </c>
      <c r="D1764" s="43" t="str">
        <f>Exchanges!E1768</f>
        <v>unspecified</v>
      </c>
      <c r="E1764" s="43" t="str">
        <f>Exchanges!F1768</f>
        <v>1963a3ba-6d77-4571-bb8f-0e9c8ac28a65</v>
      </c>
      <c r="F1764" s="43" t="str">
        <f>Exchanges!G1768</f>
        <v>Photographic services</v>
      </c>
      <c r="G1764" s="43">
        <f>Exchanges!H1768</f>
        <v>541920</v>
      </c>
      <c r="H1764" s="43" t="str">
        <f>Exchanges!I1768</f>
        <v>US</v>
      </c>
      <c r="I1764" s="43">
        <f>Exchanges!J1768</f>
        <v>2.6177585087010981E-10</v>
      </c>
      <c r="J1764" s="43" t="str">
        <f>Exchanges!K1768</f>
        <v>kg</v>
      </c>
      <c r="K1764" s="43"/>
      <c r="L1764" s="43"/>
      <c r="M1764" s="43"/>
      <c r="N1764" s="43"/>
      <c r="O1764" s="43"/>
      <c r="P1764" s="43">
        <f>Exchanges!Q1768</f>
        <v>4</v>
      </c>
      <c r="Q1764" s="43">
        <f>Exchanges!R1768</f>
        <v>2</v>
      </c>
      <c r="R1764" s="43">
        <f>Exchanges!S1768</f>
        <v>1</v>
      </c>
      <c r="S1764" s="43">
        <f>Exchanges!T1768</f>
        <v>4</v>
      </c>
      <c r="T1764" s="43">
        <f>Exchanges!U1768</f>
        <v>1</v>
      </c>
      <c r="U1764" s="43">
        <f>Exchanges!V1768</f>
        <v>2013</v>
      </c>
      <c r="V1764" s="43" t="str">
        <f>Exchanges!W1768</f>
        <v>HFC-236fa</v>
      </c>
      <c r="W1764" s="43"/>
      <c r="X1764" s="43"/>
    </row>
    <row r="1765" spans="1:24" x14ac:dyDescent="0.2">
      <c r="A1765" s="43" t="str">
        <f>Exchanges!B1769</f>
        <v>Carbon dioxide</v>
      </c>
      <c r="B1765" s="43" t="str">
        <f>Exchanges!C1769</f>
        <v>000124-38-20</v>
      </c>
      <c r="C1765" s="43" t="str">
        <f>Exchanges!D1769</f>
        <v>air</v>
      </c>
      <c r="D1765" s="43" t="str">
        <f>Exchanges!E1769</f>
        <v>unspecified</v>
      </c>
      <c r="E1765" s="43" t="str">
        <f>Exchanges!F1769</f>
        <v>7ae371aa-8532-11e0-9d78-0800200c9a66</v>
      </c>
      <c r="F1765" s="43" t="str">
        <f>Exchanges!G1769</f>
        <v>Veterinary services</v>
      </c>
      <c r="G1765" s="43">
        <f>Exchanges!H1769</f>
        <v>541940</v>
      </c>
      <c r="H1765" s="43" t="str">
        <f>Exchanges!I1769</f>
        <v>US</v>
      </c>
      <c r="I1765" s="43">
        <f>Exchanges!J1769</f>
        <v>4.4031266042265016E-3</v>
      </c>
      <c r="J1765" s="43" t="str">
        <f>Exchanges!K1769</f>
        <v>kg</v>
      </c>
      <c r="K1765" s="43"/>
      <c r="L1765" s="43"/>
      <c r="M1765" s="43"/>
      <c r="N1765" s="43"/>
      <c r="O1765" s="43"/>
      <c r="P1765" s="43">
        <f>Exchanges!Q1769</f>
        <v>4</v>
      </c>
      <c r="Q1765" s="43">
        <f>Exchanges!R1769</f>
        <v>2</v>
      </c>
      <c r="R1765" s="43">
        <f>Exchanges!S1769</f>
        <v>1</v>
      </c>
      <c r="S1765" s="43">
        <f>Exchanges!T1769</f>
        <v>4</v>
      </c>
      <c r="T1765" s="43">
        <f>Exchanges!U1769</f>
        <v>1</v>
      </c>
      <c r="U1765" s="43">
        <f>Exchanges!V1769</f>
        <v>2013</v>
      </c>
      <c r="V1765" s="43" t="str">
        <f>Exchanges!W1769</f>
        <v>CO2</v>
      </c>
      <c r="W1765" s="43"/>
      <c r="X1765" s="43"/>
    </row>
    <row r="1766" spans="1:24" x14ac:dyDescent="0.2">
      <c r="A1766" s="43" t="str">
        <f>Exchanges!B1770</f>
        <v>Methane</v>
      </c>
      <c r="B1766" s="43" t="str">
        <f>Exchanges!C1770</f>
        <v>000074-82-92</v>
      </c>
      <c r="C1766" s="43" t="str">
        <f>Exchanges!D1770</f>
        <v>air</v>
      </c>
      <c r="D1766" s="43" t="str">
        <f>Exchanges!E1770</f>
        <v>unspecified</v>
      </c>
      <c r="E1766" s="43" t="str">
        <f>Exchanges!F1770</f>
        <v>20408dd1-8534-11e0-9d78-0800200c9a66</v>
      </c>
      <c r="F1766" s="43" t="str">
        <f>Exchanges!G1770</f>
        <v>Veterinary services</v>
      </c>
      <c r="G1766" s="43">
        <f>Exchanges!H1770</f>
        <v>541940</v>
      </c>
      <c r="H1766" s="43" t="str">
        <f>Exchanges!I1770</f>
        <v>US</v>
      </c>
      <c r="I1766" s="43">
        <f>Exchanges!J1770</f>
        <v>4.0399150843627017E-7</v>
      </c>
      <c r="J1766" s="43" t="str">
        <f>Exchanges!K1770</f>
        <v>kg</v>
      </c>
      <c r="K1766" s="43"/>
      <c r="L1766" s="43"/>
      <c r="M1766" s="43"/>
      <c r="N1766" s="43"/>
      <c r="O1766" s="43"/>
      <c r="P1766" s="43">
        <f>Exchanges!Q1770</f>
        <v>4</v>
      </c>
      <c r="Q1766" s="43">
        <f>Exchanges!R1770</f>
        <v>2</v>
      </c>
      <c r="R1766" s="43">
        <f>Exchanges!S1770</f>
        <v>1</v>
      </c>
      <c r="S1766" s="43">
        <f>Exchanges!T1770</f>
        <v>4</v>
      </c>
      <c r="T1766" s="43">
        <f>Exchanges!U1770</f>
        <v>1</v>
      </c>
      <c r="U1766" s="43">
        <f>Exchanges!V1770</f>
        <v>2013</v>
      </c>
      <c r="V1766" s="43" t="str">
        <f>Exchanges!W1770</f>
        <v>CH4</v>
      </c>
      <c r="W1766" s="43"/>
      <c r="X1766" s="43"/>
    </row>
    <row r="1767" spans="1:24" x14ac:dyDescent="0.2">
      <c r="A1767" s="43" t="str">
        <f>Exchanges!B1771</f>
        <v>Ethane, 1,1,1,2-tetrafluoro-, HFC-134a</v>
      </c>
      <c r="B1767" s="43" t="str">
        <f>Exchanges!C1771</f>
        <v>000811-97-2</v>
      </c>
      <c r="C1767" s="43" t="str">
        <f>Exchanges!D1771</f>
        <v>air</v>
      </c>
      <c r="D1767" s="43" t="str">
        <f>Exchanges!E1771</f>
        <v>unspecified</v>
      </c>
      <c r="E1767" s="43" t="str">
        <f>Exchanges!F1771</f>
        <v>e87f039d-d9ce-4242-ac18-c9284cc80f3d</v>
      </c>
      <c r="F1767" s="43" t="str">
        <f>Exchanges!G1771</f>
        <v>Veterinary services</v>
      </c>
      <c r="G1767" s="43">
        <f>Exchanges!H1771</f>
        <v>541940</v>
      </c>
      <c r="H1767" s="43" t="str">
        <f>Exchanges!I1771</f>
        <v>US</v>
      </c>
      <c r="I1767" s="43">
        <f>Exchanges!J1771</f>
        <v>1.7736393545339704E-7</v>
      </c>
      <c r="J1767" s="43" t="str">
        <f>Exchanges!K1771</f>
        <v>kg</v>
      </c>
      <c r="K1767" s="43"/>
      <c r="L1767" s="43"/>
      <c r="M1767" s="43"/>
      <c r="N1767" s="43"/>
      <c r="O1767" s="43"/>
      <c r="P1767" s="43">
        <f>Exchanges!Q1771</f>
        <v>4</v>
      </c>
      <c r="Q1767" s="43">
        <f>Exchanges!R1771</f>
        <v>2</v>
      </c>
      <c r="R1767" s="43">
        <f>Exchanges!S1771</f>
        <v>1</v>
      </c>
      <c r="S1767" s="43">
        <f>Exchanges!T1771</f>
        <v>4</v>
      </c>
      <c r="T1767" s="43">
        <f>Exchanges!U1771</f>
        <v>1</v>
      </c>
      <c r="U1767" s="43">
        <f>Exchanges!V1771</f>
        <v>2013</v>
      </c>
      <c r="V1767" s="43" t="str">
        <f>Exchanges!W1771</f>
        <v>HFC-134a</v>
      </c>
      <c r="W1767" s="43"/>
      <c r="X1767" s="43"/>
    </row>
    <row r="1768" spans="1:24" x14ac:dyDescent="0.2">
      <c r="A1768" s="43" t="str">
        <f>Exchanges!B1772</f>
        <v>Ethane, pentafluoro-, HFC-125</v>
      </c>
      <c r="B1768" s="43" t="str">
        <f>Exchanges!C1772</f>
        <v>000354-33-6</v>
      </c>
      <c r="C1768" s="43" t="str">
        <f>Exchanges!D1772</f>
        <v>air</v>
      </c>
      <c r="D1768" s="43" t="str">
        <f>Exchanges!E1772</f>
        <v>unspecified</v>
      </c>
      <c r="E1768" s="43" t="str">
        <f>Exchanges!F1772</f>
        <v>281e1011-f121-4d5b-ad4d-22d562b2c2cd</v>
      </c>
      <c r="F1768" s="43" t="str">
        <f>Exchanges!G1772</f>
        <v>Veterinary services</v>
      </c>
      <c r="G1768" s="43">
        <f>Exchanges!H1772</f>
        <v>541940</v>
      </c>
      <c r="H1768" s="43" t="str">
        <f>Exchanges!I1772</f>
        <v>US</v>
      </c>
      <c r="I1768" s="43">
        <f>Exchanges!J1772</f>
        <v>4.7057057913981026E-8</v>
      </c>
      <c r="J1768" s="43" t="str">
        <f>Exchanges!K1772</f>
        <v>kg</v>
      </c>
      <c r="K1768" s="43"/>
      <c r="L1768" s="43"/>
      <c r="M1768" s="43"/>
      <c r="N1768" s="43"/>
      <c r="O1768" s="43"/>
      <c r="P1768" s="43">
        <f>Exchanges!Q1772</f>
        <v>4</v>
      </c>
      <c r="Q1768" s="43">
        <f>Exchanges!R1772</f>
        <v>2</v>
      </c>
      <c r="R1768" s="43">
        <f>Exchanges!S1772</f>
        <v>1</v>
      </c>
      <c r="S1768" s="43">
        <f>Exchanges!T1772</f>
        <v>4</v>
      </c>
      <c r="T1768" s="43">
        <f>Exchanges!U1772</f>
        <v>1</v>
      </c>
      <c r="U1768" s="43">
        <f>Exchanges!V1772</f>
        <v>2013</v>
      </c>
      <c r="V1768" s="43" t="str">
        <f>Exchanges!W1772</f>
        <v>HFC-125</v>
      </c>
      <c r="W1768" s="43"/>
      <c r="X1768" s="43"/>
    </row>
    <row r="1769" spans="1:24" x14ac:dyDescent="0.2">
      <c r="A1769" s="43" t="str">
        <f>Exchanges!B1773</f>
        <v>Methane, difluoro-, HFC-32</v>
      </c>
      <c r="B1769" s="43" t="str">
        <f>Exchanges!C1773</f>
        <v>000075-10-5</v>
      </c>
      <c r="C1769" s="43" t="str">
        <f>Exchanges!D1773</f>
        <v>air</v>
      </c>
      <c r="D1769" s="43" t="str">
        <f>Exchanges!E1773</f>
        <v>unspecified</v>
      </c>
      <c r="E1769" s="43" t="str">
        <f>Exchanges!F1773</f>
        <v>151212b4-079b-43a2-96d5-a6eef59166ac</v>
      </c>
      <c r="F1769" s="43" t="str">
        <f>Exchanges!G1773</f>
        <v>Veterinary services</v>
      </c>
      <c r="G1769" s="43">
        <f>Exchanges!H1773</f>
        <v>541940</v>
      </c>
      <c r="H1769" s="43" t="str">
        <f>Exchanges!I1773</f>
        <v>US</v>
      </c>
      <c r="I1769" s="43">
        <f>Exchanges!J1773</f>
        <v>2.740383822204478E-8</v>
      </c>
      <c r="J1769" s="43" t="str">
        <f>Exchanges!K1773</f>
        <v>kg</v>
      </c>
      <c r="K1769" s="43"/>
      <c r="L1769" s="43"/>
      <c r="M1769" s="43"/>
      <c r="N1769" s="43"/>
      <c r="O1769" s="43"/>
      <c r="P1769" s="43">
        <f>Exchanges!Q1773</f>
        <v>4</v>
      </c>
      <c r="Q1769" s="43">
        <f>Exchanges!R1773</f>
        <v>2</v>
      </c>
      <c r="R1769" s="43">
        <f>Exchanges!S1773</f>
        <v>1</v>
      </c>
      <c r="S1769" s="43">
        <f>Exchanges!T1773</f>
        <v>4</v>
      </c>
      <c r="T1769" s="43">
        <f>Exchanges!U1773</f>
        <v>1</v>
      </c>
      <c r="U1769" s="43">
        <f>Exchanges!V1773</f>
        <v>2013</v>
      </c>
      <c r="V1769" s="43" t="str">
        <f>Exchanges!W1773</f>
        <v>HFC-32</v>
      </c>
      <c r="W1769" s="43"/>
      <c r="X1769" s="43"/>
    </row>
    <row r="1770" spans="1:24" x14ac:dyDescent="0.2">
      <c r="A1770" s="43" t="str">
        <f>Exchanges!B1774</f>
        <v>Ethane, 1,1,1-trifluoro-, HFC-143a</v>
      </c>
      <c r="B1770" s="43" t="str">
        <f>Exchanges!C1774</f>
        <v>000420-46-2</v>
      </c>
      <c r="C1770" s="43" t="str">
        <f>Exchanges!D1774</f>
        <v>air</v>
      </c>
      <c r="D1770" s="43" t="str">
        <f>Exchanges!E1774</f>
        <v>unspecified</v>
      </c>
      <c r="E1770" s="43" t="str">
        <f>Exchanges!F1774</f>
        <v>e86bfec2-1025-4fa2-90b1-81e35e621e91</v>
      </c>
      <c r="F1770" s="43" t="str">
        <f>Exchanges!G1774</f>
        <v>Veterinary services</v>
      </c>
      <c r="G1770" s="43">
        <f>Exchanges!H1774</f>
        <v>541940</v>
      </c>
      <c r="H1770" s="43" t="str">
        <f>Exchanges!I1774</f>
        <v>US</v>
      </c>
      <c r="I1770" s="43">
        <f>Exchanges!J1774</f>
        <v>2.0133756979735404E-8</v>
      </c>
      <c r="J1770" s="43" t="str">
        <f>Exchanges!K1774</f>
        <v>kg</v>
      </c>
      <c r="K1770" s="43"/>
      <c r="L1770" s="43"/>
      <c r="M1770" s="43"/>
      <c r="N1770" s="43"/>
      <c r="O1770" s="43"/>
      <c r="P1770" s="43">
        <f>Exchanges!Q1774</f>
        <v>4</v>
      </c>
      <c r="Q1770" s="43">
        <f>Exchanges!R1774</f>
        <v>2</v>
      </c>
      <c r="R1770" s="43">
        <f>Exchanges!S1774</f>
        <v>1</v>
      </c>
      <c r="S1770" s="43">
        <f>Exchanges!T1774</f>
        <v>4</v>
      </c>
      <c r="T1770" s="43">
        <f>Exchanges!U1774</f>
        <v>1</v>
      </c>
      <c r="U1770" s="43">
        <f>Exchanges!V1774</f>
        <v>2013</v>
      </c>
      <c r="V1770" s="43" t="str">
        <f>Exchanges!W1774</f>
        <v>HFC-143a</v>
      </c>
      <c r="W1770" s="43"/>
      <c r="X1770" s="43"/>
    </row>
    <row r="1771" spans="1:24" x14ac:dyDescent="0.2">
      <c r="A1771" s="43" t="str">
        <f>Exchanges!B1775</f>
        <v>Dinitrogen monoxide</v>
      </c>
      <c r="B1771" s="43" t="str">
        <f>Exchanges!C1775</f>
        <v>010024-97-366</v>
      </c>
      <c r="C1771" s="43" t="str">
        <f>Exchanges!D1775</f>
        <v>air</v>
      </c>
      <c r="D1771" s="43" t="str">
        <f>Exchanges!E1775</f>
        <v>unspecified</v>
      </c>
      <c r="E1771" s="43" t="str">
        <f>Exchanges!F1775</f>
        <v>20185046-64bb-4c09-a8e7-e8a9e144ca98</v>
      </c>
      <c r="F1771" s="43" t="str">
        <f>Exchanges!G1775</f>
        <v>Veterinary services</v>
      </c>
      <c r="G1771" s="43">
        <f>Exchanges!H1775</f>
        <v>541940</v>
      </c>
      <c r="H1771" s="43" t="str">
        <f>Exchanges!I1775</f>
        <v>US</v>
      </c>
      <c r="I1771" s="43">
        <f>Exchanges!J1775</f>
        <v>1.2547569676644292E-8</v>
      </c>
      <c r="J1771" s="43" t="str">
        <f>Exchanges!K1775</f>
        <v>kg</v>
      </c>
      <c r="K1771" s="43"/>
      <c r="L1771" s="43"/>
      <c r="M1771" s="43"/>
      <c r="N1771" s="43"/>
      <c r="O1771" s="43"/>
      <c r="P1771" s="43">
        <f>Exchanges!Q1775</f>
        <v>4</v>
      </c>
      <c r="Q1771" s="43">
        <f>Exchanges!R1775</f>
        <v>2</v>
      </c>
      <c r="R1771" s="43">
        <f>Exchanges!S1775</f>
        <v>1</v>
      </c>
      <c r="S1771" s="43">
        <f>Exchanges!T1775</f>
        <v>4</v>
      </c>
      <c r="T1771" s="43">
        <f>Exchanges!U1775</f>
        <v>1</v>
      </c>
      <c r="U1771" s="43">
        <f>Exchanges!V1775</f>
        <v>2013</v>
      </c>
      <c r="V1771" s="43" t="str">
        <f>Exchanges!W1775</f>
        <v>N2O</v>
      </c>
      <c r="W1771" s="43"/>
      <c r="X1771" s="43"/>
    </row>
    <row r="1772" spans="1:24" x14ac:dyDescent="0.2">
      <c r="A1772" s="43" t="str">
        <f>Exchanges!B1776</f>
        <v>Propane, 1,1,1,3,3,3-hexafluoro-, HCFC-236fa</v>
      </c>
      <c r="B1772" s="43" t="str">
        <f>Exchanges!C1776</f>
        <v>000690-39-1</v>
      </c>
      <c r="C1772" s="43" t="str">
        <f>Exchanges!D1776</f>
        <v>air</v>
      </c>
      <c r="D1772" s="43" t="str">
        <f>Exchanges!E1776</f>
        <v>unspecified</v>
      </c>
      <c r="E1772" s="43" t="str">
        <f>Exchanges!F1776</f>
        <v>1963a3ba-6d77-4571-bb8f-0e9c8ac28a65</v>
      </c>
      <c r="F1772" s="43" t="str">
        <f>Exchanges!G1776</f>
        <v>Veterinary services</v>
      </c>
      <c r="G1772" s="43">
        <f>Exchanges!H1776</f>
        <v>541940</v>
      </c>
      <c r="H1772" s="43" t="str">
        <f>Exchanges!I1776</f>
        <v>US</v>
      </c>
      <c r="I1772" s="43">
        <f>Exchanges!J1776</f>
        <v>5.4391880733592762E-10</v>
      </c>
      <c r="J1772" s="43" t="str">
        <f>Exchanges!K1776</f>
        <v>kg</v>
      </c>
      <c r="K1772" s="43"/>
      <c r="L1772" s="43"/>
      <c r="M1772" s="43"/>
      <c r="N1772" s="43"/>
      <c r="O1772" s="43"/>
      <c r="P1772" s="43">
        <f>Exchanges!Q1776</f>
        <v>4</v>
      </c>
      <c r="Q1772" s="43">
        <f>Exchanges!R1776</f>
        <v>2</v>
      </c>
      <c r="R1772" s="43">
        <f>Exchanges!S1776</f>
        <v>1</v>
      </c>
      <c r="S1772" s="43">
        <f>Exchanges!T1776</f>
        <v>4</v>
      </c>
      <c r="T1772" s="43">
        <f>Exchanges!U1776</f>
        <v>1</v>
      </c>
      <c r="U1772" s="43">
        <f>Exchanges!V1776</f>
        <v>2013</v>
      </c>
      <c r="V1772" s="43" t="str">
        <f>Exchanges!W1776</f>
        <v>HFC-236fa</v>
      </c>
      <c r="W1772" s="43"/>
      <c r="X1772" s="43"/>
    </row>
    <row r="1773" spans="1:24" x14ac:dyDescent="0.2">
      <c r="A1773" s="43" t="str">
        <f>Exchanges!B1777</f>
        <v>Carbon dioxide</v>
      </c>
      <c r="B1773" s="43" t="str">
        <f>Exchanges!C1777</f>
        <v>000124-38-20</v>
      </c>
      <c r="C1773" s="43" t="str">
        <f>Exchanges!D1777</f>
        <v>air</v>
      </c>
      <c r="D1773" s="43" t="str">
        <f>Exchanges!E1777</f>
        <v>unspecified</v>
      </c>
      <c r="E1773" s="43" t="str">
        <f>Exchanges!F1777</f>
        <v>7ae371aa-8532-11e0-9d78-0800200c9a66</v>
      </c>
      <c r="F1773" s="43" t="str">
        <f>Exchanges!G1777</f>
        <v>Management of companies and enterprises</v>
      </c>
      <c r="G1773" s="43">
        <f>Exchanges!H1777</f>
        <v>550000</v>
      </c>
      <c r="H1773" s="43" t="str">
        <f>Exchanges!I1777</f>
        <v>US</v>
      </c>
      <c r="I1773" s="43">
        <f>Exchanges!J1777</f>
        <v>7.1298105545700985E-3</v>
      </c>
      <c r="J1773" s="43" t="str">
        <f>Exchanges!K1777</f>
        <v>kg</v>
      </c>
      <c r="K1773" s="43"/>
      <c r="L1773" s="43"/>
      <c r="M1773" s="43"/>
      <c r="N1773" s="43"/>
      <c r="O1773" s="43"/>
      <c r="P1773" s="43">
        <f>Exchanges!Q1777</f>
        <v>4</v>
      </c>
      <c r="Q1773" s="43">
        <f>Exchanges!R1777</f>
        <v>2</v>
      </c>
      <c r="R1773" s="43">
        <f>Exchanges!S1777</f>
        <v>1</v>
      </c>
      <c r="S1773" s="43">
        <f>Exchanges!T1777</f>
        <v>4</v>
      </c>
      <c r="T1773" s="43">
        <f>Exchanges!U1777</f>
        <v>1</v>
      </c>
      <c r="U1773" s="43">
        <f>Exchanges!V1777</f>
        <v>2013</v>
      </c>
      <c r="V1773" s="43" t="str">
        <f>Exchanges!W1777</f>
        <v>CO2</v>
      </c>
      <c r="W1773" s="43"/>
      <c r="X1773" s="43"/>
    </row>
    <row r="1774" spans="1:24" x14ac:dyDescent="0.2">
      <c r="A1774" s="43" t="str">
        <f>Exchanges!B1778</f>
        <v>Methane</v>
      </c>
      <c r="B1774" s="43" t="str">
        <f>Exchanges!C1778</f>
        <v>000074-82-92</v>
      </c>
      <c r="C1774" s="43" t="str">
        <f>Exchanges!D1778</f>
        <v>air</v>
      </c>
      <c r="D1774" s="43" t="str">
        <f>Exchanges!E1778</f>
        <v>unspecified</v>
      </c>
      <c r="E1774" s="43" t="str">
        <f>Exchanges!F1778</f>
        <v>20408dd1-8534-11e0-9d78-0800200c9a66</v>
      </c>
      <c r="F1774" s="43" t="str">
        <f>Exchanges!G1778</f>
        <v>Management of companies and enterprises</v>
      </c>
      <c r="G1774" s="43">
        <f>Exchanges!H1778</f>
        <v>550000</v>
      </c>
      <c r="H1774" s="43" t="str">
        <f>Exchanges!I1778</f>
        <v>US</v>
      </c>
      <c r="I1774" s="43">
        <f>Exchanges!J1778</f>
        <v>6.4351295144347292E-7</v>
      </c>
      <c r="J1774" s="43" t="str">
        <f>Exchanges!K1778</f>
        <v>kg</v>
      </c>
      <c r="K1774" s="43"/>
      <c r="L1774" s="43"/>
      <c r="M1774" s="43"/>
      <c r="N1774" s="43"/>
      <c r="O1774" s="43"/>
      <c r="P1774" s="43">
        <f>Exchanges!Q1778</f>
        <v>4</v>
      </c>
      <c r="Q1774" s="43">
        <f>Exchanges!R1778</f>
        <v>2</v>
      </c>
      <c r="R1774" s="43">
        <f>Exchanges!S1778</f>
        <v>1</v>
      </c>
      <c r="S1774" s="43">
        <f>Exchanges!T1778</f>
        <v>4</v>
      </c>
      <c r="T1774" s="43">
        <f>Exchanges!U1778</f>
        <v>1</v>
      </c>
      <c r="U1774" s="43">
        <f>Exchanges!V1778</f>
        <v>2013</v>
      </c>
      <c r="V1774" s="43" t="str">
        <f>Exchanges!W1778</f>
        <v>CH4</v>
      </c>
      <c r="W1774" s="43"/>
      <c r="X1774" s="43"/>
    </row>
    <row r="1775" spans="1:24" x14ac:dyDescent="0.2">
      <c r="A1775" s="43" t="str">
        <f>Exchanges!B1779</f>
        <v>Dinitrogen monoxide</v>
      </c>
      <c r="B1775" s="43" t="str">
        <f>Exchanges!C1779</f>
        <v>010024-97-366</v>
      </c>
      <c r="C1775" s="43" t="str">
        <f>Exchanges!D1779</f>
        <v>air</v>
      </c>
      <c r="D1775" s="43" t="str">
        <f>Exchanges!E1779</f>
        <v>unspecified</v>
      </c>
      <c r="E1775" s="43" t="str">
        <f>Exchanges!F1779</f>
        <v>20185046-64bb-4c09-a8e7-e8a9e144ca98</v>
      </c>
      <c r="F1775" s="43" t="str">
        <f>Exchanges!G1779</f>
        <v>Management of companies and enterprises</v>
      </c>
      <c r="G1775" s="43">
        <f>Exchanges!H1779</f>
        <v>550000</v>
      </c>
      <c r="H1775" s="43" t="str">
        <f>Exchanges!I1779</f>
        <v>US</v>
      </c>
      <c r="I1775" s="43">
        <f>Exchanges!J1779</f>
        <v>1.9236371977277104E-8</v>
      </c>
      <c r="J1775" s="43" t="str">
        <f>Exchanges!K1779</f>
        <v>kg</v>
      </c>
      <c r="K1775" s="43"/>
      <c r="L1775" s="43"/>
      <c r="M1775" s="43"/>
      <c r="N1775" s="43"/>
      <c r="O1775" s="43"/>
      <c r="P1775" s="43">
        <f>Exchanges!Q1779</f>
        <v>4</v>
      </c>
      <c r="Q1775" s="43">
        <f>Exchanges!R1779</f>
        <v>2</v>
      </c>
      <c r="R1775" s="43">
        <f>Exchanges!S1779</f>
        <v>1</v>
      </c>
      <c r="S1775" s="43">
        <f>Exchanges!T1779</f>
        <v>4</v>
      </c>
      <c r="T1775" s="43">
        <f>Exchanges!U1779</f>
        <v>1</v>
      </c>
      <c r="U1775" s="43">
        <f>Exchanges!V1779</f>
        <v>2013</v>
      </c>
      <c r="V1775" s="43" t="str">
        <f>Exchanges!W1779</f>
        <v>N2O</v>
      </c>
      <c r="W1775" s="43"/>
      <c r="X1775" s="43"/>
    </row>
    <row r="1776" spans="1:24" x14ac:dyDescent="0.2">
      <c r="A1776" s="43" t="str">
        <f>Exchanges!B1780</f>
        <v>Ethane, 1,1,1,2-tetrafluoro-, HFC-134a</v>
      </c>
      <c r="B1776" s="43" t="str">
        <f>Exchanges!C1780</f>
        <v>000811-97-2</v>
      </c>
      <c r="C1776" s="43" t="str">
        <f>Exchanges!D1780</f>
        <v>air</v>
      </c>
      <c r="D1776" s="43" t="str">
        <f>Exchanges!E1780</f>
        <v>unspecified</v>
      </c>
      <c r="E1776" s="43" t="str">
        <f>Exchanges!F1780</f>
        <v>e87f039d-d9ce-4242-ac18-c9284cc80f3d</v>
      </c>
      <c r="F1776" s="43" t="str">
        <f>Exchanges!G1780</f>
        <v>Management of companies and enterprises</v>
      </c>
      <c r="G1776" s="43">
        <f>Exchanges!H1780</f>
        <v>550000</v>
      </c>
      <c r="H1776" s="43" t="str">
        <f>Exchanges!I1780</f>
        <v>US</v>
      </c>
      <c r="I1776" s="43">
        <f>Exchanges!J1780</f>
        <v>1.517868699687814E-8</v>
      </c>
      <c r="J1776" s="43" t="str">
        <f>Exchanges!K1780</f>
        <v>kg</v>
      </c>
      <c r="K1776" s="43"/>
      <c r="L1776" s="43"/>
      <c r="M1776" s="43"/>
      <c r="N1776" s="43"/>
      <c r="O1776" s="43"/>
      <c r="P1776" s="43">
        <f>Exchanges!Q1780</f>
        <v>4</v>
      </c>
      <c r="Q1776" s="43">
        <f>Exchanges!R1780</f>
        <v>2</v>
      </c>
      <c r="R1776" s="43">
        <f>Exchanges!S1780</f>
        <v>1</v>
      </c>
      <c r="S1776" s="43">
        <f>Exchanges!T1780</f>
        <v>4</v>
      </c>
      <c r="T1776" s="43">
        <f>Exchanges!U1780</f>
        <v>1</v>
      </c>
      <c r="U1776" s="43">
        <f>Exchanges!V1780</f>
        <v>2013</v>
      </c>
      <c r="V1776" s="43" t="str">
        <f>Exchanges!W1780</f>
        <v>HFC-134a</v>
      </c>
      <c r="W1776" s="43"/>
      <c r="X1776" s="43"/>
    </row>
    <row r="1777" spans="1:24" x14ac:dyDescent="0.2">
      <c r="A1777" s="43" t="str">
        <f>Exchanges!B1781</f>
        <v>Ethane, pentafluoro-, HFC-125</v>
      </c>
      <c r="B1777" s="43" t="str">
        <f>Exchanges!C1781</f>
        <v>000354-33-6</v>
      </c>
      <c r="C1777" s="43" t="str">
        <f>Exchanges!D1781</f>
        <v>air</v>
      </c>
      <c r="D1777" s="43" t="str">
        <f>Exchanges!E1781</f>
        <v>unspecified</v>
      </c>
      <c r="E1777" s="43" t="str">
        <f>Exchanges!F1781</f>
        <v>281e1011-f121-4d5b-ad4d-22d562b2c2cd</v>
      </c>
      <c r="F1777" s="43" t="str">
        <f>Exchanges!G1781</f>
        <v>Management of companies and enterprises</v>
      </c>
      <c r="G1777" s="43">
        <f>Exchanges!H1781</f>
        <v>550000</v>
      </c>
      <c r="H1777" s="43" t="str">
        <f>Exchanges!I1781</f>
        <v>US</v>
      </c>
      <c r="I1777" s="43">
        <f>Exchanges!J1781</f>
        <v>4.0271115502957504E-9</v>
      </c>
      <c r="J1777" s="43" t="str">
        <f>Exchanges!K1781</f>
        <v>kg</v>
      </c>
      <c r="K1777" s="43"/>
      <c r="L1777" s="43"/>
      <c r="M1777" s="43"/>
      <c r="N1777" s="43"/>
      <c r="O1777" s="43"/>
      <c r="P1777" s="43">
        <f>Exchanges!Q1781</f>
        <v>4</v>
      </c>
      <c r="Q1777" s="43">
        <f>Exchanges!R1781</f>
        <v>2</v>
      </c>
      <c r="R1777" s="43">
        <f>Exchanges!S1781</f>
        <v>1</v>
      </c>
      <c r="S1777" s="43">
        <f>Exchanges!T1781</f>
        <v>4</v>
      </c>
      <c r="T1777" s="43">
        <f>Exchanges!U1781</f>
        <v>1</v>
      </c>
      <c r="U1777" s="43">
        <f>Exchanges!V1781</f>
        <v>2013</v>
      </c>
      <c r="V1777" s="43" t="str">
        <f>Exchanges!W1781</f>
        <v>HFC-125</v>
      </c>
      <c r="W1777" s="43"/>
      <c r="X1777" s="43"/>
    </row>
    <row r="1778" spans="1:24" x14ac:dyDescent="0.2">
      <c r="A1778" s="43" t="str">
        <f>Exchanges!B1782</f>
        <v>Methane, difluoro-, HFC-32</v>
      </c>
      <c r="B1778" s="43" t="str">
        <f>Exchanges!C1782</f>
        <v>000075-10-5</v>
      </c>
      <c r="C1778" s="43" t="str">
        <f>Exchanges!D1782</f>
        <v>air</v>
      </c>
      <c r="D1778" s="43" t="str">
        <f>Exchanges!E1782</f>
        <v>unspecified</v>
      </c>
      <c r="E1778" s="43" t="str">
        <f>Exchanges!F1782</f>
        <v>151212b4-079b-43a2-96d5-a6eef59166ac</v>
      </c>
      <c r="F1778" s="43" t="str">
        <f>Exchanges!G1782</f>
        <v>Management of companies and enterprises</v>
      </c>
      <c r="G1778" s="43">
        <f>Exchanges!H1782</f>
        <v>550000</v>
      </c>
      <c r="H1778" s="43" t="str">
        <f>Exchanges!I1782</f>
        <v>US</v>
      </c>
      <c r="I1778" s="43">
        <f>Exchanges!J1782</f>
        <v>2.3452021507201881E-9</v>
      </c>
      <c r="J1778" s="43" t="str">
        <f>Exchanges!K1782</f>
        <v>kg</v>
      </c>
      <c r="K1778" s="43"/>
      <c r="L1778" s="43"/>
      <c r="M1778" s="43"/>
      <c r="N1778" s="43"/>
      <c r="O1778" s="43"/>
      <c r="P1778" s="43">
        <f>Exchanges!Q1782</f>
        <v>4</v>
      </c>
      <c r="Q1778" s="43">
        <f>Exchanges!R1782</f>
        <v>2</v>
      </c>
      <c r="R1778" s="43">
        <f>Exchanges!S1782</f>
        <v>1</v>
      </c>
      <c r="S1778" s="43">
        <f>Exchanges!T1782</f>
        <v>4</v>
      </c>
      <c r="T1778" s="43">
        <f>Exchanges!U1782</f>
        <v>1</v>
      </c>
      <c r="U1778" s="43">
        <f>Exchanges!V1782</f>
        <v>2013</v>
      </c>
      <c r="V1778" s="43" t="str">
        <f>Exchanges!W1782</f>
        <v>HFC-32</v>
      </c>
      <c r="W1778" s="43"/>
      <c r="X1778" s="43"/>
    </row>
    <row r="1779" spans="1:24" x14ac:dyDescent="0.2">
      <c r="A1779" s="43" t="str">
        <f>Exchanges!B1783</f>
        <v>Ethane, 1,1,1-trifluoro-, HFC-143a</v>
      </c>
      <c r="B1779" s="43" t="str">
        <f>Exchanges!C1783</f>
        <v>000420-46-2</v>
      </c>
      <c r="C1779" s="43" t="str">
        <f>Exchanges!D1783</f>
        <v>air</v>
      </c>
      <c r="D1779" s="43" t="str">
        <f>Exchanges!E1783</f>
        <v>unspecified</v>
      </c>
      <c r="E1779" s="43" t="str">
        <f>Exchanges!F1783</f>
        <v>e86bfec2-1025-4fa2-90b1-81e35e621e91</v>
      </c>
      <c r="F1779" s="43" t="str">
        <f>Exchanges!G1783</f>
        <v>Management of companies and enterprises</v>
      </c>
      <c r="G1779" s="43">
        <f>Exchanges!H1783</f>
        <v>550000</v>
      </c>
      <c r="H1779" s="43" t="str">
        <f>Exchanges!I1783</f>
        <v>US</v>
      </c>
      <c r="I1779" s="43">
        <f>Exchanges!J1783</f>
        <v>1.7230334593410777E-9</v>
      </c>
      <c r="J1779" s="43" t="str">
        <f>Exchanges!K1783</f>
        <v>kg</v>
      </c>
      <c r="K1779" s="43"/>
      <c r="L1779" s="43"/>
      <c r="M1779" s="43"/>
      <c r="N1779" s="43"/>
      <c r="O1779" s="43"/>
      <c r="P1779" s="43">
        <f>Exchanges!Q1783</f>
        <v>4</v>
      </c>
      <c r="Q1779" s="43">
        <f>Exchanges!R1783</f>
        <v>2</v>
      </c>
      <c r="R1779" s="43">
        <f>Exchanges!S1783</f>
        <v>1</v>
      </c>
      <c r="S1779" s="43">
        <f>Exchanges!T1783</f>
        <v>4</v>
      </c>
      <c r="T1779" s="43">
        <f>Exchanges!U1783</f>
        <v>1</v>
      </c>
      <c r="U1779" s="43">
        <f>Exchanges!V1783</f>
        <v>2013</v>
      </c>
      <c r="V1779" s="43" t="str">
        <f>Exchanges!W1783</f>
        <v>HFC-143a</v>
      </c>
      <c r="W1779" s="43"/>
      <c r="X1779" s="43"/>
    </row>
    <row r="1780" spans="1:24" x14ac:dyDescent="0.2">
      <c r="A1780" s="43" t="str">
        <f>Exchanges!B1784</f>
        <v>Propane, 1,1,1,3,3,3-hexafluoro-, HCFC-236fa</v>
      </c>
      <c r="B1780" s="43" t="str">
        <f>Exchanges!C1784</f>
        <v>000690-39-1</v>
      </c>
      <c r="C1780" s="43" t="str">
        <f>Exchanges!D1784</f>
        <v>air</v>
      </c>
      <c r="D1780" s="43" t="str">
        <f>Exchanges!E1784</f>
        <v>unspecified</v>
      </c>
      <c r="E1780" s="43" t="str">
        <f>Exchanges!F1784</f>
        <v>1963a3ba-6d77-4571-bb8f-0e9c8ac28a65</v>
      </c>
      <c r="F1780" s="43" t="str">
        <f>Exchanges!G1784</f>
        <v>Management of companies and enterprises</v>
      </c>
      <c r="G1780" s="43">
        <f>Exchanges!H1784</f>
        <v>550000</v>
      </c>
      <c r="H1780" s="43" t="str">
        <f>Exchanges!I1784</f>
        <v>US</v>
      </c>
      <c r="I1780" s="43">
        <f>Exchanges!J1784</f>
        <v>4.6548207825691793E-11</v>
      </c>
      <c r="J1780" s="43" t="str">
        <f>Exchanges!K1784</f>
        <v>kg</v>
      </c>
      <c r="K1780" s="43"/>
      <c r="L1780" s="43"/>
      <c r="M1780" s="43"/>
      <c r="N1780" s="43"/>
      <c r="O1780" s="43"/>
      <c r="P1780" s="43">
        <f>Exchanges!Q1784</f>
        <v>4</v>
      </c>
      <c r="Q1780" s="43">
        <f>Exchanges!R1784</f>
        <v>2</v>
      </c>
      <c r="R1780" s="43">
        <f>Exchanges!S1784</f>
        <v>1</v>
      </c>
      <c r="S1780" s="43">
        <f>Exchanges!T1784</f>
        <v>4</v>
      </c>
      <c r="T1780" s="43">
        <f>Exchanges!U1784</f>
        <v>1</v>
      </c>
      <c r="U1780" s="43">
        <f>Exchanges!V1784</f>
        <v>2013</v>
      </c>
      <c r="V1780" s="43" t="str">
        <f>Exchanges!W1784</f>
        <v>HFC-236fa</v>
      </c>
      <c r="W1780" s="43"/>
      <c r="X1780" s="43"/>
    </row>
    <row r="1781" spans="1:24" x14ac:dyDescent="0.2">
      <c r="A1781" s="43" t="str">
        <f>Exchanges!B1785</f>
        <v>Carbon dioxide</v>
      </c>
      <c r="B1781" s="43" t="str">
        <f>Exchanges!C1785</f>
        <v>000124-38-20</v>
      </c>
      <c r="C1781" s="43" t="str">
        <f>Exchanges!D1785</f>
        <v>air</v>
      </c>
      <c r="D1781" s="43" t="str">
        <f>Exchanges!E1785</f>
        <v>unspecified</v>
      </c>
      <c r="E1781" s="43" t="str">
        <f>Exchanges!F1785</f>
        <v>7ae371aa-8532-11e0-9d78-0800200c9a66</v>
      </c>
      <c r="F1781" s="43" t="str">
        <f>Exchanges!G1785</f>
        <v>Office administrative services</v>
      </c>
      <c r="G1781" s="43">
        <f>Exchanges!H1785</f>
        <v>561100</v>
      </c>
      <c r="H1781" s="43" t="str">
        <f>Exchanges!I1785</f>
        <v>US</v>
      </c>
      <c r="I1781" s="43">
        <f>Exchanges!J1785</f>
        <v>1.6969449162553185E-3</v>
      </c>
      <c r="J1781" s="43" t="str">
        <f>Exchanges!K1785</f>
        <v>kg</v>
      </c>
      <c r="K1781" s="43"/>
      <c r="L1781" s="43"/>
      <c r="M1781" s="43"/>
      <c r="N1781" s="43"/>
      <c r="O1781" s="43"/>
      <c r="P1781" s="43">
        <f>Exchanges!Q1785</f>
        <v>4</v>
      </c>
      <c r="Q1781" s="43">
        <f>Exchanges!R1785</f>
        <v>2</v>
      </c>
      <c r="R1781" s="43">
        <f>Exchanges!S1785</f>
        <v>1</v>
      </c>
      <c r="S1781" s="43">
        <f>Exchanges!T1785</f>
        <v>4</v>
      </c>
      <c r="T1781" s="43">
        <f>Exchanges!U1785</f>
        <v>1</v>
      </c>
      <c r="U1781" s="43">
        <f>Exchanges!V1785</f>
        <v>2013</v>
      </c>
      <c r="V1781" s="43" t="str">
        <f>Exchanges!W1785</f>
        <v>CO2</v>
      </c>
      <c r="W1781" s="43"/>
      <c r="X1781" s="43"/>
    </row>
    <row r="1782" spans="1:24" x14ac:dyDescent="0.2">
      <c r="A1782" s="43" t="str">
        <f>Exchanges!B1786</f>
        <v>Methane</v>
      </c>
      <c r="B1782" s="43" t="str">
        <f>Exchanges!C1786</f>
        <v>000074-82-92</v>
      </c>
      <c r="C1782" s="43" t="str">
        <f>Exchanges!D1786</f>
        <v>air</v>
      </c>
      <c r="D1782" s="43" t="str">
        <f>Exchanges!E1786</f>
        <v>unspecified</v>
      </c>
      <c r="E1782" s="43" t="str">
        <f>Exchanges!F1786</f>
        <v>20408dd1-8534-11e0-9d78-0800200c9a66</v>
      </c>
      <c r="F1782" s="43" t="str">
        <f>Exchanges!G1786</f>
        <v>Office administrative services</v>
      </c>
      <c r="G1782" s="43">
        <f>Exchanges!H1786</f>
        <v>561100</v>
      </c>
      <c r="H1782" s="43" t="str">
        <f>Exchanges!I1786</f>
        <v>US</v>
      </c>
      <c r="I1782" s="43">
        <f>Exchanges!J1786</f>
        <v>1.5315921089700397E-7</v>
      </c>
      <c r="J1782" s="43" t="str">
        <f>Exchanges!K1786</f>
        <v>kg</v>
      </c>
      <c r="K1782" s="43"/>
      <c r="L1782" s="43"/>
      <c r="M1782" s="43"/>
      <c r="N1782" s="43"/>
      <c r="O1782" s="43"/>
      <c r="P1782" s="43">
        <f>Exchanges!Q1786</f>
        <v>4</v>
      </c>
      <c r="Q1782" s="43">
        <f>Exchanges!R1786</f>
        <v>2</v>
      </c>
      <c r="R1782" s="43">
        <f>Exchanges!S1786</f>
        <v>1</v>
      </c>
      <c r="S1782" s="43">
        <f>Exchanges!T1786</f>
        <v>4</v>
      </c>
      <c r="T1782" s="43">
        <f>Exchanges!U1786</f>
        <v>1</v>
      </c>
      <c r="U1782" s="43">
        <f>Exchanges!V1786</f>
        <v>2013</v>
      </c>
      <c r="V1782" s="43" t="str">
        <f>Exchanges!W1786</f>
        <v>CH4</v>
      </c>
      <c r="W1782" s="43"/>
      <c r="X1782" s="43"/>
    </row>
    <row r="1783" spans="1:24" x14ac:dyDescent="0.2">
      <c r="A1783" s="43" t="str">
        <f>Exchanges!B1787</f>
        <v>Ethane, 1,1,1,2-tetrafluoro-, HFC-134a</v>
      </c>
      <c r="B1783" s="43" t="str">
        <f>Exchanges!C1787</f>
        <v>000811-97-2</v>
      </c>
      <c r="C1783" s="43" t="str">
        <f>Exchanges!D1787</f>
        <v>air</v>
      </c>
      <c r="D1783" s="43" t="str">
        <f>Exchanges!E1787</f>
        <v>unspecified</v>
      </c>
      <c r="E1783" s="43" t="str">
        <f>Exchanges!F1787</f>
        <v>e87f039d-d9ce-4242-ac18-c9284cc80f3d</v>
      </c>
      <c r="F1783" s="43" t="str">
        <f>Exchanges!G1787</f>
        <v>Office administrative services</v>
      </c>
      <c r="G1783" s="43">
        <f>Exchanges!H1787</f>
        <v>561100</v>
      </c>
      <c r="H1783" s="43" t="str">
        <f>Exchanges!I1787</f>
        <v>US</v>
      </c>
      <c r="I1783" s="43">
        <f>Exchanges!J1787</f>
        <v>2.434858446067859E-8</v>
      </c>
      <c r="J1783" s="43" t="str">
        <f>Exchanges!K1787</f>
        <v>kg</v>
      </c>
      <c r="K1783" s="43"/>
      <c r="L1783" s="43"/>
      <c r="M1783" s="43"/>
      <c r="N1783" s="43"/>
      <c r="O1783" s="43"/>
      <c r="P1783" s="43">
        <f>Exchanges!Q1787</f>
        <v>4</v>
      </c>
      <c r="Q1783" s="43">
        <f>Exchanges!R1787</f>
        <v>2</v>
      </c>
      <c r="R1783" s="43">
        <f>Exchanges!S1787</f>
        <v>1</v>
      </c>
      <c r="S1783" s="43">
        <f>Exchanges!T1787</f>
        <v>4</v>
      </c>
      <c r="T1783" s="43">
        <f>Exchanges!U1787</f>
        <v>1</v>
      </c>
      <c r="U1783" s="43">
        <f>Exchanges!V1787</f>
        <v>2013</v>
      </c>
      <c r="V1783" s="43" t="str">
        <f>Exchanges!W1787</f>
        <v>HFC-134a</v>
      </c>
      <c r="W1783" s="43"/>
      <c r="X1783" s="43"/>
    </row>
    <row r="1784" spans="1:24" x14ac:dyDescent="0.2">
      <c r="A1784" s="43" t="str">
        <f>Exchanges!B1788</f>
        <v>Ethane, pentafluoro-, HFC-125</v>
      </c>
      <c r="B1784" s="43" t="str">
        <f>Exchanges!C1788</f>
        <v>000354-33-6</v>
      </c>
      <c r="C1784" s="43" t="str">
        <f>Exchanges!D1788</f>
        <v>air</v>
      </c>
      <c r="D1784" s="43" t="str">
        <f>Exchanges!E1788</f>
        <v>unspecified</v>
      </c>
      <c r="E1784" s="43" t="str">
        <f>Exchanges!F1788</f>
        <v>281e1011-f121-4d5b-ad4d-22d562b2c2cd</v>
      </c>
      <c r="F1784" s="43" t="str">
        <f>Exchanges!G1788</f>
        <v>Office administrative services</v>
      </c>
      <c r="G1784" s="43">
        <f>Exchanges!H1788</f>
        <v>561100</v>
      </c>
      <c r="H1784" s="43" t="str">
        <f>Exchanges!I1788</f>
        <v>US</v>
      </c>
      <c r="I1784" s="43">
        <f>Exchanges!J1788</f>
        <v>6.4600097317454162E-9</v>
      </c>
      <c r="J1784" s="43" t="str">
        <f>Exchanges!K1788</f>
        <v>kg</v>
      </c>
      <c r="K1784" s="43"/>
      <c r="L1784" s="43"/>
      <c r="M1784" s="43"/>
      <c r="N1784" s="43"/>
      <c r="O1784" s="43"/>
      <c r="P1784" s="43">
        <f>Exchanges!Q1788</f>
        <v>4</v>
      </c>
      <c r="Q1784" s="43">
        <f>Exchanges!R1788</f>
        <v>2</v>
      </c>
      <c r="R1784" s="43">
        <f>Exchanges!S1788</f>
        <v>1</v>
      </c>
      <c r="S1784" s="43">
        <f>Exchanges!T1788</f>
        <v>4</v>
      </c>
      <c r="T1784" s="43">
        <f>Exchanges!U1788</f>
        <v>1</v>
      </c>
      <c r="U1784" s="43">
        <f>Exchanges!V1788</f>
        <v>2013</v>
      </c>
      <c r="V1784" s="43" t="str">
        <f>Exchanges!W1788</f>
        <v>HFC-125</v>
      </c>
      <c r="W1784" s="43"/>
      <c r="X1784" s="43"/>
    </row>
    <row r="1785" spans="1:24" x14ac:dyDescent="0.2">
      <c r="A1785" s="43" t="str">
        <f>Exchanges!B1789</f>
        <v>Dinitrogen monoxide</v>
      </c>
      <c r="B1785" s="43" t="str">
        <f>Exchanges!C1789</f>
        <v>010024-97-366</v>
      </c>
      <c r="C1785" s="43" t="str">
        <f>Exchanges!D1789</f>
        <v>air</v>
      </c>
      <c r="D1785" s="43" t="str">
        <f>Exchanges!E1789</f>
        <v>unspecified</v>
      </c>
      <c r="E1785" s="43" t="str">
        <f>Exchanges!F1789</f>
        <v>20185046-64bb-4c09-a8e7-e8a9e144ca98</v>
      </c>
      <c r="F1785" s="43" t="str">
        <f>Exchanges!G1789</f>
        <v>Office administrative services</v>
      </c>
      <c r="G1785" s="43">
        <f>Exchanges!H1789</f>
        <v>561100</v>
      </c>
      <c r="H1785" s="43" t="str">
        <f>Exchanges!I1789</f>
        <v>US</v>
      </c>
      <c r="I1785" s="43">
        <f>Exchanges!J1789</f>
        <v>4.3026329432916961E-9</v>
      </c>
      <c r="J1785" s="43" t="str">
        <f>Exchanges!K1789</f>
        <v>kg</v>
      </c>
      <c r="K1785" s="43"/>
      <c r="L1785" s="43"/>
      <c r="M1785" s="43"/>
      <c r="N1785" s="43"/>
      <c r="O1785" s="43"/>
      <c r="P1785" s="43">
        <f>Exchanges!Q1789</f>
        <v>4</v>
      </c>
      <c r="Q1785" s="43">
        <f>Exchanges!R1789</f>
        <v>2</v>
      </c>
      <c r="R1785" s="43">
        <f>Exchanges!S1789</f>
        <v>1</v>
      </c>
      <c r="S1785" s="43">
        <f>Exchanges!T1789</f>
        <v>4</v>
      </c>
      <c r="T1785" s="43">
        <f>Exchanges!U1789</f>
        <v>1</v>
      </c>
      <c r="U1785" s="43">
        <f>Exchanges!V1789</f>
        <v>2013</v>
      </c>
      <c r="V1785" s="43" t="str">
        <f>Exchanges!W1789</f>
        <v>N2O</v>
      </c>
      <c r="W1785" s="43"/>
      <c r="X1785" s="43"/>
    </row>
    <row r="1786" spans="1:24" x14ac:dyDescent="0.2">
      <c r="A1786" s="43" t="str">
        <f>Exchanges!B1790</f>
        <v>Methane, difluoro-, HFC-32</v>
      </c>
      <c r="B1786" s="43" t="str">
        <f>Exchanges!C1790</f>
        <v>000075-10-5</v>
      </c>
      <c r="C1786" s="43" t="str">
        <f>Exchanges!D1790</f>
        <v>air</v>
      </c>
      <c r="D1786" s="43" t="str">
        <f>Exchanges!E1790</f>
        <v>unspecified</v>
      </c>
      <c r="E1786" s="43" t="str">
        <f>Exchanges!F1790</f>
        <v>151212b4-079b-43a2-96d5-a6eef59166ac</v>
      </c>
      <c r="F1786" s="43" t="str">
        <f>Exchanges!G1790</f>
        <v>Office administrative services</v>
      </c>
      <c r="G1786" s="43">
        <f>Exchanges!H1790</f>
        <v>561100</v>
      </c>
      <c r="H1786" s="43" t="str">
        <f>Exchanges!I1790</f>
        <v>US</v>
      </c>
      <c r="I1786" s="43">
        <f>Exchanges!J1790</f>
        <v>3.7620087070719653E-9</v>
      </c>
      <c r="J1786" s="43" t="str">
        <f>Exchanges!K1790</f>
        <v>kg</v>
      </c>
      <c r="K1786" s="43"/>
      <c r="L1786" s="43"/>
      <c r="M1786" s="43"/>
      <c r="N1786" s="43"/>
      <c r="O1786" s="43"/>
      <c r="P1786" s="43">
        <f>Exchanges!Q1790</f>
        <v>4</v>
      </c>
      <c r="Q1786" s="43">
        <f>Exchanges!R1790</f>
        <v>2</v>
      </c>
      <c r="R1786" s="43">
        <f>Exchanges!S1790</f>
        <v>1</v>
      </c>
      <c r="S1786" s="43">
        <f>Exchanges!T1790</f>
        <v>4</v>
      </c>
      <c r="T1786" s="43">
        <f>Exchanges!U1790</f>
        <v>1</v>
      </c>
      <c r="U1786" s="43">
        <f>Exchanges!V1790</f>
        <v>2013</v>
      </c>
      <c r="V1786" s="43" t="str">
        <f>Exchanges!W1790</f>
        <v>HFC-32</v>
      </c>
      <c r="W1786" s="43"/>
      <c r="X1786" s="43"/>
    </row>
    <row r="1787" spans="1:24" x14ac:dyDescent="0.2">
      <c r="A1787" s="43" t="str">
        <f>Exchanges!B1791</f>
        <v>Ethane, 1,1,1-trifluoro-, HFC-143a</v>
      </c>
      <c r="B1787" s="43" t="str">
        <f>Exchanges!C1791</f>
        <v>000420-46-2</v>
      </c>
      <c r="C1787" s="43" t="str">
        <f>Exchanges!D1791</f>
        <v>air</v>
      </c>
      <c r="D1787" s="43" t="str">
        <f>Exchanges!E1791</f>
        <v>unspecified</v>
      </c>
      <c r="E1787" s="43" t="str">
        <f>Exchanges!F1791</f>
        <v>e86bfec2-1025-4fa2-90b1-81e35e621e91</v>
      </c>
      <c r="F1787" s="43" t="str">
        <f>Exchanges!G1791</f>
        <v>Office administrative services</v>
      </c>
      <c r="G1787" s="43">
        <f>Exchanges!H1791</f>
        <v>561100</v>
      </c>
      <c r="H1787" s="43" t="str">
        <f>Exchanges!I1791</f>
        <v>US</v>
      </c>
      <c r="I1787" s="43">
        <f>Exchanges!J1791</f>
        <v>2.7639693553184257E-9</v>
      </c>
      <c r="J1787" s="43" t="str">
        <f>Exchanges!K1791</f>
        <v>kg</v>
      </c>
      <c r="K1787" s="43"/>
      <c r="L1787" s="43"/>
      <c r="M1787" s="43"/>
      <c r="N1787" s="43"/>
      <c r="O1787" s="43"/>
      <c r="P1787" s="43">
        <f>Exchanges!Q1791</f>
        <v>4</v>
      </c>
      <c r="Q1787" s="43">
        <f>Exchanges!R1791</f>
        <v>2</v>
      </c>
      <c r="R1787" s="43">
        <f>Exchanges!S1791</f>
        <v>1</v>
      </c>
      <c r="S1787" s="43">
        <f>Exchanges!T1791</f>
        <v>4</v>
      </c>
      <c r="T1787" s="43">
        <f>Exchanges!U1791</f>
        <v>1</v>
      </c>
      <c r="U1787" s="43">
        <f>Exchanges!V1791</f>
        <v>2013</v>
      </c>
      <c r="V1787" s="43" t="str">
        <f>Exchanges!W1791</f>
        <v>HFC-143a</v>
      </c>
      <c r="W1787" s="43"/>
      <c r="X1787" s="43"/>
    </row>
    <row r="1788" spans="1:24" x14ac:dyDescent="0.2">
      <c r="A1788" s="43" t="str">
        <f>Exchanges!B1792</f>
        <v>Propane, 1,1,1,3,3,3-hexafluoro-, HCFC-236fa</v>
      </c>
      <c r="B1788" s="43" t="str">
        <f>Exchanges!C1792</f>
        <v>000690-39-1</v>
      </c>
      <c r="C1788" s="43" t="str">
        <f>Exchanges!D1792</f>
        <v>air</v>
      </c>
      <c r="D1788" s="43" t="str">
        <f>Exchanges!E1792</f>
        <v>unspecified</v>
      </c>
      <c r="E1788" s="43" t="str">
        <f>Exchanges!F1792</f>
        <v>1963a3ba-6d77-4571-bb8f-0e9c8ac28a65</v>
      </c>
      <c r="F1788" s="43" t="str">
        <f>Exchanges!G1792</f>
        <v>Office administrative services</v>
      </c>
      <c r="G1788" s="43">
        <f>Exchanges!H1792</f>
        <v>561100</v>
      </c>
      <c r="H1788" s="43" t="str">
        <f>Exchanges!I1792</f>
        <v>US</v>
      </c>
      <c r="I1788" s="43">
        <f>Exchanges!J1792</f>
        <v>7.4669368303739593E-11</v>
      </c>
      <c r="J1788" s="43" t="str">
        <f>Exchanges!K1792</f>
        <v>kg</v>
      </c>
      <c r="K1788" s="43"/>
      <c r="L1788" s="43"/>
      <c r="M1788" s="43"/>
      <c r="N1788" s="43"/>
      <c r="O1788" s="43"/>
      <c r="P1788" s="43">
        <f>Exchanges!Q1792</f>
        <v>4</v>
      </c>
      <c r="Q1788" s="43">
        <f>Exchanges!R1792</f>
        <v>2</v>
      </c>
      <c r="R1788" s="43">
        <f>Exchanges!S1792</f>
        <v>1</v>
      </c>
      <c r="S1788" s="43">
        <f>Exchanges!T1792</f>
        <v>4</v>
      </c>
      <c r="T1788" s="43">
        <f>Exchanges!U1792</f>
        <v>1</v>
      </c>
      <c r="U1788" s="43">
        <f>Exchanges!V1792</f>
        <v>2013</v>
      </c>
      <c r="V1788" s="43" t="str">
        <f>Exchanges!W1792</f>
        <v>HFC-236fa</v>
      </c>
      <c r="W1788" s="43"/>
      <c r="X1788" s="43"/>
    </row>
    <row r="1789" spans="1:24" x14ac:dyDescent="0.2">
      <c r="A1789" s="43" t="str">
        <f>Exchanges!B1793</f>
        <v>Carbon dioxide</v>
      </c>
      <c r="B1789" s="43" t="str">
        <f>Exchanges!C1793</f>
        <v>000124-38-20</v>
      </c>
      <c r="C1789" s="43" t="str">
        <f>Exchanges!D1793</f>
        <v>air</v>
      </c>
      <c r="D1789" s="43" t="str">
        <f>Exchanges!E1793</f>
        <v>unspecified</v>
      </c>
      <c r="E1789" s="43" t="str">
        <f>Exchanges!F1793</f>
        <v>7ae371aa-8532-11e0-9d78-0800200c9a66</v>
      </c>
      <c r="F1789" s="43" t="str">
        <f>Exchanges!G1793</f>
        <v>Facilities support services</v>
      </c>
      <c r="G1789" s="43">
        <f>Exchanges!H1793</f>
        <v>561200</v>
      </c>
      <c r="H1789" s="43" t="str">
        <f>Exchanges!I1793</f>
        <v>US</v>
      </c>
      <c r="I1789" s="43">
        <f>Exchanges!J1793</f>
        <v>7.4499422398585603E-3</v>
      </c>
      <c r="J1789" s="43" t="str">
        <f>Exchanges!K1793</f>
        <v>kg</v>
      </c>
      <c r="K1789" s="43"/>
      <c r="L1789" s="43"/>
      <c r="M1789" s="43"/>
      <c r="N1789" s="43"/>
      <c r="O1789" s="43"/>
      <c r="P1789" s="43">
        <f>Exchanges!Q1793</f>
        <v>4</v>
      </c>
      <c r="Q1789" s="43">
        <f>Exchanges!R1793</f>
        <v>2</v>
      </c>
      <c r="R1789" s="43">
        <f>Exchanges!S1793</f>
        <v>1</v>
      </c>
      <c r="S1789" s="43">
        <f>Exchanges!T1793</f>
        <v>4</v>
      </c>
      <c r="T1789" s="43">
        <f>Exchanges!U1793</f>
        <v>1</v>
      </c>
      <c r="U1789" s="43">
        <f>Exchanges!V1793</f>
        <v>2013</v>
      </c>
      <c r="V1789" s="43" t="str">
        <f>Exchanges!W1793</f>
        <v>CO2</v>
      </c>
      <c r="W1789" s="43"/>
      <c r="X1789" s="43"/>
    </row>
    <row r="1790" spans="1:24" x14ac:dyDescent="0.2">
      <c r="A1790" s="43" t="str">
        <f>Exchanges!B1794</f>
        <v>Methane</v>
      </c>
      <c r="B1790" s="43" t="str">
        <f>Exchanges!C1794</f>
        <v>000074-82-92</v>
      </c>
      <c r="C1790" s="43" t="str">
        <f>Exchanges!D1794</f>
        <v>air</v>
      </c>
      <c r="D1790" s="43" t="str">
        <f>Exchanges!E1794</f>
        <v>unspecified</v>
      </c>
      <c r="E1790" s="43" t="str">
        <f>Exchanges!F1794</f>
        <v>20408dd1-8534-11e0-9d78-0800200c9a66</v>
      </c>
      <c r="F1790" s="43" t="str">
        <f>Exchanges!G1794</f>
        <v>Facilities support services</v>
      </c>
      <c r="G1790" s="43">
        <f>Exchanges!H1794</f>
        <v>561200</v>
      </c>
      <c r="H1790" s="43" t="str">
        <f>Exchanges!I1794</f>
        <v>US</v>
      </c>
      <c r="I1790" s="43">
        <f>Exchanges!J1794</f>
        <v>6.7520417307993779E-7</v>
      </c>
      <c r="J1790" s="43" t="str">
        <f>Exchanges!K1794</f>
        <v>kg</v>
      </c>
      <c r="K1790" s="43"/>
      <c r="L1790" s="43"/>
      <c r="M1790" s="43"/>
      <c r="N1790" s="43"/>
      <c r="O1790" s="43"/>
      <c r="P1790" s="43">
        <f>Exchanges!Q1794</f>
        <v>4</v>
      </c>
      <c r="Q1790" s="43">
        <f>Exchanges!R1794</f>
        <v>2</v>
      </c>
      <c r="R1790" s="43">
        <f>Exchanges!S1794</f>
        <v>1</v>
      </c>
      <c r="S1790" s="43">
        <f>Exchanges!T1794</f>
        <v>4</v>
      </c>
      <c r="T1790" s="43">
        <f>Exchanges!U1794</f>
        <v>1</v>
      </c>
      <c r="U1790" s="43">
        <f>Exchanges!V1794</f>
        <v>2013</v>
      </c>
      <c r="V1790" s="43" t="str">
        <f>Exchanges!W1794</f>
        <v>CH4</v>
      </c>
      <c r="W1790" s="43"/>
      <c r="X1790" s="43"/>
    </row>
    <row r="1791" spans="1:24" x14ac:dyDescent="0.2">
      <c r="A1791" s="43" t="str">
        <f>Exchanges!B1795</f>
        <v>Ethane, 1,1,1,2-tetrafluoro-, HFC-134a</v>
      </c>
      <c r="B1791" s="43" t="str">
        <f>Exchanges!C1795</f>
        <v>000811-97-2</v>
      </c>
      <c r="C1791" s="43" t="str">
        <f>Exchanges!D1795</f>
        <v>air</v>
      </c>
      <c r="D1791" s="43" t="str">
        <f>Exchanges!E1795</f>
        <v>unspecified</v>
      </c>
      <c r="E1791" s="43" t="str">
        <f>Exchanges!F1795</f>
        <v>e87f039d-d9ce-4242-ac18-c9284cc80f3d</v>
      </c>
      <c r="F1791" s="43" t="str">
        <f>Exchanges!G1795</f>
        <v>Facilities support services</v>
      </c>
      <c r="G1791" s="43">
        <f>Exchanges!H1795</f>
        <v>561200</v>
      </c>
      <c r="H1791" s="43" t="str">
        <f>Exchanges!I1795</f>
        <v>US</v>
      </c>
      <c r="I1791" s="43">
        <f>Exchanges!J1795</f>
        <v>9.8596957577675433E-8</v>
      </c>
      <c r="J1791" s="43" t="str">
        <f>Exchanges!K1795</f>
        <v>kg</v>
      </c>
      <c r="K1791" s="43"/>
      <c r="L1791" s="43"/>
      <c r="M1791" s="43"/>
      <c r="N1791" s="43"/>
      <c r="O1791" s="43"/>
      <c r="P1791" s="43">
        <f>Exchanges!Q1795</f>
        <v>4</v>
      </c>
      <c r="Q1791" s="43">
        <f>Exchanges!R1795</f>
        <v>2</v>
      </c>
      <c r="R1791" s="43">
        <f>Exchanges!S1795</f>
        <v>1</v>
      </c>
      <c r="S1791" s="43">
        <f>Exchanges!T1795</f>
        <v>4</v>
      </c>
      <c r="T1791" s="43">
        <f>Exchanges!U1795</f>
        <v>1</v>
      </c>
      <c r="U1791" s="43">
        <f>Exchanges!V1795</f>
        <v>2013</v>
      </c>
      <c r="V1791" s="43" t="str">
        <f>Exchanges!W1795</f>
        <v>HFC-134a</v>
      </c>
      <c r="W1791" s="43"/>
      <c r="X1791" s="43"/>
    </row>
    <row r="1792" spans="1:24" x14ac:dyDescent="0.2">
      <c r="A1792" s="43" t="str">
        <f>Exchanges!B1796</f>
        <v>Ethane, pentafluoro-, HFC-125</v>
      </c>
      <c r="B1792" s="43" t="str">
        <f>Exchanges!C1796</f>
        <v>000354-33-6</v>
      </c>
      <c r="C1792" s="43" t="str">
        <f>Exchanges!D1796</f>
        <v>air</v>
      </c>
      <c r="D1792" s="43" t="str">
        <f>Exchanges!E1796</f>
        <v>unspecified</v>
      </c>
      <c r="E1792" s="43" t="str">
        <f>Exchanges!F1796</f>
        <v>281e1011-f121-4d5b-ad4d-22d562b2c2cd</v>
      </c>
      <c r="F1792" s="43" t="str">
        <f>Exchanges!G1796</f>
        <v>Facilities support services</v>
      </c>
      <c r="G1792" s="43">
        <f>Exchanges!H1796</f>
        <v>561200</v>
      </c>
      <c r="H1792" s="43" t="str">
        <f>Exchanges!I1796</f>
        <v>US</v>
      </c>
      <c r="I1792" s="43">
        <f>Exchanges!J1796</f>
        <v>2.6159110255501154E-8</v>
      </c>
      <c r="J1792" s="43" t="str">
        <f>Exchanges!K1796</f>
        <v>kg</v>
      </c>
      <c r="K1792" s="43"/>
      <c r="L1792" s="43"/>
      <c r="M1792" s="43"/>
      <c r="N1792" s="43"/>
      <c r="O1792" s="43"/>
      <c r="P1792" s="43">
        <f>Exchanges!Q1796</f>
        <v>4</v>
      </c>
      <c r="Q1792" s="43">
        <f>Exchanges!R1796</f>
        <v>2</v>
      </c>
      <c r="R1792" s="43">
        <f>Exchanges!S1796</f>
        <v>1</v>
      </c>
      <c r="S1792" s="43">
        <f>Exchanges!T1796</f>
        <v>4</v>
      </c>
      <c r="T1792" s="43">
        <f>Exchanges!U1796</f>
        <v>1</v>
      </c>
      <c r="U1792" s="43">
        <f>Exchanges!V1796</f>
        <v>2013</v>
      </c>
      <c r="V1792" s="43" t="str">
        <f>Exchanges!W1796</f>
        <v>HFC-125</v>
      </c>
      <c r="W1792" s="43"/>
      <c r="X1792" s="43"/>
    </row>
    <row r="1793" spans="1:24" x14ac:dyDescent="0.2">
      <c r="A1793" s="43" t="str">
        <f>Exchanges!B1797</f>
        <v>Dinitrogen monoxide</v>
      </c>
      <c r="B1793" s="43" t="str">
        <f>Exchanges!C1797</f>
        <v>010024-97-366</v>
      </c>
      <c r="C1793" s="43" t="str">
        <f>Exchanges!D1797</f>
        <v>air</v>
      </c>
      <c r="D1793" s="43" t="str">
        <f>Exchanges!E1797</f>
        <v>unspecified</v>
      </c>
      <c r="E1793" s="43" t="str">
        <f>Exchanges!F1797</f>
        <v>20185046-64bb-4c09-a8e7-e8a9e144ca98</v>
      </c>
      <c r="F1793" s="43" t="str">
        <f>Exchanges!G1797</f>
        <v>Facilities support services</v>
      </c>
      <c r="G1793" s="43">
        <f>Exchanges!H1797</f>
        <v>561200</v>
      </c>
      <c r="H1793" s="43" t="str">
        <f>Exchanges!I1797</f>
        <v>US</v>
      </c>
      <c r="I1793" s="43">
        <f>Exchanges!J1797</f>
        <v>1.85766228788011E-8</v>
      </c>
      <c r="J1793" s="43" t="str">
        <f>Exchanges!K1797</f>
        <v>kg</v>
      </c>
      <c r="K1793" s="43"/>
      <c r="L1793" s="43"/>
      <c r="M1793" s="43"/>
      <c r="N1793" s="43"/>
      <c r="O1793" s="43"/>
      <c r="P1793" s="43">
        <f>Exchanges!Q1797</f>
        <v>4</v>
      </c>
      <c r="Q1793" s="43">
        <f>Exchanges!R1797</f>
        <v>2</v>
      </c>
      <c r="R1793" s="43">
        <f>Exchanges!S1797</f>
        <v>1</v>
      </c>
      <c r="S1793" s="43">
        <f>Exchanges!T1797</f>
        <v>4</v>
      </c>
      <c r="T1793" s="43">
        <f>Exchanges!U1797</f>
        <v>1</v>
      </c>
      <c r="U1793" s="43">
        <f>Exchanges!V1797</f>
        <v>2013</v>
      </c>
      <c r="V1793" s="43" t="str">
        <f>Exchanges!W1797</f>
        <v>N2O</v>
      </c>
      <c r="W1793" s="43"/>
      <c r="X1793" s="43"/>
    </row>
    <row r="1794" spans="1:24" x14ac:dyDescent="0.2">
      <c r="A1794" s="43" t="str">
        <f>Exchanges!B1798</f>
        <v>Methane, difluoro-, HFC-32</v>
      </c>
      <c r="B1794" s="43" t="str">
        <f>Exchanges!C1798</f>
        <v>000075-10-5</v>
      </c>
      <c r="C1794" s="43" t="str">
        <f>Exchanges!D1798</f>
        <v>air</v>
      </c>
      <c r="D1794" s="43" t="str">
        <f>Exchanges!E1798</f>
        <v>unspecified</v>
      </c>
      <c r="E1794" s="43" t="str">
        <f>Exchanges!F1798</f>
        <v>151212b4-079b-43a2-96d5-a6eef59166ac</v>
      </c>
      <c r="F1794" s="43" t="str">
        <f>Exchanges!G1798</f>
        <v>Facilities support services</v>
      </c>
      <c r="G1794" s="43">
        <f>Exchanges!H1798</f>
        <v>561200</v>
      </c>
      <c r="H1794" s="43" t="str">
        <f>Exchanges!I1798</f>
        <v>US</v>
      </c>
      <c r="I1794" s="43">
        <f>Exchanges!J1798</f>
        <v>1.523384710503547E-8</v>
      </c>
      <c r="J1794" s="43" t="str">
        <f>Exchanges!K1798</f>
        <v>kg</v>
      </c>
      <c r="K1794" s="43"/>
      <c r="L1794" s="43"/>
      <c r="M1794" s="43"/>
      <c r="N1794" s="43"/>
      <c r="O1794" s="43"/>
      <c r="P1794" s="43">
        <f>Exchanges!Q1798</f>
        <v>4</v>
      </c>
      <c r="Q1794" s="43">
        <f>Exchanges!R1798</f>
        <v>2</v>
      </c>
      <c r="R1794" s="43">
        <f>Exchanges!S1798</f>
        <v>1</v>
      </c>
      <c r="S1794" s="43">
        <f>Exchanges!T1798</f>
        <v>4</v>
      </c>
      <c r="T1794" s="43">
        <f>Exchanges!U1798</f>
        <v>1</v>
      </c>
      <c r="U1794" s="43">
        <f>Exchanges!V1798</f>
        <v>2013</v>
      </c>
      <c r="V1794" s="43" t="str">
        <f>Exchanges!W1798</f>
        <v>HFC-32</v>
      </c>
      <c r="W1794" s="43"/>
      <c r="X1794" s="43"/>
    </row>
    <row r="1795" spans="1:24" x14ac:dyDescent="0.2">
      <c r="A1795" s="43" t="str">
        <f>Exchanges!B1799</f>
        <v>Ethane, 1,1,1-trifluoro-, HFC-143a</v>
      </c>
      <c r="B1795" s="43" t="str">
        <f>Exchanges!C1799</f>
        <v>000420-46-2</v>
      </c>
      <c r="C1795" s="43" t="str">
        <f>Exchanges!D1799</f>
        <v>air</v>
      </c>
      <c r="D1795" s="43" t="str">
        <f>Exchanges!E1799</f>
        <v>unspecified</v>
      </c>
      <c r="E1795" s="43" t="str">
        <f>Exchanges!F1799</f>
        <v>e86bfec2-1025-4fa2-90b1-81e35e621e91</v>
      </c>
      <c r="F1795" s="43" t="str">
        <f>Exchanges!G1799</f>
        <v>Facilities support services</v>
      </c>
      <c r="G1795" s="43">
        <f>Exchanges!H1799</f>
        <v>561200</v>
      </c>
      <c r="H1795" s="43" t="str">
        <f>Exchanges!I1799</f>
        <v>US</v>
      </c>
      <c r="I1795" s="43">
        <f>Exchanges!J1799</f>
        <v>1.1192394765799485E-8</v>
      </c>
      <c r="J1795" s="43" t="str">
        <f>Exchanges!K1799</f>
        <v>kg</v>
      </c>
      <c r="K1795" s="43"/>
      <c r="L1795" s="43"/>
      <c r="M1795" s="43"/>
      <c r="N1795" s="43"/>
      <c r="O1795" s="43"/>
      <c r="P1795" s="43">
        <f>Exchanges!Q1799</f>
        <v>4</v>
      </c>
      <c r="Q1795" s="43">
        <f>Exchanges!R1799</f>
        <v>2</v>
      </c>
      <c r="R1795" s="43">
        <f>Exchanges!S1799</f>
        <v>1</v>
      </c>
      <c r="S1795" s="43">
        <f>Exchanges!T1799</f>
        <v>4</v>
      </c>
      <c r="T1795" s="43">
        <f>Exchanges!U1799</f>
        <v>1</v>
      </c>
      <c r="U1795" s="43">
        <f>Exchanges!V1799</f>
        <v>2013</v>
      </c>
      <c r="V1795" s="43" t="str">
        <f>Exchanges!W1799</f>
        <v>HFC-143a</v>
      </c>
      <c r="W1795" s="43"/>
      <c r="X1795" s="43"/>
    </row>
    <row r="1796" spans="1:24" x14ac:dyDescent="0.2">
      <c r="A1796" s="43" t="str">
        <f>Exchanges!B1800</f>
        <v>Propane, 1,1,1,3,3,3-hexafluoro-, HCFC-236fa</v>
      </c>
      <c r="B1796" s="43" t="str">
        <f>Exchanges!C1800</f>
        <v>000690-39-1</v>
      </c>
      <c r="C1796" s="43" t="str">
        <f>Exchanges!D1800</f>
        <v>air</v>
      </c>
      <c r="D1796" s="43" t="str">
        <f>Exchanges!E1800</f>
        <v>unspecified</v>
      </c>
      <c r="E1796" s="43" t="str">
        <f>Exchanges!F1800</f>
        <v>1963a3ba-6d77-4571-bb8f-0e9c8ac28a65</v>
      </c>
      <c r="F1796" s="43" t="str">
        <f>Exchanges!G1800</f>
        <v>Facilities support services</v>
      </c>
      <c r="G1796" s="43">
        <f>Exchanges!H1800</f>
        <v>561200</v>
      </c>
      <c r="H1796" s="43" t="str">
        <f>Exchanges!I1800</f>
        <v>US</v>
      </c>
      <c r="I1796" s="43">
        <f>Exchanges!J1800</f>
        <v>3.0236552563805402E-10</v>
      </c>
      <c r="J1796" s="43" t="str">
        <f>Exchanges!K1800</f>
        <v>kg</v>
      </c>
      <c r="K1796" s="43"/>
      <c r="L1796" s="43"/>
      <c r="M1796" s="43"/>
      <c r="N1796" s="43"/>
      <c r="O1796" s="43"/>
      <c r="P1796" s="43">
        <f>Exchanges!Q1800</f>
        <v>4</v>
      </c>
      <c r="Q1796" s="43">
        <f>Exchanges!R1800</f>
        <v>2</v>
      </c>
      <c r="R1796" s="43">
        <f>Exchanges!S1800</f>
        <v>1</v>
      </c>
      <c r="S1796" s="43">
        <f>Exchanges!T1800</f>
        <v>4</v>
      </c>
      <c r="T1796" s="43">
        <f>Exchanges!U1800</f>
        <v>1</v>
      </c>
      <c r="U1796" s="43">
        <f>Exchanges!V1800</f>
        <v>2013</v>
      </c>
      <c r="V1796" s="43" t="str">
        <f>Exchanges!W1800</f>
        <v>HFC-236fa</v>
      </c>
      <c r="W1796" s="43"/>
      <c r="X1796" s="43"/>
    </row>
    <row r="1797" spans="1:24" x14ac:dyDescent="0.2">
      <c r="A1797" s="43" t="str">
        <f>Exchanges!B1801</f>
        <v>Carbon dioxide</v>
      </c>
      <c r="B1797" s="43" t="str">
        <f>Exchanges!C1801</f>
        <v>000124-38-20</v>
      </c>
      <c r="C1797" s="43" t="str">
        <f>Exchanges!D1801</f>
        <v>air</v>
      </c>
      <c r="D1797" s="43" t="str">
        <f>Exchanges!E1801</f>
        <v>unspecified</v>
      </c>
      <c r="E1797" s="43" t="str">
        <f>Exchanges!F1801</f>
        <v>7ae371aa-8532-11e0-9d78-0800200c9a66</v>
      </c>
      <c r="F1797" s="43" t="str">
        <f>Exchanges!G1801</f>
        <v>Employment services</v>
      </c>
      <c r="G1797" s="43">
        <f>Exchanges!H1801</f>
        <v>561300</v>
      </c>
      <c r="H1797" s="43" t="str">
        <f>Exchanges!I1801</f>
        <v>US</v>
      </c>
      <c r="I1797" s="43">
        <f>Exchanges!J1801</f>
        <v>9.3940376130029085E-5</v>
      </c>
      <c r="J1797" s="43" t="str">
        <f>Exchanges!K1801</f>
        <v>kg</v>
      </c>
      <c r="K1797" s="43"/>
      <c r="L1797" s="43"/>
      <c r="M1797" s="43"/>
      <c r="N1797" s="43"/>
      <c r="O1797" s="43"/>
      <c r="P1797" s="43">
        <f>Exchanges!Q1801</f>
        <v>4</v>
      </c>
      <c r="Q1797" s="43">
        <f>Exchanges!R1801</f>
        <v>2</v>
      </c>
      <c r="R1797" s="43">
        <f>Exchanges!S1801</f>
        <v>1</v>
      </c>
      <c r="S1797" s="43">
        <f>Exchanges!T1801</f>
        <v>4</v>
      </c>
      <c r="T1797" s="43">
        <f>Exchanges!U1801</f>
        <v>1</v>
      </c>
      <c r="U1797" s="43">
        <f>Exchanges!V1801</f>
        <v>2013</v>
      </c>
      <c r="V1797" s="43" t="str">
        <f>Exchanges!W1801</f>
        <v>CO2</v>
      </c>
      <c r="W1797" s="43"/>
      <c r="X1797" s="43"/>
    </row>
    <row r="1798" spans="1:24" x14ac:dyDescent="0.2">
      <c r="A1798" s="43" t="str">
        <f>Exchanges!B1802</f>
        <v>Ethane, 1,1,1,2-tetrafluoro-, HFC-134a</v>
      </c>
      <c r="B1798" s="43" t="str">
        <f>Exchanges!C1802</f>
        <v>000811-97-2</v>
      </c>
      <c r="C1798" s="43" t="str">
        <f>Exchanges!D1802</f>
        <v>air</v>
      </c>
      <c r="D1798" s="43" t="str">
        <f>Exchanges!E1802</f>
        <v>unspecified</v>
      </c>
      <c r="E1798" s="43" t="str">
        <f>Exchanges!F1802</f>
        <v>e87f039d-d9ce-4242-ac18-c9284cc80f3d</v>
      </c>
      <c r="F1798" s="43" t="str">
        <f>Exchanges!G1802</f>
        <v>Employment services</v>
      </c>
      <c r="G1798" s="43">
        <f>Exchanges!H1802</f>
        <v>561300</v>
      </c>
      <c r="H1798" s="43" t="str">
        <f>Exchanges!I1802</f>
        <v>US</v>
      </c>
      <c r="I1798" s="43">
        <f>Exchanges!J1802</f>
        <v>3.2744738974471796E-8</v>
      </c>
      <c r="J1798" s="43" t="str">
        <f>Exchanges!K1802</f>
        <v>kg</v>
      </c>
      <c r="K1798" s="43"/>
      <c r="L1798" s="43"/>
      <c r="M1798" s="43"/>
      <c r="N1798" s="43"/>
      <c r="O1798" s="43"/>
      <c r="P1798" s="43">
        <f>Exchanges!Q1802</f>
        <v>4</v>
      </c>
      <c r="Q1798" s="43">
        <f>Exchanges!R1802</f>
        <v>2</v>
      </c>
      <c r="R1798" s="43">
        <f>Exchanges!S1802</f>
        <v>1</v>
      </c>
      <c r="S1798" s="43">
        <f>Exchanges!T1802</f>
        <v>4</v>
      </c>
      <c r="T1798" s="43">
        <f>Exchanges!U1802</f>
        <v>1</v>
      </c>
      <c r="U1798" s="43">
        <f>Exchanges!V1802</f>
        <v>2013</v>
      </c>
      <c r="V1798" s="43" t="str">
        <f>Exchanges!W1802</f>
        <v>HFC-134a</v>
      </c>
      <c r="W1798" s="43"/>
      <c r="X1798" s="43"/>
    </row>
    <row r="1799" spans="1:24" x14ac:dyDescent="0.2">
      <c r="A1799" s="43" t="str">
        <f>Exchanges!B1803</f>
        <v>Methane</v>
      </c>
      <c r="B1799" s="43" t="str">
        <f>Exchanges!C1803</f>
        <v>000074-82-92</v>
      </c>
      <c r="C1799" s="43" t="str">
        <f>Exchanges!D1803</f>
        <v>air</v>
      </c>
      <c r="D1799" s="43" t="str">
        <f>Exchanges!E1803</f>
        <v>unspecified</v>
      </c>
      <c r="E1799" s="43" t="str">
        <f>Exchanges!F1803</f>
        <v>20408dd1-8534-11e0-9d78-0800200c9a66</v>
      </c>
      <c r="F1799" s="43" t="str">
        <f>Exchanges!G1803</f>
        <v>Employment services</v>
      </c>
      <c r="G1799" s="43">
        <f>Exchanges!H1803</f>
        <v>561300</v>
      </c>
      <c r="H1799" s="43" t="str">
        <f>Exchanges!I1803</f>
        <v>US</v>
      </c>
      <c r="I1799" s="43">
        <f>Exchanges!J1803</f>
        <v>8.7961788576567822E-9</v>
      </c>
      <c r="J1799" s="43" t="str">
        <f>Exchanges!K1803</f>
        <v>kg</v>
      </c>
      <c r="K1799" s="43"/>
      <c r="L1799" s="43"/>
      <c r="M1799" s="43"/>
      <c r="N1799" s="43"/>
      <c r="O1799" s="43"/>
      <c r="P1799" s="43">
        <f>Exchanges!Q1803</f>
        <v>4</v>
      </c>
      <c r="Q1799" s="43">
        <f>Exchanges!R1803</f>
        <v>2</v>
      </c>
      <c r="R1799" s="43">
        <f>Exchanges!S1803</f>
        <v>1</v>
      </c>
      <c r="S1799" s="43">
        <f>Exchanges!T1803</f>
        <v>4</v>
      </c>
      <c r="T1799" s="43">
        <f>Exchanges!U1803</f>
        <v>1</v>
      </c>
      <c r="U1799" s="43">
        <f>Exchanges!V1803</f>
        <v>2013</v>
      </c>
      <c r="V1799" s="43" t="str">
        <f>Exchanges!W1803</f>
        <v>CH4</v>
      </c>
      <c r="W1799" s="43"/>
      <c r="X1799" s="43"/>
    </row>
    <row r="1800" spans="1:24" x14ac:dyDescent="0.2">
      <c r="A1800" s="43" t="str">
        <f>Exchanges!B1804</f>
        <v>Ethane, pentafluoro-, HFC-125</v>
      </c>
      <c r="B1800" s="43" t="str">
        <f>Exchanges!C1804</f>
        <v>000354-33-6</v>
      </c>
      <c r="C1800" s="43" t="str">
        <f>Exchanges!D1804</f>
        <v>air</v>
      </c>
      <c r="D1800" s="43" t="str">
        <f>Exchanges!E1804</f>
        <v>unspecified</v>
      </c>
      <c r="E1800" s="43" t="str">
        <f>Exchanges!F1804</f>
        <v>281e1011-f121-4d5b-ad4d-22d562b2c2cd</v>
      </c>
      <c r="F1800" s="43" t="str">
        <f>Exchanges!G1804</f>
        <v>Employment services</v>
      </c>
      <c r="G1800" s="43">
        <f>Exchanges!H1804</f>
        <v>561300</v>
      </c>
      <c r="H1800" s="43" t="str">
        <f>Exchanges!I1804</f>
        <v>US</v>
      </c>
      <c r="I1800" s="43">
        <f>Exchanges!J1804</f>
        <v>8.6876234131869469E-9</v>
      </c>
      <c r="J1800" s="43" t="str">
        <f>Exchanges!K1804</f>
        <v>kg</v>
      </c>
      <c r="K1800" s="43"/>
      <c r="L1800" s="43"/>
      <c r="M1800" s="43"/>
      <c r="N1800" s="43"/>
      <c r="O1800" s="43"/>
      <c r="P1800" s="43">
        <f>Exchanges!Q1804</f>
        <v>4</v>
      </c>
      <c r="Q1800" s="43">
        <f>Exchanges!R1804</f>
        <v>2</v>
      </c>
      <c r="R1800" s="43">
        <f>Exchanges!S1804</f>
        <v>1</v>
      </c>
      <c r="S1800" s="43">
        <f>Exchanges!T1804</f>
        <v>4</v>
      </c>
      <c r="T1800" s="43">
        <f>Exchanges!U1804</f>
        <v>1</v>
      </c>
      <c r="U1800" s="43">
        <f>Exchanges!V1804</f>
        <v>2013</v>
      </c>
      <c r="V1800" s="43" t="str">
        <f>Exchanges!W1804</f>
        <v>HFC-125</v>
      </c>
      <c r="W1800" s="43"/>
      <c r="X1800" s="43"/>
    </row>
    <row r="1801" spans="1:24" x14ac:dyDescent="0.2">
      <c r="A1801" s="43" t="str">
        <f>Exchanges!B1805</f>
        <v>Methane, difluoro-, HFC-32</v>
      </c>
      <c r="B1801" s="43" t="str">
        <f>Exchanges!C1805</f>
        <v>000075-10-5</v>
      </c>
      <c r="C1801" s="43" t="str">
        <f>Exchanges!D1805</f>
        <v>air</v>
      </c>
      <c r="D1801" s="43" t="str">
        <f>Exchanges!E1805</f>
        <v>unspecified</v>
      </c>
      <c r="E1801" s="43" t="str">
        <f>Exchanges!F1805</f>
        <v>151212b4-079b-43a2-96d5-a6eef59166ac</v>
      </c>
      <c r="F1801" s="43" t="str">
        <f>Exchanges!G1805</f>
        <v>Employment services</v>
      </c>
      <c r="G1801" s="43">
        <f>Exchanges!H1805</f>
        <v>561300</v>
      </c>
      <c r="H1801" s="43" t="str">
        <f>Exchanges!I1805</f>
        <v>US</v>
      </c>
      <c r="I1801" s="43">
        <f>Exchanges!J1805</f>
        <v>5.0592671344693217E-9</v>
      </c>
      <c r="J1801" s="43" t="str">
        <f>Exchanges!K1805</f>
        <v>kg</v>
      </c>
      <c r="K1801" s="43"/>
      <c r="L1801" s="43"/>
      <c r="M1801" s="43"/>
      <c r="N1801" s="43"/>
      <c r="O1801" s="43"/>
      <c r="P1801" s="43">
        <f>Exchanges!Q1805</f>
        <v>4</v>
      </c>
      <c r="Q1801" s="43">
        <f>Exchanges!R1805</f>
        <v>2</v>
      </c>
      <c r="R1801" s="43">
        <f>Exchanges!S1805</f>
        <v>1</v>
      </c>
      <c r="S1801" s="43">
        <f>Exchanges!T1805</f>
        <v>4</v>
      </c>
      <c r="T1801" s="43">
        <f>Exchanges!U1805</f>
        <v>1</v>
      </c>
      <c r="U1801" s="43">
        <f>Exchanges!V1805</f>
        <v>2013</v>
      </c>
      <c r="V1801" s="43" t="str">
        <f>Exchanges!W1805</f>
        <v>HFC-32</v>
      </c>
      <c r="W1801" s="43"/>
      <c r="X1801" s="43"/>
    </row>
    <row r="1802" spans="1:24" x14ac:dyDescent="0.2">
      <c r="A1802" s="43" t="str">
        <f>Exchanges!B1806</f>
        <v>Ethane, 1,1,1-trifluoro-, HFC-143a</v>
      </c>
      <c r="B1802" s="43" t="str">
        <f>Exchanges!C1806</f>
        <v>000420-46-2</v>
      </c>
      <c r="C1802" s="43" t="str">
        <f>Exchanges!D1806</f>
        <v>air</v>
      </c>
      <c r="D1802" s="43" t="str">
        <f>Exchanges!E1806</f>
        <v>unspecified</v>
      </c>
      <c r="E1802" s="43" t="str">
        <f>Exchanges!F1806</f>
        <v>e86bfec2-1025-4fa2-90b1-81e35e621e91</v>
      </c>
      <c r="F1802" s="43" t="str">
        <f>Exchanges!G1806</f>
        <v>Employment services</v>
      </c>
      <c r="G1802" s="43">
        <f>Exchanges!H1806</f>
        <v>561300</v>
      </c>
      <c r="H1802" s="43" t="str">
        <f>Exchanges!I1806</f>
        <v>US</v>
      </c>
      <c r="I1802" s="43">
        <f>Exchanges!J1806</f>
        <v>3.7170725558810803E-9</v>
      </c>
      <c r="J1802" s="43" t="str">
        <f>Exchanges!K1806</f>
        <v>kg</v>
      </c>
      <c r="K1802" s="43"/>
      <c r="L1802" s="43"/>
      <c r="M1802" s="43"/>
      <c r="N1802" s="43"/>
      <c r="O1802" s="43"/>
      <c r="P1802" s="43">
        <f>Exchanges!Q1806</f>
        <v>4</v>
      </c>
      <c r="Q1802" s="43">
        <f>Exchanges!R1806</f>
        <v>2</v>
      </c>
      <c r="R1802" s="43">
        <f>Exchanges!S1806</f>
        <v>1</v>
      </c>
      <c r="S1802" s="43">
        <f>Exchanges!T1806</f>
        <v>4</v>
      </c>
      <c r="T1802" s="43">
        <f>Exchanges!U1806</f>
        <v>1</v>
      </c>
      <c r="U1802" s="43">
        <f>Exchanges!V1806</f>
        <v>2013</v>
      </c>
      <c r="V1802" s="43" t="str">
        <f>Exchanges!W1806</f>
        <v>HFC-143a</v>
      </c>
      <c r="W1802" s="43"/>
      <c r="X1802" s="43"/>
    </row>
    <row r="1803" spans="1:24" x14ac:dyDescent="0.2">
      <c r="A1803" s="43" t="str">
        <f>Exchanges!B1807</f>
        <v>Dinitrogen monoxide</v>
      </c>
      <c r="B1803" s="43" t="str">
        <f>Exchanges!C1807</f>
        <v>010024-97-366</v>
      </c>
      <c r="C1803" s="43" t="str">
        <f>Exchanges!D1807</f>
        <v>air</v>
      </c>
      <c r="D1803" s="43" t="str">
        <f>Exchanges!E1807</f>
        <v>unspecified</v>
      </c>
      <c r="E1803" s="43" t="str">
        <f>Exchanges!F1807</f>
        <v>20185046-64bb-4c09-a8e7-e8a9e144ca98</v>
      </c>
      <c r="F1803" s="43" t="str">
        <f>Exchanges!G1807</f>
        <v>Employment services</v>
      </c>
      <c r="G1803" s="43">
        <f>Exchanges!H1807</f>
        <v>561300</v>
      </c>
      <c r="H1803" s="43" t="str">
        <f>Exchanges!I1807</f>
        <v>US</v>
      </c>
      <c r="I1803" s="43">
        <f>Exchanges!J1807</f>
        <v>3.5482366677195861E-10</v>
      </c>
      <c r="J1803" s="43" t="str">
        <f>Exchanges!K1807</f>
        <v>kg</v>
      </c>
      <c r="K1803" s="43"/>
      <c r="L1803" s="43"/>
      <c r="M1803" s="43"/>
      <c r="N1803" s="43"/>
      <c r="O1803" s="43"/>
      <c r="P1803" s="43">
        <f>Exchanges!Q1807</f>
        <v>4</v>
      </c>
      <c r="Q1803" s="43">
        <f>Exchanges!R1807</f>
        <v>2</v>
      </c>
      <c r="R1803" s="43">
        <f>Exchanges!S1807</f>
        <v>1</v>
      </c>
      <c r="S1803" s="43">
        <f>Exchanges!T1807</f>
        <v>4</v>
      </c>
      <c r="T1803" s="43">
        <f>Exchanges!U1807</f>
        <v>1</v>
      </c>
      <c r="U1803" s="43">
        <f>Exchanges!V1807</f>
        <v>2013</v>
      </c>
      <c r="V1803" s="43" t="str">
        <f>Exchanges!W1807</f>
        <v>N2O</v>
      </c>
      <c r="W1803" s="43"/>
      <c r="X1803" s="43"/>
    </row>
    <row r="1804" spans="1:24" x14ac:dyDescent="0.2">
      <c r="A1804" s="43" t="str">
        <f>Exchanges!B1808</f>
        <v>Propane, 1,1,1,3,3,3-hexafluoro-, HCFC-236fa</v>
      </c>
      <c r="B1804" s="43" t="str">
        <f>Exchanges!C1808</f>
        <v>000690-39-1</v>
      </c>
      <c r="C1804" s="43" t="str">
        <f>Exchanges!D1808</f>
        <v>air</v>
      </c>
      <c r="D1804" s="43" t="str">
        <f>Exchanges!E1808</f>
        <v>unspecified</v>
      </c>
      <c r="E1804" s="43" t="str">
        <f>Exchanges!F1808</f>
        <v>1963a3ba-6d77-4571-bb8f-0e9c8ac28a65</v>
      </c>
      <c r="F1804" s="43" t="str">
        <f>Exchanges!G1808</f>
        <v>Employment services</v>
      </c>
      <c r="G1804" s="43">
        <f>Exchanges!H1808</f>
        <v>561300</v>
      </c>
      <c r="H1804" s="43" t="str">
        <f>Exchanges!I1808</f>
        <v>US</v>
      </c>
      <c r="I1804" s="43">
        <f>Exchanges!J1808</f>
        <v>1.0041770512134765E-10</v>
      </c>
      <c r="J1804" s="43" t="str">
        <f>Exchanges!K1808</f>
        <v>kg</v>
      </c>
      <c r="K1804" s="43"/>
      <c r="L1804" s="43"/>
      <c r="M1804" s="43"/>
      <c r="N1804" s="43"/>
      <c r="O1804" s="43"/>
      <c r="P1804" s="43">
        <f>Exchanges!Q1808</f>
        <v>4</v>
      </c>
      <c r="Q1804" s="43">
        <f>Exchanges!R1808</f>
        <v>2</v>
      </c>
      <c r="R1804" s="43">
        <f>Exchanges!S1808</f>
        <v>1</v>
      </c>
      <c r="S1804" s="43">
        <f>Exchanges!T1808</f>
        <v>4</v>
      </c>
      <c r="T1804" s="43">
        <f>Exchanges!U1808</f>
        <v>1</v>
      </c>
      <c r="U1804" s="43">
        <f>Exchanges!V1808</f>
        <v>2013</v>
      </c>
      <c r="V1804" s="43" t="str">
        <f>Exchanges!W1808</f>
        <v>HFC-236fa</v>
      </c>
      <c r="W1804" s="43"/>
      <c r="X1804" s="43"/>
    </row>
    <row r="1805" spans="1:24" x14ac:dyDescent="0.2">
      <c r="A1805" s="43" t="str">
        <f>Exchanges!B1809</f>
        <v>Carbon dioxide</v>
      </c>
      <c r="B1805" s="43" t="str">
        <f>Exchanges!C1809</f>
        <v>000124-38-20</v>
      </c>
      <c r="C1805" s="43" t="str">
        <f>Exchanges!D1809</f>
        <v>air</v>
      </c>
      <c r="D1805" s="43" t="str">
        <f>Exchanges!E1809</f>
        <v>unspecified</v>
      </c>
      <c r="E1805" s="43" t="str">
        <f>Exchanges!F1809</f>
        <v>7ae371aa-8532-11e0-9d78-0800200c9a66</v>
      </c>
      <c r="F1805" s="43" t="str">
        <f>Exchanges!G1809</f>
        <v>Business support services</v>
      </c>
      <c r="G1805" s="43">
        <f>Exchanges!H1809</f>
        <v>561400</v>
      </c>
      <c r="H1805" s="43" t="str">
        <f>Exchanges!I1809</f>
        <v>US</v>
      </c>
      <c r="I1805" s="43">
        <f>Exchanges!J1809</f>
        <v>1.3414111309487673E-3</v>
      </c>
      <c r="J1805" s="43" t="str">
        <f>Exchanges!K1809</f>
        <v>kg</v>
      </c>
      <c r="K1805" s="43"/>
      <c r="L1805" s="43"/>
      <c r="M1805" s="43"/>
      <c r="N1805" s="43"/>
      <c r="O1805" s="43"/>
      <c r="P1805" s="43">
        <f>Exchanges!Q1809</f>
        <v>4</v>
      </c>
      <c r="Q1805" s="43">
        <f>Exchanges!R1809</f>
        <v>2</v>
      </c>
      <c r="R1805" s="43">
        <f>Exchanges!S1809</f>
        <v>1</v>
      </c>
      <c r="S1805" s="43">
        <f>Exchanges!T1809</f>
        <v>4</v>
      </c>
      <c r="T1805" s="43">
        <f>Exchanges!U1809</f>
        <v>1</v>
      </c>
      <c r="U1805" s="43">
        <f>Exchanges!V1809</f>
        <v>2013</v>
      </c>
      <c r="V1805" s="43" t="str">
        <f>Exchanges!W1809</f>
        <v>CO2</v>
      </c>
      <c r="W1805" s="43"/>
      <c r="X1805" s="43"/>
    </row>
    <row r="1806" spans="1:24" x14ac:dyDescent="0.2">
      <c r="A1806" s="43" t="str">
        <f>Exchanges!B1810</f>
        <v>Methane</v>
      </c>
      <c r="B1806" s="43" t="str">
        <f>Exchanges!C1810</f>
        <v>000074-82-92</v>
      </c>
      <c r="C1806" s="43" t="str">
        <f>Exchanges!D1810</f>
        <v>air</v>
      </c>
      <c r="D1806" s="43" t="str">
        <f>Exchanges!E1810</f>
        <v>unspecified</v>
      </c>
      <c r="E1806" s="43" t="str">
        <f>Exchanges!F1810</f>
        <v>20408dd1-8534-11e0-9d78-0800200c9a66</v>
      </c>
      <c r="F1806" s="43" t="str">
        <f>Exchanges!G1810</f>
        <v>Business support services</v>
      </c>
      <c r="G1806" s="43">
        <f>Exchanges!H1810</f>
        <v>561400</v>
      </c>
      <c r="H1806" s="43" t="str">
        <f>Exchanges!I1810</f>
        <v>US</v>
      </c>
      <c r="I1806" s="43">
        <f>Exchanges!J1810</f>
        <v>1.2618824671532378E-7</v>
      </c>
      <c r="J1806" s="43" t="str">
        <f>Exchanges!K1810</f>
        <v>kg</v>
      </c>
      <c r="K1806" s="43"/>
      <c r="L1806" s="43"/>
      <c r="M1806" s="43"/>
      <c r="N1806" s="43"/>
      <c r="O1806" s="43"/>
      <c r="P1806" s="43">
        <f>Exchanges!Q1810</f>
        <v>4</v>
      </c>
      <c r="Q1806" s="43">
        <f>Exchanges!R1810</f>
        <v>2</v>
      </c>
      <c r="R1806" s="43">
        <f>Exchanges!S1810</f>
        <v>1</v>
      </c>
      <c r="S1806" s="43">
        <f>Exchanges!T1810</f>
        <v>4</v>
      </c>
      <c r="T1806" s="43">
        <f>Exchanges!U1810</f>
        <v>1</v>
      </c>
      <c r="U1806" s="43">
        <f>Exchanges!V1810</f>
        <v>2013</v>
      </c>
      <c r="V1806" s="43" t="str">
        <f>Exchanges!W1810</f>
        <v>CH4</v>
      </c>
      <c r="W1806" s="43"/>
      <c r="X1806" s="43"/>
    </row>
    <row r="1807" spans="1:24" x14ac:dyDescent="0.2">
      <c r="A1807" s="43" t="str">
        <f>Exchanges!B1811</f>
        <v>Ethane, 1,1,1,2-tetrafluoro-, HFC-134a</v>
      </c>
      <c r="B1807" s="43" t="str">
        <f>Exchanges!C1811</f>
        <v>000811-97-2</v>
      </c>
      <c r="C1807" s="43" t="str">
        <f>Exchanges!D1811</f>
        <v>air</v>
      </c>
      <c r="D1807" s="43" t="str">
        <f>Exchanges!E1811</f>
        <v>unspecified</v>
      </c>
      <c r="E1807" s="43" t="str">
        <f>Exchanges!F1811</f>
        <v>e87f039d-d9ce-4242-ac18-c9284cc80f3d</v>
      </c>
      <c r="F1807" s="43" t="str">
        <f>Exchanges!G1811</f>
        <v>Business support services</v>
      </c>
      <c r="G1807" s="43">
        <f>Exchanges!H1811</f>
        <v>561400</v>
      </c>
      <c r="H1807" s="43" t="str">
        <f>Exchanges!I1811</f>
        <v>US</v>
      </c>
      <c r="I1807" s="43">
        <f>Exchanges!J1811</f>
        <v>5.738222475629442E-8</v>
      </c>
      <c r="J1807" s="43" t="str">
        <f>Exchanges!K1811</f>
        <v>kg</v>
      </c>
      <c r="K1807" s="43"/>
      <c r="L1807" s="43"/>
      <c r="M1807" s="43"/>
      <c r="N1807" s="43"/>
      <c r="O1807" s="43"/>
      <c r="P1807" s="43">
        <f>Exchanges!Q1811</f>
        <v>4</v>
      </c>
      <c r="Q1807" s="43">
        <f>Exchanges!R1811</f>
        <v>2</v>
      </c>
      <c r="R1807" s="43">
        <f>Exchanges!S1811</f>
        <v>1</v>
      </c>
      <c r="S1807" s="43">
        <f>Exchanges!T1811</f>
        <v>4</v>
      </c>
      <c r="T1807" s="43">
        <f>Exchanges!U1811</f>
        <v>1</v>
      </c>
      <c r="U1807" s="43">
        <f>Exchanges!V1811</f>
        <v>2013</v>
      </c>
      <c r="V1807" s="43" t="str">
        <f>Exchanges!W1811</f>
        <v>HFC-134a</v>
      </c>
      <c r="W1807" s="43"/>
      <c r="X1807" s="43"/>
    </row>
    <row r="1808" spans="1:24" x14ac:dyDescent="0.2">
      <c r="A1808" s="43" t="str">
        <f>Exchanges!B1812</f>
        <v>Ethane, pentafluoro-, HFC-125</v>
      </c>
      <c r="B1808" s="43" t="str">
        <f>Exchanges!C1812</f>
        <v>000354-33-6</v>
      </c>
      <c r="C1808" s="43" t="str">
        <f>Exchanges!D1812</f>
        <v>air</v>
      </c>
      <c r="D1808" s="43" t="str">
        <f>Exchanges!E1812</f>
        <v>unspecified</v>
      </c>
      <c r="E1808" s="43" t="str">
        <f>Exchanges!F1812</f>
        <v>281e1011-f121-4d5b-ad4d-22d562b2c2cd</v>
      </c>
      <c r="F1808" s="43" t="str">
        <f>Exchanges!G1812</f>
        <v>Business support services</v>
      </c>
      <c r="G1808" s="43">
        <f>Exchanges!H1812</f>
        <v>561400</v>
      </c>
      <c r="H1808" s="43" t="str">
        <f>Exchanges!I1812</f>
        <v>US</v>
      </c>
      <c r="I1808" s="43">
        <f>Exchanges!J1812</f>
        <v>1.5224282584209564E-8</v>
      </c>
      <c r="J1808" s="43" t="str">
        <f>Exchanges!K1812</f>
        <v>kg</v>
      </c>
      <c r="K1808" s="43"/>
      <c r="L1808" s="43"/>
      <c r="M1808" s="43"/>
      <c r="N1808" s="43"/>
      <c r="O1808" s="43"/>
      <c r="P1808" s="43">
        <f>Exchanges!Q1812</f>
        <v>4</v>
      </c>
      <c r="Q1808" s="43">
        <f>Exchanges!R1812</f>
        <v>2</v>
      </c>
      <c r="R1808" s="43">
        <f>Exchanges!S1812</f>
        <v>1</v>
      </c>
      <c r="S1808" s="43">
        <f>Exchanges!T1812</f>
        <v>4</v>
      </c>
      <c r="T1808" s="43">
        <f>Exchanges!U1812</f>
        <v>1</v>
      </c>
      <c r="U1808" s="43">
        <f>Exchanges!V1812</f>
        <v>2013</v>
      </c>
      <c r="V1808" s="43" t="str">
        <f>Exchanges!W1812</f>
        <v>HFC-125</v>
      </c>
      <c r="W1808" s="43"/>
      <c r="X1808" s="43"/>
    </row>
    <row r="1809" spans="1:24" x14ac:dyDescent="0.2">
      <c r="A1809" s="43" t="str">
        <f>Exchanges!B1813</f>
        <v>Methane, difluoro-, HFC-32</v>
      </c>
      <c r="B1809" s="43" t="str">
        <f>Exchanges!C1813</f>
        <v>000075-10-5</v>
      </c>
      <c r="C1809" s="43" t="str">
        <f>Exchanges!D1813</f>
        <v>air</v>
      </c>
      <c r="D1809" s="43" t="str">
        <f>Exchanges!E1813</f>
        <v>unspecified</v>
      </c>
      <c r="E1809" s="43" t="str">
        <f>Exchanges!F1813</f>
        <v>151212b4-079b-43a2-96d5-a6eef59166ac</v>
      </c>
      <c r="F1809" s="43" t="str">
        <f>Exchanges!G1813</f>
        <v>Business support services</v>
      </c>
      <c r="G1809" s="43">
        <f>Exchanges!H1813</f>
        <v>561400</v>
      </c>
      <c r="H1809" s="43" t="str">
        <f>Exchanges!I1813</f>
        <v>US</v>
      </c>
      <c r="I1809" s="43">
        <f>Exchanges!J1813</f>
        <v>8.8659129040113315E-9</v>
      </c>
      <c r="J1809" s="43" t="str">
        <f>Exchanges!K1813</f>
        <v>kg</v>
      </c>
      <c r="K1809" s="43"/>
      <c r="L1809" s="43"/>
      <c r="M1809" s="43"/>
      <c r="N1809" s="43"/>
      <c r="O1809" s="43"/>
      <c r="P1809" s="43">
        <f>Exchanges!Q1813</f>
        <v>4</v>
      </c>
      <c r="Q1809" s="43">
        <f>Exchanges!R1813</f>
        <v>2</v>
      </c>
      <c r="R1809" s="43">
        <f>Exchanges!S1813</f>
        <v>1</v>
      </c>
      <c r="S1809" s="43">
        <f>Exchanges!T1813</f>
        <v>4</v>
      </c>
      <c r="T1809" s="43">
        <f>Exchanges!U1813</f>
        <v>1</v>
      </c>
      <c r="U1809" s="43">
        <f>Exchanges!V1813</f>
        <v>2013</v>
      </c>
      <c r="V1809" s="43" t="str">
        <f>Exchanges!W1813</f>
        <v>HFC-32</v>
      </c>
      <c r="W1809" s="43"/>
      <c r="X1809" s="43"/>
    </row>
    <row r="1810" spans="1:24" x14ac:dyDescent="0.2">
      <c r="A1810" s="43" t="str">
        <f>Exchanges!B1814</f>
        <v>Ethane, 1,1,1-trifluoro-, HFC-143a</v>
      </c>
      <c r="B1810" s="43" t="str">
        <f>Exchanges!C1814</f>
        <v>000420-46-2</v>
      </c>
      <c r="C1810" s="43" t="str">
        <f>Exchanges!D1814</f>
        <v>air</v>
      </c>
      <c r="D1810" s="43" t="str">
        <f>Exchanges!E1814</f>
        <v>unspecified</v>
      </c>
      <c r="E1810" s="43" t="str">
        <f>Exchanges!F1814</f>
        <v>e86bfec2-1025-4fa2-90b1-81e35e621e91</v>
      </c>
      <c r="F1810" s="43" t="str">
        <f>Exchanges!G1814</f>
        <v>Business support services</v>
      </c>
      <c r="G1810" s="43">
        <f>Exchanges!H1814</f>
        <v>561400</v>
      </c>
      <c r="H1810" s="43" t="str">
        <f>Exchanges!I1814</f>
        <v>US</v>
      </c>
      <c r="I1810" s="43">
        <f>Exchanges!J1814</f>
        <v>6.5138370167894286E-9</v>
      </c>
      <c r="J1810" s="43" t="str">
        <f>Exchanges!K1814</f>
        <v>kg</v>
      </c>
      <c r="K1810" s="43"/>
      <c r="L1810" s="43"/>
      <c r="M1810" s="43"/>
      <c r="N1810" s="43"/>
      <c r="O1810" s="43"/>
      <c r="P1810" s="43">
        <f>Exchanges!Q1814</f>
        <v>4</v>
      </c>
      <c r="Q1810" s="43">
        <f>Exchanges!R1814</f>
        <v>2</v>
      </c>
      <c r="R1810" s="43">
        <f>Exchanges!S1814</f>
        <v>1</v>
      </c>
      <c r="S1810" s="43">
        <f>Exchanges!T1814</f>
        <v>4</v>
      </c>
      <c r="T1810" s="43">
        <f>Exchanges!U1814</f>
        <v>1</v>
      </c>
      <c r="U1810" s="43">
        <f>Exchanges!V1814</f>
        <v>2013</v>
      </c>
      <c r="V1810" s="43" t="str">
        <f>Exchanges!W1814</f>
        <v>HFC-143a</v>
      </c>
      <c r="W1810" s="43"/>
      <c r="X1810" s="43"/>
    </row>
    <row r="1811" spans="1:24" x14ac:dyDescent="0.2">
      <c r="A1811" s="43" t="str">
        <f>Exchanges!B1815</f>
        <v>Dinitrogen monoxide</v>
      </c>
      <c r="B1811" s="43" t="str">
        <f>Exchanges!C1815</f>
        <v>010024-97-366</v>
      </c>
      <c r="C1811" s="43" t="str">
        <f>Exchanges!D1815</f>
        <v>air</v>
      </c>
      <c r="D1811" s="43" t="str">
        <f>Exchanges!E1815</f>
        <v>unspecified</v>
      </c>
      <c r="E1811" s="43" t="str">
        <f>Exchanges!F1815</f>
        <v>20185046-64bb-4c09-a8e7-e8a9e144ca98</v>
      </c>
      <c r="F1811" s="43" t="str">
        <f>Exchanges!G1815</f>
        <v>Business support services</v>
      </c>
      <c r="G1811" s="43">
        <f>Exchanges!H1815</f>
        <v>561400</v>
      </c>
      <c r="H1811" s="43" t="str">
        <f>Exchanges!I1815</f>
        <v>US</v>
      </c>
      <c r="I1811" s="43">
        <f>Exchanges!J1815</f>
        <v>5.3541314296782122E-9</v>
      </c>
      <c r="J1811" s="43" t="str">
        <f>Exchanges!K1815</f>
        <v>kg</v>
      </c>
      <c r="K1811" s="43"/>
      <c r="L1811" s="43"/>
      <c r="M1811" s="43"/>
      <c r="N1811" s="43"/>
      <c r="O1811" s="43"/>
      <c r="P1811" s="43">
        <f>Exchanges!Q1815</f>
        <v>4</v>
      </c>
      <c r="Q1811" s="43">
        <f>Exchanges!R1815</f>
        <v>2</v>
      </c>
      <c r="R1811" s="43">
        <f>Exchanges!S1815</f>
        <v>1</v>
      </c>
      <c r="S1811" s="43">
        <f>Exchanges!T1815</f>
        <v>4</v>
      </c>
      <c r="T1811" s="43">
        <f>Exchanges!U1815</f>
        <v>1</v>
      </c>
      <c r="U1811" s="43">
        <f>Exchanges!V1815</f>
        <v>2013</v>
      </c>
      <c r="V1811" s="43" t="str">
        <f>Exchanges!W1815</f>
        <v>N2O</v>
      </c>
      <c r="W1811" s="43"/>
      <c r="X1811" s="43"/>
    </row>
    <row r="1812" spans="1:24" x14ac:dyDescent="0.2">
      <c r="A1812" s="43" t="str">
        <f>Exchanges!B1816</f>
        <v>Propane, 1,1,1,3,3,3-hexafluoro-, HCFC-236fa</v>
      </c>
      <c r="B1812" s="43" t="str">
        <f>Exchanges!C1816</f>
        <v>000690-39-1</v>
      </c>
      <c r="C1812" s="43" t="str">
        <f>Exchanges!D1816</f>
        <v>air</v>
      </c>
      <c r="D1812" s="43" t="str">
        <f>Exchanges!E1816</f>
        <v>unspecified</v>
      </c>
      <c r="E1812" s="43" t="str">
        <f>Exchanges!F1816</f>
        <v>1963a3ba-6d77-4571-bb8f-0e9c8ac28a65</v>
      </c>
      <c r="F1812" s="43" t="str">
        <f>Exchanges!G1816</f>
        <v>Business support services</v>
      </c>
      <c r="G1812" s="43">
        <f>Exchanges!H1816</f>
        <v>561400</v>
      </c>
      <c r="H1812" s="43" t="str">
        <f>Exchanges!I1816</f>
        <v>US</v>
      </c>
      <c r="I1812" s="43">
        <f>Exchanges!J1816</f>
        <v>1.7597304193741611E-10</v>
      </c>
      <c r="J1812" s="43" t="str">
        <f>Exchanges!K1816</f>
        <v>kg</v>
      </c>
      <c r="K1812" s="43"/>
      <c r="L1812" s="43"/>
      <c r="M1812" s="43"/>
      <c r="N1812" s="43"/>
      <c r="O1812" s="43"/>
      <c r="P1812" s="43">
        <f>Exchanges!Q1816</f>
        <v>4</v>
      </c>
      <c r="Q1812" s="43">
        <f>Exchanges!R1816</f>
        <v>2</v>
      </c>
      <c r="R1812" s="43">
        <f>Exchanges!S1816</f>
        <v>1</v>
      </c>
      <c r="S1812" s="43">
        <f>Exchanges!T1816</f>
        <v>4</v>
      </c>
      <c r="T1812" s="43">
        <f>Exchanges!U1816</f>
        <v>1</v>
      </c>
      <c r="U1812" s="43">
        <f>Exchanges!V1816</f>
        <v>2013</v>
      </c>
      <c r="V1812" s="43" t="str">
        <f>Exchanges!W1816</f>
        <v>HFC-236fa</v>
      </c>
      <c r="W1812" s="43"/>
      <c r="X1812" s="43"/>
    </row>
    <row r="1813" spans="1:24" x14ac:dyDescent="0.2">
      <c r="A1813" s="43" t="str">
        <f>Exchanges!B1817</f>
        <v>Carbon dioxide</v>
      </c>
      <c r="B1813" s="43" t="str">
        <f>Exchanges!C1817</f>
        <v>000124-38-20</v>
      </c>
      <c r="C1813" s="43" t="str">
        <f>Exchanges!D1817</f>
        <v>air</v>
      </c>
      <c r="D1813" s="43" t="str">
        <f>Exchanges!E1817</f>
        <v>unspecified</v>
      </c>
      <c r="E1813" s="43" t="str">
        <f>Exchanges!F1817</f>
        <v>7ae371aa-8532-11e0-9d78-0800200c9a66</v>
      </c>
      <c r="F1813" s="43" t="str">
        <f>Exchanges!G1817</f>
        <v>Travel arrangement and reservation services</v>
      </c>
      <c r="G1813" s="43">
        <f>Exchanges!H1817</f>
        <v>561500</v>
      </c>
      <c r="H1813" s="43" t="str">
        <f>Exchanges!I1817</f>
        <v>US</v>
      </c>
      <c r="I1813" s="43">
        <f>Exchanges!J1817</f>
        <v>2.5082753315329069E-3</v>
      </c>
      <c r="J1813" s="43" t="str">
        <f>Exchanges!K1817</f>
        <v>kg</v>
      </c>
      <c r="K1813" s="43"/>
      <c r="L1813" s="43"/>
      <c r="M1813" s="43"/>
      <c r="N1813" s="43"/>
      <c r="O1813" s="43"/>
      <c r="P1813" s="43">
        <f>Exchanges!Q1817</f>
        <v>4</v>
      </c>
      <c r="Q1813" s="43">
        <f>Exchanges!R1817</f>
        <v>2</v>
      </c>
      <c r="R1813" s="43">
        <f>Exchanges!S1817</f>
        <v>1</v>
      </c>
      <c r="S1813" s="43">
        <f>Exchanges!T1817</f>
        <v>4</v>
      </c>
      <c r="T1813" s="43">
        <f>Exchanges!U1817</f>
        <v>1</v>
      </c>
      <c r="U1813" s="43">
        <f>Exchanges!V1817</f>
        <v>2013</v>
      </c>
      <c r="V1813" s="43" t="str">
        <f>Exchanges!W1817</f>
        <v>CO2</v>
      </c>
      <c r="W1813" s="43"/>
      <c r="X1813" s="43"/>
    </row>
    <row r="1814" spans="1:24" x14ac:dyDescent="0.2">
      <c r="A1814" s="43" t="str">
        <f>Exchanges!B1818</f>
        <v>Methane</v>
      </c>
      <c r="B1814" s="43" t="str">
        <f>Exchanges!C1818</f>
        <v>000074-82-92</v>
      </c>
      <c r="C1814" s="43" t="str">
        <f>Exchanges!D1818</f>
        <v>air</v>
      </c>
      <c r="D1814" s="43" t="str">
        <f>Exchanges!E1818</f>
        <v>unspecified</v>
      </c>
      <c r="E1814" s="43" t="str">
        <f>Exchanges!F1818</f>
        <v>20408dd1-8534-11e0-9d78-0800200c9a66</v>
      </c>
      <c r="F1814" s="43" t="str">
        <f>Exchanges!G1818</f>
        <v>Travel arrangement and reservation services</v>
      </c>
      <c r="G1814" s="43">
        <f>Exchanges!H1818</f>
        <v>561500</v>
      </c>
      <c r="H1814" s="43" t="str">
        <f>Exchanges!I1818</f>
        <v>US</v>
      </c>
      <c r="I1814" s="43">
        <f>Exchanges!J1818</f>
        <v>2.258985612724144E-7</v>
      </c>
      <c r="J1814" s="43" t="str">
        <f>Exchanges!K1818</f>
        <v>kg</v>
      </c>
      <c r="K1814" s="43"/>
      <c r="L1814" s="43"/>
      <c r="M1814" s="43"/>
      <c r="N1814" s="43"/>
      <c r="O1814" s="43"/>
      <c r="P1814" s="43">
        <f>Exchanges!Q1818</f>
        <v>4</v>
      </c>
      <c r="Q1814" s="43">
        <f>Exchanges!R1818</f>
        <v>2</v>
      </c>
      <c r="R1814" s="43">
        <f>Exchanges!S1818</f>
        <v>1</v>
      </c>
      <c r="S1814" s="43">
        <f>Exchanges!T1818</f>
        <v>4</v>
      </c>
      <c r="T1814" s="43">
        <f>Exchanges!U1818</f>
        <v>1</v>
      </c>
      <c r="U1814" s="43">
        <f>Exchanges!V1818</f>
        <v>2013</v>
      </c>
      <c r="V1814" s="43" t="str">
        <f>Exchanges!W1818</f>
        <v>CH4</v>
      </c>
      <c r="W1814" s="43"/>
      <c r="X1814" s="43"/>
    </row>
    <row r="1815" spans="1:24" x14ac:dyDescent="0.2">
      <c r="A1815" s="43" t="str">
        <f>Exchanges!B1819</f>
        <v>Ethane, 1,1,1,2-tetrafluoro-, HFC-134a</v>
      </c>
      <c r="B1815" s="43" t="str">
        <f>Exchanges!C1819</f>
        <v>000811-97-2</v>
      </c>
      <c r="C1815" s="43" t="str">
        <f>Exchanges!D1819</f>
        <v>air</v>
      </c>
      <c r="D1815" s="43" t="str">
        <f>Exchanges!E1819</f>
        <v>unspecified</v>
      </c>
      <c r="E1815" s="43" t="str">
        <f>Exchanges!F1819</f>
        <v>e87f039d-d9ce-4242-ac18-c9284cc80f3d</v>
      </c>
      <c r="F1815" s="43" t="str">
        <f>Exchanges!G1819</f>
        <v>Travel arrangement and reservation services</v>
      </c>
      <c r="G1815" s="43">
        <f>Exchanges!H1819</f>
        <v>561500</v>
      </c>
      <c r="H1815" s="43" t="str">
        <f>Exchanges!I1819</f>
        <v>US</v>
      </c>
      <c r="I1815" s="43">
        <f>Exchanges!J1819</f>
        <v>1.0470966171210027E-7</v>
      </c>
      <c r="J1815" s="43" t="str">
        <f>Exchanges!K1819</f>
        <v>kg</v>
      </c>
      <c r="K1815" s="43"/>
      <c r="L1815" s="43"/>
      <c r="M1815" s="43"/>
      <c r="N1815" s="43"/>
      <c r="O1815" s="43"/>
      <c r="P1815" s="43">
        <f>Exchanges!Q1819</f>
        <v>4</v>
      </c>
      <c r="Q1815" s="43">
        <f>Exchanges!R1819</f>
        <v>2</v>
      </c>
      <c r="R1815" s="43">
        <f>Exchanges!S1819</f>
        <v>1</v>
      </c>
      <c r="S1815" s="43">
        <f>Exchanges!T1819</f>
        <v>4</v>
      </c>
      <c r="T1815" s="43">
        <f>Exchanges!U1819</f>
        <v>1</v>
      </c>
      <c r="U1815" s="43">
        <f>Exchanges!V1819</f>
        <v>2013</v>
      </c>
      <c r="V1815" s="43" t="str">
        <f>Exchanges!W1819</f>
        <v>HFC-134a</v>
      </c>
      <c r="W1815" s="43"/>
      <c r="X1815" s="43"/>
    </row>
    <row r="1816" spans="1:24" x14ac:dyDescent="0.2">
      <c r="A1816" s="43" t="str">
        <f>Exchanges!B1820</f>
        <v>Ethane, pentafluoro-, HFC-125</v>
      </c>
      <c r="B1816" s="43" t="str">
        <f>Exchanges!C1820</f>
        <v>000354-33-6</v>
      </c>
      <c r="C1816" s="43" t="str">
        <f>Exchanges!D1820</f>
        <v>air</v>
      </c>
      <c r="D1816" s="43" t="str">
        <f>Exchanges!E1820</f>
        <v>unspecified</v>
      </c>
      <c r="E1816" s="43" t="str">
        <f>Exchanges!F1820</f>
        <v>281e1011-f121-4d5b-ad4d-22d562b2c2cd</v>
      </c>
      <c r="F1816" s="43" t="str">
        <f>Exchanges!G1820</f>
        <v>Travel arrangement and reservation services</v>
      </c>
      <c r="G1816" s="43">
        <f>Exchanges!H1820</f>
        <v>561500</v>
      </c>
      <c r="H1816" s="43" t="str">
        <f>Exchanges!I1820</f>
        <v>US</v>
      </c>
      <c r="I1816" s="43">
        <f>Exchanges!J1820</f>
        <v>2.7780893577625514E-8</v>
      </c>
      <c r="J1816" s="43" t="str">
        <f>Exchanges!K1820</f>
        <v>kg</v>
      </c>
      <c r="K1816" s="43"/>
      <c r="L1816" s="43"/>
      <c r="M1816" s="43"/>
      <c r="N1816" s="43"/>
      <c r="O1816" s="43"/>
      <c r="P1816" s="43">
        <f>Exchanges!Q1820</f>
        <v>4</v>
      </c>
      <c r="Q1816" s="43">
        <f>Exchanges!R1820</f>
        <v>2</v>
      </c>
      <c r="R1816" s="43">
        <f>Exchanges!S1820</f>
        <v>1</v>
      </c>
      <c r="S1816" s="43">
        <f>Exchanges!T1820</f>
        <v>4</v>
      </c>
      <c r="T1816" s="43">
        <f>Exchanges!U1820</f>
        <v>1</v>
      </c>
      <c r="U1816" s="43">
        <f>Exchanges!V1820</f>
        <v>2013</v>
      </c>
      <c r="V1816" s="43" t="str">
        <f>Exchanges!W1820</f>
        <v>HFC-125</v>
      </c>
      <c r="W1816" s="43"/>
      <c r="X1816" s="43"/>
    </row>
    <row r="1817" spans="1:24" x14ac:dyDescent="0.2">
      <c r="A1817" s="43" t="str">
        <f>Exchanges!B1821</f>
        <v>Methane, difluoro-, HFC-32</v>
      </c>
      <c r="B1817" s="43" t="str">
        <f>Exchanges!C1821</f>
        <v>000075-10-5</v>
      </c>
      <c r="C1817" s="43" t="str">
        <f>Exchanges!D1821</f>
        <v>air</v>
      </c>
      <c r="D1817" s="43" t="str">
        <f>Exchanges!E1821</f>
        <v>unspecified</v>
      </c>
      <c r="E1817" s="43" t="str">
        <f>Exchanges!F1821</f>
        <v>151212b4-079b-43a2-96d5-a6eef59166ac</v>
      </c>
      <c r="F1817" s="43" t="str">
        <f>Exchanges!G1821</f>
        <v>Travel arrangement and reservation services</v>
      </c>
      <c r="G1817" s="43">
        <f>Exchanges!H1821</f>
        <v>561500</v>
      </c>
      <c r="H1817" s="43" t="str">
        <f>Exchanges!I1821</f>
        <v>US</v>
      </c>
      <c r="I1817" s="43">
        <f>Exchanges!J1821</f>
        <v>1.6178298155756637E-8</v>
      </c>
      <c r="J1817" s="43" t="str">
        <f>Exchanges!K1821</f>
        <v>kg</v>
      </c>
      <c r="K1817" s="43"/>
      <c r="L1817" s="43"/>
      <c r="M1817" s="43"/>
      <c r="N1817" s="43"/>
      <c r="O1817" s="43"/>
      <c r="P1817" s="43">
        <f>Exchanges!Q1821</f>
        <v>4</v>
      </c>
      <c r="Q1817" s="43">
        <f>Exchanges!R1821</f>
        <v>2</v>
      </c>
      <c r="R1817" s="43">
        <f>Exchanges!S1821</f>
        <v>1</v>
      </c>
      <c r="S1817" s="43">
        <f>Exchanges!T1821</f>
        <v>4</v>
      </c>
      <c r="T1817" s="43">
        <f>Exchanges!U1821</f>
        <v>1</v>
      </c>
      <c r="U1817" s="43">
        <f>Exchanges!V1821</f>
        <v>2013</v>
      </c>
      <c r="V1817" s="43" t="str">
        <f>Exchanges!W1821</f>
        <v>HFC-32</v>
      </c>
      <c r="W1817" s="43"/>
      <c r="X1817" s="43"/>
    </row>
    <row r="1818" spans="1:24" x14ac:dyDescent="0.2">
      <c r="A1818" s="43" t="str">
        <f>Exchanges!B1822</f>
        <v>Ethane, 1,1,1-trifluoro-, HFC-143a</v>
      </c>
      <c r="B1818" s="43" t="str">
        <f>Exchanges!C1822</f>
        <v>000420-46-2</v>
      </c>
      <c r="C1818" s="43" t="str">
        <f>Exchanges!D1822</f>
        <v>air</v>
      </c>
      <c r="D1818" s="43" t="str">
        <f>Exchanges!E1822</f>
        <v>unspecified</v>
      </c>
      <c r="E1818" s="43" t="str">
        <f>Exchanges!F1822</f>
        <v>e86bfec2-1025-4fa2-90b1-81e35e621e91</v>
      </c>
      <c r="F1818" s="43" t="str">
        <f>Exchanges!G1822</f>
        <v>Travel arrangement and reservation services</v>
      </c>
      <c r="G1818" s="43">
        <f>Exchanges!H1822</f>
        <v>561500</v>
      </c>
      <c r="H1818" s="43" t="str">
        <f>Exchanges!I1822</f>
        <v>US</v>
      </c>
      <c r="I1818" s="43">
        <f>Exchanges!J1822</f>
        <v>1.1886288364951557E-8</v>
      </c>
      <c r="J1818" s="43" t="str">
        <f>Exchanges!K1822</f>
        <v>kg</v>
      </c>
      <c r="K1818" s="43"/>
      <c r="L1818" s="43"/>
      <c r="M1818" s="43"/>
      <c r="N1818" s="43"/>
      <c r="O1818" s="43"/>
      <c r="P1818" s="43">
        <f>Exchanges!Q1822</f>
        <v>4</v>
      </c>
      <c r="Q1818" s="43">
        <f>Exchanges!R1822</f>
        <v>2</v>
      </c>
      <c r="R1818" s="43">
        <f>Exchanges!S1822</f>
        <v>1</v>
      </c>
      <c r="S1818" s="43">
        <f>Exchanges!T1822</f>
        <v>4</v>
      </c>
      <c r="T1818" s="43">
        <f>Exchanges!U1822</f>
        <v>1</v>
      </c>
      <c r="U1818" s="43">
        <f>Exchanges!V1822</f>
        <v>2013</v>
      </c>
      <c r="V1818" s="43" t="str">
        <f>Exchanges!W1822</f>
        <v>HFC-143a</v>
      </c>
      <c r="W1818" s="43"/>
      <c r="X1818" s="43"/>
    </row>
    <row r="1819" spans="1:24" x14ac:dyDescent="0.2">
      <c r="A1819" s="43" t="str">
        <f>Exchanges!B1823</f>
        <v>Dinitrogen monoxide</v>
      </c>
      <c r="B1819" s="43" t="str">
        <f>Exchanges!C1823</f>
        <v>010024-97-366</v>
      </c>
      <c r="C1819" s="43" t="str">
        <f>Exchanges!D1823</f>
        <v>air</v>
      </c>
      <c r="D1819" s="43" t="str">
        <f>Exchanges!E1823</f>
        <v>unspecified</v>
      </c>
      <c r="E1819" s="43" t="str">
        <f>Exchanges!F1823</f>
        <v>20185046-64bb-4c09-a8e7-e8a9e144ca98</v>
      </c>
      <c r="F1819" s="43" t="str">
        <f>Exchanges!G1823</f>
        <v>Travel arrangement and reservation services</v>
      </c>
      <c r="G1819" s="43">
        <f>Exchanges!H1823</f>
        <v>561500</v>
      </c>
      <c r="H1819" s="43" t="str">
        <f>Exchanges!I1823</f>
        <v>US</v>
      </c>
      <c r="I1819" s="43">
        <f>Exchanges!J1823</f>
        <v>6.0877284465147398E-9</v>
      </c>
      <c r="J1819" s="43" t="str">
        <f>Exchanges!K1823</f>
        <v>kg</v>
      </c>
      <c r="K1819" s="43"/>
      <c r="L1819" s="43"/>
      <c r="M1819" s="43"/>
      <c r="N1819" s="43"/>
      <c r="O1819" s="43"/>
      <c r="P1819" s="43">
        <f>Exchanges!Q1823</f>
        <v>4</v>
      </c>
      <c r="Q1819" s="43">
        <f>Exchanges!R1823</f>
        <v>2</v>
      </c>
      <c r="R1819" s="43">
        <f>Exchanges!S1823</f>
        <v>1</v>
      </c>
      <c r="S1819" s="43">
        <f>Exchanges!T1823</f>
        <v>4</v>
      </c>
      <c r="T1819" s="43">
        <f>Exchanges!U1823</f>
        <v>1</v>
      </c>
      <c r="U1819" s="43">
        <f>Exchanges!V1823</f>
        <v>2013</v>
      </c>
      <c r="V1819" s="43" t="str">
        <f>Exchanges!W1823</f>
        <v>N2O</v>
      </c>
      <c r="W1819" s="43"/>
      <c r="X1819" s="43"/>
    </row>
    <row r="1820" spans="1:24" x14ac:dyDescent="0.2">
      <c r="A1820" s="43" t="str">
        <f>Exchanges!B1824</f>
        <v>Propane, 1,1,1,3,3,3-hexafluoro-, HCFC-236fa</v>
      </c>
      <c r="B1820" s="43" t="str">
        <f>Exchanges!C1824</f>
        <v>000690-39-1</v>
      </c>
      <c r="C1820" s="43" t="str">
        <f>Exchanges!D1824</f>
        <v>air</v>
      </c>
      <c r="D1820" s="43" t="str">
        <f>Exchanges!E1824</f>
        <v>unspecified</v>
      </c>
      <c r="E1820" s="43" t="str">
        <f>Exchanges!F1824</f>
        <v>1963a3ba-6d77-4571-bb8f-0e9c8ac28a65</v>
      </c>
      <c r="F1820" s="43" t="str">
        <f>Exchanges!G1824</f>
        <v>Travel arrangement and reservation services</v>
      </c>
      <c r="G1820" s="43">
        <f>Exchanges!H1824</f>
        <v>561500</v>
      </c>
      <c r="H1820" s="43" t="str">
        <f>Exchanges!I1824</f>
        <v>US</v>
      </c>
      <c r="I1820" s="43">
        <f>Exchanges!J1824</f>
        <v>3.2111124603433699E-10</v>
      </c>
      <c r="J1820" s="43" t="str">
        <f>Exchanges!K1824</f>
        <v>kg</v>
      </c>
      <c r="K1820" s="43"/>
      <c r="L1820" s="43"/>
      <c r="M1820" s="43"/>
      <c r="N1820" s="43"/>
      <c r="O1820" s="43"/>
      <c r="P1820" s="43">
        <f>Exchanges!Q1824</f>
        <v>4</v>
      </c>
      <c r="Q1820" s="43">
        <f>Exchanges!R1824</f>
        <v>2</v>
      </c>
      <c r="R1820" s="43">
        <f>Exchanges!S1824</f>
        <v>1</v>
      </c>
      <c r="S1820" s="43">
        <f>Exchanges!T1824</f>
        <v>4</v>
      </c>
      <c r="T1820" s="43">
        <f>Exchanges!U1824</f>
        <v>1</v>
      </c>
      <c r="U1820" s="43">
        <f>Exchanges!V1824</f>
        <v>2013</v>
      </c>
      <c r="V1820" s="43" t="str">
        <f>Exchanges!W1824</f>
        <v>HFC-236fa</v>
      </c>
      <c r="W1820" s="43"/>
      <c r="X1820" s="43"/>
    </row>
    <row r="1821" spans="1:24" x14ac:dyDescent="0.2">
      <c r="A1821" s="43" t="str">
        <f>Exchanges!B1825</f>
        <v>Carbon dioxide</v>
      </c>
      <c r="B1821" s="43" t="str">
        <f>Exchanges!C1825</f>
        <v>000124-38-20</v>
      </c>
      <c r="C1821" s="43" t="str">
        <f>Exchanges!D1825</f>
        <v>air</v>
      </c>
      <c r="D1821" s="43" t="str">
        <f>Exchanges!E1825</f>
        <v>unspecified</v>
      </c>
      <c r="E1821" s="43" t="str">
        <f>Exchanges!F1825</f>
        <v>7ae371aa-8532-11e0-9d78-0800200c9a66</v>
      </c>
      <c r="F1821" s="43" t="str">
        <f>Exchanges!G1825</f>
        <v>Investigation and security services</v>
      </c>
      <c r="G1821" s="43">
        <f>Exchanges!H1825</f>
        <v>561600</v>
      </c>
      <c r="H1821" s="43" t="str">
        <f>Exchanges!I1825</f>
        <v>US</v>
      </c>
      <c r="I1821" s="43">
        <f>Exchanges!J1825</f>
        <v>1.7200389075703712E-3</v>
      </c>
      <c r="J1821" s="43" t="str">
        <f>Exchanges!K1825</f>
        <v>kg</v>
      </c>
      <c r="K1821" s="43"/>
      <c r="L1821" s="43"/>
      <c r="M1821" s="43"/>
      <c r="N1821" s="43"/>
      <c r="O1821" s="43"/>
      <c r="P1821" s="43">
        <f>Exchanges!Q1825</f>
        <v>4</v>
      </c>
      <c r="Q1821" s="43">
        <f>Exchanges!R1825</f>
        <v>2</v>
      </c>
      <c r="R1821" s="43">
        <f>Exchanges!S1825</f>
        <v>1</v>
      </c>
      <c r="S1821" s="43">
        <f>Exchanges!T1825</f>
        <v>4</v>
      </c>
      <c r="T1821" s="43">
        <f>Exchanges!U1825</f>
        <v>1</v>
      </c>
      <c r="U1821" s="43">
        <f>Exchanges!V1825</f>
        <v>2013</v>
      </c>
      <c r="V1821" s="43" t="str">
        <f>Exchanges!W1825</f>
        <v>CO2</v>
      </c>
      <c r="W1821" s="43"/>
      <c r="X1821" s="43"/>
    </row>
    <row r="1822" spans="1:24" x14ac:dyDescent="0.2">
      <c r="A1822" s="43" t="str">
        <f>Exchanges!B1826</f>
        <v>Methane</v>
      </c>
      <c r="B1822" s="43" t="str">
        <f>Exchanges!C1826</f>
        <v>000074-82-92</v>
      </c>
      <c r="C1822" s="43" t="str">
        <f>Exchanges!D1826</f>
        <v>air</v>
      </c>
      <c r="D1822" s="43" t="str">
        <f>Exchanges!E1826</f>
        <v>unspecified</v>
      </c>
      <c r="E1822" s="43" t="str">
        <f>Exchanges!F1826</f>
        <v>20408dd1-8534-11e0-9d78-0800200c9a66</v>
      </c>
      <c r="F1822" s="43" t="str">
        <f>Exchanges!G1826</f>
        <v>Investigation and security services</v>
      </c>
      <c r="G1822" s="43">
        <f>Exchanges!H1826</f>
        <v>561600</v>
      </c>
      <c r="H1822" s="43" t="str">
        <f>Exchanges!I1826</f>
        <v>US</v>
      </c>
      <c r="I1822" s="43">
        <f>Exchanges!J1826</f>
        <v>1.5916204594217593E-7</v>
      </c>
      <c r="J1822" s="43" t="str">
        <f>Exchanges!K1826</f>
        <v>kg</v>
      </c>
      <c r="K1822" s="43"/>
      <c r="L1822" s="43"/>
      <c r="M1822" s="43"/>
      <c r="N1822" s="43"/>
      <c r="O1822" s="43"/>
      <c r="P1822" s="43">
        <f>Exchanges!Q1826</f>
        <v>4</v>
      </c>
      <c r="Q1822" s="43">
        <f>Exchanges!R1826</f>
        <v>2</v>
      </c>
      <c r="R1822" s="43">
        <f>Exchanges!S1826</f>
        <v>1</v>
      </c>
      <c r="S1822" s="43">
        <f>Exchanges!T1826</f>
        <v>4</v>
      </c>
      <c r="T1822" s="43">
        <f>Exchanges!U1826</f>
        <v>1</v>
      </c>
      <c r="U1822" s="43">
        <f>Exchanges!V1826</f>
        <v>2013</v>
      </c>
      <c r="V1822" s="43" t="str">
        <f>Exchanges!W1826</f>
        <v>CH4</v>
      </c>
      <c r="W1822" s="43"/>
      <c r="X1822" s="43"/>
    </row>
    <row r="1823" spans="1:24" x14ac:dyDescent="0.2">
      <c r="A1823" s="43" t="str">
        <f>Exchanges!B1827</f>
        <v>Ethane, 1,1,1,2-tetrafluoro-, HFC-134a</v>
      </c>
      <c r="B1823" s="43" t="str">
        <f>Exchanges!C1827</f>
        <v>000811-97-2</v>
      </c>
      <c r="C1823" s="43" t="str">
        <f>Exchanges!D1827</f>
        <v>air</v>
      </c>
      <c r="D1823" s="43" t="str">
        <f>Exchanges!E1827</f>
        <v>unspecified</v>
      </c>
      <c r="E1823" s="43" t="str">
        <f>Exchanges!F1827</f>
        <v>e87f039d-d9ce-4242-ac18-c9284cc80f3d</v>
      </c>
      <c r="F1823" s="43" t="str">
        <f>Exchanges!G1827</f>
        <v>Investigation and security services</v>
      </c>
      <c r="G1823" s="43">
        <f>Exchanges!H1827</f>
        <v>561600</v>
      </c>
      <c r="H1823" s="43" t="str">
        <f>Exchanges!I1827</f>
        <v>US</v>
      </c>
      <c r="I1823" s="43">
        <f>Exchanges!J1827</f>
        <v>3.1698522698946473E-8</v>
      </c>
      <c r="J1823" s="43" t="str">
        <f>Exchanges!K1827</f>
        <v>kg</v>
      </c>
      <c r="K1823" s="43"/>
      <c r="L1823" s="43"/>
      <c r="M1823" s="43"/>
      <c r="N1823" s="43"/>
      <c r="O1823" s="43"/>
      <c r="P1823" s="43">
        <f>Exchanges!Q1827</f>
        <v>4</v>
      </c>
      <c r="Q1823" s="43">
        <f>Exchanges!R1827</f>
        <v>2</v>
      </c>
      <c r="R1823" s="43">
        <f>Exchanges!S1827</f>
        <v>1</v>
      </c>
      <c r="S1823" s="43">
        <f>Exchanges!T1827</f>
        <v>4</v>
      </c>
      <c r="T1823" s="43">
        <f>Exchanges!U1827</f>
        <v>1</v>
      </c>
      <c r="U1823" s="43">
        <f>Exchanges!V1827</f>
        <v>2013</v>
      </c>
      <c r="V1823" s="43" t="str">
        <f>Exchanges!W1827</f>
        <v>HFC-134a</v>
      </c>
      <c r="W1823" s="43"/>
      <c r="X1823" s="43"/>
    </row>
    <row r="1824" spans="1:24" x14ac:dyDescent="0.2">
      <c r="A1824" s="43" t="str">
        <f>Exchanges!B1828</f>
        <v>Ethane, pentafluoro-, HFC-125</v>
      </c>
      <c r="B1824" s="43" t="str">
        <f>Exchanges!C1828</f>
        <v>000354-33-6</v>
      </c>
      <c r="C1824" s="43" t="str">
        <f>Exchanges!D1828</f>
        <v>air</v>
      </c>
      <c r="D1824" s="43" t="str">
        <f>Exchanges!E1828</f>
        <v>unspecified</v>
      </c>
      <c r="E1824" s="43" t="str">
        <f>Exchanges!F1828</f>
        <v>281e1011-f121-4d5b-ad4d-22d562b2c2cd</v>
      </c>
      <c r="F1824" s="43" t="str">
        <f>Exchanges!G1828</f>
        <v>Investigation and security services</v>
      </c>
      <c r="G1824" s="43">
        <f>Exchanges!H1828</f>
        <v>561600</v>
      </c>
      <c r="H1824" s="43" t="str">
        <f>Exchanges!I1828</f>
        <v>US</v>
      </c>
      <c r="I1824" s="43">
        <f>Exchanges!J1828</f>
        <v>8.4100480439773477E-9</v>
      </c>
      <c r="J1824" s="43" t="str">
        <f>Exchanges!K1828</f>
        <v>kg</v>
      </c>
      <c r="K1824" s="43"/>
      <c r="L1824" s="43"/>
      <c r="M1824" s="43"/>
      <c r="N1824" s="43"/>
      <c r="O1824" s="43"/>
      <c r="P1824" s="43">
        <f>Exchanges!Q1828</f>
        <v>4</v>
      </c>
      <c r="Q1824" s="43">
        <f>Exchanges!R1828</f>
        <v>2</v>
      </c>
      <c r="R1824" s="43">
        <f>Exchanges!S1828</f>
        <v>1</v>
      </c>
      <c r="S1824" s="43">
        <f>Exchanges!T1828</f>
        <v>4</v>
      </c>
      <c r="T1824" s="43">
        <f>Exchanges!U1828</f>
        <v>1</v>
      </c>
      <c r="U1824" s="43">
        <f>Exchanges!V1828</f>
        <v>2013</v>
      </c>
      <c r="V1824" s="43" t="str">
        <f>Exchanges!W1828</f>
        <v>HFC-125</v>
      </c>
      <c r="W1824" s="43"/>
      <c r="X1824" s="43"/>
    </row>
    <row r="1825" spans="1:24" x14ac:dyDescent="0.2">
      <c r="A1825" s="43" t="str">
        <f>Exchanges!B1829</f>
        <v>Dinitrogen monoxide</v>
      </c>
      <c r="B1825" s="43" t="str">
        <f>Exchanges!C1829</f>
        <v>010024-97-366</v>
      </c>
      <c r="C1825" s="43" t="str">
        <f>Exchanges!D1829</f>
        <v>air</v>
      </c>
      <c r="D1825" s="43" t="str">
        <f>Exchanges!E1829</f>
        <v>unspecified</v>
      </c>
      <c r="E1825" s="43" t="str">
        <f>Exchanges!F1829</f>
        <v>20185046-64bb-4c09-a8e7-e8a9e144ca98</v>
      </c>
      <c r="F1825" s="43" t="str">
        <f>Exchanges!G1829</f>
        <v>Investigation and security services</v>
      </c>
      <c r="G1825" s="43">
        <f>Exchanges!H1829</f>
        <v>561600</v>
      </c>
      <c r="H1825" s="43" t="str">
        <f>Exchanges!I1829</f>
        <v>US</v>
      </c>
      <c r="I1825" s="43">
        <f>Exchanges!J1829</f>
        <v>5.56424737283326E-9</v>
      </c>
      <c r="J1825" s="43" t="str">
        <f>Exchanges!K1829</f>
        <v>kg</v>
      </c>
      <c r="K1825" s="43"/>
      <c r="L1825" s="43"/>
      <c r="M1825" s="43"/>
      <c r="N1825" s="43"/>
      <c r="O1825" s="43"/>
      <c r="P1825" s="43">
        <f>Exchanges!Q1829</f>
        <v>4</v>
      </c>
      <c r="Q1825" s="43">
        <f>Exchanges!R1829</f>
        <v>2</v>
      </c>
      <c r="R1825" s="43">
        <f>Exchanges!S1829</f>
        <v>1</v>
      </c>
      <c r="S1825" s="43">
        <f>Exchanges!T1829</f>
        <v>4</v>
      </c>
      <c r="T1825" s="43">
        <f>Exchanges!U1829</f>
        <v>1</v>
      </c>
      <c r="U1825" s="43">
        <f>Exchanges!V1829</f>
        <v>2013</v>
      </c>
      <c r="V1825" s="43" t="str">
        <f>Exchanges!W1829</f>
        <v>N2O</v>
      </c>
      <c r="W1825" s="43"/>
      <c r="X1825" s="43"/>
    </row>
    <row r="1826" spans="1:24" x14ac:dyDescent="0.2">
      <c r="A1826" s="43" t="str">
        <f>Exchanges!B1830</f>
        <v>Methane, difluoro-, HFC-32</v>
      </c>
      <c r="B1826" s="43" t="str">
        <f>Exchanges!C1830</f>
        <v>000075-10-5</v>
      </c>
      <c r="C1826" s="43" t="str">
        <f>Exchanges!D1830</f>
        <v>air</v>
      </c>
      <c r="D1826" s="43" t="str">
        <f>Exchanges!E1830</f>
        <v>unspecified</v>
      </c>
      <c r="E1826" s="43" t="str">
        <f>Exchanges!F1830</f>
        <v>151212b4-079b-43a2-96d5-a6eef59166ac</v>
      </c>
      <c r="F1826" s="43" t="str">
        <f>Exchanges!G1830</f>
        <v>Investigation and security services</v>
      </c>
      <c r="G1826" s="43">
        <f>Exchanges!H1830</f>
        <v>561600</v>
      </c>
      <c r="H1826" s="43" t="str">
        <f>Exchanges!I1830</f>
        <v>US</v>
      </c>
      <c r="I1826" s="43">
        <f>Exchanges!J1830</f>
        <v>4.8976201711987125E-9</v>
      </c>
      <c r="J1826" s="43" t="str">
        <f>Exchanges!K1830</f>
        <v>kg</v>
      </c>
      <c r="K1826" s="43"/>
      <c r="L1826" s="43"/>
      <c r="M1826" s="43"/>
      <c r="N1826" s="43"/>
      <c r="O1826" s="43"/>
      <c r="P1826" s="43">
        <f>Exchanges!Q1830</f>
        <v>4</v>
      </c>
      <c r="Q1826" s="43">
        <f>Exchanges!R1830</f>
        <v>2</v>
      </c>
      <c r="R1826" s="43">
        <f>Exchanges!S1830</f>
        <v>1</v>
      </c>
      <c r="S1826" s="43">
        <f>Exchanges!T1830</f>
        <v>4</v>
      </c>
      <c r="T1826" s="43">
        <f>Exchanges!U1830</f>
        <v>1</v>
      </c>
      <c r="U1826" s="43">
        <f>Exchanges!V1830</f>
        <v>2013</v>
      </c>
      <c r="V1826" s="43" t="str">
        <f>Exchanges!W1830</f>
        <v>HFC-32</v>
      </c>
      <c r="W1826" s="43"/>
      <c r="X1826" s="43"/>
    </row>
    <row r="1827" spans="1:24" x14ac:dyDescent="0.2">
      <c r="A1827" s="43" t="str">
        <f>Exchanges!B1831</f>
        <v>Ethane, 1,1,1-trifluoro-, HFC-143a</v>
      </c>
      <c r="B1827" s="43" t="str">
        <f>Exchanges!C1831</f>
        <v>000420-46-2</v>
      </c>
      <c r="C1827" s="43" t="str">
        <f>Exchanges!D1831</f>
        <v>air</v>
      </c>
      <c r="D1827" s="43" t="str">
        <f>Exchanges!E1831</f>
        <v>unspecified</v>
      </c>
      <c r="E1827" s="43" t="str">
        <f>Exchanges!F1831</f>
        <v>e86bfec2-1025-4fa2-90b1-81e35e621e91</v>
      </c>
      <c r="F1827" s="43" t="str">
        <f>Exchanges!G1831</f>
        <v>Investigation and security services</v>
      </c>
      <c r="G1827" s="43">
        <f>Exchanges!H1831</f>
        <v>561600</v>
      </c>
      <c r="H1827" s="43" t="str">
        <f>Exchanges!I1831</f>
        <v>US</v>
      </c>
      <c r="I1827" s="43">
        <f>Exchanges!J1831</f>
        <v>3.5983096056464466E-9</v>
      </c>
      <c r="J1827" s="43" t="str">
        <f>Exchanges!K1831</f>
        <v>kg</v>
      </c>
      <c r="K1827" s="43"/>
      <c r="L1827" s="43"/>
      <c r="M1827" s="43"/>
      <c r="N1827" s="43"/>
      <c r="O1827" s="43"/>
      <c r="P1827" s="43">
        <f>Exchanges!Q1831</f>
        <v>4</v>
      </c>
      <c r="Q1827" s="43">
        <f>Exchanges!R1831</f>
        <v>2</v>
      </c>
      <c r="R1827" s="43">
        <f>Exchanges!S1831</f>
        <v>1</v>
      </c>
      <c r="S1827" s="43">
        <f>Exchanges!T1831</f>
        <v>4</v>
      </c>
      <c r="T1827" s="43">
        <f>Exchanges!U1831</f>
        <v>1</v>
      </c>
      <c r="U1827" s="43">
        <f>Exchanges!V1831</f>
        <v>2013</v>
      </c>
      <c r="V1827" s="43" t="str">
        <f>Exchanges!W1831</f>
        <v>HFC-143a</v>
      </c>
      <c r="W1827" s="43"/>
      <c r="X1827" s="43"/>
    </row>
    <row r="1828" spans="1:24" x14ac:dyDescent="0.2">
      <c r="A1828" s="43" t="str">
        <f>Exchanges!B1832</f>
        <v>Propane, 1,1,1,3,3,3-hexafluoro-, HCFC-236fa</v>
      </c>
      <c r="B1828" s="43" t="str">
        <f>Exchanges!C1832</f>
        <v>000690-39-1</v>
      </c>
      <c r="C1828" s="43" t="str">
        <f>Exchanges!D1832</f>
        <v>air</v>
      </c>
      <c r="D1828" s="43" t="str">
        <f>Exchanges!E1832</f>
        <v>unspecified</v>
      </c>
      <c r="E1828" s="43" t="str">
        <f>Exchanges!F1832</f>
        <v>1963a3ba-6d77-4571-bb8f-0e9c8ac28a65</v>
      </c>
      <c r="F1828" s="43" t="str">
        <f>Exchanges!G1832</f>
        <v>Investigation and security services</v>
      </c>
      <c r="G1828" s="43">
        <f>Exchanges!H1832</f>
        <v>561600</v>
      </c>
      <c r="H1828" s="43" t="str">
        <f>Exchanges!I1832</f>
        <v>US</v>
      </c>
      <c r="I1828" s="43">
        <f>Exchanges!J1832</f>
        <v>9.720929238882409E-11</v>
      </c>
      <c r="J1828" s="43" t="str">
        <f>Exchanges!K1832</f>
        <v>kg</v>
      </c>
      <c r="K1828" s="43"/>
      <c r="L1828" s="43"/>
      <c r="M1828" s="43"/>
      <c r="N1828" s="43"/>
      <c r="O1828" s="43"/>
      <c r="P1828" s="43">
        <f>Exchanges!Q1832</f>
        <v>4</v>
      </c>
      <c r="Q1828" s="43">
        <f>Exchanges!R1832</f>
        <v>2</v>
      </c>
      <c r="R1828" s="43">
        <f>Exchanges!S1832</f>
        <v>1</v>
      </c>
      <c r="S1828" s="43">
        <f>Exchanges!T1832</f>
        <v>4</v>
      </c>
      <c r="T1828" s="43">
        <f>Exchanges!U1832</f>
        <v>1</v>
      </c>
      <c r="U1828" s="43">
        <f>Exchanges!V1832</f>
        <v>2013</v>
      </c>
      <c r="V1828" s="43" t="str">
        <f>Exchanges!W1832</f>
        <v>HFC-236fa</v>
      </c>
      <c r="W1828" s="43"/>
      <c r="X1828" s="43"/>
    </row>
    <row r="1829" spans="1:24" x14ac:dyDescent="0.2">
      <c r="A1829" s="43" t="str">
        <f>Exchanges!B1833</f>
        <v>Carbon dioxide</v>
      </c>
      <c r="B1829" s="43" t="str">
        <f>Exchanges!C1833</f>
        <v>000124-38-20</v>
      </c>
      <c r="C1829" s="43" t="str">
        <f>Exchanges!D1833</f>
        <v>air</v>
      </c>
      <c r="D1829" s="43" t="str">
        <f>Exchanges!E1833</f>
        <v>unspecified</v>
      </c>
      <c r="E1829" s="43" t="str">
        <f>Exchanges!F1833</f>
        <v>7ae371aa-8532-11e0-9d78-0800200c9a66</v>
      </c>
      <c r="F1829" s="43" t="str">
        <f>Exchanges!G1833</f>
        <v>Services to buildings and dwellings</v>
      </c>
      <c r="G1829" s="43">
        <f>Exchanges!H1833</f>
        <v>561700</v>
      </c>
      <c r="H1829" s="43" t="str">
        <f>Exchanges!I1833</f>
        <v>US</v>
      </c>
      <c r="I1829" s="43">
        <f>Exchanges!J1833</f>
        <v>5.4956144710040381E-3</v>
      </c>
      <c r="J1829" s="43" t="str">
        <f>Exchanges!K1833</f>
        <v>kg</v>
      </c>
      <c r="K1829" s="43"/>
      <c r="L1829" s="43"/>
      <c r="M1829" s="43"/>
      <c r="N1829" s="43"/>
      <c r="O1829" s="43"/>
      <c r="P1829" s="43">
        <f>Exchanges!Q1833</f>
        <v>4</v>
      </c>
      <c r="Q1829" s="43">
        <f>Exchanges!R1833</f>
        <v>2</v>
      </c>
      <c r="R1829" s="43">
        <f>Exchanges!S1833</f>
        <v>1</v>
      </c>
      <c r="S1829" s="43">
        <f>Exchanges!T1833</f>
        <v>4</v>
      </c>
      <c r="T1829" s="43">
        <f>Exchanges!U1833</f>
        <v>1</v>
      </c>
      <c r="U1829" s="43">
        <f>Exchanges!V1833</f>
        <v>2013</v>
      </c>
      <c r="V1829" s="43" t="str">
        <f>Exchanges!W1833</f>
        <v>CO2</v>
      </c>
      <c r="W1829" s="43"/>
      <c r="X1829" s="43"/>
    </row>
    <row r="1830" spans="1:24" x14ac:dyDescent="0.2">
      <c r="A1830" s="43" t="str">
        <f>Exchanges!B1834</f>
        <v>Ethane, 1,1,1,2-tetrafluoro-, HFC-134a</v>
      </c>
      <c r="B1830" s="43" t="str">
        <f>Exchanges!C1834</f>
        <v>000811-97-2</v>
      </c>
      <c r="C1830" s="43" t="str">
        <f>Exchanges!D1834</f>
        <v>air</v>
      </c>
      <c r="D1830" s="43" t="str">
        <f>Exchanges!E1834</f>
        <v>unspecified</v>
      </c>
      <c r="E1830" s="43" t="str">
        <f>Exchanges!F1834</f>
        <v>e87f039d-d9ce-4242-ac18-c9284cc80f3d</v>
      </c>
      <c r="F1830" s="43" t="str">
        <f>Exchanges!G1834</f>
        <v>Services to buildings and dwellings</v>
      </c>
      <c r="G1830" s="43">
        <f>Exchanges!H1834</f>
        <v>561700</v>
      </c>
      <c r="H1830" s="43" t="str">
        <f>Exchanges!I1834</f>
        <v>US</v>
      </c>
      <c r="I1830" s="43">
        <f>Exchanges!J1834</f>
        <v>1.8735561671105381E-6</v>
      </c>
      <c r="J1830" s="43" t="str">
        <f>Exchanges!K1834</f>
        <v>kg</v>
      </c>
      <c r="K1830" s="43"/>
      <c r="L1830" s="43"/>
      <c r="M1830" s="43"/>
      <c r="N1830" s="43"/>
      <c r="O1830" s="43"/>
      <c r="P1830" s="43">
        <f>Exchanges!Q1834</f>
        <v>4</v>
      </c>
      <c r="Q1830" s="43">
        <f>Exchanges!R1834</f>
        <v>2</v>
      </c>
      <c r="R1830" s="43">
        <f>Exchanges!S1834</f>
        <v>1</v>
      </c>
      <c r="S1830" s="43">
        <f>Exchanges!T1834</f>
        <v>4</v>
      </c>
      <c r="T1830" s="43">
        <f>Exchanges!U1834</f>
        <v>1</v>
      </c>
      <c r="U1830" s="43">
        <f>Exchanges!V1834</f>
        <v>2013</v>
      </c>
      <c r="V1830" s="43" t="str">
        <f>Exchanges!W1834</f>
        <v>HFC-134a</v>
      </c>
      <c r="W1830" s="43"/>
      <c r="X1830" s="43"/>
    </row>
    <row r="1831" spans="1:24" x14ac:dyDescent="0.2">
      <c r="A1831" s="43" t="str">
        <f>Exchanges!B1835</f>
        <v>Methane</v>
      </c>
      <c r="B1831" s="43" t="str">
        <f>Exchanges!C1835</f>
        <v>000074-82-92</v>
      </c>
      <c r="C1831" s="43" t="str">
        <f>Exchanges!D1835</f>
        <v>air</v>
      </c>
      <c r="D1831" s="43" t="str">
        <f>Exchanges!E1835</f>
        <v>unspecified</v>
      </c>
      <c r="E1831" s="43" t="str">
        <f>Exchanges!F1835</f>
        <v>20408dd1-8534-11e0-9d78-0800200c9a66</v>
      </c>
      <c r="F1831" s="43" t="str">
        <f>Exchanges!G1835</f>
        <v>Services to buildings and dwellings</v>
      </c>
      <c r="G1831" s="43">
        <f>Exchanges!H1835</f>
        <v>561700</v>
      </c>
      <c r="H1831" s="43" t="str">
        <f>Exchanges!I1835</f>
        <v>US</v>
      </c>
      <c r="I1831" s="43">
        <f>Exchanges!J1835</f>
        <v>5.6686079485587132E-7</v>
      </c>
      <c r="J1831" s="43" t="str">
        <f>Exchanges!K1835</f>
        <v>kg</v>
      </c>
      <c r="K1831" s="43"/>
      <c r="L1831" s="43"/>
      <c r="M1831" s="43"/>
      <c r="N1831" s="43"/>
      <c r="O1831" s="43"/>
      <c r="P1831" s="43">
        <f>Exchanges!Q1835</f>
        <v>4</v>
      </c>
      <c r="Q1831" s="43">
        <f>Exchanges!R1835</f>
        <v>2</v>
      </c>
      <c r="R1831" s="43">
        <f>Exchanges!S1835</f>
        <v>1</v>
      </c>
      <c r="S1831" s="43">
        <f>Exchanges!T1835</f>
        <v>4</v>
      </c>
      <c r="T1831" s="43">
        <f>Exchanges!U1835</f>
        <v>1</v>
      </c>
      <c r="U1831" s="43">
        <f>Exchanges!V1835</f>
        <v>2013</v>
      </c>
      <c r="V1831" s="43" t="str">
        <f>Exchanges!W1835</f>
        <v>CH4</v>
      </c>
      <c r="W1831" s="43"/>
      <c r="X1831" s="43"/>
    </row>
    <row r="1832" spans="1:24" x14ac:dyDescent="0.2">
      <c r="A1832" s="43" t="str">
        <f>Exchanges!B1836</f>
        <v>Ethane, pentafluoro-, HFC-125</v>
      </c>
      <c r="B1832" s="43" t="str">
        <f>Exchanges!C1836</f>
        <v>000354-33-6</v>
      </c>
      <c r="C1832" s="43" t="str">
        <f>Exchanges!D1836</f>
        <v>air</v>
      </c>
      <c r="D1832" s="43" t="str">
        <f>Exchanges!E1836</f>
        <v>unspecified</v>
      </c>
      <c r="E1832" s="43" t="str">
        <f>Exchanges!F1836</f>
        <v>281e1011-f121-4d5b-ad4d-22d562b2c2cd</v>
      </c>
      <c r="F1832" s="43" t="str">
        <f>Exchanges!G1836</f>
        <v>Services to buildings and dwellings</v>
      </c>
      <c r="G1832" s="43">
        <f>Exchanges!H1836</f>
        <v>561700</v>
      </c>
      <c r="H1832" s="43" t="str">
        <f>Exchanges!I1836</f>
        <v>US</v>
      </c>
      <c r="I1832" s="43">
        <f>Exchanges!J1836</f>
        <v>4.9707986482957971E-7</v>
      </c>
      <c r="J1832" s="43" t="str">
        <f>Exchanges!K1836</f>
        <v>kg</v>
      </c>
      <c r="K1832" s="43"/>
      <c r="L1832" s="43"/>
      <c r="M1832" s="43"/>
      <c r="N1832" s="43"/>
      <c r="O1832" s="43"/>
      <c r="P1832" s="43">
        <f>Exchanges!Q1836</f>
        <v>4</v>
      </c>
      <c r="Q1832" s="43">
        <f>Exchanges!R1836</f>
        <v>2</v>
      </c>
      <c r="R1832" s="43">
        <f>Exchanges!S1836</f>
        <v>1</v>
      </c>
      <c r="S1832" s="43">
        <f>Exchanges!T1836</f>
        <v>4</v>
      </c>
      <c r="T1832" s="43">
        <f>Exchanges!U1836</f>
        <v>1</v>
      </c>
      <c r="U1832" s="43">
        <f>Exchanges!V1836</f>
        <v>2013</v>
      </c>
      <c r="V1832" s="43" t="str">
        <f>Exchanges!W1836</f>
        <v>HFC-125</v>
      </c>
      <c r="W1832" s="43"/>
      <c r="X1832" s="43"/>
    </row>
    <row r="1833" spans="1:24" x14ac:dyDescent="0.2">
      <c r="A1833" s="43" t="str">
        <f>Exchanges!B1837</f>
        <v>Methane, difluoro-, HFC-32</v>
      </c>
      <c r="B1833" s="43" t="str">
        <f>Exchanges!C1837</f>
        <v>000075-10-5</v>
      </c>
      <c r="C1833" s="43" t="str">
        <f>Exchanges!D1837</f>
        <v>air</v>
      </c>
      <c r="D1833" s="43" t="str">
        <f>Exchanges!E1837</f>
        <v>unspecified</v>
      </c>
      <c r="E1833" s="43" t="str">
        <f>Exchanges!F1837</f>
        <v>151212b4-079b-43a2-96d5-a6eef59166ac</v>
      </c>
      <c r="F1833" s="43" t="str">
        <f>Exchanges!G1837</f>
        <v>Services to buildings and dwellings</v>
      </c>
      <c r="G1833" s="43">
        <f>Exchanges!H1837</f>
        <v>561700</v>
      </c>
      <c r="H1833" s="43" t="str">
        <f>Exchanges!I1837</f>
        <v>US</v>
      </c>
      <c r="I1833" s="43">
        <f>Exchanges!J1837</f>
        <v>2.8947615518433242E-7</v>
      </c>
      <c r="J1833" s="43" t="str">
        <f>Exchanges!K1837</f>
        <v>kg</v>
      </c>
      <c r="K1833" s="43"/>
      <c r="L1833" s="43"/>
      <c r="M1833" s="43"/>
      <c r="N1833" s="43"/>
      <c r="O1833" s="43"/>
      <c r="P1833" s="43">
        <f>Exchanges!Q1837</f>
        <v>4</v>
      </c>
      <c r="Q1833" s="43">
        <f>Exchanges!R1837</f>
        <v>2</v>
      </c>
      <c r="R1833" s="43">
        <f>Exchanges!S1837</f>
        <v>1</v>
      </c>
      <c r="S1833" s="43">
        <f>Exchanges!T1837</f>
        <v>4</v>
      </c>
      <c r="T1833" s="43">
        <f>Exchanges!U1837</f>
        <v>1</v>
      </c>
      <c r="U1833" s="43">
        <f>Exchanges!V1837</f>
        <v>2013</v>
      </c>
      <c r="V1833" s="43" t="str">
        <f>Exchanges!W1837</f>
        <v>HFC-32</v>
      </c>
      <c r="W1833" s="43"/>
      <c r="X1833" s="43"/>
    </row>
    <row r="1834" spans="1:24" x14ac:dyDescent="0.2">
      <c r="A1834" s="43" t="str">
        <f>Exchanges!B1838</f>
        <v>Ethane, 1,1,1-trifluoro-, HFC-143a</v>
      </c>
      <c r="B1834" s="43" t="str">
        <f>Exchanges!C1838</f>
        <v>000420-46-2</v>
      </c>
      <c r="C1834" s="43" t="str">
        <f>Exchanges!D1838</f>
        <v>air</v>
      </c>
      <c r="D1834" s="43" t="str">
        <f>Exchanges!E1838</f>
        <v>unspecified</v>
      </c>
      <c r="E1834" s="43" t="str">
        <f>Exchanges!F1838</f>
        <v>e86bfec2-1025-4fa2-90b1-81e35e621e91</v>
      </c>
      <c r="F1834" s="43" t="str">
        <f>Exchanges!G1838</f>
        <v>Services to buildings and dwellings</v>
      </c>
      <c r="G1834" s="43">
        <f>Exchanges!H1838</f>
        <v>561700</v>
      </c>
      <c r="H1834" s="43" t="str">
        <f>Exchanges!I1838</f>
        <v>US</v>
      </c>
      <c r="I1834" s="43">
        <f>Exchanges!J1838</f>
        <v>2.1267979006024938E-7</v>
      </c>
      <c r="J1834" s="43" t="str">
        <f>Exchanges!K1838</f>
        <v>kg</v>
      </c>
      <c r="K1834" s="43"/>
      <c r="L1834" s="43"/>
      <c r="M1834" s="43"/>
      <c r="N1834" s="43"/>
      <c r="O1834" s="43"/>
      <c r="P1834" s="43">
        <f>Exchanges!Q1838</f>
        <v>4</v>
      </c>
      <c r="Q1834" s="43">
        <f>Exchanges!R1838</f>
        <v>2</v>
      </c>
      <c r="R1834" s="43">
        <f>Exchanges!S1838</f>
        <v>1</v>
      </c>
      <c r="S1834" s="43">
        <f>Exchanges!T1838</f>
        <v>4</v>
      </c>
      <c r="T1834" s="43">
        <f>Exchanges!U1838</f>
        <v>1</v>
      </c>
      <c r="U1834" s="43">
        <f>Exchanges!V1838</f>
        <v>2013</v>
      </c>
      <c r="V1834" s="43" t="str">
        <f>Exchanges!W1838</f>
        <v>HFC-143a</v>
      </c>
      <c r="W1834" s="43"/>
      <c r="X1834" s="43"/>
    </row>
    <row r="1835" spans="1:24" x14ac:dyDescent="0.2">
      <c r="A1835" s="43" t="str">
        <f>Exchanges!B1839</f>
        <v>Dinitrogen monoxide</v>
      </c>
      <c r="B1835" s="43" t="str">
        <f>Exchanges!C1839</f>
        <v>010024-97-366</v>
      </c>
      <c r="C1835" s="43" t="str">
        <f>Exchanges!D1839</f>
        <v>air</v>
      </c>
      <c r="D1835" s="43" t="str">
        <f>Exchanges!E1839</f>
        <v>unspecified</v>
      </c>
      <c r="E1835" s="43" t="str">
        <f>Exchanges!F1839</f>
        <v>20185046-64bb-4c09-a8e7-e8a9e144ca98</v>
      </c>
      <c r="F1835" s="43" t="str">
        <f>Exchanges!G1839</f>
        <v>Services to buildings and dwellings</v>
      </c>
      <c r="G1835" s="43">
        <f>Exchanges!H1839</f>
        <v>561700</v>
      </c>
      <c r="H1835" s="43" t="str">
        <f>Exchanges!I1839</f>
        <v>US</v>
      </c>
      <c r="I1835" s="43">
        <f>Exchanges!J1839</f>
        <v>4.6480716364810182E-8</v>
      </c>
      <c r="J1835" s="43" t="str">
        <f>Exchanges!K1839</f>
        <v>kg</v>
      </c>
      <c r="K1835" s="43"/>
      <c r="L1835" s="43"/>
      <c r="M1835" s="43"/>
      <c r="N1835" s="43"/>
      <c r="O1835" s="43"/>
      <c r="P1835" s="43">
        <f>Exchanges!Q1839</f>
        <v>4</v>
      </c>
      <c r="Q1835" s="43">
        <f>Exchanges!R1839</f>
        <v>2</v>
      </c>
      <c r="R1835" s="43">
        <f>Exchanges!S1839</f>
        <v>1</v>
      </c>
      <c r="S1835" s="43">
        <f>Exchanges!T1839</f>
        <v>4</v>
      </c>
      <c r="T1835" s="43">
        <f>Exchanges!U1839</f>
        <v>1</v>
      </c>
      <c r="U1835" s="43">
        <f>Exchanges!V1839</f>
        <v>2013</v>
      </c>
      <c r="V1835" s="43" t="str">
        <f>Exchanges!W1839</f>
        <v>N2O</v>
      </c>
      <c r="W1835" s="43"/>
      <c r="X1835" s="43"/>
    </row>
    <row r="1836" spans="1:24" x14ac:dyDescent="0.2">
      <c r="A1836" s="43" t="str">
        <f>Exchanges!B1840</f>
        <v>Propane, 1,1,1,3,3,3-hexafluoro-, HCFC-236fa</v>
      </c>
      <c r="B1836" s="43" t="str">
        <f>Exchanges!C1840</f>
        <v>000690-39-1</v>
      </c>
      <c r="C1836" s="43" t="str">
        <f>Exchanges!D1840</f>
        <v>air</v>
      </c>
      <c r="D1836" s="43" t="str">
        <f>Exchanges!E1840</f>
        <v>unspecified</v>
      </c>
      <c r="E1836" s="43" t="str">
        <f>Exchanges!F1840</f>
        <v>1963a3ba-6d77-4571-bb8f-0e9c8ac28a65</v>
      </c>
      <c r="F1836" s="43" t="str">
        <f>Exchanges!G1840</f>
        <v>Services to buildings and dwellings</v>
      </c>
      <c r="G1836" s="43">
        <f>Exchanges!H1840</f>
        <v>561700</v>
      </c>
      <c r="H1836" s="43" t="str">
        <f>Exchanges!I1840</f>
        <v>US</v>
      </c>
      <c r="I1836" s="43">
        <f>Exchanges!J1840</f>
        <v>5.745601174706669E-9</v>
      </c>
      <c r="J1836" s="43" t="str">
        <f>Exchanges!K1840</f>
        <v>kg</v>
      </c>
      <c r="K1836" s="43"/>
      <c r="L1836" s="43"/>
      <c r="M1836" s="43"/>
      <c r="N1836" s="43"/>
      <c r="O1836" s="43"/>
      <c r="P1836" s="43">
        <f>Exchanges!Q1840</f>
        <v>4</v>
      </c>
      <c r="Q1836" s="43">
        <f>Exchanges!R1840</f>
        <v>2</v>
      </c>
      <c r="R1836" s="43">
        <f>Exchanges!S1840</f>
        <v>1</v>
      </c>
      <c r="S1836" s="43">
        <f>Exchanges!T1840</f>
        <v>4</v>
      </c>
      <c r="T1836" s="43">
        <f>Exchanges!U1840</f>
        <v>1</v>
      </c>
      <c r="U1836" s="43">
        <f>Exchanges!V1840</f>
        <v>2013</v>
      </c>
      <c r="V1836" s="43" t="str">
        <f>Exchanges!W1840</f>
        <v>HFC-236fa</v>
      </c>
      <c r="W1836" s="43"/>
      <c r="X1836" s="43"/>
    </row>
    <row r="1837" spans="1:24" x14ac:dyDescent="0.2">
      <c r="A1837" s="43" t="str">
        <f>Exchanges!B1841</f>
        <v>Carbon dioxide</v>
      </c>
      <c r="B1837" s="43" t="str">
        <f>Exchanges!C1841</f>
        <v>000124-38-20</v>
      </c>
      <c r="C1837" s="43" t="str">
        <f>Exchanges!D1841</f>
        <v>air</v>
      </c>
      <c r="D1837" s="43" t="str">
        <f>Exchanges!E1841</f>
        <v>unspecified</v>
      </c>
      <c r="E1837" s="43" t="str">
        <f>Exchanges!F1841</f>
        <v>7ae371aa-8532-11e0-9d78-0800200c9a66</v>
      </c>
      <c r="F1837" s="43" t="str">
        <f>Exchanges!G1841</f>
        <v>Other support services</v>
      </c>
      <c r="G1837" s="43">
        <f>Exchanges!H1841</f>
        <v>561900</v>
      </c>
      <c r="H1837" s="43" t="str">
        <f>Exchanges!I1841</f>
        <v>US</v>
      </c>
      <c r="I1837" s="43">
        <f>Exchanges!J1841</f>
        <v>4.589752830857839E-3</v>
      </c>
      <c r="J1837" s="43" t="str">
        <f>Exchanges!K1841</f>
        <v>kg</v>
      </c>
      <c r="K1837" s="43"/>
      <c r="L1837" s="43"/>
      <c r="M1837" s="43"/>
      <c r="N1837" s="43"/>
      <c r="O1837" s="43"/>
      <c r="P1837" s="43">
        <f>Exchanges!Q1841</f>
        <v>4</v>
      </c>
      <c r="Q1837" s="43">
        <f>Exchanges!R1841</f>
        <v>2</v>
      </c>
      <c r="R1837" s="43">
        <f>Exchanges!S1841</f>
        <v>1</v>
      </c>
      <c r="S1837" s="43">
        <f>Exchanges!T1841</f>
        <v>4</v>
      </c>
      <c r="T1837" s="43">
        <f>Exchanges!U1841</f>
        <v>1</v>
      </c>
      <c r="U1837" s="43">
        <f>Exchanges!V1841</f>
        <v>2013</v>
      </c>
      <c r="V1837" s="43" t="str">
        <f>Exchanges!W1841</f>
        <v>CO2</v>
      </c>
      <c r="W1837" s="43"/>
      <c r="X1837" s="43"/>
    </row>
    <row r="1838" spans="1:24" x14ac:dyDescent="0.2">
      <c r="A1838" s="43" t="str">
        <f>Exchanges!B1842</f>
        <v>Ethane, 1,1,1,2-tetrafluoro-, HFC-134a</v>
      </c>
      <c r="B1838" s="43" t="str">
        <f>Exchanges!C1842</f>
        <v>000811-97-2</v>
      </c>
      <c r="C1838" s="43" t="str">
        <f>Exchanges!D1842</f>
        <v>air</v>
      </c>
      <c r="D1838" s="43" t="str">
        <f>Exchanges!E1842</f>
        <v>unspecified</v>
      </c>
      <c r="E1838" s="43" t="str">
        <f>Exchanges!F1842</f>
        <v>e87f039d-d9ce-4242-ac18-c9284cc80f3d</v>
      </c>
      <c r="F1838" s="43" t="str">
        <f>Exchanges!G1842</f>
        <v>Other support services</v>
      </c>
      <c r="G1838" s="43">
        <f>Exchanges!H1842</f>
        <v>561900</v>
      </c>
      <c r="H1838" s="43" t="str">
        <f>Exchanges!I1842</f>
        <v>US</v>
      </c>
      <c r="I1838" s="43">
        <f>Exchanges!J1842</f>
        <v>9.9658960059276306E-7</v>
      </c>
      <c r="J1838" s="43" t="str">
        <f>Exchanges!K1842</f>
        <v>kg</v>
      </c>
      <c r="K1838" s="43"/>
      <c r="L1838" s="43"/>
      <c r="M1838" s="43"/>
      <c r="N1838" s="43"/>
      <c r="O1838" s="43"/>
      <c r="P1838" s="43">
        <f>Exchanges!Q1842</f>
        <v>4</v>
      </c>
      <c r="Q1838" s="43">
        <f>Exchanges!R1842</f>
        <v>2</v>
      </c>
      <c r="R1838" s="43">
        <f>Exchanges!S1842</f>
        <v>1</v>
      </c>
      <c r="S1838" s="43">
        <f>Exchanges!T1842</f>
        <v>4</v>
      </c>
      <c r="T1838" s="43">
        <f>Exchanges!U1842</f>
        <v>1</v>
      </c>
      <c r="U1838" s="43">
        <f>Exchanges!V1842</f>
        <v>2013</v>
      </c>
      <c r="V1838" s="43" t="str">
        <f>Exchanges!W1842</f>
        <v>HFC-134a</v>
      </c>
      <c r="W1838" s="43"/>
      <c r="X1838" s="43"/>
    </row>
    <row r="1839" spans="1:24" x14ac:dyDescent="0.2">
      <c r="A1839" s="43" t="str">
        <f>Exchanges!B1843</f>
        <v>Methane</v>
      </c>
      <c r="B1839" s="43" t="str">
        <f>Exchanges!C1843</f>
        <v>000074-82-92</v>
      </c>
      <c r="C1839" s="43" t="str">
        <f>Exchanges!D1843</f>
        <v>air</v>
      </c>
      <c r="D1839" s="43" t="str">
        <f>Exchanges!E1843</f>
        <v>unspecified</v>
      </c>
      <c r="E1839" s="43" t="str">
        <f>Exchanges!F1843</f>
        <v>20408dd1-8534-11e0-9d78-0800200c9a66</v>
      </c>
      <c r="F1839" s="43" t="str">
        <f>Exchanges!G1843</f>
        <v>Other support services</v>
      </c>
      <c r="G1839" s="43">
        <f>Exchanges!H1843</f>
        <v>561900</v>
      </c>
      <c r="H1839" s="43" t="str">
        <f>Exchanges!I1843</f>
        <v>US</v>
      </c>
      <c r="I1839" s="43">
        <f>Exchanges!J1843</f>
        <v>4.1683023043146031E-7</v>
      </c>
      <c r="J1839" s="43" t="str">
        <f>Exchanges!K1843</f>
        <v>kg</v>
      </c>
      <c r="K1839" s="43"/>
      <c r="L1839" s="43"/>
      <c r="M1839" s="43"/>
      <c r="N1839" s="43"/>
      <c r="O1839" s="43"/>
      <c r="P1839" s="43">
        <f>Exchanges!Q1843</f>
        <v>4</v>
      </c>
      <c r="Q1839" s="43">
        <f>Exchanges!R1843</f>
        <v>2</v>
      </c>
      <c r="R1839" s="43">
        <f>Exchanges!S1843</f>
        <v>1</v>
      </c>
      <c r="S1839" s="43">
        <f>Exchanges!T1843</f>
        <v>4</v>
      </c>
      <c r="T1839" s="43">
        <f>Exchanges!U1843</f>
        <v>1</v>
      </c>
      <c r="U1839" s="43">
        <f>Exchanges!V1843</f>
        <v>2013</v>
      </c>
      <c r="V1839" s="43" t="str">
        <f>Exchanges!W1843</f>
        <v>CH4</v>
      </c>
      <c r="W1839" s="43"/>
      <c r="X1839" s="43"/>
    </row>
    <row r="1840" spans="1:24" x14ac:dyDescent="0.2">
      <c r="A1840" s="43" t="str">
        <f>Exchanges!B1844</f>
        <v>Ethane, pentafluoro-, HFC-125</v>
      </c>
      <c r="B1840" s="43" t="str">
        <f>Exchanges!C1844</f>
        <v>000354-33-6</v>
      </c>
      <c r="C1840" s="43" t="str">
        <f>Exchanges!D1844</f>
        <v>air</v>
      </c>
      <c r="D1840" s="43" t="str">
        <f>Exchanges!E1844</f>
        <v>unspecified</v>
      </c>
      <c r="E1840" s="43" t="str">
        <f>Exchanges!F1844</f>
        <v>281e1011-f121-4d5b-ad4d-22d562b2c2cd</v>
      </c>
      <c r="F1840" s="43" t="str">
        <f>Exchanges!G1844</f>
        <v>Other support services</v>
      </c>
      <c r="G1840" s="43">
        <f>Exchanges!H1844</f>
        <v>561900</v>
      </c>
      <c r="H1840" s="43" t="str">
        <f>Exchanges!I1844</f>
        <v>US</v>
      </c>
      <c r="I1840" s="43">
        <f>Exchanges!J1844</f>
        <v>2.6440873919313262E-7</v>
      </c>
      <c r="J1840" s="43" t="str">
        <f>Exchanges!K1844</f>
        <v>kg</v>
      </c>
      <c r="K1840" s="43"/>
      <c r="L1840" s="43"/>
      <c r="M1840" s="43"/>
      <c r="N1840" s="43"/>
      <c r="O1840" s="43"/>
      <c r="P1840" s="43">
        <f>Exchanges!Q1844</f>
        <v>4</v>
      </c>
      <c r="Q1840" s="43">
        <f>Exchanges!R1844</f>
        <v>2</v>
      </c>
      <c r="R1840" s="43">
        <f>Exchanges!S1844</f>
        <v>1</v>
      </c>
      <c r="S1840" s="43">
        <f>Exchanges!T1844</f>
        <v>4</v>
      </c>
      <c r="T1840" s="43">
        <f>Exchanges!U1844</f>
        <v>1</v>
      </c>
      <c r="U1840" s="43">
        <f>Exchanges!V1844</f>
        <v>2013</v>
      </c>
      <c r="V1840" s="43" t="str">
        <f>Exchanges!W1844</f>
        <v>HFC-125</v>
      </c>
      <c r="W1840" s="43"/>
      <c r="X1840" s="43"/>
    </row>
    <row r="1841" spans="1:24" x14ac:dyDescent="0.2">
      <c r="A1841" s="43" t="str">
        <f>Exchanges!B1845</f>
        <v>Methane, difluoro-, HFC-32</v>
      </c>
      <c r="B1841" s="43" t="str">
        <f>Exchanges!C1845</f>
        <v>000075-10-5</v>
      </c>
      <c r="C1841" s="43" t="str">
        <f>Exchanges!D1845</f>
        <v>air</v>
      </c>
      <c r="D1841" s="43" t="str">
        <f>Exchanges!E1845</f>
        <v>unspecified</v>
      </c>
      <c r="E1841" s="43" t="str">
        <f>Exchanges!F1845</f>
        <v>151212b4-079b-43a2-96d5-a6eef59166ac</v>
      </c>
      <c r="F1841" s="43" t="str">
        <f>Exchanges!G1845</f>
        <v>Other support services</v>
      </c>
      <c r="G1841" s="43">
        <f>Exchanges!H1845</f>
        <v>561900</v>
      </c>
      <c r="H1841" s="43" t="str">
        <f>Exchanges!I1845</f>
        <v>US</v>
      </c>
      <c r="I1841" s="43">
        <f>Exchanges!J1845</f>
        <v>1.5397933135957167E-7</v>
      </c>
      <c r="J1841" s="43" t="str">
        <f>Exchanges!K1845</f>
        <v>kg</v>
      </c>
      <c r="K1841" s="43"/>
      <c r="L1841" s="43"/>
      <c r="M1841" s="43"/>
      <c r="N1841" s="43"/>
      <c r="O1841" s="43"/>
      <c r="P1841" s="43">
        <f>Exchanges!Q1845</f>
        <v>4</v>
      </c>
      <c r="Q1841" s="43">
        <f>Exchanges!R1845</f>
        <v>2</v>
      </c>
      <c r="R1841" s="43">
        <f>Exchanges!S1845</f>
        <v>1</v>
      </c>
      <c r="S1841" s="43">
        <f>Exchanges!T1845</f>
        <v>4</v>
      </c>
      <c r="T1841" s="43">
        <f>Exchanges!U1845</f>
        <v>1</v>
      </c>
      <c r="U1841" s="43">
        <f>Exchanges!V1845</f>
        <v>2013</v>
      </c>
      <c r="V1841" s="43" t="str">
        <f>Exchanges!W1845</f>
        <v>HFC-32</v>
      </c>
      <c r="W1841" s="43"/>
      <c r="X1841" s="43"/>
    </row>
    <row r="1842" spans="1:24" x14ac:dyDescent="0.2">
      <c r="A1842" s="43" t="str">
        <f>Exchanges!B1846</f>
        <v>Ethane, 1,1,1-trifluoro-, HFC-143a</v>
      </c>
      <c r="B1842" s="43" t="str">
        <f>Exchanges!C1846</f>
        <v>000420-46-2</v>
      </c>
      <c r="C1842" s="43" t="str">
        <f>Exchanges!D1846</f>
        <v>air</v>
      </c>
      <c r="D1842" s="43" t="str">
        <f>Exchanges!E1846</f>
        <v>unspecified</v>
      </c>
      <c r="E1842" s="43" t="str">
        <f>Exchanges!F1846</f>
        <v>e86bfec2-1025-4fa2-90b1-81e35e621e91</v>
      </c>
      <c r="F1842" s="43" t="str">
        <f>Exchanges!G1846</f>
        <v>Other support services</v>
      </c>
      <c r="G1842" s="43">
        <f>Exchanges!H1846</f>
        <v>561900</v>
      </c>
      <c r="H1842" s="43" t="str">
        <f>Exchanges!I1846</f>
        <v>US</v>
      </c>
      <c r="I1842" s="43">
        <f>Exchanges!J1846</f>
        <v>1.1312949713014478E-7</v>
      </c>
      <c r="J1842" s="43" t="str">
        <f>Exchanges!K1846</f>
        <v>kg</v>
      </c>
      <c r="K1842" s="43"/>
      <c r="L1842" s="43"/>
      <c r="M1842" s="43"/>
      <c r="N1842" s="43"/>
      <c r="O1842" s="43"/>
      <c r="P1842" s="43">
        <f>Exchanges!Q1846</f>
        <v>4</v>
      </c>
      <c r="Q1842" s="43">
        <f>Exchanges!R1846</f>
        <v>2</v>
      </c>
      <c r="R1842" s="43">
        <f>Exchanges!S1846</f>
        <v>1</v>
      </c>
      <c r="S1842" s="43">
        <f>Exchanges!T1846</f>
        <v>4</v>
      </c>
      <c r="T1842" s="43">
        <f>Exchanges!U1846</f>
        <v>1</v>
      </c>
      <c r="U1842" s="43">
        <f>Exchanges!V1846</f>
        <v>2013</v>
      </c>
      <c r="V1842" s="43" t="str">
        <f>Exchanges!W1846</f>
        <v>HFC-143a</v>
      </c>
      <c r="W1842" s="43"/>
      <c r="X1842" s="43"/>
    </row>
    <row r="1843" spans="1:24" x14ac:dyDescent="0.2">
      <c r="A1843" s="43" t="str">
        <f>Exchanges!B1847</f>
        <v>Dinitrogen monoxide</v>
      </c>
      <c r="B1843" s="43" t="str">
        <f>Exchanges!C1847</f>
        <v>010024-97-366</v>
      </c>
      <c r="C1843" s="43" t="str">
        <f>Exchanges!D1847</f>
        <v>air</v>
      </c>
      <c r="D1843" s="43" t="str">
        <f>Exchanges!E1847</f>
        <v>unspecified</v>
      </c>
      <c r="E1843" s="43" t="str">
        <f>Exchanges!F1847</f>
        <v>20185046-64bb-4c09-a8e7-e8a9e144ca98</v>
      </c>
      <c r="F1843" s="43" t="str">
        <f>Exchanges!G1847</f>
        <v>Other support services</v>
      </c>
      <c r="G1843" s="43">
        <f>Exchanges!H1847</f>
        <v>561900</v>
      </c>
      <c r="H1843" s="43" t="str">
        <f>Exchanges!I1847</f>
        <v>US</v>
      </c>
      <c r="I1843" s="43">
        <f>Exchanges!J1847</f>
        <v>1.2097324929879124E-8</v>
      </c>
      <c r="J1843" s="43" t="str">
        <f>Exchanges!K1847</f>
        <v>kg</v>
      </c>
      <c r="K1843" s="43"/>
      <c r="L1843" s="43"/>
      <c r="M1843" s="43"/>
      <c r="N1843" s="43"/>
      <c r="O1843" s="43"/>
      <c r="P1843" s="43">
        <f>Exchanges!Q1847</f>
        <v>4</v>
      </c>
      <c r="Q1843" s="43">
        <f>Exchanges!R1847</f>
        <v>2</v>
      </c>
      <c r="R1843" s="43">
        <f>Exchanges!S1847</f>
        <v>1</v>
      </c>
      <c r="S1843" s="43">
        <f>Exchanges!T1847</f>
        <v>4</v>
      </c>
      <c r="T1843" s="43">
        <f>Exchanges!U1847</f>
        <v>1</v>
      </c>
      <c r="U1843" s="43">
        <f>Exchanges!V1847</f>
        <v>2013</v>
      </c>
      <c r="V1843" s="43" t="str">
        <f>Exchanges!W1847</f>
        <v>N2O</v>
      </c>
      <c r="W1843" s="43"/>
      <c r="X1843" s="43"/>
    </row>
    <row r="1844" spans="1:24" x14ac:dyDescent="0.2">
      <c r="A1844" s="43" t="str">
        <f>Exchanges!B1848</f>
        <v>Propane, 1,1,1,3,3,3-hexafluoro-, HCFC-236fa</v>
      </c>
      <c r="B1844" s="43" t="str">
        <f>Exchanges!C1848</f>
        <v>000690-39-1</v>
      </c>
      <c r="C1844" s="43" t="str">
        <f>Exchanges!D1848</f>
        <v>air</v>
      </c>
      <c r="D1844" s="43" t="str">
        <f>Exchanges!E1848</f>
        <v>unspecified</v>
      </c>
      <c r="E1844" s="43" t="str">
        <f>Exchanges!F1848</f>
        <v>1963a3ba-6d77-4571-bb8f-0e9c8ac28a65</v>
      </c>
      <c r="F1844" s="43" t="str">
        <f>Exchanges!G1848</f>
        <v>Other support services</v>
      </c>
      <c r="G1844" s="43">
        <f>Exchanges!H1848</f>
        <v>561900</v>
      </c>
      <c r="H1844" s="43" t="str">
        <f>Exchanges!I1848</f>
        <v>US</v>
      </c>
      <c r="I1844" s="43">
        <f>Exchanges!J1848</f>
        <v>3.0562234964629177E-9</v>
      </c>
      <c r="J1844" s="43" t="str">
        <f>Exchanges!K1848</f>
        <v>kg</v>
      </c>
      <c r="K1844" s="43"/>
      <c r="L1844" s="43"/>
      <c r="M1844" s="43"/>
      <c r="N1844" s="43"/>
      <c r="O1844" s="43"/>
      <c r="P1844" s="43">
        <f>Exchanges!Q1848</f>
        <v>4</v>
      </c>
      <c r="Q1844" s="43">
        <f>Exchanges!R1848</f>
        <v>2</v>
      </c>
      <c r="R1844" s="43">
        <f>Exchanges!S1848</f>
        <v>1</v>
      </c>
      <c r="S1844" s="43">
        <f>Exchanges!T1848</f>
        <v>4</v>
      </c>
      <c r="T1844" s="43">
        <f>Exchanges!U1848</f>
        <v>1</v>
      </c>
      <c r="U1844" s="43">
        <f>Exchanges!V1848</f>
        <v>2013</v>
      </c>
      <c r="V1844" s="43" t="str">
        <f>Exchanges!W1848</f>
        <v>HFC-236fa</v>
      </c>
      <c r="W1844" s="43"/>
      <c r="X1844" s="43"/>
    </row>
    <row r="1845" spans="1:24" x14ac:dyDescent="0.2">
      <c r="A1845" s="43" t="str">
        <f>Exchanges!B1849</f>
        <v>Carbon dioxide</v>
      </c>
      <c r="B1845" s="43" t="str">
        <f>Exchanges!C1849</f>
        <v>000124-38-20</v>
      </c>
      <c r="C1845" s="43" t="str">
        <f>Exchanges!D1849</f>
        <v>air</v>
      </c>
      <c r="D1845" s="43" t="str">
        <f>Exchanges!E1849</f>
        <v>unspecified</v>
      </c>
      <c r="E1845" s="43" t="str">
        <f>Exchanges!F1849</f>
        <v>7ae371aa-8532-11e0-9d78-0800200c9a66</v>
      </c>
      <c r="F1845" s="43" t="str">
        <f>Exchanges!G1849</f>
        <v>Waste management and remediation services</v>
      </c>
      <c r="G1845" s="43">
        <f>Exchanges!H1849</f>
        <v>562000</v>
      </c>
      <c r="H1845" s="43" t="str">
        <f>Exchanges!I1849</f>
        <v>US</v>
      </c>
      <c r="I1845" s="43">
        <f>Exchanges!J1849</f>
        <v>0.12688959829979704</v>
      </c>
      <c r="J1845" s="43" t="str">
        <f>Exchanges!K1849</f>
        <v>kg</v>
      </c>
      <c r="K1845" s="43"/>
      <c r="L1845" s="43"/>
      <c r="M1845" s="43"/>
      <c r="N1845" s="43"/>
      <c r="O1845" s="43"/>
      <c r="P1845" s="43">
        <f>Exchanges!Q1849</f>
        <v>2</v>
      </c>
      <c r="Q1845" s="43">
        <f>Exchanges!R1849</f>
        <v>1</v>
      </c>
      <c r="R1845" s="43">
        <f>Exchanges!S1849</f>
        <v>1</v>
      </c>
      <c r="S1845" s="43">
        <f>Exchanges!T1849</f>
        <v>1</v>
      </c>
      <c r="T1845" s="43">
        <f>Exchanges!U1849</f>
        <v>1</v>
      </c>
      <c r="U1845" s="43">
        <f>Exchanges!V1849</f>
        <v>2013</v>
      </c>
      <c r="V1845" s="43" t="str">
        <f>Exchanges!W1849</f>
        <v>CO2</v>
      </c>
      <c r="W1845" s="43"/>
      <c r="X1845" s="43"/>
    </row>
    <row r="1846" spans="1:24" x14ac:dyDescent="0.2">
      <c r="A1846" s="43" t="str">
        <f>Exchanges!B1850</f>
        <v>Methane</v>
      </c>
      <c r="B1846" s="43" t="str">
        <f>Exchanges!C1850</f>
        <v>000074-82-92</v>
      </c>
      <c r="C1846" s="43" t="str">
        <f>Exchanges!D1850</f>
        <v>air</v>
      </c>
      <c r="D1846" s="43" t="str">
        <f>Exchanges!E1850</f>
        <v>unspecified</v>
      </c>
      <c r="E1846" s="43" t="str">
        <f>Exchanges!F1850</f>
        <v>20408dd1-8534-11e0-9d78-0800200c9a66</v>
      </c>
      <c r="F1846" s="43" t="str">
        <f>Exchanges!G1850</f>
        <v>Waste management and remediation services</v>
      </c>
      <c r="G1846" s="43">
        <f>Exchanges!H1850</f>
        <v>562000</v>
      </c>
      <c r="H1846" s="43" t="str">
        <f>Exchanges!I1850</f>
        <v>US</v>
      </c>
      <c r="I1846" s="43">
        <f>Exchanges!J1850</f>
        <v>5.263441933634027E-2</v>
      </c>
      <c r="J1846" s="43" t="str">
        <f>Exchanges!K1850</f>
        <v>kg</v>
      </c>
      <c r="K1846" s="43"/>
      <c r="L1846" s="43"/>
      <c r="M1846" s="43"/>
      <c r="N1846" s="43"/>
      <c r="O1846" s="43"/>
      <c r="P1846" s="43">
        <f>Exchanges!Q1850</f>
        <v>2</v>
      </c>
      <c r="Q1846" s="43">
        <f>Exchanges!R1850</f>
        <v>1</v>
      </c>
      <c r="R1846" s="43">
        <f>Exchanges!S1850</f>
        <v>1</v>
      </c>
      <c r="S1846" s="43">
        <f>Exchanges!T1850</f>
        <v>1</v>
      </c>
      <c r="T1846" s="43">
        <f>Exchanges!U1850</f>
        <v>1</v>
      </c>
      <c r="U1846" s="43">
        <f>Exchanges!V1850</f>
        <v>2013</v>
      </c>
      <c r="V1846" s="43" t="str">
        <f>Exchanges!W1850</f>
        <v>CH4</v>
      </c>
      <c r="W1846" s="43"/>
      <c r="X1846" s="43"/>
    </row>
    <row r="1847" spans="1:24" x14ac:dyDescent="0.2">
      <c r="A1847" s="43" t="str">
        <f>Exchanges!B1851</f>
        <v>Dinitrogen monoxide</v>
      </c>
      <c r="B1847" s="43" t="str">
        <f>Exchanges!C1851</f>
        <v>010024-97-366</v>
      </c>
      <c r="C1847" s="43" t="str">
        <f>Exchanges!D1851</f>
        <v>air</v>
      </c>
      <c r="D1847" s="43" t="str">
        <f>Exchanges!E1851</f>
        <v>unspecified</v>
      </c>
      <c r="E1847" s="43" t="str">
        <f>Exchanges!F1851</f>
        <v>20185046-64bb-4c09-a8e7-e8a9e144ca98</v>
      </c>
      <c r="F1847" s="43" t="str">
        <f>Exchanges!G1851</f>
        <v>Waste management and remediation services</v>
      </c>
      <c r="G1847" s="43">
        <f>Exchanges!H1851</f>
        <v>562000</v>
      </c>
      <c r="H1847" s="43" t="str">
        <f>Exchanges!I1851</f>
        <v>US</v>
      </c>
      <c r="I1847" s="43">
        <f>Exchanges!J1851</f>
        <v>1.1604281719731618E-5</v>
      </c>
      <c r="J1847" s="43" t="str">
        <f>Exchanges!K1851</f>
        <v>kg</v>
      </c>
      <c r="K1847" s="43"/>
      <c r="L1847" s="43"/>
      <c r="M1847" s="43"/>
      <c r="N1847" s="43"/>
      <c r="O1847" s="43"/>
      <c r="P1847" s="43">
        <f>Exchanges!Q1851</f>
        <v>2</v>
      </c>
      <c r="Q1847" s="43">
        <f>Exchanges!R1851</f>
        <v>1</v>
      </c>
      <c r="R1847" s="43">
        <f>Exchanges!S1851</f>
        <v>1</v>
      </c>
      <c r="S1847" s="43">
        <f>Exchanges!T1851</f>
        <v>1</v>
      </c>
      <c r="T1847" s="43">
        <f>Exchanges!U1851</f>
        <v>1</v>
      </c>
      <c r="U1847" s="43">
        <f>Exchanges!V1851</f>
        <v>2013</v>
      </c>
      <c r="V1847" s="43" t="str">
        <f>Exchanges!W1851</f>
        <v>N2O</v>
      </c>
      <c r="W1847" s="43"/>
      <c r="X1847" s="43"/>
    </row>
    <row r="1848" spans="1:24" x14ac:dyDescent="0.2">
      <c r="A1848" s="43" t="str">
        <f>Exchanges!B1852</f>
        <v>Ethane, 1,1,1,2-tetrafluoro-, HFC-134a</v>
      </c>
      <c r="B1848" s="43" t="str">
        <f>Exchanges!C1852</f>
        <v>000811-97-2</v>
      </c>
      <c r="C1848" s="43" t="str">
        <f>Exchanges!D1852</f>
        <v>air</v>
      </c>
      <c r="D1848" s="43" t="str">
        <f>Exchanges!E1852</f>
        <v>unspecified</v>
      </c>
      <c r="E1848" s="43" t="str">
        <f>Exchanges!F1852</f>
        <v>e87f039d-d9ce-4242-ac18-c9284cc80f3d</v>
      </c>
      <c r="F1848" s="43" t="str">
        <f>Exchanges!G1852</f>
        <v>Waste management and remediation services</v>
      </c>
      <c r="G1848" s="43">
        <f>Exchanges!H1852</f>
        <v>562000</v>
      </c>
      <c r="H1848" s="43" t="str">
        <f>Exchanges!I1852</f>
        <v>US</v>
      </c>
      <c r="I1848" s="43">
        <f>Exchanges!J1852</f>
        <v>2.7396821726849209E-6</v>
      </c>
      <c r="J1848" s="43" t="str">
        <f>Exchanges!K1852</f>
        <v>kg</v>
      </c>
      <c r="K1848" s="43"/>
      <c r="L1848" s="43"/>
      <c r="M1848" s="43"/>
      <c r="N1848" s="43"/>
      <c r="O1848" s="43"/>
      <c r="P1848" s="43">
        <f>Exchanges!Q1852</f>
        <v>4</v>
      </c>
      <c r="Q1848" s="43">
        <f>Exchanges!R1852</f>
        <v>2</v>
      </c>
      <c r="R1848" s="43">
        <f>Exchanges!S1852</f>
        <v>1</v>
      </c>
      <c r="S1848" s="43">
        <f>Exchanges!T1852</f>
        <v>4</v>
      </c>
      <c r="T1848" s="43">
        <f>Exchanges!U1852</f>
        <v>1</v>
      </c>
      <c r="U1848" s="43">
        <f>Exchanges!V1852</f>
        <v>2013</v>
      </c>
      <c r="V1848" s="43" t="str">
        <f>Exchanges!W1852</f>
        <v>HFC-134a</v>
      </c>
      <c r="W1848" s="43"/>
      <c r="X1848" s="43"/>
    </row>
    <row r="1849" spans="1:24" x14ac:dyDescent="0.2">
      <c r="A1849" s="43" t="str">
        <f>Exchanges!B1853</f>
        <v>Ethane, pentafluoro-, HFC-125</v>
      </c>
      <c r="B1849" s="43" t="str">
        <f>Exchanges!C1853</f>
        <v>000354-33-6</v>
      </c>
      <c r="C1849" s="43" t="str">
        <f>Exchanges!D1853</f>
        <v>air</v>
      </c>
      <c r="D1849" s="43" t="str">
        <f>Exchanges!E1853</f>
        <v>unspecified</v>
      </c>
      <c r="E1849" s="43" t="str">
        <f>Exchanges!F1853</f>
        <v>281e1011-f121-4d5b-ad4d-22d562b2c2cd</v>
      </c>
      <c r="F1849" s="43" t="str">
        <f>Exchanges!G1853</f>
        <v>Waste management and remediation services</v>
      </c>
      <c r="G1849" s="43">
        <f>Exchanges!H1853</f>
        <v>562000</v>
      </c>
      <c r="H1849" s="43" t="str">
        <f>Exchanges!I1853</f>
        <v>US</v>
      </c>
      <c r="I1849" s="43">
        <f>Exchanges!J1853</f>
        <v>7.2687484260186697E-7</v>
      </c>
      <c r="J1849" s="43" t="str">
        <f>Exchanges!K1853</f>
        <v>kg</v>
      </c>
      <c r="K1849" s="43"/>
      <c r="L1849" s="43"/>
      <c r="M1849" s="43"/>
      <c r="N1849" s="43"/>
      <c r="O1849" s="43"/>
      <c r="P1849" s="43">
        <f>Exchanges!Q1853</f>
        <v>4</v>
      </c>
      <c r="Q1849" s="43">
        <f>Exchanges!R1853</f>
        <v>2</v>
      </c>
      <c r="R1849" s="43">
        <f>Exchanges!S1853</f>
        <v>1</v>
      </c>
      <c r="S1849" s="43">
        <f>Exchanges!T1853</f>
        <v>4</v>
      </c>
      <c r="T1849" s="43">
        <f>Exchanges!U1853</f>
        <v>1</v>
      </c>
      <c r="U1849" s="43">
        <f>Exchanges!V1853</f>
        <v>2013</v>
      </c>
      <c r="V1849" s="43" t="str">
        <f>Exchanges!W1853</f>
        <v>HFC-125</v>
      </c>
      <c r="W1849" s="43"/>
      <c r="X1849" s="43"/>
    </row>
    <row r="1850" spans="1:24" x14ac:dyDescent="0.2">
      <c r="A1850" s="43" t="str">
        <f>Exchanges!B1854</f>
        <v>Methane, difluoro-, HFC-32</v>
      </c>
      <c r="B1850" s="43" t="str">
        <f>Exchanges!C1854</f>
        <v>000075-10-5</v>
      </c>
      <c r="C1850" s="43" t="str">
        <f>Exchanges!D1854</f>
        <v>air</v>
      </c>
      <c r="D1850" s="43" t="str">
        <f>Exchanges!E1854</f>
        <v>unspecified</v>
      </c>
      <c r="E1850" s="43" t="str">
        <f>Exchanges!F1854</f>
        <v>151212b4-079b-43a2-96d5-a6eef59166ac</v>
      </c>
      <c r="F1850" s="43" t="str">
        <f>Exchanges!G1854</f>
        <v>Waste management and remediation services</v>
      </c>
      <c r="G1850" s="43">
        <f>Exchanges!H1854</f>
        <v>562000</v>
      </c>
      <c r="H1850" s="43" t="str">
        <f>Exchanges!I1854</f>
        <v>US</v>
      </c>
      <c r="I1850" s="43">
        <f>Exchanges!J1854</f>
        <v>4.232980444877683E-7</v>
      </c>
      <c r="J1850" s="43" t="str">
        <f>Exchanges!K1854</f>
        <v>kg</v>
      </c>
      <c r="K1850" s="43"/>
      <c r="L1850" s="43"/>
      <c r="M1850" s="43"/>
      <c r="N1850" s="43"/>
      <c r="O1850" s="43"/>
      <c r="P1850" s="43">
        <f>Exchanges!Q1854</f>
        <v>4</v>
      </c>
      <c r="Q1850" s="43">
        <f>Exchanges!R1854</f>
        <v>2</v>
      </c>
      <c r="R1850" s="43">
        <f>Exchanges!S1854</f>
        <v>1</v>
      </c>
      <c r="S1850" s="43">
        <f>Exchanges!T1854</f>
        <v>4</v>
      </c>
      <c r="T1850" s="43">
        <f>Exchanges!U1854</f>
        <v>1</v>
      </c>
      <c r="U1850" s="43">
        <f>Exchanges!V1854</f>
        <v>2013</v>
      </c>
      <c r="V1850" s="43" t="str">
        <f>Exchanges!W1854</f>
        <v>HFC-32</v>
      </c>
      <c r="W1850" s="43"/>
      <c r="X1850" s="43"/>
    </row>
    <row r="1851" spans="1:24" x14ac:dyDescent="0.2">
      <c r="A1851" s="43" t="str">
        <f>Exchanges!B1855</f>
        <v>Ethane, 1,1,1-trifluoro-, HFC-143a</v>
      </c>
      <c r="B1851" s="43" t="str">
        <f>Exchanges!C1855</f>
        <v>000420-46-2</v>
      </c>
      <c r="C1851" s="43" t="str">
        <f>Exchanges!D1855</f>
        <v>air</v>
      </c>
      <c r="D1851" s="43" t="str">
        <f>Exchanges!E1855</f>
        <v>unspecified</v>
      </c>
      <c r="E1851" s="43" t="str">
        <f>Exchanges!F1855</f>
        <v>e86bfec2-1025-4fa2-90b1-81e35e621e91</v>
      </c>
      <c r="F1851" s="43" t="str">
        <f>Exchanges!G1855</f>
        <v>Waste management and remediation services</v>
      </c>
      <c r="G1851" s="43">
        <f>Exchanges!H1855</f>
        <v>562000</v>
      </c>
      <c r="H1851" s="43" t="str">
        <f>Exchanges!I1855</f>
        <v>US</v>
      </c>
      <c r="I1851" s="43">
        <f>Exchanges!J1855</f>
        <v>3.109994989993057E-7</v>
      </c>
      <c r="J1851" s="43" t="str">
        <f>Exchanges!K1855</f>
        <v>kg</v>
      </c>
      <c r="K1851" s="43"/>
      <c r="L1851" s="43"/>
      <c r="M1851" s="43"/>
      <c r="N1851" s="43"/>
      <c r="O1851" s="43"/>
      <c r="P1851" s="43">
        <f>Exchanges!Q1855</f>
        <v>4</v>
      </c>
      <c r="Q1851" s="43">
        <f>Exchanges!R1855</f>
        <v>2</v>
      </c>
      <c r="R1851" s="43">
        <f>Exchanges!S1855</f>
        <v>1</v>
      </c>
      <c r="S1851" s="43">
        <f>Exchanges!T1855</f>
        <v>4</v>
      </c>
      <c r="T1851" s="43">
        <f>Exchanges!U1855</f>
        <v>1</v>
      </c>
      <c r="U1851" s="43">
        <f>Exchanges!V1855</f>
        <v>2013</v>
      </c>
      <c r="V1851" s="43" t="str">
        <f>Exchanges!W1855</f>
        <v>HFC-143a</v>
      </c>
      <c r="W1851" s="43"/>
      <c r="X1851" s="43"/>
    </row>
    <row r="1852" spans="1:24" x14ac:dyDescent="0.2">
      <c r="A1852" s="43" t="str">
        <f>Exchanges!B1856</f>
        <v>Propane, 1,1,1,3,3,3-hexafluoro-, HCFC-236fa</v>
      </c>
      <c r="B1852" s="43" t="str">
        <f>Exchanges!C1856</f>
        <v>000690-39-1</v>
      </c>
      <c r="C1852" s="43" t="str">
        <f>Exchanges!D1856</f>
        <v>air</v>
      </c>
      <c r="D1852" s="43" t="str">
        <f>Exchanges!E1856</f>
        <v>unspecified</v>
      </c>
      <c r="E1852" s="43" t="str">
        <f>Exchanges!F1856</f>
        <v>1963a3ba-6d77-4571-bb8f-0e9c8ac28a65</v>
      </c>
      <c r="F1852" s="43" t="str">
        <f>Exchanges!G1856</f>
        <v>Waste management and remediation services</v>
      </c>
      <c r="G1852" s="43">
        <f>Exchanges!H1856</f>
        <v>562000</v>
      </c>
      <c r="H1852" s="43" t="str">
        <f>Exchanges!I1856</f>
        <v>US</v>
      </c>
      <c r="I1852" s="43">
        <f>Exchanges!J1856</f>
        <v>8.4017342986721826E-9</v>
      </c>
      <c r="J1852" s="43" t="str">
        <f>Exchanges!K1856</f>
        <v>kg</v>
      </c>
      <c r="K1852" s="43"/>
      <c r="L1852" s="43"/>
      <c r="M1852" s="43"/>
      <c r="N1852" s="43"/>
      <c r="O1852" s="43"/>
      <c r="P1852" s="43">
        <f>Exchanges!Q1856</f>
        <v>4</v>
      </c>
      <c r="Q1852" s="43">
        <f>Exchanges!R1856</f>
        <v>2</v>
      </c>
      <c r="R1852" s="43">
        <f>Exchanges!S1856</f>
        <v>1</v>
      </c>
      <c r="S1852" s="43">
        <f>Exchanges!T1856</f>
        <v>4</v>
      </c>
      <c r="T1852" s="43">
        <f>Exchanges!U1856</f>
        <v>1</v>
      </c>
      <c r="U1852" s="43">
        <f>Exchanges!V1856</f>
        <v>2013</v>
      </c>
      <c r="V1852" s="43" t="str">
        <f>Exchanges!W1856</f>
        <v>HFC-236fa</v>
      </c>
      <c r="W1852" s="43"/>
      <c r="X1852" s="43"/>
    </row>
    <row r="1853" spans="1:24" x14ac:dyDescent="0.2">
      <c r="A1853" s="43" t="str">
        <f>Exchanges!B1857</f>
        <v>Carbon dioxide</v>
      </c>
      <c r="B1853" s="43" t="str">
        <f>Exchanges!C1857</f>
        <v>000124-38-20</v>
      </c>
      <c r="C1853" s="43" t="str">
        <f>Exchanges!D1857</f>
        <v>air</v>
      </c>
      <c r="D1853" s="43" t="str">
        <f>Exchanges!E1857</f>
        <v>unspecified</v>
      </c>
      <c r="E1853" s="43" t="str">
        <f>Exchanges!F1857</f>
        <v>7ae371aa-8532-11e0-9d78-0800200c9a66</v>
      </c>
      <c r="F1853" s="43" t="str">
        <f>Exchanges!G1857</f>
        <v>Elementary and secondary schools</v>
      </c>
      <c r="G1853" s="43">
        <f>Exchanges!H1857</f>
        <v>611100</v>
      </c>
      <c r="H1853" s="43" t="str">
        <f>Exchanges!I1857</f>
        <v>US</v>
      </c>
      <c r="I1853" s="43">
        <f>Exchanges!J1857</f>
        <v>0.13611592046973092</v>
      </c>
      <c r="J1853" s="43" t="str">
        <f>Exchanges!K1857</f>
        <v>kg</v>
      </c>
      <c r="K1853" s="43"/>
      <c r="L1853" s="43"/>
      <c r="M1853" s="43"/>
      <c r="N1853" s="43"/>
      <c r="O1853" s="43"/>
      <c r="P1853" s="43">
        <f>Exchanges!Q1857</f>
        <v>4</v>
      </c>
      <c r="Q1853" s="43">
        <f>Exchanges!R1857</f>
        <v>2</v>
      </c>
      <c r="R1853" s="43">
        <f>Exchanges!S1857</f>
        <v>1</v>
      </c>
      <c r="S1853" s="43">
        <f>Exchanges!T1857</f>
        <v>4</v>
      </c>
      <c r="T1853" s="43">
        <f>Exchanges!U1857</f>
        <v>1</v>
      </c>
      <c r="U1853" s="43">
        <f>Exchanges!V1857</f>
        <v>2013</v>
      </c>
      <c r="V1853" s="43" t="str">
        <f>Exchanges!W1857</f>
        <v>CO2</v>
      </c>
      <c r="W1853" s="43"/>
      <c r="X1853" s="43"/>
    </row>
    <row r="1854" spans="1:24" x14ac:dyDescent="0.2">
      <c r="A1854" s="43" t="str">
        <f>Exchanges!B1858</f>
        <v>Methane</v>
      </c>
      <c r="B1854" s="43" t="str">
        <f>Exchanges!C1858</f>
        <v>000074-82-92</v>
      </c>
      <c r="C1854" s="43" t="str">
        <f>Exchanges!D1858</f>
        <v>air</v>
      </c>
      <c r="D1854" s="43" t="str">
        <f>Exchanges!E1858</f>
        <v>unspecified</v>
      </c>
      <c r="E1854" s="43" t="str">
        <f>Exchanges!F1858</f>
        <v>20408dd1-8534-11e0-9d78-0800200c9a66</v>
      </c>
      <c r="F1854" s="43" t="str">
        <f>Exchanges!G1858</f>
        <v>Elementary and secondary schools</v>
      </c>
      <c r="G1854" s="43">
        <f>Exchanges!H1858</f>
        <v>611100</v>
      </c>
      <c r="H1854" s="43" t="str">
        <f>Exchanges!I1858</f>
        <v>US</v>
      </c>
      <c r="I1854" s="43">
        <f>Exchanges!J1858</f>
        <v>1.2222157243882863E-5</v>
      </c>
      <c r="J1854" s="43" t="str">
        <f>Exchanges!K1858</f>
        <v>kg</v>
      </c>
      <c r="K1854" s="43"/>
      <c r="L1854" s="43"/>
      <c r="M1854" s="43"/>
      <c r="N1854" s="43"/>
      <c r="O1854" s="43"/>
      <c r="P1854" s="43">
        <f>Exchanges!Q1858</f>
        <v>4</v>
      </c>
      <c r="Q1854" s="43">
        <f>Exchanges!R1858</f>
        <v>2</v>
      </c>
      <c r="R1854" s="43">
        <f>Exchanges!S1858</f>
        <v>1</v>
      </c>
      <c r="S1854" s="43">
        <f>Exchanges!T1858</f>
        <v>4</v>
      </c>
      <c r="T1854" s="43">
        <f>Exchanges!U1858</f>
        <v>1</v>
      </c>
      <c r="U1854" s="43">
        <f>Exchanges!V1858</f>
        <v>2013</v>
      </c>
      <c r="V1854" s="43" t="str">
        <f>Exchanges!W1858</f>
        <v>CH4</v>
      </c>
      <c r="W1854" s="43"/>
      <c r="X1854" s="43"/>
    </row>
    <row r="1855" spans="1:24" x14ac:dyDescent="0.2">
      <c r="A1855" s="43" t="str">
        <f>Exchanges!B1859</f>
        <v>Dinitrogen monoxide</v>
      </c>
      <c r="B1855" s="43" t="str">
        <f>Exchanges!C1859</f>
        <v>010024-97-366</v>
      </c>
      <c r="C1855" s="43" t="str">
        <f>Exchanges!D1859</f>
        <v>air</v>
      </c>
      <c r="D1855" s="43" t="str">
        <f>Exchanges!E1859</f>
        <v>unspecified</v>
      </c>
      <c r="E1855" s="43" t="str">
        <f>Exchanges!F1859</f>
        <v>20185046-64bb-4c09-a8e7-e8a9e144ca98</v>
      </c>
      <c r="F1855" s="43" t="str">
        <f>Exchanges!G1859</f>
        <v>Elementary and secondary schools</v>
      </c>
      <c r="G1855" s="43">
        <f>Exchanges!H1859</f>
        <v>611100</v>
      </c>
      <c r="H1855" s="43" t="str">
        <f>Exchanges!I1859</f>
        <v>US</v>
      </c>
      <c r="I1855" s="43">
        <f>Exchanges!J1859</f>
        <v>2.5669063225874323E-7</v>
      </c>
      <c r="J1855" s="43" t="str">
        <f>Exchanges!K1859</f>
        <v>kg</v>
      </c>
      <c r="K1855" s="43"/>
      <c r="L1855" s="43"/>
      <c r="M1855" s="43"/>
      <c r="N1855" s="43"/>
      <c r="O1855" s="43"/>
      <c r="P1855" s="43">
        <f>Exchanges!Q1859</f>
        <v>4</v>
      </c>
      <c r="Q1855" s="43">
        <f>Exchanges!R1859</f>
        <v>2</v>
      </c>
      <c r="R1855" s="43">
        <f>Exchanges!S1859</f>
        <v>1</v>
      </c>
      <c r="S1855" s="43">
        <f>Exchanges!T1859</f>
        <v>4</v>
      </c>
      <c r="T1855" s="43">
        <f>Exchanges!U1859</f>
        <v>1</v>
      </c>
      <c r="U1855" s="43">
        <f>Exchanges!V1859</f>
        <v>2013</v>
      </c>
      <c r="V1855" s="43" t="str">
        <f>Exchanges!W1859</f>
        <v>N2O</v>
      </c>
      <c r="W1855" s="43"/>
      <c r="X1855" s="43"/>
    </row>
    <row r="1856" spans="1:24" x14ac:dyDescent="0.2">
      <c r="A1856" s="43" t="str">
        <f>Exchanges!B1860</f>
        <v>Ethane, 1,1,1,2-tetrafluoro-, HFC-134a</v>
      </c>
      <c r="B1856" s="43" t="str">
        <f>Exchanges!C1860</f>
        <v>000811-97-2</v>
      </c>
      <c r="C1856" s="43" t="str">
        <f>Exchanges!D1860</f>
        <v>air</v>
      </c>
      <c r="D1856" s="43" t="str">
        <f>Exchanges!E1860</f>
        <v>unspecified</v>
      </c>
      <c r="E1856" s="43" t="str">
        <f>Exchanges!F1860</f>
        <v>e87f039d-d9ce-4242-ac18-c9284cc80f3d</v>
      </c>
      <c r="F1856" s="43" t="str">
        <f>Exchanges!G1860</f>
        <v>Elementary and secondary schools</v>
      </c>
      <c r="G1856" s="43">
        <f>Exchanges!H1860</f>
        <v>611100</v>
      </c>
      <c r="H1856" s="43" t="str">
        <f>Exchanges!I1860</f>
        <v>US</v>
      </c>
      <c r="I1856" s="43">
        <f>Exchanges!J1860</f>
        <v>1.9922242219966227E-7</v>
      </c>
      <c r="J1856" s="43" t="str">
        <f>Exchanges!K1860</f>
        <v>kg</v>
      </c>
      <c r="K1856" s="43"/>
      <c r="L1856" s="43"/>
      <c r="M1856" s="43"/>
      <c r="N1856" s="43"/>
      <c r="O1856" s="43"/>
      <c r="P1856" s="43">
        <f>Exchanges!Q1860</f>
        <v>4</v>
      </c>
      <c r="Q1856" s="43">
        <f>Exchanges!R1860</f>
        <v>2</v>
      </c>
      <c r="R1856" s="43">
        <f>Exchanges!S1860</f>
        <v>1</v>
      </c>
      <c r="S1856" s="43">
        <f>Exchanges!T1860</f>
        <v>4</v>
      </c>
      <c r="T1856" s="43">
        <f>Exchanges!U1860</f>
        <v>1</v>
      </c>
      <c r="U1856" s="43">
        <f>Exchanges!V1860</f>
        <v>2013</v>
      </c>
      <c r="V1856" s="43" t="str">
        <f>Exchanges!W1860</f>
        <v>HFC-134a</v>
      </c>
      <c r="W1856" s="43"/>
      <c r="X1856" s="43"/>
    </row>
    <row r="1857" spans="1:24" x14ac:dyDescent="0.2">
      <c r="A1857" s="43" t="str">
        <f>Exchanges!B1861</f>
        <v>Ethane, pentafluoro-, HFC-125</v>
      </c>
      <c r="B1857" s="43" t="str">
        <f>Exchanges!C1861</f>
        <v>000354-33-6</v>
      </c>
      <c r="C1857" s="43" t="str">
        <f>Exchanges!D1861</f>
        <v>air</v>
      </c>
      <c r="D1857" s="43" t="str">
        <f>Exchanges!E1861</f>
        <v>unspecified</v>
      </c>
      <c r="E1857" s="43" t="str">
        <f>Exchanges!F1861</f>
        <v>281e1011-f121-4d5b-ad4d-22d562b2c2cd</v>
      </c>
      <c r="F1857" s="43" t="str">
        <f>Exchanges!G1861</f>
        <v>Elementary and secondary schools</v>
      </c>
      <c r="G1857" s="43">
        <f>Exchanges!H1861</f>
        <v>611100</v>
      </c>
      <c r="H1857" s="43" t="str">
        <f>Exchanges!I1861</f>
        <v>US</v>
      </c>
      <c r="I1857" s="43">
        <f>Exchanges!J1861</f>
        <v>5.2856410945371426E-8</v>
      </c>
      <c r="J1857" s="43" t="str">
        <f>Exchanges!K1861</f>
        <v>kg</v>
      </c>
      <c r="K1857" s="43"/>
      <c r="L1857" s="43"/>
      <c r="M1857" s="43"/>
      <c r="N1857" s="43"/>
      <c r="O1857" s="43"/>
      <c r="P1857" s="43">
        <f>Exchanges!Q1861</f>
        <v>4</v>
      </c>
      <c r="Q1857" s="43">
        <f>Exchanges!R1861</f>
        <v>2</v>
      </c>
      <c r="R1857" s="43">
        <f>Exchanges!S1861</f>
        <v>1</v>
      </c>
      <c r="S1857" s="43">
        <f>Exchanges!T1861</f>
        <v>4</v>
      </c>
      <c r="T1857" s="43">
        <f>Exchanges!U1861</f>
        <v>1</v>
      </c>
      <c r="U1857" s="43">
        <f>Exchanges!V1861</f>
        <v>2013</v>
      </c>
      <c r="V1857" s="43" t="str">
        <f>Exchanges!W1861</f>
        <v>HFC-125</v>
      </c>
      <c r="W1857" s="43"/>
      <c r="X1857" s="43"/>
    </row>
    <row r="1858" spans="1:24" x14ac:dyDescent="0.2">
      <c r="A1858" s="43" t="str">
        <f>Exchanges!B1862</f>
        <v>Methane, difluoro-, HFC-32</v>
      </c>
      <c r="B1858" s="43" t="str">
        <f>Exchanges!C1862</f>
        <v>000075-10-5</v>
      </c>
      <c r="C1858" s="43" t="str">
        <f>Exchanges!D1862</f>
        <v>air</v>
      </c>
      <c r="D1858" s="43" t="str">
        <f>Exchanges!E1862</f>
        <v>unspecified</v>
      </c>
      <c r="E1858" s="43" t="str">
        <f>Exchanges!F1862</f>
        <v>151212b4-079b-43a2-96d5-a6eef59166ac</v>
      </c>
      <c r="F1858" s="43" t="str">
        <f>Exchanges!G1862</f>
        <v>Elementary and secondary schools</v>
      </c>
      <c r="G1858" s="43">
        <f>Exchanges!H1862</f>
        <v>611100</v>
      </c>
      <c r="H1858" s="43" t="str">
        <f>Exchanges!I1862</f>
        <v>US</v>
      </c>
      <c r="I1858" s="43">
        <f>Exchanges!J1862</f>
        <v>3.0781111245684668E-8</v>
      </c>
      <c r="J1858" s="43" t="str">
        <f>Exchanges!K1862</f>
        <v>kg</v>
      </c>
      <c r="K1858" s="43"/>
      <c r="L1858" s="43"/>
      <c r="M1858" s="43"/>
      <c r="N1858" s="43"/>
      <c r="O1858" s="43"/>
      <c r="P1858" s="43">
        <f>Exchanges!Q1862</f>
        <v>4</v>
      </c>
      <c r="Q1858" s="43">
        <f>Exchanges!R1862</f>
        <v>2</v>
      </c>
      <c r="R1858" s="43">
        <f>Exchanges!S1862</f>
        <v>1</v>
      </c>
      <c r="S1858" s="43">
        <f>Exchanges!T1862</f>
        <v>4</v>
      </c>
      <c r="T1858" s="43">
        <f>Exchanges!U1862</f>
        <v>1</v>
      </c>
      <c r="U1858" s="43">
        <f>Exchanges!V1862</f>
        <v>2013</v>
      </c>
      <c r="V1858" s="43" t="str">
        <f>Exchanges!W1862</f>
        <v>HFC-32</v>
      </c>
      <c r="W1858" s="43"/>
      <c r="X1858" s="43"/>
    </row>
    <row r="1859" spans="1:24" x14ac:dyDescent="0.2">
      <c r="A1859" s="43" t="str">
        <f>Exchanges!B1863</f>
        <v>Ethane, 1,1,1-trifluoro-, HFC-143a</v>
      </c>
      <c r="B1859" s="43" t="str">
        <f>Exchanges!C1863</f>
        <v>000420-46-2</v>
      </c>
      <c r="C1859" s="43" t="str">
        <f>Exchanges!D1863</f>
        <v>air</v>
      </c>
      <c r="D1859" s="43" t="str">
        <f>Exchanges!E1863</f>
        <v>unspecified</v>
      </c>
      <c r="E1859" s="43" t="str">
        <f>Exchanges!F1863</f>
        <v>e86bfec2-1025-4fa2-90b1-81e35e621e91</v>
      </c>
      <c r="F1859" s="43" t="str">
        <f>Exchanges!G1863</f>
        <v>Elementary and secondary schools</v>
      </c>
      <c r="G1859" s="43">
        <f>Exchanges!H1863</f>
        <v>611100</v>
      </c>
      <c r="H1859" s="43" t="str">
        <f>Exchanges!I1863</f>
        <v>US</v>
      </c>
      <c r="I1859" s="43">
        <f>Exchanges!J1863</f>
        <v>2.2615058823704174E-8</v>
      </c>
      <c r="J1859" s="43" t="str">
        <f>Exchanges!K1863</f>
        <v>kg</v>
      </c>
      <c r="K1859" s="43"/>
      <c r="L1859" s="43"/>
      <c r="M1859" s="43"/>
      <c r="N1859" s="43"/>
      <c r="O1859" s="43"/>
      <c r="P1859" s="43">
        <f>Exchanges!Q1863</f>
        <v>4</v>
      </c>
      <c r="Q1859" s="43">
        <f>Exchanges!R1863</f>
        <v>2</v>
      </c>
      <c r="R1859" s="43">
        <f>Exchanges!S1863</f>
        <v>1</v>
      </c>
      <c r="S1859" s="43">
        <f>Exchanges!T1863</f>
        <v>4</v>
      </c>
      <c r="T1859" s="43">
        <f>Exchanges!U1863</f>
        <v>1</v>
      </c>
      <c r="U1859" s="43">
        <f>Exchanges!V1863</f>
        <v>2013</v>
      </c>
      <c r="V1859" s="43" t="str">
        <f>Exchanges!W1863</f>
        <v>HFC-143a</v>
      </c>
      <c r="W1859" s="43"/>
      <c r="X1859" s="43"/>
    </row>
    <row r="1860" spans="1:24" x14ac:dyDescent="0.2">
      <c r="A1860" s="43" t="str">
        <f>Exchanges!B1864</f>
        <v>Propane, 1,1,1,3,3,3-hexafluoro-, HCFC-236fa</v>
      </c>
      <c r="B1860" s="43" t="str">
        <f>Exchanges!C1864</f>
        <v>000690-39-1</v>
      </c>
      <c r="C1860" s="43" t="str">
        <f>Exchanges!D1864</f>
        <v>air</v>
      </c>
      <c r="D1860" s="43" t="str">
        <f>Exchanges!E1864</f>
        <v>unspecified</v>
      </c>
      <c r="E1860" s="43" t="str">
        <f>Exchanges!F1864</f>
        <v>1963a3ba-6d77-4571-bb8f-0e9c8ac28a65</v>
      </c>
      <c r="F1860" s="43" t="str">
        <f>Exchanges!G1864</f>
        <v>Elementary and secondary schools</v>
      </c>
      <c r="G1860" s="43">
        <f>Exchanges!H1864</f>
        <v>611100</v>
      </c>
      <c r="H1860" s="43" t="str">
        <f>Exchanges!I1864</f>
        <v>US</v>
      </c>
      <c r="I1860" s="43">
        <f>Exchanges!J1864</f>
        <v>6.1095183753343765E-10</v>
      </c>
      <c r="J1860" s="43" t="str">
        <f>Exchanges!K1864</f>
        <v>kg</v>
      </c>
      <c r="K1860" s="43"/>
      <c r="L1860" s="43"/>
      <c r="M1860" s="43"/>
      <c r="N1860" s="43"/>
      <c r="O1860" s="43"/>
      <c r="P1860" s="43">
        <f>Exchanges!Q1864</f>
        <v>4</v>
      </c>
      <c r="Q1860" s="43">
        <f>Exchanges!R1864</f>
        <v>2</v>
      </c>
      <c r="R1860" s="43">
        <f>Exchanges!S1864</f>
        <v>1</v>
      </c>
      <c r="S1860" s="43">
        <f>Exchanges!T1864</f>
        <v>4</v>
      </c>
      <c r="T1860" s="43">
        <f>Exchanges!U1864</f>
        <v>1</v>
      </c>
      <c r="U1860" s="43">
        <f>Exchanges!V1864</f>
        <v>2013</v>
      </c>
      <c r="V1860" s="43" t="str">
        <f>Exchanges!W1864</f>
        <v>HFC-236fa</v>
      </c>
      <c r="W1860" s="43"/>
      <c r="X1860" s="43"/>
    </row>
    <row r="1861" spans="1:24" x14ac:dyDescent="0.2">
      <c r="A1861" s="43" t="str">
        <f>Exchanges!B1865</f>
        <v>Carbon dioxide</v>
      </c>
      <c r="B1861" s="43" t="str">
        <f>Exchanges!C1865</f>
        <v>000124-38-20</v>
      </c>
      <c r="C1861" s="43" t="str">
        <f>Exchanges!D1865</f>
        <v>air</v>
      </c>
      <c r="D1861" s="43" t="str">
        <f>Exchanges!E1865</f>
        <v>unspecified</v>
      </c>
      <c r="E1861" s="43" t="str">
        <f>Exchanges!F1865</f>
        <v>7ae371aa-8532-11e0-9d78-0800200c9a66</v>
      </c>
      <c r="F1861" s="43" t="str">
        <f>Exchanges!G1865</f>
        <v>Offices of physicians</v>
      </c>
      <c r="G1861" s="43">
        <f>Exchanges!H1865</f>
        <v>621100</v>
      </c>
      <c r="H1861" s="43" t="str">
        <f>Exchanges!I1865</f>
        <v>US</v>
      </c>
      <c r="I1861" s="43">
        <f>Exchanges!J1865</f>
        <v>1.1350359958313351E-3</v>
      </c>
      <c r="J1861" s="43" t="str">
        <f>Exchanges!K1865</f>
        <v>kg</v>
      </c>
      <c r="K1861" s="43"/>
      <c r="L1861" s="43"/>
      <c r="M1861" s="43"/>
      <c r="N1861" s="43"/>
      <c r="O1861" s="43"/>
      <c r="P1861" s="43">
        <f>Exchanges!Q1865</f>
        <v>4</v>
      </c>
      <c r="Q1861" s="43">
        <f>Exchanges!R1865</f>
        <v>2</v>
      </c>
      <c r="R1861" s="43">
        <f>Exchanges!S1865</f>
        <v>1</v>
      </c>
      <c r="S1861" s="43">
        <f>Exchanges!T1865</f>
        <v>4</v>
      </c>
      <c r="T1861" s="43">
        <f>Exchanges!U1865</f>
        <v>1</v>
      </c>
      <c r="U1861" s="43">
        <f>Exchanges!V1865</f>
        <v>2013</v>
      </c>
      <c r="V1861" s="43" t="str">
        <f>Exchanges!W1865</f>
        <v>CO2</v>
      </c>
      <c r="W1861" s="43"/>
      <c r="X1861" s="43"/>
    </row>
    <row r="1862" spans="1:24" x14ac:dyDescent="0.2">
      <c r="A1862" s="43" t="str">
        <f>Exchanges!B1866</f>
        <v>Ethane, 1,1,1,2-tetrafluoro-, HFC-134a</v>
      </c>
      <c r="B1862" s="43" t="str">
        <f>Exchanges!C1866</f>
        <v>000811-97-2</v>
      </c>
      <c r="C1862" s="43" t="str">
        <f>Exchanges!D1866</f>
        <v>air</v>
      </c>
      <c r="D1862" s="43" t="str">
        <f>Exchanges!E1866</f>
        <v>unspecified</v>
      </c>
      <c r="E1862" s="43" t="str">
        <f>Exchanges!F1866</f>
        <v>e87f039d-d9ce-4242-ac18-c9284cc80f3d</v>
      </c>
      <c r="F1862" s="43" t="str">
        <f>Exchanges!G1866</f>
        <v>Offices of physicians</v>
      </c>
      <c r="G1862" s="43">
        <f>Exchanges!H1866</f>
        <v>621100</v>
      </c>
      <c r="H1862" s="43" t="str">
        <f>Exchanges!I1866</f>
        <v>US</v>
      </c>
      <c r="I1862" s="43">
        <f>Exchanges!J1866</f>
        <v>3.9525736654334695E-7</v>
      </c>
      <c r="J1862" s="43" t="str">
        <f>Exchanges!K1866</f>
        <v>kg</v>
      </c>
      <c r="K1862" s="43"/>
      <c r="L1862" s="43"/>
      <c r="M1862" s="43"/>
      <c r="N1862" s="43"/>
      <c r="O1862" s="43"/>
      <c r="P1862" s="43">
        <f>Exchanges!Q1866</f>
        <v>4</v>
      </c>
      <c r="Q1862" s="43">
        <f>Exchanges!R1866</f>
        <v>2</v>
      </c>
      <c r="R1862" s="43">
        <f>Exchanges!S1866</f>
        <v>1</v>
      </c>
      <c r="S1862" s="43">
        <f>Exchanges!T1866</f>
        <v>4</v>
      </c>
      <c r="T1862" s="43">
        <f>Exchanges!U1866</f>
        <v>1</v>
      </c>
      <c r="U1862" s="43">
        <f>Exchanges!V1866</f>
        <v>2013</v>
      </c>
      <c r="V1862" s="43" t="str">
        <f>Exchanges!W1866</f>
        <v>HFC-134a</v>
      </c>
      <c r="W1862" s="43"/>
      <c r="X1862" s="43"/>
    </row>
    <row r="1863" spans="1:24" x14ac:dyDescent="0.2">
      <c r="A1863" s="43" t="str">
        <f>Exchanges!B1867</f>
        <v>Ethane, pentafluoro-, HFC-125</v>
      </c>
      <c r="B1863" s="43" t="str">
        <f>Exchanges!C1867</f>
        <v>000354-33-6</v>
      </c>
      <c r="C1863" s="43" t="str">
        <f>Exchanges!D1867</f>
        <v>air</v>
      </c>
      <c r="D1863" s="43" t="str">
        <f>Exchanges!E1867</f>
        <v>unspecified</v>
      </c>
      <c r="E1863" s="43" t="str">
        <f>Exchanges!F1867</f>
        <v>281e1011-f121-4d5b-ad4d-22d562b2c2cd</v>
      </c>
      <c r="F1863" s="43" t="str">
        <f>Exchanges!G1867</f>
        <v>Offices of physicians</v>
      </c>
      <c r="G1863" s="43">
        <f>Exchanges!H1867</f>
        <v>621100</v>
      </c>
      <c r="H1863" s="43" t="str">
        <f>Exchanges!I1867</f>
        <v>US</v>
      </c>
      <c r="I1863" s="43">
        <f>Exchanges!J1867</f>
        <v>1.0486714077927649E-7</v>
      </c>
      <c r="J1863" s="43" t="str">
        <f>Exchanges!K1867</f>
        <v>kg</v>
      </c>
      <c r="K1863" s="43"/>
      <c r="L1863" s="43"/>
      <c r="M1863" s="43"/>
      <c r="N1863" s="43"/>
      <c r="O1863" s="43"/>
      <c r="P1863" s="43">
        <f>Exchanges!Q1867</f>
        <v>4</v>
      </c>
      <c r="Q1863" s="43">
        <f>Exchanges!R1867</f>
        <v>2</v>
      </c>
      <c r="R1863" s="43">
        <f>Exchanges!S1867</f>
        <v>1</v>
      </c>
      <c r="S1863" s="43">
        <f>Exchanges!T1867</f>
        <v>4</v>
      </c>
      <c r="T1863" s="43">
        <f>Exchanges!U1867</f>
        <v>1</v>
      </c>
      <c r="U1863" s="43">
        <f>Exchanges!V1867</f>
        <v>2013</v>
      </c>
      <c r="V1863" s="43" t="str">
        <f>Exchanges!W1867</f>
        <v>HFC-125</v>
      </c>
      <c r="W1863" s="43"/>
      <c r="X1863" s="43"/>
    </row>
    <row r="1864" spans="1:24" x14ac:dyDescent="0.2">
      <c r="A1864" s="43" t="str">
        <f>Exchanges!B1868</f>
        <v>Methane</v>
      </c>
      <c r="B1864" s="43" t="str">
        <f>Exchanges!C1868</f>
        <v>000074-82-92</v>
      </c>
      <c r="C1864" s="43" t="str">
        <f>Exchanges!D1868</f>
        <v>air</v>
      </c>
      <c r="D1864" s="43" t="str">
        <f>Exchanges!E1868</f>
        <v>unspecified</v>
      </c>
      <c r="E1864" s="43" t="str">
        <f>Exchanges!F1868</f>
        <v>20408dd1-8534-11e0-9d78-0800200c9a66</v>
      </c>
      <c r="F1864" s="43" t="str">
        <f>Exchanges!G1868</f>
        <v>Offices of physicians</v>
      </c>
      <c r="G1864" s="43">
        <f>Exchanges!H1868</f>
        <v>621100</v>
      </c>
      <c r="H1864" s="43" t="str">
        <f>Exchanges!I1868</f>
        <v>US</v>
      </c>
      <c r="I1864" s="43">
        <f>Exchanges!J1868</f>
        <v>1.0348831687925006E-7</v>
      </c>
      <c r="J1864" s="43" t="str">
        <f>Exchanges!K1868</f>
        <v>kg</v>
      </c>
      <c r="K1864" s="43"/>
      <c r="L1864" s="43"/>
      <c r="M1864" s="43"/>
      <c r="N1864" s="43"/>
      <c r="O1864" s="43"/>
      <c r="P1864" s="43">
        <f>Exchanges!Q1868</f>
        <v>4</v>
      </c>
      <c r="Q1864" s="43">
        <f>Exchanges!R1868</f>
        <v>2</v>
      </c>
      <c r="R1864" s="43">
        <f>Exchanges!S1868</f>
        <v>1</v>
      </c>
      <c r="S1864" s="43">
        <f>Exchanges!T1868</f>
        <v>4</v>
      </c>
      <c r="T1864" s="43">
        <f>Exchanges!U1868</f>
        <v>1</v>
      </c>
      <c r="U1864" s="43">
        <f>Exchanges!V1868</f>
        <v>2013</v>
      </c>
      <c r="V1864" s="43" t="str">
        <f>Exchanges!W1868</f>
        <v>CH4</v>
      </c>
      <c r="W1864" s="43"/>
      <c r="X1864" s="43"/>
    </row>
    <row r="1865" spans="1:24" x14ac:dyDescent="0.2">
      <c r="A1865" s="43" t="str">
        <f>Exchanges!B1869</f>
        <v>Methane, difluoro-, HFC-32</v>
      </c>
      <c r="B1865" s="43" t="str">
        <f>Exchanges!C1869</f>
        <v>000075-10-5</v>
      </c>
      <c r="C1865" s="43" t="str">
        <f>Exchanges!D1869</f>
        <v>air</v>
      </c>
      <c r="D1865" s="43" t="str">
        <f>Exchanges!E1869</f>
        <v>unspecified</v>
      </c>
      <c r="E1865" s="43" t="str">
        <f>Exchanges!F1869</f>
        <v>151212b4-079b-43a2-96d5-a6eef59166ac</v>
      </c>
      <c r="F1865" s="43" t="str">
        <f>Exchanges!G1869</f>
        <v>Offices of physicians</v>
      </c>
      <c r="G1865" s="43">
        <f>Exchanges!H1869</f>
        <v>621100</v>
      </c>
      <c r="H1865" s="43" t="str">
        <f>Exchanges!I1869</f>
        <v>US</v>
      </c>
      <c r="I1865" s="43">
        <f>Exchanges!J1869</f>
        <v>6.1069737210873791E-8</v>
      </c>
      <c r="J1865" s="43" t="str">
        <f>Exchanges!K1869</f>
        <v>kg</v>
      </c>
      <c r="K1865" s="43"/>
      <c r="L1865" s="43"/>
      <c r="M1865" s="43"/>
      <c r="N1865" s="43"/>
      <c r="O1865" s="43"/>
      <c r="P1865" s="43">
        <f>Exchanges!Q1869</f>
        <v>4</v>
      </c>
      <c r="Q1865" s="43">
        <f>Exchanges!R1869</f>
        <v>2</v>
      </c>
      <c r="R1865" s="43">
        <f>Exchanges!S1869</f>
        <v>1</v>
      </c>
      <c r="S1865" s="43">
        <f>Exchanges!T1869</f>
        <v>4</v>
      </c>
      <c r="T1865" s="43">
        <f>Exchanges!U1869</f>
        <v>1</v>
      </c>
      <c r="U1865" s="43">
        <f>Exchanges!V1869</f>
        <v>2013</v>
      </c>
      <c r="V1865" s="43" t="str">
        <f>Exchanges!W1869</f>
        <v>HFC-32</v>
      </c>
      <c r="W1865" s="43"/>
      <c r="X1865" s="43"/>
    </row>
    <row r="1866" spans="1:24" x14ac:dyDescent="0.2">
      <c r="A1866" s="43" t="str">
        <f>Exchanges!B1870</f>
        <v>Ethane, 1,1,1-trifluoro-, HFC-143a</v>
      </c>
      <c r="B1866" s="43" t="str">
        <f>Exchanges!C1870</f>
        <v>000420-46-2</v>
      </c>
      <c r="C1866" s="43" t="str">
        <f>Exchanges!D1870</f>
        <v>air</v>
      </c>
      <c r="D1866" s="43" t="str">
        <f>Exchanges!E1870</f>
        <v>unspecified</v>
      </c>
      <c r="E1866" s="43" t="str">
        <f>Exchanges!F1870</f>
        <v>e86bfec2-1025-4fa2-90b1-81e35e621e91</v>
      </c>
      <c r="F1866" s="43" t="str">
        <f>Exchanges!G1870</f>
        <v>Offices of physicians</v>
      </c>
      <c r="G1866" s="43">
        <f>Exchanges!H1870</f>
        <v>621100</v>
      </c>
      <c r="H1866" s="43" t="str">
        <f>Exchanges!I1870</f>
        <v>US</v>
      </c>
      <c r="I1866" s="43">
        <f>Exchanges!J1870</f>
        <v>4.4868285889635902E-8</v>
      </c>
      <c r="J1866" s="43" t="str">
        <f>Exchanges!K1870</f>
        <v>kg</v>
      </c>
      <c r="K1866" s="43"/>
      <c r="L1866" s="43"/>
      <c r="M1866" s="43"/>
      <c r="N1866" s="43"/>
      <c r="O1866" s="43"/>
      <c r="P1866" s="43">
        <f>Exchanges!Q1870</f>
        <v>4</v>
      </c>
      <c r="Q1866" s="43">
        <f>Exchanges!R1870</f>
        <v>2</v>
      </c>
      <c r="R1866" s="43">
        <f>Exchanges!S1870</f>
        <v>1</v>
      </c>
      <c r="S1866" s="43">
        <f>Exchanges!T1870</f>
        <v>4</v>
      </c>
      <c r="T1866" s="43">
        <f>Exchanges!U1870</f>
        <v>1</v>
      </c>
      <c r="U1866" s="43">
        <f>Exchanges!V1870</f>
        <v>2013</v>
      </c>
      <c r="V1866" s="43" t="str">
        <f>Exchanges!W1870</f>
        <v>HFC-143a</v>
      </c>
      <c r="W1866" s="43"/>
      <c r="X1866" s="43"/>
    </row>
    <row r="1867" spans="1:24" x14ac:dyDescent="0.2">
      <c r="A1867" s="43" t="str">
        <f>Exchanges!B1871</f>
        <v>Dinitrogen monoxide</v>
      </c>
      <c r="B1867" s="43" t="str">
        <f>Exchanges!C1871</f>
        <v>010024-97-366</v>
      </c>
      <c r="C1867" s="43" t="str">
        <f>Exchanges!D1871</f>
        <v>air</v>
      </c>
      <c r="D1867" s="43" t="str">
        <f>Exchanges!E1871</f>
        <v>unspecified</v>
      </c>
      <c r="E1867" s="43" t="str">
        <f>Exchanges!F1871</f>
        <v>20185046-64bb-4c09-a8e7-e8a9e144ca98</v>
      </c>
      <c r="F1867" s="43" t="str">
        <f>Exchanges!G1871</f>
        <v>Offices of physicians</v>
      </c>
      <c r="G1867" s="43">
        <f>Exchanges!H1871</f>
        <v>621100</v>
      </c>
      <c r="H1867" s="43" t="str">
        <f>Exchanges!I1871</f>
        <v>US</v>
      </c>
      <c r="I1867" s="43">
        <f>Exchanges!J1871</f>
        <v>2.9134604871668513E-9</v>
      </c>
      <c r="J1867" s="43" t="str">
        <f>Exchanges!K1871</f>
        <v>kg</v>
      </c>
      <c r="K1867" s="43"/>
      <c r="L1867" s="43"/>
      <c r="M1867" s="43"/>
      <c r="N1867" s="43"/>
      <c r="O1867" s="43"/>
      <c r="P1867" s="43">
        <f>Exchanges!Q1871</f>
        <v>4</v>
      </c>
      <c r="Q1867" s="43">
        <f>Exchanges!R1871</f>
        <v>2</v>
      </c>
      <c r="R1867" s="43">
        <f>Exchanges!S1871</f>
        <v>1</v>
      </c>
      <c r="S1867" s="43">
        <f>Exchanges!T1871</f>
        <v>4</v>
      </c>
      <c r="T1867" s="43">
        <f>Exchanges!U1871</f>
        <v>1</v>
      </c>
      <c r="U1867" s="43">
        <f>Exchanges!V1871</f>
        <v>2013</v>
      </c>
      <c r="V1867" s="43" t="str">
        <f>Exchanges!W1871</f>
        <v>N2O</v>
      </c>
      <c r="W1867" s="43"/>
      <c r="X1867" s="43"/>
    </row>
    <row r="1868" spans="1:24" x14ac:dyDescent="0.2">
      <c r="A1868" s="43" t="str">
        <f>Exchanges!B1872</f>
        <v>Propane, 1,1,1,3,3,3-hexafluoro-, HCFC-236fa</v>
      </c>
      <c r="B1868" s="43" t="str">
        <f>Exchanges!C1872</f>
        <v>000690-39-1</v>
      </c>
      <c r="C1868" s="43" t="str">
        <f>Exchanges!D1872</f>
        <v>air</v>
      </c>
      <c r="D1868" s="43" t="str">
        <f>Exchanges!E1872</f>
        <v>unspecified</v>
      </c>
      <c r="E1868" s="43" t="str">
        <f>Exchanges!F1872</f>
        <v>1963a3ba-6d77-4571-bb8f-0e9c8ac28a65</v>
      </c>
      <c r="F1868" s="43" t="str">
        <f>Exchanges!G1872</f>
        <v>Offices of physicians</v>
      </c>
      <c r="G1868" s="43">
        <f>Exchanges!H1872</f>
        <v>621100</v>
      </c>
      <c r="H1868" s="43" t="str">
        <f>Exchanges!I1872</f>
        <v>US</v>
      </c>
      <c r="I1868" s="43">
        <f>Exchanges!J1872</f>
        <v>1.2121286937585217E-9</v>
      </c>
      <c r="J1868" s="43" t="str">
        <f>Exchanges!K1872</f>
        <v>kg</v>
      </c>
      <c r="K1868" s="43"/>
      <c r="L1868" s="43"/>
      <c r="M1868" s="43"/>
      <c r="N1868" s="43"/>
      <c r="O1868" s="43"/>
      <c r="P1868" s="43">
        <f>Exchanges!Q1872</f>
        <v>4</v>
      </c>
      <c r="Q1868" s="43">
        <f>Exchanges!R1872</f>
        <v>2</v>
      </c>
      <c r="R1868" s="43">
        <f>Exchanges!S1872</f>
        <v>1</v>
      </c>
      <c r="S1868" s="43">
        <f>Exchanges!T1872</f>
        <v>4</v>
      </c>
      <c r="T1868" s="43">
        <f>Exchanges!U1872</f>
        <v>1</v>
      </c>
      <c r="U1868" s="43">
        <f>Exchanges!V1872</f>
        <v>2013</v>
      </c>
      <c r="V1868" s="43" t="str">
        <f>Exchanges!W1872</f>
        <v>HFC-236fa</v>
      </c>
      <c r="W1868" s="43"/>
      <c r="X1868" s="43"/>
    </row>
    <row r="1869" spans="1:24" x14ac:dyDescent="0.2">
      <c r="A1869" s="43" t="str">
        <f>Exchanges!B1873</f>
        <v>Carbon dioxide</v>
      </c>
      <c r="B1869" s="43" t="str">
        <f>Exchanges!C1873</f>
        <v>000124-38-20</v>
      </c>
      <c r="C1869" s="43" t="str">
        <f>Exchanges!D1873</f>
        <v>air</v>
      </c>
      <c r="D1869" s="43" t="str">
        <f>Exchanges!E1873</f>
        <v>unspecified</v>
      </c>
      <c r="E1869" s="43" t="str">
        <f>Exchanges!F1873</f>
        <v>7ae371aa-8532-11e0-9d78-0800200c9a66</v>
      </c>
      <c r="F1869" s="43" t="str">
        <f>Exchanges!G1873</f>
        <v>Offices of dentists</v>
      </c>
      <c r="G1869" s="43">
        <f>Exchanges!H1873</f>
        <v>621200</v>
      </c>
      <c r="H1869" s="43" t="str">
        <f>Exchanges!I1873</f>
        <v>US</v>
      </c>
      <c r="I1869" s="43">
        <f>Exchanges!J1873</f>
        <v>2.5477949341974285E-3</v>
      </c>
      <c r="J1869" s="43" t="str">
        <f>Exchanges!K1873</f>
        <v>kg</v>
      </c>
      <c r="K1869" s="43"/>
      <c r="L1869" s="43"/>
      <c r="M1869" s="43"/>
      <c r="N1869" s="43"/>
      <c r="O1869" s="43"/>
      <c r="P1869" s="43">
        <f>Exchanges!Q1873</f>
        <v>4</v>
      </c>
      <c r="Q1869" s="43">
        <f>Exchanges!R1873</f>
        <v>2</v>
      </c>
      <c r="R1869" s="43">
        <f>Exchanges!S1873</f>
        <v>1</v>
      </c>
      <c r="S1869" s="43">
        <f>Exchanges!T1873</f>
        <v>4</v>
      </c>
      <c r="T1869" s="43">
        <f>Exchanges!U1873</f>
        <v>1</v>
      </c>
      <c r="U1869" s="43">
        <f>Exchanges!V1873</f>
        <v>2013</v>
      </c>
      <c r="V1869" s="43" t="str">
        <f>Exchanges!W1873</f>
        <v>CO2</v>
      </c>
      <c r="W1869" s="43"/>
      <c r="X1869" s="43"/>
    </row>
    <row r="1870" spans="1:24" x14ac:dyDescent="0.2">
      <c r="A1870" s="43" t="str">
        <f>Exchanges!B1874</f>
        <v>Ethane, 1,1,1,2-tetrafluoro-, HFC-134a</v>
      </c>
      <c r="B1870" s="43" t="str">
        <f>Exchanges!C1874</f>
        <v>000811-97-2</v>
      </c>
      <c r="C1870" s="43" t="str">
        <f>Exchanges!D1874</f>
        <v>air</v>
      </c>
      <c r="D1870" s="43" t="str">
        <f>Exchanges!E1874</f>
        <v>unspecified</v>
      </c>
      <c r="E1870" s="43" t="str">
        <f>Exchanges!F1874</f>
        <v>e87f039d-d9ce-4242-ac18-c9284cc80f3d</v>
      </c>
      <c r="F1870" s="43" t="str">
        <f>Exchanges!G1874</f>
        <v>Offices of dentists</v>
      </c>
      <c r="G1870" s="43">
        <f>Exchanges!H1874</f>
        <v>621200</v>
      </c>
      <c r="H1870" s="43" t="str">
        <f>Exchanges!I1874</f>
        <v>US</v>
      </c>
      <c r="I1870" s="43">
        <f>Exchanges!J1874</f>
        <v>3.08036614034297E-7</v>
      </c>
      <c r="J1870" s="43" t="str">
        <f>Exchanges!K1874</f>
        <v>kg</v>
      </c>
      <c r="K1870" s="43"/>
      <c r="L1870" s="43"/>
      <c r="M1870" s="43"/>
      <c r="N1870" s="43"/>
      <c r="O1870" s="43"/>
      <c r="P1870" s="43">
        <f>Exchanges!Q1874</f>
        <v>4</v>
      </c>
      <c r="Q1870" s="43">
        <f>Exchanges!R1874</f>
        <v>2</v>
      </c>
      <c r="R1870" s="43">
        <f>Exchanges!S1874</f>
        <v>1</v>
      </c>
      <c r="S1870" s="43">
        <f>Exchanges!T1874</f>
        <v>4</v>
      </c>
      <c r="T1870" s="43">
        <f>Exchanges!U1874</f>
        <v>1</v>
      </c>
      <c r="U1870" s="43">
        <f>Exchanges!V1874</f>
        <v>2013</v>
      </c>
      <c r="V1870" s="43" t="str">
        <f>Exchanges!W1874</f>
        <v>HFC-134a</v>
      </c>
      <c r="W1870" s="43"/>
      <c r="X1870" s="43"/>
    </row>
    <row r="1871" spans="1:24" x14ac:dyDescent="0.2">
      <c r="A1871" s="43" t="str">
        <f>Exchanges!B1875</f>
        <v>Methane</v>
      </c>
      <c r="B1871" s="43" t="str">
        <f>Exchanges!C1875</f>
        <v>000074-82-92</v>
      </c>
      <c r="C1871" s="43" t="str">
        <f>Exchanges!D1875</f>
        <v>air</v>
      </c>
      <c r="D1871" s="43" t="str">
        <f>Exchanges!E1875</f>
        <v>unspecified</v>
      </c>
      <c r="E1871" s="43" t="str">
        <f>Exchanges!F1875</f>
        <v>20408dd1-8534-11e0-9d78-0800200c9a66</v>
      </c>
      <c r="F1871" s="43" t="str">
        <f>Exchanges!G1875</f>
        <v>Offices of dentists</v>
      </c>
      <c r="G1871" s="43">
        <f>Exchanges!H1875</f>
        <v>621200</v>
      </c>
      <c r="H1871" s="43" t="str">
        <f>Exchanges!I1875</f>
        <v>US</v>
      </c>
      <c r="I1871" s="43">
        <f>Exchanges!J1875</f>
        <v>2.316083870178163E-7</v>
      </c>
      <c r="J1871" s="43" t="str">
        <f>Exchanges!K1875</f>
        <v>kg</v>
      </c>
      <c r="K1871" s="43"/>
      <c r="L1871" s="43"/>
      <c r="M1871" s="43"/>
      <c r="N1871" s="43"/>
      <c r="O1871" s="43"/>
      <c r="P1871" s="43">
        <f>Exchanges!Q1875</f>
        <v>4</v>
      </c>
      <c r="Q1871" s="43">
        <f>Exchanges!R1875</f>
        <v>2</v>
      </c>
      <c r="R1871" s="43">
        <f>Exchanges!S1875</f>
        <v>1</v>
      </c>
      <c r="S1871" s="43">
        <f>Exchanges!T1875</f>
        <v>4</v>
      </c>
      <c r="T1871" s="43">
        <f>Exchanges!U1875</f>
        <v>1</v>
      </c>
      <c r="U1871" s="43">
        <f>Exchanges!V1875</f>
        <v>2013</v>
      </c>
      <c r="V1871" s="43" t="str">
        <f>Exchanges!W1875</f>
        <v>CH4</v>
      </c>
      <c r="W1871" s="43"/>
      <c r="X1871" s="43"/>
    </row>
    <row r="1872" spans="1:24" x14ac:dyDescent="0.2">
      <c r="A1872" s="43" t="str">
        <f>Exchanges!B1876</f>
        <v>Ethane, pentafluoro-, HFC-125</v>
      </c>
      <c r="B1872" s="43" t="str">
        <f>Exchanges!C1876</f>
        <v>000354-33-6</v>
      </c>
      <c r="C1872" s="43" t="str">
        <f>Exchanges!D1876</f>
        <v>air</v>
      </c>
      <c r="D1872" s="43" t="str">
        <f>Exchanges!E1876</f>
        <v>unspecified</v>
      </c>
      <c r="E1872" s="43" t="str">
        <f>Exchanges!F1876</f>
        <v>281e1011-f121-4d5b-ad4d-22d562b2c2cd</v>
      </c>
      <c r="F1872" s="43" t="str">
        <f>Exchanges!G1876</f>
        <v>Offices of dentists</v>
      </c>
      <c r="G1872" s="43">
        <f>Exchanges!H1876</f>
        <v>621200</v>
      </c>
      <c r="H1872" s="43" t="str">
        <f>Exchanges!I1876</f>
        <v>US</v>
      </c>
      <c r="I1872" s="43">
        <f>Exchanges!J1876</f>
        <v>8.172629204005918E-8</v>
      </c>
      <c r="J1872" s="43" t="str">
        <f>Exchanges!K1876</f>
        <v>kg</v>
      </c>
      <c r="K1872" s="43"/>
      <c r="L1872" s="43"/>
      <c r="M1872" s="43"/>
      <c r="N1872" s="43"/>
      <c r="O1872" s="43"/>
      <c r="P1872" s="43">
        <f>Exchanges!Q1876</f>
        <v>4</v>
      </c>
      <c r="Q1872" s="43">
        <f>Exchanges!R1876</f>
        <v>2</v>
      </c>
      <c r="R1872" s="43">
        <f>Exchanges!S1876</f>
        <v>1</v>
      </c>
      <c r="S1872" s="43">
        <f>Exchanges!T1876</f>
        <v>4</v>
      </c>
      <c r="T1872" s="43">
        <f>Exchanges!U1876</f>
        <v>1</v>
      </c>
      <c r="U1872" s="43">
        <f>Exchanges!V1876</f>
        <v>2013</v>
      </c>
      <c r="V1872" s="43" t="str">
        <f>Exchanges!W1876</f>
        <v>HFC-125</v>
      </c>
      <c r="W1872" s="43"/>
      <c r="X1872" s="43"/>
    </row>
    <row r="1873" spans="1:24" x14ac:dyDescent="0.2">
      <c r="A1873" s="43" t="str">
        <f>Exchanges!B1877</f>
        <v>Methane, difluoro-, HFC-32</v>
      </c>
      <c r="B1873" s="43" t="str">
        <f>Exchanges!C1877</f>
        <v>000075-10-5</v>
      </c>
      <c r="C1873" s="43" t="str">
        <f>Exchanges!D1877</f>
        <v>air</v>
      </c>
      <c r="D1873" s="43" t="str">
        <f>Exchanges!E1877</f>
        <v>unspecified</v>
      </c>
      <c r="E1873" s="43" t="str">
        <f>Exchanges!F1877</f>
        <v>151212b4-079b-43a2-96d5-a6eef59166ac</v>
      </c>
      <c r="F1873" s="43" t="str">
        <f>Exchanges!G1877</f>
        <v>Offices of dentists</v>
      </c>
      <c r="G1873" s="43">
        <f>Exchanges!H1877</f>
        <v>621200</v>
      </c>
      <c r="H1873" s="43" t="str">
        <f>Exchanges!I1877</f>
        <v>US</v>
      </c>
      <c r="I1873" s="43">
        <f>Exchanges!J1877</f>
        <v>4.7593584997330681E-8</v>
      </c>
      <c r="J1873" s="43" t="str">
        <f>Exchanges!K1877</f>
        <v>kg</v>
      </c>
      <c r="K1873" s="43"/>
      <c r="L1873" s="43"/>
      <c r="M1873" s="43"/>
      <c r="N1873" s="43"/>
      <c r="O1873" s="43"/>
      <c r="P1873" s="43">
        <f>Exchanges!Q1877</f>
        <v>4</v>
      </c>
      <c r="Q1873" s="43">
        <f>Exchanges!R1877</f>
        <v>2</v>
      </c>
      <c r="R1873" s="43">
        <f>Exchanges!S1877</f>
        <v>1</v>
      </c>
      <c r="S1873" s="43">
        <f>Exchanges!T1877</f>
        <v>4</v>
      </c>
      <c r="T1873" s="43">
        <f>Exchanges!U1877</f>
        <v>1</v>
      </c>
      <c r="U1873" s="43">
        <f>Exchanges!V1877</f>
        <v>2013</v>
      </c>
      <c r="V1873" s="43" t="str">
        <f>Exchanges!W1877</f>
        <v>HFC-32</v>
      </c>
      <c r="W1873" s="43"/>
      <c r="X1873" s="43"/>
    </row>
    <row r="1874" spans="1:24" x14ac:dyDescent="0.2">
      <c r="A1874" s="43" t="str">
        <f>Exchanges!B1878</f>
        <v>Ethane, 1,1,1-trifluoro-, HFC-143a</v>
      </c>
      <c r="B1874" s="43" t="str">
        <f>Exchanges!C1878</f>
        <v>000420-46-2</v>
      </c>
      <c r="C1874" s="43" t="str">
        <f>Exchanges!D1878</f>
        <v>air</v>
      </c>
      <c r="D1874" s="43" t="str">
        <f>Exchanges!E1878</f>
        <v>unspecified</v>
      </c>
      <c r="E1874" s="43" t="str">
        <f>Exchanges!F1878</f>
        <v>e86bfec2-1025-4fa2-90b1-81e35e621e91</v>
      </c>
      <c r="F1874" s="43" t="str">
        <f>Exchanges!G1878</f>
        <v>Offices of dentists</v>
      </c>
      <c r="G1874" s="43">
        <f>Exchanges!H1878</f>
        <v>621200</v>
      </c>
      <c r="H1874" s="43" t="str">
        <f>Exchanges!I1878</f>
        <v>US</v>
      </c>
      <c r="I1874" s="43">
        <f>Exchanges!J1878</f>
        <v>3.4967279633105953E-8</v>
      </c>
      <c r="J1874" s="43" t="str">
        <f>Exchanges!K1878</f>
        <v>kg</v>
      </c>
      <c r="K1874" s="43"/>
      <c r="L1874" s="43"/>
      <c r="M1874" s="43"/>
      <c r="N1874" s="43"/>
      <c r="O1874" s="43"/>
      <c r="P1874" s="43">
        <f>Exchanges!Q1878</f>
        <v>4</v>
      </c>
      <c r="Q1874" s="43">
        <f>Exchanges!R1878</f>
        <v>2</v>
      </c>
      <c r="R1874" s="43">
        <f>Exchanges!S1878</f>
        <v>1</v>
      </c>
      <c r="S1874" s="43">
        <f>Exchanges!T1878</f>
        <v>4</v>
      </c>
      <c r="T1874" s="43">
        <f>Exchanges!U1878</f>
        <v>1</v>
      </c>
      <c r="U1874" s="43">
        <f>Exchanges!V1878</f>
        <v>2013</v>
      </c>
      <c r="V1874" s="43" t="str">
        <f>Exchanges!W1878</f>
        <v>HFC-143a</v>
      </c>
      <c r="W1874" s="43"/>
      <c r="X1874" s="43"/>
    </row>
    <row r="1875" spans="1:24" x14ac:dyDescent="0.2">
      <c r="A1875" s="43" t="str">
        <f>Exchanges!B1879</f>
        <v>Dinitrogen monoxide</v>
      </c>
      <c r="B1875" s="43" t="str">
        <f>Exchanges!C1879</f>
        <v>010024-97-366</v>
      </c>
      <c r="C1875" s="43" t="str">
        <f>Exchanges!D1879</f>
        <v>air</v>
      </c>
      <c r="D1875" s="43" t="str">
        <f>Exchanges!E1879</f>
        <v>unspecified</v>
      </c>
      <c r="E1875" s="43" t="str">
        <f>Exchanges!F1879</f>
        <v>20185046-64bb-4c09-a8e7-e8a9e144ca98</v>
      </c>
      <c r="F1875" s="43" t="str">
        <f>Exchanges!G1879</f>
        <v>Offices of dentists</v>
      </c>
      <c r="G1875" s="43">
        <f>Exchanges!H1879</f>
        <v>621200</v>
      </c>
      <c r="H1875" s="43" t="str">
        <f>Exchanges!I1879</f>
        <v>US</v>
      </c>
      <c r="I1875" s="43">
        <f>Exchanges!J1879</f>
        <v>6.2002693633960394E-9</v>
      </c>
      <c r="J1875" s="43" t="str">
        <f>Exchanges!K1879</f>
        <v>kg</v>
      </c>
      <c r="K1875" s="43"/>
      <c r="L1875" s="43"/>
      <c r="M1875" s="43"/>
      <c r="N1875" s="43"/>
      <c r="O1875" s="43"/>
      <c r="P1875" s="43">
        <f>Exchanges!Q1879</f>
        <v>4</v>
      </c>
      <c r="Q1875" s="43">
        <f>Exchanges!R1879</f>
        <v>2</v>
      </c>
      <c r="R1875" s="43">
        <f>Exchanges!S1879</f>
        <v>1</v>
      </c>
      <c r="S1875" s="43">
        <f>Exchanges!T1879</f>
        <v>4</v>
      </c>
      <c r="T1875" s="43">
        <f>Exchanges!U1879</f>
        <v>1</v>
      </c>
      <c r="U1875" s="43">
        <f>Exchanges!V1879</f>
        <v>2013</v>
      </c>
      <c r="V1875" s="43" t="str">
        <f>Exchanges!W1879</f>
        <v>N2O</v>
      </c>
      <c r="W1875" s="43"/>
      <c r="X1875" s="43"/>
    </row>
    <row r="1876" spans="1:24" x14ac:dyDescent="0.2">
      <c r="A1876" s="43" t="str">
        <f>Exchanges!B1880</f>
        <v>Propane, 1,1,1,3,3,3-hexafluoro-, HCFC-236fa</v>
      </c>
      <c r="B1876" s="43" t="str">
        <f>Exchanges!C1880</f>
        <v>000690-39-1</v>
      </c>
      <c r="C1876" s="43" t="str">
        <f>Exchanges!D1880</f>
        <v>air</v>
      </c>
      <c r="D1876" s="43" t="str">
        <f>Exchanges!E1880</f>
        <v>unspecified</v>
      </c>
      <c r="E1876" s="43" t="str">
        <f>Exchanges!F1880</f>
        <v>1963a3ba-6d77-4571-bb8f-0e9c8ac28a65</v>
      </c>
      <c r="F1876" s="43" t="str">
        <f>Exchanges!G1880</f>
        <v>Offices of dentists</v>
      </c>
      <c r="G1876" s="43">
        <f>Exchanges!H1880</f>
        <v>621200</v>
      </c>
      <c r="H1876" s="43" t="str">
        <f>Exchanges!I1880</f>
        <v>US</v>
      </c>
      <c r="I1876" s="43">
        <f>Exchanges!J1880</f>
        <v>9.4465037265344076E-10</v>
      </c>
      <c r="J1876" s="43" t="str">
        <f>Exchanges!K1880</f>
        <v>kg</v>
      </c>
      <c r="K1876" s="43"/>
      <c r="L1876" s="43"/>
      <c r="M1876" s="43"/>
      <c r="N1876" s="43"/>
      <c r="O1876" s="43"/>
      <c r="P1876" s="43">
        <f>Exchanges!Q1880</f>
        <v>4</v>
      </c>
      <c r="Q1876" s="43">
        <f>Exchanges!R1880</f>
        <v>2</v>
      </c>
      <c r="R1876" s="43">
        <f>Exchanges!S1880</f>
        <v>1</v>
      </c>
      <c r="S1876" s="43">
        <f>Exchanges!T1880</f>
        <v>4</v>
      </c>
      <c r="T1876" s="43">
        <f>Exchanges!U1880</f>
        <v>1</v>
      </c>
      <c r="U1876" s="43">
        <f>Exchanges!V1880</f>
        <v>2013</v>
      </c>
      <c r="V1876" s="43" t="str">
        <f>Exchanges!W1880</f>
        <v>HFC-236fa</v>
      </c>
      <c r="W1876" s="43"/>
      <c r="X1876" s="43"/>
    </row>
    <row r="1877" spans="1:24" x14ac:dyDescent="0.2">
      <c r="A1877" s="43" t="str">
        <f>Exchanges!B1881</f>
        <v>Carbon dioxide</v>
      </c>
      <c r="B1877" s="43" t="str">
        <f>Exchanges!C1881</f>
        <v>000124-38-20</v>
      </c>
      <c r="C1877" s="43" t="str">
        <f>Exchanges!D1881</f>
        <v>air</v>
      </c>
      <c r="D1877" s="43" t="str">
        <f>Exchanges!E1881</f>
        <v>unspecified</v>
      </c>
      <c r="E1877" s="43" t="str">
        <f>Exchanges!F1881</f>
        <v>7ae371aa-8532-11e0-9d78-0800200c9a66</v>
      </c>
      <c r="F1877" s="43" t="str">
        <f>Exchanges!G1881</f>
        <v>Offices of other health practitioners</v>
      </c>
      <c r="G1877" s="43">
        <f>Exchanges!H1881</f>
        <v>621300</v>
      </c>
      <c r="H1877" s="43" t="str">
        <f>Exchanges!I1881</f>
        <v>US</v>
      </c>
      <c r="I1877" s="43">
        <f>Exchanges!J1881</f>
        <v>2.8269728437154635E-3</v>
      </c>
      <c r="J1877" s="43" t="str">
        <f>Exchanges!K1881</f>
        <v>kg</v>
      </c>
      <c r="K1877" s="43"/>
      <c r="L1877" s="43"/>
      <c r="M1877" s="43"/>
      <c r="N1877" s="43"/>
      <c r="O1877" s="43"/>
      <c r="P1877" s="43">
        <f>Exchanges!Q1881</f>
        <v>4</v>
      </c>
      <c r="Q1877" s="43">
        <f>Exchanges!R1881</f>
        <v>2</v>
      </c>
      <c r="R1877" s="43">
        <f>Exchanges!S1881</f>
        <v>1</v>
      </c>
      <c r="S1877" s="43">
        <f>Exchanges!T1881</f>
        <v>4</v>
      </c>
      <c r="T1877" s="43">
        <f>Exchanges!U1881</f>
        <v>1</v>
      </c>
      <c r="U1877" s="43">
        <f>Exchanges!V1881</f>
        <v>2013</v>
      </c>
      <c r="V1877" s="43" t="str">
        <f>Exchanges!W1881</f>
        <v>CO2</v>
      </c>
      <c r="W1877" s="43"/>
      <c r="X1877" s="43"/>
    </row>
    <row r="1878" spans="1:24" x14ac:dyDescent="0.2">
      <c r="A1878" s="43" t="str">
        <f>Exchanges!B1882</f>
        <v>Methane</v>
      </c>
      <c r="B1878" s="43" t="str">
        <f>Exchanges!C1882</f>
        <v>000074-82-92</v>
      </c>
      <c r="C1878" s="43" t="str">
        <f>Exchanges!D1882</f>
        <v>air</v>
      </c>
      <c r="D1878" s="43" t="str">
        <f>Exchanges!E1882</f>
        <v>unspecified</v>
      </c>
      <c r="E1878" s="43" t="str">
        <f>Exchanges!F1882</f>
        <v>20408dd1-8534-11e0-9d78-0800200c9a66</v>
      </c>
      <c r="F1878" s="43" t="str">
        <f>Exchanges!G1882</f>
        <v>Offices of other health practitioners</v>
      </c>
      <c r="G1878" s="43">
        <f>Exchanges!H1882</f>
        <v>621300</v>
      </c>
      <c r="H1878" s="43" t="str">
        <f>Exchanges!I1882</f>
        <v>US</v>
      </c>
      <c r="I1878" s="43">
        <f>Exchanges!J1882</f>
        <v>2.5725281114962804E-7</v>
      </c>
      <c r="J1878" s="43" t="str">
        <f>Exchanges!K1882</f>
        <v>kg</v>
      </c>
      <c r="K1878" s="43"/>
      <c r="L1878" s="43"/>
      <c r="M1878" s="43"/>
      <c r="N1878" s="43"/>
      <c r="O1878" s="43"/>
      <c r="P1878" s="43">
        <f>Exchanges!Q1882</f>
        <v>4</v>
      </c>
      <c r="Q1878" s="43">
        <f>Exchanges!R1882</f>
        <v>2</v>
      </c>
      <c r="R1878" s="43">
        <f>Exchanges!S1882</f>
        <v>1</v>
      </c>
      <c r="S1878" s="43">
        <f>Exchanges!T1882</f>
        <v>4</v>
      </c>
      <c r="T1878" s="43">
        <f>Exchanges!U1882</f>
        <v>1</v>
      </c>
      <c r="U1878" s="43">
        <f>Exchanges!V1882</f>
        <v>2013</v>
      </c>
      <c r="V1878" s="43" t="str">
        <f>Exchanges!W1882</f>
        <v>CH4</v>
      </c>
      <c r="W1878" s="43"/>
      <c r="X1878" s="43"/>
    </row>
    <row r="1879" spans="1:24" x14ac:dyDescent="0.2">
      <c r="A1879" s="43" t="str">
        <f>Exchanges!B1883</f>
        <v>Ethane, 1,1,1,2-tetrafluoro-, HFC-134a</v>
      </c>
      <c r="B1879" s="43" t="str">
        <f>Exchanges!C1883</f>
        <v>000811-97-2</v>
      </c>
      <c r="C1879" s="43" t="str">
        <f>Exchanges!D1883</f>
        <v>air</v>
      </c>
      <c r="D1879" s="43" t="str">
        <f>Exchanges!E1883</f>
        <v>unspecified</v>
      </c>
      <c r="E1879" s="43" t="str">
        <f>Exchanges!F1883</f>
        <v>e87f039d-d9ce-4242-ac18-c9284cc80f3d</v>
      </c>
      <c r="F1879" s="43" t="str">
        <f>Exchanges!G1883</f>
        <v>Offices of other health practitioners</v>
      </c>
      <c r="G1879" s="43">
        <f>Exchanges!H1883</f>
        <v>621300</v>
      </c>
      <c r="H1879" s="43" t="str">
        <f>Exchanges!I1883</f>
        <v>US</v>
      </c>
      <c r="I1879" s="43">
        <f>Exchanges!J1883</f>
        <v>1.2486083841563686E-7</v>
      </c>
      <c r="J1879" s="43" t="str">
        <f>Exchanges!K1883</f>
        <v>kg</v>
      </c>
      <c r="K1879" s="43"/>
      <c r="L1879" s="43"/>
      <c r="M1879" s="43"/>
      <c r="N1879" s="43"/>
      <c r="O1879" s="43"/>
      <c r="P1879" s="43">
        <f>Exchanges!Q1883</f>
        <v>4</v>
      </c>
      <c r="Q1879" s="43">
        <f>Exchanges!R1883</f>
        <v>2</v>
      </c>
      <c r="R1879" s="43">
        <f>Exchanges!S1883</f>
        <v>1</v>
      </c>
      <c r="S1879" s="43">
        <f>Exchanges!T1883</f>
        <v>4</v>
      </c>
      <c r="T1879" s="43">
        <f>Exchanges!U1883</f>
        <v>1</v>
      </c>
      <c r="U1879" s="43">
        <f>Exchanges!V1883</f>
        <v>2013</v>
      </c>
      <c r="V1879" s="43" t="str">
        <f>Exchanges!W1883</f>
        <v>HFC-134a</v>
      </c>
      <c r="W1879" s="43"/>
      <c r="X1879" s="43"/>
    </row>
    <row r="1880" spans="1:24" x14ac:dyDescent="0.2">
      <c r="A1880" s="43" t="str">
        <f>Exchanges!B1884</f>
        <v>Ethane, pentafluoro-, HFC-125</v>
      </c>
      <c r="B1880" s="43" t="str">
        <f>Exchanges!C1884</f>
        <v>000354-33-6</v>
      </c>
      <c r="C1880" s="43" t="str">
        <f>Exchanges!D1884</f>
        <v>air</v>
      </c>
      <c r="D1880" s="43" t="str">
        <f>Exchanges!E1884</f>
        <v>unspecified</v>
      </c>
      <c r="E1880" s="43" t="str">
        <f>Exchanges!F1884</f>
        <v>281e1011-f121-4d5b-ad4d-22d562b2c2cd</v>
      </c>
      <c r="F1880" s="43" t="str">
        <f>Exchanges!G1884</f>
        <v>Offices of other health practitioners</v>
      </c>
      <c r="G1880" s="43">
        <f>Exchanges!H1884</f>
        <v>621300</v>
      </c>
      <c r="H1880" s="43" t="str">
        <f>Exchanges!I1884</f>
        <v>US</v>
      </c>
      <c r="I1880" s="43">
        <f>Exchanges!J1884</f>
        <v>3.3127274096016436E-8</v>
      </c>
      <c r="J1880" s="43" t="str">
        <f>Exchanges!K1884</f>
        <v>kg</v>
      </c>
      <c r="K1880" s="43"/>
      <c r="L1880" s="43"/>
      <c r="M1880" s="43"/>
      <c r="N1880" s="43"/>
      <c r="O1880" s="43"/>
      <c r="P1880" s="43">
        <f>Exchanges!Q1884</f>
        <v>4</v>
      </c>
      <c r="Q1880" s="43">
        <f>Exchanges!R1884</f>
        <v>2</v>
      </c>
      <c r="R1880" s="43">
        <f>Exchanges!S1884</f>
        <v>1</v>
      </c>
      <c r="S1880" s="43">
        <f>Exchanges!T1884</f>
        <v>4</v>
      </c>
      <c r="T1880" s="43">
        <f>Exchanges!U1884</f>
        <v>1</v>
      </c>
      <c r="U1880" s="43">
        <f>Exchanges!V1884</f>
        <v>2013</v>
      </c>
      <c r="V1880" s="43" t="str">
        <f>Exchanges!W1884</f>
        <v>HFC-125</v>
      </c>
      <c r="W1880" s="43"/>
      <c r="X1880" s="43"/>
    </row>
    <row r="1881" spans="1:24" x14ac:dyDescent="0.2">
      <c r="A1881" s="43" t="str">
        <f>Exchanges!B1885</f>
        <v>Methane, difluoro-, HFC-32</v>
      </c>
      <c r="B1881" s="43" t="str">
        <f>Exchanges!C1885</f>
        <v>000075-10-5</v>
      </c>
      <c r="C1881" s="43" t="str">
        <f>Exchanges!D1885</f>
        <v>air</v>
      </c>
      <c r="D1881" s="43" t="str">
        <f>Exchanges!E1885</f>
        <v>unspecified</v>
      </c>
      <c r="E1881" s="43" t="str">
        <f>Exchanges!F1885</f>
        <v>151212b4-079b-43a2-96d5-a6eef59166ac</v>
      </c>
      <c r="F1881" s="43" t="str">
        <f>Exchanges!G1885</f>
        <v>Offices of other health practitioners</v>
      </c>
      <c r="G1881" s="43">
        <f>Exchanges!H1885</f>
        <v>621300</v>
      </c>
      <c r="H1881" s="43" t="str">
        <f>Exchanges!I1885</f>
        <v>US</v>
      </c>
      <c r="I1881" s="43">
        <f>Exchanges!J1885</f>
        <v>1.9291781091032687E-8</v>
      </c>
      <c r="J1881" s="43" t="str">
        <f>Exchanges!K1885</f>
        <v>kg</v>
      </c>
      <c r="K1881" s="43"/>
      <c r="L1881" s="43"/>
      <c r="M1881" s="43"/>
      <c r="N1881" s="43"/>
      <c r="O1881" s="43"/>
      <c r="P1881" s="43">
        <f>Exchanges!Q1885</f>
        <v>4</v>
      </c>
      <c r="Q1881" s="43">
        <f>Exchanges!R1885</f>
        <v>2</v>
      </c>
      <c r="R1881" s="43">
        <f>Exchanges!S1885</f>
        <v>1</v>
      </c>
      <c r="S1881" s="43">
        <f>Exchanges!T1885</f>
        <v>4</v>
      </c>
      <c r="T1881" s="43">
        <f>Exchanges!U1885</f>
        <v>1</v>
      </c>
      <c r="U1881" s="43">
        <f>Exchanges!V1885</f>
        <v>2013</v>
      </c>
      <c r="V1881" s="43" t="str">
        <f>Exchanges!W1885</f>
        <v>HFC-32</v>
      </c>
      <c r="W1881" s="43"/>
      <c r="X1881" s="43"/>
    </row>
    <row r="1882" spans="1:24" x14ac:dyDescent="0.2">
      <c r="A1882" s="43" t="str">
        <f>Exchanges!B1886</f>
        <v>Ethane, 1,1,1-trifluoro-, HFC-143a</v>
      </c>
      <c r="B1882" s="43" t="str">
        <f>Exchanges!C1886</f>
        <v>000420-46-2</v>
      </c>
      <c r="C1882" s="43" t="str">
        <f>Exchanges!D1886</f>
        <v>air</v>
      </c>
      <c r="D1882" s="43" t="str">
        <f>Exchanges!E1886</f>
        <v>unspecified</v>
      </c>
      <c r="E1882" s="43" t="str">
        <f>Exchanges!F1886</f>
        <v>e86bfec2-1025-4fa2-90b1-81e35e621e91</v>
      </c>
      <c r="F1882" s="43" t="str">
        <f>Exchanges!G1886</f>
        <v>Offices of other health practitioners</v>
      </c>
      <c r="G1882" s="43">
        <f>Exchanges!H1886</f>
        <v>621300</v>
      </c>
      <c r="H1882" s="43" t="str">
        <f>Exchanges!I1886</f>
        <v>US</v>
      </c>
      <c r="I1882" s="43">
        <f>Exchanges!J1886</f>
        <v>1.4173782119347389E-8</v>
      </c>
      <c r="J1882" s="43" t="str">
        <f>Exchanges!K1886</f>
        <v>kg</v>
      </c>
      <c r="K1882" s="43"/>
      <c r="L1882" s="43"/>
      <c r="M1882" s="43"/>
      <c r="N1882" s="43"/>
      <c r="O1882" s="43"/>
      <c r="P1882" s="43">
        <f>Exchanges!Q1886</f>
        <v>4</v>
      </c>
      <c r="Q1882" s="43">
        <f>Exchanges!R1886</f>
        <v>2</v>
      </c>
      <c r="R1882" s="43">
        <f>Exchanges!S1886</f>
        <v>1</v>
      </c>
      <c r="S1882" s="43">
        <f>Exchanges!T1886</f>
        <v>4</v>
      </c>
      <c r="T1882" s="43">
        <f>Exchanges!U1886</f>
        <v>1</v>
      </c>
      <c r="U1882" s="43">
        <f>Exchanges!V1886</f>
        <v>2013</v>
      </c>
      <c r="V1882" s="43" t="str">
        <f>Exchanges!W1886</f>
        <v>HFC-143a</v>
      </c>
      <c r="W1882" s="43"/>
      <c r="X1882" s="43"/>
    </row>
    <row r="1883" spans="1:24" x14ac:dyDescent="0.2">
      <c r="A1883" s="43" t="str">
        <f>Exchanges!B1887</f>
        <v>Dinitrogen monoxide</v>
      </c>
      <c r="B1883" s="43" t="str">
        <f>Exchanges!C1887</f>
        <v>010024-97-366</v>
      </c>
      <c r="C1883" s="43" t="str">
        <f>Exchanges!D1887</f>
        <v>air</v>
      </c>
      <c r="D1883" s="43" t="str">
        <f>Exchanges!E1887</f>
        <v>unspecified</v>
      </c>
      <c r="E1883" s="43" t="str">
        <f>Exchanges!F1887</f>
        <v>20185046-64bb-4c09-a8e7-e8a9e144ca98</v>
      </c>
      <c r="F1883" s="43" t="str">
        <f>Exchanges!G1887</f>
        <v>Offices of other health practitioners</v>
      </c>
      <c r="G1883" s="43">
        <f>Exchanges!H1887</f>
        <v>621300</v>
      </c>
      <c r="H1883" s="43" t="str">
        <f>Exchanges!I1887</f>
        <v>US</v>
      </c>
      <c r="I1883" s="43">
        <f>Exchanges!J1887</f>
        <v>7.0103854545094893E-9</v>
      </c>
      <c r="J1883" s="43" t="str">
        <f>Exchanges!K1887</f>
        <v>kg</v>
      </c>
      <c r="K1883" s="43"/>
      <c r="L1883" s="43"/>
      <c r="M1883" s="43"/>
      <c r="N1883" s="43"/>
      <c r="O1883" s="43"/>
      <c r="P1883" s="43">
        <f>Exchanges!Q1887</f>
        <v>4</v>
      </c>
      <c r="Q1883" s="43">
        <f>Exchanges!R1887</f>
        <v>2</v>
      </c>
      <c r="R1883" s="43">
        <f>Exchanges!S1887</f>
        <v>1</v>
      </c>
      <c r="S1883" s="43">
        <f>Exchanges!T1887</f>
        <v>4</v>
      </c>
      <c r="T1883" s="43">
        <f>Exchanges!U1887</f>
        <v>1</v>
      </c>
      <c r="U1883" s="43">
        <f>Exchanges!V1887</f>
        <v>2013</v>
      </c>
      <c r="V1883" s="43" t="str">
        <f>Exchanges!W1887</f>
        <v>N2O</v>
      </c>
      <c r="W1883" s="43"/>
      <c r="X1883" s="43"/>
    </row>
    <row r="1884" spans="1:24" x14ac:dyDescent="0.2">
      <c r="A1884" s="43" t="str">
        <f>Exchanges!B1888</f>
        <v>Propane, 1,1,1,3,3,3-hexafluoro-, HCFC-236fa</v>
      </c>
      <c r="B1884" s="43" t="str">
        <f>Exchanges!C1888</f>
        <v>000690-39-1</v>
      </c>
      <c r="C1884" s="43" t="str">
        <f>Exchanges!D1888</f>
        <v>air</v>
      </c>
      <c r="D1884" s="43" t="str">
        <f>Exchanges!E1888</f>
        <v>unspecified</v>
      </c>
      <c r="E1884" s="43" t="str">
        <f>Exchanges!F1888</f>
        <v>1963a3ba-6d77-4571-bb8f-0e9c8ac28a65</v>
      </c>
      <c r="F1884" s="43" t="str">
        <f>Exchanges!G1888</f>
        <v>Offices of other health practitioners</v>
      </c>
      <c r="G1884" s="43">
        <f>Exchanges!H1888</f>
        <v>621300</v>
      </c>
      <c r="H1884" s="43" t="str">
        <f>Exchanges!I1888</f>
        <v>US</v>
      </c>
      <c r="I1884" s="43">
        <f>Exchanges!J1888</f>
        <v>3.8290849907219076E-10</v>
      </c>
      <c r="J1884" s="43" t="str">
        <f>Exchanges!K1888</f>
        <v>kg</v>
      </c>
      <c r="K1884" s="43"/>
      <c r="L1884" s="43"/>
      <c r="M1884" s="43"/>
      <c r="N1884" s="43"/>
      <c r="O1884" s="43"/>
      <c r="P1884" s="43">
        <f>Exchanges!Q1888</f>
        <v>4</v>
      </c>
      <c r="Q1884" s="43">
        <f>Exchanges!R1888</f>
        <v>2</v>
      </c>
      <c r="R1884" s="43">
        <f>Exchanges!S1888</f>
        <v>1</v>
      </c>
      <c r="S1884" s="43">
        <f>Exchanges!T1888</f>
        <v>4</v>
      </c>
      <c r="T1884" s="43">
        <f>Exchanges!U1888</f>
        <v>1</v>
      </c>
      <c r="U1884" s="43">
        <f>Exchanges!V1888</f>
        <v>2013</v>
      </c>
      <c r="V1884" s="43" t="str">
        <f>Exchanges!W1888</f>
        <v>HFC-236fa</v>
      </c>
      <c r="W1884" s="43"/>
      <c r="X1884" s="43"/>
    </row>
    <row r="1885" spans="1:24" x14ac:dyDescent="0.2">
      <c r="A1885" s="43" t="str">
        <f>Exchanges!B1889</f>
        <v>Carbon dioxide</v>
      </c>
      <c r="B1885" s="43" t="str">
        <f>Exchanges!C1889</f>
        <v>000124-38-20</v>
      </c>
      <c r="C1885" s="43" t="str">
        <f>Exchanges!D1889</f>
        <v>air</v>
      </c>
      <c r="D1885" s="43" t="str">
        <f>Exchanges!E1889</f>
        <v>unspecified</v>
      </c>
      <c r="E1885" s="43" t="str">
        <f>Exchanges!F1889</f>
        <v>7ae371aa-8532-11e0-9d78-0800200c9a66</v>
      </c>
      <c r="F1885" s="43" t="str">
        <f>Exchanges!G1889</f>
        <v>Outpatient care centers</v>
      </c>
      <c r="G1885" s="43">
        <f>Exchanges!H1889</f>
        <v>621400</v>
      </c>
      <c r="H1885" s="43" t="str">
        <f>Exchanges!I1889</f>
        <v>US</v>
      </c>
      <c r="I1885" s="43">
        <f>Exchanges!J1889</f>
        <v>2.2549460068249879E-3</v>
      </c>
      <c r="J1885" s="43" t="str">
        <f>Exchanges!K1889</f>
        <v>kg</v>
      </c>
      <c r="K1885" s="43"/>
      <c r="L1885" s="43"/>
      <c r="M1885" s="43"/>
      <c r="N1885" s="43"/>
      <c r="O1885" s="43"/>
      <c r="P1885" s="43">
        <f>Exchanges!Q1889</f>
        <v>4</v>
      </c>
      <c r="Q1885" s="43">
        <f>Exchanges!R1889</f>
        <v>2</v>
      </c>
      <c r="R1885" s="43">
        <f>Exchanges!S1889</f>
        <v>1</v>
      </c>
      <c r="S1885" s="43">
        <f>Exchanges!T1889</f>
        <v>4</v>
      </c>
      <c r="T1885" s="43">
        <f>Exchanges!U1889</f>
        <v>1</v>
      </c>
      <c r="U1885" s="43">
        <f>Exchanges!V1889</f>
        <v>2013</v>
      </c>
      <c r="V1885" s="43" t="str">
        <f>Exchanges!W1889</f>
        <v>CO2</v>
      </c>
      <c r="W1885" s="43"/>
      <c r="X1885" s="43"/>
    </row>
    <row r="1886" spans="1:24" x14ac:dyDescent="0.2">
      <c r="A1886" s="43" t="str">
        <f>Exchanges!B1890</f>
        <v>Ethane, 1,1,1,2-tetrafluoro-, HFC-134a</v>
      </c>
      <c r="B1886" s="43" t="str">
        <f>Exchanges!C1890</f>
        <v>000811-97-2</v>
      </c>
      <c r="C1886" s="43" t="str">
        <f>Exchanges!D1890</f>
        <v>air</v>
      </c>
      <c r="D1886" s="43" t="str">
        <f>Exchanges!E1890</f>
        <v>unspecified</v>
      </c>
      <c r="E1886" s="43" t="str">
        <f>Exchanges!F1890</f>
        <v>e87f039d-d9ce-4242-ac18-c9284cc80f3d</v>
      </c>
      <c r="F1886" s="43" t="str">
        <f>Exchanges!G1890</f>
        <v>Outpatient care centers</v>
      </c>
      <c r="G1886" s="43">
        <f>Exchanges!H1890</f>
        <v>621400</v>
      </c>
      <c r="H1886" s="43" t="str">
        <f>Exchanges!I1890</f>
        <v>US</v>
      </c>
      <c r="I1886" s="43">
        <f>Exchanges!J1890</f>
        <v>3.1591085268766274E-7</v>
      </c>
      <c r="J1886" s="43" t="str">
        <f>Exchanges!K1890</f>
        <v>kg</v>
      </c>
      <c r="K1886" s="43"/>
      <c r="L1886" s="43"/>
      <c r="M1886" s="43"/>
      <c r="N1886" s="43"/>
      <c r="O1886" s="43"/>
      <c r="P1886" s="43">
        <f>Exchanges!Q1890</f>
        <v>4</v>
      </c>
      <c r="Q1886" s="43">
        <f>Exchanges!R1890</f>
        <v>2</v>
      </c>
      <c r="R1886" s="43">
        <f>Exchanges!S1890</f>
        <v>1</v>
      </c>
      <c r="S1886" s="43">
        <f>Exchanges!T1890</f>
        <v>4</v>
      </c>
      <c r="T1886" s="43">
        <f>Exchanges!U1890</f>
        <v>1</v>
      </c>
      <c r="U1886" s="43">
        <f>Exchanges!V1890</f>
        <v>2013</v>
      </c>
      <c r="V1886" s="43" t="str">
        <f>Exchanges!W1890</f>
        <v>HFC-134a</v>
      </c>
      <c r="W1886" s="43"/>
      <c r="X1886" s="43"/>
    </row>
    <row r="1887" spans="1:24" x14ac:dyDescent="0.2">
      <c r="A1887" s="43" t="str">
        <f>Exchanges!B1891</f>
        <v>Methane</v>
      </c>
      <c r="B1887" s="43" t="str">
        <f>Exchanges!C1891</f>
        <v>000074-82-92</v>
      </c>
      <c r="C1887" s="43" t="str">
        <f>Exchanges!D1891</f>
        <v>air</v>
      </c>
      <c r="D1887" s="43" t="str">
        <f>Exchanges!E1891</f>
        <v>unspecified</v>
      </c>
      <c r="E1887" s="43" t="str">
        <f>Exchanges!F1891</f>
        <v>20408dd1-8534-11e0-9d78-0800200c9a66</v>
      </c>
      <c r="F1887" s="43" t="str">
        <f>Exchanges!G1891</f>
        <v>Outpatient care centers</v>
      </c>
      <c r="G1887" s="43">
        <f>Exchanges!H1891</f>
        <v>621400</v>
      </c>
      <c r="H1887" s="43" t="str">
        <f>Exchanges!I1891</f>
        <v>US</v>
      </c>
      <c r="I1887" s="43">
        <f>Exchanges!J1891</f>
        <v>2.0519607904562723E-7</v>
      </c>
      <c r="J1887" s="43" t="str">
        <f>Exchanges!K1891</f>
        <v>kg</v>
      </c>
      <c r="K1887" s="43"/>
      <c r="L1887" s="43"/>
      <c r="M1887" s="43"/>
      <c r="N1887" s="43"/>
      <c r="O1887" s="43"/>
      <c r="P1887" s="43">
        <f>Exchanges!Q1891</f>
        <v>4</v>
      </c>
      <c r="Q1887" s="43">
        <f>Exchanges!R1891</f>
        <v>2</v>
      </c>
      <c r="R1887" s="43">
        <f>Exchanges!S1891</f>
        <v>1</v>
      </c>
      <c r="S1887" s="43">
        <f>Exchanges!T1891</f>
        <v>4</v>
      </c>
      <c r="T1887" s="43">
        <f>Exchanges!U1891</f>
        <v>1</v>
      </c>
      <c r="U1887" s="43">
        <f>Exchanges!V1891</f>
        <v>2013</v>
      </c>
      <c r="V1887" s="43" t="str">
        <f>Exchanges!W1891</f>
        <v>CH4</v>
      </c>
      <c r="W1887" s="43"/>
      <c r="X1887" s="43"/>
    </row>
    <row r="1888" spans="1:24" x14ac:dyDescent="0.2">
      <c r="A1888" s="43" t="str">
        <f>Exchanges!B1892</f>
        <v>Ethane, pentafluoro-, HFC-125</v>
      </c>
      <c r="B1888" s="43" t="str">
        <f>Exchanges!C1892</f>
        <v>000354-33-6</v>
      </c>
      <c r="C1888" s="43" t="str">
        <f>Exchanges!D1892</f>
        <v>air</v>
      </c>
      <c r="D1888" s="43" t="str">
        <f>Exchanges!E1892</f>
        <v>unspecified</v>
      </c>
      <c r="E1888" s="43" t="str">
        <f>Exchanges!F1892</f>
        <v>281e1011-f121-4d5b-ad4d-22d562b2c2cd</v>
      </c>
      <c r="F1888" s="43" t="str">
        <f>Exchanges!G1892</f>
        <v>Outpatient care centers</v>
      </c>
      <c r="G1888" s="43">
        <f>Exchanges!H1892</f>
        <v>621400</v>
      </c>
      <c r="H1888" s="43" t="str">
        <f>Exchanges!I1892</f>
        <v>US</v>
      </c>
      <c r="I1888" s="43">
        <f>Exchanges!J1892</f>
        <v>8.3815434364245461E-8</v>
      </c>
      <c r="J1888" s="43" t="str">
        <f>Exchanges!K1892</f>
        <v>kg</v>
      </c>
      <c r="K1888" s="43"/>
      <c r="L1888" s="43"/>
      <c r="M1888" s="43"/>
      <c r="N1888" s="43"/>
      <c r="O1888" s="43"/>
      <c r="P1888" s="43">
        <f>Exchanges!Q1892</f>
        <v>4</v>
      </c>
      <c r="Q1888" s="43">
        <f>Exchanges!R1892</f>
        <v>2</v>
      </c>
      <c r="R1888" s="43">
        <f>Exchanges!S1892</f>
        <v>1</v>
      </c>
      <c r="S1888" s="43">
        <f>Exchanges!T1892</f>
        <v>4</v>
      </c>
      <c r="T1888" s="43">
        <f>Exchanges!U1892</f>
        <v>1</v>
      </c>
      <c r="U1888" s="43">
        <f>Exchanges!V1892</f>
        <v>2013</v>
      </c>
      <c r="V1888" s="43" t="str">
        <f>Exchanges!W1892</f>
        <v>HFC-125</v>
      </c>
      <c r="W1888" s="43"/>
      <c r="X1888" s="43"/>
    </row>
    <row r="1889" spans="1:24" x14ac:dyDescent="0.2">
      <c r="A1889" s="43" t="str">
        <f>Exchanges!B1893</f>
        <v>Methane, difluoro-, HFC-32</v>
      </c>
      <c r="B1889" s="43" t="str">
        <f>Exchanges!C1893</f>
        <v>000075-10-5</v>
      </c>
      <c r="C1889" s="43" t="str">
        <f>Exchanges!D1893</f>
        <v>air</v>
      </c>
      <c r="D1889" s="43" t="str">
        <f>Exchanges!E1893</f>
        <v>unspecified</v>
      </c>
      <c r="E1889" s="43" t="str">
        <f>Exchanges!F1893</f>
        <v>151212b4-079b-43a2-96d5-a6eef59166ac</v>
      </c>
      <c r="F1889" s="43" t="str">
        <f>Exchanges!G1893</f>
        <v>Outpatient care centers</v>
      </c>
      <c r="G1889" s="43">
        <f>Exchanges!H1893</f>
        <v>621400</v>
      </c>
      <c r="H1889" s="43" t="str">
        <f>Exchanges!I1893</f>
        <v>US</v>
      </c>
      <c r="I1889" s="43">
        <f>Exchanges!J1893</f>
        <v>4.8810204157403978E-8</v>
      </c>
      <c r="J1889" s="43" t="str">
        <f>Exchanges!K1893</f>
        <v>kg</v>
      </c>
      <c r="K1889" s="43"/>
      <c r="L1889" s="43"/>
      <c r="M1889" s="43"/>
      <c r="N1889" s="43"/>
      <c r="O1889" s="43"/>
      <c r="P1889" s="43">
        <f>Exchanges!Q1893</f>
        <v>4</v>
      </c>
      <c r="Q1889" s="43">
        <f>Exchanges!R1893</f>
        <v>2</v>
      </c>
      <c r="R1889" s="43">
        <f>Exchanges!S1893</f>
        <v>1</v>
      </c>
      <c r="S1889" s="43">
        <f>Exchanges!T1893</f>
        <v>4</v>
      </c>
      <c r="T1889" s="43">
        <f>Exchanges!U1893</f>
        <v>1</v>
      </c>
      <c r="U1889" s="43">
        <f>Exchanges!V1893</f>
        <v>2013</v>
      </c>
      <c r="V1889" s="43" t="str">
        <f>Exchanges!W1893</f>
        <v>HFC-32</v>
      </c>
      <c r="W1889" s="43"/>
      <c r="X1889" s="43"/>
    </row>
    <row r="1890" spans="1:24" x14ac:dyDescent="0.2">
      <c r="A1890" s="43" t="str">
        <f>Exchanges!B1894</f>
        <v>Ethane, 1,1,1-trifluoro-, HFC-143a</v>
      </c>
      <c r="B1890" s="43" t="str">
        <f>Exchanges!C1894</f>
        <v>000420-46-2</v>
      </c>
      <c r="C1890" s="43" t="str">
        <f>Exchanges!D1894</f>
        <v>air</v>
      </c>
      <c r="D1890" s="43" t="str">
        <f>Exchanges!E1894</f>
        <v>unspecified</v>
      </c>
      <c r="E1890" s="43" t="str">
        <f>Exchanges!F1894</f>
        <v>e86bfec2-1025-4fa2-90b1-81e35e621e91</v>
      </c>
      <c r="F1890" s="43" t="str">
        <f>Exchanges!G1894</f>
        <v>Outpatient care centers</v>
      </c>
      <c r="G1890" s="43">
        <f>Exchanges!H1894</f>
        <v>621400</v>
      </c>
      <c r="H1890" s="43" t="str">
        <f>Exchanges!I1894</f>
        <v>US</v>
      </c>
      <c r="I1890" s="43">
        <f>Exchanges!J1894</f>
        <v>3.5861136701861396E-8</v>
      </c>
      <c r="J1890" s="43" t="str">
        <f>Exchanges!K1894</f>
        <v>kg</v>
      </c>
      <c r="K1890" s="43"/>
      <c r="L1890" s="43"/>
      <c r="M1890" s="43"/>
      <c r="N1890" s="43"/>
      <c r="O1890" s="43"/>
      <c r="P1890" s="43">
        <f>Exchanges!Q1894</f>
        <v>4</v>
      </c>
      <c r="Q1890" s="43">
        <f>Exchanges!R1894</f>
        <v>2</v>
      </c>
      <c r="R1890" s="43">
        <f>Exchanges!S1894</f>
        <v>1</v>
      </c>
      <c r="S1890" s="43">
        <f>Exchanges!T1894</f>
        <v>4</v>
      </c>
      <c r="T1890" s="43">
        <f>Exchanges!U1894</f>
        <v>1</v>
      </c>
      <c r="U1890" s="43">
        <f>Exchanges!V1894</f>
        <v>2013</v>
      </c>
      <c r="V1890" s="43" t="str">
        <f>Exchanges!W1894</f>
        <v>HFC-143a</v>
      </c>
      <c r="W1890" s="43"/>
      <c r="X1890" s="43"/>
    </row>
    <row r="1891" spans="1:24" x14ac:dyDescent="0.2">
      <c r="A1891" s="43" t="str">
        <f>Exchanges!B1895</f>
        <v>Dinitrogen monoxide</v>
      </c>
      <c r="B1891" s="43" t="str">
        <f>Exchanges!C1895</f>
        <v>010024-97-366</v>
      </c>
      <c r="C1891" s="43" t="str">
        <f>Exchanges!D1895</f>
        <v>air</v>
      </c>
      <c r="D1891" s="43" t="str">
        <f>Exchanges!E1895</f>
        <v>unspecified</v>
      </c>
      <c r="E1891" s="43" t="str">
        <f>Exchanges!F1895</f>
        <v>20185046-64bb-4c09-a8e7-e8a9e144ca98</v>
      </c>
      <c r="F1891" s="43" t="str">
        <f>Exchanges!G1895</f>
        <v>Outpatient care centers</v>
      </c>
      <c r="G1891" s="43">
        <f>Exchanges!H1895</f>
        <v>621400</v>
      </c>
      <c r="H1891" s="43" t="str">
        <f>Exchanges!I1895</f>
        <v>US</v>
      </c>
      <c r="I1891" s="43">
        <f>Exchanges!J1895</f>
        <v>5.5905636768572667E-9</v>
      </c>
      <c r="J1891" s="43" t="str">
        <f>Exchanges!K1895</f>
        <v>kg</v>
      </c>
      <c r="K1891" s="43"/>
      <c r="L1891" s="43"/>
      <c r="M1891" s="43"/>
      <c r="N1891" s="43"/>
      <c r="O1891" s="43"/>
      <c r="P1891" s="43">
        <f>Exchanges!Q1895</f>
        <v>4</v>
      </c>
      <c r="Q1891" s="43">
        <f>Exchanges!R1895</f>
        <v>2</v>
      </c>
      <c r="R1891" s="43">
        <f>Exchanges!S1895</f>
        <v>1</v>
      </c>
      <c r="S1891" s="43">
        <f>Exchanges!T1895</f>
        <v>4</v>
      </c>
      <c r="T1891" s="43">
        <f>Exchanges!U1895</f>
        <v>1</v>
      </c>
      <c r="U1891" s="43">
        <f>Exchanges!V1895</f>
        <v>2013</v>
      </c>
      <c r="V1891" s="43" t="str">
        <f>Exchanges!W1895</f>
        <v>N2O</v>
      </c>
      <c r="W1891" s="43"/>
      <c r="X1891" s="43"/>
    </row>
    <row r="1892" spans="1:24" x14ac:dyDescent="0.2">
      <c r="A1892" s="43" t="str">
        <f>Exchanges!B1896</f>
        <v>Propane, 1,1,1,3,3,3-hexafluoro-, HCFC-236fa</v>
      </c>
      <c r="B1892" s="43" t="str">
        <f>Exchanges!C1896</f>
        <v>000690-39-1</v>
      </c>
      <c r="C1892" s="43" t="str">
        <f>Exchanges!D1896</f>
        <v>air</v>
      </c>
      <c r="D1892" s="43" t="str">
        <f>Exchanges!E1896</f>
        <v>unspecified</v>
      </c>
      <c r="E1892" s="43" t="str">
        <f>Exchanges!F1896</f>
        <v>1963a3ba-6d77-4571-bb8f-0e9c8ac28a65</v>
      </c>
      <c r="F1892" s="43" t="str">
        <f>Exchanges!G1896</f>
        <v>Outpatient care centers</v>
      </c>
      <c r="G1892" s="43">
        <f>Exchanges!H1896</f>
        <v>621400</v>
      </c>
      <c r="H1892" s="43" t="str">
        <f>Exchanges!I1896</f>
        <v>US</v>
      </c>
      <c r="I1892" s="43">
        <f>Exchanges!J1896</f>
        <v>9.6879815944035739E-10</v>
      </c>
      <c r="J1892" s="43" t="str">
        <f>Exchanges!K1896</f>
        <v>kg</v>
      </c>
      <c r="K1892" s="43"/>
      <c r="L1892" s="43"/>
      <c r="M1892" s="43"/>
      <c r="N1892" s="43"/>
      <c r="O1892" s="43"/>
      <c r="P1892" s="43">
        <f>Exchanges!Q1896</f>
        <v>4</v>
      </c>
      <c r="Q1892" s="43">
        <f>Exchanges!R1896</f>
        <v>2</v>
      </c>
      <c r="R1892" s="43">
        <f>Exchanges!S1896</f>
        <v>1</v>
      </c>
      <c r="S1892" s="43">
        <f>Exchanges!T1896</f>
        <v>4</v>
      </c>
      <c r="T1892" s="43">
        <f>Exchanges!U1896</f>
        <v>1</v>
      </c>
      <c r="U1892" s="43">
        <f>Exchanges!V1896</f>
        <v>2013</v>
      </c>
      <c r="V1892" s="43" t="str">
        <f>Exchanges!W1896</f>
        <v>HFC-236fa</v>
      </c>
      <c r="W1892" s="43"/>
      <c r="X1892" s="43"/>
    </row>
    <row r="1893" spans="1:24" x14ac:dyDescent="0.2">
      <c r="A1893" s="43" t="str">
        <f>Exchanges!B1897</f>
        <v>Carbon dioxide</v>
      </c>
      <c r="B1893" s="43" t="str">
        <f>Exchanges!C1897</f>
        <v>000124-38-20</v>
      </c>
      <c r="C1893" s="43" t="str">
        <f>Exchanges!D1897</f>
        <v>air</v>
      </c>
      <c r="D1893" s="43" t="str">
        <f>Exchanges!E1897</f>
        <v>unspecified</v>
      </c>
      <c r="E1893" s="43" t="str">
        <f>Exchanges!F1897</f>
        <v>7ae371aa-8532-11e0-9d78-0800200c9a66</v>
      </c>
      <c r="F1893" s="43" t="str">
        <f>Exchanges!G1897</f>
        <v>Medical and diagnostic laboratories</v>
      </c>
      <c r="G1893" s="43">
        <f>Exchanges!H1897</f>
        <v>621500</v>
      </c>
      <c r="H1893" s="43" t="str">
        <f>Exchanges!I1897</f>
        <v>US</v>
      </c>
      <c r="I1893" s="43">
        <f>Exchanges!J1897</f>
        <v>1.137077025762734E-3</v>
      </c>
      <c r="J1893" s="43" t="str">
        <f>Exchanges!K1897</f>
        <v>kg</v>
      </c>
      <c r="K1893" s="43"/>
      <c r="L1893" s="43"/>
      <c r="M1893" s="43"/>
      <c r="N1893" s="43"/>
      <c r="O1893" s="43"/>
      <c r="P1893" s="43">
        <f>Exchanges!Q1897</f>
        <v>4</v>
      </c>
      <c r="Q1893" s="43">
        <f>Exchanges!R1897</f>
        <v>2</v>
      </c>
      <c r="R1893" s="43">
        <f>Exchanges!S1897</f>
        <v>1</v>
      </c>
      <c r="S1893" s="43">
        <f>Exchanges!T1897</f>
        <v>4</v>
      </c>
      <c r="T1893" s="43">
        <f>Exchanges!U1897</f>
        <v>1</v>
      </c>
      <c r="U1893" s="43">
        <f>Exchanges!V1897</f>
        <v>2013</v>
      </c>
      <c r="V1893" s="43" t="str">
        <f>Exchanges!W1897</f>
        <v>CO2</v>
      </c>
      <c r="W1893" s="43"/>
      <c r="X1893" s="43"/>
    </row>
    <row r="1894" spans="1:24" x14ac:dyDescent="0.2">
      <c r="A1894" s="43" t="str">
        <f>Exchanges!B1898</f>
        <v>Methane</v>
      </c>
      <c r="B1894" s="43" t="str">
        <f>Exchanges!C1898</f>
        <v>000074-82-92</v>
      </c>
      <c r="C1894" s="43" t="str">
        <f>Exchanges!D1898</f>
        <v>air</v>
      </c>
      <c r="D1894" s="43" t="str">
        <f>Exchanges!E1898</f>
        <v>unspecified</v>
      </c>
      <c r="E1894" s="43" t="str">
        <f>Exchanges!F1898</f>
        <v>20408dd1-8534-11e0-9d78-0800200c9a66</v>
      </c>
      <c r="F1894" s="43" t="str">
        <f>Exchanges!G1898</f>
        <v>Medical and diagnostic laboratories</v>
      </c>
      <c r="G1894" s="43">
        <f>Exchanges!H1898</f>
        <v>621500</v>
      </c>
      <c r="H1894" s="43" t="str">
        <f>Exchanges!I1898</f>
        <v>US</v>
      </c>
      <c r="I1894" s="43">
        <f>Exchanges!J1898</f>
        <v>1.0395403494151023E-7</v>
      </c>
      <c r="J1894" s="43" t="str">
        <f>Exchanges!K1898</f>
        <v>kg</v>
      </c>
      <c r="K1894" s="43"/>
      <c r="L1894" s="43"/>
      <c r="M1894" s="43"/>
      <c r="N1894" s="43"/>
      <c r="O1894" s="43"/>
      <c r="P1894" s="43">
        <f>Exchanges!Q1898</f>
        <v>4</v>
      </c>
      <c r="Q1894" s="43">
        <f>Exchanges!R1898</f>
        <v>2</v>
      </c>
      <c r="R1894" s="43">
        <f>Exchanges!S1898</f>
        <v>1</v>
      </c>
      <c r="S1894" s="43">
        <f>Exchanges!T1898</f>
        <v>4</v>
      </c>
      <c r="T1894" s="43">
        <f>Exchanges!U1898</f>
        <v>1</v>
      </c>
      <c r="U1894" s="43">
        <f>Exchanges!V1898</f>
        <v>2013</v>
      </c>
      <c r="V1894" s="43" t="str">
        <f>Exchanges!W1898</f>
        <v>CH4</v>
      </c>
      <c r="W1894" s="43"/>
      <c r="X1894" s="43"/>
    </row>
    <row r="1895" spans="1:24" x14ac:dyDescent="0.2">
      <c r="A1895" s="43" t="str">
        <f>Exchanges!B1899</f>
        <v>Ethane, 1,1,1,2-tetrafluoro-, HFC-134a</v>
      </c>
      <c r="B1895" s="43" t="str">
        <f>Exchanges!C1899</f>
        <v>000811-97-2</v>
      </c>
      <c r="C1895" s="43" t="str">
        <f>Exchanges!D1899</f>
        <v>air</v>
      </c>
      <c r="D1895" s="43" t="str">
        <f>Exchanges!E1899</f>
        <v>unspecified</v>
      </c>
      <c r="E1895" s="43" t="str">
        <f>Exchanges!F1899</f>
        <v>e87f039d-d9ce-4242-ac18-c9284cc80f3d</v>
      </c>
      <c r="F1895" s="43" t="str">
        <f>Exchanges!G1899</f>
        <v>Medical and diagnostic laboratories</v>
      </c>
      <c r="G1895" s="43">
        <f>Exchanges!H1899</f>
        <v>621500</v>
      </c>
      <c r="H1895" s="43" t="str">
        <f>Exchanges!I1899</f>
        <v>US</v>
      </c>
      <c r="I1895" s="43">
        <f>Exchanges!J1899</f>
        <v>9.0760735961398932E-8</v>
      </c>
      <c r="J1895" s="43" t="str">
        <f>Exchanges!K1899</f>
        <v>kg</v>
      </c>
      <c r="K1895" s="43"/>
      <c r="L1895" s="43"/>
      <c r="M1895" s="43"/>
      <c r="N1895" s="43"/>
      <c r="O1895" s="43"/>
      <c r="P1895" s="43">
        <f>Exchanges!Q1899</f>
        <v>4</v>
      </c>
      <c r="Q1895" s="43">
        <f>Exchanges!R1899</f>
        <v>2</v>
      </c>
      <c r="R1895" s="43">
        <f>Exchanges!S1899</f>
        <v>1</v>
      </c>
      <c r="S1895" s="43">
        <f>Exchanges!T1899</f>
        <v>4</v>
      </c>
      <c r="T1895" s="43">
        <f>Exchanges!U1899</f>
        <v>1</v>
      </c>
      <c r="U1895" s="43">
        <f>Exchanges!V1899</f>
        <v>2013</v>
      </c>
      <c r="V1895" s="43" t="str">
        <f>Exchanges!W1899</f>
        <v>HFC-134a</v>
      </c>
      <c r="W1895" s="43"/>
      <c r="X1895" s="43"/>
    </row>
    <row r="1896" spans="1:24" x14ac:dyDescent="0.2">
      <c r="A1896" s="43" t="str">
        <f>Exchanges!B1900</f>
        <v>Ethane, pentafluoro-, HFC-125</v>
      </c>
      <c r="B1896" s="43" t="str">
        <f>Exchanges!C1900</f>
        <v>000354-33-6</v>
      </c>
      <c r="C1896" s="43" t="str">
        <f>Exchanges!D1900</f>
        <v>air</v>
      </c>
      <c r="D1896" s="43" t="str">
        <f>Exchanges!E1900</f>
        <v>unspecified</v>
      </c>
      <c r="E1896" s="43" t="str">
        <f>Exchanges!F1900</f>
        <v>281e1011-f121-4d5b-ad4d-22d562b2c2cd</v>
      </c>
      <c r="F1896" s="43" t="str">
        <f>Exchanges!G1900</f>
        <v>Medical and diagnostic laboratories</v>
      </c>
      <c r="G1896" s="43">
        <f>Exchanges!H1900</f>
        <v>621500</v>
      </c>
      <c r="H1896" s="43" t="str">
        <f>Exchanges!I1900</f>
        <v>US</v>
      </c>
      <c r="I1896" s="43">
        <f>Exchanges!J1900</f>
        <v>2.408005436693353E-8</v>
      </c>
      <c r="J1896" s="43" t="str">
        <f>Exchanges!K1900</f>
        <v>kg</v>
      </c>
      <c r="K1896" s="43"/>
      <c r="L1896" s="43"/>
      <c r="M1896" s="43"/>
      <c r="N1896" s="43"/>
      <c r="O1896" s="43"/>
      <c r="P1896" s="43">
        <f>Exchanges!Q1900</f>
        <v>4</v>
      </c>
      <c r="Q1896" s="43">
        <f>Exchanges!R1900</f>
        <v>2</v>
      </c>
      <c r="R1896" s="43">
        <f>Exchanges!S1900</f>
        <v>1</v>
      </c>
      <c r="S1896" s="43">
        <f>Exchanges!T1900</f>
        <v>4</v>
      </c>
      <c r="T1896" s="43">
        <f>Exchanges!U1900</f>
        <v>1</v>
      </c>
      <c r="U1896" s="43">
        <f>Exchanges!V1900</f>
        <v>2013</v>
      </c>
      <c r="V1896" s="43" t="str">
        <f>Exchanges!W1900</f>
        <v>HFC-125</v>
      </c>
      <c r="W1896" s="43"/>
      <c r="X1896" s="43"/>
    </row>
    <row r="1897" spans="1:24" x14ac:dyDescent="0.2">
      <c r="A1897" s="43" t="str">
        <f>Exchanges!B1901</f>
        <v>Methane, difluoro-, HFC-32</v>
      </c>
      <c r="B1897" s="43" t="str">
        <f>Exchanges!C1901</f>
        <v>000075-10-5</v>
      </c>
      <c r="C1897" s="43" t="str">
        <f>Exchanges!D1901</f>
        <v>air</v>
      </c>
      <c r="D1897" s="43" t="str">
        <f>Exchanges!E1901</f>
        <v>unspecified</v>
      </c>
      <c r="E1897" s="43" t="str">
        <f>Exchanges!F1901</f>
        <v>151212b4-079b-43a2-96d5-a6eef59166ac</v>
      </c>
      <c r="F1897" s="43" t="str">
        <f>Exchanges!G1901</f>
        <v>Medical and diagnostic laboratories</v>
      </c>
      <c r="G1897" s="43">
        <f>Exchanges!H1901</f>
        <v>621500</v>
      </c>
      <c r="H1897" s="43" t="str">
        <f>Exchanges!I1901</f>
        <v>US</v>
      </c>
      <c r="I1897" s="43">
        <f>Exchanges!J1901</f>
        <v>1.4023101815156879E-8</v>
      </c>
      <c r="J1897" s="43" t="str">
        <f>Exchanges!K1901</f>
        <v>kg</v>
      </c>
      <c r="K1897" s="43"/>
      <c r="L1897" s="43"/>
      <c r="M1897" s="43"/>
      <c r="N1897" s="43"/>
      <c r="O1897" s="43"/>
      <c r="P1897" s="43">
        <f>Exchanges!Q1901</f>
        <v>4</v>
      </c>
      <c r="Q1897" s="43">
        <f>Exchanges!R1901</f>
        <v>2</v>
      </c>
      <c r="R1897" s="43">
        <f>Exchanges!S1901</f>
        <v>1</v>
      </c>
      <c r="S1897" s="43">
        <f>Exchanges!T1901</f>
        <v>4</v>
      </c>
      <c r="T1897" s="43">
        <f>Exchanges!U1901</f>
        <v>1</v>
      </c>
      <c r="U1897" s="43">
        <f>Exchanges!V1901</f>
        <v>2013</v>
      </c>
      <c r="V1897" s="43" t="str">
        <f>Exchanges!W1901</f>
        <v>HFC-32</v>
      </c>
      <c r="W1897" s="43"/>
      <c r="X1897" s="43"/>
    </row>
    <row r="1898" spans="1:24" x14ac:dyDescent="0.2">
      <c r="A1898" s="43" t="str">
        <f>Exchanges!B1902</f>
        <v>Ethane, 1,1,1-trifluoro-, HFC-143a</v>
      </c>
      <c r="B1898" s="43" t="str">
        <f>Exchanges!C1902</f>
        <v>000420-46-2</v>
      </c>
      <c r="C1898" s="43" t="str">
        <f>Exchanges!D1902</f>
        <v>air</v>
      </c>
      <c r="D1898" s="43" t="str">
        <f>Exchanges!E1902</f>
        <v>unspecified</v>
      </c>
      <c r="E1898" s="43" t="str">
        <f>Exchanges!F1902</f>
        <v>e86bfec2-1025-4fa2-90b1-81e35e621e91</v>
      </c>
      <c r="F1898" s="43" t="str">
        <f>Exchanges!G1902</f>
        <v>Medical and diagnostic laboratories</v>
      </c>
      <c r="G1898" s="43">
        <f>Exchanges!H1902</f>
        <v>621500</v>
      </c>
      <c r="H1898" s="43" t="str">
        <f>Exchanges!I1902</f>
        <v>US</v>
      </c>
      <c r="I1898" s="43">
        <f>Exchanges!J1902</f>
        <v>1.0302853263136359E-8</v>
      </c>
      <c r="J1898" s="43" t="str">
        <f>Exchanges!K1902</f>
        <v>kg</v>
      </c>
      <c r="K1898" s="43"/>
      <c r="L1898" s="43"/>
      <c r="M1898" s="43"/>
      <c r="N1898" s="43"/>
      <c r="O1898" s="43"/>
      <c r="P1898" s="43">
        <f>Exchanges!Q1902</f>
        <v>4</v>
      </c>
      <c r="Q1898" s="43">
        <f>Exchanges!R1902</f>
        <v>2</v>
      </c>
      <c r="R1898" s="43">
        <f>Exchanges!S1902</f>
        <v>1</v>
      </c>
      <c r="S1898" s="43">
        <f>Exchanges!T1902</f>
        <v>4</v>
      </c>
      <c r="T1898" s="43">
        <f>Exchanges!U1902</f>
        <v>1</v>
      </c>
      <c r="U1898" s="43">
        <f>Exchanges!V1902</f>
        <v>2013</v>
      </c>
      <c r="V1898" s="43" t="str">
        <f>Exchanges!W1902</f>
        <v>HFC-143a</v>
      </c>
      <c r="W1898" s="43"/>
      <c r="X1898" s="43"/>
    </row>
    <row r="1899" spans="1:24" x14ac:dyDescent="0.2">
      <c r="A1899" s="43" t="str">
        <f>Exchanges!B1903</f>
        <v>Dinitrogen monoxide</v>
      </c>
      <c r="B1899" s="43" t="str">
        <f>Exchanges!C1903</f>
        <v>010024-97-366</v>
      </c>
      <c r="C1899" s="43" t="str">
        <f>Exchanges!D1903</f>
        <v>air</v>
      </c>
      <c r="D1899" s="43" t="str">
        <f>Exchanges!E1903</f>
        <v>unspecified</v>
      </c>
      <c r="E1899" s="43" t="str">
        <f>Exchanges!F1903</f>
        <v>20185046-64bb-4c09-a8e7-e8a9e144ca98</v>
      </c>
      <c r="F1899" s="43" t="str">
        <f>Exchanges!G1903</f>
        <v>Medical and diagnostic laboratories</v>
      </c>
      <c r="G1899" s="43">
        <f>Exchanges!H1903</f>
        <v>621500</v>
      </c>
      <c r="H1899" s="43" t="str">
        <f>Exchanges!I1903</f>
        <v>US</v>
      </c>
      <c r="I1899" s="43">
        <f>Exchanges!J1903</f>
        <v>3.0562960657958437E-9</v>
      </c>
      <c r="J1899" s="43" t="str">
        <f>Exchanges!K1903</f>
        <v>kg</v>
      </c>
      <c r="K1899" s="43"/>
      <c r="L1899" s="43"/>
      <c r="M1899" s="43"/>
      <c r="N1899" s="43"/>
      <c r="O1899" s="43"/>
      <c r="P1899" s="43">
        <f>Exchanges!Q1903</f>
        <v>4</v>
      </c>
      <c r="Q1899" s="43">
        <f>Exchanges!R1903</f>
        <v>2</v>
      </c>
      <c r="R1899" s="43">
        <f>Exchanges!S1903</f>
        <v>1</v>
      </c>
      <c r="S1899" s="43">
        <f>Exchanges!T1903</f>
        <v>4</v>
      </c>
      <c r="T1899" s="43">
        <f>Exchanges!U1903</f>
        <v>1</v>
      </c>
      <c r="U1899" s="43">
        <f>Exchanges!V1903</f>
        <v>2013</v>
      </c>
      <c r="V1899" s="43" t="str">
        <f>Exchanges!W1903</f>
        <v>N2O</v>
      </c>
      <c r="W1899" s="43"/>
      <c r="X1899" s="43"/>
    </row>
    <row r="1900" spans="1:24" x14ac:dyDescent="0.2">
      <c r="A1900" s="43" t="str">
        <f>Exchanges!B1904</f>
        <v>Propane, 1,1,1,3,3,3-hexafluoro-, HCFC-236fa</v>
      </c>
      <c r="B1900" s="43" t="str">
        <f>Exchanges!C1904</f>
        <v>000690-39-1</v>
      </c>
      <c r="C1900" s="43" t="str">
        <f>Exchanges!D1904</f>
        <v>air</v>
      </c>
      <c r="D1900" s="43" t="str">
        <f>Exchanges!E1904</f>
        <v>unspecified</v>
      </c>
      <c r="E1900" s="43" t="str">
        <f>Exchanges!F1904</f>
        <v>1963a3ba-6d77-4571-bb8f-0e9c8ac28a65</v>
      </c>
      <c r="F1900" s="43" t="str">
        <f>Exchanges!G1904</f>
        <v>Medical and diagnostic laboratories</v>
      </c>
      <c r="G1900" s="43">
        <f>Exchanges!H1904</f>
        <v>621500</v>
      </c>
      <c r="H1900" s="43" t="str">
        <f>Exchanges!I1904</f>
        <v>US</v>
      </c>
      <c r="I1900" s="43">
        <f>Exchanges!J1904</f>
        <v>2.7833432501855128E-10</v>
      </c>
      <c r="J1900" s="43" t="str">
        <f>Exchanges!K1904</f>
        <v>kg</v>
      </c>
      <c r="K1900" s="43"/>
      <c r="L1900" s="43"/>
      <c r="M1900" s="43"/>
      <c r="N1900" s="43"/>
      <c r="O1900" s="43"/>
      <c r="P1900" s="43">
        <f>Exchanges!Q1904</f>
        <v>4</v>
      </c>
      <c r="Q1900" s="43">
        <f>Exchanges!R1904</f>
        <v>2</v>
      </c>
      <c r="R1900" s="43">
        <f>Exchanges!S1904</f>
        <v>1</v>
      </c>
      <c r="S1900" s="43">
        <f>Exchanges!T1904</f>
        <v>4</v>
      </c>
      <c r="T1900" s="43">
        <f>Exchanges!U1904</f>
        <v>1</v>
      </c>
      <c r="U1900" s="43">
        <f>Exchanges!V1904</f>
        <v>2013</v>
      </c>
      <c r="V1900" s="43" t="str">
        <f>Exchanges!W1904</f>
        <v>HFC-236fa</v>
      </c>
      <c r="W1900" s="43"/>
      <c r="X1900" s="43"/>
    </row>
    <row r="1901" spans="1:24" x14ac:dyDescent="0.2">
      <c r="A1901" s="43" t="str">
        <f>Exchanges!B1905</f>
        <v>Carbon dioxide</v>
      </c>
      <c r="B1901" s="43" t="str">
        <f>Exchanges!C1905</f>
        <v>000124-38-20</v>
      </c>
      <c r="C1901" s="43" t="str">
        <f>Exchanges!D1905</f>
        <v>air</v>
      </c>
      <c r="D1901" s="43" t="str">
        <f>Exchanges!E1905</f>
        <v>unspecified</v>
      </c>
      <c r="E1901" s="43" t="str">
        <f>Exchanges!F1905</f>
        <v>7ae371aa-8532-11e0-9d78-0800200c9a66</v>
      </c>
      <c r="F1901" s="43" t="str">
        <f>Exchanges!G1905</f>
        <v>Home health care services</v>
      </c>
      <c r="G1901" s="43">
        <f>Exchanges!H1905</f>
        <v>621600</v>
      </c>
      <c r="H1901" s="43" t="str">
        <f>Exchanges!I1905</f>
        <v>US</v>
      </c>
      <c r="I1901" s="43">
        <f>Exchanges!J1905</f>
        <v>1.6836892631652411E-3</v>
      </c>
      <c r="J1901" s="43" t="str">
        <f>Exchanges!K1905</f>
        <v>kg</v>
      </c>
      <c r="K1901" s="43"/>
      <c r="L1901" s="43"/>
      <c r="M1901" s="43"/>
      <c r="N1901" s="43"/>
      <c r="O1901" s="43"/>
      <c r="P1901" s="43">
        <f>Exchanges!Q1905</f>
        <v>4</v>
      </c>
      <c r="Q1901" s="43">
        <f>Exchanges!R1905</f>
        <v>2</v>
      </c>
      <c r="R1901" s="43">
        <f>Exchanges!S1905</f>
        <v>1</v>
      </c>
      <c r="S1901" s="43">
        <f>Exchanges!T1905</f>
        <v>4</v>
      </c>
      <c r="T1901" s="43">
        <f>Exchanges!U1905</f>
        <v>1</v>
      </c>
      <c r="U1901" s="43">
        <f>Exchanges!V1905</f>
        <v>2013</v>
      </c>
      <c r="V1901" s="43" t="str">
        <f>Exchanges!W1905</f>
        <v>CO2</v>
      </c>
      <c r="W1901" s="43"/>
      <c r="X1901" s="43"/>
    </row>
    <row r="1902" spans="1:24" x14ac:dyDescent="0.2">
      <c r="A1902" s="43" t="str">
        <f>Exchanges!B1906</f>
        <v>Ethane, 1,1,1,2-tetrafluoro-, HFC-134a</v>
      </c>
      <c r="B1902" s="43" t="str">
        <f>Exchanges!C1906</f>
        <v>000811-97-2</v>
      </c>
      <c r="C1902" s="43" t="str">
        <f>Exchanges!D1906</f>
        <v>air</v>
      </c>
      <c r="D1902" s="43" t="str">
        <f>Exchanges!E1906</f>
        <v>unspecified</v>
      </c>
      <c r="E1902" s="43" t="str">
        <f>Exchanges!F1906</f>
        <v>e87f039d-d9ce-4242-ac18-c9284cc80f3d</v>
      </c>
      <c r="F1902" s="43" t="str">
        <f>Exchanges!G1906</f>
        <v>Home health care services</v>
      </c>
      <c r="G1902" s="43">
        <f>Exchanges!H1906</f>
        <v>621600</v>
      </c>
      <c r="H1902" s="43" t="str">
        <f>Exchanges!I1906</f>
        <v>US</v>
      </c>
      <c r="I1902" s="43">
        <f>Exchanges!J1906</f>
        <v>4.6211276533006828E-7</v>
      </c>
      <c r="J1902" s="43" t="str">
        <f>Exchanges!K1906</f>
        <v>kg</v>
      </c>
      <c r="K1902" s="43"/>
      <c r="L1902" s="43"/>
      <c r="M1902" s="43"/>
      <c r="N1902" s="43"/>
      <c r="O1902" s="43"/>
      <c r="P1902" s="43">
        <f>Exchanges!Q1906</f>
        <v>4</v>
      </c>
      <c r="Q1902" s="43">
        <f>Exchanges!R1906</f>
        <v>2</v>
      </c>
      <c r="R1902" s="43">
        <f>Exchanges!S1906</f>
        <v>1</v>
      </c>
      <c r="S1902" s="43">
        <f>Exchanges!T1906</f>
        <v>4</v>
      </c>
      <c r="T1902" s="43">
        <f>Exchanges!U1906</f>
        <v>1</v>
      </c>
      <c r="U1902" s="43">
        <f>Exchanges!V1906</f>
        <v>2013</v>
      </c>
      <c r="V1902" s="43" t="str">
        <f>Exchanges!W1906</f>
        <v>HFC-134a</v>
      </c>
      <c r="W1902" s="43"/>
      <c r="X1902" s="43"/>
    </row>
    <row r="1903" spans="1:24" x14ac:dyDescent="0.2">
      <c r="A1903" s="43" t="str">
        <f>Exchanges!B1907</f>
        <v>Methane</v>
      </c>
      <c r="B1903" s="43" t="str">
        <f>Exchanges!C1907</f>
        <v>000074-82-92</v>
      </c>
      <c r="C1903" s="43" t="str">
        <f>Exchanges!D1907</f>
        <v>air</v>
      </c>
      <c r="D1903" s="43" t="str">
        <f>Exchanges!E1907</f>
        <v>unspecified</v>
      </c>
      <c r="E1903" s="43" t="str">
        <f>Exchanges!F1907</f>
        <v>20408dd1-8534-11e0-9d78-0800200c9a66</v>
      </c>
      <c r="F1903" s="43" t="str">
        <f>Exchanges!G1907</f>
        <v>Home health care services</v>
      </c>
      <c r="G1903" s="43">
        <f>Exchanges!H1907</f>
        <v>621600</v>
      </c>
      <c r="H1903" s="43" t="str">
        <f>Exchanges!I1907</f>
        <v>US</v>
      </c>
      <c r="I1903" s="43">
        <f>Exchanges!J1907</f>
        <v>1.5465827849843178E-7</v>
      </c>
      <c r="J1903" s="43" t="str">
        <f>Exchanges!K1907</f>
        <v>kg</v>
      </c>
      <c r="K1903" s="43"/>
      <c r="L1903" s="43"/>
      <c r="M1903" s="43"/>
      <c r="N1903" s="43"/>
      <c r="O1903" s="43"/>
      <c r="P1903" s="43">
        <f>Exchanges!Q1907</f>
        <v>4</v>
      </c>
      <c r="Q1903" s="43">
        <f>Exchanges!R1907</f>
        <v>2</v>
      </c>
      <c r="R1903" s="43">
        <f>Exchanges!S1907</f>
        <v>1</v>
      </c>
      <c r="S1903" s="43">
        <f>Exchanges!T1907</f>
        <v>4</v>
      </c>
      <c r="T1903" s="43">
        <f>Exchanges!U1907</f>
        <v>1</v>
      </c>
      <c r="U1903" s="43">
        <f>Exchanges!V1907</f>
        <v>2013</v>
      </c>
      <c r="V1903" s="43" t="str">
        <f>Exchanges!W1907</f>
        <v>CH4</v>
      </c>
      <c r="W1903" s="43"/>
      <c r="X1903" s="43"/>
    </row>
    <row r="1904" spans="1:24" x14ac:dyDescent="0.2">
      <c r="A1904" s="43" t="str">
        <f>Exchanges!B1908</f>
        <v>Ethane, pentafluoro-, HFC-125</v>
      </c>
      <c r="B1904" s="43" t="str">
        <f>Exchanges!C1908</f>
        <v>000354-33-6</v>
      </c>
      <c r="C1904" s="43" t="str">
        <f>Exchanges!D1908</f>
        <v>air</v>
      </c>
      <c r="D1904" s="43" t="str">
        <f>Exchanges!E1908</f>
        <v>unspecified</v>
      </c>
      <c r="E1904" s="43" t="str">
        <f>Exchanges!F1908</f>
        <v>281e1011-f121-4d5b-ad4d-22d562b2c2cd</v>
      </c>
      <c r="F1904" s="43" t="str">
        <f>Exchanges!G1908</f>
        <v>Home health care services</v>
      </c>
      <c r="G1904" s="43">
        <f>Exchanges!H1908</f>
        <v>621600</v>
      </c>
      <c r="H1904" s="43" t="str">
        <f>Exchanges!I1908</f>
        <v>US</v>
      </c>
      <c r="I1904" s="43">
        <f>Exchanges!J1908</f>
        <v>1.2260478493183126E-7</v>
      </c>
      <c r="J1904" s="43" t="str">
        <f>Exchanges!K1908</f>
        <v>kg</v>
      </c>
      <c r="K1904" s="43"/>
      <c r="L1904" s="43"/>
      <c r="M1904" s="43"/>
      <c r="N1904" s="43"/>
      <c r="O1904" s="43"/>
      <c r="P1904" s="43">
        <f>Exchanges!Q1908</f>
        <v>4</v>
      </c>
      <c r="Q1904" s="43">
        <f>Exchanges!R1908</f>
        <v>2</v>
      </c>
      <c r="R1904" s="43">
        <f>Exchanges!S1908</f>
        <v>1</v>
      </c>
      <c r="S1904" s="43">
        <f>Exchanges!T1908</f>
        <v>4</v>
      </c>
      <c r="T1904" s="43">
        <f>Exchanges!U1908</f>
        <v>1</v>
      </c>
      <c r="U1904" s="43">
        <f>Exchanges!V1908</f>
        <v>2013</v>
      </c>
      <c r="V1904" s="43" t="str">
        <f>Exchanges!W1908</f>
        <v>HFC-125</v>
      </c>
      <c r="W1904" s="43"/>
      <c r="X1904" s="43"/>
    </row>
    <row r="1905" spans="1:24" x14ac:dyDescent="0.2">
      <c r="A1905" s="43" t="str">
        <f>Exchanges!B1909</f>
        <v>Methane, difluoro-, HFC-32</v>
      </c>
      <c r="B1905" s="43" t="str">
        <f>Exchanges!C1909</f>
        <v>000075-10-5</v>
      </c>
      <c r="C1905" s="43" t="str">
        <f>Exchanges!D1909</f>
        <v>air</v>
      </c>
      <c r="D1905" s="43" t="str">
        <f>Exchanges!E1909</f>
        <v>unspecified</v>
      </c>
      <c r="E1905" s="43" t="str">
        <f>Exchanges!F1909</f>
        <v>151212b4-079b-43a2-96d5-a6eef59166ac</v>
      </c>
      <c r="F1905" s="43" t="str">
        <f>Exchanges!G1909</f>
        <v>Home health care services</v>
      </c>
      <c r="G1905" s="43">
        <f>Exchanges!H1909</f>
        <v>621600</v>
      </c>
      <c r="H1905" s="43" t="str">
        <f>Exchanges!I1909</f>
        <v>US</v>
      </c>
      <c r="I1905" s="43">
        <f>Exchanges!J1909</f>
        <v>7.1399314799114616E-8</v>
      </c>
      <c r="J1905" s="43" t="str">
        <f>Exchanges!K1909</f>
        <v>kg</v>
      </c>
      <c r="K1905" s="43"/>
      <c r="L1905" s="43"/>
      <c r="M1905" s="43"/>
      <c r="N1905" s="43"/>
      <c r="O1905" s="43"/>
      <c r="P1905" s="43">
        <f>Exchanges!Q1909</f>
        <v>4</v>
      </c>
      <c r="Q1905" s="43">
        <f>Exchanges!R1909</f>
        <v>2</v>
      </c>
      <c r="R1905" s="43">
        <f>Exchanges!S1909</f>
        <v>1</v>
      </c>
      <c r="S1905" s="43">
        <f>Exchanges!T1909</f>
        <v>4</v>
      </c>
      <c r="T1905" s="43">
        <f>Exchanges!U1909</f>
        <v>1</v>
      </c>
      <c r="U1905" s="43">
        <f>Exchanges!V1909</f>
        <v>2013</v>
      </c>
      <c r="V1905" s="43" t="str">
        <f>Exchanges!W1909</f>
        <v>HFC-32</v>
      </c>
      <c r="W1905" s="43"/>
      <c r="X1905" s="43"/>
    </row>
    <row r="1906" spans="1:24" x14ac:dyDescent="0.2">
      <c r="A1906" s="43" t="str">
        <f>Exchanges!B1910</f>
        <v>Ethane, 1,1,1-trifluoro-, HFC-143a</v>
      </c>
      <c r="B1906" s="43" t="str">
        <f>Exchanges!C1910</f>
        <v>000420-46-2</v>
      </c>
      <c r="C1906" s="43" t="str">
        <f>Exchanges!D1910</f>
        <v>air</v>
      </c>
      <c r="D1906" s="43" t="str">
        <f>Exchanges!E1910</f>
        <v>unspecified</v>
      </c>
      <c r="E1906" s="43" t="str">
        <f>Exchanges!F1910</f>
        <v>e86bfec2-1025-4fa2-90b1-81e35e621e91</v>
      </c>
      <c r="F1906" s="43" t="str">
        <f>Exchanges!G1910</f>
        <v>Home health care services</v>
      </c>
      <c r="G1906" s="43">
        <f>Exchanges!H1910</f>
        <v>621600</v>
      </c>
      <c r="H1906" s="43" t="str">
        <f>Exchanges!I1910</f>
        <v>US</v>
      </c>
      <c r="I1906" s="43">
        <f>Exchanges!J1910</f>
        <v>5.2457485737475459E-8</v>
      </c>
      <c r="J1906" s="43" t="str">
        <f>Exchanges!K1910</f>
        <v>kg</v>
      </c>
      <c r="K1906" s="43"/>
      <c r="L1906" s="43"/>
      <c r="M1906" s="43"/>
      <c r="N1906" s="43"/>
      <c r="O1906" s="43"/>
      <c r="P1906" s="43">
        <f>Exchanges!Q1910</f>
        <v>4</v>
      </c>
      <c r="Q1906" s="43">
        <f>Exchanges!R1910</f>
        <v>2</v>
      </c>
      <c r="R1906" s="43">
        <f>Exchanges!S1910</f>
        <v>1</v>
      </c>
      <c r="S1906" s="43">
        <f>Exchanges!T1910</f>
        <v>4</v>
      </c>
      <c r="T1906" s="43">
        <f>Exchanges!U1910</f>
        <v>1</v>
      </c>
      <c r="U1906" s="43">
        <f>Exchanges!V1910</f>
        <v>2013</v>
      </c>
      <c r="V1906" s="43" t="str">
        <f>Exchanges!W1910</f>
        <v>HFC-143a</v>
      </c>
      <c r="W1906" s="43"/>
      <c r="X1906" s="43"/>
    </row>
    <row r="1907" spans="1:24" x14ac:dyDescent="0.2">
      <c r="A1907" s="43" t="str">
        <f>Exchanges!B1911</f>
        <v>Dinitrogen monoxide</v>
      </c>
      <c r="B1907" s="43" t="str">
        <f>Exchanges!C1911</f>
        <v>010024-97-366</v>
      </c>
      <c r="C1907" s="43" t="str">
        <f>Exchanges!D1911</f>
        <v>air</v>
      </c>
      <c r="D1907" s="43" t="str">
        <f>Exchanges!E1911</f>
        <v>unspecified</v>
      </c>
      <c r="E1907" s="43" t="str">
        <f>Exchanges!F1911</f>
        <v>20185046-64bb-4c09-a8e7-e8a9e144ca98</v>
      </c>
      <c r="F1907" s="43" t="str">
        <f>Exchanges!G1911</f>
        <v>Home health care services</v>
      </c>
      <c r="G1907" s="43">
        <f>Exchanges!H1911</f>
        <v>621600</v>
      </c>
      <c r="H1907" s="43" t="str">
        <f>Exchanges!I1911</f>
        <v>US</v>
      </c>
      <c r="I1907" s="43">
        <f>Exchanges!J1911</f>
        <v>4.8855976834293901E-9</v>
      </c>
      <c r="J1907" s="43" t="str">
        <f>Exchanges!K1911</f>
        <v>kg</v>
      </c>
      <c r="K1907" s="43"/>
      <c r="L1907" s="43"/>
      <c r="M1907" s="43"/>
      <c r="N1907" s="43"/>
      <c r="O1907" s="43"/>
      <c r="P1907" s="43">
        <f>Exchanges!Q1911</f>
        <v>4</v>
      </c>
      <c r="Q1907" s="43">
        <f>Exchanges!R1911</f>
        <v>2</v>
      </c>
      <c r="R1907" s="43">
        <f>Exchanges!S1911</f>
        <v>1</v>
      </c>
      <c r="S1907" s="43">
        <f>Exchanges!T1911</f>
        <v>4</v>
      </c>
      <c r="T1907" s="43">
        <f>Exchanges!U1911</f>
        <v>1</v>
      </c>
      <c r="U1907" s="43">
        <f>Exchanges!V1911</f>
        <v>2013</v>
      </c>
      <c r="V1907" s="43" t="str">
        <f>Exchanges!W1911</f>
        <v>N2O</v>
      </c>
      <c r="W1907" s="43"/>
      <c r="X1907" s="43"/>
    </row>
    <row r="1908" spans="1:24" x14ac:dyDescent="0.2">
      <c r="A1908" s="43" t="str">
        <f>Exchanges!B1912</f>
        <v>Propane, 1,1,1,3,3,3-hexafluoro-, HCFC-236fa</v>
      </c>
      <c r="B1908" s="43" t="str">
        <f>Exchanges!C1912</f>
        <v>000690-39-1</v>
      </c>
      <c r="C1908" s="43" t="str">
        <f>Exchanges!D1912</f>
        <v>air</v>
      </c>
      <c r="D1908" s="43" t="str">
        <f>Exchanges!E1912</f>
        <v>unspecified</v>
      </c>
      <c r="E1908" s="43" t="str">
        <f>Exchanges!F1912</f>
        <v>1963a3ba-6d77-4571-bb8f-0e9c8ac28a65</v>
      </c>
      <c r="F1908" s="43" t="str">
        <f>Exchanges!G1912</f>
        <v>Home health care services</v>
      </c>
      <c r="G1908" s="43">
        <f>Exchanges!H1912</f>
        <v>621600</v>
      </c>
      <c r="H1908" s="43" t="str">
        <f>Exchanges!I1912</f>
        <v>US</v>
      </c>
      <c r="I1908" s="43">
        <f>Exchanges!J1912</f>
        <v>1.417152948994424E-9</v>
      </c>
      <c r="J1908" s="43" t="str">
        <f>Exchanges!K1912</f>
        <v>kg</v>
      </c>
      <c r="K1908" s="43"/>
      <c r="L1908" s="43"/>
      <c r="M1908" s="43"/>
      <c r="N1908" s="43"/>
      <c r="O1908" s="43"/>
      <c r="P1908" s="43">
        <f>Exchanges!Q1912</f>
        <v>4</v>
      </c>
      <c r="Q1908" s="43">
        <f>Exchanges!R1912</f>
        <v>2</v>
      </c>
      <c r="R1908" s="43">
        <f>Exchanges!S1912</f>
        <v>1</v>
      </c>
      <c r="S1908" s="43">
        <f>Exchanges!T1912</f>
        <v>4</v>
      </c>
      <c r="T1908" s="43">
        <f>Exchanges!U1912</f>
        <v>1</v>
      </c>
      <c r="U1908" s="43">
        <f>Exchanges!V1912</f>
        <v>2013</v>
      </c>
      <c r="V1908" s="43" t="str">
        <f>Exchanges!W1912</f>
        <v>HFC-236fa</v>
      </c>
      <c r="W1908" s="43"/>
      <c r="X1908" s="43"/>
    </row>
    <row r="1909" spans="1:24" x14ac:dyDescent="0.2">
      <c r="A1909" s="43" t="str">
        <f>Exchanges!B1913</f>
        <v>Carbon dioxide</v>
      </c>
      <c r="B1909" s="43" t="str">
        <f>Exchanges!C1913</f>
        <v>000124-38-20</v>
      </c>
      <c r="C1909" s="43" t="str">
        <f>Exchanges!D1913</f>
        <v>air</v>
      </c>
      <c r="D1909" s="43" t="str">
        <f>Exchanges!E1913</f>
        <v>unspecified</v>
      </c>
      <c r="E1909" s="43" t="str">
        <f>Exchanges!F1913</f>
        <v>7ae371aa-8532-11e0-9d78-0800200c9a66</v>
      </c>
      <c r="F1909" s="43" t="str">
        <f>Exchanges!G1913</f>
        <v>Other ambulatory health care services</v>
      </c>
      <c r="G1909" s="43">
        <f>Exchanges!H1913</f>
        <v>621900</v>
      </c>
      <c r="H1909" s="43" t="str">
        <f>Exchanges!I1913</f>
        <v>US</v>
      </c>
      <c r="I1909" s="43">
        <f>Exchanges!J1913</f>
        <v>2.1669808326351169E-3</v>
      </c>
      <c r="J1909" s="43" t="str">
        <f>Exchanges!K1913</f>
        <v>kg</v>
      </c>
      <c r="K1909" s="43"/>
      <c r="L1909" s="43"/>
      <c r="M1909" s="43"/>
      <c r="N1909" s="43"/>
      <c r="O1909" s="43"/>
      <c r="P1909" s="43">
        <f>Exchanges!Q1913</f>
        <v>4</v>
      </c>
      <c r="Q1909" s="43">
        <f>Exchanges!R1913</f>
        <v>2</v>
      </c>
      <c r="R1909" s="43">
        <f>Exchanges!S1913</f>
        <v>1</v>
      </c>
      <c r="S1909" s="43">
        <f>Exchanges!T1913</f>
        <v>4</v>
      </c>
      <c r="T1909" s="43">
        <f>Exchanges!U1913</f>
        <v>1</v>
      </c>
      <c r="U1909" s="43">
        <f>Exchanges!V1913</f>
        <v>2013</v>
      </c>
      <c r="V1909" s="43" t="str">
        <f>Exchanges!W1913</f>
        <v>CO2</v>
      </c>
      <c r="W1909" s="43"/>
      <c r="X1909" s="43"/>
    </row>
    <row r="1910" spans="1:24" x14ac:dyDescent="0.2">
      <c r="A1910" s="43" t="str">
        <f>Exchanges!B1914</f>
        <v>Ethane, 1,1,1,2-tetrafluoro-, HFC-134a</v>
      </c>
      <c r="B1910" s="43" t="str">
        <f>Exchanges!C1914</f>
        <v>000811-97-2</v>
      </c>
      <c r="C1910" s="43" t="str">
        <f>Exchanges!D1914</f>
        <v>air</v>
      </c>
      <c r="D1910" s="43" t="str">
        <f>Exchanges!E1914</f>
        <v>unspecified</v>
      </c>
      <c r="E1910" s="43" t="str">
        <f>Exchanges!F1914</f>
        <v>e87f039d-d9ce-4242-ac18-c9284cc80f3d</v>
      </c>
      <c r="F1910" s="43" t="str">
        <f>Exchanges!G1914</f>
        <v>Other ambulatory health care services</v>
      </c>
      <c r="G1910" s="43">
        <f>Exchanges!H1914</f>
        <v>621900</v>
      </c>
      <c r="H1910" s="43" t="str">
        <f>Exchanges!I1914</f>
        <v>US</v>
      </c>
      <c r="I1910" s="43">
        <f>Exchanges!J1914</f>
        <v>1.4920374558382798E-6</v>
      </c>
      <c r="J1910" s="43" t="str">
        <f>Exchanges!K1914</f>
        <v>kg</v>
      </c>
      <c r="K1910" s="43"/>
      <c r="L1910" s="43"/>
      <c r="M1910" s="43"/>
      <c r="N1910" s="43"/>
      <c r="O1910" s="43"/>
      <c r="P1910" s="43">
        <f>Exchanges!Q1914</f>
        <v>4</v>
      </c>
      <c r="Q1910" s="43">
        <f>Exchanges!R1914</f>
        <v>2</v>
      </c>
      <c r="R1910" s="43">
        <f>Exchanges!S1914</f>
        <v>1</v>
      </c>
      <c r="S1910" s="43">
        <f>Exchanges!T1914</f>
        <v>4</v>
      </c>
      <c r="T1910" s="43">
        <f>Exchanges!U1914</f>
        <v>1</v>
      </c>
      <c r="U1910" s="43">
        <f>Exchanges!V1914</f>
        <v>2013</v>
      </c>
      <c r="V1910" s="43" t="str">
        <f>Exchanges!W1914</f>
        <v>HFC-134a</v>
      </c>
      <c r="W1910" s="43"/>
      <c r="X1910" s="43"/>
    </row>
    <row r="1911" spans="1:24" x14ac:dyDescent="0.2">
      <c r="A1911" s="43" t="str">
        <f>Exchanges!B1915</f>
        <v>Ethane, pentafluoro-, HFC-125</v>
      </c>
      <c r="B1911" s="43" t="str">
        <f>Exchanges!C1915</f>
        <v>000354-33-6</v>
      </c>
      <c r="C1911" s="43" t="str">
        <f>Exchanges!D1915</f>
        <v>air</v>
      </c>
      <c r="D1911" s="43" t="str">
        <f>Exchanges!E1915</f>
        <v>unspecified</v>
      </c>
      <c r="E1911" s="43" t="str">
        <f>Exchanges!F1915</f>
        <v>281e1011-f121-4d5b-ad4d-22d562b2c2cd</v>
      </c>
      <c r="F1911" s="43" t="str">
        <f>Exchanges!G1915</f>
        <v>Other ambulatory health care services</v>
      </c>
      <c r="G1911" s="43">
        <f>Exchanges!H1915</f>
        <v>621900</v>
      </c>
      <c r="H1911" s="43" t="str">
        <f>Exchanges!I1915</f>
        <v>US</v>
      </c>
      <c r="I1911" s="43">
        <f>Exchanges!J1915</f>
        <v>3.9585777565055759E-7</v>
      </c>
      <c r="J1911" s="43" t="str">
        <f>Exchanges!K1915</f>
        <v>kg</v>
      </c>
      <c r="K1911" s="43"/>
      <c r="L1911" s="43"/>
      <c r="M1911" s="43"/>
      <c r="N1911" s="43"/>
      <c r="O1911" s="43"/>
      <c r="P1911" s="43">
        <f>Exchanges!Q1915</f>
        <v>4</v>
      </c>
      <c r="Q1911" s="43">
        <f>Exchanges!R1915</f>
        <v>2</v>
      </c>
      <c r="R1911" s="43">
        <f>Exchanges!S1915</f>
        <v>1</v>
      </c>
      <c r="S1911" s="43">
        <f>Exchanges!T1915</f>
        <v>4</v>
      </c>
      <c r="T1911" s="43">
        <f>Exchanges!U1915</f>
        <v>1</v>
      </c>
      <c r="U1911" s="43">
        <f>Exchanges!V1915</f>
        <v>2013</v>
      </c>
      <c r="V1911" s="43" t="str">
        <f>Exchanges!W1915</f>
        <v>HFC-125</v>
      </c>
      <c r="W1911" s="43"/>
      <c r="X1911" s="43"/>
    </row>
    <row r="1912" spans="1:24" x14ac:dyDescent="0.2">
      <c r="A1912" s="43" t="str">
        <f>Exchanges!B1916</f>
        <v>Methane, difluoro-, HFC-32</v>
      </c>
      <c r="B1912" s="43" t="str">
        <f>Exchanges!C1916</f>
        <v>000075-10-5</v>
      </c>
      <c r="C1912" s="43" t="str">
        <f>Exchanges!D1916</f>
        <v>air</v>
      </c>
      <c r="D1912" s="43" t="str">
        <f>Exchanges!E1916</f>
        <v>unspecified</v>
      </c>
      <c r="E1912" s="43" t="str">
        <f>Exchanges!F1916</f>
        <v>151212b4-079b-43a2-96d5-a6eef59166ac</v>
      </c>
      <c r="F1912" s="43" t="str">
        <f>Exchanges!G1916</f>
        <v>Other ambulatory health care services</v>
      </c>
      <c r="G1912" s="43">
        <f>Exchanges!H1916</f>
        <v>621900</v>
      </c>
      <c r="H1912" s="43" t="str">
        <f>Exchanges!I1916</f>
        <v>US</v>
      </c>
      <c r="I1912" s="43">
        <f>Exchanges!J1916</f>
        <v>2.3052912620878811E-7</v>
      </c>
      <c r="J1912" s="43" t="str">
        <f>Exchanges!K1916</f>
        <v>kg</v>
      </c>
      <c r="K1912" s="43"/>
      <c r="L1912" s="43"/>
      <c r="M1912" s="43"/>
      <c r="N1912" s="43"/>
      <c r="O1912" s="43"/>
      <c r="P1912" s="43">
        <f>Exchanges!Q1916</f>
        <v>4</v>
      </c>
      <c r="Q1912" s="43">
        <f>Exchanges!R1916</f>
        <v>2</v>
      </c>
      <c r="R1912" s="43">
        <f>Exchanges!S1916</f>
        <v>1</v>
      </c>
      <c r="S1912" s="43">
        <f>Exchanges!T1916</f>
        <v>4</v>
      </c>
      <c r="T1912" s="43">
        <f>Exchanges!U1916</f>
        <v>1</v>
      </c>
      <c r="U1912" s="43">
        <f>Exchanges!V1916</f>
        <v>2013</v>
      </c>
      <c r="V1912" s="43" t="str">
        <f>Exchanges!W1916</f>
        <v>HFC-32</v>
      </c>
      <c r="W1912" s="43"/>
      <c r="X1912" s="43"/>
    </row>
    <row r="1913" spans="1:24" x14ac:dyDescent="0.2">
      <c r="A1913" s="43" t="str">
        <f>Exchanges!B1917</f>
        <v>Methane</v>
      </c>
      <c r="B1913" s="43" t="str">
        <f>Exchanges!C1917</f>
        <v>000074-82-92</v>
      </c>
      <c r="C1913" s="43" t="str">
        <f>Exchanges!D1917</f>
        <v>air</v>
      </c>
      <c r="D1913" s="43" t="str">
        <f>Exchanges!E1917</f>
        <v>unspecified</v>
      </c>
      <c r="E1913" s="43" t="str">
        <f>Exchanges!F1917</f>
        <v>20408dd1-8534-11e0-9d78-0800200c9a66</v>
      </c>
      <c r="F1913" s="43" t="str">
        <f>Exchanges!G1917</f>
        <v>Other ambulatory health care services</v>
      </c>
      <c r="G1913" s="43">
        <f>Exchanges!H1917</f>
        <v>621900</v>
      </c>
      <c r="H1913" s="43" t="str">
        <f>Exchanges!I1917</f>
        <v>US</v>
      </c>
      <c r="I1913" s="43">
        <f>Exchanges!J1917</f>
        <v>1.9894242515506419E-7</v>
      </c>
      <c r="J1913" s="43" t="str">
        <f>Exchanges!K1917</f>
        <v>kg</v>
      </c>
      <c r="K1913" s="43"/>
      <c r="L1913" s="43"/>
      <c r="M1913" s="43"/>
      <c r="N1913" s="43"/>
      <c r="O1913" s="43"/>
      <c r="P1913" s="43">
        <f>Exchanges!Q1917</f>
        <v>4</v>
      </c>
      <c r="Q1913" s="43">
        <f>Exchanges!R1917</f>
        <v>2</v>
      </c>
      <c r="R1913" s="43">
        <f>Exchanges!S1917</f>
        <v>1</v>
      </c>
      <c r="S1913" s="43">
        <f>Exchanges!T1917</f>
        <v>4</v>
      </c>
      <c r="T1913" s="43">
        <f>Exchanges!U1917</f>
        <v>1</v>
      </c>
      <c r="U1913" s="43">
        <f>Exchanges!V1917</f>
        <v>2013</v>
      </c>
      <c r="V1913" s="43" t="str">
        <f>Exchanges!W1917</f>
        <v>CH4</v>
      </c>
      <c r="W1913" s="43"/>
      <c r="X1913" s="43"/>
    </row>
    <row r="1914" spans="1:24" x14ac:dyDescent="0.2">
      <c r="A1914" s="43" t="str">
        <f>Exchanges!B1918</f>
        <v>Ethane, 1,1,1-trifluoro-, HFC-143a</v>
      </c>
      <c r="B1914" s="43" t="str">
        <f>Exchanges!C1918</f>
        <v>000420-46-2</v>
      </c>
      <c r="C1914" s="43" t="str">
        <f>Exchanges!D1918</f>
        <v>air</v>
      </c>
      <c r="D1914" s="43" t="str">
        <f>Exchanges!E1918</f>
        <v>unspecified</v>
      </c>
      <c r="E1914" s="43" t="str">
        <f>Exchanges!F1918</f>
        <v>e86bfec2-1025-4fa2-90b1-81e35e621e91</v>
      </c>
      <c r="F1914" s="43" t="str">
        <f>Exchanges!G1918</f>
        <v>Other ambulatory health care services</v>
      </c>
      <c r="G1914" s="43">
        <f>Exchanges!H1918</f>
        <v>621900</v>
      </c>
      <c r="H1914" s="43" t="str">
        <f>Exchanges!I1918</f>
        <v>US</v>
      </c>
      <c r="I1914" s="43">
        <f>Exchanges!J1918</f>
        <v>1.6937107007531312E-7</v>
      </c>
      <c r="J1914" s="43" t="str">
        <f>Exchanges!K1918</f>
        <v>kg</v>
      </c>
      <c r="K1914" s="43"/>
      <c r="L1914" s="43"/>
      <c r="M1914" s="43"/>
      <c r="N1914" s="43"/>
      <c r="O1914" s="43"/>
      <c r="P1914" s="43">
        <f>Exchanges!Q1918</f>
        <v>4</v>
      </c>
      <c r="Q1914" s="43">
        <f>Exchanges!R1918</f>
        <v>2</v>
      </c>
      <c r="R1914" s="43">
        <f>Exchanges!S1918</f>
        <v>1</v>
      </c>
      <c r="S1914" s="43">
        <f>Exchanges!T1918</f>
        <v>4</v>
      </c>
      <c r="T1914" s="43">
        <f>Exchanges!U1918</f>
        <v>1</v>
      </c>
      <c r="U1914" s="43">
        <f>Exchanges!V1918</f>
        <v>2013</v>
      </c>
      <c r="V1914" s="43" t="str">
        <f>Exchanges!W1918</f>
        <v>HFC-143a</v>
      </c>
      <c r="W1914" s="43"/>
      <c r="X1914" s="43"/>
    </row>
    <row r="1915" spans="1:24" x14ac:dyDescent="0.2">
      <c r="A1915" s="43" t="str">
        <f>Exchanges!B1919</f>
        <v>Dinitrogen monoxide</v>
      </c>
      <c r="B1915" s="43" t="str">
        <f>Exchanges!C1919</f>
        <v>010024-97-366</v>
      </c>
      <c r="C1915" s="43" t="str">
        <f>Exchanges!D1919</f>
        <v>air</v>
      </c>
      <c r="D1915" s="43" t="str">
        <f>Exchanges!E1919</f>
        <v>unspecified</v>
      </c>
      <c r="E1915" s="43" t="str">
        <f>Exchanges!F1919</f>
        <v>20185046-64bb-4c09-a8e7-e8a9e144ca98</v>
      </c>
      <c r="F1915" s="43" t="str">
        <f>Exchanges!G1919</f>
        <v>Other ambulatory health care services</v>
      </c>
      <c r="G1915" s="43">
        <f>Exchanges!H1919</f>
        <v>621900</v>
      </c>
      <c r="H1915" s="43" t="str">
        <f>Exchanges!I1919</f>
        <v>US</v>
      </c>
      <c r="I1915" s="43">
        <f>Exchanges!J1919</f>
        <v>6.2341117253171016E-9</v>
      </c>
      <c r="J1915" s="43" t="str">
        <f>Exchanges!K1919</f>
        <v>kg</v>
      </c>
      <c r="K1915" s="43"/>
      <c r="L1915" s="43"/>
      <c r="M1915" s="43"/>
      <c r="N1915" s="43"/>
      <c r="O1915" s="43"/>
      <c r="P1915" s="43">
        <f>Exchanges!Q1919</f>
        <v>4</v>
      </c>
      <c r="Q1915" s="43">
        <f>Exchanges!R1919</f>
        <v>2</v>
      </c>
      <c r="R1915" s="43">
        <f>Exchanges!S1919</f>
        <v>1</v>
      </c>
      <c r="S1915" s="43">
        <f>Exchanges!T1919</f>
        <v>4</v>
      </c>
      <c r="T1915" s="43">
        <f>Exchanges!U1919</f>
        <v>1</v>
      </c>
      <c r="U1915" s="43">
        <f>Exchanges!V1919</f>
        <v>2013</v>
      </c>
      <c r="V1915" s="43" t="str">
        <f>Exchanges!W1919</f>
        <v>N2O</v>
      </c>
      <c r="W1915" s="43"/>
      <c r="X1915" s="43"/>
    </row>
    <row r="1916" spans="1:24" x14ac:dyDescent="0.2">
      <c r="A1916" s="43" t="str">
        <f>Exchanges!B1920</f>
        <v>Propane, 1,1,1,3,3,3-hexafluoro-, HCFC-236fa</v>
      </c>
      <c r="B1916" s="43" t="str">
        <f>Exchanges!C1920</f>
        <v>000690-39-1</v>
      </c>
      <c r="C1916" s="43" t="str">
        <f>Exchanges!D1920</f>
        <v>air</v>
      </c>
      <c r="D1916" s="43" t="str">
        <f>Exchanges!E1920</f>
        <v>unspecified</v>
      </c>
      <c r="E1916" s="43" t="str">
        <f>Exchanges!F1920</f>
        <v>1963a3ba-6d77-4571-bb8f-0e9c8ac28a65</v>
      </c>
      <c r="F1916" s="43" t="str">
        <f>Exchanges!G1920</f>
        <v>Other ambulatory health care services</v>
      </c>
      <c r="G1916" s="43">
        <f>Exchanges!H1920</f>
        <v>621900</v>
      </c>
      <c r="H1916" s="43" t="str">
        <f>Exchanges!I1920</f>
        <v>US</v>
      </c>
      <c r="I1916" s="43">
        <f>Exchanges!J1920</f>
        <v>4.5756045692464113E-9</v>
      </c>
      <c r="J1916" s="43" t="str">
        <f>Exchanges!K1920</f>
        <v>kg</v>
      </c>
      <c r="K1916" s="43"/>
      <c r="L1916" s="43"/>
      <c r="M1916" s="43"/>
      <c r="N1916" s="43"/>
      <c r="O1916" s="43"/>
      <c r="P1916" s="43">
        <f>Exchanges!Q1920</f>
        <v>4</v>
      </c>
      <c r="Q1916" s="43">
        <f>Exchanges!R1920</f>
        <v>2</v>
      </c>
      <c r="R1916" s="43">
        <f>Exchanges!S1920</f>
        <v>1</v>
      </c>
      <c r="S1916" s="43">
        <f>Exchanges!T1920</f>
        <v>4</v>
      </c>
      <c r="T1916" s="43">
        <f>Exchanges!U1920</f>
        <v>1</v>
      </c>
      <c r="U1916" s="43">
        <f>Exchanges!V1920</f>
        <v>2013</v>
      </c>
      <c r="V1916" s="43" t="str">
        <f>Exchanges!W1920</f>
        <v>HFC-236fa</v>
      </c>
      <c r="W1916" s="43"/>
      <c r="X1916" s="43"/>
    </row>
    <row r="1917" spans="1:24" x14ac:dyDescent="0.2">
      <c r="A1917" s="43" t="str">
        <f>Exchanges!B1921</f>
        <v>Carbon dioxide</v>
      </c>
      <c r="B1917" s="43" t="str">
        <f>Exchanges!C1921</f>
        <v>000124-38-20</v>
      </c>
      <c r="C1917" s="43" t="str">
        <f>Exchanges!D1921</f>
        <v>air</v>
      </c>
      <c r="D1917" s="43" t="str">
        <f>Exchanges!E1921</f>
        <v>unspecified</v>
      </c>
      <c r="E1917" s="43" t="str">
        <f>Exchanges!F1921</f>
        <v>7ae371aa-8532-11e0-9d78-0800200c9a66</v>
      </c>
      <c r="F1917" s="43" t="str">
        <f>Exchanges!G1921</f>
        <v>Hospitals</v>
      </c>
      <c r="G1917" s="43">
        <f>Exchanges!H1921</f>
        <v>622000</v>
      </c>
      <c r="H1917" s="43" t="str">
        <f>Exchanges!I1921</f>
        <v>US</v>
      </c>
      <c r="I1917" s="43">
        <f>Exchanges!J1921</f>
        <v>1.0645143917918518E-2</v>
      </c>
      <c r="J1917" s="43" t="str">
        <f>Exchanges!K1921</f>
        <v>kg</v>
      </c>
      <c r="K1917" s="43"/>
      <c r="L1917" s="43"/>
      <c r="M1917" s="43"/>
      <c r="N1917" s="43"/>
      <c r="O1917" s="43"/>
      <c r="P1917" s="43">
        <f>Exchanges!Q1921</f>
        <v>4</v>
      </c>
      <c r="Q1917" s="43">
        <f>Exchanges!R1921</f>
        <v>2</v>
      </c>
      <c r="R1917" s="43">
        <f>Exchanges!S1921</f>
        <v>1</v>
      </c>
      <c r="S1917" s="43">
        <f>Exchanges!T1921</f>
        <v>4</v>
      </c>
      <c r="T1917" s="43">
        <f>Exchanges!U1921</f>
        <v>1</v>
      </c>
      <c r="U1917" s="43">
        <f>Exchanges!V1921</f>
        <v>2013</v>
      </c>
      <c r="V1917" s="43" t="str">
        <f>Exchanges!W1921</f>
        <v>CO2</v>
      </c>
      <c r="W1917" s="43"/>
      <c r="X1917" s="43"/>
    </row>
    <row r="1918" spans="1:24" x14ac:dyDescent="0.2">
      <c r="A1918" s="43" t="str">
        <f>Exchanges!B1922</f>
        <v>Methane</v>
      </c>
      <c r="B1918" s="43" t="str">
        <f>Exchanges!C1922</f>
        <v>000074-82-92</v>
      </c>
      <c r="C1918" s="43" t="str">
        <f>Exchanges!D1922</f>
        <v>air</v>
      </c>
      <c r="D1918" s="43" t="str">
        <f>Exchanges!E1922</f>
        <v>unspecified</v>
      </c>
      <c r="E1918" s="43" t="str">
        <f>Exchanges!F1922</f>
        <v>20408dd1-8534-11e0-9d78-0800200c9a66</v>
      </c>
      <c r="F1918" s="43" t="str">
        <f>Exchanges!G1922</f>
        <v>Hospitals</v>
      </c>
      <c r="G1918" s="43">
        <f>Exchanges!H1922</f>
        <v>622000</v>
      </c>
      <c r="H1918" s="43" t="str">
        <f>Exchanges!I1922</f>
        <v>US</v>
      </c>
      <c r="I1918" s="43">
        <f>Exchanges!J1922</f>
        <v>9.6645712612869659E-7</v>
      </c>
      <c r="J1918" s="43" t="str">
        <f>Exchanges!K1922</f>
        <v>kg</v>
      </c>
      <c r="K1918" s="43"/>
      <c r="L1918" s="43"/>
      <c r="M1918" s="43"/>
      <c r="N1918" s="43"/>
      <c r="O1918" s="43"/>
      <c r="P1918" s="43">
        <f>Exchanges!Q1922</f>
        <v>4</v>
      </c>
      <c r="Q1918" s="43">
        <f>Exchanges!R1922</f>
        <v>2</v>
      </c>
      <c r="R1918" s="43">
        <f>Exchanges!S1922</f>
        <v>1</v>
      </c>
      <c r="S1918" s="43">
        <f>Exchanges!T1922</f>
        <v>4</v>
      </c>
      <c r="T1918" s="43">
        <f>Exchanges!U1922</f>
        <v>1</v>
      </c>
      <c r="U1918" s="43">
        <f>Exchanges!V1922</f>
        <v>2013</v>
      </c>
      <c r="V1918" s="43" t="str">
        <f>Exchanges!W1922</f>
        <v>CH4</v>
      </c>
      <c r="W1918" s="43"/>
      <c r="X1918" s="43"/>
    </row>
    <row r="1919" spans="1:24" x14ac:dyDescent="0.2">
      <c r="A1919" s="43" t="str">
        <f>Exchanges!B1923</f>
        <v>Ethane, 1,1,1,2-tetrafluoro-, HFC-134a</v>
      </c>
      <c r="B1919" s="43" t="str">
        <f>Exchanges!C1923</f>
        <v>000811-97-2</v>
      </c>
      <c r="C1919" s="43" t="str">
        <f>Exchanges!D1923</f>
        <v>air</v>
      </c>
      <c r="D1919" s="43" t="str">
        <f>Exchanges!E1923</f>
        <v>unspecified</v>
      </c>
      <c r="E1919" s="43" t="str">
        <f>Exchanges!F1923</f>
        <v>e87f039d-d9ce-4242-ac18-c9284cc80f3d</v>
      </c>
      <c r="F1919" s="43" t="str">
        <f>Exchanges!G1923</f>
        <v>Hospitals</v>
      </c>
      <c r="G1919" s="43">
        <f>Exchanges!H1923</f>
        <v>622000</v>
      </c>
      <c r="H1919" s="43" t="str">
        <f>Exchanges!I1923</f>
        <v>US</v>
      </c>
      <c r="I1919" s="43">
        <f>Exchanges!J1923</f>
        <v>2.4207190470277055E-7</v>
      </c>
      <c r="J1919" s="43" t="str">
        <f>Exchanges!K1923</f>
        <v>kg</v>
      </c>
      <c r="K1919" s="43"/>
      <c r="L1919" s="43"/>
      <c r="M1919" s="43"/>
      <c r="N1919" s="43"/>
      <c r="O1919" s="43"/>
      <c r="P1919" s="43">
        <f>Exchanges!Q1923</f>
        <v>4</v>
      </c>
      <c r="Q1919" s="43">
        <f>Exchanges!R1923</f>
        <v>2</v>
      </c>
      <c r="R1919" s="43">
        <f>Exchanges!S1923</f>
        <v>1</v>
      </c>
      <c r="S1919" s="43">
        <f>Exchanges!T1923</f>
        <v>4</v>
      </c>
      <c r="T1919" s="43">
        <f>Exchanges!U1923</f>
        <v>1</v>
      </c>
      <c r="U1919" s="43">
        <f>Exchanges!V1923</f>
        <v>2013</v>
      </c>
      <c r="V1919" s="43" t="str">
        <f>Exchanges!W1923</f>
        <v>HFC-134a</v>
      </c>
      <c r="W1919" s="43"/>
      <c r="X1919" s="43"/>
    </row>
    <row r="1920" spans="1:24" x14ac:dyDescent="0.2">
      <c r="A1920" s="43" t="str">
        <f>Exchanges!B1924</f>
        <v>Ethane, pentafluoro-, HFC-125</v>
      </c>
      <c r="B1920" s="43" t="str">
        <f>Exchanges!C1924</f>
        <v>000354-33-6</v>
      </c>
      <c r="C1920" s="43" t="str">
        <f>Exchanges!D1924</f>
        <v>air</v>
      </c>
      <c r="D1920" s="43" t="str">
        <f>Exchanges!E1924</f>
        <v>unspecified</v>
      </c>
      <c r="E1920" s="43" t="str">
        <f>Exchanges!F1924</f>
        <v>281e1011-f121-4d5b-ad4d-22d562b2c2cd</v>
      </c>
      <c r="F1920" s="43" t="str">
        <f>Exchanges!G1924</f>
        <v>Hospitals</v>
      </c>
      <c r="G1920" s="43">
        <f>Exchanges!H1924</f>
        <v>622000</v>
      </c>
      <c r="H1920" s="43" t="str">
        <f>Exchanges!I1924</f>
        <v>US</v>
      </c>
      <c r="I1920" s="43">
        <f>Exchanges!J1924</f>
        <v>6.4224959881649918E-8</v>
      </c>
      <c r="J1920" s="43" t="str">
        <f>Exchanges!K1924</f>
        <v>kg</v>
      </c>
      <c r="K1920" s="43"/>
      <c r="L1920" s="43"/>
      <c r="M1920" s="43"/>
      <c r="N1920" s="43"/>
      <c r="O1920" s="43"/>
      <c r="P1920" s="43">
        <f>Exchanges!Q1924</f>
        <v>4</v>
      </c>
      <c r="Q1920" s="43">
        <f>Exchanges!R1924</f>
        <v>2</v>
      </c>
      <c r="R1920" s="43">
        <f>Exchanges!S1924</f>
        <v>1</v>
      </c>
      <c r="S1920" s="43">
        <f>Exchanges!T1924</f>
        <v>4</v>
      </c>
      <c r="T1920" s="43">
        <f>Exchanges!U1924</f>
        <v>1</v>
      </c>
      <c r="U1920" s="43">
        <f>Exchanges!V1924</f>
        <v>2013</v>
      </c>
      <c r="V1920" s="43" t="str">
        <f>Exchanges!W1924</f>
        <v>HFC-125</v>
      </c>
      <c r="W1920" s="43"/>
      <c r="X1920" s="43"/>
    </row>
    <row r="1921" spans="1:24" x14ac:dyDescent="0.2">
      <c r="A1921" s="43" t="str">
        <f>Exchanges!B1925</f>
        <v>Methane, difluoro-, HFC-32</v>
      </c>
      <c r="B1921" s="43" t="str">
        <f>Exchanges!C1925</f>
        <v>000075-10-5</v>
      </c>
      <c r="C1921" s="43" t="str">
        <f>Exchanges!D1925</f>
        <v>air</v>
      </c>
      <c r="D1921" s="43" t="str">
        <f>Exchanges!E1925</f>
        <v>unspecified</v>
      </c>
      <c r="E1921" s="43" t="str">
        <f>Exchanges!F1925</f>
        <v>151212b4-079b-43a2-96d5-a6eef59166ac</v>
      </c>
      <c r="F1921" s="43" t="str">
        <f>Exchanges!G1925</f>
        <v>Hospitals</v>
      </c>
      <c r="G1921" s="43">
        <f>Exchanges!H1925</f>
        <v>622000</v>
      </c>
      <c r="H1921" s="43" t="str">
        <f>Exchanges!I1925</f>
        <v>US</v>
      </c>
      <c r="I1921" s="43">
        <f>Exchanges!J1925</f>
        <v>3.7401624505112506E-8</v>
      </c>
      <c r="J1921" s="43" t="str">
        <f>Exchanges!K1925</f>
        <v>kg</v>
      </c>
      <c r="K1921" s="43"/>
      <c r="L1921" s="43"/>
      <c r="M1921" s="43"/>
      <c r="N1921" s="43"/>
      <c r="O1921" s="43"/>
      <c r="P1921" s="43">
        <f>Exchanges!Q1925</f>
        <v>4</v>
      </c>
      <c r="Q1921" s="43">
        <f>Exchanges!R1925</f>
        <v>2</v>
      </c>
      <c r="R1921" s="43">
        <f>Exchanges!S1925</f>
        <v>1</v>
      </c>
      <c r="S1921" s="43">
        <f>Exchanges!T1925</f>
        <v>4</v>
      </c>
      <c r="T1921" s="43">
        <f>Exchanges!U1925</f>
        <v>1</v>
      </c>
      <c r="U1921" s="43">
        <f>Exchanges!V1925</f>
        <v>2013</v>
      </c>
      <c r="V1921" s="43" t="str">
        <f>Exchanges!W1925</f>
        <v>HFC-32</v>
      </c>
      <c r="W1921" s="43"/>
      <c r="X1921" s="43"/>
    </row>
    <row r="1922" spans="1:24" x14ac:dyDescent="0.2">
      <c r="A1922" s="43" t="str">
        <f>Exchanges!B1926</f>
        <v>Dinitrogen monoxide</v>
      </c>
      <c r="B1922" s="43" t="str">
        <f>Exchanges!C1926</f>
        <v>010024-97-366</v>
      </c>
      <c r="C1922" s="43" t="str">
        <f>Exchanges!D1926</f>
        <v>air</v>
      </c>
      <c r="D1922" s="43" t="str">
        <f>Exchanges!E1926</f>
        <v>unspecified</v>
      </c>
      <c r="E1922" s="43" t="str">
        <f>Exchanges!F1926</f>
        <v>20185046-64bb-4c09-a8e7-e8a9e144ca98</v>
      </c>
      <c r="F1922" s="43" t="str">
        <f>Exchanges!G1926</f>
        <v>Hospitals</v>
      </c>
      <c r="G1922" s="43">
        <f>Exchanges!H1926</f>
        <v>622000</v>
      </c>
      <c r="H1922" s="43" t="str">
        <f>Exchanges!I1926</f>
        <v>US</v>
      </c>
      <c r="I1922" s="43">
        <f>Exchanges!J1926</f>
        <v>2.7994613639398016E-8</v>
      </c>
      <c r="J1922" s="43" t="str">
        <f>Exchanges!K1926</f>
        <v>kg</v>
      </c>
      <c r="K1922" s="43"/>
      <c r="L1922" s="43"/>
      <c r="M1922" s="43"/>
      <c r="N1922" s="43"/>
      <c r="O1922" s="43"/>
      <c r="P1922" s="43">
        <f>Exchanges!Q1926</f>
        <v>4</v>
      </c>
      <c r="Q1922" s="43">
        <f>Exchanges!R1926</f>
        <v>2</v>
      </c>
      <c r="R1922" s="43">
        <f>Exchanges!S1926</f>
        <v>1</v>
      </c>
      <c r="S1922" s="43">
        <f>Exchanges!T1926</f>
        <v>4</v>
      </c>
      <c r="T1922" s="43">
        <f>Exchanges!U1926</f>
        <v>1</v>
      </c>
      <c r="U1922" s="43">
        <f>Exchanges!V1926</f>
        <v>2013</v>
      </c>
      <c r="V1922" s="43" t="str">
        <f>Exchanges!W1926</f>
        <v>N2O</v>
      </c>
      <c r="W1922" s="43"/>
      <c r="X1922" s="43"/>
    </row>
    <row r="1923" spans="1:24" x14ac:dyDescent="0.2">
      <c r="A1923" s="43" t="str">
        <f>Exchanges!B1927</f>
        <v>Ethane, 1,1,1-trifluoro-, HFC-143a</v>
      </c>
      <c r="B1923" s="43" t="str">
        <f>Exchanges!C1927</f>
        <v>000420-46-2</v>
      </c>
      <c r="C1923" s="43" t="str">
        <f>Exchanges!D1927</f>
        <v>air</v>
      </c>
      <c r="D1923" s="43" t="str">
        <f>Exchanges!E1927</f>
        <v>unspecified</v>
      </c>
      <c r="E1923" s="43" t="str">
        <f>Exchanges!F1927</f>
        <v>e86bfec2-1025-4fa2-90b1-81e35e621e91</v>
      </c>
      <c r="F1923" s="43" t="str">
        <f>Exchanges!G1927</f>
        <v>Hospitals</v>
      </c>
      <c r="G1923" s="43">
        <f>Exchanges!H1927</f>
        <v>622000</v>
      </c>
      <c r="H1923" s="43" t="str">
        <f>Exchanges!I1927</f>
        <v>US</v>
      </c>
      <c r="I1923" s="43">
        <f>Exchanges!J1927</f>
        <v>2.7479187854330524E-8</v>
      </c>
      <c r="J1923" s="43" t="str">
        <f>Exchanges!K1927</f>
        <v>kg</v>
      </c>
      <c r="K1923" s="43"/>
      <c r="L1923" s="43"/>
      <c r="M1923" s="43"/>
      <c r="N1923" s="43"/>
      <c r="O1923" s="43"/>
      <c r="P1923" s="43">
        <f>Exchanges!Q1927</f>
        <v>4</v>
      </c>
      <c r="Q1923" s="43">
        <f>Exchanges!R1927</f>
        <v>2</v>
      </c>
      <c r="R1923" s="43">
        <f>Exchanges!S1927</f>
        <v>1</v>
      </c>
      <c r="S1923" s="43">
        <f>Exchanges!T1927</f>
        <v>4</v>
      </c>
      <c r="T1923" s="43">
        <f>Exchanges!U1927</f>
        <v>1</v>
      </c>
      <c r="U1923" s="43">
        <f>Exchanges!V1927</f>
        <v>2013</v>
      </c>
      <c r="V1923" s="43" t="str">
        <f>Exchanges!W1927</f>
        <v>HFC-143a</v>
      </c>
      <c r="W1923" s="43"/>
      <c r="X1923" s="43"/>
    </row>
    <row r="1924" spans="1:24" x14ac:dyDescent="0.2">
      <c r="A1924" s="43" t="str">
        <f>Exchanges!B1928</f>
        <v>Propane, 1,1,1,3,3,3-hexafluoro-, HCFC-236fa</v>
      </c>
      <c r="B1924" s="43" t="str">
        <f>Exchanges!C1928</f>
        <v>000690-39-1</v>
      </c>
      <c r="C1924" s="43" t="str">
        <f>Exchanges!D1928</f>
        <v>air</v>
      </c>
      <c r="D1924" s="43" t="str">
        <f>Exchanges!E1928</f>
        <v>unspecified</v>
      </c>
      <c r="E1924" s="43" t="str">
        <f>Exchanges!F1928</f>
        <v>1963a3ba-6d77-4571-bb8f-0e9c8ac28a65</v>
      </c>
      <c r="F1924" s="43" t="str">
        <f>Exchanges!G1928</f>
        <v>Hospitals</v>
      </c>
      <c r="G1924" s="43">
        <f>Exchanges!H1928</f>
        <v>622000</v>
      </c>
      <c r="H1924" s="43" t="str">
        <f>Exchanges!I1928</f>
        <v>US</v>
      </c>
      <c r="I1924" s="43">
        <f>Exchanges!J1928</f>
        <v>7.4235757883294926E-10</v>
      </c>
      <c r="J1924" s="43" t="str">
        <f>Exchanges!K1928</f>
        <v>kg</v>
      </c>
      <c r="K1924" s="43"/>
      <c r="L1924" s="43"/>
      <c r="M1924" s="43"/>
      <c r="N1924" s="43"/>
      <c r="O1924" s="43"/>
      <c r="P1924" s="43">
        <f>Exchanges!Q1928</f>
        <v>4</v>
      </c>
      <c r="Q1924" s="43">
        <f>Exchanges!R1928</f>
        <v>2</v>
      </c>
      <c r="R1924" s="43">
        <f>Exchanges!S1928</f>
        <v>1</v>
      </c>
      <c r="S1924" s="43">
        <f>Exchanges!T1928</f>
        <v>4</v>
      </c>
      <c r="T1924" s="43">
        <f>Exchanges!U1928</f>
        <v>1</v>
      </c>
      <c r="U1924" s="43">
        <f>Exchanges!V1928</f>
        <v>2013</v>
      </c>
      <c r="V1924" s="43" t="str">
        <f>Exchanges!W1928</f>
        <v>HFC-236fa</v>
      </c>
      <c r="W1924" s="43"/>
      <c r="X1924" s="43"/>
    </row>
    <row r="1925" spans="1:24" x14ac:dyDescent="0.2">
      <c r="A1925" s="43" t="str">
        <f>Exchanges!B1929</f>
        <v>Carbon dioxide</v>
      </c>
      <c r="B1925" s="43" t="str">
        <f>Exchanges!C1929</f>
        <v>000124-38-20</v>
      </c>
      <c r="C1925" s="43" t="str">
        <f>Exchanges!D1929</f>
        <v>air</v>
      </c>
      <c r="D1925" s="43" t="str">
        <f>Exchanges!E1929</f>
        <v>unspecified</v>
      </c>
      <c r="E1925" s="43" t="str">
        <f>Exchanges!F1929</f>
        <v>7ae371aa-8532-11e0-9d78-0800200c9a66</v>
      </c>
      <c r="F1925" s="43" t="str">
        <f>Exchanges!G1929</f>
        <v>Individual and family services</v>
      </c>
      <c r="G1925" s="43">
        <f>Exchanges!H1929</f>
        <v>624100</v>
      </c>
      <c r="H1925" s="43" t="str">
        <f>Exchanges!I1929</f>
        <v>US</v>
      </c>
      <c r="I1925" s="43">
        <f>Exchanges!J1929</f>
        <v>4.664013117216149E-3</v>
      </c>
      <c r="J1925" s="43" t="str">
        <f>Exchanges!K1929</f>
        <v>kg</v>
      </c>
      <c r="K1925" s="43"/>
      <c r="L1925" s="43"/>
      <c r="M1925" s="43"/>
      <c r="N1925" s="43"/>
      <c r="O1925" s="43"/>
      <c r="P1925" s="43">
        <f>Exchanges!Q1929</f>
        <v>4</v>
      </c>
      <c r="Q1925" s="43">
        <f>Exchanges!R1929</f>
        <v>2</v>
      </c>
      <c r="R1925" s="43">
        <f>Exchanges!S1929</f>
        <v>1</v>
      </c>
      <c r="S1925" s="43">
        <f>Exchanges!T1929</f>
        <v>4</v>
      </c>
      <c r="T1925" s="43">
        <f>Exchanges!U1929</f>
        <v>1</v>
      </c>
      <c r="U1925" s="43">
        <f>Exchanges!V1929</f>
        <v>2013</v>
      </c>
      <c r="V1925" s="43" t="str">
        <f>Exchanges!W1929</f>
        <v>CO2</v>
      </c>
      <c r="W1925" s="43"/>
      <c r="X1925" s="43"/>
    </row>
    <row r="1926" spans="1:24" x14ac:dyDescent="0.2">
      <c r="A1926" s="43" t="str">
        <f>Exchanges!B1930</f>
        <v>Methane</v>
      </c>
      <c r="B1926" s="43" t="str">
        <f>Exchanges!C1930</f>
        <v>000074-82-92</v>
      </c>
      <c r="C1926" s="43" t="str">
        <f>Exchanges!D1930</f>
        <v>air</v>
      </c>
      <c r="D1926" s="43" t="str">
        <f>Exchanges!E1930</f>
        <v>unspecified</v>
      </c>
      <c r="E1926" s="43" t="str">
        <f>Exchanges!F1930</f>
        <v>20408dd1-8534-11e0-9d78-0800200c9a66</v>
      </c>
      <c r="F1926" s="43" t="str">
        <f>Exchanges!G1930</f>
        <v>Individual and family services</v>
      </c>
      <c r="G1926" s="43">
        <f>Exchanges!H1930</f>
        <v>624100</v>
      </c>
      <c r="H1926" s="43" t="str">
        <f>Exchanges!I1930</f>
        <v>US</v>
      </c>
      <c r="I1926" s="43">
        <f>Exchanges!J1930</f>
        <v>4.2305025373627877E-7</v>
      </c>
      <c r="J1926" s="43" t="str">
        <f>Exchanges!K1930</f>
        <v>kg</v>
      </c>
      <c r="K1926" s="43"/>
      <c r="L1926" s="43"/>
      <c r="M1926" s="43"/>
      <c r="N1926" s="43"/>
      <c r="O1926" s="43"/>
      <c r="P1926" s="43">
        <f>Exchanges!Q1930</f>
        <v>4</v>
      </c>
      <c r="Q1926" s="43">
        <f>Exchanges!R1930</f>
        <v>2</v>
      </c>
      <c r="R1926" s="43">
        <f>Exchanges!S1930</f>
        <v>1</v>
      </c>
      <c r="S1926" s="43">
        <f>Exchanges!T1930</f>
        <v>4</v>
      </c>
      <c r="T1926" s="43">
        <f>Exchanges!U1930</f>
        <v>1</v>
      </c>
      <c r="U1926" s="43">
        <f>Exchanges!V1930</f>
        <v>2013</v>
      </c>
      <c r="V1926" s="43" t="str">
        <f>Exchanges!W1930</f>
        <v>CH4</v>
      </c>
      <c r="W1926" s="43"/>
      <c r="X1926" s="43"/>
    </row>
    <row r="1927" spans="1:24" x14ac:dyDescent="0.2">
      <c r="A1927" s="43" t="str">
        <f>Exchanges!B1931</f>
        <v>Ethane, 1,1,1,2-tetrafluoro-, HFC-134a</v>
      </c>
      <c r="B1927" s="43" t="str">
        <f>Exchanges!C1931</f>
        <v>000811-97-2</v>
      </c>
      <c r="C1927" s="43" t="str">
        <f>Exchanges!D1931</f>
        <v>air</v>
      </c>
      <c r="D1927" s="43" t="str">
        <f>Exchanges!E1931</f>
        <v>unspecified</v>
      </c>
      <c r="E1927" s="43" t="str">
        <f>Exchanges!F1931</f>
        <v>e87f039d-d9ce-4242-ac18-c9284cc80f3d</v>
      </c>
      <c r="F1927" s="43" t="str">
        <f>Exchanges!G1931</f>
        <v>Individual and family services</v>
      </c>
      <c r="G1927" s="43">
        <f>Exchanges!H1931</f>
        <v>624100</v>
      </c>
      <c r="H1927" s="43" t="str">
        <f>Exchanges!I1931</f>
        <v>US</v>
      </c>
      <c r="I1927" s="43">
        <f>Exchanges!J1931</f>
        <v>1.47783039849846E-7</v>
      </c>
      <c r="J1927" s="43" t="str">
        <f>Exchanges!K1931</f>
        <v>kg</v>
      </c>
      <c r="K1927" s="43"/>
      <c r="L1927" s="43"/>
      <c r="M1927" s="43"/>
      <c r="N1927" s="43"/>
      <c r="O1927" s="43"/>
      <c r="P1927" s="43">
        <f>Exchanges!Q1931</f>
        <v>4</v>
      </c>
      <c r="Q1927" s="43">
        <f>Exchanges!R1931</f>
        <v>2</v>
      </c>
      <c r="R1927" s="43">
        <f>Exchanges!S1931</f>
        <v>1</v>
      </c>
      <c r="S1927" s="43">
        <f>Exchanges!T1931</f>
        <v>4</v>
      </c>
      <c r="T1927" s="43">
        <f>Exchanges!U1931</f>
        <v>1</v>
      </c>
      <c r="U1927" s="43">
        <f>Exchanges!V1931</f>
        <v>2013</v>
      </c>
      <c r="V1927" s="43" t="str">
        <f>Exchanges!W1931</f>
        <v>HFC-134a</v>
      </c>
      <c r="W1927" s="43"/>
      <c r="X1927" s="43"/>
    </row>
    <row r="1928" spans="1:24" x14ac:dyDescent="0.2">
      <c r="A1928" s="43" t="str">
        <f>Exchanges!B1932</f>
        <v>Ethane, pentafluoro-, HFC-125</v>
      </c>
      <c r="B1928" s="43" t="str">
        <f>Exchanges!C1932</f>
        <v>000354-33-6</v>
      </c>
      <c r="C1928" s="43" t="str">
        <f>Exchanges!D1932</f>
        <v>air</v>
      </c>
      <c r="D1928" s="43" t="str">
        <f>Exchanges!E1932</f>
        <v>unspecified</v>
      </c>
      <c r="E1928" s="43" t="str">
        <f>Exchanges!F1932</f>
        <v>281e1011-f121-4d5b-ad4d-22d562b2c2cd</v>
      </c>
      <c r="F1928" s="43" t="str">
        <f>Exchanges!G1932</f>
        <v>Individual and family services</v>
      </c>
      <c r="G1928" s="43">
        <f>Exchanges!H1932</f>
        <v>624100</v>
      </c>
      <c r="H1928" s="43" t="str">
        <f>Exchanges!I1932</f>
        <v>US</v>
      </c>
      <c r="I1928" s="43">
        <f>Exchanges!J1932</f>
        <v>3.9208845062786831E-8</v>
      </c>
      <c r="J1928" s="43" t="str">
        <f>Exchanges!K1932</f>
        <v>kg</v>
      </c>
      <c r="K1928" s="43"/>
      <c r="L1928" s="43"/>
      <c r="M1928" s="43"/>
      <c r="N1928" s="43"/>
      <c r="O1928" s="43"/>
      <c r="P1928" s="43">
        <f>Exchanges!Q1932</f>
        <v>4</v>
      </c>
      <c r="Q1928" s="43">
        <f>Exchanges!R1932</f>
        <v>2</v>
      </c>
      <c r="R1928" s="43">
        <f>Exchanges!S1932</f>
        <v>1</v>
      </c>
      <c r="S1928" s="43">
        <f>Exchanges!T1932</f>
        <v>4</v>
      </c>
      <c r="T1928" s="43">
        <f>Exchanges!U1932</f>
        <v>1</v>
      </c>
      <c r="U1928" s="43">
        <f>Exchanges!V1932</f>
        <v>2013</v>
      </c>
      <c r="V1928" s="43" t="str">
        <f>Exchanges!W1932</f>
        <v>HFC-125</v>
      </c>
      <c r="W1928" s="43"/>
      <c r="X1928" s="43"/>
    </row>
    <row r="1929" spans="1:24" x14ac:dyDescent="0.2">
      <c r="A1929" s="43" t="str">
        <f>Exchanges!B1933</f>
        <v>Methane, difluoro-, HFC-32</v>
      </c>
      <c r="B1929" s="43" t="str">
        <f>Exchanges!C1933</f>
        <v>000075-10-5</v>
      </c>
      <c r="C1929" s="43" t="str">
        <f>Exchanges!D1933</f>
        <v>air</v>
      </c>
      <c r="D1929" s="43" t="str">
        <f>Exchanges!E1933</f>
        <v>unspecified</v>
      </c>
      <c r="E1929" s="43" t="str">
        <f>Exchanges!F1933</f>
        <v>151212b4-079b-43a2-96d5-a6eef59166ac</v>
      </c>
      <c r="F1929" s="43" t="str">
        <f>Exchanges!G1933</f>
        <v>Individual and family services</v>
      </c>
      <c r="G1929" s="43">
        <f>Exchanges!H1933</f>
        <v>624100</v>
      </c>
      <c r="H1929" s="43" t="str">
        <f>Exchanges!I1933</f>
        <v>US</v>
      </c>
      <c r="I1929" s="43">
        <f>Exchanges!J1933</f>
        <v>2.2833404692191678E-8</v>
      </c>
      <c r="J1929" s="43" t="str">
        <f>Exchanges!K1933</f>
        <v>kg</v>
      </c>
      <c r="K1929" s="43"/>
      <c r="L1929" s="43"/>
      <c r="M1929" s="43"/>
      <c r="N1929" s="43"/>
      <c r="O1929" s="43"/>
      <c r="P1929" s="43">
        <f>Exchanges!Q1933</f>
        <v>4</v>
      </c>
      <c r="Q1929" s="43">
        <f>Exchanges!R1933</f>
        <v>2</v>
      </c>
      <c r="R1929" s="43">
        <f>Exchanges!S1933</f>
        <v>1</v>
      </c>
      <c r="S1929" s="43">
        <f>Exchanges!T1933</f>
        <v>4</v>
      </c>
      <c r="T1929" s="43">
        <f>Exchanges!U1933</f>
        <v>1</v>
      </c>
      <c r="U1929" s="43">
        <f>Exchanges!V1933</f>
        <v>2013</v>
      </c>
      <c r="V1929" s="43" t="str">
        <f>Exchanges!W1933</f>
        <v>HFC-32</v>
      </c>
      <c r="W1929" s="43"/>
      <c r="X1929" s="43"/>
    </row>
    <row r="1930" spans="1:24" x14ac:dyDescent="0.2">
      <c r="A1930" s="43" t="str">
        <f>Exchanges!B1934</f>
        <v>Ethane, 1,1,1-trifluoro-, HFC-143a</v>
      </c>
      <c r="B1930" s="43" t="str">
        <f>Exchanges!C1934</f>
        <v>000420-46-2</v>
      </c>
      <c r="C1930" s="43" t="str">
        <f>Exchanges!D1934</f>
        <v>air</v>
      </c>
      <c r="D1930" s="43" t="str">
        <f>Exchanges!E1934</f>
        <v>unspecified</v>
      </c>
      <c r="E1930" s="43" t="str">
        <f>Exchanges!F1934</f>
        <v>e86bfec2-1025-4fa2-90b1-81e35e621e91</v>
      </c>
      <c r="F1930" s="43" t="str">
        <f>Exchanges!G1934</f>
        <v>Individual and family services</v>
      </c>
      <c r="G1930" s="43">
        <f>Exchanges!H1934</f>
        <v>624100</v>
      </c>
      <c r="H1930" s="43" t="str">
        <f>Exchanges!I1934</f>
        <v>US</v>
      </c>
      <c r="I1930" s="43">
        <f>Exchanges!J1934</f>
        <v>1.6775833274432253E-8</v>
      </c>
      <c r="J1930" s="43" t="str">
        <f>Exchanges!K1934</f>
        <v>kg</v>
      </c>
      <c r="K1930" s="43"/>
      <c r="L1930" s="43"/>
      <c r="M1930" s="43"/>
      <c r="N1930" s="43"/>
      <c r="O1930" s="43"/>
      <c r="P1930" s="43">
        <f>Exchanges!Q1934</f>
        <v>4</v>
      </c>
      <c r="Q1930" s="43">
        <f>Exchanges!R1934</f>
        <v>2</v>
      </c>
      <c r="R1930" s="43">
        <f>Exchanges!S1934</f>
        <v>1</v>
      </c>
      <c r="S1930" s="43">
        <f>Exchanges!T1934</f>
        <v>4</v>
      </c>
      <c r="T1930" s="43">
        <f>Exchanges!U1934</f>
        <v>1</v>
      </c>
      <c r="U1930" s="43">
        <f>Exchanges!V1934</f>
        <v>2013</v>
      </c>
      <c r="V1930" s="43" t="str">
        <f>Exchanges!W1934</f>
        <v>HFC-143a</v>
      </c>
      <c r="W1930" s="43"/>
      <c r="X1930" s="43"/>
    </row>
    <row r="1931" spans="1:24" x14ac:dyDescent="0.2">
      <c r="A1931" s="43" t="str">
        <f>Exchanges!B1935</f>
        <v>Dinitrogen monoxide</v>
      </c>
      <c r="B1931" s="43" t="str">
        <f>Exchanges!C1935</f>
        <v>010024-97-366</v>
      </c>
      <c r="C1931" s="43" t="str">
        <f>Exchanges!D1935</f>
        <v>air</v>
      </c>
      <c r="D1931" s="43" t="str">
        <f>Exchanges!E1935</f>
        <v>unspecified</v>
      </c>
      <c r="E1931" s="43" t="str">
        <f>Exchanges!F1935</f>
        <v>20185046-64bb-4c09-a8e7-e8a9e144ca98</v>
      </c>
      <c r="F1931" s="43" t="str">
        <f>Exchanges!G1935</f>
        <v>Individual and family services</v>
      </c>
      <c r="G1931" s="43">
        <f>Exchanges!H1935</f>
        <v>624100</v>
      </c>
      <c r="H1931" s="43" t="str">
        <f>Exchanges!I1935</f>
        <v>US</v>
      </c>
      <c r="I1931" s="43">
        <f>Exchanges!J1935</f>
        <v>1.2113755665314229E-8</v>
      </c>
      <c r="J1931" s="43" t="str">
        <f>Exchanges!K1935</f>
        <v>kg</v>
      </c>
      <c r="K1931" s="43"/>
      <c r="L1931" s="43"/>
      <c r="M1931" s="43"/>
      <c r="N1931" s="43"/>
      <c r="O1931" s="43"/>
      <c r="P1931" s="43">
        <f>Exchanges!Q1935</f>
        <v>4</v>
      </c>
      <c r="Q1931" s="43">
        <f>Exchanges!R1935</f>
        <v>2</v>
      </c>
      <c r="R1931" s="43">
        <f>Exchanges!S1935</f>
        <v>1</v>
      </c>
      <c r="S1931" s="43">
        <f>Exchanges!T1935</f>
        <v>4</v>
      </c>
      <c r="T1931" s="43">
        <f>Exchanges!U1935</f>
        <v>1</v>
      </c>
      <c r="U1931" s="43">
        <f>Exchanges!V1935</f>
        <v>2013</v>
      </c>
      <c r="V1931" s="43" t="str">
        <f>Exchanges!W1935</f>
        <v>N2O</v>
      </c>
      <c r="W1931" s="43"/>
      <c r="X1931" s="43"/>
    </row>
    <row r="1932" spans="1:24" x14ac:dyDescent="0.2">
      <c r="A1932" s="43" t="str">
        <f>Exchanges!B1936</f>
        <v>Propane, 1,1,1,3,3,3-hexafluoro-, HCFC-236fa</v>
      </c>
      <c r="B1932" s="43" t="str">
        <f>Exchanges!C1936</f>
        <v>000690-39-1</v>
      </c>
      <c r="C1932" s="43" t="str">
        <f>Exchanges!D1936</f>
        <v>air</v>
      </c>
      <c r="D1932" s="43" t="str">
        <f>Exchanges!E1936</f>
        <v>unspecified</v>
      </c>
      <c r="E1932" s="43" t="str">
        <f>Exchanges!F1936</f>
        <v>1963a3ba-6d77-4571-bb8f-0e9c8ac28a65</v>
      </c>
      <c r="F1932" s="43" t="str">
        <f>Exchanges!G1936</f>
        <v>Individual and family services</v>
      </c>
      <c r="G1932" s="43">
        <f>Exchanges!H1936</f>
        <v>624100</v>
      </c>
      <c r="H1932" s="43" t="str">
        <f>Exchanges!I1936</f>
        <v>US</v>
      </c>
      <c r="I1932" s="43">
        <f>Exchanges!J1936</f>
        <v>4.5320360407049469E-10</v>
      </c>
      <c r="J1932" s="43" t="str">
        <f>Exchanges!K1936</f>
        <v>kg</v>
      </c>
      <c r="K1932" s="43"/>
      <c r="L1932" s="43"/>
      <c r="M1932" s="43"/>
      <c r="N1932" s="43"/>
      <c r="O1932" s="43"/>
      <c r="P1932" s="43">
        <f>Exchanges!Q1936</f>
        <v>4</v>
      </c>
      <c r="Q1932" s="43">
        <f>Exchanges!R1936</f>
        <v>2</v>
      </c>
      <c r="R1932" s="43">
        <f>Exchanges!S1936</f>
        <v>1</v>
      </c>
      <c r="S1932" s="43">
        <f>Exchanges!T1936</f>
        <v>4</v>
      </c>
      <c r="T1932" s="43">
        <f>Exchanges!U1936</f>
        <v>1</v>
      </c>
      <c r="U1932" s="43">
        <f>Exchanges!V1936</f>
        <v>2013</v>
      </c>
      <c r="V1932" s="43" t="str">
        <f>Exchanges!W1936</f>
        <v>HFC-236fa</v>
      </c>
      <c r="W1932" s="43"/>
      <c r="X1932" s="43"/>
    </row>
    <row r="1933" spans="1:24" x14ac:dyDescent="0.2">
      <c r="A1933" s="43" t="str">
        <f>Exchanges!B1937</f>
        <v>Carbon dioxide</v>
      </c>
      <c r="B1933" s="43" t="str">
        <f>Exchanges!C1937</f>
        <v>000124-38-20</v>
      </c>
      <c r="C1933" s="43" t="str">
        <f>Exchanges!D1937</f>
        <v>air</v>
      </c>
      <c r="D1933" s="43" t="str">
        <f>Exchanges!E1937</f>
        <v>unspecified</v>
      </c>
      <c r="E1933" s="43" t="str">
        <f>Exchanges!F1937</f>
        <v>7ae371aa-8532-11e0-9d78-0800200c9a66</v>
      </c>
      <c r="F1933" s="43" t="str">
        <f>Exchanges!G1937</f>
        <v>Child day care services</v>
      </c>
      <c r="G1933" s="43">
        <f>Exchanges!H1937</f>
        <v>624400</v>
      </c>
      <c r="H1933" s="43" t="str">
        <f>Exchanges!I1937</f>
        <v>US</v>
      </c>
      <c r="I1933" s="43">
        <f>Exchanges!J1937</f>
        <v>1.0697851146601474E-2</v>
      </c>
      <c r="J1933" s="43" t="str">
        <f>Exchanges!K1937</f>
        <v>kg</v>
      </c>
      <c r="K1933" s="43"/>
      <c r="L1933" s="43"/>
      <c r="M1933" s="43"/>
      <c r="N1933" s="43"/>
      <c r="O1933" s="43"/>
      <c r="P1933" s="43">
        <f>Exchanges!Q1937</f>
        <v>4</v>
      </c>
      <c r="Q1933" s="43">
        <f>Exchanges!R1937</f>
        <v>2</v>
      </c>
      <c r="R1933" s="43">
        <f>Exchanges!S1937</f>
        <v>1</v>
      </c>
      <c r="S1933" s="43">
        <f>Exchanges!T1937</f>
        <v>4</v>
      </c>
      <c r="T1933" s="43">
        <f>Exchanges!U1937</f>
        <v>1</v>
      </c>
      <c r="U1933" s="43">
        <f>Exchanges!V1937</f>
        <v>2013</v>
      </c>
      <c r="V1933" s="43" t="str">
        <f>Exchanges!W1937</f>
        <v>CO2</v>
      </c>
      <c r="W1933" s="43"/>
      <c r="X1933" s="43"/>
    </row>
    <row r="1934" spans="1:24" x14ac:dyDescent="0.2">
      <c r="A1934" s="43" t="str">
        <f>Exchanges!B1938</f>
        <v>Methane</v>
      </c>
      <c r="B1934" s="43" t="str">
        <f>Exchanges!C1938</f>
        <v>000074-82-92</v>
      </c>
      <c r="C1934" s="43" t="str">
        <f>Exchanges!D1938</f>
        <v>air</v>
      </c>
      <c r="D1934" s="43" t="str">
        <f>Exchanges!E1938</f>
        <v>unspecified</v>
      </c>
      <c r="E1934" s="43" t="str">
        <f>Exchanges!F1938</f>
        <v>20408dd1-8534-11e0-9d78-0800200c9a66</v>
      </c>
      <c r="F1934" s="43" t="str">
        <f>Exchanges!G1938</f>
        <v>Child day care services</v>
      </c>
      <c r="G1934" s="43">
        <f>Exchanges!H1938</f>
        <v>624400</v>
      </c>
      <c r="H1934" s="43" t="str">
        <f>Exchanges!I1938</f>
        <v>US</v>
      </c>
      <c r="I1934" s="43">
        <f>Exchanges!J1938</f>
        <v>9.6910457427822474E-7</v>
      </c>
      <c r="J1934" s="43" t="str">
        <f>Exchanges!K1938</f>
        <v>kg</v>
      </c>
      <c r="K1934" s="43"/>
      <c r="L1934" s="43"/>
      <c r="M1934" s="43"/>
      <c r="N1934" s="43"/>
      <c r="O1934" s="43"/>
      <c r="P1934" s="43">
        <f>Exchanges!Q1938</f>
        <v>4</v>
      </c>
      <c r="Q1934" s="43">
        <f>Exchanges!R1938</f>
        <v>2</v>
      </c>
      <c r="R1934" s="43">
        <f>Exchanges!S1938</f>
        <v>1</v>
      </c>
      <c r="S1934" s="43">
        <f>Exchanges!T1938</f>
        <v>4</v>
      </c>
      <c r="T1934" s="43">
        <f>Exchanges!U1938</f>
        <v>1</v>
      </c>
      <c r="U1934" s="43">
        <f>Exchanges!V1938</f>
        <v>2013</v>
      </c>
      <c r="V1934" s="43" t="str">
        <f>Exchanges!W1938</f>
        <v>CH4</v>
      </c>
      <c r="W1934" s="43"/>
      <c r="X1934" s="43"/>
    </row>
    <row r="1935" spans="1:24" x14ac:dyDescent="0.2">
      <c r="A1935" s="43" t="str">
        <f>Exchanges!B1939</f>
        <v>Ethane, 1,1,1,2-tetrafluoro-, HFC-134a</v>
      </c>
      <c r="B1935" s="43" t="str">
        <f>Exchanges!C1939</f>
        <v>000811-97-2</v>
      </c>
      <c r="C1935" s="43" t="str">
        <f>Exchanges!D1939</f>
        <v>air</v>
      </c>
      <c r="D1935" s="43" t="str">
        <f>Exchanges!E1939</f>
        <v>unspecified</v>
      </c>
      <c r="E1935" s="43" t="str">
        <f>Exchanges!F1939</f>
        <v>e87f039d-d9ce-4242-ac18-c9284cc80f3d</v>
      </c>
      <c r="F1935" s="43" t="str">
        <f>Exchanges!G1939</f>
        <v>Child day care services</v>
      </c>
      <c r="G1935" s="43">
        <f>Exchanges!H1939</f>
        <v>624400</v>
      </c>
      <c r="H1935" s="43" t="str">
        <f>Exchanges!I1939</f>
        <v>US</v>
      </c>
      <c r="I1935" s="43">
        <f>Exchanges!J1939</f>
        <v>3.332639168568692E-7</v>
      </c>
      <c r="J1935" s="43" t="str">
        <f>Exchanges!K1939</f>
        <v>kg</v>
      </c>
      <c r="K1935" s="43"/>
      <c r="L1935" s="43"/>
      <c r="M1935" s="43"/>
      <c r="N1935" s="43"/>
      <c r="O1935" s="43"/>
      <c r="P1935" s="43">
        <f>Exchanges!Q1939</f>
        <v>4</v>
      </c>
      <c r="Q1935" s="43">
        <f>Exchanges!R1939</f>
        <v>2</v>
      </c>
      <c r="R1935" s="43">
        <f>Exchanges!S1939</f>
        <v>1</v>
      </c>
      <c r="S1935" s="43">
        <f>Exchanges!T1939</f>
        <v>4</v>
      </c>
      <c r="T1935" s="43">
        <f>Exchanges!U1939</f>
        <v>1</v>
      </c>
      <c r="U1935" s="43">
        <f>Exchanges!V1939</f>
        <v>2013</v>
      </c>
      <c r="V1935" s="43" t="str">
        <f>Exchanges!W1939</f>
        <v>HFC-134a</v>
      </c>
      <c r="W1935" s="43"/>
      <c r="X1935" s="43"/>
    </row>
    <row r="1936" spans="1:24" x14ac:dyDescent="0.2">
      <c r="A1936" s="43" t="str">
        <f>Exchanges!B1940</f>
        <v>Ethane, pentafluoro-, HFC-125</v>
      </c>
      <c r="B1936" s="43" t="str">
        <f>Exchanges!C1940</f>
        <v>000354-33-6</v>
      </c>
      <c r="C1936" s="43" t="str">
        <f>Exchanges!D1940</f>
        <v>air</v>
      </c>
      <c r="D1936" s="43" t="str">
        <f>Exchanges!E1940</f>
        <v>unspecified</v>
      </c>
      <c r="E1936" s="43" t="str">
        <f>Exchanges!F1940</f>
        <v>281e1011-f121-4d5b-ad4d-22d562b2c2cd</v>
      </c>
      <c r="F1936" s="43" t="str">
        <f>Exchanges!G1940</f>
        <v>Child day care services</v>
      </c>
      <c r="G1936" s="43">
        <f>Exchanges!H1940</f>
        <v>624400</v>
      </c>
      <c r="H1936" s="43" t="str">
        <f>Exchanges!I1940</f>
        <v>US</v>
      </c>
      <c r="I1936" s="43">
        <f>Exchanges!J1940</f>
        <v>8.8419437672516343E-8</v>
      </c>
      <c r="J1936" s="43" t="str">
        <f>Exchanges!K1940</f>
        <v>kg</v>
      </c>
      <c r="K1936" s="43"/>
      <c r="L1936" s="43"/>
      <c r="M1936" s="43"/>
      <c r="N1936" s="43"/>
      <c r="O1936" s="43"/>
      <c r="P1936" s="43">
        <f>Exchanges!Q1940</f>
        <v>4</v>
      </c>
      <c r="Q1936" s="43">
        <f>Exchanges!R1940</f>
        <v>2</v>
      </c>
      <c r="R1936" s="43">
        <f>Exchanges!S1940</f>
        <v>1</v>
      </c>
      <c r="S1936" s="43">
        <f>Exchanges!T1940</f>
        <v>4</v>
      </c>
      <c r="T1936" s="43">
        <f>Exchanges!U1940</f>
        <v>1</v>
      </c>
      <c r="U1936" s="43">
        <f>Exchanges!V1940</f>
        <v>2013</v>
      </c>
      <c r="V1936" s="43" t="str">
        <f>Exchanges!W1940</f>
        <v>HFC-125</v>
      </c>
      <c r="W1936" s="43"/>
      <c r="X1936" s="43"/>
    </row>
    <row r="1937" spans="1:24" x14ac:dyDescent="0.2">
      <c r="A1937" s="43" t="str">
        <f>Exchanges!B1941</f>
        <v>Methane, difluoro-, HFC-32</v>
      </c>
      <c r="B1937" s="43" t="str">
        <f>Exchanges!C1941</f>
        <v>000075-10-5</v>
      </c>
      <c r="C1937" s="43" t="str">
        <f>Exchanges!D1941</f>
        <v>air</v>
      </c>
      <c r="D1937" s="43" t="str">
        <f>Exchanges!E1941</f>
        <v>unspecified</v>
      </c>
      <c r="E1937" s="43" t="str">
        <f>Exchanges!F1941</f>
        <v>151212b4-079b-43a2-96d5-a6eef59166ac</v>
      </c>
      <c r="F1937" s="43" t="str">
        <f>Exchanges!G1941</f>
        <v>Child day care services</v>
      </c>
      <c r="G1937" s="43">
        <f>Exchanges!H1941</f>
        <v>624400</v>
      </c>
      <c r="H1937" s="43" t="str">
        <f>Exchanges!I1941</f>
        <v>US</v>
      </c>
      <c r="I1937" s="43">
        <f>Exchanges!J1941</f>
        <v>5.14913611915782E-8</v>
      </c>
      <c r="J1937" s="43" t="str">
        <f>Exchanges!K1941</f>
        <v>kg</v>
      </c>
      <c r="K1937" s="43"/>
      <c r="L1937" s="43"/>
      <c r="M1937" s="43"/>
      <c r="N1937" s="43"/>
      <c r="O1937" s="43"/>
      <c r="P1937" s="43">
        <f>Exchanges!Q1941</f>
        <v>4</v>
      </c>
      <c r="Q1937" s="43">
        <f>Exchanges!R1941</f>
        <v>2</v>
      </c>
      <c r="R1937" s="43">
        <f>Exchanges!S1941</f>
        <v>1</v>
      </c>
      <c r="S1937" s="43">
        <f>Exchanges!T1941</f>
        <v>4</v>
      </c>
      <c r="T1937" s="43">
        <f>Exchanges!U1941</f>
        <v>1</v>
      </c>
      <c r="U1937" s="43">
        <f>Exchanges!V1941</f>
        <v>2013</v>
      </c>
      <c r="V1937" s="43" t="str">
        <f>Exchanges!W1941</f>
        <v>HFC-32</v>
      </c>
      <c r="W1937" s="43"/>
      <c r="X1937" s="43"/>
    </row>
    <row r="1938" spans="1:24" x14ac:dyDescent="0.2">
      <c r="A1938" s="43" t="str">
        <f>Exchanges!B1942</f>
        <v>Ethane, 1,1,1-trifluoro-, HFC-143a</v>
      </c>
      <c r="B1938" s="43" t="str">
        <f>Exchanges!C1942</f>
        <v>000420-46-2</v>
      </c>
      <c r="C1938" s="43" t="str">
        <f>Exchanges!D1942</f>
        <v>air</v>
      </c>
      <c r="D1938" s="43" t="str">
        <f>Exchanges!E1942</f>
        <v>unspecified</v>
      </c>
      <c r="E1938" s="43" t="str">
        <f>Exchanges!F1942</f>
        <v>e86bfec2-1025-4fa2-90b1-81e35e621e91</v>
      </c>
      <c r="F1938" s="43" t="str">
        <f>Exchanges!G1942</f>
        <v>Child day care services</v>
      </c>
      <c r="G1938" s="43">
        <f>Exchanges!H1942</f>
        <v>624400</v>
      </c>
      <c r="H1938" s="43" t="str">
        <f>Exchanges!I1942</f>
        <v>US</v>
      </c>
      <c r="I1938" s="43">
        <f>Exchanges!J1942</f>
        <v>3.7830998139269338E-8</v>
      </c>
      <c r="J1938" s="43" t="str">
        <f>Exchanges!K1942</f>
        <v>kg</v>
      </c>
      <c r="K1938" s="43"/>
      <c r="L1938" s="43"/>
      <c r="M1938" s="43"/>
      <c r="N1938" s="43"/>
      <c r="O1938" s="43"/>
      <c r="P1938" s="43">
        <f>Exchanges!Q1942</f>
        <v>4</v>
      </c>
      <c r="Q1938" s="43">
        <f>Exchanges!R1942</f>
        <v>2</v>
      </c>
      <c r="R1938" s="43">
        <f>Exchanges!S1942</f>
        <v>1</v>
      </c>
      <c r="S1938" s="43">
        <f>Exchanges!T1942</f>
        <v>4</v>
      </c>
      <c r="T1938" s="43">
        <f>Exchanges!U1942</f>
        <v>1</v>
      </c>
      <c r="U1938" s="43">
        <f>Exchanges!V1942</f>
        <v>2013</v>
      </c>
      <c r="V1938" s="43" t="str">
        <f>Exchanges!W1942</f>
        <v>HFC-143a</v>
      </c>
      <c r="W1938" s="43"/>
      <c r="X1938" s="43"/>
    </row>
    <row r="1939" spans="1:24" x14ac:dyDescent="0.2">
      <c r="A1939" s="43" t="str">
        <f>Exchanges!B1943</f>
        <v>Dinitrogen monoxide</v>
      </c>
      <c r="B1939" s="43" t="str">
        <f>Exchanges!C1943</f>
        <v>010024-97-366</v>
      </c>
      <c r="C1939" s="43" t="str">
        <f>Exchanges!D1943</f>
        <v>air</v>
      </c>
      <c r="D1939" s="43" t="str">
        <f>Exchanges!E1943</f>
        <v>unspecified</v>
      </c>
      <c r="E1939" s="43" t="str">
        <f>Exchanges!F1943</f>
        <v>20185046-64bb-4c09-a8e7-e8a9e144ca98</v>
      </c>
      <c r="F1939" s="43" t="str">
        <f>Exchanges!G1943</f>
        <v>Child day care services</v>
      </c>
      <c r="G1939" s="43">
        <f>Exchanges!H1943</f>
        <v>624400</v>
      </c>
      <c r="H1939" s="43" t="str">
        <f>Exchanges!I1943</f>
        <v>US</v>
      </c>
      <c r="I1939" s="43">
        <f>Exchanges!J1943</f>
        <v>2.6409027683927413E-8</v>
      </c>
      <c r="J1939" s="43" t="str">
        <f>Exchanges!K1943</f>
        <v>kg</v>
      </c>
      <c r="K1939" s="43"/>
      <c r="L1939" s="43"/>
      <c r="M1939" s="43"/>
      <c r="N1939" s="43"/>
      <c r="O1939" s="43"/>
      <c r="P1939" s="43">
        <f>Exchanges!Q1943</f>
        <v>4</v>
      </c>
      <c r="Q1939" s="43">
        <f>Exchanges!R1943</f>
        <v>2</v>
      </c>
      <c r="R1939" s="43">
        <f>Exchanges!S1943</f>
        <v>1</v>
      </c>
      <c r="S1939" s="43">
        <f>Exchanges!T1943</f>
        <v>4</v>
      </c>
      <c r="T1939" s="43">
        <f>Exchanges!U1943</f>
        <v>1</v>
      </c>
      <c r="U1939" s="43">
        <f>Exchanges!V1943</f>
        <v>2013</v>
      </c>
      <c r="V1939" s="43" t="str">
        <f>Exchanges!W1943</f>
        <v>N2O</v>
      </c>
      <c r="W1939" s="43"/>
      <c r="X1939" s="43"/>
    </row>
    <row r="1940" spans="1:24" x14ac:dyDescent="0.2">
      <c r="A1940" s="43" t="str">
        <f>Exchanges!B1944</f>
        <v>Propane, 1,1,1,3,3,3-hexafluoro-, HCFC-236fa</v>
      </c>
      <c r="B1940" s="43" t="str">
        <f>Exchanges!C1944</f>
        <v>000690-39-1</v>
      </c>
      <c r="C1940" s="43" t="str">
        <f>Exchanges!D1944</f>
        <v>air</v>
      </c>
      <c r="D1940" s="43" t="str">
        <f>Exchanges!E1944</f>
        <v>unspecified</v>
      </c>
      <c r="E1940" s="43" t="str">
        <f>Exchanges!F1944</f>
        <v>1963a3ba-6d77-4571-bb8f-0e9c8ac28a65</v>
      </c>
      <c r="F1940" s="43" t="str">
        <f>Exchanges!G1944</f>
        <v>Child day care services</v>
      </c>
      <c r="G1940" s="43">
        <f>Exchanges!H1944</f>
        <v>624400</v>
      </c>
      <c r="H1940" s="43" t="str">
        <f>Exchanges!I1944</f>
        <v>US</v>
      </c>
      <c r="I1940" s="43">
        <f>Exchanges!J1944</f>
        <v>1.0220144908349588E-9</v>
      </c>
      <c r="J1940" s="43" t="str">
        <f>Exchanges!K1944</f>
        <v>kg</v>
      </c>
      <c r="K1940" s="43"/>
      <c r="L1940" s="43"/>
      <c r="M1940" s="43"/>
      <c r="N1940" s="43"/>
      <c r="O1940" s="43"/>
      <c r="P1940" s="43">
        <f>Exchanges!Q1944</f>
        <v>4</v>
      </c>
      <c r="Q1940" s="43">
        <f>Exchanges!R1944</f>
        <v>2</v>
      </c>
      <c r="R1940" s="43">
        <f>Exchanges!S1944</f>
        <v>1</v>
      </c>
      <c r="S1940" s="43">
        <f>Exchanges!T1944</f>
        <v>4</v>
      </c>
      <c r="T1940" s="43">
        <f>Exchanges!U1944</f>
        <v>1</v>
      </c>
      <c r="U1940" s="43">
        <f>Exchanges!V1944</f>
        <v>2013</v>
      </c>
      <c r="V1940" s="43" t="str">
        <f>Exchanges!W1944</f>
        <v>HFC-236fa</v>
      </c>
      <c r="W1940" s="43"/>
      <c r="X1940" s="43"/>
    </row>
    <row r="1941" spans="1:24" x14ac:dyDescent="0.2">
      <c r="A1941" s="43" t="str">
        <f>Exchanges!B1945</f>
        <v>Carbon dioxide</v>
      </c>
      <c r="B1941" s="43" t="str">
        <f>Exchanges!C1945</f>
        <v>000124-38-20</v>
      </c>
      <c r="C1941" s="43" t="str">
        <f>Exchanges!D1945</f>
        <v>air</v>
      </c>
      <c r="D1941" s="43" t="str">
        <f>Exchanges!E1945</f>
        <v>unspecified</v>
      </c>
      <c r="E1941" s="43" t="str">
        <f>Exchanges!F1945</f>
        <v>7ae371aa-8532-11e0-9d78-0800200c9a66</v>
      </c>
      <c r="F1941" s="43" t="str">
        <f>Exchanges!G1945</f>
        <v>Performing arts companies</v>
      </c>
      <c r="G1941" s="43">
        <f>Exchanges!H1945</f>
        <v>711100</v>
      </c>
      <c r="H1941" s="43" t="str">
        <f>Exchanges!I1945</f>
        <v>US</v>
      </c>
      <c r="I1941" s="43">
        <f>Exchanges!J1945</f>
        <v>2.0641609326596515E-3</v>
      </c>
      <c r="J1941" s="43" t="str">
        <f>Exchanges!K1945</f>
        <v>kg</v>
      </c>
      <c r="K1941" s="43"/>
      <c r="L1941" s="43"/>
      <c r="M1941" s="43"/>
      <c r="N1941" s="43"/>
      <c r="O1941" s="43"/>
      <c r="P1941" s="43">
        <f>Exchanges!Q1945</f>
        <v>4</v>
      </c>
      <c r="Q1941" s="43">
        <f>Exchanges!R1945</f>
        <v>2</v>
      </c>
      <c r="R1941" s="43">
        <f>Exchanges!S1945</f>
        <v>1</v>
      </c>
      <c r="S1941" s="43">
        <f>Exchanges!T1945</f>
        <v>4</v>
      </c>
      <c r="T1941" s="43">
        <f>Exchanges!U1945</f>
        <v>1</v>
      </c>
      <c r="U1941" s="43">
        <f>Exchanges!V1945</f>
        <v>2013</v>
      </c>
      <c r="V1941" s="43" t="str">
        <f>Exchanges!W1945</f>
        <v>CO2</v>
      </c>
      <c r="W1941" s="43"/>
      <c r="X1941" s="43"/>
    </row>
    <row r="1942" spans="1:24" x14ac:dyDescent="0.2">
      <c r="A1942" s="43" t="str">
        <f>Exchanges!B1946</f>
        <v>Methane</v>
      </c>
      <c r="B1942" s="43" t="str">
        <f>Exchanges!C1946</f>
        <v>000074-82-92</v>
      </c>
      <c r="C1942" s="43" t="str">
        <f>Exchanges!D1946</f>
        <v>air</v>
      </c>
      <c r="D1942" s="43" t="str">
        <f>Exchanges!E1946</f>
        <v>unspecified</v>
      </c>
      <c r="E1942" s="43" t="str">
        <f>Exchanges!F1946</f>
        <v>20408dd1-8534-11e0-9d78-0800200c9a66</v>
      </c>
      <c r="F1942" s="43" t="str">
        <f>Exchanges!G1946</f>
        <v>Performing arts companies</v>
      </c>
      <c r="G1942" s="43">
        <f>Exchanges!H1946</f>
        <v>711100</v>
      </c>
      <c r="H1942" s="43" t="str">
        <f>Exchanges!I1946</f>
        <v>US</v>
      </c>
      <c r="I1942" s="43">
        <f>Exchanges!J1946</f>
        <v>1.8907673520990081E-7</v>
      </c>
      <c r="J1942" s="43" t="str">
        <f>Exchanges!K1946</f>
        <v>kg</v>
      </c>
      <c r="K1942" s="43"/>
      <c r="L1942" s="43"/>
      <c r="M1942" s="43"/>
      <c r="N1942" s="43"/>
      <c r="O1942" s="43"/>
      <c r="P1942" s="43">
        <f>Exchanges!Q1946</f>
        <v>4</v>
      </c>
      <c r="Q1942" s="43">
        <f>Exchanges!R1946</f>
        <v>2</v>
      </c>
      <c r="R1942" s="43">
        <f>Exchanges!S1946</f>
        <v>1</v>
      </c>
      <c r="S1942" s="43">
        <f>Exchanges!T1946</f>
        <v>4</v>
      </c>
      <c r="T1942" s="43">
        <f>Exchanges!U1946</f>
        <v>1</v>
      </c>
      <c r="U1942" s="43">
        <f>Exchanges!V1946</f>
        <v>2013</v>
      </c>
      <c r="V1942" s="43" t="str">
        <f>Exchanges!W1946</f>
        <v>CH4</v>
      </c>
      <c r="W1942" s="43"/>
      <c r="X1942" s="43"/>
    </row>
    <row r="1943" spans="1:24" x14ac:dyDescent="0.2">
      <c r="A1943" s="43" t="str">
        <f>Exchanges!B1947</f>
        <v>Ethane, 1,1,1,2-tetrafluoro-, HFC-134a</v>
      </c>
      <c r="B1943" s="43" t="str">
        <f>Exchanges!C1947</f>
        <v>000811-97-2</v>
      </c>
      <c r="C1943" s="43" t="str">
        <f>Exchanges!D1947</f>
        <v>air</v>
      </c>
      <c r="D1943" s="43" t="str">
        <f>Exchanges!E1947</f>
        <v>unspecified</v>
      </c>
      <c r="E1943" s="43" t="str">
        <f>Exchanges!F1947</f>
        <v>e87f039d-d9ce-4242-ac18-c9284cc80f3d</v>
      </c>
      <c r="F1943" s="43" t="str">
        <f>Exchanges!G1947</f>
        <v>Performing arts companies</v>
      </c>
      <c r="G1943" s="43">
        <f>Exchanges!H1947</f>
        <v>711100</v>
      </c>
      <c r="H1943" s="43" t="str">
        <f>Exchanges!I1947</f>
        <v>US</v>
      </c>
      <c r="I1943" s="43">
        <f>Exchanges!J1947</f>
        <v>6.2404904459972366E-8</v>
      </c>
      <c r="J1943" s="43" t="str">
        <f>Exchanges!K1947</f>
        <v>kg</v>
      </c>
      <c r="K1943" s="43"/>
      <c r="L1943" s="43"/>
      <c r="M1943" s="43"/>
      <c r="N1943" s="43"/>
      <c r="O1943" s="43"/>
      <c r="P1943" s="43">
        <f>Exchanges!Q1947</f>
        <v>4</v>
      </c>
      <c r="Q1943" s="43">
        <f>Exchanges!R1947</f>
        <v>2</v>
      </c>
      <c r="R1943" s="43">
        <f>Exchanges!S1947</f>
        <v>1</v>
      </c>
      <c r="S1943" s="43">
        <f>Exchanges!T1947</f>
        <v>4</v>
      </c>
      <c r="T1943" s="43">
        <f>Exchanges!U1947</f>
        <v>1</v>
      </c>
      <c r="U1943" s="43">
        <f>Exchanges!V1947</f>
        <v>2013</v>
      </c>
      <c r="V1943" s="43" t="str">
        <f>Exchanges!W1947</f>
        <v>HFC-134a</v>
      </c>
      <c r="W1943" s="43"/>
      <c r="X1943" s="43"/>
    </row>
    <row r="1944" spans="1:24" x14ac:dyDescent="0.2">
      <c r="A1944" s="43" t="str">
        <f>Exchanges!B1948</f>
        <v>Ethane, pentafluoro-, HFC-125</v>
      </c>
      <c r="B1944" s="43" t="str">
        <f>Exchanges!C1948</f>
        <v>000354-33-6</v>
      </c>
      <c r="C1944" s="43" t="str">
        <f>Exchanges!D1948</f>
        <v>air</v>
      </c>
      <c r="D1944" s="43" t="str">
        <f>Exchanges!E1948</f>
        <v>unspecified</v>
      </c>
      <c r="E1944" s="43" t="str">
        <f>Exchanges!F1948</f>
        <v>281e1011-f121-4d5b-ad4d-22d562b2c2cd</v>
      </c>
      <c r="F1944" s="43" t="str">
        <f>Exchanges!G1948</f>
        <v>Performing arts companies</v>
      </c>
      <c r="G1944" s="43">
        <f>Exchanges!H1948</f>
        <v>711100</v>
      </c>
      <c r="H1944" s="43" t="str">
        <f>Exchanges!I1948</f>
        <v>US</v>
      </c>
      <c r="I1944" s="43">
        <f>Exchanges!J1948</f>
        <v>1.6556867639312002E-8</v>
      </c>
      <c r="J1944" s="43" t="str">
        <f>Exchanges!K1948</f>
        <v>kg</v>
      </c>
      <c r="K1944" s="43"/>
      <c r="L1944" s="43"/>
      <c r="M1944" s="43"/>
      <c r="N1944" s="43"/>
      <c r="O1944" s="43"/>
      <c r="P1944" s="43">
        <f>Exchanges!Q1948</f>
        <v>4</v>
      </c>
      <c r="Q1944" s="43">
        <f>Exchanges!R1948</f>
        <v>2</v>
      </c>
      <c r="R1944" s="43">
        <f>Exchanges!S1948</f>
        <v>1</v>
      </c>
      <c r="S1944" s="43">
        <f>Exchanges!T1948</f>
        <v>4</v>
      </c>
      <c r="T1944" s="43">
        <f>Exchanges!U1948</f>
        <v>1</v>
      </c>
      <c r="U1944" s="43">
        <f>Exchanges!V1948</f>
        <v>2013</v>
      </c>
      <c r="V1944" s="43" t="str">
        <f>Exchanges!W1948</f>
        <v>HFC-125</v>
      </c>
      <c r="W1944" s="43"/>
      <c r="X1944" s="43"/>
    </row>
    <row r="1945" spans="1:24" x14ac:dyDescent="0.2">
      <c r="A1945" s="43" t="str">
        <f>Exchanges!B1949</f>
        <v>Methane, difluoro-, HFC-32</v>
      </c>
      <c r="B1945" s="43" t="str">
        <f>Exchanges!C1949</f>
        <v>000075-10-5</v>
      </c>
      <c r="C1945" s="43" t="str">
        <f>Exchanges!D1949</f>
        <v>air</v>
      </c>
      <c r="D1945" s="43" t="str">
        <f>Exchanges!E1949</f>
        <v>unspecified</v>
      </c>
      <c r="E1945" s="43" t="str">
        <f>Exchanges!F1949</f>
        <v>151212b4-079b-43a2-96d5-a6eef59166ac</v>
      </c>
      <c r="F1945" s="43" t="str">
        <f>Exchanges!G1949</f>
        <v>Performing arts companies</v>
      </c>
      <c r="G1945" s="43">
        <f>Exchanges!H1949</f>
        <v>711100</v>
      </c>
      <c r="H1945" s="43" t="str">
        <f>Exchanges!I1949</f>
        <v>US</v>
      </c>
      <c r="I1945" s="43">
        <f>Exchanges!J1949</f>
        <v>9.6419483572667292E-9</v>
      </c>
      <c r="J1945" s="43" t="str">
        <f>Exchanges!K1949</f>
        <v>kg</v>
      </c>
      <c r="K1945" s="43"/>
      <c r="L1945" s="43"/>
      <c r="M1945" s="43"/>
      <c r="N1945" s="43"/>
      <c r="O1945" s="43"/>
      <c r="P1945" s="43">
        <f>Exchanges!Q1949</f>
        <v>4</v>
      </c>
      <c r="Q1945" s="43">
        <f>Exchanges!R1949</f>
        <v>2</v>
      </c>
      <c r="R1945" s="43">
        <f>Exchanges!S1949</f>
        <v>1</v>
      </c>
      <c r="S1945" s="43">
        <f>Exchanges!T1949</f>
        <v>4</v>
      </c>
      <c r="T1945" s="43">
        <f>Exchanges!U1949</f>
        <v>1</v>
      </c>
      <c r="U1945" s="43">
        <f>Exchanges!V1949</f>
        <v>2013</v>
      </c>
      <c r="V1945" s="43" t="str">
        <f>Exchanges!W1949</f>
        <v>HFC-32</v>
      </c>
      <c r="W1945" s="43"/>
      <c r="X1945" s="43"/>
    </row>
    <row r="1946" spans="1:24" x14ac:dyDescent="0.2">
      <c r="A1946" s="43" t="str">
        <f>Exchanges!B1950</f>
        <v>Ethane, 1,1,1-trifluoro-, HFC-143a</v>
      </c>
      <c r="B1946" s="43" t="str">
        <f>Exchanges!C1950</f>
        <v>000420-46-2</v>
      </c>
      <c r="C1946" s="43" t="str">
        <f>Exchanges!D1950</f>
        <v>air</v>
      </c>
      <c r="D1946" s="43" t="str">
        <f>Exchanges!E1950</f>
        <v>unspecified</v>
      </c>
      <c r="E1946" s="43" t="str">
        <f>Exchanges!F1950</f>
        <v>e86bfec2-1025-4fa2-90b1-81e35e621e91</v>
      </c>
      <c r="F1946" s="43" t="str">
        <f>Exchanges!G1950</f>
        <v>Performing arts companies</v>
      </c>
      <c r="G1946" s="43">
        <f>Exchanges!H1950</f>
        <v>711100</v>
      </c>
      <c r="H1946" s="43" t="str">
        <f>Exchanges!I1950</f>
        <v>US</v>
      </c>
      <c r="I1946" s="43">
        <f>Exchanges!J1950</f>
        <v>7.0839947113759485E-9</v>
      </c>
      <c r="J1946" s="43" t="str">
        <f>Exchanges!K1950</f>
        <v>kg</v>
      </c>
      <c r="K1946" s="43"/>
      <c r="L1946" s="43"/>
      <c r="M1946" s="43"/>
      <c r="N1946" s="43"/>
      <c r="O1946" s="43"/>
      <c r="P1946" s="43">
        <f>Exchanges!Q1950</f>
        <v>4</v>
      </c>
      <c r="Q1946" s="43">
        <f>Exchanges!R1950</f>
        <v>2</v>
      </c>
      <c r="R1946" s="43">
        <f>Exchanges!S1950</f>
        <v>1</v>
      </c>
      <c r="S1946" s="43">
        <f>Exchanges!T1950</f>
        <v>4</v>
      </c>
      <c r="T1946" s="43">
        <f>Exchanges!U1950</f>
        <v>1</v>
      </c>
      <c r="U1946" s="43">
        <f>Exchanges!V1950</f>
        <v>2013</v>
      </c>
      <c r="V1946" s="43" t="str">
        <f>Exchanges!W1950</f>
        <v>HFC-143a</v>
      </c>
      <c r="W1946" s="43"/>
      <c r="X1946" s="43"/>
    </row>
    <row r="1947" spans="1:24" x14ac:dyDescent="0.2">
      <c r="A1947" s="43" t="str">
        <f>Exchanges!B1951</f>
        <v>Dinitrogen monoxide</v>
      </c>
      <c r="B1947" s="43" t="str">
        <f>Exchanges!C1951</f>
        <v>010024-97-366</v>
      </c>
      <c r="C1947" s="43" t="str">
        <f>Exchanges!D1951</f>
        <v>air</v>
      </c>
      <c r="D1947" s="43" t="str">
        <f>Exchanges!E1951</f>
        <v>unspecified</v>
      </c>
      <c r="E1947" s="43" t="str">
        <f>Exchanges!F1951</f>
        <v>20185046-64bb-4c09-a8e7-e8a9e144ca98</v>
      </c>
      <c r="F1947" s="43" t="str">
        <f>Exchanges!G1951</f>
        <v>Performing arts companies</v>
      </c>
      <c r="G1947" s="43">
        <f>Exchanges!H1951</f>
        <v>711100</v>
      </c>
      <c r="H1947" s="43" t="str">
        <f>Exchanges!I1951</f>
        <v>US</v>
      </c>
      <c r="I1947" s="43">
        <f>Exchanges!J1951</f>
        <v>5.7286004856830492E-9</v>
      </c>
      <c r="J1947" s="43" t="str">
        <f>Exchanges!K1951</f>
        <v>kg</v>
      </c>
      <c r="K1947" s="43"/>
      <c r="L1947" s="43"/>
      <c r="M1947" s="43"/>
      <c r="N1947" s="43"/>
      <c r="O1947" s="43"/>
      <c r="P1947" s="43">
        <f>Exchanges!Q1951</f>
        <v>4</v>
      </c>
      <c r="Q1947" s="43">
        <f>Exchanges!R1951</f>
        <v>2</v>
      </c>
      <c r="R1947" s="43">
        <f>Exchanges!S1951</f>
        <v>1</v>
      </c>
      <c r="S1947" s="43">
        <f>Exchanges!T1951</f>
        <v>4</v>
      </c>
      <c r="T1947" s="43">
        <f>Exchanges!U1951</f>
        <v>1</v>
      </c>
      <c r="U1947" s="43">
        <f>Exchanges!V1951</f>
        <v>2013</v>
      </c>
      <c r="V1947" s="43" t="str">
        <f>Exchanges!W1951</f>
        <v>N2O</v>
      </c>
      <c r="W1947" s="43"/>
      <c r="X1947" s="43"/>
    </row>
    <row r="1948" spans="1:24" x14ac:dyDescent="0.2">
      <c r="A1948" s="43" t="str">
        <f>Exchanges!B1952</f>
        <v>Propane, 1,1,1,3,3,3-hexafluoro-, HCFC-236fa</v>
      </c>
      <c r="B1948" s="43" t="str">
        <f>Exchanges!C1952</f>
        <v>000690-39-1</v>
      </c>
      <c r="C1948" s="43" t="str">
        <f>Exchanges!D1952</f>
        <v>air</v>
      </c>
      <c r="D1948" s="43" t="str">
        <f>Exchanges!E1952</f>
        <v>unspecified</v>
      </c>
      <c r="E1948" s="43" t="str">
        <f>Exchanges!F1952</f>
        <v>1963a3ba-6d77-4571-bb8f-0e9c8ac28a65</v>
      </c>
      <c r="F1948" s="43" t="str">
        <f>Exchanges!G1952</f>
        <v>Performing arts companies</v>
      </c>
      <c r="G1948" s="43">
        <f>Exchanges!H1952</f>
        <v>711100</v>
      </c>
      <c r="H1948" s="43" t="str">
        <f>Exchanges!I1952</f>
        <v>US</v>
      </c>
      <c r="I1948" s="43">
        <f>Exchanges!J1952</f>
        <v>1.9137600391540345E-10</v>
      </c>
      <c r="J1948" s="43" t="str">
        <f>Exchanges!K1952</f>
        <v>kg</v>
      </c>
      <c r="K1948" s="43"/>
      <c r="L1948" s="43"/>
      <c r="M1948" s="43"/>
      <c r="N1948" s="43"/>
      <c r="O1948" s="43"/>
      <c r="P1948" s="43">
        <f>Exchanges!Q1952</f>
        <v>4</v>
      </c>
      <c r="Q1948" s="43">
        <f>Exchanges!R1952</f>
        <v>2</v>
      </c>
      <c r="R1948" s="43">
        <f>Exchanges!S1952</f>
        <v>1</v>
      </c>
      <c r="S1948" s="43">
        <f>Exchanges!T1952</f>
        <v>4</v>
      </c>
      <c r="T1948" s="43">
        <f>Exchanges!U1952</f>
        <v>1</v>
      </c>
      <c r="U1948" s="43">
        <f>Exchanges!V1952</f>
        <v>2013</v>
      </c>
      <c r="V1948" s="43" t="str">
        <f>Exchanges!W1952</f>
        <v>HFC-236fa</v>
      </c>
      <c r="W1948" s="43"/>
      <c r="X1948" s="43"/>
    </row>
    <row r="1949" spans="1:24" x14ac:dyDescent="0.2">
      <c r="A1949" s="43" t="str">
        <f>Exchanges!B1953</f>
        <v>Carbon dioxide</v>
      </c>
      <c r="B1949" s="43" t="str">
        <f>Exchanges!C1953</f>
        <v>000124-38-20</v>
      </c>
      <c r="C1949" s="43" t="str">
        <f>Exchanges!D1953</f>
        <v>air</v>
      </c>
      <c r="D1949" s="43" t="str">
        <f>Exchanges!E1953</f>
        <v>unspecified</v>
      </c>
      <c r="E1949" s="43" t="str">
        <f>Exchanges!F1953</f>
        <v>7ae371aa-8532-11e0-9d78-0800200c9a66</v>
      </c>
      <c r="F1949" s="43" t="str">
        <f>Exchanges!G1953</f>
        <v>Spectator sports</v>
      </c>
      <c r="G1949" s="43">
        <f>Exchanges!H1953</f>
        <v>711200</v>
      </c>
      <c r="H1949" s="43" t="str">
        <f>Exchanges!I1953</f>
        <v>US</v>
      </c>
      <c r="I1949" s="43">
        <f>Exchanges!J1953</f>
        <v>1.8300895959346443E-3</v>
      </c>
      <c r="J1949" s="43" t="str">
        <f>Exchanges!K1953</f>
        <v>kg</v>
      </c>
      <c r="K1949" s="43"/>
      <c r="L1949" s="43"/>
      <c r="M1949" s="43"/>
      <c r="N1949" s="43"/>
      <c r="O1949" s="43"/>
      <c r="P1949" s="43">
        <f>Exchanges!Q1953</f>
        <v>4</v>
      </c>
      <c r="Q1949" s="43">
        <f>Exchanges!R1953</f>
        <v>2</v>
      </c>
      <c r="R1949" s="43">
        <f>Exchanges!S1953</f>
        <v>1</v>
      </c>
      <c r="S1949" s="43">
        <f>Exchanges!T1953</f>
        <v>4</v>
      </c>
      <c r="T1949" s="43">
        <f>Exchanges!U1953</f>
        <v>1</v>
      </c>
      <c r="U1949" s="43">
        <f>Exchanges!V1953</f>
        <v>2013</v>
      </c>
      <c r="V1949" s="43" t="str">
        <f>Exchanges!W1953</f>
        <v>CO2</v>
      </c>
      <c r="W1949" s="43"/>
      <c r="X1949" s="43"/>
    </row>
    <row r="1950" spans="1:24" x14ac:dyDescent="0.2">
      <c r="A1950" s="43" t="str">
        <f>Exchanges!B1954</f>
        <v>Methane</v>
      </c>
      <c r="B1950" s="43" t="str">
        <f>Exchanges!C1954</f>
        <v>000074-82-92</v>
      </c>
      <c r="C1950" s="43" t="str">
        <f>Exchanges!D1954</f>
        <v>air</v>
      </c>
      <c r="D1950" s="43" t="str">
        <f>Exchanges!E1954</f>
        <v>unspecified</v>
      </c>
      <c r="E1950" s="43" t="str">
        <f>Exchanges!F1954</f>
        <v>20408dd1-8534-11e0-9d78-0800200c9a66</v>
      </c>
      <c r="F1950" s="43" t="str">
        <f>Exchanges!G1954</f>
        <v>Spectator sports</v>
      </c>
      <c r="G1950" s="43">
        <f>Exchanges!H1954</f>
        <v>711200</v>
      </c>
      <c r="H1950" s="43" t="str">
        <f>Exchanges!I1954</f>
        <v>US</v>
      </c>
      <c r="I1950" s="43">
        <f>Exchanges!J1954</f>
        <v>1.6778272571821996E-7</v>
      </c>
      <c r="J1950" s="43" t="str">
        <f>Exchanges!K1954</f>
        <v>kg</v>
      </c>
      <c r="K1950" s="43"/>
      <c r="L1950" s="43"/>
      <c r="M1950" s="43"/>
      <c r="N1950" s="43"/>
      <c r="O1950" s="43"/>
      <c r="P1950" s="43">
        <f>Exchanges!Q1954</f>
        <v>4</v>
      </c>
      <c r="Q1950" s="43">
        <f>Exchanges!R1954</f>
        <v>2</v>
      </c>
      <c r="R1950" s="43">
        <f>Exchanges!S1954</f>
        <v>1</v>
      </c>
      <c r="S1950" s="43">
        <f>Exchanges!T1954</f>
        <v>4</v>
      </c>
      <c r="T1950" s="43">
        <f>Exchanges!U1954</f>
        <v>1</v>
      </c>
      <c r="U1950" s="43">
        <f>Exchanges!V1954</f>
        <v>2013</v>
      </c>
      <c r="V1950" s="43" t="str">
        <f>Exchanges!W1954</f>
        <v>CH4</v>
      </c>
      <c r="W1950" s="43"/>
      <c r="X1950" s="43"/>
    </row>
    <row r="1951" spans="1:24" x14ac:dyDescent="0.2">
      <c r="A1951" s="43" t="str">
        <f>Exchanges!B1955</f>
        <v>Ethane, 1,1,1,2-tetrafluoro-, HFC-134a</v>
      </c>
      <c r="B1951" s="43" t="str">
        <f>Exchanges!C1955</f>
        <v>000811-97-2</v>
      </c>
      <c r="C1951" s="43" t="str">
        <f>Exchanges!D1955</f>
        <v>air</v>
      </c>
      <c r="D1951" s="43" t="str">
        <f>Exchanges!E1955</f>
        <v>unspecified</v>
      </c>
      <c r="E1951" s="43" t="str">
        <f>Exchanges!F1955</f>
        <v>e87f039d-d9ce-4242-ac18-c9284cc80f3d</v>
      </c>
      <c r="F1951" s="43" t="str">
        <f>Exchanges!G1955</f>
        <v>Spectator sports</v>
      </c>
      <c r="G1951" s="43">
        <f>Exchanges!H1955</f>
        <v>711200</v>
      </c>
      <c r="H1951" s="43" t="str">
        <f>Exchanges!I1955</f>
        <v>US</v>
      </c>
      <c r="I1951" s="43">
        <f>Exchanges!J1955</f>
        <v>5.1754171744189118E-8</v>
      </c>
      <c r="J1951" s="43" t="str">
        <f>Exchanges!K1955</f>
        <v>kg</v>
      </c>
      <c r="K1951" s="43"/>
      <c r="L1951" s="43"/>
      <c r="M1951" s="43"/>
      <c r="N1951" s="43"/>
      <c r="O1951" s="43"/>
      <c r="P1951" s="43">
        <f>Exchanges!Q1955</f>
        <v>4</v>
      </c>
      <c r="Q1951" s="43">
        <f>Exchanges!R1955</f>
        <v>2</v>
      </c>
      <c r="R1951" s="43">
        <f>Exchanges!S1955</f>
        <v>1</v>
      </c>
      <c r="S1951" s="43">
        <f>Exchanges!T1955</f>
        <v>4</v>
      </c>
      <c r="T1951" s="43">
        <f>Exchanges!U1955</f>
        <v>1</v>
      </c>
      <c r="U1951" s="43">
        <f>Exchanges!V1955</f>
        <v>2013</v>
      </c>
      <c r="V1951" s="43" t="str">
        <f>Exchanges!W1955</f>
        <v>HFC-134a</v>
      </c>
      <c r="W1951" s="43"/>
      <c r="X1951" s="43"/>
    </row>
    <row r="1952" spans="1:24" x14ac:dyDescent="0.2">
      <c r="A1952" s="43" t="str">
        <f>Exchanges!B1956</f>
        <v>Ethane, pentafluoro-, HFC-125</v>
      </c>
      <c r="B1952" s="43" t="str">
        <f>Exchanges!C1956</f>
        <v>000354-33-6</v>
      </c>
      <c r="C1952" s="43" t="str">
        <f>Exchanges!D1956</f>
        <v>air</v>
      </c>
      <c r="D1952" s="43" t="str">
        <f>Exchanges!E1956</f>
        <v>unspecified</v>
      </c>
      <c r="E1952" s="43" t="str">
        <f>Exchanges!F1956</f>
        <v>281e1011-f121-4d5b-ad4d-22d562b2c2cd</v>
      </c>
      <c r="F1952" s="43" t="str">
        <f>Exchanges!G1956</f>
        <v>Spectator sports</v>
      </c>
      <c r="G1952" s="43">
        <f>Exchanges!H1956</f>
        <v>711200</v>
      </c>
      <c r="H1952" s="43" t="str">
        <f>Exchanges!I1956</f>
        <v>US</v>
      </c>
      <c r="I1952" s="43">
        <f>Exchanges!J1956</f>
        <v>1.373108377884599E-8</v>
      </c>
      <c r="J1952" s="43" t="str">
        <f>Exchanges!K1956</f>
        <v>kg</v>
      </c>
      <c r="K1952" s="43"/>
      <c r="L1952" s="43"/>
      <c r="M1952" s="43"/>
      <c r="N1952" s="43"/>
      <c r="O1952" s="43"/>
      <c r="P1952" s="43">
        <f>Exchanges!Q1956</f>
        <v>4</v>
      </c>
      <c r="Q1952" s="43">
        <f>Exchanges!R1956</f>
        <v>2</v>
      </c>
      <c r="R1952" s="43">
        <f>Exchanges!S1956</f>
        <v>1</v>
      </c>
      <c r="S1952" s="43">
        <f>Exchanges!T1956</f>
        <v>4</v>
      </c>
      <c r="T1952" s="43">
        <f>Exchanges!U1956</f>
        <v>1</v>
      </c>
      <c r="U1952" s="43">
        <f>Exchanges!V1956</f>
        <v>2013</v>
      </c>
      <c r="V1952" s="43" t="str">
        <f>Exchanges!W1956</f>
        <v>HFC-125</v>
      </c>
      <c r="W1952" s="43"/>
      <c r="X1952" s="43"/>
    </row>
    <row r="1953" spans="1:24" x14ac:dyDescent="0.2">
      <c r="A1953" s="43" t="str">
        <f>Exchanges!B1957</f>
        <v>Methane, difluoro-, HFC-32</v>
      </c>
      <c r="B1953" s="43" t="str">
        <f>Exchanges!C1957</f>
        <v>000075-10-5</v>
      </c>
      <c r="C1953" s="43" t="str">
        <f>Exchanges!D1957</f>
        <v>air</v>
      </c>
      <c r="D1953" s="43" t="str">
        <f>Exchanges!E1957</f>
        <v>unspecified</v>
      </c>
      <c r="E1953" s="43" t="str">
        <f>Exchanges!F1957</f>
        <v>151212b4-079b-43a2-96d5-a6eef59166ac</v>
      </c>
      <c r="F1953" s="43" t="str">
        <f>Exchanges!G1957</f>
        <v>Spectator sports</v>
      </c>
      <c r="G1953" s="43">
        <f>Exchanges!H1957</f>
        <v>711200</v>
      </c>
      <c r="H1953" s="43" t="str">
        <f>Exchanges!I1957</f>
        <v>US</v>
      </c>
      <c r="I1953" s="43">
        <f>Exchanges!J1957</f>
        <v>7.9963434853210791E-9</v>
      </c>
      <c r="J1953" s="43" t="str">
        <f>Exchanges!K1957</f>
        <v>kg</v>
      </c>
      <c r="K1953" s="43"/>
      <c r="L1953" s="43"/>
      <c r="M1953" s="43"/>
      <c r="N1953" s="43"/>
      <c r="O1953" s="43"/>
      <c r="P1953" s="43">
        <f>Exchanges!Q1957</f>
        <v>4</v>
      </c>
      <c r="Q1953" s="43">
        <f>Exchanges!R1957</f>
        <v>2</v>
      </c>
      <c r="R1953" s="43">
        <f>Exchanges!S1957</f>
        <v>1</v>
      </c>
      <c r="S1953" s="43">
        <f>Exchanges!T1957</f>
        <v>4</v>
      </c>
      <c r="T1953" s="43">
        <f>Exchanges!U1957</f>
        <v>1</v>
      </c>
      <c r="U1953" s="43">
        <f>Exchanges!V1957</f>
        <v>2013</v>
      </c>
      <c r="V1953" s="43" t="str">
        <f>Exchanges!W1957</f>
        <v>HFC-32</v>
      </c>
      <c r="W1953" s="43"/>
      <c r="X1953" s="43"/>
    </row>
    <row r="1954" spans="1:24" x14ac:dyDescent="0.2">
      <c r="A1954" s="43" t="str">
        <f>Exchanges!B1958</f>
        <v>Ethane, 1,1,1-trifluoro-, HFC-143a</v>
      </c>
      <c r="B1954" s="43" t="str">
        <f>Exchanges!C1958</f>
        <v>000420-46-2</v>
      </c>
      <c r="C1954" s="43" t="str">
        <f>Exchanges!D1958</f>
        <v>air</v>
      </c>
      <c r="D1954" s="43" t="str">
        <f>Exchanges!E1958</f>
        <v>unspecified</v>
      </c>
      <c r="E1954" s="43" t="str">
        <f>Exchanges!F1958</f>
        <v>e86bfec2-1025-4fa2-90b1-81e35e621e91</v>
      </c>
      <c r="F1954" s="43" t="str">
        <f>Exchanges!G1958</f>
        <v>Spectator sports</v>
      </c>
      <c r="G1954" s="43">
        <f>Exchanges!H1958</f>
        <v>711200</v>
      </c>
      <c r="H1954" s="43" t="str">
        <f>Exchanges!I1958</f>
        <v>US</v>
      </c>
      <c r="I1954" s="43">
        <f>Exchanges!J1958</f>
        <v>5.8749593818004962E-9</v>
      </c>
      <c r="J1954" s="43" t="str">
        <f>Exchanges!K1958</f>
        <v>kg</v>
      </c>
      <c r="K1954" s="43"/>
      <c r="L1954" s="43"/>
      <c r="M1954" s="43"/>
      <c r="N1954" s="43"/>
      <c r="O1954" s="43"/>
      <c r="P1954" s="43">
        <f>Exchanges!Q1958</f>
        <v>4</v>
      </c>
      <c r="Q1954" s="43">
        <f>Exchanges!R1958</f>
        <v>2</v>
      </c>
      <c r="R1954" s="43">
        <f>Exchanges!S1958</f>
        <v>1</v>
      </c>
      <c r="S1954" s="43">
        <f>Exchanges!T1958</f>
        <v>4</v>
      </c>
      <c r="T1954" s="43">
        <f>Exchanges!U1958</f>
        <v>1</v>
      </c>
      <c r="U1954" s="43">
        <f>Exchanges!V1958</f>
        <v>2013</v>
      </c>
      <c r="V1954" s="43" t="str">
        <f>Exchanges!W1958</f>
        <v>HFC-143a</v>
      </c>
      <c r="W1954" s="43"/>
      <c r="X1954" s="43"/>
    </row>
    <row r="1955" spans="1:24" x14ac:dyDescent="0.2">
      <c r="A1955" s="43" t="str">
        <f>Exchanges!B1959</f>
        <v>Dinitrogen monoxide</v>
      </c>
      <c r="B1955" s="43" t="str">
        <f>Exchanges!C1959</f>
        <v>010024-97-366</v>
      </c>
      <c r="C1955" s="43" t="str">
        <f>Exchanges!D1959</f>
        <v>air</v>
      </c>
      <c r="D1955" s="43" t="str">
        <f>Exchanges!E1959</f>
        <v>unspecified</v>
      </c>
      <c r="E1955" s="43" t="str">
        <f>Exchanges!F1959</f>
        <v>20185046-64bb-4c09-a8e7-e8a9e144ca98</v>
      </c>
      <c r="F1955" s="43" t="str">
        <f>Exchanges!G1959</f>
        <v>Spectator sports</v>
      </c>
      <c r="G1955" s="43">
        <f>Exchanges!H1959</f>
        <v>711200</v>
      </c>
      <c r="H1955" s="43" t="str">
        <f>Exchanges!I1959</f>
        <v>US</v>
      </c>
      <c r="I1955" s="43">
        <f>Exchanges!J1959</f>
        <v>5.1512652947090297E-9</v>
      </c>
      <c r="J1955" s="43" t="str">
        <f>Exchanges!K1959</f>
        <v>kg</v>
      </c>
      <c r="K1955" s="43"/>
      <c r="L1955" s="43"/>
      <c r="M1955" s="43"/>
      <c r="N1955" s="43"/>
      <c r="O1955" s="43"/>
      <c r="P1955" s="43">
        <f>Exchanges!Q1959</f>
        <v>4</v>
      </c>
      <c r="Q1955" s="43">
        <f>Exchanges!R1959</f>
        <v>2</v>
      </c>
      <c r="R1955" s="43">
        <f>Exchanges!S1959</f>
        <v>1</v>
      </c>
      <c r="S1955" s="43">
        <f>Exchanges!T1959</f>
        <v>4</v>
      </c>
      <c r="T1955" s="43">
        <f>Exchanges!U1959</f>
        <v>1</v>
      </c>
      <c r="U1955" s="43">
        <f>Exchanges!V1959</f>
        <v>2013</v>
      </c>
      <c r="V1955" s="43" t="str">
        <f>Exchanges!W1959</f>
        <v>N2O</v>
      </c>
      <c r="W1955" s="43"/>
      <c r="X1955" s="43"/>
    </row>
    <row r="1956" spans="1:24" x14ac:dyDescent="0.2">
      <c r="A1956" s="43" t="str">
        <f>Exchanges!B1960</f>
        <v>Propane, 1,1,1,3,3,3-hexafluoro-, HCFC-236fa</v>
      </c>
      <c r="B1956" s="43" t="str">
        <f>Exchanges!C1960</f>
        <v>000690-39-1</v>
      </c>
      <c r="C1956" s="43" t="str">
        <f>Exchanges!D1960</f>
        <v>air</v>
      </c>
      <c r="D1956" s="43" t="str">
        <f>Exchanges!E1960</f>
        <v>unspecified</v>
      </c>
      <c r="E1956" s="43" t="str">
        <f>Exchanges!F1960</f>
        <v>1963a3ba-6d77-4571-bb8f-0e9c8ac28a65</v>
      </c>
      <c r="F1956" s="43" t="str">
        <f>Exchanges!G1960</f>
        <v>Spectator sports</v>
      </c>
      <c r="G1956" s="43">
        <f>Exchanges!H1960</f>
        <v>711200</v>
      </c>
      <c r="H1956" s="43" t="str">
        <f>Exchanges!I1960</f>
        <v>US</v>
      </c>
      <c r="I1956" s="43">
        <f>Exchanges!J1960</f>
        <v>1.5871359246623525E-10</v>
      </c>
      <c r="J1956" s="43" t="str">
        <f>Exchanges!K1960</f>
        <v>kg</v>
      </c>
      <c r="K1956" s="43"/>
      <c r="L1956" s="43"/>
      <c r="M1956" s="43"/>
      <c r="N1956" s="43"/>
      <c r="O1956" s="43"/>
      <c r="P1956" s="43">
        <f>Exchanges!Q1960</f>
        <v>4</v>
      </c>
      <c r="Q1956" s="43">
        <f>Exchanges!R1960</f>
        <v>2</v>
      </c>
      <c r="R1956" s="43">
        <f>Exchanges!S1960</f>
        <v>1</v>
      </c>
      <c r="S1956" s="43">
        <f>Exchanges!T1960</f>
        <v>4</v>
      </c>
      <c r="T1956" s="43">
        <f>Exchanges!U1960</f>
        <v>1</v>
      </c>
      <c r="U1956" s="43">
        <f>Exchanges!V1960</f>
        <v>2013</v>
      </c>
      <c r="V1956" s="43" t="str">
        <f>Exchanges!W1960</f>
        <v>HFC-236fa</v>
      </c>
      <c r="W1956" s="43"/>
      <c r="X1956" s="43"/>
    </row>
    <row r="1957" spans="1:24" x14ac:dyDescent="0.2">
      <c r="A1957" s="43" t="str">
        <f>Exchanges!B1961</f>
        <v>Carbon dioxide</v>
      </c>
      <c r="B1957" s="43" t="str">
        <f>Exchanges!C1961</f>
        <v>000124-38-20</v>
      </c>
      <c r="C1957" s="43" t="str">
        <f>Exchanges!D1961</f>
        <v>air</v>
      </c>
      <c r="D1957" s="43" t="str">
        <f>Exchanges!E1961</f>
        <v>unspecified</v>
      </c>
      <c r="E1957" s="43" t="str">
        <f>Exchanges!F1961</f>
        <v>7ae371aa-8532-11e0-9d78-0800200c9a66</v>
      </c>
      <c r="F1957" s="43" t="str">
        <f>Exchanges!G1961</f>
        <v>Independent artists, writers, and performers</v>
      </c>
      <c r="G1957" s="43">
        <f>Exchanges!H1961</f>
        <v>711500</v>
      </c>
      <c r="H1957" s="43" t="str">
        <f>Exchanges!I1961</f>
        <v>US</v>
      </c>
      <c r="I1957" s="43">
        <f>Exchanges!J1961</f>
        <v>1.1445713779176612E-3</v>
      </c>
      <c r="J1957" s="43" t="str">
        <f>Exchanges!K1961</f>
        <v>kg</v>
      </c>
      <c r="K1957" s="43"/>
      <c r="L1957" s="43"/>
      <c r="M1957" s="43"/>
      <c r="N1957" s="43"/>
      <c r="O1957" s="43"/>
      <c r="P1957" s="43">
        <f>Exchanges!Q1961</f>
        <v>4</v>
      </c>
      <c r="Q1957" s="43">
        <f>Exchanges!R1961</f>
        <v>2</v>
      </c>
      <c r="R1957" s="43">
        <f>Exchanges!S1961</f>
        <v>1</v>
      </c>
      <c r="S1957" s="43">
        <f>Exchanges!T1961</f>
        <v>4</v>
      </c>
      <c r="T1957" s="43">
        <f>Exchanges!U1961</f>
        <v>1</v>
      </c>
      <c r="U1957" s="43">
        <f>Exchanges!V1961</f>
        <v>2013</v>
      </c>
      <c r="V1957" s="43" t="str">
        <f>Exchanges!W1961</f>
        <v>CO2</v>
      </c>
      <c r="W1957" s="43"/>
      <c r="X1957" s="43"/>
    </row>
    <row r="1958" spans="1:24" x14ac:dyDescent="0.2">
      <c r="A1958" s="43" t="str">
        <f>Exchanges!B1962</f>
        <v>Methane</v>
      </c>
      <c r="B1958" s="43" t="str">
        <f>Exchanges!C1962</f>
        <v>000074-82-92</v>
      </c>
      <c r="C1958" s="43" t="str">
        <f>Exchanges!D1962</f>
        <v>air</v>
      </c>
      <c r="D1958" s="43" t="str">
        <f>Exchanges!E1962</f>
        <v>unspecified</v>
      </c>
      <c r="E1958" s="43" t="str">
        <f>Exchanges!F1962</f>
        <v>20408dd1-8534-11e0-9d78-0800200c9a66</v>
      </c>
      <c r="F1958" s="43" t="str">
        <f>Exchanges!G1962</f>
        <v>Independent artists, writers, and performers</v>
      </c>
      <c r="G1958" s="43">
        <f>Exchanges!H1962</f>
        <v>711500</v>
      </c>
      <c r="H1958" s="43" t="str">
        <f>Exchanges!I1962</f>
        <v>US</v>
      </c>
      <c r="I1958" s="43">
        <f>Exchanges!J1962</f>
        <v>1.0492785289708626E-7</v>
      </c>
      <c r="J1958" s="43" t="str">
        <f>Exchanges!K1962</f>
        <v>kg</v>
      </c>
      <c r="K1958" s="43"/>
      <c r="L1958" s="43"/>
      <c r="M1958" s="43"/>
      <c r="N1958" s="43"/>
      <c r="O1958" s="43"/>
      <c r="P1958" s="43">
        <f>Exchanges!Q1962</f>
        <v>4</v>
      </c>
      <c r="Q1958" s="43">
        <f>Exchanges!R1962</f>
        <v>2</v>
      </c>
      <c r="R1958" s="43">
        <f>Exchanges!S1962</f>
        <v>1</v>
      </c>
      <c r="S1958" s="43">
        <f>Exchanges!T1962</f>
        <v>4</v>
      </c>
      <c r="T1958" s="43">
        <f>Exchanges!U1962</f>
        <v>1</v>
      </c>
      <c r="U1958" s="43">
        <f>Exchanges!V1962</f>
        <v>2013</v>
      </c>
      <c r="V1958" s="43" t="str">
        <f>Exchanges!W1962</f>
        <v>CH4</v>
      </c>
      <c r="W1958" s="43"/>
      <c r="X1958" s="43"/>
    </row>
    <row r="1959" spans="1:24" x14ac:dyDescent="0.2">
      <c r="A1959" s="43" t="str">
        <f>Exchanges!B1963</f>
        <v>Ethane, 1,1,1,2-tetrafluoro-, HFC-134a</v>
      </c>
      <c r="B1959" s="43" t="str">
        <f>Exchanges!C1963</f>
        <v>000811-97-2</v>
      </c>
      <c r="C1959" s="43" t="str">
        <f>Exchanges!D1963</f>
        <v>air</v>
      </c>
      <c r="D1959" s="43" t="str">
        <f>Exchanges!E1963</f>
        <v>unspecified</v>
      </c>
      <c r="E1959" s="43" t="str">
        <f>Exchanges!F1963</f>
        <v>e87f039d-d9ce-4242-ac18-c9284cc80f3d</v>
      </c>
      <c r="F1959" s="43" t="str">
        <f>Exchanges!G1963</f>
        <v>Independent artists, writers, and performers</v>
      </c>
      <c r="G1959" s="43">
        <f>Exchanges!H1963</f>
        <v>711500</v>
      </c>
      <c r="H1959" s="43" t="str">
        <f>Exchanges!I1963</f>
        <v>US</v>
      </c>
      <c r="I1959" s="43">
        <f>Exchanges!J1963</f>
        <v>3.493972255421173E-8</v>
      </c>
      <c r="J1959" s="43" t="str">
        <f>Exchanges!K1963</f>
        <v>kg</v>
      </c>
      <c r="K1959" s="43"/>
      <c r="L1959" s="43"/>
      <c r="M1959" s="43"/>
      <c r="N1959" s="43"/>
      <c r="O1959" s="43"/>
      <c r="P1959" s="43">
        <f>Exchanges!Q1963</f>
        <v>4</v>
      </c>
      <c r="Q1959" s="43">
        <f>Exchanges!R1963</f>
        <v>2</v>
      </c>
      <c r="R1959" s="43">
        <f>Exchanges!S1963</f>
        <v>1</v>
      </c>
      <c r="S1959" s="43">
        <f>Exchanges!T1963</f>
        <v>4</v>
      </c>
      <c r="T1959" s="43">
        <f>Exchanges!U1963</f>
        <v>1</v>
      </c>
      <c r="U1959" s="43">
        <f>Exchanges!V1963</f>
        <v>2013</v>
      </c>
      <c r="V1959" s="43" t="str">
        <f>Exchanges!W1963</f>
        <v>HFC-134a</v>
      </c>
      <c r="W1959" s="43"/>
      <c r="X1959" s="43"/>
    </row>
    <row r="1960" spans="1:24" x14ac:dyDescent="0.2">
      <c r="A1960" s="43" t="str">
        <f>Exchanges!B1964</f>
        <v>Ethane, pentafluoro-, HFC-125</v>
      </c>
      <c r="B1960" s="43" t="str">
        <f>Exchanges!C1964</f>
        <v>000354-33-6</v>
      </c>
      <c r="C1960" s="43" t="str">
        <f>Exchanges!D1964</f>
        <v>air</v>
      </c>
      <c r="D1960" s="43" t="str">
        <f>Exchanges!E1964</f>
        <v>unspecified</v>
      </c>
      <c r="E1960" s="43" t="str">
        <f>Exchanges!F1964</f>
        <v>281e1011-f121-4d5b-ad4d-22d562b2c2cd</v>
      </c>
      <c r="F1960" s="43" t="str">
        <f>Exchanges!G1964</f>
        <v>Independent artists, writers, and performers</v>
      </c>
      <c r="G1960" s="43">
        <f>Exchanges!H1964</f>
        <v>711500</v>
      </c>
      <c r="H1960" s="43" t="str">
        <f>Exchanges!I1964</f>
        <v>US</v>
      </c>
      <c r="I1960" s="43">
        <f>Exchanges!J1964</f>
        <v>9.2699823305622298E-9</v>
      </c>
      <c r="J1960" s="43" t="str">
        <f>Exchanges!K1964</f>
        <v>kg</v>
      </c>
      <c r="K1960" s="43"/>
      <c r="L1960" s="43"/>
      <c r="M1960" s="43"/>
      <c r="N1960" s="43"/>
      <c r="O1960" s="43"/>
      <c r="P1960" s="43">
        <f>Exchanges!Q1964</f>
        <v>4</v>
      </c>
      <c r="Q1960" s="43">
        <f>Exchanges!R1964</f>
        <v>2</v>
      </c>
      <c r="R1960" s="43">
        <f>Exchanges!S1964</f>
        <v>1</v>
      </c>
      <c r="S1960" s="43">
        <f>Exchanges!T1964</f>
        <v>4</v>
      </c>
      <c r="T1960" s="43">
        <f>Exchanges!U1964</f>
        <v>1</v>
      </c>
      <c r="U1960" s="43">
        <f>Exchanges!V1964</f>
        <v>2013</v>
      </c>
      <c r="V1960" s="43" t="str">
        <f>Exchanges!W1964</f>
        <v>HFC-125</v>
      </c>
      <c r="W1960" s="43"/>
      <c r="X1960" s="43"/>
    </row>
    <row r="1961" spans="1:24" x14ac:dyDescent="0.2">
      <c r="A1961" s="43" t="str">
        <f>Exchanges!B1965</f>
        <v>Methane, difluoro-, HFC-32</v>
      </c>
      <c r="B1961" s="43" t="str">
        <f>Exchanges!C1965</f>
        <v>000075-10-5</v>
      </c>
      <c r="C1961" s="43" t="str">
        <f>Exchanges!D1965</f>
        <v>air</v>
      </c>
      <c r="D1961" s="43" t="str">
        <f>Exchanges!E1965</f>
        <v>unspecified</v>
      </c>
      <c r="E1961" s="43" t="str">
        <f>Exchanges!F1965</f>
        <v>151212b4-079b-43a2-96d5-a6eef59166ac</v>
      </c>
      <c r="F1961" s="43" t="str">
        <f>Exchanges!G1965</f>
        <v>Independent artists, writers, and performers</v>
      </c>
      <c r="G1961" s="43">
        <f>Exchanges!H1965</f>
        <v>711500</v>
      </c>
      <c r="H1961" s="43" t="str">
        <f>Exchanges!I1965</f>
        <v>US</v>
      </c>
      <c r="I1961" s="43">
        <f>Exchanges!J1965</f>
        <v>5.3984058368524945E-9</v>
      </c>
      <c r="J1961" s="43" t="str">
        <f>Exchanges!K1965</f>
        <v>kg</v>
      </c>
      <c r="K1961" s="43"/>
      <c r="L1961" s="43"/>
      <c r="M1961" s="43"/>
      <c r="N1961" s="43"/>
      <c r="O1961" s="43"/>
      <c r="P1961" s="43">
        <f>Exchanges!Q1965</f>
        <v>4</v>
      </c>
      <c r="Q1961" s="43">
        <f>Exchanges!R1965</f>
        <v>2</v>
      </c>
      <c r="R1961" s="43">
        <f>Exchanges!S1965</f>
        <v>1</v>
      </c>
      <c r="S1961" s="43">
        <f>Exchanges!T1965</f>
        <v>4</v>
      </c>
      <c r="T1961" s="43">
        <f>Exchanges!U1965</f>
        <v>1</v>
      </c>
      <c r="U1961" s="43">
        <f>Exchanges!V1965</f>
        <v>2013</v>
      </c>
      <c r="V1961" s="43" t="str">
        <f>Exchanges!W1965</f>
        <v>HFC-32</v>
      </c>
      <c r="W1961" s="43"/>
      <c r="X1961" s="43"/>
    </row>
    <row r="1962" spans="1:24" x14ac:dyDescent="0.2">
      <c r="A1962" s="43" t="str">
        <f>Exchanges!B1966</f>
        <v>Ethane, 1,1,1-trifluoro-, HFC-143a</v>
      </c>
      <c r="B1962" s="43" t="str">
        <f>Exchanges!C1966</f>
        <v>000420-46-2</v>
      </c>
      <c r="C1962" s="43" t="str">
        <f>Exchanges!D1966</f>
        <v>air</v>
      </c>
      <c r="D1962" s="43" t="str">
        <f>Exchanges!E1966</f>
        <v>unspecified</v>
      </c>
      <c r="E1962" s="43" t="str">
        <f>Exchanges!F1966</f>
        <v>e86bfec2-1025-4fa2-90b1-81e35e621e91</v>
      </c>
      <c r="F1962" s="43" t="str">
        <f>Exchanges!G1966</f>
        <v>Independent artists, writers, and performers</v>
      </c>
      <c r="G1962" s="43">
        <f>Exchanges!H1966</f>
        <v>711500</v>
      </c>
      <c r="H1962" s="43" t="str">
        <f>Exchanges!I1966</f>
        <v>US</v>
      </c>
      <c r="I1962" s="43">
        <f>Exchanges!J1966</f>
        <v>3.9662397039600966E-9</v>
      </c>
      <c r="J1962" s="43" t="str">
        <f>Exchanges!K1966</f>
        <v>kg</v>
      </c>
      <c r="K1962" s="43"/>
      <c r="L1962" s="43"/>
      <c r="M1962" s="43"/>
      <c r="N1962" s="43"/>
      <c r="O1962" s="43"/>
      <c r="P1962" s="43">
        <f>Exchanges!Q1966</f>
        <v>4</v>
      </c>
      <c r="Q1962" s="43">
        <f>Exchanges!R1966</f>
        <v>2</v>
      </c>
      <c r="R1962" s="43">
        <f>Exchanges!S1966</f>
        <v>1</v>
      </c>
      <c r="S1962" s="43">
        <f>Exchanges!T1966</f>
        <v>4</v>
      </c>
      <c r="T1962" s="43">
        <f>Exchanges!U1966</f>
        <v>1</v>
      </c>
      <c r="U1962" s="43">
        <f>Exchanges!V1966</f>
        <v>2013</v>
      </c>
      <c r="V1962" s="43" t="str">
        <f>Exchanges!W1966</f>
        <v>HFC-143a</v>
      </c>
      <c r="W1962" s="43"/>
      <c r="X1962" s="43"/>
    </row>
    <row r="1963" spans="1:24" x14ac:dyDescent="0.2">
      <c r="A1963" s="43" t="str">
        <f>Exchanges!B1967</f>
        <v>Dinitrogen monoxide</v>
      </c>
      <c r="B1963" s="43" t="str">
        <f>Exchanges!C1967</f>
        <v>010024-97-366</v>
      </c>
      <c r="C1963" s="43" t="str">
        <f>Exchanges!D1967</f>
        <v>air</v>
      </c>
      <c r="D1963" s="43" t="str">
        <f>Exchanges!E1967</f>
        <v>unspecified</v>
      </c>
      <c r="E1963" s="43" t="str">
        <f>Exchanges!F1967</f>
        <v>20185046-64bb-4c09-a8e7-e8a9e144ca98</v>
      </c>
      <c r="F1963" s="43" t="str">
        <f>Exchanges!G1967</f>
        <v>Independent artists, writers, and performers</v>
      </c>
      <c r="G1963" s="43">
        <f>Exchanges!H1967</f>
        <v>711500</v>
      </c>
      <c r="H1963" s="43" t="str">
        <f>Exchanges!I1967</f>
        <v>US</v>
      </c>
      <c r="I1963" s="43">
        <f>Exchanges!J1967</f>
        <v>3.2184864411951742E-9</v>
      </c>
      <c r="J1963" s="43" t="str">
        <f>Exchanges!K1967</f>
        <v>kg</v>
      </c>
      <c r="K1963" s="43"/>
      <c r="L1963" s="43"/>
      <c r="M1963" s="43"/>
      <c r="N1963" s="43"/>
      <c r="O1963" s="43"/>
      <c r="P1963" s="43">
        <f>Exchanges!Q1967</f>
        <v>4</v>
      </c>
      <c r="Q1963" s="43">
        <f>Exchanges!R1967</f>
        <v>2</v>
      </c>
      <c r="R1963" s="43">
        <f>Exchanges!S1967</f>
        <v>1</v>
      </c>
      <c r="S1963" s="43">
        <f>Exchanges!T1967</f>
        <v>4</v>
      </c>
      <c r="T1963" s="43">
        <f>Exchanges!U1967</f>
        <v>1</v>
      </c>
      <c r="U1963" s="43">
        <f>Exchanges!V1967</f>
        <v>2013</v>
      </c>
      <c r="V1963" s="43" t="str">
        <f>Exchanges!W1967</f>
        <v>N2O</v>
      </c>
      <c r="W1963" s="43"/>
      <c r="X1963" s="43"/>
    </row>
    <row r="1964" spans="1:24" x14ac:dyDescent="0.2">
      <c r="A1964" s="43" t="str">
        <f>Exchanges!B1968</f>
        <v>Propane, 1,1,1,3,3,3-hexafluoro-, HCFC-236fa</v>
      </c>
      <c r="B1964" s="43" t="str">
        <f>Exchanges!C1968</f>
        <v>000690-39-1</v>
      </c>
      <c r="C1964" s="43" t="str">
        <f>Exchanges!D1968</f>
        <v>air</v>
      </c>
      <c r="D1964" s="43" t="str">
        <f>Exchanges!E1968</f>
        <v>unspecified</v>
      </c>
      <c r="E1964" s="43" t="str">
        <f>Exchanges!F1968</f>
        <v>1963a3ba-6d77-4571-bb8f-0e9c8ac28a65</v>
      </c>
      <c r="F1964" s="43" t="str">
        <f>Exchanges!G1968</f>
        <v>Independent artists, writers, and performers</v>
      </c>
      <c r="G1964" s="43">
        <f>Exchanges!H1968</f>
        <v>711500</v>
      </c>
      <c r="H1964" s="43" t="str">
        <f>Exchanges!I1968</f>
        <v>US</v>
      </c>
      <c r="I1964" s="43">
        <f>Exchanges!J1968</f>
        <v>1.0714902199116193E-10</v>
      </c>
      <c r="J1964" s="43" t="str">
        <f>Exchanges!K1968</f>
        <v>kg</v>
      </c>
      <c r="K1964" s="43"/>
      <c r="L1964" s="43"/>
      <c r="M1964" s="43"/>
      <c r="N1964" s="43"/>
      <c r="O1964" s="43"/>
      <c r="P1964" s="43">
        <f>Exchanges!Q1968</f>
        <v>4</v>
      </c>
      <c r="Q1964" s="43">
        <f>Exchanges!R1968</f>
        <v>2</v>
      </c>
      <c r="R1964" s="43">
        <f>Exchanges!S1968</f>
        <v>1</v>
      </c>
      <c r="S1964" s="43">
        <f>Exchanges!T1968</f>
        <v>4</v>
      </c>
      <c r="T1964" s="43">
        <f>Exchanges!U1968</f>
        <v>1</v>
      </c>
      <c r="U1964" s="43">
        <f>Exchanges!V1968</f>
        <v>2013</v>
      </c>
      <c r="V1964" s="43" t="str">
        <f>Exchanges!W1968</f>
        <v>HFC-236fa</v>
      </c>
      <c r="W1964" s="43"/>
      <c r="X1964" s="43"/>
    </row>
    <row r="1965" spans="1:24" x14ac:dyDescent="0.2">
      <c r="A1965" s="43" t="str">
        <f>Exchanges!B1969</f>
        <v>Carbon dioxide</v>
      </c>
      <c r="B1965" s="43" t="str">
        <f>Exchanges!C1969</f>
        <v>000124-38-20</v>
      </c>
      <c r="C1965" s="43" t="str">
        <f>Exchanges!D1969</f>
        <v>air</v>
      </c>
      <c r="D1965" s="43" t="str">
        <f>Exchanges!E1969</f>
        <v>unspecified</v>
      </c>
      <c r="E1965" s="43" t="str">
        <f>Exchanges!F1969</f>
        <v>7ae371aa-8532-11e0-9d78-0800200c9a66</v>
      </c>
      <c r="F1965" s="43" t="str">
        <f>Exchanges!G1969</f>
        <v>Museums, historical sites, zoos, and parks</v>
      </c>
      <c r="G1965" s="43">
        <f>Exchanges!H1969</f>
        <v>712000</v>
      </c>
      <c r="H1965" s="43" t="str">
        <f>Exchanges!I1969</f>
        <v>US</v>
      </c>
      <c r="I1965" s="43">
        <f>Exchanges!J1969</f>
        <v>1.92424372079513E-2</v>
      </c>
      <c r="J1965" s="43" t="str">
        <f>Exchanges!K1969</f>
        <v>kg</v>
      </c>
      <c r="K1965" s="43"/>
      <c r="L1965" s="43"/>
      <c r="M1965" s="43"/>
      <c r="N1965" s="43"/>
      <c r="O1965" s="43"/>
      <c r="P1965" s="43">
        <f>Exchanges!Q1969</f>
        <v>4</v>
      </c>
      <c r="Q1965" s="43">
        <f>Exchanges!R1969</f>
        <v>2</v>
      </c>
      <c r="R1965" s="43">
        <f>Exchanges!S1969</f>
        <v>1</v>
      </c>
      <c r="S1965" s="43">
        <f>Exchanges!T1969</f>
        <v>4</v>
      </c>
      <c r="T1965" s="43">
        <f>Exchanges!U1969</f>
        <v>1</v>
      </c>
      <c r="U1965" s="43">
        <f>Exchanges!V1969</f>
        <v>2013</v>
      </c>
      <c r="V1965" s="43" t="str">
        <f>Exchanges!W1969</f>
        <v>CO2</v>
      </c>
      <c r="W1965" s="43"/>
      <c r="X1965" s="43"/>
    </row>
    <row r="1966" spans="1:24" x14ac:dyDescent="0.2">
      <c r="A1966" s="43" t="str">
        <f>Exchanges!B1970</f>
        <v>Methane</v>
      </c>
      <c r="B1966" s="43" t="str">
        <f>Exchanges!C1970</f>
        <v>000074-82-92</v>
      </c>
      <c r="C1966" s="43" t="str">
        <f>Exchanges!D1970</f>
        <v>air</v>
      </c>
      <c r="D1966" s="43" t="str">
        <f>Exchanges!E1970</f>
        <v>unspecified</v>
      </c>
      <c r="E1966" s="43" t="str">
        <f>Exchanges!F1970</f>
        <v>20408dd1-8534-11e0-9d78-0800200c9a66</v>
      </c>
      <c r="F1966" s="43" t="str">
        <f>Exchanges!G1970</f>
        <v>Museums, historical sites, zoos, and parks</v>
      </c>
      <c r="G1966" s="43">
        <f>Exchanges!H1970</f>
        <v>712000</v>
      </c>
      <c r="H1966" s="43" t="str">
        <f>Exchanges!I1970</f>
        <v>US</v>
      </c>
      <c r="I1966" s="43">
        <f>Exchanges!J1970</f>
        <v>1.7434655169942019E-6</v>
      </c>
      <c r="J1966" s="43" t="str">
        <f>Exchanges!K1970</f>
        <v>kg</v>
      </c>
      <c r="K1966" s="43"/>
      <c r="L1966" s="43"/>
      <c r="M1966" s="43"/>
      <c r="N1966" s="43"/>
      <c r="O1966" s="43"/>
      <c r="P1966" s="43">
        <f>Exchanges!Q1970</f>
        <v>4</v>
      </c>
      <c r="Q1966" s="43">
        <f>Exchanges!R1970</f>
        <v>2</v>
      </c>
      <c r="R1966" s="43">
        <f>Exchanges!S1970</f>
        <v>1</v>
      </c>
      <c r="S1966" s="43">
        <f>Exchanges!T1970</f>
        <v>4</v>
      </c>
      <c r="T1966" s="43">
        <f>Exchanges!U1970</f>
        <v>1</v>
      </c>
      <c r="U1966" s="43">
        <f>Exchanges!V1970</f>
        <v>2013</v>
      </c>
      <c r="V1966" s="43" t="str">
        <f>Exchanges!W1970</f>
        <v>CH4</v>
      </c>
      <c r="W1966" s="43"/>
      <c r="X1966" s="43"/>
    </row>
    <row r="1967" spans="1:24" x14ac:dyDescent="0.2">
      <c r="A1967" s="43" t="str">
        <f>Exchanges!B1971</f>
        <v>Ethane, 1,1,1,2-tetrafluoro-, HFC-134a</v>
      </c>
      <c r="B1967" s="43" t="str">
        <f>Exchanges!C1971</f>
        <v>000811-97-2</v>
      </c>
      <c r="C1967" s="43" t="str">
        <f>Exchanges!D1971</f>
        <v>air</v>
      </c>
      <c r="D1967" s="43" t="str">
        <f>Exchanges!E1971</f>
        <v>unspecified</v>
      </c>
      <c r="E1967" s="43" t="str">
        <f>Exchanges!F1971</f>
        <v>e87f039d-d9ce-4242-ac18-c9284cc80f3d</v>
      </c>
      <c r="F1967" s="43" t="str">
        <f>Exchanges!G1971</f>
        <v>Museums, historical sites, zoos, and parks</v>
      </c>
      <c r="G1967" s="43">
        <f>Exchanges!H1971</f>
        <v>712000</v>
      </c>
      <c r="H1967" s="43" t="str">
        <f>Exchanges!I1971</f>
        <v>US</v>
      </c>
      <c r="I1967" s="43">
        <f>Exchanges!J1971</f>
        <v>1.379019540530708E-7</v>
      </c>
      <c r="J1967" s="43" t="str">
        <f>Exchanges!K1971</f>
        <v>kg</v>
      </c>
      <c r="K1967" s="43"/>
      <c r="L1967" s="43"/>
      <c r="M1967" s="43"/>
      <c r="N1967" s="43"/>
      <c r="O1967" s="43"/>
      <c r="P1967" s="43">
        <f>Exchanges!Q1971</f>
        <v>4</v>
      </c>
      <c r="Q1967" s="43">
        <f>Exchanges!R1971</f>
        <v>2</v>
      </c>
      <c r="R1967" s="43">
        <f>Exchanges!S1971</f>
        <v>1</v>
      </c>
      <c r="S1967" s="43">
        <f>Exchanges!T1971</f>
        <v>4</v>
      </c>
      <c r="T1967" s="43">
        <f>Exchanges!U1971</f>
        <v>1</v>
      </c>
      <c r="U1967" s="43">
        <f>Exchanges!V1971</f>
        <v>2013</v>
      </c>
      <c r="V1967" s="43" t="str">
        <f>Exchanges!W1971</f>
        <v>HFC-134a</v>
      </c>
      <c r="W1967" s="43"/>
      <c r="X1967" s="43"/>
    </row>
    <row r="1968" spans="1:24" x14ac:dyDescent="0.2">
      <c r="A1968" s="43" t="str">
        <f>Exchanges!B1972</f>
        <v>Dinitrogen monoxide</v>
      </c>
      <c r="B1968" s="43" t="str">
        <f>Exchanges!C1972</f>
        <v>010024-97-366</v>
      </c>
      <c r="C1968" s="43" t="str">
        <f>Exchanges!D1972</f>
        <v>air</v>
      </c>
      <c r="D1968" s="43" t="str">
        <f>Exchanges!E1972</f>
        <v>unspecified</v>
      </c>
      <c r="E1968" s="43" t="str">
        <f>Exchanges!F1972</f>
        <v>20185046-64bb-4c09-a8e7-e8a9e144ca98</v>
      </c>
      <c r="F1968" s="43" t="str">
        <f>Exchanges!G1972</f>
        <v>Museums, historical sites, zoos, and parks</v>
      </c>
      <c r="G1968" s="43">
        <f>Exchanges!H1972</f>
        <v>712000</v>
      </c>
      <c r="H1968" s="43" t="str">
        <f>Exchanges!I1972</f>
        <v>US</v>
      </c>
      <c r="I1968" s="43">
        <f>Exchanges!J1972</f>
        <v>4.7734531915495103E-8</v>
      </c>
      <c r="J1968" s="43" t="str">
        <f>Exchanges!K1972</f>
        <v>kg</v>
      </c>
      <c r="K1968" s="43"/>
      <c r="L1968" s="43"/>
      <c r="M1968" s="43"/>
      <c r="N1968" s="43"/>
      <c r="O1968" s="43"/>
      <c r="P1968" s="43">
        <f>Exchanges!Q1972</f>
        <v>4</v>
      </c>
      <c r="Q1968" s="43">
        <f>Exchanges!R1972</f>
        <v>2</v>
      </c>
      <c r="R1968" s="43">
        <f>Exchanges!S1972</f>
        <v>1</v>
      </c>
      <c r="S1968" s="43">
        <f>Exchanges!T1972</f>
        <v>4</v>
      </c>
      <c r="T1968" s="43">
        <f>Exchanges!U1972</f>
        <v>1</v>
      </c>
      <c r="U1968" s="43">
        <f>Exchanges!V1972</f>
        <v>2013</v>
      </c>
      <c r="V1968" s="43" t="str">
        <f>Exchanges!W1972</f>
        <v>N2O</v>
      </c>
      <c r="W1968" s="43"/>
      <c r="X1968" s="43"/>
    </row>
    <row r="1969" spans="1:24" x14ac:dyDescent="0.2">
      <c r="A1969" s="43" t="str">
        <f>Exchanges!B1973</f>
        <v>Ethane, pentafluoro-, HFC-125</v>
      </c>
      <c r="B1969" s="43" t="str">
        <f>Exchanges!C1973</f>
        <v>000354-33-6</v>
      </c>
      <c r="C1969" s="43" t="str">
        <f>Exchanges!D1973</f>
        <v>air</v>
      </c>
      <c r="D1969" s="43" t="str">
        <f>Exchanges!E1973</f>
        <v>unspecified</v>
      </c>
      <c r="E1969" s="43" t="str">
        <f>Exchanges!F1973</f>
        <v>281e1011-f121-4d5b-ad4d-22d562b2c2cd</v>
      </c>
      <c r="F1969" s="43" t="str">
        <f>Exchanges!G1973</f>
        <v>Museums, historical sites, zoos, and parks</v>
      </c>
      <c r="G1969" s="43">
        <f>Exchanges!H1973</f>
        <v>712000</v>
      </c>
      <c r="H1969" s="43" t="str">
        <f>Exchanges!I1973</f>
        <v>US</v>
      </c>
      <c r="I1969" s="43">
        <f>Exchanges!J1973</f>
        <v>3.65872589697446E-8</v>
      </c>
      <c r="J1969" s="43" t="str">
        <f>Exchanges!K1973</f>
        <v>kg</v>
      </c>
      <c r="K1969" s="43"/>
      <c r="L1969" s="43"/>
      <c r="M1969" s="43"/>
      <c r="N1969" s="43"/>
      <c r="O1969" s="43"/>
      <c r="P1969" s="43">
        <f>Exchanges!Q1973</f>
        <v>4</v>
      </c>
      <c r="Q1969" s="43">
        <f>Exchanges!R1973</f>
        <v>2</v>
      </c>
      <c r="R1969" s="43">
        <f>Exchanges!S1973</f>
        <v>1</v>
      </c>
      <c r="S1969" s="43">
        <f>Exchanges!T1973</f>
        <v>4</v>
      </c>
      <c r="T1969" s="43">
        <f>Exchanges!U1973</f>
        <v>1</v>
      </c>
      <c r="U1969" s="43">
        <f>Exchanges!V1973</f>
        <v>2013</v>
      </c>
      <c r="V1969" s="43" t="str">
        <f>Exchanges!W1973</f>
        <v>HFC-125</v>
      </c>
      <c r="W1969" s="43"/>
      <c r="X1969" s="43"/>
    </row>
    <row r="1970" spans="1:24" x14ac:dyDescent="0.2">
      <c r="A1970" s="43" t="str">
        <f>Exchanges!B1974</f>
        <v>Methane, difluoro-, HFC-32</v>
      </c>
      <c r="B1970" s="43" t="str">
        <f>Exchanges!C1974</f>
        <v>000075-10-5</v>
      </c>
      <c r="C1970" s="43" t="str">
        <f>Exchanges!D1974</f>
        <v>air</v>
      </c>
      <c r="D1970" s="43" t="str">
        <f>Exchanges!E1974</f>
        <v>unspecified</v>
      </c>
      <c r="E1970" s="43" t="str">
        <f>Exchanges!F1974</f>
        <v>151212b4-079b-43a2-96d5-a6eef59166ac</v>
      </c>
      <c r="F1970" s="43" t="str">
        <f>Exchanges!G1974</f>
        <v>Museums, historical sites, zoos, and parks</v>
      </c>
      <c r="G1970" s="43">
        <f>Exchanges!H1974</f>
        <v>712000</v>
      </c>
      <c r="H1970" s="43" t="str">
        <f>Exchanges!I1974</f>
        <v>US</v>
      </c>
      <c r="I1970" s="43">
        <f>Exchanges!J1974</f>
        <v>2.130671508677231E-8</v>
      </c>
      <c r="J1970" s="43" t="str">
        <f>Exchanges!K1974</f>
        <v>kg</v>
      </c>
      <c r="K1970" s="43"/>
      <c r="L1970" s="43"/>
      <c r="M1970" s="43"/>
      <c r="N1970" s="43"/>
      <c r="O1970" s="43"/>
      <c r="P1970" s="43">
        <f>Exchanges!Q1974</f>
        <v>4</v>
      </c>
      <c r="Q1970" s="43">
        <f>Exchanges!R1974</f>
        <v>2</v>
      </c>
      <c r="R1970" s="43">
        <f>Exchanges!S1974</f>
        <v>1</v>
      </c>
      <c r="S1970" s="43">
        <f>Exchanges!T1974</f>
        <v>4</v>
      </c>
      <c r="T1970" s="43">
        <f>Exchanges!U1974</f>
        <v>1</v>
      </c>
      <c r="U1970" s="43">
        <f>Exchanges!V1974</f>
        <v>2013</v>
      </c>
      <c r="V1970" s="43" t="str">
        <f>Exchanges!W1974</f>
        <v>HFC-32</v>
      </c>
      <c r="W1970" s="43"/>
      <c r="X1970" s="43"/>
    </row>
    <row r="1971" spans="1:24" x14ac:dyDescent="0.2">
      <c r="A1971" s="43" t="str">
        <f>Exchanges!B1975</f>
        <v>Ethane, 1,1,1-trifluoro-, HFC-143a</v>
      </c>
      <c r="B1971" s="43" t="str">
        <f>Exchanges!C1975</f>
        <v>000420-46-2</v>
      </c>
      <c r="C1971" s="43" t="str">
        <f>Exchanges!D1975</f>
        <v>air</v>
      </c>
      <c r="D1971" s="43" t="str">
        <f>Exchanges!E1975</f>
        <v>unspecified</v>
      </c>
      <c r="E1971" s="43" t="str">
        <f>Exchanges!F1975</f>
        <v>e86bfec2-1025-4fa2-90b1-81e35e621e91</v>
      </c>
      <c r="F1971" s="43" t="str">
        <f>Exchanges!G1975</f>
        <v>Museums, historical sites, zoos, and parks</v>
      </c>
      <c r="G1971" s="43">
        <f>Exchanges!H1975</f>
        <v>712000</v>
      </c>
      <c r="H1971" s="43" t="str">
        <f>Exchanges!I1975</f>
        <v>US</v>
      </c>
      <c r="I1971" s="43">
        <f>Exchanges!J1975</f>
        <v>1.5654165672618919E-8</v>
      </c>
      <c r="J1971" s="43" t="str">
        <f>Exchanges!K1975</f>
        <v>kg</v>
      </c>
      <c r="K1971" s="43"/>
      <c r="L1971" s="43"/>
      <c r="M1971" s="43"/>
      <c r="N1971" s="43"/>
      <c r="O1971" s="43"/>
      <c r="P1971" s="43">
        <f>Exchanges!Q1975</f>
        <v>4</v>
      </c>
      <c r="Q1971" s="43">
        <f>Exchanges!R1975</f>
        <v>2</v>
      </c>
      <c r="R1971" s="43">
        <f>Exchanges!S1975</f>
        <v>1</v>
      </c>
      <c r="S1971" s="43">
        <f>Exchanges!T1975</f>
        <v>4</v>
      </c>
      <c r="T1971" s="43">
        <f>Exchanges!U1975</f>
        <v>1</v>
      </c>
      <c r="U1971" s="43">
        <f>Exchanges!V1975</f>
        <v>2013</v>
      </c>
      <c r="V1971" s="43" t="str">
        <f>Exchanges!W1975</f>
        <v>HFC-143a</v>
      </c>
      <c r="W1971" s="43"/>
      <c r="X1971" s="43"/>
    </row>
    <row r="1972" spans="1:24" x14ac:dyDescent="0.2">
      <c r="A1972" s="43" t="str">
        <f>Exchanges!B1976</f>
        <v>Propane, 1,1,1,3,3,3-hexafluoro-, HCFC-236fa</v>
      </c>
      <c r="B1972" s="43" t="str">
        <f>Exchanges!C1976</f>
        <v>000690-39-1</v>
      </c>
      <c r="C1972" s="43" t="str">
        <f>Exchanges!D1976</f>
        <v>air</v>
      </c>
      <c r="D1972" s="43" t="str">
        <f>Exchanges!E1976</f>
        <v>unspecified</v>
      </c>
      <c r="E1972" s="43" t="str">
        <f>Exchanges!F1976</f>
        <v>1963a3ba-6d77-4571-bb8f-0e9c8ac28a65</v>
      </c>
      <c r="F1972" s="43" t="str">
        <f>Exchanges!G1976</f>
        <v>Museums, historical sites, zoos, and parks</v>
      </c>
      <c r="G1972" s="43">
        <f>Exchanges!H1976</f>
        <v>712000</v>
      </c>
      <c r="H1972" s="43" t="str">
        <f>Exchanges!I1976</f>
        <v>US</v>
      </c>
      <c r="I1972" s="43">
        <f>Exchanges!J1976</f>
        <v>4.229014550567898E-10</v>
      </c>
      <c r="J1972" s="43" t="str">
        <f>Exchanges!K1976</f>
        <v>kg</v>
      </c>
      <c r="K1972" s="43"/>
      <c r="L1972" s="43"/>
      <c r="M1972" s="43"/>
      <c r="N1972" s="43"/>
      <c r="O1972" s="43"/>
      <c r="P1972" s="43">
        <f>Exchanges!Q1976</f>
        <v>4</v>
      </c>
      <c r="Q1972" s="43">
        <f>Exchanges!R1976</f>
        <v>2</v>
      </c>
      <c r="R1972" s="43">
        <f>Exchanges!S1976</f>
        <v>1</v>
      </c>
      <c r="S1972" s="43">
        <f>Exchanges!T1976</f>
        <v>4</v>
      </c>
      <c r="T1972" s="43">
        <f>Exchanges!U1976</f>
        <v>1</v>
      </c>
      <c r="U1972" s="43">
        <f>Exchanges!V1976</f>
        <v>2013</v>
      </c>
      <c r="V1972" s="43" t="str">
        <f>Exchanges!W1976</f>
        <v>HFC-236fa</v>
      </c>
      <c r="W1972" s="43"/>
      <c r="X1972" s="43"/>
    </row>
    <row r="1973" spans="1:24" x14ac:dyDescent="0.2">
      <c r="A1973" s="43" t="str">
        <f>Exchanges!B1977</f>
        <v>Carbon dioxide</v>
      </c>
      <c r="B1973" s="43" t="str">
        <f>Exchanges!C1977</f>
        <v>000124-38-20</v>
      </c>
      <c r="C1973" s="43" t="str">
        <f>Exchanges!D1977</f>
        <v>air</v>
      </c>
      <c r="D1973" s="43" t="str">
        <f>Exchanges!E1977</f>
        <v>unspecified</v>
      </c>
      <c r="E1973" s="43" t="str">
        <f>Exchanges!F1977</f>
        <v>7ae371aa-8532-11e0-9d78-0800200c9a66</v>
      </c>
      <c r="F1973" s="43" t="str">
        <f>Exchanges!G1977</f>
        <v>Amusement parks and arcades</v>
      </c>
      <c r="G1973" s="43">
        <f>Exchanges!H1977</f>
        <v>713100</v>
      </c>
      <c r="H1973" s="43" t="str">
        <f>Exchanges!I1977</f>
        <v>US</v>
      </c>
      <c r="I1973" s="43">
        <f>Exchanges!J1977</f>
        <v>8.253683189732932E-3</v>
      </c>
      <c r="J1973" s="43" t="str">
        <f>Exchanges!K1977</f>
        <v>kg</v>
      </c>
      <c r="K1973" s="43"/>
      <c r="L1973" s="43"/>
      <c r="M1973" s="43"/>
      <c r="N1973" s="43"/>
      <c r="O1973" s="43"/>
      <c r="P1973" s="43">
        <f>Exchanges!Q1977</f>
        <v>4</v>
      </c>
      <c r="Q1973" s="43">
        <f>Exchanges!R1977</f>
        <v>2</v>
      </c>
      <c r="R1973" s="43">
        <f>Exchanges!S1977</f>
        <v>1</v>
      </c>
      <c r="S1973" s="43">
        <f>Exchanges!T1977</f>
        <v>4</v>
      </c>
      <c r="T1973" s="43">
        <f>Exchanges!U1977</f>
        <v>1</v>
      </c>
      <c r="U1973" s="43">
        <f>Exchanges!V1977</f>
        <v>2013</v>
      </c>
      <c r="V1973" s="43" t="str">
        <f>Exchanges!W1977</f>
        <v>CO2</v>
      </c>
      <c r="W1973" s="43"/>
      <c r="X1973" s="43"/>
    </row>
    <row r="1974" spans="1:24" x14ac:dyDescent="0.2">
      <c r="A1974" s="43" t="str">
        <f>Exchanges!B1978</f>
        <v>Methane</v>
      </c>
      <c r="B1974" s="43" t="str">
        <f>Exchanges!C1978</f>
        <v>000074-82-92</v>
      </c>
      <c r="C1974" s="43" t="str">
        <f>Exchanges!D1978</f>
        <v>air</v>
      </c>
      <c r="D1974" s="43" t="str">
        <f>Exchanges!E1978</f>
        <v>unspecified</v>
      </c>
      <c r="E1974" s="43" t="str">
        <f>Exchanges!F1978</f>
        <v>20408dd1-8534-11e0-9d78-0800200c9a66</v>
      </c>
      <c r="F1974" s="43" t="str">
        <f>Exchanges!G1978</f>
        <v>Amusement parks and arcades</v>
      </c>
      <c r="G1974" s="43">
        <f>Exchanges!H1978</f>
        <v>713100</v>
      </c>
      <c r="H1974" s="43" t="str">
        <f>Exchanges!I1978</f>
        <v>US</v>
      </c>
      <c r="I1974" s="43">
        <f>Exchanges!J1978</f>
        <v>7.5008775184583711E-7</v>
      </c>
      <c r="J1974" s="43" t="str">
        <f>Exchanges!K1978</f>
        <v>kg</v>
      </c>
      <c r="K1974" s="43"/>
      <c r="L1974" s="43"/>
      <c r="M1974" s="43"/>
      <c r="N1974" s="43"/>
      <c r="O1974" s="43"/>
      <c r="P1974" s="43">
        <f>Exchanges!Q1978</f>
        <v>4</v>
      </c>
      <c r="Q1974" s="43">
        <f>Exchanges!R1978</f>
        <v>2</v>
      </c>
      <c r="R1974" s="43">
        <f>Exchanges!S1978</f>
        <v>1</v>
      </c>
      <c r="S1974" s="43">
        <f>Exchanges!T1978</f>
        <v>4</v>
      </c>
      <c r="T1974" s="43">
        <f>Exchanges!U1978</f>
        <v>1</v>
      </c>
      <c r="U1974" s="43">
        <f>Exchanges!V1978</f>
        <v>2013</v>
      </c>
      <c r="V1974" s="43" t="str">
        <f>Exchanges!W1978</f>
        <v>CH4</v>
      </c>
      <c r="W1974" s="43"/>
      <c r="X1974" s="43"/>
    </row>
    <row r="1975" spans="1:24" x14ac:dyDescent="0.2">
      <c r="A1975" s="43" t="str">
        <f>Exchanges!B1979</f>
        <v>Ethane, 1,1,1,2-tetrafluoro-, HFC-134a</v>
      </c>
      <c r="B1975" s="43" t="str">
        <f>Exchanges!C1979</f>
        <v>000811-97-2</v>
      </c>
      <c r="C1975" s="43" t="str">
        <f>Exchanges!D1979</f>
        <v>air</v>
      </c>
      <c r="D1975" s="43" t="str">
        <f>Exchanges!E1979</f>
        <v>unspecified</v>
      </c>
      <c r="E1975" s="43" t="str">
        <f>Exchanges!F1979</f>
        <v>e87f039d-d9ce-4242-ac18-c9284cc80f3d</v>
      </c>
      <c r="F1975" s="43" t="str">
        <f>Exchanges!G1979</f>
        <v>Amusement parks and arcades</v>
      </c>
      <c r="G1975" s="43">
        <f>Exchanges!H1979</f>
        <v>713100</v>
      </c>
      <c r="H1975" s="43" t="str">
        <f>Exchanges!I1979</f>
        <v>US</v>
      </c>
      <c r="I1975" s="43">
        <f>Exchanges!J1979</f>
        <v>1.9815371399943724E-7</v>
      </c>
      <c r="J1975" s="43" t="str">
        <f>Exchanges!K1979</f>
        <v>kg</v>
      </c>
      <c r="K1975" s="43"/>
      <c r="L1975" s="43"/>
      <c r="M1975" s="43"/>
      <c r="N1975" s="43"/>
      <c r="O1975" s="43"/>
      <c r="P1975" s="43">
        <f>Exchanges!Q1979</f>
        <v>4</v>
      </c>
      <c r="Q1975" s="43">
        <f>Exchanges!R1979</f>
        <v>2</v>
      </c>
      <c r="R1975" s="43">
        <f>Exchanges!S1979</f>
        <v>1</v>
      </c>
      <c r="S1975" s="43">
        <f>Exchanges!T1979</f>
        <v>4</v>
      </c>
      <c r="T1975" s="43">
        <f>Exchanges!U1979</f>
        <v>1</v>
      </c>
      <c r="U1975" s="43">
        <f>Exchanges!V1979</f>
        <v>2013</v>
      </c>
      <c r="V1975" s="43" t="str">
        <f>Exchanges!W1979</f>
        <v>HFC-134a</v>
      </c>
      <c r="W1975" s="43"/>
      <c r="X1975" s="43"/>
    </row>
    <row r="1976" spans="1:24" x14ac:dyDescent="0.2">
      <c r="A1976" s="43" t="str">
        <f>Exchanges!B1980</f>
        <v>Ethane, pentafluoro-, HFC-125</v>
      </c>
      <c r="B1976" s="43" t="str">
        <f>Exchanges!C1980</f>
        <v>000354-33-6</v>
      </c>
      <c r="C1976" s="43" t="str">
        <f>Exchanges!D1980</f>
        <v>air</v>
      </c>
      <c r="D1976" s="43" t="str">
        <f>Exchanges!E1980</f>
        <v>unspecified</v>
      </c>
      <c r="E1976" s="43" t="str">
        <f>Exchanges!F1980</f>
        <v>281e1011-f121-4d5b-ad4d-22d562b2c2cd</v>
      </c>
      <c r="F1976" s="43" t="str">
        <f>Exchanges!G1980</f>
        <v>Amusement parks and arcades</v>
      </c>
      <c r="G1976" s="43">
        <f>Exchanges!H1980</f>
        <v>713100</v>
      </c>
      <c r="H1976" s="43" t="str">
        <f>Exchanges!I1980</f>
        <v>US</v>
      </c>
      <c r="I1976" s="43">
        <f>Exchanges!J1980</f>
        <v>5.2572868163449163E-8</v>
      </c>
      <c r="J1976" s="43" t="str">
        <f>Exchanges!K1980</f>
        <v>kg</v>
      </c>
      <c r="K1976" s="43"/>
      <c r="L1976" s="43"/>
      <c r="M1976" s="43"/>
      <c r="N1976" s="43"/>
      <c r="O1976" s="43"/>
      <c r="P1976" s="43">
        <f>Exchanges!Q1980</f>
        <v>4</v>
      </c>
      <c r="Q1976" s="43">
        <f>Exchanges!R1980</f>
        <v>2</v>
      </c>
      <c r="R1976" s="43">
        <f>Exchanges!S1980</f>
        <v>1</v>
      </c>
      <c r="S1976" s="43">
        <f>Exchanges!T1980</f>
        <v>4</v>
      </c>
      <c r="T1976" s="43">
        <f>Exchanges!U1980</f>
        <v>1</v>
      </c>
      <c r="U1976" s="43">
        <f>Exchanges!V1980</f>
        <v>2013</v>
      </c>
      <c r="V1976" s="43" t="str">
        <f>Exchanges!W1980</f>
        <v>HFC-125</v>
      </c>
      <c r="W1976" s="43"/>
      <c r="X1976" s="43"/>
    </row>
    <row r="1977" spans="1:24" x14ac:dyDescent="0.2">
      <c r="A1977" s="43" t="str">
        <f>Exchanges!B1981</f>
        <v>Methane, difluoro-, HFC-32</v>
      </c>
      <c r="B1977" s="43" t="str">
        <f>Exchanges!C1981</f>
        <v>000075-10-5</v>
      </c>
      <c r="C1977" s="43" t="str">
        <f>Exchanges!D1981</f>
        <v>air</v>
      </c>
      <c r="D1977" s="43" t="str">
        <f>Exchanges!E1981</f>
        <v>unspecified</v>
      </c>
      <c r="E1977" s="43" t="str">
        <f>Exchanges!F1981</f>
        <v>151212b4-079b-43a2-96d5-a6eef59166ac</v>
      </c>
      <c r="F1977" s="43" t="str">
        <f>Exchanges!G1981</f>
        <v>Amusement parks and arcades</v>
      </c>
      <c r="G1977" s="43">
        <f>Exchanges!H1981</f>
        <v>713100</v>
      </c>
      <c r="H1977" s="43" t="str">
        <f>Exchanges!I1981</f>
        <v>US</v>
      </c>
      <c r="I1977" s="43">
        <f>Exchanges!J1981</f>
        <v>3.061598913926166E-8</v>
      </c>
      <c r="J1977" s="43" t="str">
        <f>Exchanges!K1981</f>
        <v>kg</v>
      </c>
      <c r="K1977" s="43"/>
      <c r="L1977" s="43"/>
      <c r="M1977" s="43"/>
      <c r="N1977" s="43"/>
      <c r="O1977" s="43"/>
      <c r="P1977" s="43">
        <f>Exchanges!Q1981</f>
        <v>4</v>
      </c>
      <c r="Q1977" s="43">
        <f>Exchanges!R1981</f>
        <v>2</v>
      </c>
      <c r="R1977" s="43">
        <f>Exchanges!S1981</f>
        <v>1</v>
      </c>
      <c r="S1977" s="43">
        <f>Exchanges!T1981</f>
        <v>4</v>
      </c>
      <c r="T1977" s="43">
        <f>Exchanges!U1981</f>
        <v>1</v>
      </c>
      <c r="U1977" s="43">
        <f>Exchanges!V1981</f>
        <v>2013</v>
      </c>
      <c r="V1977" s="43" t="str">
        <f>Exchanges!W1981</f>
        <v>HFC-32</v>
      </c>
      <c r="W1977" s="43"/>
      <c r="X1977" s="43"/>
    </row>
    <row r="1978" spans="1:24" x14ac:dyDescent="0.2">
      <c r="A1978" s="43" t="str">
        <f>Exchanges!B1982</f>
        <v>Ethane, 1,1,1-trifluoro-, HFC-143a</v>
      </c>
      <c r="B1978" s="43" t="str">
        <f>Exchanges!C1982</f>
        <v>000420-46-2</v>
      </c>
      <c r="C1978" s="43" t="str">
        <f>Exchanges!D1982</f>
        <v>air</v>
      </c>
      <c r="D1978" s="43" t="str">
        <f>Exchanges!E1982</f>
        <v>unspecified</v>
      </c>
      <c r="E1978" s="43" t="str">
        <f>Exchanges!F1982</f>
        <v>e86bfec2-1025-4fa2-90b1-81e35e621e91</v>
      </c>
      <c r="F1978" s="43" t="str">
        <f>Exchanges!G1982</f>
        <v>Amusement parks and arcades</v>
      </c>
      <c r="G1978" s="43">
        <f>Exchanges!H1982</f>
        <v>713100</v>
      </c>
      <c r="H1978" s="43" t="str">
        <f>Exchanges!I1982</f>
        <v>US</v>
      </c>
      <c r="I1978" s="43">
        <f>Exchanges!J1982</f>
        <v>2.2493742665881128E-8</v>
      </c>
      <c r="J1978" s="43" t="str">
        <f>Exchanges!K1982</f>
        <v>kg</v>
      </c>
      <c r="K1978" s="43"/>
      <c r="L1978" s="43"/>
      <c r="M1978" s="43"/>
      <c r="N1978" s="43"/>
      <c r="O1978" s="43"/>
      <c r="P1978" s="43">
        <f>Exchanges!Q1982</f>
        <v>4</v>
      </c>
      <c r="Q1978" s="43">
        <f>Exchanges!R1982</f>
        <v>2</v>
      </c>
      <c r="R1978" s="43">
        <f>Exchanges!S1982</f>
        <v>1</v>
      </c>
      <c r="S1978" s="43">
        <f>Exchanges!T1982</f>
        <v>4</v>
      </c>
      <c r="T1978" s="43">
        <f>Exchanges!U1982</f>
        <v>1</v>
      </c>
      <c r="U1978" s="43">
        <f>Exchanges!V1982</f>
        <v>2013</v>
      </c>
      <c r="V1978" s="43" t="str">
        <f>Exchanges!W1982</f>
        <v>HFC-143a</v>
      </c>
      <c r="W1978" s="43"/>
      <c r="X1978" s="43"/>
    </row>
    <row r="1979" spans="1:24" x14ac:dyDescent="0.2">
      <c r="A1979" s="43" t="str">
        <f>Exchanges!B1983</f>
        <v>Dinitrogen monoxide</v>
      </c>
      <c r="B1979" s="43" t="str">
        <f>Exchanges!C1983</f>
        <v>010024-97-366</v>
      </c>
      <c r="C1979" s="43" t="str">
        <f>Exchanges!D1983</f>
        <v>air</v>
      </c>
      <c r="D1979" s="43" t="str">
        <f>Exchanges!E1983</f>
        <v>unspecified</v>
      </c>
      <c r="E1979" s="43" t="str">
        <f>Exchanges!F1983</f>
        <v>20185046-64bb-4c09-a8e7-e8a9e144ca98</v>
      </c>
      <c r="F1979" s="43" t="str">
        <f>Exchanges!G1983</f>
        <v>Amusement parks and arcades</v>
      </c>
      <c r="G1979" s="43">
        <f>Exchanges!H1983</f>
        <v>713100</v>
      </c>
      <c r="H1979" s="43" t="str">
        <f>Exchanges!I1983</f>
        <v>US</v>
      </c>
      <c r="I1979" s="43">
        <f>Exchanges!J1983</f>
        <v>2.2052922200258521E-8</v>
      </c>
      <c r="J1979" s="43" t="str">
        <f>Exchanges!K1983</f>
        <v>kg</v>
      </c>
      <c r="K1979" s="43"/>
      <c r="L1979" s="43"/>
      <c r="M1979" s="43"/>
      <c r="N1979" s="43"/>
      <c r="O1979" s="43"/>
      <c r="P1979" s="43">
        <f>Exchanges!Q1983</f>
        <v>4</v>
      </c>
      <c r="Q1979" s="43">
        <f>Exchanges!R1983</f>
        <v>2</v>
      </c>
      <c r="R1979" s="43">
        <f>Exchanges!S1983</f>
        <v>1</v>
      </c>
      <c r="S1979" s="43">
        <f>Exchanges!T1983</f>
        <v>4</v>
      </c>
      <c r="T1979" s="43">
        <f>Exchanges!U1983</f>
        <v>1</v>
      </c>
      <c r="U1979" s="43">
        <f>Exchanges!V1983</f>
        <v>2013</v>
      </c>
      <c r="V1979" s="43" t="str">
        <f>Exchanges!W1983</f>
        <v>N2O</v>
      </c>
      <c r="W1979" s="43"/>
      <c r="X1979" s="43"/>
    </row>
    <row r="1980" spans="1:24" x14ac:dyDescent="0.2">
      <c r="A1980" s="43" t="str">
        <f>Exchanges!B1984</f>
        <v>Propane, 1,1,1,3,3,3-hexafluoro-, HCFC-236fa</v>
      </c>
      <c r="B1980" s="43" t="str">
        <f>Exchanges!C1984</f>
        <v>000690-39-1</v>
      </c>
      <c r="C1980" s="43" t="str">
        <f>Exchanges!D1984</f>
        <v>air</v>
      </c>
      <c r="D1980" s="43" t="str">
        <f>Exchanges!E1984</f>
        <v>unspecified</v>
      </c>
      <c r="E1980" s="43" t="str">
        <f>Exchanges!F1984</f>
        <v>1963a3ba-6d77-4571-bb8f-0e9c8ac28a65</v>
      </c>
      <c r="F1980" s="43" t="str">
        <f>Exchanges!G1984</f>
        <v>Amusement parks and arcades</v>
      </c>
      <c r="G1980" s="43">
        <f>Exchanges!H1984</f>
        <v>713100</v>
      </c>
      <c r="H1980" s="43" t="str">
        <f>Exchanges!I1984</f>
        <v>US</v>
      </c>
      <c r="I1980" s="43">
        <f>Exchanges!J1984</f>
        <v>6.0767444921787861E-10</v>
      </c>
      <c r="J1980" s="43" t="str">
        <f>Exchanges!K1984</f>
        <v>kg</v>
      </c>
      <c r="K1980" s="43"/>
      <c r="L1980" s="43"/>
      <c r="M1980" s="43"/>
      <c r="N1980" s="43"/>
      <c r="O1980" s="43"/>
      <c r="P1980" s="43">
        <f>Exchanges!Q1984</f>
        <v>4</v>
      </c>
      <c r="Q1980" s="43">
        <f>Exchanges!R1984</f>
        <v>2</v>
      </c>
      <c r="R1980" s="43">
        <f>Exchanges!S1984</f>
        <v>1</v>
      </c>
      <c r="S1980" s="43">
        <f>Exchanges!T1984</f>
        <v>4</v>
      </c>
      <c r="T1980" s="43">
        <f>Exchanges!U1984</f>
        <v>1</v>
      </c>
      <c r="U1980" s="43">
        <f>Exchanges!V1984</f>
        <v>2013</v>
      </c>
      <c r="V1980" s="43" t="str">
        <f>Exchanges!W1984</f>
        <v>HFC-236fa</v>
      </c>
      <c r="W1980" s="43"/>
      <c r="X1980" s="43"/>
    </row>
    <row r="1981" spans="1:24" x14ac:dyDescent="0.2">
      <c r="A1981" s="43" t="str">
        <f>Exchanges!B1985</f>
        <v>Carbon dioxide</v>
      </c>
      <c r="B1981" s="43" t="str">
        <f>Exchanges!C1985</f>
        <v>000124-38-20</v>
      </c>
      <c r="C1981" s="43" t="str">
        <f>Exchanges!D1985</f>
        <v>air</v>
      </c>
      <c r="D1981" s="43" t="str">
        <f>Exchanges!E1985</f>
        <v>unspecified</v>
      </c>
      <c r="E1981" s="43" t="str">
        <f>Exchanges!F1985</f>
        <v>7ae371aa-8532-11e0-9d78-0800200c9a66</v>
      </c>
      <c r="F1981" s="43" t="str">
        <f>Exchanges!G1985</f>
        <v>Gambling industries (except casino hotels)</v>
      </c>
      <c r="G1981" s="43">
        <f>Exchanges!H1985</f>
        <v>713200</v>
      </c>
      <c r="H1981" s="43" t="str">
        <f>Exchanges!I1985</f>
        <v>US</v>
      </c>
      <c r="I1981" s="43">
        <f>Exchanges!J1985</f>
        <v>1.3324748238537583E-2</v>
      </c>
      <c r="J1981" s="43" t="str">
        <f>Exchanges!K1985</f>
        <v>kg</v>
      </c>
      <c r="K1981" s="43"/>
      <c r="L1981" s="43"/>
      <c r="M1981" s="43"/>
      <c r="N1981" s="43"/>
      <c r="O1981" s="43"/>
      <c r="P1981" s="43">
        <f>Exchanges!Q1985</f>
        <v>4</v>
      </c>
      <c r="Q1981" s="43">
        <f>Exchanges!R1985</f>
        <v>2</v>
      </c>
      <c r="R1981" s="43">
        <f>Exchanges!S1985</f>
        <v>1</v>
      </c>
      <c r="S1981" s="43">
        <f>Exchanges!T1985</f>
        <v>4</v>
      </c>
      <c r="T1981" s="43">
        <f>Exchanges!U1985</f>
        <v>1</v>
      </c>
      <c r="U1981" s="43">
        <f>Exchanges!V1985</f>
        <v>2013</v>
      </c>
      <c r="V1981" s="43" t="str">
        <f>Exchanges!W1985</f>
        <v>CO2</v>
      </c>
      <c r="W1981" s="43"/>
      <c r="X1981" s="43"/>
    </row>
    <row r="1982" spans="1:24" x14ac:dyDescent="0.2">
      <c r="A1982" s="43" t="str">
        <f>Exchanges!B1986</f>
        <v>Methane</v>
      </c>
      <c r="B1982" s="43" t="str">
        <f>Exchanges!C1986</f>
        <v>000074-82-92</v>
      </c>
      <c r="C1982" s="43" t="str">
        <f>Exchanges!D1986</f>
        <v>air</v>
      </c>
      <c r="D1982" s="43" t="str">
        <f>Exchanges!E1986</f>
        <v>unspecified</v>
      </c>
      <c r="E1982" s="43" t="str">
        <f>Exchanges!F1986</f>
        <v>20408dd1-8534-11e0-9d78-0800200c9a66</v>
      </c>
      <c r="F1982" s="43" t="str">
        <f>Exchanges!G1986</f>
        <v>Gambling industries (except casino hotels)</v>
      </c>
      <c r="G1982" s="43">
        <f>Exchanges!H1986</f>
        <v>713200</v>
      </c>
      <c r="H1982" s="43" t="str">
        <f>Exchanges!I1986</f>
        <v>US</v>
      </c>
      <c r="I1982" s="43">
        <f>Exchanges!J1986</f>
        <v>1.2188191400342001E-6</v>
      </c>
      <c r="J1982" s="43" t="str">
        <f>Exchanges!K1986</f>
        <v>kg</v>
      </c>
      <c r="K1982" s="43"/>
      <c r="L1982" s="43"/>
      <c r="M1982" s="43"/>
      <c r="N1982" s="43"/>
      <c r="O1982" s="43"/>
      <c r="P1982" s="43">
        <f>Exchanges!Q1986</f>
        <v>4</v>
      </c>
      <c r="Q1982" s="43">
        <f>Exchanges!R1986</f>
        <v>2</v>
      </c>
      <c r="R1982" s="43">
        <f>Exchanges!S1986</f>
        <v>1</v>
      </c>
      <c r="S1982" s="43">
        <f>Exchanges!T1986</f>
        <v>4</v>
      </c>
      <c r="T1982" s="43">
        <f>Exchanges!U1986</f>
        <v>1</v>
      </c>
      <c r="U1982" s="43">
        <f>Exchanges!V1986</f>
        <v>2013</v>
      </c>
      <c r="V1982" s="43" t="str">
        <f>Exchanges!W1986</f>
        <v>CH4</v>
      </c>
      <c r="W1982" s="43"/>
      <c r="X1982" s="43"/>
    </row>
    <row r="1983" spans="1:24" x14ac:dyDescent="0.2">
      <c r="A1983" s="43" t="str">
        <f>Exchanges!B1987</f>
        <v>Ethane, 1,1,1,2-tetrafluoro-, HFC-134a</v>
      </c>
      <c r="B1983" s="43" t="str">
        <f>Exchanges!C1987</f>
        <v>000811-97-2</v>
      </c>
      <c r="C1983" s="43" t="str">
        <f>Exchanges!D1987</f>
        <v>air</v>
      </c>
      <c r="D1983" s="43" t="str">
        <f>Exchanges!E1987</f>
        <v>unspecified</v>
      </c>
      <c r="E1983" s="43" t="str">
        <f>Exchanges!F1987</f>
        <v>e87f039d-d9ce-4242-ac18-c9284cc80f3d</v>
      </c>
      <c r="F1983" s="43" t="str">
        <f>Exchanges!G1987</f>
        <v>Gambling industries (except casino hotels)</v>
      </c>
      <c r="G1983" s="43">
        <f>Exchanges!H1987</f>
        <v>713200</v>
      </c>
      <c r="H1983" s="43" t="str">
        <f>Exchanges!I1987</f>
        <v>US</v>
      </c>
      <c r="I1983" s="43">
        <f>Exchanges!J1987</f>
        <v>4.70583068610692E-7</v>
      </c>
      <c r="J1983" s="43" t="str">
        <f>Exchanges!K1987</f>
        <v>kg</v>
      </c>
      <c r="K1983" s="43"/>
      <c r="L1983" s="43"/>
      <c r="M1983" s="43"/>
      <c r="N1983" s="43"/>
      <c r="O1983" s="43"/>
      <c r="P1983" s="43">
        <f>Exchanges!Q1987</f>
        <v>4</v>
      </c>
      <c r="Q1983" s="43">
        <f>Exchanges!R1987</f>
        <v>2</v>
      </c>
      <c r="R1983" s="43">
        <f>Exchanges!S1987</f>
        <v>1</v>
      </c>
      <c r="S1983" s="43">
        <f>Exchanges!T1987</f>
        <v>4</v>
      </c>
      <c r="T1983" s="43">
        <f>Exchanges!U1987</f>
        <v>1</v>
      </c>
      <c r="U1983" s="43">
        <f>Exchanges!V1987</f>
        <v>2013</v>
      </c>
      <c r="V1983" s="43" t="str">
        <f>Exchanges!W1987</f>
        <v>HFC-134a</v>
      </c>
      <c r="W1983" s="43"/>
      <c r="X1983" s="43"/>
    </row>
    <row r="1984" spans="1:24" x14ac:dyDescent="0.2">
      <c r="A1984" s="43" t="str">
        <f>Exchanges!B1988</f>
        <v>Ethane, pentafluoro-, HFC-125</v>
      </c>
      <c r="B1984" s="43" t="str">
        <f>Exchanges!C1988</f>
        <v>000354-33-6</v>
      </c>
      <c r="C1984" s="43" t="str">
        <f>Exchanges!D1988</f>
        <v>air</v>
      </c>
      <c r="D1984" s="43" t="str">
        <f>Exchanges!E1988</f>
        <v>unspecified</v>
      </c>
      <c r="E1984" s="43" t="str">
        <f>Exchanges!F1988</f>
        <v>281e1011-f121-4d5b-ad4d-22d562b2c2cd</v>
      </c>
      <c r="F1984" s="43" t="str">
        <f>Exchanges!G1988</f>
        <v>Gambling industries (except casino hotels)</v>
      </c>
      <c r="G1984" s="43">
        <f>Exchanges!H1988</f>
        <v>713200</v>
      </c>
      <c r="H1984" s="43" t="str">
        <f>Exchanges!I1988</f>
        <v>US</v>
      </c>
      <c r="I1984" s="43">
        <f>Exchanges!J1988</f>
        <v>1.2485207128689763E-7</v>
      </c>
      <c r="J1984" s="43" t="str">
        <f>Exchanges!K1988</f>
        <v>kg</v>
      </c>
      <c r="K1984" s="43"/>
      <c r="L1984" s="43"/>
      <c r="M1984" s="43"/>
      <c r="N1984" s="43"/>
      <c r="O1984" s="43"/>
      <c r="P1984" s="43">
        <f>Exchanges!Q1988</f>
        <v>4</v>
      </c>
      <c r="Q1984" s="43">
        <f>Exchanges!R1988</f>
        <v>2</v>
      </c>
      <c r="R1984" s="43">
        <f>Exchanges!S1988</f>
        <v>1</v>
      </c>
      <c r="S1984" s="43">
        <f>Exchanges!T1988</f>
        <v>4</v>
      </c>
      <c r="T1984" s="43">
        <f>Exchanges!U1988</f>
        <v>1</v>
      </c>
      <c r="U1984" s="43">
        <f>Exchanges!V1988</f>
        <v>2013</v>
      </c>
      <c r="V1984" s="43" t="str">
        <f>Exchanges!W1988</f>
        <v>HFC-125</v>
      </c>
      <c r="W1984" s="43"/>
      <c r="X1984" s="43"/>
    </row>
    <row r="1985" spans="1:24" x14ac:dyDescent="0.2">
      <c r="A1985" s="43" t="str">
        <f>Exchanges!B1989</f>
        <v>Methane, difluoro-, HFC-32</v>
      </c>
      <c r="B1985" s="43" t="str">
        <f>Exchanges!C1989</f>
        <v>000075-10-5</v>
      </c>
      <c r="C1985" s="43" t="str">
        <f>Exchanges!D1989</f>
        <v>air</v>
      </c>
      <c r="D1985" s="43" t="str">
        <f>Exchanges!E1989</f>
        <v>unspecified</v>
      </c>
      <c r="E1985" s="43" t="str">
        <f>Exchanges!F1989</f>
        <v>151212b4-079b-43a2-96d5-a6eef59166ac</v>
      </c>
      <c r="F1985" s="43" t="str">
        <f>Exchanges!G1989</f>
        <v>Gambling industries (except casino hotels)</v>
      </c>
      <c r="G1985" s="43">
        <f>Exchanges!H1989</f>
        <v>713200</v>
      </c>
      <c r="H1985" s="43" t="str">
        <f>Exchanges!I1989</f>
        <v>US</v>
      </c>
      <c r="I1985" s="43">
        <f>Exchanges!J1989</f>
        <v>7.2708029675115174E-8</v>
      </c>
      <c r="J1985" s="43" t="str">
        <f>Exchanges!K1989</f>
        <v>kg</v>
      </c>
      <c r="K1985" s="43"/>
      <c r="L1985" s="43"/>
      <c r="M1985" s="43"/>
      <c r="N1985" s="43"/>
      <c r="O1985" s="43"/>
      <c r="P1985" s="43">
        <f>Exchanges!Q1989</f>
        <v>4</v>
      </c>
      <c r="Q1985" s="43">
        <f>Exchanges!R1989</f>
        <v>2</v>
      </c>
      <c r="R1985" s="43">
        <f>Exchanges!S1989</f>
        <v>1</v>
      </c>
      <c r="S1985" s="43">
        <f>Exchanges!T1989</f>
        <v>4</v>
      </c>
      <c r="T1985" s="43">
        <f>Exchanges!U1989</f>
        <v>1</v>
      </c>
      <c r="U1985" s="43">
        <f>Exchanges!V1989</f>
        <v>2013</v>
      </c>
      <c r="V1985" s="43" t="str">
        <f>Exchanges!W1989</f>
        <v>HFC-32</v>
      </c>
      <c r="W1985" s="43"/>
      <c r="X1985" s="43"/>
    </row>
    <row r="1986" spans="1:24" x14ac:dyDescent="0.2">
      <c r="A1986" s="43" t="str">
        <f>Exchanges!B1990</f>
        <v>Ethane, 1,1,1-trifluoro-, HFC-143a</v>
      </c>
      <c r="B1986" s="43" t="str">
        <f>Exchanges!C1990</f>
        <v>000420-46-2</v>
      </c>
      <c r="C1986" s="43" t="str">
        <f>Exchanges!D1990</f>
        <v>air</v>
      </c>
      <c r="D1986" s="43" t="str">
        <f>Exchanges!E1990</f>
        <v>unspecified</v>
      </c>
      <c r="E1986" s="43" t="str">
        <f>Exchanges!F1990</f>
        <v>e86bfec2-1025-4fa2-90b1-81e35e621e91</v>
      </c>
      <c r="F1986" s="43" t="str">
        <f>Exchanges!G1990</f>
        <v>Gambling industries (except casino hotels)</v>
      </c>
      <c r="G1986" s="43">
        <f>Exchanges!H1990</f>
        <v>713200</v>
      </c>
      <c r="H1986" s="43" t="str">
        <f>Exchanges!I1990</f>
        <v>US</v>
      </c>
      <c r="I1986" s="43">
        <f>Exchanges!J1990</f>
        <v>5.341900605647821E-8</v>
      </c>
      <c r="J1986" s="43" t="str">
        <f>Exchanges!K1990</f>
        <v>kg</v>
      </c>
      <c r="K1986" s="43"/>
      <c r="L1986" s="43"/>
      <c r="M1986" s="43"/>
      <c r="N1986" s="43"/>
      <c r="O1986" s="43"/>
      <c r="P1986" s="43">
        <f>Exchanges!Q1990</f>
        <v>4</v>
      </c>
      <c r="Q1986" s="43">
        <f>Exchanges!R1990</f>
        <v>2</v>
      </c>
      <c r="R1986" s="43">
        <f>Exchanges!S1990</f>
        <v>1</v>
      </c>
      <c r="S1986" s="43">
        <f>Exchanges!T1990</f>
        <v>4</v>
      </c>
      <c r="T1986" s="43">
        <f>Exchanges!U1990</f>
        <v>1</v>
      </c>
      <c r="U1986" s="43">
        <f>Exchanges!V1990</f>
        <v>2013</v>
      </c>
      <c r="V1986" s="43" t="str">
        <f>Exchanges!W1990</f>
        <v>HFC-143a</v>
      </c>
      <c r="W1986" s="43"/>
      <c r="X1986" s="43"/>
    </row>
    <row r="1987" spans="1:24" x14ac:dyDescent="0.2">
      <c r="A1987" s="43" t="str">
        <f>Exchanges!B1991</f>
        <v>Dinitrogen monoxide</v>
      </c>
      <c r="B1987" s="43" t="str">
        <f>Exchanges!C1991</f>
        <v>010024-97-366</v>
      </c>
      <c r="C1987" s="43" t="str">
        <f>Exchanges!D1991</f>
        <v>air</v>
      </c>
      <c r="D1987" s="43" t="str">
        <f>Exchanges!E1991</f>
        <v>unspecified</v>
      </c>
      <c r="E1987" s="43" t="str">
        <f>Exchanges!F1991</f>
        <v>20185046-64bb-4c09-a8e7-e8a9e144ca98</v>
      </c>
      <c r="F1987" s="43" t="str">
        <f>Exchanges!G1991</f>
        <v>Gambling industries (except casino hotels)</v>
      </c>
      <c r="G1987" s="43">
        <f>Exchanges!H1991</f>
        <v>713200</v>
      </c>
      <c r="H1987" s="43" t="str">
        <f>Exchanges!I1991</f>
        <v>US</v>
      </c>
      <c r="I1987" s="43">
        <f>Exchanges!J1991</f>
        <v>3.6130834013603655E-8</v>
      </c>
      <c r="J1987" s="43" t="str">
        <f>Exchanges!K1991</f>
        <v>kg</v>
      </c>
      <c r="K1987" s="43"/>
      <c r="L1987" s="43"/>
      <c r="M1987" s="43"/>
      <c r="N1987" s="43"/>
      <c r="O1987" s="43"/>
      <c r="P1987" s="43">
        <f>Exchanges!Q1991</f>
        <v>4</v>
      </c>
      <c r="Q1987" s="43">
        <f>Exchanges!R1991</f>
        <v>2</v>
      </c>
      <c r="R1987" s="43">
        <f>Exchanges!S1991</f>
        <v>1</v>
      </c>
      <c r="S1987" s="43">
        <f>Exchanges!T1991</f>
        <v>4</v>
      </c>
      <c r="T1987" s="43">
        <f>Exchanges!U1991</f>
        <v>1</v>
      </c>
      <c r="U1987" s="43">
        <f>Exchanges!V1991</f>
        <v>2013</v>
      </c>
      <c r="V1987" s="43" t="str">
        <f>Exchanges!W1991</f>
        <v>N2O</v>
      </c>
      <c r="W1987" s="43"/>
      <c r="X1987" s="43"/>
    </row>
    <row r="1988" spans="1:24" x14ac:dyDescent="0.2">
      <c r="A1988" s="43" t="str">
        <f>Exchanges!B1992</f>
        <v>Propane, 1,1,1,3,3,3-hexafluoro-, HCFC-236fa</v>
      </c>
      <c r="B1988" s="43" t="str">
        <f>Exchanges!C1992</f>
        <v>000690-39-1</v>
      </c>
      <c r="C1988" s="43" t="str">
        <f>Exchanges!D1992</f>
        <v>air</v>
      </c>
      <c r="D1988" s="43" t="str">
        <f>Exchanges!E1992</f>
        <v>unspecified</v>
      </c>
      <c r="E1988" s="43" t="str">
        <f>Exchanges!F1992</f>
        <v>1963a3ba-6d77-4571-bb8f-0e9c8ac28a65</v>
      </c>
      <c r="F1988" s="43" t="str">
        <f>Exchanges!G1992</f>
        <v>Gambling industries (except casino hotels)</v>
      </c>
      <c r="G1988" s="43">
        <f>Exchanges!H1992</f>
        <v>713200</v>
      </c>
      <c r="H1988" s="43" t="str">
        <f>Exchanges!I1992</f>
        <v>US</v>
      </c>
      <c r="I1988" s="43">
        <f>Exchanges!J1992</f>
        <v>1.4431286765085491E-9</v>
      </c>
      <c r="J1988" s="43" t="str">
        <f>Exchanges!K1992</f>
        <v>kg</v>
      </c>
      <c r="K1988" s="43"/>
      <c r="L1988" s="43"/>
      <c r="M1988" s="43"/>
      <c r="N1988" s="43"/>
      <c r="O1988" s="43"/>
      <c r="P1988" s="43">
        <f>Exchanges!Q1992</f>
        <v>4</v>
      </c>
      <c r="Q1988" s="43">
        <f>Exchanges!R1992</f>
        <v>2</v>
      </c>
      <c r="R1988" s="43">
        <f>Exchanges!S1992</f>
        <v>1</v>
      </c>
      <c r="S1988" s="43">
        <f>Exchanges!T1992</f>
        <v>4</v>
      </c>
      <c r="T1988" s="43">
        <f>Exchanges!U1992</f>
        <v>1</v>
      </c>
      <c r="U1988" s="43">
        <f>Exchanges!V1992</f>
        <v>2013</v>
      </c>
      <c r="V1988" s="43" t="str">
        <f>Exchanges!W1992</f>
        <v>HFC-236fa</v>
      </c>
      <c r="W1988" s="43"/>
      <c r="X1988" s="43"/>
    </row>
    <row r="1989" spans="1:24" x14ac:dyDescent="0.2">
      <c r="A1989" s="43" t="str">
        <f>Exchanges!B1993</f>
        <v>Carbon dioxide</v>
      </c>
      <c r="B1989" s="43" t="str">
        <f>Exchanges!C1993</f>
        <v>000124-38-20</v>
      </c>
      <c r="C1989" s="43" t="str">
        <f>Exchanges!D1993</f>
        <v>air</v>
      </c>
      <c r="D1989" s="43" t="str">
        <f>Exchanges!E1993</f>
        <v>unspecified</v>
      </c>
      <c r="E1989" s="43" t="str">
        <f>Exchanges!F1993</f>
        <v>7ae371aa-8532-11e0-9d78-0800200c9a66</v>
      </c>
      <c r="F1989" s="43" t="str">
        <f>Exchanges!G1993</f>
        <v>Other amusement and recreation industries</v>
      </c>
      <c r="G1989" s="43">
        <f>Exchanges!H1993</f>
        <v>713900</v>
      </c>
      <c r="H1989" s="43" t="str">
        <f>Exchanges!I1993</f>
        <v>US</v>
      </c>
      <c r="I1989" s="43">
        <f>Exchanges!J1993</f>
        <v>2.0806949466191559E-2</v>
      </c>
      <c r="J1989" s="43" t="str">
        <f>Exchanges!K1993</f>
        <v>kg</v>
      </c>
      <c r="K1989" s="43"/>
      <c r="L1989" s="43"/>
      <c r="M1989" s="43"/>
      <c r="N1989" s="43"/>
      <c r="O1989" s="43"/>
      <c r="P1989" s="43">
        <f>Exchanges!Q1993</f>
        <v>4</v>
      </c>
      <c r="Q1989" s="43">
        <f>Exchanges!R1993</f>
        <v>2</v>
      </c>
      <c r="R1989" s="43">
        <f>Exchanges!S1993</f>
        <v>1</v>
      </c>
      <c r="S1989" s="43">
        <f>Exchanges!T1993</f>
        <v>4</v>
      </c>
      <c r="T1989" s="43">
        <f>Exchanges!U1993</f>
        <v>1</v>
      </c>
      <c r="U1989" s="43">
        <f>Exchanges!V1993</f>
        <v>2013</v>
      </c>
      <c r="V1989" s="43" t="str">
        <f>Exchanges!W1993</f>
        <v>CO2</v>
      </c>
      <c r="W1989" s="43"/>
      <c r="X1989" s="43"/>
    </row>
    <row r="1990" spans="1:24" x14ac:dyDescent="0.2">
      <c r="A1990" s="43" t="str">
        <f>Exchanges!B1994</f>
        <v>Methane</v>
      </c>
      <c r="B1990" s="43" t="str">
        <f>Exchanges!C1994</f>
        <v>000074-82-92</v>
      </c>
      <c r="C1990" s="43" t="str">
        <f>Exchanges!D1994</f>
        <v>air</v>
      </c>
      <c r="D1990" s="43" t="str">
        <f>Exchanges!E1994</f>
        <v>unspecified</v>
      </c>
      <c r="E1990" s="43" t="str">
        <f>Exchanges!F1994</f>
        <v>20408dd1-8534-11e0-9d78-0800200c9a66</v>
      </c>
      <c r="F1990" s="43" t="str">
        <f>Exchanges!G1994</f>
        <v>Other amusement and recreation industries</v>
      </c>
      <c r="G1990" s="43">
        <f>Exchanges!H1994</f>
        <v>713900</v>
      </c>
      <c r="H1990" s="43" t="str">
        <f>Exchanges!I1994</f>
        <v>US</v>
      </c>
      <c r="I1990" s="43">
        <f>Exchanges!J1994</f>
        <v>1.8897866797141798E-6</v>
      </c>
      <c r="J1990" s="43" t="str">
        <f>Exchanges!K1994</f>
        <v>kg</v>
      </c>
      <c r="K1990" s="43"/>
      <c r="L1990" s="43"/>
      <c r="M1990" s="43"/>
      <c r="N1990" s="43"/>
      <c r="O1990" s="43"/>
      <c r="P1990" s="43">
        <f>Exchanges!Q1994</f>
        <v>4</v>
      </c>
      <c r="Q1990" s="43">
        <f>Exchanges!R1994</f>
        <v>2</v>
      </c>
      <c r="R1990" s="43">
        <f>Exchanges!S1994</f>
        <v>1</v>
      </c>
      <c r="S1990" s="43">
        <f>Exchanges!T1994</f>
        <v>4</v>
      </c>
      <c r="T1990" s="43">
        <f>Exchanges!U1994</f>
        <v>1</v>
      </c>
      <c r="U1990" s="43">
        <f>Exchanges!V1994</f>
        <v>2013</v>
      </c>
      <c r="V1990" s="43" t="str">
        <f>Exchanges!W1994</f>
        <v>CH4</v>
      </c>
      <c r="W1990" s="43"/>
      <c r="X1990" s="43"/>
    </row>
    <row r="1991" spans="1:24" x14ac:dyDescent="0.2">
      <c r="A1991" s="43" t="str">
        <f>Exchanges!B1995</f>
        <v>Ethane, 1,1,1,2-tetrafluoro-, HFC-134a</v>
      </c>
      <c r="B1991" s="43" t="str">
        <f>Exchanges!C1995</f>
        <v>000811-97-2</v>
      </c>
      <c r="C1991" s="43" t="str">
        <f>Exchanges!D1995</f>
        <v>air</v>
      </c>
      <c r="D1991" s="43" t="str">
        <f>Exchanges!E1995</f>
        <v>unspecified</v>
      </c>
      <c r="E1991" s="43" t="str">
        <f>Exchanges!F1995</f>
        <v>e87f039d-d9ce-4242-ac18-c9284cc80f3d</v>
      </c>
      <c r="F1991" s="43" t="str">
        <f>Exchanges!G1995</f>
        <v>Other amusement and recreation industries</v>
      </c>
      <c r="G1991" s="43">
        <f>Exchanges!H1995</f>
        <v>713900</v>
      </c>
      <c r="H1991" s="43" t="str">
        <f>Exchanges!I1995</f>
        <v>US</v>
      </c>
      <c r="I1991" s="43">
        <f>Exchanges!J1995</f>
        <v>4.8264213422257908E-7</v>
      </c>
      <c r="J1991" s="43" t="str">
        <f>Exchanges!K1995</f>
        <v>kg</v>
      </c>
      <c r="K1991" s="43"/>
      <c r="L1991" s="43"/>
      <c r="M1991" s="43"/>
      <c r="N1991" s="43"/>
      <c r="O1991" s="43"/>
      <c r="P1991" s="43">
        <f>Exchanges!Q1995</f>
        <v>4</v>
      </c>
      <c r="Q1991" s="43">
        <f>Exchanges!R1995</f>
        <v>2</v>
      </c>
      <c r="R1991" s="43">
        <f>Exchanges!S1995</f>
        <v>1</v>
      </c>
      <c r="S1991" s="43">
        <f>Exchanges!T1995</f>
        <v>4</v>
      </c>
      <c r="T1991" s="43">
        <f>Exchanges!U1995</f>
        <v>1</v>
      </c>
      <c r="U1991" s="43">
        <f>Exchanges!V1995</f>
        <v>2013</v>
      </c>
      <c r="V1991" s="43" t="str">
        <f>Exchanges!W1995</f>
        <v>HFC-134a</v>
      </c>
      <c r="W1991" s="43"/>
      <c r="X1991" s="43"/>
    </row>
    <row r="1992" spans="1:24" x14ac:dyDescent="0.2">
      <c r="A1992" s="43" t="str">
        <f>Exchanges!B1996</f>
        <v>Ethane, pentafluoro-, HFC-125</v>
      </c>
      <c r="B1992" s="43" t="str">
        <f>Exchanges!C1996</f>
        <v>000354-33-6</v>
      </c>
      <c r="C1992" s="43" t="str">
        <f>Exchanges!D1996</f>
        <v>air</v>
      </c>
      <c r="D1992" s="43" t="str">
        <f>Exchanges!E1996</f>
        <v>unspecified</v>
      </c>
      <c r="E1992" s="43" t="str">
        <f>Exchanges!F1996</f>
        <v>281e1011-f121-4d5b-ad4d-22d562b2c2cd</v>
      </c>
      <c r="F1992" s="43" t="str">
        <f>Exchanges!G1996</f>
        <v>Other amusement and recreation industries</v>
      </c>
      <c r="G1992" s="43">
        <f>Exchanges!H1996</f>
        <v>713900</v>
      </c>
      <c r="H1992" s="43" t="str">
        <f>Exchanges!I1996</f>
        <v>US</v>
      </c>
      <c r="I1992" s="43">
        <f>Exchanges!J1996</f>
        <v>1.2805150496791319E-7</v>
      </c>
      <c r="J1992" s="43" t="str">
        <f>Exchanges!K1996</f>
        <v>kg</v>
      </c>
      <c r="K1992" s="43"/>
      <c r="L1992" s="43"/>
      <c r="M1992" s="43"/>
      <c r="N1992" s="43"/>
      <c r="O1992" s="43"/>
      <c r="P1992" s="43">
        <f>Exchanges!Q1996</f>
        <v>4</v>
      </c>
      <c r="Q1992" s="43">
        <f>Exchanges!R1996</f>
        <v>2</v>
      </c>
      <c r="R1992" s="43">
        <f>Exchanges!S1996</f>
        <v>1</v>
      </c>
      <c r="S1992" s="43">
        <f>Exchanges!T1996</f>
        <v>4</v>
      </c>
      <c r="T1992" s="43">
        <f>Exchanges!U1996</f>
        <v>1</v>
      </c>
      <c r="U1992" s="43">
        <f>Exchanges!V1996</f>
        <v>2013</v>
      </c>
      <c r="V1992" s="43" t="str">
        <f>Exchanges!W1996</f>
        <v>HFC-125</v>
      </c>
      <c r="W1992" s="43"/>
      <c r="X1992" s="43"/>
    </row>
    <row r="1993" spans="1:24" x14ac:dyDescent="0.2">
      <c r="A1993" s="43" t="str">
        <f>Exchanges!B1997</f>
        <v>Methane, difluoro-, HFC-32</v>
      </c>
      <c r="B1993" s="43" t="str">
        <f>Exchanges!C1997</f>
        <v>000075-10-5</v>
      </c>
      <c r="C1993" s="43" t="str">
        <f>Exchanges!D1997</f>
        <v>air</v>
      </c>
      <c r="D1993" s="43" t="str">
        <f>Exchanges!E1997</f>
        <v>unspecified</v>
      </c>
      <c r="E1993" s="43" t="str">
        <f>Exchanges!F1997</f>
        <v>151212b4-079b-43a2-96d5-a6eef59166ac</v>
      </c>
      <c r="F1993" s="43" t="str">
        <f>Exchanges!G1997</f>
        <v>Other amusement and recreation industries</v>
      </c>
      <c r="G1993" s="43">
        <f>Exchanges!H1997</f>
        <v>713900</v>
      </c>
      <c r="H1993" s="43" t="str">
        <f>Exchanges!I1997</f>
        <v>US</v>
      </c>
      <c r="I1993" s="43">
        <f>Exchanges!J1997</f>
        <v>7.4571230794849074E-8</v>
      </c>
      <c r="J1993" s="43" t="str">
        <f>Exchanges!K1997</f>
        <v>kg</v>
      </c>
      <c r="K1993" s="43"/>
      <c r="L1993" s="43"/>
      <c r="M1993" s="43"/>
      <c r="N1993" s="43"/>
      <c r="O1993" s="43"/>
      <c r="P1993" s="43">
        <f>Exchanges!Q1997</f>
        <v>4</v>
      </c>
      <c r="Q1993" s="43">
        <f>Exchanges!R1997</f>
        <v>2</v>
      </c>
      <c r="R1993" s="43">
        <f>Exchanges!S1997</f>
        <v>1</v>
      </c>
      <c r="S1993" s="43">
        <f>Exchanges!T1997</f>
        <v>4</v>
      </c>
      <c r="T1993" s="43">
        <f>Exchanges!U1997</f>
        <v>1</v>
      </c>
      <c r="U1993" s="43">
        <f>Exchanges!V1997</f>
        <v>2013</v>
      </c>
      <c r="V1993" s="43" t="str">
        <f>Exchanges!W1997</f>
        <v>HFC-32</v>
      </c>
      <c r="W1993" s="43"/>
      <c r="X1993" s="43"/>
    </row>
    <row r="1994" spans="1:24" x14ac:dyDescent="0.2">
      <c r="A1994" s="43" t="str">
        <f>Exchanges!B1998</f>
        <v>Dinitrogen monoxide</v>
      </c>
      <c r="B1994" s="43" t="str">
        <f>Exchanges!C1998</f>
        <v>010024-97-366</v>
      </c>
      <c r="C1994" s="43" t="str">
        <f>Exchanges!D1998</f>
        <v>air</v>
      </c>
      <c r="D1994" s="43" t="str">
        <f>Exchanges!E1998</f>
        <v>unspecified</v>
      </c>
      <c r="E1994" s="43" t="str">
        <f>Exchanges!F1998</f>
        <v>20185046-64bb-4c09-a8e7-e8a9e144ca98</v>
      </c>
      <c r="F1994" s="43" t="str">
        <f>Exchanges!G1998</f>
        <v>Other amusement and recreation industries</v>
      </c>
      <c r="G1994" s="43">
        <f>Exchanges!H1998</f>
        <v>713900</v>
      </c>
      <c r="H1994" s="43" t="str">
        <f>Exchanges!I1998</f>
        <v>US</v>
      </c>
      <c r="I1994" s="43">
        <f>Exchanges!J1998</f>
        <v>5.4984836761755734E-8</v>
      </c>
      <c r="J1994" s="43" t="str">
        <f>Exchanges!K1998</f>
        <v>kg</v>
      </c>
      <c r="K1994" s="43"/>
      <c r="L1994" s="43"/>
      <c r="M1994" s="43"/>
      <c r="N1994" s="43"/>
      <c r="O1994" s="43"/>
      <c r="P1994" s="43">
        <f>Exchanges!Q1998</f>
        <v>4</v>
      </c>
      <c r="Q1994" s="43">
        <f>Exchanges!R1998</f>
        <v>2</v>
      </c>
      <c r="R1994" s="43">
        <f>Exchanges!S1998</f>
        <v>1</v>
      </c>
      <c r="S1994" s="43">
        <f>Exchanges!T1998</f>
        <v>4</v>
      </c>
      <c r="T1994" s="43">
        <f>Exchanges!U1998</f>
        <v>1</v>
      </c>
      <c r="U1994" s="43">
        <f>Exchanges!V1998</f>
        <v>2013</v>
      </c>
      <c r="V1994" s="43" t="str">
        <f>Exchanges!W1998</f>
        <v>N2O</v>
      </c>
      <c r="W1994" s="43"/>
      <c r="X1994" s="43"/>
    </row>
    <row r="1995" spans="1:24" x14ac:dyDescent="0.2">
      <c r="A1995" s="43" t="str">
        <f>Exchanges!B1999</f>
        <v>Ethane, 1,1,1-trifluoro-, HFC-143a</v>
      </c>
      <c r="B1995" s="43" t="str">
        <f>Exchanges!C1999</f>
        <v>000420-46-2</v>
      </c>
      <c r="C1995" s="43" t="str">
        <f>Exchanges!D1999</f>
        <v>air</v>
      </c>
      <c r="D1995" s="43" t="str">
        <f>Exchanges!E1999</f>
        <v>unspecified</v>
      </c>
      <c r="E1995" s="43" t="str">
        <f>Exchanges!F1999</f>
        <v>e86bfec2-1025-4fa2-90b1-81e35e621e91</v>
      </c>
      <c r="F1995" s="43" t="str">
        <f>Exchanges!G1999</f>
        <v>Other amusement and recreation industries</v>
      </c>
      <c r="G1995" s="43">
        <f>Exchanges!H1999</f>
        <v>713900</v>
      </c>
      <c r="H1995" s="43" t="str">
        <f>Exchanges!I1999</f>
        <v>US</v>
      </c>
      <c r="I1995" s="43">
        <f>Exchanges!J1999</f>
        <v>5.4787910596241379E-8</v>
      </c>
      <c r="J1995" s="43" t="str">
        <f>Exchanges!K1999</f>
        <v>kg</v>
      </c>
      <c r="K1995" s="43"/>
      <c r="L1995" s="43"/>
      <c r="M1995" s="43"/>
      <c r="N1995" s="43"/>
      <c r="O1995" s="43"/>
      <c r="P1995" s="43">
        <f>Exchanges!Q1999</f>
        <v>4</v>
      </c>
      <c r="Q1995" s="43">
        <f>Exchanges!R1999</f>
        <v>2</v>
      </c>
      <c r="R1995" s="43">
        <f>Exchanges!S1999</f>
        <v>1</v>
      </c>
      <c r="S1995" s="43">
        <f>Exchanges!T1999</f>
        <v>4</v>
      </c>
      <c r="T1995" s="43">
        <f>Exchanges!U1999</f>
        <v>1</v>
      </c>
      <c r="U1995" s="43">
        <f>Exchanges!V1999</f>
        <v>2013</v>
      </c>
      <c r="V1995" s="43" t="str">
        <f>Exchanges!W1999</f>
        <v>HFC-143a</v>
      </c>
      <c r="W1995" s="43"/>
      <c r="X1995" s="43"/>
    </row>
    <row r="1996" spans="1:24" x14ac:dyDescent="0.2">
      <c r="A1996" s="43" t="str">
        <f>Exchanges!B2000</f>
        <v>Propane, 1,1,1,3,3,3-hexafluoro-, HCFC-236fa</v>
      </c>
      <c r="B1996" s="43" t="str">
        <f>Exchanges!C2000</f>
        <v>000690-39-1</v>
      </c>
      <c r="C1996" s="43" t="str">
        <f>Exchanges!D2000</f>
        <v>air</v>
      </c>
      <c r="D1996" s="43" t="str">
        <f>Exchanges!E2000</f>
        <v>unspecified</v>
      </c>
      <c r="E1996" s="43" t="str">
        <f>Exchanges!F2000</f>
        <v>1963a3ba-6d77-4571-bb8f-0e9c8ac28a65</v>
      </c>
      <c r="F1996" s="43" t="str">
        <f>Exchanges!G2000</f>
        <v>Other amusement and recreation industries</v>
      </c>
      <c r="G1996" s="43">
        <f>Exchanges!H2000</f>
        <v>713900</v>
      </c>
      <c r="H1996" s="43" t="str">
        <f>Exchanges!I2000</f>
        <v>US</v>
      </c>
      <c r="I1996" s="43">
        <f>Exchanges!J2000</f>
        <v>1.4801099972513264E-9</v>
      </c>
      <c r="J1996" s="43" t="str">
        <f>Exchanges!K2000</f>
        <v>kg</v>
      </c>
      <c r="K1996" s="43"/>
      <c r="L1996" s="43"/>
      <c r="M1996" s="43"/>
      <c r="N1996" s="43"/>
      <c r="O1996" s="43"/>
      <c r="P1996" s="43">
        <f>Exchanges!Q2000</f>
        <v>4</v>
      </c>
      <c r="Q1996" s="43">
        <f>Exchanges!R2000</f>
        <v>2</v>
      </c>
      <c r="R1996" s="43">
        <f>Exchanges!S2000</f>
        <v>1</v>
      </c>
      <c r="S1996" s="43">
        <f>Exchanges!T2000</f>
        <v>4</v>
      </c>
      <c r="T1996" s="43">
        <f>Exchanges!U2000</f>
        <v>1</v>
      </c>
      <c r="U1996" s="43">
        <f>Exchanges!V2000</f>
        <v>2013</v>
      </c>
      <c r="V1996" s="43" t="str">
        <f>Exchanges!W2000</f>
        <v>HFC-236fa</v>
      </c>
      <c r="W1996" s="43"/>
      <c r="X1996" s="43"/>
    </row>
    <row r="1997" spans="1:24" x14ac:dyDescent="0.2">
      <c r="A1997" s="43" t="str">
        <f>Exchanges!B2001</f>
        <v>Carbon dioxide</v>
      </c>
      <c r="B1997" s="43" t="str">
        <f>Exchanges!C2001</f>
        <v>000124-38-20</v>
      </c>
      <c r="C1997" s="43" t="str">
        <f>Exchanges!D2001</f>
        <v>air</v>
      </c>
      <c r="D1997" s="43" t="str">
        <f>Exchanges!E2001</f>
        <v>unspecified</v>
      </c>
      <c r="E1997" s="43" t="str">
        <f>Exchanges!F2001</f>
        <v>7ae371aa-8532-11e0-9d78-0800200c9a66</v>
      </c>
      <c r="F1997" s="43" t="str">
        <f>Exchanges!G2001</f>
        <v>Accommodation</v>
      </c>
      <c r="G1997" s="43">
        <f>Exchanges!H2001</f>
        <v>721000</v>
      </c>
      <c r="H1997" s="43" t="str">
        <f>Exchanges!I2001</f>
        <v>US</v>
      </c>
      <c r="I1997" s="43">
        <f>Exchanges!J2001</f>
        <v>2.3725952477182871E-2</v>
      </c>
      <c r="J1997" s="43" t="str">
        <f>Exchanges!K2001</f>
        <v>kg</v>
      </c>
      <c r="K1997" s="43"/>
      <c r="L1997" s="43"/>
      <c r="M1997" s="43"/>
      <c r="N1997" s="43"/>
      <c r="O1997" s="43"/>
      <c r="P1997" s="43">
        <f>Exchanges!Q2001</f>
        <v>4</v>
      </c>
      <c r="Q1997" s="43">
        <f>Exchanges!R2001</f>
        <v>2</v>
      </c>
      <c r="R1997" s="43">
        <f>Exchanges!S2001</f>
        <v>1</v>
      </c>
      <c r="S1997" s="43">
        <f>Exchanges!T2001</f>
        <v>4</v>
      </c>
      <c r="T1997" s="43">
        <f>Exchanges!U2001</f>
        <v>1</v>
      </c>
      <c r="U1997" s="43">
        <f>Exchanges!V2001</f>
        <v>2013</v>
      </c>
      <c r="V1997" s="43" t="str">
        <f>Exchanges!W2001</f>
        <v>CO2</v>
      </c>
      <c r="W1997" s="43"/>
      <c r="X1997" s="43"/>
    </row>
    <row r="1998" spans="1:24" x14ac:dyDescent="0.2">
      <c r="A1998" s="43" t="str">
        <f>Exchanges!B2002</f>
        <v>Methane</v>
      </c>
      <c r="B1998" s="43" t="str">
        <f>Exchanges!C2002</f>
        <v>000074-82-92</v>
      </c>
      <c r="C1998" s="43" t="str">
        <f>Exchanges!D2002</f>
        <v>air</v>
      </c>
      <c r="D1998" s="43" t="str">
        <f>Exchanges!E2002</f>
        <v>unspecified</v>
      </c>
      <c r="E1998" s="43" t="str">
        <f>Exchanges!F2002</f>
        <v>20408dd1-8534-11e0-9d78-0800200c9a66</v>
      </c>
      <c r="F1998" s="43" t="str">
        <f>Exchanges!G2002</f>
        <v>Accommodation</v>
      </c>
      <c r="G1998" s="43">
        <f>Exchanges!H2002</f>
        <v>721000</v>
      </c>
      <c r="H1998" s="43" t="str">
        <f>Exchanges!I2002</f>
        <v>US</v>
      </c>
      <c r="I1998" s="43">
        <f>Exchanges!J2002</f>
        <v>2.1463862974318001E-6</v>
      </c>
      <c r="J1998" s="43" t="str">
        <f>Exchanges!K2002</f>
        <v>kg</v>
      </c>
      <c r="K1998" s="43"/>
      <c r="L1998" s="43"/>
      <c r="M1998" s="43"/>
      <c r="N1998" s="43"/>
      <c r="O1998" s="43"/>
      <c r="P1998" s="43">
        <f>Exchanges!Q2002</f>
        <v>4</v>
      </c>
      <c r="Q1998" s="43">
        <f>Exchanges!R2002</f>
        <v>2</v>
      </c>
      <c r="R1998" s="43">
        <f>Exchanges!S2002</f>
        <v>1</v>
      </c>
      <c r="S1998" s="43">
        <f>Exchanges!T2002</f>
        <v>4</v>
      </c>
      <c r="T1998" s="43">
        <f>Exchanges!U2002</f>
        <v>1</v>
      </c>
      <c r="U1998" s="43">
        <f>Exchanges!V2002</f>
        <v>2013</v>
      </c>
      <c r="V1998" s="43" t="str">
        <f>Exchanges!W2002</f>
        <v>CH4</v>
      </c>
      <c r="W1998" s="43"/>
      <c r="X1998" s="43"/>
    </row>
    <row r="1999" spans="1:24" x14ac:dyDescent="0.2">
      <c r="A1999" s="43" t="str">
        <f>Exchanges!B2003</f>
        <v>Ethane, 1,1,1,2-tetrafluoro-, HFC-134a</v>
      </c>
      <c r="B1999" s="43" t="str">
        <f>Exchanges!C2003</f>
        <v>000811-97-2</v>
      </c>
      <c r="C1999" s="43" t="str">
        <f>Exchanges!D2003</f>
        <v>air</v>
      </c>
      <c r="D1999" s="43" t="str">
        <f>Exchanges!E2003</f>
        <v>unspecified</v>
      </c>
      <c r="E1999" s="43" t="str">
        <f>Exchanges!F2003</f>
        <v>e87f039d-d9ce-4242-ac18-c9284cc80f3d</v>
      </c>
      <c r="F1999" s="43" t="str">
        <f>Exchanges!G2003</f>
        <v>Accommodation</v>
      </c>
      <c r="G1999" s="43">
        <f>Exchanges!H2003</f>
        <v>721000</v>
      </c>
      <c r="H1999" s="43" t="str">
        <f>Exchanges!I2003</f>
        <v>US</v>
      </c>
      <c r="I1999" s="43">
        <f>Exchanges!J2003</f>
        <v>3.2755323095515571E-7</v>
      </c>
      <c r="J1999" s="43" t="str">
        <f>Exchanges!K2003</f>
        <v>kg</v>
      </c>
      <c r="K1999" s="43"/>
      <c r="L1999" s="43"/>
      <c r="M1999" s="43"/>
      <c r="N1999" s="43"/>
      <c r="O1999" s="43"/>
      <c r="P1999" s="43">
        <f>Exchanges!Q2003</f>
        <v>4</v>
      </c>
      <c r="Q1999" s="43">
        <f>Exchanges!R2003</f>
        <v>2</v>
      </c>
      <c r="R1999" s="43">
        <f>Exchanges!S2003</f>
        <v>1</v>
      </c>
      <c r="S1999" s="43">
        <f>Exchanges!T2003</f>
        <v>4</v>
      </c>
      <c r="T1999" s="43">
        <f>Exchanges!U2003</f>
        <v>1</v>
      </c>
      <c r="U1999" s="43">
        <f>Exchanges!V2003</f>
        <v>2013</v>
      </c>
      <c r="V1999" s="43" t="str">
        <f>Exchanges!W2003</f>
        <v>HFC-134a</v>
      </c>
      <c r="W1999" s="43"/>
      <c r="X1999" s="43"/>
    </row>
    <row r="2000" spans="1:24" x14ac:dyDescent="0.2">
      <c r="A2000" s="43" t="str">
        <f>Exchanges!B2004</f>
        <v>Ethane, pentafluoro-, HFC-125</v>
      </c>
      <c r="B2000" s="43" t="str">
        <f>Exchanges!C2004</f>
        <v>000354-33-6</v>
      </c>
      <c r="C2000" s="43" t="str">
        <f>Exchanges!D2004</f>
        <v>air</v>
      </c>
      <c r="D2000" s="43" t="str">
        <f>Exchanges!E2004</f>
        <v>unspecified</v>
      </c>
      <c r="E2000" s="43" t="str">
        <f>Exchanges!F2004</f>
        <v>281e1011-f121-4d5b-ad4d-22d562b2c2cd</v>
      </c>
      <c r="F2000" s="43" t="str">
        <f>Exchanges!G2004</f>
        <v>Accommodation</v>
      </c>
      <c r="G2000" s="43">
        <f>Exchanges!H2004</f>
        <v>721000</v>
      </c>
      <c r="H2000" s="43" t="str">
        <f>Exchanges!I2004</f>
        <v>US</v>
      </c>
      <c r="I2000" s="43">
        <f>Exchanges!J2004</f>
        <v>8.6904315240672818E-8</v>
      </c>
      <c r="J2000" s="43" t="str">
        <f>Exchanges!K2004</f>
        <v>kg</v>
      </c>
      <c r="K2000" s="43"/>
      <c r="L2000" s="43"/>
      <c r="M2000" s="43"/>
      <c r="N2000" s="43"/>
      <c r="O2000" s="43"/>
      <c r="P2000" s="43">
        <f>Exchanges!Q2004</f>
        <v>4</v>
      </c>
      <c r="Q2000" s="43">
        <f>Exchanges!R2004</f>
        <v>2</v>
      </c>
      <c r="R2000" s="43">
        <f>Exchanges!S2004</f>
        <v>1</v>
      </c>
      <c r="S2000" s="43">
        <f>Exchanges!T2004</f>
        <v>4</v>
      </c>
      <c r="T2000" s="43">
        <f>Exchanges!U2004</f>
        <v>1</v>
      </c>
      <c r="U2000" s="43">
        <f>Exchanges!V2004</f>
        <v>2013</v>
      </c>
      <c r="V2000" s="43" t="str">
        <f>Exchanges!W2004</f>
        <v>HFC-125</v>
      </c>
      <c r="W2000" s="43"/>
      <c r="X2000" s="43"/>
    </row>
    <row r="2001" spans="1:24" x14ac:dyDescent="0.2">
      <c r="A2001" s="43" t="str">
        <f>Exchanges!B2005</f>
        <v>Dinitrogen monoxide</v>
      </c>
      <c r="B2001" s="43" t="str">
        <f>Exchanges!C2005</f>
        <v>010024-97-366</v>
      </c>
      <c r="C2001" s="43" t="str">
        <f>Exchanges!D2005</f>
        <v>air</v>
      </c>
      <c r="D2001" s="43" t="str">
        <f>Exchanges!E2005</f>
        <v>unspecified</v>
      </c>
      <c r="E2001" s="43" t="str">
        <f>Exchanges!F2005</f>
        <v>20185046-64bb-4c09-a8e7-e8a9e144ca98</v>
      </c>
      <c r="F2001" s="43" t="str">
        <f>Exchanges!G2005</f>
        <v>Accommodation</v>
      </c>
      <c r="G2001" s="43">
        <f>Exchanges!H2005</f>
        <v>721000</v>
      </c>
      <c r="H2001" s="43" t="str">
        <f>Exchanges!I2005</f>
        <v>US</v>
      </c>
      <c r="I2001" s="43">
        <f>Exchanges!J2005</f>
        <v>5.7277894353913445E-8</v>
      </c>
      <c r="J2001" s="43" t="str">
        <f>Exchanges!K2005</f>
        <v>kg</v>
      </c>
      <c r="K2001" s="43"/>
      <c r="L2001" s="43"/>
      <c r="M2001" s="43"/>
      <c r="N2001" s="43"/>
      <c r="O2001" s="43"/>
      <c r="P2001" s="43">
        <f>Exchanges!Q2005</f>
        <v>4</v>
      </c>
      <c r="Q2001" s="43">
        <f>Exchanges!R2005</f>
        <v>2</v>
      </c>
      <c r="R2001" s="43">
        <f>Exchanges!S2005</f>
        <v>1</v>
      </c>
      <c r="S2001" s="43">
        <f>Exchanges!T2005</f>
        <v>4</v>
      </c>
      <c r="T2001" s="43">
        <f>Exchanges!U2005</f>
        <v>1</v>
      </c>
      <c r="U2001" s="43">
        <f>Exchanges!V2005</f>
        <v>2013</v>
      </c>
      <c r="V2001" s="43" t="str">
        <f>Exchanges!W2005</f>
        <v>N2O</v>
      </c>
      <c r="W2001" s="43"/>
      <c r="X2001" s="43"/>
    </row>
    <row r="2002" spans="1:24" x14ac:dyDescent="0.2">
      <c r="A2002" s="43" t="str">
        <f>Exchanges!B2006</f>
        <v>Methane, difluoro-, HFC-32</v>
      </c>
      <c r="B2002" s="43" t="str">
        <f>Exchanges!C2006</f>
        <v>000075-10-5</v>
      </c>
      <c r="C2002" s="43" t="str">
        <f>Exchanges!D2006</f>
        <v>air</v>
      </c>
      <c r="D2002" s="43" t="str">
        <f>Exchanges!E2006</f>
        <v>unspecified</v>
      </c>
      <c r="E2002" s="43" t="str">
        <f>Exchanges!F2006</f>
        <v>151212b4-079b-43a2-96d5-a6eef59166ac</v>
      </c>
      <c r="F2002" s="43" t="str">
        <f>Exchanges!G2006</f>
        <v>Accommodation</v>
      </c>
      <c r="G2002" s="43">
        <f>Exchanges!H2006</f>
        <v>721000</v>
      </c>
      <c r="H2002" s="43" t="str">
        <f>Exchanges!I2006</f>
        <v>US</v>
      </c>
      <c r="I2002" s="43">
        <f>Exchanges!J2006</f>
        <v>5.0609024474209928E-8</v>
      </c>
      <c r="J2002" s="43" t="str">
        <f>Exchanges!K2006</f>
        <v>kg</v>
      </c>
      <c r="K2002" s="43"/>
      <c r="L2002" s="43"/>
      <c r="M2002" s="43"/>
      <c r="N2002" s="43"/>
      <c r="O2002" s="43"/>
      <c r="P2002" s="43">
        <f>Exchanges!Q2006</f>
        <v>4</v>
      </c>
      <c r="Q2002" s="43">
        <f>Exchanges!R2006</f>
        <v>2</v>
      </c>
      <c r="R2002" s="43">
        <f>Exchanges!S2006</f>
        <v>1</v>
      </c>
      <c r="S2002" s="43">
        <f>Exchanges!T2006</f>
        <v>4</v>
      </c>
      <c r="T2002" s="43">
        <f>Exchanges!U2006</f>
        <v>1</v>
      </c>
      <c r="U2002" s="43">
        <f>Exchanges!V2006</f>
        <v>2013</v>
      </c>
      <c r="V2002" s="43" t="str">
        <f>Exchanges!W2006</f>
        <v>HFC-32</v>
      </c>
      <c r="W2002" s="43"/>
      <c r="X2002" s="43"/>
    </row>
    <row r="2003" spans="1:24" x14ac:dyDescent="0.2">
      <c r="A2003" s="43" t="str">
        <f>Exchanges!B2007</f>
        <v>Ethane, 1,1,1-trifluoro-, HFC-143a</v>
      </c>
      <c r="B2003" s="43" t="str">
        <f>Exchanges!C2007</f>
        <v>000420-46-2</v>
      </c>
      <c r="C2003" s="43" t="str">
        <f>Exchanges!D2007</f>
        <v>air</v>
      </c>
      <c r="D2003" s="43" t="str">
        <f>Exchanges!E2007</f>
        <v>unspecified</v>
      </c>
      <c r="E2003" s="43" t="str">
        <f>Exchanges!F2007</f>
        <v>e86bfec2-1025-4fa2-90b1-81e35e621e91</v>
      </c>
      <c r="F2003" s="43" t="str">
        <f>Exchanges!G2007</f>
        <v>Accommodation</v>
      </c>
      <c r="G2003" s="43">
        <f>Exchanges!H2007</f>
        <v>721000</v>
      </c>
      <c r="H2003" s="43" t="str">
        <f>Exchanges!I2007</f>
        <v>US</v>
      </c>
      <c r="I2003" s="43">
        <f>Exchanges!J2007</f>
        <v>3.718274029677852E-8</v>
      </c>
      <c r="J2003" s="43" t="str">
        <f>Exchanges!K2007</f>
        <v>kg</v>
      </c>
      <c r="K2003" s="43"/>
      <c r="L2003" s="43"/>
      <c r="M2003" s="43"/>
      <c r="N2003" s="43"/>
      <c r="O2003" s="43"/>
      <c r="P2003" s="43">
        <f>Exchanges!Q2007</f>
        <v>4</v>
      </c>
      <c r="Q2003" s="43">
        <f>Exchanges!R2007</f>
        <v>2</v>
      </c>
      <c r="R2003" s="43">
        <f>Exchanges!S2007</f>
        <v>1</v>
      </c>
      <c r="S2003" s="43">
        <f>Exchanges!T2007</f>
        <v>4</v>
      </c>
      <c r="T2003" s="43">
        <f>Exchanges!U2007</f>
        <v>1</v>
      </c>
      <c r="U2003" s="43">
        <f>Exchanges!V2007</f>
        <v>2013</v>
      </c>
      <c r="V2003" s="43" t="str">
        <f>Exchanges!W2007</f>
        <v>HFC-143a</v>
      </c>
      <c r="W2003" s="43"/>
      <c r="X2003" s="43"/>
    </row>
    <row r="2004" spans="1:24" x14ac:dyDescent="0.2">
      <c r="A2004" s="43" t="str">
        <f>Exchanges!B2008</f>
        <v>Propane, 1,1,1,3,3,3-hexafluoro-, HCFC-236fa</v>
      </c>
      <c r="B2004" s="43" t="str">
        <f>Exchanges!C2008</f>
        <v>000690-39-1</v>
      </c>
      <c r="C2004" s="43" t="str">
        <f>Exchanges!D2008</f>
        <v>air</v>
      </c>
      <c r="D2004" s="43" t="str">
        <f>Exchanges!E2008</f>
        <v>unspecified</v>
      </c>
      <c r="E2004" s="43" t="str">
        <f>Exchanges!F2008</f>
        <v>1963a3ba-6d77-4571-bb8f-0e9c8ac28a65</v>
      </c>
      <c r="F2004" s="43" t="str">
        <f>Exchanges!G2008</f>
        <v>Accommodation</v>
      </c>
      <c r="G2004" s="43">
        <f>Exchanges!H2008</f>
        <v>721000</v>
      </c>
      <c r="H2004" s="43" t="str">
        <f>Exchanges!I2008</f>
        <v>US</v>
      </c>
      <c r="I2004" s="43">
        <f>Exchanges!J2008</f>
        <v>1.0045016325597419E-9</v>
      </c>
      <c r="J2004" s="43" t="str">
        <f>Exchanges!K2008</f>
        <v>kg</v>
      </c>
      <c r="K2004" s="43"/>
      <c r="L2004" s="43"/>
      <c r="M2004" s="43"/>
      <c r="N2004" s="43"/>
      <c r="O2004" s="43"/>
      <c r="P2004" s="43">
        <f>Exchanges!Q2008</f>
        <v>4</v>
      </c>
      <c r="Q2004" s="43">
        <f>Exchanges!R2008</f>
        <v>2</v>
      </c>
      <c r="R2004" s="43">
        <f>Exchanges!S2008</f>
        <v>1</v>
      </c>
      <c r="S2004" s="43">
        <f>Exchanges!T2008</f>
        <v>4</v>
      </c>
      <c r="T2004" s="43">
        <f>Exchanges!U2008</f>
        <v>1</v>
      </c>
      <c r="U2004" s="43">
        <f>Exchanges!V2008</f>
        <v>2013</v>
      </c>
      <c r="V2004" s="43" t="str">
        <f>Exchanges!W2008</f>
        <v>HFC-236fa</v>
      </c>
      <c r="W2004" s="43"/>
      <c r="X2004" s="43"/>
    </row>
    <row r="2005" spans="1:24" x14ac:dyDescent="0.2">
      <c r="A2005" s="43" t="str">
        <f>Exchanges!B2009</f>
        <v>Carbon dioxide</v>
      </c>
      <c r="B2005" s="43" t="str">
        <f>Exchanges!C2009</f>
        <v>000124-38-20</v>
      </c>
      <c r="C2005" s="43" t="str">
        <f>Exchanges!D2009</f>
        <v>air</v>
      </c>
      <c r="D2005" s="43" t="str">
        <f>Exchanges!E2009</f>
        <v>unspecified</v>
      </c>
      <c r="E2005" s="43" t="str">
        <f>Exchanges!F2009</f>
        <v>7ae371aa-8532-11e0-9d78-0800200c9a66</v>
      </c>
      <c r="F2005" s="43" t="str">
        <f>Exchanges!G2009</f>
        <v>Full-service restaurants</v>
      </c>
      <c r="G2005" s="43">
        <f>Exchanges!H2009</f>
        <v>722110</v>
      </c>
      <c r="H2005" s="43" t="str">
        <f>Exchanges!I2009</f>
        <v>US</v>
      </c>
      <c r="I2005" s="43">
        <f>Exchanges!J2009</f>
        <v>1.8403681679870196E-2</v>
      </c>
      <c r="J2005" s="43" t="str">
        <f>Exchanges!K2009</f>
        <v>kg</v>
      </c>
      <c r="K2005" s="43"/>
      <c r="L2005" s="43"/>
      <c r="M2005" s="43"/>
      <c r="N2005" s="43"/>
      <c r="O2005" s="43"/>
      <c r="P2005" s="43">
        <f>Exchanges!Q2009</f>
        <v>4</v>
      </c>
      <c r="Q2005" s="43">
        <f>Exchanges!R2009</f>
        <v>2</v>
      </c>
      <c r="R2005" s="43">
        <f>Exchanges!S2009</f>
        <v>1</v>
      </c>
      <c r="S2005" s="43">
        <f>Exchanges!T2009</f>
        <v>4</v>
      </c>
      <c r="T2005" s="43">
        <f>Exchanges!U2009</f>
        <v>1</v>
      </c>
      <c r="U2005" s="43">
        <f>Exchanges!V2009</f>
        <v>2013</v>
      </c>
      <c r="V2005" s="43" t="str">
        <f>Exchanges!W2009</f>
        <v>CO2</v>
      </c>
      <c r="W2005" s="43"/>
      <c r="X2005" s="43"/>
    </row>
    <row r="2006" spans="1:24" x14ac:dyDescent="0.2">
      <c r="A2006" s="43" t="str">
        <f>Exchanges!B2010</f>
        <v>Methane</v>
      </c>
      <c r="B2006" s="43" t="str">
        <f>Exchanges!C2010</f>
        <v>000074-82-92</v>
      </c>
      <c r="C2006" s="43" t="str">
        <f>Exchanges!D2010</f>
        <v>air</v>
      </c>
      <c r="D2006" s="43" t="str">
        <f>Exchanges!E2010</f>
        <v>unspecified</v>
      </c>
      <c r="E2006" s="43" t="str">
        <f>Exchanges!F2010</f>
        <v>20408dd1-8534-11e0-9d78-0800200c9a66</v>
      </c>
      <c r="F2006" s="43" t="str">
        <f>Exchanges!G2010</f>
        <v>Full-service restaurants</v>
      </c>
      <c r="G2006" s="43">
        <f>Exchanges!H2010</f>
        <v>722110</v>
      </c>
      <c r="H2006" s="43" t="str">
        <f>Exchanges!I2010</f>
        <v>US</v>
      </c>
      <c r="I2006" s="43">
        <f>Exchanges!J2010</f>
        <v>1.6472146089143017E-6</v>
      </c>
      <c r="J2006" s="43" t="str">
        <f>Exchanges!K2010</f>
        <v>kg</v>
      </c>
      <c r="K2006" s="43"/>
      <c r="L2006" s="43"/>
      <c r="M2006" s="43"/>
      <c r="N2006" s="43"/>
      <c r="O2006" s="43"/>
      <c r="P2006" s="43">
        <f>Exchanges!Q2010</f>
        <v>4</v>
      </c>
      <c r="Q2006" s="43">
        <f>Exchanges!R2010</f>
        <v>2</v>
      </c>
      <c r="R2006" s="43">
        <f>Exchanges!S2010</f>
        <v>1</v>
      </c>
      <c r="S2006" s="43">
        <f>Exchanges!T2010</f>
        <v>4</v>
      </c>
      <c r="T2006" s="43">
        <f>Exchanges!U2010</f>
        <v>1</v>
      </c>
      <c r="U2006" s="43">
        <f>Exchanges!V2010</f>
        <v>2013</v>
      </c>
      <c r="V2006" s="43" t="str">
        <f>Exchanges!W2010</f>
        <v>CH4</v>
      </c>
      <c r="W2006" s="43"/>
      <c r="X2006" s="43"/>
    </row>
    <row r="2007" spans="1:24" x14ac:dyDescent="0.2">
      <c r="A2007" s="43" t="str">
        <f>Exchanges!B2011</f>
        <v>Ethane, 1,1,1,2-tetrafluoro-, HFC-134a</v>
      </c>
      <c r="B2007" s="43" t="str">
        <f>Exchanges!C2011</f>
        <v>000811-97-2</v>
      </c>
      <c r="C2007" s="43" t="str">
        <f>Exchanges!D2011</f>
        <v>air</v>
      </c>
      <c r="D2007" s="43" t="str">
        <f>Exchanges!E2011</f>
        <v>unspecified</v>
      </c>
      <c r="E2007" s="43" t="str">
        <f>Exchanges!F2011</f>
        <v>e87f039d-d9ce-4242-ac18-c9284cc80f3d</v>
      </c>
      <c r="F2007" s="43" t="str">
        <f>Exchanges!G2011</f>
        <v>Full-service restaurants</v>
      </c>
      <c r="G2007" s="43">
        <f>Exchanges!H2011</f>
        <v>722110</v>
      </c>
      <c r="H2007" s="43" t="str">
        <f>Exchanges!I2011</f>
        <v>US</v>
      </c>
      <c r="I2007" s="43">
        <f>Exchanges!J2011</f>
        <v>1.1902777889334917E-6</v>
      </c>
      <c r="J2007" s="43" t="str">
        <f>Exchanges!K2011</f>
        <v>kg</v>
      </c>
      <c r="K2007" s="43"/>
      <c r="L2007" s="43"/>
      <c r="M2007" s="43"/>
      <c r="N2007" s="43"/>
      <c r="O2007" s="43"/>
      <c r="P2007" s="43">
        <f>Exchanges!Q2011</f>
        <v>4</v>
      </c>
      <c r="Q2007" s="43">
        <f>Exchanges!R2011</f>
        <v>2</v>
      </c>
      <c r="R2007" s="43">
        <f>Exchanges!S2011</f>
        <v>1</v>
      </c>
      <c r="S2007" s="43">
        <f>Exchanges!T2011</f>
        <v>4</v>
      </c>
      <c r="T2007" s="43">
        <f>Exchanges!U2011</f>
        <v>1</v>
      </c>
      <c r="U2007" s="43">
        <f>Exchanges!V2011</f>
        <v>2013</v>
      </c>
      <c r="V2007" s="43" t="str">
        <f>Exchanges!W2011</f>
        <v>HFC-134a</v>
      </c>
      <c r="W2007" s="43"/>
      <c r="X2007" s="43"/>
    </row>
    <row r="2008" spans="1:24" x14ac:dyDescent="0.2">
      <c r="A2008" s="43" t="str">
        <f>Exchanges!B2012</f>
        <v>Ethane, pentafluoro-, HFC-125</v>
      </c>
      <c r="B2008" s="43" t="str">
        <f>Exchanges!C2012</f>
        <v>000354-33-6</v>
      </c>
      <c r="C2008" s="43" t="str">
        <f>Exchanges!D2012</f>
        <v>air</v>
      </c>
      <c r="D2008" s="43" t="str">
        <f>Exchanges!E2012</f>
        <v>unspecified</v>
      </c>
      <c r="E2008" s="43" t="str">
        <f>Exchanges!F2012</f>
        <v>281e1011-f121-4d5b-ad4d-22d562b2c2cd</v>
      </c>
      <c r="F2008" s="43" t="str">
        <f>Exchanges!G2012</f>
        <v>Full-service restaurants</v>
      </c>
      <c r="G2008" s="43">
        <f>Exchanges!H2012</f>
        <v>722110</v>
      </c>
      <c r="H2008" s="43" t="str">
        <f>Exchanges!I2012</f>
        <v>US</v>
      </c>
      <c r="I2008" s="43">
        <f>Exchanges!J2012</f>
        <v>3.1579684282707901E-7</v>
      </c>
      <c r="J2008" s="43" t="str">
        <f>Exchanges!K2012</f>
        <v>kg</v>
      </c>
      <c r="K2008" s="43"/>
      <c r="L2008" s="43"/>
      <c r="M2008" s="43"/>
      <c r="N2008" s="43"/>
      <c r="O2008" s="43"/>
      <c r="P2008" s="43">
        <f>Exchanges!Q2012</f>
        <v>4</v>
      </c>
      <c r="Q2008" s="43">
        <f>Exchanges!R2012</f>
        <v>2</v>
      </c>
      <c r="R2008" s="43">
        <f>Exchanges!S2012</f>
        <v>1</v>
      </c>
      <c r="S2008" s="43">
        <f>Exchanges!T2012</f>
        <v>4</v>
      </c>
      <c r="T2008" s="43">
        <f>Exchanges!U2012</f>
        <v>1</v>
      </c>
      <c r="U2008" s="43">
        <f>Exchanges!V2012</f>
        <v>2013</v>
      </c>
      <c r="V2008" s="43" t="str">
        <f>Exchanges!W2012</f>
        <v>HFC-125</v>
      </c>
      <c r="W2008" s="43"/>
      <c r="X2008" s="43"/>
    </row>
    <row r="2009" spans="1:24" x14ac:dyDescent="0.2">
      <c r="A2009" s="43" t="str">
        <f>Exchanges!B2013</f>
        <v>Methane, difluoro-, HFC-32</v>
      </c>
      <c r="B2009" s="43" t="str">
        <f>Exchanges!C2013</f>
        <v>000075-10-5</v>
      </c>
      <c r="C2009" s="43" t="str">
        <f>Exchanges!D2013</f>
        <v>air</v>
      </c>
      <c r="D2009" s="43" t="str">
        <f>Exchanges!E2013</f>
        <v>unspecified</v>
      </c>
      <c r="E2009" s="43" t="str">
        <f>Exchanges!F2013</f>
        <v>151212b4-079b-43a2-96d5-a6eef59166ac</v>
      </c>
      <c r="F2009" s="43" t="str">
        <f>Exchanges!G2013</f>
        <v>Full-service restaurants</v>
      </c>
      <c r="G2009" s="43">
        <f>Exchanges!H2013</f>
        <v>722110</v>
      </c>
      <c r="H2009" s="43" t="str">
        <f>Exchanges!I2013</f>
        <v>US</v>
      </c>
      <c r="I2009" s="43">
        <f>Exchanges!J2013</f>
        <v>1.8390536883298418E-7</v>
      </c>
      <c r="J2009" s="43" t="str">
        <f>Exchanges!K2013</f>
        <v>kg</v>
      </c>
      <c r="K2009" s="43"/>
      <c r="L2009" s="43"/>
      <c r="M2009" s="43"/>
      <c r="N2009" s="43"/>
      <c r="O2009" s="43"/>
      <c r="P2009" s="43">
        <f>Exchanges!Q2013</f>
        <v>4</v>
      </c>
      <c r="Q2009" s="43">
        <f>Exchanges!R2013</f>
        <v>2</v>
      </c>
      <c r="R2009" s="43">
        <f>Exchanges!S2013</f>
        <v>1</v>
      </c>
      <c r="S2009" s="43">
        <f>Exchanges!T2013</f>
        <v>4</v>
      </c>
      <c r="T2009" s="43">
        <f>Exchanges!U2013</f>
        <v>1</v>
      </c>
      <c r="U2009" s="43">
        <f>Exchanges!V2013</f>
        <v>2013</v>
      </c>
      <c r="V2009" s="43" t="str">
        <f>Exchanges!W2013</f>
        <v>HFC-32</v>
      </c>
      <c r="W2009" s="43"/>
      <c r="X2009" s="43"/>
    </row>
    <row r="2010" spans="1:24" x14ac:dyDescent="0.2">
      <c r="A2010" s="43" t="str">
        <f>Exchanges!B2014</f>
        <v>Ethane, 1,1,1-trifluoro-, HFC-143a</v>
      </c>
      <c r="B2010" s="43" t="str">
        <f>Exchanges!C2014</f>
        <v>000420-46-2</v>
      </c>
      <c r="C2010" s="43" t="str">
        <f>Exchanges!D2014</f>
        <v>air</v>
      </c>
      <c r="D2010" s="43" t="str">
        <f>Exchanges!E2014</f>
        <v>unspecified</v>
      </c>
      <c r="E2010" s="43" t="str">
        <f>Exchanges!F2014</f>
        <v>e86bfec2-1025-4fa2-90b1-81e35e621e91</v>
      </c>
      <c r="F2010" s="43" t="str">
        <f>Exchanges!G2014</f>
        <v>Full-service restaurants</v>
      </c>
      <c r="G2010" s="43">
        <f>Exchanges!H2014</f>
        <v>722110</v>
      </c>
      <c r="H2010" s="43" t="str">
        <f>Exchanges!I2014</f>
        <v>US</v>
      </c>
      <c r="I2010" s="43">
        <f>Exchanges!J2014</f>
        <v>1.3511632835335086E-7</v>
      </c>
      <c r="J2010" s="43" t="str">
        <f>Exchanges!K2014</f>
        <v>kg</v>
      </c>
      <c r="K2010" s="43"/>
      <c r="L2010" s="43"/>
      <c r="M2010" s="43"/>
      <c r="N2010" s="43"/>
      <c r="O2010" s="43"/>
      <c r="P2010" s="43">
        <f>Exchanges!Q2014</f>
        <v>4</v>
      </c>
      <c r="Q2010" s="43">
        <f>Exchanges!R2014</f>
        <v>2</v>
      </c>
      <c r="R2010" s="43">
        <f>Exchanges!S2014</f>
        <v>1</v>
      </c>
      <c r="S2010" s="43">
        <f>Exchanges!T2014</f>
        <v>4</v>
      </c>
      <c r="T2010" s="43">
        <f>Exchanges!U2014</f>
        <v>1</v>
      </c>
      <c r="U2010" s="43">
        <f>Exchanges!V2014</f>
        <v>2013</v>
      </c>
      <c r="V2010" s="43" t="str">
        <f>Exchanges!W2014</f>
        <v>HFC-143a</v>
      </c>
      <c r="W2010" s="43"/>
      <c r="X2010" s="43"/>
    </row>
    <row r="2011" spans="1:24" x14ac:dyDescent="0.2">
      <c r="A2011" s="43" t="str">
        <f>Exchanges!B2015</f>
        <v>Dinitrogen monoxide</v>
      </c>
      <c r="B2011" s="43" t="str">
        <f>Exchanges!C2015</f>
        <v>010024-97-366</v>
      </c>
      <c r="C2011" s="43" t="str">
        <f>Exchanges!D2015</f>
        <v>air</v>
      </c>
      <c r="D2011" s="43" t="str">
        <f>Exchanges!E2015</f>
        <v>unspecified</v>
      </c>
      <c r="E2011" s="43" t="str">
        <f>Exchanges!F2015</f>
        <v>20185046-64bb-4c09-a8e7-e8a9e144ca98</v>
      </c>
      <c r="F2011" s="43" t="str">
        <f>Exchanges!G2015</f>
        <v>Full-service restaurants</v>
      </c>
      <c r="G2011" s="43">
        <f>Exchanges!H2015</f>
        <v>722110</v>
      </c>
      <c r="H2011" s="43" t="str">
        <f>Exchanges!I2015</f>
        <v>US</v>
      </c>
      <c r="I2011" s="43">
        <f>Exchanges!J2015</f>
        <v>4.4364867279522746E-8</v>
      </c>
      <c r="J2011" s="43" t="str">
        <f>Exchanges!K2015</f>
        <v>kg</v>
      </c>
      <c r="K2011" s="43"/>
      <c r="L2011" s="43"/>
      <c r="M2011" s="43"/>
      <c r="N2011" s="43"/>
      <c r="O2011" s="43"/>
      <c r="P2011" s="43">
        <f>Exchanges!Q2015</f>
        <v>4</v>
      </c>
      <c r="Q2011" s="43">
        <f>Exchanges!R2015</f>
        <v>2</v>
      </c>
      <c r="R2011" s="43">
        <f>Exchanges!S2015</f>
        <v>1</v>
      </c>
      <c r="S2011" s="43">
        <f>Exchanges!T2015</f>
        <v>4</v>
      </c>
      <c r="T2011" s="43">
        <f>Exchanges!U2015</f>
        <v>1</v>
      </c>
      <c r="U2011" s="43">
        <f>Exchanges!V2015</f>
        <v>2013</v>
      </c>
      <c r="V2011" s="43" t="str">
        <f>Exchanges!W2015</f>
        <v>N2O</v>
      </c>
      <c r="W2011" s="43"/>
      <c r="X2011" s="43"/>
    </row>
    <row r="2012" spans="1:24" x14ac:dyDescent="0.2">
      <c r="A2012" s="43" t="str">
        <f>Exchanges!B2016</f>
        <v>Propane, 1,1,1,3,3,3-hexafluoro-, HCFC-236fa</v>
      </c>
      <c r="B2012" s="43" t="str">
        <f>Exchanges!C2016</f>
        <v>000690-39-1</v>
      </c>
      <c r="C2012" s="43" t="str">
        <f>Exchanges!D2016</f>
        <v>air</v>
      </c>
      <c r="D2012" s="43" t="str">
        <f>Exchanges!E2016</f>
        <v>unspecified</v>
      </c>
      <c r="E2012" s="43" t="str">
        <f>Exchanges!F2016</f>
        <v>1963a3ba-6d77-4571-bb8f-0e9c8ac28a65</v>
      </c>
      <c r="F2012" s="43" t="str">
        <f>Exchanges!G2016</f>
        <v>Full-service restaurants</v>
      </c>
      <c r="G2012" s="43">
        <f>Exchanges!H2016</f>
        <v>722110</v>
      </c>
      <c r="H2012" s="43" t="str">
        <f>Exchanges!I2016</f>
        <v>US</v>
      </c>
      <c r="I2012" s="43">
        <f>Exchanges!J2016</f>
        <v>3.6502035980435276E-9</v>
      </c>
      <c r="J2012" s="43" t="str">
        <f>Exchanges!K2016</f>
        <v>kg</v>
      </c>
      <c r="K2012" s="43"/>
      <c r="L2012" s="43"/>
      <c r="M2012" s="43"/>
      <c r="N2012" s="43"/>
      <c r="O2012" s="43"/>
      <c r="P2012" s="43">
        <f>Exchanges!Q2016</f>
        <v>4</v>
      </c>
      <c r="Q2012" s="43">
        <f>Exchanges!R2016</f>
        <v>2</v>
      </c>
      <c r="R2012" s="43">
        <f>Exchanges!S2016</f>
        <v>1</v>
      </c>
      <c r="S2012" s="43">
        <f>Exchanges!T2016</f>
        <v>4</v>
      </c>
      <c r="T2012" s="43">
        <f>Exchanges!U2016</f>
        <v>1</v>
      </c>
      <c r="U2012" s="43">
        <f>Exchanges!V2016</f>
        <v>2013</v>
      </c>
      <c r="V2012" s="43" t="str">
        <f>Exchanges!W2016</f>
        <v>HFC-236fa</v>
      </c>
      <c r="W2012" s="43"/>
      <c r="X2012" s="43"/>
    </row>
    <row r="2013" spans="1:24" x14ac:dyDescent="0.2">
      <c r="A2013" s="43" t="str">
        <f>Exchanges!B2017</f>
        <v>Carbon dioxide</v>
      </c>
      <c r="B2013" s="43" t="str">
        <f>Exchanges!C2017</f>
        <v>000124-38-20</v>
      </c>
      <c r="C2013" s="43" t="str">
        <f>Exchanges!D2017</f>
        <v>air</v>
      </c>
      <c r="D2013" s="43" t="str">
        <f>Exchanges!E2017</f>
        <v>unspecified</v>
      </c>
      <c r="E2013" s="43" t="str">
        <f>Exchanges!F2017</f>
        <v>7ae371aa-8532-11e0-9d78-0800200c9a66</v>
      </c>
      <c r="F2013" s="43" t="str">
        <f>Exchanges!G2017</f>
        <v>Limited-service restaurants</v>
      </c>
      <c r="G2013" s="43">
        <f>Exchanges!H2017</f>
        <v>722211</v>
      </c>
      <c r="H2013" s="43" t="str">
        <f>Exchanges!I2017</f>
        <v>US</v>
      </c>
      <c r="I2013" s="43">
        <f>Exchanges!J2017</f>
        <v>1.1668394714797935E-2</v>
      </c>
      <c r="J2013" s="43" t="str">
        <f>Exchanges!K2017</f>
        <v>kg</v>
      </c>
      <c r="K2013" s="43"/>
      <c r="L2013" s="43"/>
      <c r="M2013" s="43"/>
      <c r="N2013" s="43"/>
      <c r="O2013" s="43"/>
      <c r="P2013" s="43">
        <f>Exchanges!Q2017</f>
        <v>4</v>
      </c>
      <c r="Q2013" s="43">
        <f>Exchanges!R2017</f>
        <v>2</v>
      </c>
      <c r="R2013" s="43">
        <f>Exchanges!S2017</f>
        <v>1</v>
      </c>
      <c r="S2013" s="43">
        <f>Exchanges!T2017</f>
        <v>4</v>
      </c>
      <c r="T2013" s="43">
        <f>Exchanges!U2017</f>
        <v>1</v>
      </c>
      <c r="U2013" s="43">
        <f>Exchanges!V2017</f>
        <v>2013</v>
      </c>
      <c r="V2013" s="43" t="str">
        <f>Exchanges!W2017</f>
        <v>CO2</v>
      </c>
      <c r="W2013" s="43"/>
      <c r="X2013" s="43"/>
    </row>
    <row r="2014" spans="1:24" x14ac:dyDescent="0.2">
      <c r="A2014" s="43" t="str">
        <f>Exchanges!B2018</f>
        <v>Ethane, 1,1,1,2-tetrafluoro-, HFC-134a</v>
      </c>
      <c r="B2014" s="43" t="str">
        <f>Exchanges!C2018</f>
        <v>000811-97-2</v>
      </c>
      <c r="C2014" s="43" t="str">
        <f>Exchanges!D2018</f>
        <v>air</v>
      </c>
      <c r="D2014" s="43" t="str">
        <f>Exchanges!E2018</f>
        <v>unspecified</v>
      </c>
      <c r="E2014" s="43" t="str">
        <f>Exchanges!F2018</f>
        <v>e87f039d-d9ce-4242-ac18-c9284cc80f3d</v>
      </c>
      <c r="F2014" s="43" t="str">
        <f>Exchanges!G2018</f>
        <v>Limited-service restaurants</v>
      </c>
      <c r="G2014" s="43">
        <f>Exchanges!H2018</f>
        <v>722211</v>
      </c>
      <c r="H2014" s="43" t="str">
        <f>Exchanges!I2018</f>
        <v>US</v>
      </c>
      <c r="I2014" s="43">
        <f>Exchanges!J2018</f>
        <v>1.3480301149825373E-6</v>
      </c>
      <c r="J2014" s="43" t="str">
        <f>Exchanges!K2018</f>
        <v>kg</v>
      </c>
      <c r="K2014" s="43"/>
      <c r="L2014" s="43"/>
      <c r="M2014" s="43"/>
      <c r="N2014" s="43"/>
      <c r="O2014" s="43"/>
      <c r="P2014" s="43">
        <f>Exchanges!Q2018</f>
        <v>4</v>
      </c>
      <c r="Q2014" s="43">
        <f>Exchanges!R2018</f>
        <v>2</v>
      </c>
      <c r="R2014" s="43">
        <f>Exchanges!S2018</f>
        <v>1</v>
      </c>
      <c r="S2014" s="43">
        <f>Exchanges!T2018</f>
        <v>4</v>
      </c>
      <c r="T2014" s="43">
        <f>Exchanges!U2018</f>
        <v>1</v>
      </c>
      <c r="U2014" s="43">
        <f>Exchanges!V2018</f>
        <v>2013</v>
      </c>
      <c r="V2014" s="43" t="str">
        <f>Exchanges!W2018</f>
        <v>HFC-134a</v>
      </c>
      <c r="W2014" s="43"/>
      <c r="X2014" s="43"/>
    </row>
    <row r="2015" spans="1:24" x14ac:dyDescent="0.2">
      <c r="A2015" s="43" t="str">
        <f>Exchanges!B2019</f>
        <v>Methane</v>
      </c>
      <c r="B2015" s="43" t="str">
        <f>Exchanges!C2019</f>
        <v>000074-82-92</v>
      </c>
      <c r="C2015" s="43" t="str">
        <f>Exchanges!D2019</f>
        <v>air</v>
      </c>
      <c r="D2015" s="43" t="str">
        <f>Exchanges!E2019</f>
        <v>unspecified</v>
      </c>
      <c r="E2015" s="43" t="str">
        <f>Exchanges!F2019</f>
        <v>20408dd1-8534-11e0-9d78-0800200c9a66</v>
      </c>
      <c r="F2015" s="43" t="str">
        <f>Exchanges!G2019</f>
        <v>Limited-service restaurants</v>
      </c>
      <c r="G2015" s="43">
        <f>Exchanges!H2019</f>
        <v>722211</v>
      </c>
      <c r="H2015" s="43" t="str">
        <f>Exchanges!I2019</f>
        <v>US</v>
      </c>
      <c r="I2015" s="43">
        <f>Exchanges!J2019</f>
        <v>1.0466824283945404E-6</v>
      </c>
      <c r="J2015" s="43" t="str">
        <f>Exchanges!K2019</f>
        <v>kg</v>
      </c>
      <c r="K2015" s="43"/>
      <c r="L2015" s="43"/>
      <c r="M2015" s="43"/>
      <c r="N2015" s="43"/>
      <c r="O2015" s="43"/>
      <c r="P2015" s="43">
        <f>Exchanges!Q2019</f>
        <v>4</v>
      </c>
      <c r="Q2015" s="43">
        <f>Exchanges!R2019</f>
        <v>2</v>
      </c>
      <c r="R2015" s="43">
        <f>Exchanges!S2019</f>
        <v>1</v>
      </c>
      <c r="S2015" s="43">
        <f>Exchanges!T2019</f>
        <v>4</v>
      </c>
      <c r="T2015" s="43">
        <f>Exchanges!U2019</f>
        <v>1</v>
      </c>
      <c r="U2015" s="43">
        <f>Exchanges!V2019</f>
        <v>2013</v>
      </c>
      <c r="V2015" s="43" t="str">
        <f>Exchanges!W2019</f>
        <v>CH4</v>
      </c>
      <c r="W2015" s="43"/>
      <c r="X2015" s="43"/>
    </row>
    <row r="2016" spans="1:24" x14ac:dyDescent="0.2">
      <c r="A2016" s="43" t="str">
        <f>Exchanges!B2020</f>
        <v>Ethane, pentafluoro-, HFC-125</v>
      </c>
      <c r="B2016" s="43" t="str">
        <f>Exchanges!C2020</f>
        <v>000354-33-6</v>
      </c>
      <c r="C2016" s="43" t="str">
        <f>Exchanges!D2020</f>
        <v>air</v>
      </c>
      <c r="D2016" s="43" t="str">
        <f>Exchanges!E2020</f>
        <v>unspecified</v>
      </c>
      <c r="E2016" s="43" t="str">
        <f>Exchanges!F2020</f>
        <v>281e1011-f121-4d5b-ad4d-22d562b2c2cd</v>
      </c>
      <c r="F2016" s="43" t="str">
        <f>Exchanges!G2020</f>
        <v>Limited-service restaurants</v>
      </c>
      <c r="G2016" s="43">
        <f>Exchanges!H2020</f>
        <v>722211</v>
      </c>
      <c r="H2016" s="43" t="str">
        <f>Exchanges!I2020</f>
        <v>US</v>
      </c>
      <c r="I2016" s="43">
        <f>Exchanges!J2020</f>
        <v>3.5765067474605814E-7</v>
      </c>
      <c r="J2016" s="43" t="str">
        <f>Exchanges!K2020</f>
        <v>kg</v>
      </c>
      <c r="K2016" s="43"/>
      <c r="L2016" s="43"/>
      <c r="M2016" s="43"/>
      <c r="N2016" s="43"/>
      <c r="O2016" s="43"/>
      <c r="P2016" s="43">
        <f>Exchanges!Q2020</f>
        <v>4</v>
      </c>
      <c r="Q2016" s="43">
        <f>Exchanges!R2020</f>
        <v>2</v>
      </c>
      <c r="R2016" s="43">
        <f>Exchanges!S2020</f>
        <v>1</v>
      </c>
      <c r="S2016" s="43">
        <f>Exchanges!T2020</f>
        <v>4</v>
      </c>
      <c r="T2016" s="43">
        <f>Exchanges!U2020</f>
        <v>1</v>
      </c>
      <c r="U2016" s="43">
        <f>Exchanges!V2020</f>
        <v>2013</v>
      </c>
      <c r="V2016" s="43" t="str">
        <f>Exchanges!W2020</f>
        <v>HFC-125</v>
      </c>
      <c r="W2016" s="43"/>
      <c r="X2016" s="43"/>
    </row>
    <row r="2017" spans="1:24" x14ac:dyDescent="0.2">
      <c r="A2017" s="43" t="str">
        <f>Exchanges!B2021</f>
        <v>Methane, difluoro-, HFC-32</v>
      </c>
      <c r="B2017" s="43" t="str">
        <f>Exchanges!C2021</f>
        <v>000075-10-5</v>
      </c>
      <c r="C2017" s="43" t="str">
        <f>Exchanges!D2021</f>
        <v>air</v>
      </c>
      <c r="D2017" s="43" t="str">
        <f>Exchanges!E2021</f>
        <v>unspecified</v>
      </c>
      <c r="E2017" s="43" t="str">
        <f>Exchanges!F2021</f>
        <v>151212b4-079b-43a2-96d5-a6eef59166ac</v>
      </c>
      <c r="F2017" s="43" t="str">
        <f>Exchanges!G2021</f>
        <v>Limited-service restaurants</v>
      </c>
      <c r="G2017" s="43">
        <f>Exchanges!H2021</f>
        <v>722211</v>
      </c>
      <c r="H2017" s="43" t="str">
        <f>Exchanges!I2021</f>
        <v>US</v>
      </c>
      <c r="I2017" s="43">
        <f>Exchanges!J2021</f>
        <v>2.0827909064485274E-7</v>
      </c>
      <c r="J2017" s="43" t="str">
        <f>Exchanges!K2021</f>
        <v>kg</v>
      </c>
      <c r="K2017" s="43"/>
      <c r="L2017" s="43"/>
      <c r="M2017" s="43"/>
      <c r="N2017" s="43"/>
      <c r="O2017" s="43"/>
      <c r="P2017" s="43">
        <f>Exchanges!Q2021</f>
        <v>4</v>
      </c>
      <c r="Q2017" s="43">
        <f>Exchanges!R2021</f>
        <v>2</v>
      </c>
      <c r="R2017" s="43">
        <f>Exchanges!S2021</f>
        <v>1</v>
      </c>
      <c r="S2017" s="43">
        <f>Exchanges!T2021</f>
        <v>4</v>
      </c>
      <c r="T2017" s="43">
        <f>Exchanges!U2021</f>
        <v>1</v>
      </c>
      <c r="U2017" s="43">
        <f>Exchanges!V2021</f>
        <v>2013</v>
      </c>
      <c r="V2017" s="43" t="str">
        <f>Exchanges!W2021</f>
        <v>HFC-32</v>
      </c>
      <c r="W2017" s="43"/>
      <c r="X2017" s="43"/>
    </row>
    <row r="2018" spans="1:24" x14ac:dyDescent="0.2">
      <c r="A2018" s="43" t="str">
        <f>Exchanges!B2022</f>
        <v>Ethane, 1,1,1-trifluoro-, HFC-143a</v>
      </c>
      <c r="B2018" s="43" t="str">
        <f>Exchanges!C2022</f>
        <v>000420-46-2</v>
      </c>
      <c r="C2018" s="43" t="str">
        <f>Exchanges!D2022</f>
        <v>air</v>
      </c>
      <c r="D2018" s="43" t="str">
        <f>Exchanges!E2022</f>
        <v>unspecified</v>
      </c>
      <c r="E2018" s="43" t="str">
        <f>Exchanges!F2022</f>
        <v>e86bfec2-1025-4fa2-90b1-81e35e621e91</v>
      </c>
      <c r="F2018" s="43" t="str">
        <f>Exchanges!G2022</f>
        <v>Limited-service restaurants</v>
      </c>
      <c r="G2018" s="43">
        <f>Exchanges!H2022</f>
        <v>722211</v>
      </c>
      <c r="H2018" s="43" t="str">
        <f>Exchanges!I2022</f>
        <v>US</v>
      </c>
      <c r="I2018" s="43">
        <f>Exchanges!J2022</f>
        <v>1.5302384144241403E-7</v>
      </c>
      <c r="J2018" s="43" t="str">
        <f>Exchanges!K2022</f>
        <v>kg</v>
      </c>
      <c r="K2018" s="43"/>
      <c r="L2018" s="43"/>
      <c r="M2018" s="43"/>
      <c r="N2018" s="43"/>
      <c r="O2018" s="43"/>
      <c r="P2018" s="43">
        <f>Exchanges!Q2022</f>
        <v>4</v>
      </c>
      <c r="Q2018" s="43">
        <f>Exchanges!R2022</f>
        <v>2</v>
      </c>
      <c r="R2018" s="43">
        <f>Exchanges!S2022</f>
        <v>1</v>
      </c>
      <c r="S2018" s="43">
        <f>Exchanges!T2022</f>
        <v>4</v>
      </c>
      <c r="T2018" s="43">
        <f>Exchanges!U2022</f>
        <v>1</v>
      </c>
      <c r="U2018" s="43">
        <f>Exchanges!V2022</f>
        <v>2013</v>
      </c>
      <c r="V2018" s="43" t="str">
        <f>Exchanges!W2022</f>
        <v>HFC-143a</v>
      </c>
      <c r="W2018" s="43"/>
      <c r="X2018" s="43"/>
    </row>
    <row r="2019" spans="1:24" x14ac:dyDescent="0.2">
      <c r="A2019" s="43" t="str">
        <f>Exchanges!B2023</f>
        <v>Dinitrogen monoxide</v>
      </c>
      <c r="B2019" s="43" t="str">
        <f>Exchanges!C2023</f>
        <v>010024-97-366</v>
      </c>
      <c r="C2019" s="43" t="str">
        <f>Exchanges!D2023</f>
        <v>air</v>
      </c>
      <c r="D2019" s="43" t="str">
        <f>Exchanges!E2023</f>
        <v>unspecified</v>
      </c>
      <c r="E2019" s="43" t="str">
        <f>Exchanges!F2023</f>
        <v>20185046-64bb-4c09-a8e7-e8a9e144ca98</v>
      </c>
      <c r="F2019" s="43" t="str">
        <f>Exchanges!G2023</f>
        <v>Limited-service restaurants</v>
      </c>
      <c r="G2019" s="43">
        <f>Exchanges!H2023</f>
        <v>722211</v>
      </c>
      <c r="H2019" s="43" t="str">
        <f>Exchanges!I2023</f>
        <v>US</v>
      </c>
      <c r="I2019" s="43">
        <f>Exchanges!J2023</f>
        <v>2.9887194663871996E-8</v>
      </c>
      <c r="J2019" s="43" t="str">
        <f>Exchanges!K2023</f>
        <v>kg</v>
      </c>
      <c r="K2019" s="43"/>
      <c r="L2019" s="43"/>
      <c r="M2019" s="43"/>
      <c r="N2019" s="43"/>
      <c r="O2019" s="43"/>
      <c r="P2019" s="43">
        <f>Exchanges!Q2023</f>
        <v>4</v>
      </c>
      <c r="Q2019" s="43">
        <f>Exchanges!R2023</f>
        <v>2</v>
      </c>
      <c r="R2019" s="43">
        <f>Exchanges!S2023</f>
        <v>1</v>
      </c>
      <c r="S2019" s="43">
        <f>Exchanges!T2023</f>
        <v>4</v>
      </c>
      <c r="T2019" s="43">
        <f>Exchanges!U2023</f>
        <v>1</v>
      </c>
      <c r="U2019" s="43">
        <f>Exchanges!V2023</f>
        <v>2013</v>
      </c>
      <c r="V2019" s="43" t="str">
        <f>Exchanges!W2023</f>
        <v>N2O</v>
      </c>
      <c r="W2019" s="43"/>
      <c r="X2019" s="43"/>
    </row>
    <row r="2020" spans="1:24" x14ac:dyDescent="0.2">
      <c r="A2020" s="43" t="str">
        <f>Exchanges!B2024</f>
        <v>Propane, 1,1,1,3,3,3-hexafluoro-, HCFC-236fa</v>
      </c>
      <c r="B2020" s="43" t="str">
        <f>Exchanges!C2024</f>
        <v>000690-39-1</v>
      </c>
      <c r="C2020" s="43" t="str">
        <f>Exchanges!D2024</f>
        <v>air</v>
      </c>
      <c r="D2020" s="43" t="str">
        <f>Exchanges!E2024</f>
        <v>unspecified</v>
      </c>
      <c r="E2020" s="43" t="str">
        <f>Exchanges!F2024</f>
        <v>1963a3ba-6d77-4571-bb8f-0e9c8ac28a65</v>
      </c>
      <c r="F2020" s="43" t="str">
        <f>Exchanges!G2024</f>
        <v>Limited-service restaurants</v>
      </c>
      <c r="G2020" s="43">
        <f>Exchanges!H2024</f>
        <v>722211</v>
      </c>
      <c r="H2020" s="43" t="str">
        <f>Exchanges!I2024</f>
        <v>US</v>
      </c>
      <c r="I2020" s="43">
        <f>Exchanges!J2024</f>
        <v>4.1339798337236996E-9</v>
      </c>
      <c r="J2020" s="43" t="str">
        <f>Exchanges!K2024</f>
        <v>kg</v>
      </c>
      <c r="K2020" s="43"/>
      <c r="L2020" s="43"/>
      <c r="M2020" s="43"/>
      <c r="N2020" s="43"/>
      <c r="O2020" s="43"/>
      <c r="P2020" s="43">
        <f>Exchanges!Q2024</f>
        <v>4</v>
      </c>
      <c r="Q2020" s="43">
        <f>Exchanges!R2024</f>
        <v>2</v>
      </c>
      <c r="R2020" s="43">
        <f>Exchanges!S2024</f>
        <v>1</v>
      </c>
      <c r="S2020" s="43">
        <f>Exchanges!T2024</f>
        <v>4</v>
      </c>
      <c r="T2020" s="43">
        <f>Exchanges!U2024</f>
        <v>1</v>
      </c>
      <c r="U2020" s="43">
        <f>Exchanges!V2024</f>
        <v>2013</v>
      </c>
      <c r="V2020" s="43" t="str">
        <f>Exchanges!W2024</f>
        <v>HFC-236fa</v>
      </c>
      <c r="W2020" s="43"/>
      <c r="X2020" s="43"/>
    </row>
    <row r="2021" spans="1:24" x14ac:dyDescent="0.2">
      <c r="A2021" s="43" t="str">
        <f>Exchanges!B2025</f>
        <v>Carbon dioxide</v>
      </c>
      <c r="B2021" s="43" t="str">
        <f>Exchanges!C2025</f>
        <v>000124-38-20</v>
      </c>
      <c r="C2021" s="43" t="str">
        <f>Exchanges!D2025</f>
        <v>air</v>
      </c>
      <c r="D2021" s="43" t="str">
        <f>Exchanges!E2025</f>
        <v>unspecified</v>
      </c>
      <c r="E2021" s="43" t="str">
        <f>Exchanges!F2025</f>
        <v>7ae371aa-8532-11e0-9d78-0800200c9a66</v>
      </c>
      <c r="F2021" s="43" t="str">
        <f>Exchanges!G2025</f>
        <v>Automotive repair and maintenance</v>
      </c>
      <c r="G2021" s="43">
        <f>Exchanges!H2025</f>
        <v>811100</v>
      </c>
      <c r="H2021" s="43" t="str">
        <f>Exchanges!I2025</f>
        <v>US</v>
      </c>
      <c r="I2021" s="43">
        <f>Exchanges!J2025</f>
        <v>8.8104652029049133E-3</v>
      </c>
      <c r="J2021" s="43" t="str">
        <f>Exchanges!K2025</f>
        <v>kg</v>
      </c>
      <c r="K2021" s="43"/>
      <c r="L2021" s="43"/>
      <c r="M2021" s="43"/>
      <c r="N2021" s="43"/>
      <c r="O2021" s="43"/>
      <c r="P2021" s="43">
        <f>Exchanges!Q2025</f>
        <v>4</v>
      </c>
      <c r="Q2021" s="43">
        <f>Exchanges!R2025</f>
        <v>2</v>
      </c>
      <c r="R2021" s="43">
        <f>Exchanges!S2025</f>
        <v>1</v>
      </c>
      <c r="S2021" s="43">
        <f>Exchanges!T2025</f>
        <v>4</v>
      </c>
      <c r="T2021" s="43">
        <f>Exchanges!U2025</f>
        <v>1</v>
      </c>
      <c r="U2021" s="43">
        <f>Exchanges!V2025</f>
        <v>2013</v>
      </c>
      <c r="V2021" s="43" t="str">
        <f>Exchanges!W2025</f>
        <v>CO2</v>
      </c>
      <c r="W2021" s="43"/>
      <c r="X2021" s="43"/>
    </row>
    <row r="2022" spans="1:24" x14ac:dyDescent="0.2">
      <c r="A2022" s="43" t="str">
        <f>Exchanges!B2026</f>
        <v>Methane</v>
      </c>
      <c r="B2022" s="43" t="str">
        <f>Exchanges!C2026</f>
        <v>000074-82-92</v>
      </c>
      <c r="C2022" s="43" t="str">
        <f>Exchanges!D2026</f>
        <v>air</v>
      </c>
      <c r="D2022" s="43" t="str">
        <f>Exchanges!E2026</f>
        <v>unspecified</v>
      </c>
      <c r="E2022" s="43" t="str">
        <f>Exchanges!F2026</f>
        <v>20408dd1-8534-11e0-9d78-0800200c9a66</v>
      </c>
      <c r="F2022" s="43" t="str">
        <f>Exchanges!G2026</f>
        <v>Automotive repair and maintenance</v>
      </c>
      <c r="G2022" s="43">
        <f>Exchanges!H2026</f>
        <v>811100</v>
      </c>
      <c r="H2022" s="43" t="str">
        <f>Exchanges!I2026</f>
        <v>US</v>
      </c>
      <c r="I2022" s="43">
        <f>Exchanges!J2026</f>
        <v>7.9942656643660148E-7</v>
      </c>
      <c r="J2022" s="43" t="str">
        <f>Exchanges!K2026</f>
        <v>kg</v>
      </c>
      <c r="K2022" s="43"/>
      <c r="L2022" s="43"/>
      <c r="M2022" s="43"/>
      <c r="N2022" s="43"/>
      <c r="O2022" s="43"/>
      <c r="P2022" s="43">
        <f>Exchanges!Q2026</f>
        <v>4</v>
      </c>
      <c r="Q2022" s="43">
        <f>Exchanges!R2026</f>
        <v>2</v>
      </c>
      <c r="R2022" s="43">
        <f>Exchanges!S2026</f>
        <v>1</v>
      </c>
      <c r="S2022" s="43">
        <f>Exchanges!T2026</f>
        <v>4</v>
      </c>
      <c r="T2022" s="43">
        <f>Exchanges!U2026</f>
        <v>1</v>
      </c>
      <c r="U2022" s="43">
        <f>Exchanges!V2026</f>
        <v>2013</v>
      </c>
      <c r="V2022" s="43" t="str">
        <f>Exchanges!W2026</f>
        <v>CH4</v>
      </c>
      <c r="W2022" s="43"/>
      <c r="X2022" s="43"/>
    </row>
    <row r="2023" spans="1:24" x14ac:dyDescent="0.2">
      <c r="A2023" s="43" t="str">
        <f>Exchanges!B2027</f>
        <v>Ethane, 1,1,1,2-tetrafluoro-, HFC-134a</v>
      </c>
      <c r="B2023" s="43" t="str">
        <f>Exchanges!C2027</f>
        <v>000811-97-2</v>
      </c>
      <c r="C2023" s="43" t="str">
        <f>Exchanges!D2027</f>
        <v>air</v>
      </c>
      <c r="D2023" s="43" t="str">
        <f>Exchanges!E2027</f>
        <v>unspecified</v>
      </c>
      <c r="E2023" s="43" t="str">
        <f>Exchanges!F2027</f>
        <v>e87f039d-d9ce-4242-ac18-c9284cc80f3d</v>
      </c>
      <c r="F2023" s="43" t="str">
        <f>Exchanges!G2027</f>
        <v>Automotive repair and maintenance</v>
      </c>
      <c r="G2023" s="43">
        <f>Exchanges!H2027</f>
        <v>811100</v>
      </c>
      <c r="H2023" s="43" t="str">
        <f>Exchanges!I2027</f>
        <v>US</v>
      </c>
      <c r="I2023" s="43">
        <f>Exchanges!J2027</f>
        <v>1.4937478094000836E-7</v>
      </c>
      <c r="J2023" s="43" t="str">
        <f>Exchanges!K2027</f>
        <v>kg</v>
      </c>
      <c r="K2023" s="43"/>
      <c r="L2023" s="43"/>
      <c r="M2023" s="43"/>
      <c r="N2023" s="43"/>
      <c r="O2023" s="43"/>
      <c r="P2023" s="43">
        <f>Exchanges!Q2027</f>
        <v>4</v>
      </c>
      <c r="Q2023" s="43">
        <f>Exchanges!R2027</f>
        <v>2</v>
      </c>
      <c r="R2023" s="43">
        <f>Exchanges!S2027</f>
        <v>1</v>
      </c>
      <c r="S2023" s="43">
        <f>Exchanges!T2027</f>
        <v>4</v>
      </c>
      <c r="T2023" s="43">
        <f>Exchanges!U2027</f>
        <v>1</v>
      </c>
      <c r="U2023" s="43">
        <f>Exchanges!V2027</f>
        <v>2013</v>
      </c>
      <c r="V2023" s="43" t="str">
        <f>Exchanges!W2027</f>
        <v>HFC-134a</v>
      </c>
      <c r="W2023" s="43"/>
      <c r="X2023" s="43"/>
    </row>
    <row r="2024" spans="1:24" x14ac:dyDescent="0.2">
      <c r="A2024" s="43" t="str">
        <f>Exchanges!B2028</f>
        <v>Ethane, pentafluoro-, HFC-125</v>
      </c>
      <c r="B2024" s="43" t="str">
        <f>Exchanges!C2028</f>
        <v>000354-33-6</v>
      </c>
      <c r="C2024" s="43" t="str">
        <f>Exchanges!D2028</f>
        <v>air</v>
      </c>
      <c r="D2024" s="43" t="str">
        <f>Exchanges!E2028</f>
        <v>unspecified</v>
      </c>
      <c r="E2024" s="43" t="str">
        <f>Exchanges!F2028</f>
        <v>281e1011-f121-4d5b-ad4d-22d562b2c2cd</v>
      </c>
      <c r="F2024" s="43" t="str">
        <f>Exchanges!G2028</f>
        <v>Automotive repair and maintenance</v>
      </c>
      <c r="G2024" s="43">
        <f>Exchanges!H2028</f>
        <v>811100</v>
      </c>
      <c r="H2024" s="43" t="str">
        <f>Exchanges!I2028</f>
        <v>US</v>
      </c>
      <c r="I2024" s="43">
        <f>Exchanges!J2028</f>
        <v>3.963115556504513E-8</v>
      </c>
      <c r="J2024" s="43" t="str">
        <f>Exchanges!K2028</f>
        <v>kg</v>
      </c>
      <c r="K2024" s="43"/>
      <c r="L2024" s="43"/>
      <c r="M2024" s="43"/>
      <c r="N2024" s="43"/>
      <c r="O2024" s="43"/>
      <c r="P2024" s="43">
        <f>Exchanges!Q2028</f>
        <v>4</v>
      </c>
      <c r="Q2024" s="43">
        <f>Exchanges!R2028</f>
        <v>2</v>
      </c>
      <c r="R2024" s="43">
        <f>Exchanges!S2028</f>
        <v>1</v>
      </c>
      <c r="S2024" s="43">
        <f>Exchanges!T2028</f>
        <v>4</v>
      </c>
      <c r="T2024" s="43">
        <f>Exchanges!U2028</f>
        <v>1</v>
      </c>
      <c r="U2024" s="43">
        <f>Exchanges!V2028</f>
        <v>2013</v>
      </c>
      <c r="V2024" s="43" t="str">
        <f>Exchanges!W2028</f>
        <v>HFC-125</v>
      </c>
      <c r="W2024" s="43"/>
      <c r="X2024" s="43"/>
    </row>
    <row r="2025" spans="1:24" x14ac:dyDescent="0.2">
      <c r="A2025" s="43" t="str">
        <f>Exchanges!B2029</f>
        <v>Methane, difluoro-, HFC-32</v>
      </c>
      <c r="B2025" s="43" t="str">
        <f>Exchanges!C2029</f>
        <v>000075-10-5</v>
      </c>
      <c r="C2025" s="43" t="str">
        <f>Exchanges!D2029</f>
        <v>air</v>
      </c>
      <c r="D2025" s="43" t="str">
        <f>Exchanges!E2029</f>
        <v>unspecified</v>
      </c>
      <c r="E2025" s="43" t="str">
        <f>Exchanges!F2029</f>
        <v>151212b4-079b-43a2-96d5-a6eef59166ac</v>
      </c>
      <c r="F2025" s="43" t="str">
        <f>Exchanges!G2029</f>
        <v>Automotive repair and maintenance</v>
      </c>
      <c r="G2025" s="43">
        <f>Exchanges!H2029</f>
        <v>811100</v>
      </c>
      <c r="H2025" s="43" t="str">
        <f>Exchanges!I2029</f>
        <v>US</v>
      </c>
      <c r="I2025" s="43">
        <f>Exchanges!J2029</f>
        <v>2.3079338653989966E-8</v>
      </c>
      <c r="J2025" s="43" t="str">
        <f>Exchanges!K2029</f>
        <v>kg</v>
      </c>
      <c r="K2025" s="43"/>
      <c r="L2025" s="43"/>
      <c r="M2025" s="43"/>
      <c r="N2025" s="43"/>
      <c r="O2025" s="43"/>
      <c r="P2025" s="43">
        <f>Exchanges!Q2029</f>
        <v>4</v>
      </c>
      <c r="Q2025" s="43">
        <f>Exchanges!R2029</f>
        <v>2</v>
      </c>
      <c r="R2025" s="43">
        <f>Exchanges!S2029</f>
        <v>1</v>
      </c>
      <c r="S2025" s="43">
        <f>Exchanges!T2029</f>
        <v>4</v>
      </c>
      <c r="T2025" s="43">
        <f>Exchanges!U2029</f>
        <v>1</v>
      </c>
      <c r="U2025" s="43">
        <f>Exchanges!V2029</f>
        <v>2013</v>
      </c>
      <c r="V2025" s="43" t="str">
        <f>Exchanges!W2029</f>
        <v>HFC-32</v>
      </c>
      <c r="W2025" s="43"/>
      <c r="X2025" s="43"/>
    </row>
    <row r="2026" spans="1:24" x14ac:dyDescent="0.2">
      <c r="A2026" s="43" t="str">
        <f>Exchanges!B2030</f>
        <v>Dinitrogen monoxide</v>
      </c>
      <c r="B2026" s="43" t="str">
        <f>Exchanges!C2030</f>
        <v>010024-97-366</v>
      </c>
      <c r="C2026" s="43" t="str">
        <f>Exchanges!D2030</f>
        <v>air</v>
      </c>
      <c r="D2026" s="43" t="str">
        <f>Exchanges!E2030</f>
        <v>unspecified</v>
      </c>
      <c r="E2026" s="43" t="str">
        <f>Exchanges!F2030</f>
        <v>20185046-64bb-4c09-a8e7-e8a9e144ca98</v>
      </c>
      <c r="F2026" s="43" t="str">
        <f>Exchanges!G2030</f>
        <v>Automotive repair and maintenance</v>
      </c>
      <c r="G2026" s="43">
        <f>Exchanges!H2030</f>
        <v>811100</v>
      </c>
      <c r="H2026" s="43" t="str">
        <f>Exchanges!I2030</f>
        <v>US</v>
      </c>
      <c r="I2026" s="43">
        <f>Exchanges!J2030</f>
        <v>2.2351789203318463E-8</v>
      </c>
      <c r="J2026" s="43" t="str">
        <f>Exchanges!K2030</f>
        <v>kg</v>
      </c>
      <c r="K2026" s="43"/>
      <c r="L2026" s="43"/>
      <c r="M2026" s="43"/>
      <c r="N2026" s="43"/>
      <c r="O2026" s="43"/>
      <c r="P2026" s="43">
        <f>Exchanges!Q2030</f>
        <v>4</v>
      </c>
      <c r="Q2026" s="43">
        <f>Exchanges!R2030</f>
        <v>2</v>
      </c>
      <c r="R2026" s="43">
        <f>Exchanges!S2030</f>
        <v>1</v>
      </c>
      <c r="S2026" s="43">
        <f>Exchanges!T2030</f>
        <v>4</v>
      </c>
      <c r="T2026" s="43">
        <f>Exchanges!U2030</f>
        <v>1</v>
      </c>
      <c r="U2026" s="43">
        <f>Exchanges!V2030</f>
        <v>2013</v>
      </c>
      <c r="V2026" s="43" t="str">
        <f>Exchanges!W2030</f>
        <v>N2O</v>
      </c>
      <c r="W2026" s="43"/>
      <c r="X2026" s="43"/>
    </row>
    <row r="2027" spans="1:24" x14ac:dyDescent="0.2">
      <c r="A2027" s="43" t="str">
        <f>Exchanges!B2031</f>
        <v>Ethane, 1,1,1-trifluoro-, HFC-143a</v>
      </c>
      <c r="B2027" s="43" t="str">
        <f>Exchanges!C2031</f>
        <v>000420-46-2</v>
      </c>
      <c r="C2027" s="43" t="str">
        <f>Exchanges!D2031</f>
        <v>air</v>
      </c>
      <c r="D2027" s="43" t="str">
        <f>Exchanges!E2031</f>
        <v>unspecified</v>
      </c>
      <c r="E2027" s="43" t="str">
        <f>Exchanges!F2031</f>
        <v>e86bfec2-1025-4fa2-90b1-81e35e621e91</v>
      </c>
      <c r="F2027" s="43" t="str">
        <f>Exchanges!G2031</f>
        <v>Automotive repair and maintenance</v>
      </c>
      <c r="G2027" s="43">
        <f>Exchanges!H2031</f>
        <v>811100</v>
      </c>
      <c r="H2027" s="43" t="str">
        <f>Exchanges!I2031</f>
        <v>US</v>
      </c>
      <c r="I2027" s="43">
        <f>Exchanges!J2031</f>
        <v>1.6956522365492755E-8</v>
      </c>
      <c r="J2027" s="43" t="str">
        <f>Exchanges!K2031</f>
        <v>kg</v>
      </c>
      <c r="K2027" s="43"/>
      <c r="L2027" s="43"/>
      <c r="M2027" s="43"/>
      <c r="N2027" s="43"/>
      <c r="O2027" s="43"/>
      <c r="P2027" s="43">
        <f>Exchanges!Q2031</f>
        <v>4</v>
      </c>
      <c r="Q2027" s="43">
        <f>Exchanges!R2031</f>
        <v>2</v>
      </c>
      <c r="R2027" s="43">
        <f>Exchanges!S2031</f>
        <v>1</v>
      </c>
      <c r="S2027" s="43">
        <f>Exchanges!T2031</f>
        <v>4</v>
      </c>
      <c r="T2027" s="43">
        <f>Exchanges!U2031</f>
        <v>1</v>
      </c>
      <c r="U2027" s="43">
        <f>Exchanges!V2031</f>
        <v>2013</v>
      </c>
      <c r="V2027" s="43" t="str">
        <f>Exchanges!W2031</f>
        <v>HFC-143a</v>
      </c>
      <c r="W2027" s="43"/>
      <c r="X2027" s="43"/>
    </row>
    <row r="2028" spans="1:24" x14ac:dyDescent="0.2">
      <c r="A2028" s="43" t="str">
        <f>Exchanges!B2032</f>
        <v>Propane, 1,1,1,3,3,3-hexafluoro-, HCFC-236fa</v>
      </c>
      <c r="B2028" s="43" t="str">
        <f>Exchanges!C2032</f>
        <v>000690-39-1</v>
      </c>
      <c r="C2028" s="43" t="str">
        <f>Exchanges!D2032</f>
        <v>air</v>
      </c>
      <c r="D2028" s="43" t="str">
        <f>Exchanges!E2032</f>
        <v>unspecified</v>
      </c>
      <c r="E2028" s="43" t="str">
        <f>Exchanges!F2032</f>
        <v>1963a3ba-6d77-4571-bb8f-0e9c8ac28a65</v>
      </c>
      <c r="F2028" s="43" t="str">
        <f>Exchanges!G2032</f>
        <v>Automotive repair and maintenance</v>
      </c>
      <c r="G2028" s="43">
        <f>Exchanges!H2032</f>
        <v>811100</v>
      </c>
      <c r="H2028" s="43" t="str">
        <f>Exchanges!I2032</f>
        <v>US</v>
      </c>
      <c r="I2028" s="43">
        <f>Exchanges!J2032</f>
        <v>4.5808496799115579E-10</v>
      </c>
      <c r="J2028" s="43" t="str">
        <f>Exchanges!K2032</f>
        <v>kg</v>
      </c>
      <c r="K2028" s="43"/>
      <c r="L2028" s="43"/>
      <c r="M2028" s="43"/>
      <c r="N2028" s="43"/>
      <c r="O2028" s="43"/>
      <c r="P2028" s="43">
        <f>Exchanges!Q2032</f>
        <v>4</v>
      </c>
      <c r="Q2028" s="43">
        <f>Exchanges!R2032</f>
        <v>2</v>
      </c>
      <c r="R2028" s="43">
        <f>Exchanges!S2032</f>
        <v>1</v>
      </c>
      <c r="S2028" s="43">
        <f>Exchanges!T2032</f>
        <v>4</v>
      </c>
      <c r="T2028" s="43">
        <f>Exchanges!U2032</f>
        <v>1</v>
      </c>
      <c r="U2028" s="43">
        <f>Exchanges!V2032</f>
        <v>2013</v>
      </c>
      <c r="V2028" s="43" t="str">
        <f>Exchanges!W2032</f>
        <v>HFC-236fa</v>
      </c>
      <c r="W2028" s="43"/>
      <c r="X2028" s="43"/>
    </row>
    <row r="2029" spans="1:24" x14ac:dyDescent="0.2">
      <c r="A2029" s="43" t="str">
        <f>Exchanges!B2033</f>
        <v>Carbon dioxide</v>
      </c>
      <c r="B2029" s="43" t="str">
        <f>Exchanges!C2033</f>
        <v>000124-38-20</v>
      </c>
      <c r="C2029" s="43" t="str">
        <f>Exchanges!D2033</f>
        <v>air</v>
      </c>
      <c r="D2029" s="43" t="str">
        <f>Exchanges!E2033</f>
        <v>unspecified</v>
      </c>
      <c r="E2029" s="43" t="str">
        <f>Exchanges!F2033</f>
        <v>7ae371aa-8532-11e0-9d78-0800200c9a66</v>
      </c>
      <c r="F2029" s="43" t="str">
        <f>Exchanges!G2033</f>
        <v>Electronic and precision equipment repair and maintenance</v>
      </c>
      <c r="G2029" s="43">
        <f>Exchanges!H2033</f>
        <v>811200</v>
      </c>
      <c r="H2029" s="43" t="str">
        <f>Exchanges!I2033</f>
        <v>US</v>
      </c>
      <c r="I2029" s="43">
        <f>Exchanges!J2033</f>
        <v>9.9309004035002223E-3</v>
      </c>
      <c r="J2029" s="43" t="str">
        <f>Exchanges!K2033</f>
        <v>kg</v>
      </c>
      <c r="K2029" s="43"/>
      <c r="L2029" s="43"/>
      <c r="M2029" s="43"/>
      <c r="N2029" s="43"/>
      <c r="O2029" s="43"/>
      <c r="P2029" s="43">
        <f>Exchanges!Q2033</f>
        <v>4</v>
      </c>
      <c r="Q2029" s="43">
        <f>Exchanges!R2033</f>
        <v>2</v>
      </c>
      <c r="R2029" s="43">
        <f>Exchanges!S2033</f>
        <v>1</v>
      </c>
      <c r="S2029" s="43">
        <f>Exchanges!T2033</f>
        <v>4</v>
      </c>
      <c r="T2029" s="43">
        <f>Exchanges!U2033</f>
        <v>1</v>
      </c>
      <c r="U2029" s="43">
        <f>Exchanges!V2033</f>
        <v>2013</v>
      </c>
      <c r="V2029" s="43" t="str">
        <f>Exchanges!W2033</f>
        <v>CO2</v>
      </c>
      <c r="W2029" s="43"/>
      <c r="X2029" s="43"/>
    </row>
    <row r="2030" spans="1:24" x14ac:dyDescent="0.2">
      <c r="A2030" s="43" t="str">
        <f>Exchanges!B2034</f>
        <v>Methane</v>
      </c>
      <c r="B2030" s="43" t="str">
        <f>Exchanges!C2034</f>
        <v>000074-82-92</v>
      </c>
      <c r="C2030" s="43" t="str">
        <f>Exchanges!D2034</f>
        <v>air</v>
      </c>
      <c r="D2030" s="43" t="str">
        <f>Exchanges!E2034</f>
        <v>unspecified</v>
      </c>
      <c r="E2030" s="43" t="str">
        <f>Exchanges!F2034</f>
        <v>20408dd1-8534-11e0-9d78-0800200c9a66</v>
      </c>
      <c r="F2030" s="43" t="str">
        <f>Exchanges!G2034</f>
        <v>Electronic and precision equipment repair and maintenance</v>
      </c>
      <c r="G2030" s="43">
        <f>Exchanges!H2034</f>
        <v>811200</v>
      </c>
      <c r="H2030" s="43" t="str">
        <f>Exchanges!I2034</f>
        <v>US</v>
      </c>
      <c r="I2030" s="43">
        <f>Exchanges!J2034</f>
        <v>8.9849483931676467E-7</v>
      </c>
      <c r="J2030" s="43" t="str">
        <f>Exchanges!K2034</f>
        <v>kg</v>
      </c>
      <c r="K2030" s="43"/>
      <c r="L2030" s="43"/>
      <c r="M2030" s="43"/>
      <c r="N2030" s="43"/>
      <c r="O2030" s="43"/>
      <c r="P2030" s="43">
        <f>Exchanges!Q2034</f>
        <v>4</v>
      </c>
      <c r="Q2030" s="43">
        <f>Exchanges!R2034</f>
        <v>2</v>
      </c>
      <c r="R2030" s="43">
        <f>Exchanges!S2034</f>
        <v>1</v>
      </c>
      <c r="S2030" s="43">
        <f>Exchanges!T2034</f>
        <v>4</v>
      </c>
      <c r="T2030" s="43">
        <f>Exchanges!U2034</f>
        <v>1</v>
      </c>
      <c r="U2030" s="43">
        <f>Exchanges!V2034</f>
        <v>2013</v>
      </c>
      <c r="V2030" s="43" t="str">
        <f>Exchanges!W2034</f>
        <v>CH4</v>
      </c>
      <c r="W2030" s="43"/>
      <c r="X2030" s="43"/>
    </row>
    <row r="2031" spans="1:24" x14ac:dyDescent="0.2">
      <c r="A2031" s="43" t="str">
        <f>Exchanges!B2035</f>
        <v>Ethane, 1,1,1,2-tetrafluoro-, HFC-134a</v>
      </c>
      <c r="B2031" s="43" t="str">
        <f>Exchanges!C2035</f>
        <v>000811-97-2</v>
      </c>
      <c r="C2031" s="43" t="str">
        <f>Exchanges!D2035</f>
        <v>air</v>
      </c>
      <c r="D2031" s="43" t="str">
        <f>Exchanges!E2035</f>
        <v>unspecified</v>
      </c>
      <c r="E2031" s="43" t="str">
        <f>Exchanges!F2035</f>
        <v>e87f039d-d9ce-4242-ac18-c9284cc80f3d</v>
      </c>
      <c r="F2031" s="43" t="str">
        <f>Exchanges!G2035</f>
        <v>Electronic and precision equipment repair and maintenance</v>
      </c>
      <c r="G2031" s="43">
        <f>Exchanges!H2035</f>
        <v>811200</v>
      </c>
      <c r="H2031" s="43" t="str">
        <f>Exchanges!I2035</f>
        <v>US</v>
      </c>
      <c r="I2031" s="43">
        <f>Exchanges!J2035</f>
        <v>1.4223825823489512E-7</v>
      </c>
      <c r="J2031" s="43" t="str">
        <f>Exchanges!K2035</f>
        <v>kg</v>
      </c>
      <c r="K2031" s="43"/>
      <c r="L2031" s="43"/>
      <c r="M2031" s="43"/>
      <c r="N2031" s="43"/>
      <c r="O2031" s="43"/>
      <c r="P2031" s="43">
        <f>Exchanges!Q2035</f>
        <v>4</v>
      </c>
      <c r="Q2031" s="43">
        <f>Exchanges!R2035</f>
        <v>2</v>
      </c>
      <c r="R2031" s="43">
        <f>Exchanges!S2035</f>
        <v>1</v>
      </c>
      <c r="S2031" s="43">
        <f>Exchanges!T2035</f>
        <v>4</v>
      </c>
      <c r="T2031" s="43">
        <f>Exchanges!U2035</f>
        <v>1</v>
      </c>
      <c r="U2031" s="43">
        <f>Exchanges!V2035</f>
        <v>2013</v>
      </c>
      <c r="V2031" s="43" t="str">
        <f>Exchanges!W2035</f>
        <v>HFC-134a</v>
      </c>
      <c r="W2031" s="43"/>
      <c r="X2031" s="43"/>
    </row>
    <row r="2032" spans="1:24" x14ac:dyDescent="0.2">
      <c r="A2032" s="43" t="str">
        <f>Exchanges!B2036</f>
        <v>Ethane, pentafluoro-, HFC-125</v>
      </c>
      <c r="B2032" s="43" t="str">
        <f>Exchanges!C2036</f>
        <v>000354-33-6</v>
      </c>
      <c r="C2032" s="43" t="str">
        <f>Exchanges!D2036</f>
        <v>air</v>
      </c>
      <c r="D2032" s="43" t="str">
        <f>Exchanges!E2036</f>
        <v>unspecified</v>
      </c>
      <c r="E2032" s="43" t="str">
        <f>Exchanges!F2036</f>
        <v>281e1011-f121-4d5b-ad4d-22d562b2c2cd</v>
      </c>
      <c r="F2032" s="43" t="str">
        <f>Exchanges!G2036</f>
        <v>Electronic and precision equipment repair and maintenance</v>
      </c>
      <c r="G2032" s="43">
        <f>Exchanges!H2036</f>
        <v>811200</v>
      </c>
      <c r="H2032" s="43" t="str">
        <f>Exchanges!I2036</f>
        <v>US</v>
      </c>
      <c r="I2032" s="43">
        <f>Exchanges!J2036</f>
        <v>3.7737739288616196E-8</v>
      </c>
      <c r="J2032" s="43" t="str">
        <f>Exchanges!K2036</f>
        <v>kg</v>
      </c>
      <c r="K2032" s="43"/>
      <c r="L2032" s="43"/>
      <c r="M2032" s="43"/>
      <c r="N2032" s="43"/>
      <c r="O2032" s="43"/>
      <c r="P2032" s="43">
        <f>Exchanges!Q2036</f>
        <v>4</v>
      </c>
      <c r="Q2032" s="43">
        <f>Exchanges!R2036</f>
        <v>2</v>
      </c>
      <c r="R2032" s="43">
        <f>Exchanges!S2036</f>
        <v>1</v>
      </c>
      <c r="S2032" s="43">
        <f>Exchanges!T2036</f>
        <v>4</v>
      </c>
      <c r="T2032" s="43">
        <f>Exchanges!U2036</f>
        <v>1</v>
      </c>
      <c r="U2032" s="43">
        <f>Exchanges!V2036</f>
        <v>2013</v>
      </c>
      <c r="V2032" s="43" t="str">
        <f>Exchanges!W2036</f>
        <v>HFC-125</v>
      </c>
      <c r="W2032" s="43"/>
      <c r="X2032" s="43"/>
    </row>
    <row r="2033" spans="1:24" x14ac:dyDescent="0.2">
      <c r="A2033" s="43" t="str">
        <f>Exchanges!B2037</f>
        <v>Dinitrogen monoxide</v>
      </c>
      <c r="B2033" s="43" t="str">
        <f>Exchanges!C2037</f>
        <v>010024-97-366</v>
      </c>
      <c r="C2033" s="43" t="str">
        <f>Exchanges!D2037</f>
        <v>air</v>
      </c>
      <c r="D2033" s="43" t="str">
        <f>Exchanges!E2037</f>
        <v>unspecified</v>
      </c>
      <c r="E2033" s="43" t="str">
        <f>Exchanges!F2037</f>
        <v>20185046-64bb-4c09-a8e7-e8a9e144ca98</v>
      </c>
      <c r="F2033" s="43" t="str">
        <f>Exchanges!G2037</f>
        <v>Electronic and precision equipment repair and maintenance</v>
      </c>
      <c r="G2033" s="43">
        <f>Exchanges!H2037</f>
        <v>811200</v>
      </c>
      <c r="H2033" s="43" t="str">
        <f>Exchanges!I2037</f>
        <v>US</v>
      </c>
      <c r="I2033" s="43">
        <f>Exchanges!J2037</f>
        <v>2.4564602660942228E-8</v>
      </c>
      <c r="J2033" s="43" t="str">
        <f>Exchanges!K2037</f>
        <v>kg</v>
      </c>
      <c r="K2033" s="43"/>
      <c r="L2033" s="43"/>
      <c r="M2033" s="43"/>
      <c r="N2033" s="43"/>
      <c r="O2033" s="43"/>
      <c r="P2033" s="43">
        <f>Exchanges!Q2037</f>
        <v>4</v>
      </c>
      <c r="Q2033" s="43">
        <f>Exchanges!R2037</f>
        <v>2</v>
      </c>
      <c r="R2033" s="43">
        <f>Exchanges!S2037</f>
        <v>1</v>
      </c>
      <c r="S2033" s="43">
        <f>Exchanges!T2037</f>
        <v>4</v>
      </c>
      <c r="T2033" s="43">
        <f>Exchanges!U2037</f>
        <v>1</v>
      </c>
      <c r="U2033" s="43">
        <f>Exchanges!V2037</f>
        <v>2013</v>
      </c>
      <c r="V2033" s="43" t="str">
        <f>Exchanges!W2037</f>
        <v>N2O</v>
      </c>
      <c r="W2033" s="43"/>
      <c r="X2033" s="43"/>
    </row>
    <row r="2034" spans="1:24" x14ac:dyDescent="0.2">
      <c r="A2034" s="43" t="str">
        <f>Exchanges!B2038</f>
        <v>Methane, difluoro-, HFC-32</v>
      </c>
      <c r="B2034" s="43" t="str">
        <f>Exchanges!C2038</f>
        <v>000075-10-5</v>
      </c>
      <c r="C2034" s="43" t="str">
        <f>Exchanges!D2038</f>
        <v>air</v>
      </c>
      <c r="D2034" s="43" t="str">
        <f>Exchanges!E2038</f>
        <v>unspecified</v>
      </c>
      <c r="E2034" s="43" t="str">
        <f>Exchanges!F2038</f>
        <v>151212b4-079b-43a2-96d5-a6eef59166ac</v>
      </c>
      <c r="F2034" s="43" t="str">
        <f>Exchanges!G2038</f>
        <v>Electronic and precision equipment repair and maintenance</v>
      </c>
      <c r="G2034" s="43">
        <f>Exchanges!H2038</f>
        <v>811200</v>
      </c>
      <c r="H2034" s="43" t="str">
        <f>Exchanges!I2038</f>
        <v>US</v>
      </c>
      <c r="I2034" s="43">
        <f>Exchanges!J2038</f>
        <v>2.1976701225592025E-8</v>
      </c>
      <c r="J2034" s="43" t="str">
        <f>Exchanges!K2038</f>
        <v>kg</v>
      </c>
      <c r="K2034" s="43"/>
      <c r="L2034" s="43"/>
      <c r="M2034" s="43"/>
      <c r="N2034" s="43"/>
      <c r="O2034" s="43"/>
      <c r="P2034" s="43">
        <f>Exchanges!Q2038</f>
        <v>4</v>
      </c>
      <c r="Q2034" s="43">
        <f>Exchanges!R2038</f>
        <v>2</v>
      </c>
      <c r="R2034" s="43">
        <f>Exchanges!S2038</f>
        <v>1</v>
      </c>
      <c r="S2034" s="43">
        <f>Exchanges!T2038</f>
        <v>4</v>
      </c>
      <c r="T2034" s="43">
        <f>Exchanges!U2038</f>
        <v>1</v>
      </c>
      <c r="U2034" s="43">
        <f>Exchanges!V2038</f>
        <v>2013</v>
      </c>
      <c r="V2034" s="43" t="str">
        <f>Exchanges!W2038</f>
        <v>HFC-32</v>
      </c>
      <c r="W2034" s="43"/>
      <c r="X2034" s="43"/>
    </row>
    <row r="2035" spans="1:24" x14ac:dyDescent="0.2">
      <c r="A2035" s="43" t="str">
        <f>Exchanges!B2039</f>
        <v>Ethane, 1,1,1-trifluoro-, HFC-143a</v>
      </c>
      <c r="B2035" s="43" t="str">
        <f>Exchanges!C2039</f>
        <v>000420-46-2</v>
      </c>
      <c r="C2035" s="43" t="str">
        <f>Exchanges!D2039</f>
        <v>air</v>
      </c>
      <c r="D2035" s="43" t="str">
        <f>Exchanges!E2039</f>
        <v>unspecified</v>
      </c>
      <c r="E2035" s="43" t="str">
        <f>Exchanges!F2039</f>
        <v>e86bfec2-1025-4fa2-90b1-81e35e621e91</v>
      </c>
      <c r="F2035" s="43" t="str">
        <f>Exchanges!G2039</f>
        <v>Electronic and precision equipment repair and maintenance</v>
      </c>
      <c r="G2035" s="43">
        <f>Exchanges!H2039</f>
        <v>811200</v>
      </c>
      <c r="H2035" s="43" t="str">
        <f>Exchanges!I2039</f>
        <v>US</v>
      </c>
      <c r="I2035" s="43">
        <f>Exchanges!J2039</f>
        <v>1.6146408328172766E-8</v>
      </c>
      <c r="J2035" s="43" t="str">
        <f>Exchanges!K2039</f>
        <v>kg</v>
      </c>
      <c r="K2035" s="43"/>
      <c r="L2035" s="43"/>
      <c r="M2035" s="43"/>
      <c r="N2035" s="43"/>
      <c r="O2035" s="43"/>
      <c r="P2035" s="43">
        <f>Exchanges!Q2039</f>
        <v>4</v>
      </c>
      <c r="Q2035" s="43">
        <f>Exchanges!R2039</f>
        <v>2</v>
      </c>
      <c r="R2035" s="43">
        <f>Exchanges!S2039</f>
        <v>1</v>
      </c>
      <c r="S2035" s="43">
        <f>Exchanges!T2039</f>
        <v>4</v>
      </c>
      <c r="T2035" s="43">
        <f>Exchanges!U2039</f>
        <v>1</v>
      </c>
      <c r="U2035" s="43">
        <f>Exchanges!V2039</f>
        <v>2013</v>
      </c>
      <c r="V2035" s="43" t="str">
        <f>Exchanges!W2039</f>
        <v>HFC-143a</v>
      </c>
      <c r="W2035" s="43"/>
      <c r="X2035" s="43"/>
    </row>
    <row r="2036" spans="1:24" x14ac:dyDescent="0.2">
      <c r="A2036" s="43" t="str">
        <f>Exchanges!B2040</f>
        <v>Propane, 1,1,1,3,3,3-hexafluoro-, HCFC-236fa</v>
      </c>
      <c r="B2036" s="43" t="str">
        <f>Exchanges!C2040</f>
        <v>000690-39-1</v>
      </c>
      <c r="C2036" s="43" t="str">
        <f>Exchanges!D2040</f>
        <v>air</v>
      </c>
      <c r="D2036" s="43" t="str">
        <f>Exchanges!E2040</f>
        <v>unspecified</v>
      </c>
      <c r="E2036" s="43" t="str">
        <f>Exchanges!F2040</f>
        <v>1963a3ba-6d77-4571-bb8f-0e9c8ac28a65</v>
      </c>
      <c r="F2036" s="43" t="str">
        <f>Exchanges!G2040</f>
        <v>Electronic and precision equipment repair and maintenance</v>
      </c>
      <c r="G2036" s="43">
        <f>Exchanges!H2040</f>
        <v>811200</v>
      </c>
      <c r="H2036" s="43" t="str">
        <f>Exchanges!I2040</f>
        <v>US</v>
      </c>
      <c r="I2036" s="43">
        <f>Exchanges!J2040</f>
        <v>4.3619952150301735E-10</v>
      </c>
      <c r="J2036" s="43" t="str">
        <f>Exchanges!K2040</f>
        <v>kg</v>
      </c>
      <c r="K2036" s="43"/>
      <c r="L2036" s="43"/>
      <c r="M2036" s="43"/>
      <c r="N2036" s="43"/>
      <c r="O2036" s="43"/>
      <c r="P2036" s="43">
        <f>Exchanges!Q2040</f>
        <v>4</v>
      </c>
      <c r="Q2036" s="43">
        <f>Exchanges!R2040</f>
        <v>2</v>
      </c>
      <c r="R2036" s="43">
        <f>Exchanges!S2040</f>
        <v>1</v>
      </c>
      <c r="S2036" s="43">
        <f>Exchanges!T2040</f>
        <v>4</v>
      </c>
      <c r="T2036" s="43">
        <f>Exchanges!U2040</f>
        <v>1</v>
      </c>
      <c r="U2036" s="43">
        <f>Exchanges!V2040</f>
        <v>2013</v>
      </c>
      <c r="V2036" s="43" t="str">
        <f>Exchanges!W2040</f>
        <v>HFC-236fa</v>
      </c>
      <c r="W2036" s="43"/>
      <c r="X2036" s="43"/>
    </row>
    <row r="2037" spans="1:24" x14ac:dyDescent="0.2">
      <c r="A2037" s="43" t="str">
        <f>Exchanges!B2041</f>
        <v>Carbon dioxide</v>
      </c>
      <c r="B2037" s="43" t="str">
        <f>Exchanges!C2041</f>
        <v>000124-38-20</v>
      </c>
      <c r="C2037" s="43" t="str">
        <f>Exchanges!D2041</f>
        <v>air</v>
      </c>
      <c r="D2037" s="43" t="str">
        <f>Exchanges!E2041</f>
        <v>unspecified</v>
      </c>
      <c r="E2037" s="43" t="str">
        <f>Exchanges!F2041</f>
        <v>7ae371aa-8532-11e0-9d78-0800200c9a66</v>
      </c>
      <c r="F2037" s="43" t="str">
        <f>Exchanges!G2041</f>
        <v>Commercial and industrial machinery and equipment repair and maintenance</v>
      </c>
      <c r="G2037" s="43">
        <f>Exchanges!H2041</f>
        <v>811300</v>
      </c>
      <c r="H2037" s="43" t="str">
        <f>Exchanges!I2041</f>
        <v>US</v>
      </c>
      <c r="I2037" s="43">
        <f>Exchanges!J2041</f>
        <v>4.153399689890363E-3</v>
      </c>
      <c r="J2037" s="43" t="str">
        <f>Exchanges!K2041</f>
        <v>kg</v>
      </c>
      <c r="K2037" s="43"/>
      <c r="L2037" s="43"/>
      <c r="M2037" s="43"/>
      <c r="N2037" s="43"/>
      <c r="O2037" s="43"/>
      <c r="P2037" s="43">
        <f>Exchanges!Q2041</f>
        <v>4</v>
      </c>
      <c r="Q2037" s="43">
        <f>Exchanges!R2041</f>
        <v>2</v>
      </c>
      <c r="R2037" s="43">
        <f>Exchanges!S2041</f>
        <v>1</v>
      </c>
      <c r="S2037" s="43">
        <f>Exchanges!T2041</f>
        <v>4</v>
      </c>
      <c r="T2037" s="43">
        <f>Exchanges!U2041</f>
        <v>1</v>
      </c>
      <c r="U2037" s="43">
        <f>Exchanges!V2041</f>
        <v>2013</v>
      </c>
      <c r="V2037" s="43" t="str">
        <f>Exchanges!W2041</f>
        <v>CO2</v>
      </c>
      <c r="W2037" s="43"/>
      <c r="X2037" s="43"/>
    </row>
    <row r="2038" spans="1:24" x14ac:dyDescent="0.2">
      <c r="A2038" s="43" t="str">
        <f>Exchanges!B2042</f>
        <v>Ethane, 1,1,1,2-tetrafluoro-, HFC-134a</v>
      </c>
      <c r="B2038" s="43" t="str">
        <f>Exchanges!C2042</f>
        <v>000811-97-2</v>
      </c>
      <c r="C2038" s="43" t="str">
        <f>Exchanges!D2042</f>
        <v>air</v>
      </c>
      <c r="D2038" s="43" t="str">
        <f>Exchanges!E2042</f>
        <v>unspecified</v>
      </c>
      <c r="E2038" s="43" t="str">
        <f>Exchanges!F2042</f>
        <v>e87f039d-d9ce-4242-ac18-c9284cc80f3d</v>
      </c>
      <c r="F2038" s="43" t="str">
        <f>Exchanges!G2042</f>
        <v>Commercial and industrial machinery and equipment repair and maintenance</v>
      </c>
      <c r="G2038" s="43">
        <f>Exchanges!H2042</f>
        <v>811300</v>
      </c>
      <c r="H2038" s="43" t="str">
        <f>Exchanges!I2042</f>
        <v>US</v>
      </c>
      <c r="I2038" s="43">
        <f>Exchanges!J2042</f>
        <v>4.469776028462645E-6</v>
      </c>
      <c r="J2038" s="43" t="str">
        <f>Exchanges!K2042</f>
        <v>kg</v>
      </c>
      <c r="K2038" s="43"/>
      <c r="L2038" s="43"/>
      <c r="M2038" s="43"/>
      <c r="N2038" s="43"/>
      <c r="O2038" s="43"/>
      <c r="P2038" s="43">
        <f>Exchanges!Q2042</f>
        <v>4</v>
      </c>
      <c r="Q2038" s="43">
        <f>Exchanges!R2042</f>
        <v>2</v>
      </c>
      <c r="R2038" s="43">
        <f>Exchanges!S2042</f>
        <v>1</v>
      </c>
      <c r="S2038" s="43">
        <f>Exchanges!T2042</f>
        <v>4</v>
      </c>
      <c r="T2038" s="43">
        <f>Exchanges!U2042</f>
        <v>1</v>
      </c>
      <c r="U2038" s="43">
        <f>Exchanges!V2042</f>
        <v>2013</v>
      </c>
      <c r="V2038" s="43" t="str">
        <f>Exchanges!W2042</f>
        <v>HFC-134a</v>
      </c>
      <c r="W2038" s="43"/>
      <c r="X2038" s="43"/>
    </row>
    <row r="2039" spans="1:24" x14ac:dyDescent="0.2">
      <c r="A2039" s="43" t="str">
        <f>Exchanges!B2043</f>
        <v>Ethane, pentafluoro-, HFC-125</v>
      </c>
      <c r="B2039" s="43" t="str">
        <f>Exchanges!C2043</f>
        <v>000354-33-6</v>
      </c>
      <c r="C2039" s="43" t="str">
        <f>Exchanges!D2043</f>
        <v>air</v>
      </c>
      <c r="D2039" s="43" t="str">
        <f>Exchanges!E2043</f>
        <v>unspecified</v>
      </c>
      <c r="E2039" s="43" t="str">
        <f>Exchanges!F2043</f>
        <v>281e1011-f121-4d5b-ad4d-22d562b2c2cd</v>
      </c>
      <c r="F2039" s="43" t="str">
        <f>Exchanges!G2043</f>
        <v>Commercial and industrial machinery and equipment repair and maintenance</v>
      </c>
      <c r="G2039" s="43">
        <f>Exchanges!H2043</f>
        <v>811300</v>
      </c>
      <c r="H2039" s="43" t="str">
        <f>Exchanges!I2043</f>
        <v>US</v>
      </c>
      <c r="I2039" s="43">
        <f>Exchanges!J2043</f>
        <v>1.1858922102523873E-6</v>
      </c>
      <c r="J2039" s="43" t="str">
        <f>Exchanges!K2043</f>
        <v>kg</v>
      </c>
      <c r="K2039" s="43"/>
      <c r="L2039" s="43"/>
      <c r="M2039" s="43"/>
      <c r="N2039" s="43"/>
      <c r="O2039" s="43"/>
      <c r="P2039" s="43">
        <f>Exchanges!Q2043</f>
        <v>4</v>
      </c>
      <c r="Q2039" s="43">
        <f>Exchanges!R2043</f>
        <v>2</v>
      </c>
      <c r="R2039" s="43">
        <f>Exchanges!S2043</f>
        <v>1</v>
      </c>
      <c r="S2039" s="43">
        <f>Exchanges!T2043</f>
        <v>4</v>
      </c>
      <c r="T2039" s="43">
        <f>Exchanges!U2043</f>
        <v>1</v>
      </c>
      <c r="U2039" s="43">
        <f>Exchanges!V2043</f>
        <v>2013</v>
      </c>
      <c r="V2039" s="43" t="str">
        <f>Exchanges!W2043</f>
        <v>HFC-125</v>
      </c>
      <c r="W2039" s="43"/>
      <c r="X2039" s="43"/>
    </row>
    <row r="2040" spans="1:24" x14ac:dyDescent="0.2">
      <c r="A2040" s="43" t="str">
        <f>Exchanges!B2044</f>
        <v>Methane, difluoro-, HFC-32</v>
      </c>
      <c r="B2040" s="43" t="str">
        <f>Exchanges!C2044</f>
        <v>000075-10-5</v>
      </c>
      <c r="C2040" s="43" t="str">
        <f>Exchanges!D2044</f>
        <v>air</v>
      </c>
      <c r="D2040" s="43" t="str">
        <f>Exchanges!E2044</f>
        <v>unspecified</v>
      </c>
      <c r="E2040" s="43" t="str">
        <f>Exchanges!F2044</f>
        <v>151212b4-079b-43a2-96d5-a6eef59166ac</v>
      </c>
      <c r="F2040" s="43" t="str">
        <f>Exchanges!G2044</f>
        <v>Commercial and industrial machinery and equipment repair and maintenance</v>
      </c>
      <c r="G2040" s="43">
        <f>Exchanges!H2044</f>
        <v>811300</v>
      </c>
      <c r="H2040" s="43" t="str">
        <f>Exchanges!I2044</f>
        <v>US</v>
      </c>
      <c r="I2040" s="43">
        <f>Exchanges!J2044</f>
        <v>6.9060837458102383E-7</v>
      </c>
      <c r="J2040" s="43" t="str">
        <f>Exchanges!K2044</f>
        <v>kg</v>
      </c>
      <c r="K2040" s="43"/>
      <c r="L2040" s="43"/>
      <c r="M2040" s="43"/>
      <c r="N2040" s="43"/>
      <c r="O2040" s="43"/>
      <c r="P2040" s="43">
        <f>Exchanges!Q2044</f>
        <v>4</v>
      </c>
      <c r="Q2040" s="43">
        <f>Exchanges!R2044</f>
        <v>2</v>
      </c>
      <c r="R2040" s="43">
        <f>Exchanges!S2044</f>
        <v>1</v>
      </c>
      <c r="S2040" s="43">
        <f>Exchanges!T2044</f>
        <v>4</v>
      </c>
      <c r="T2040" s="43">
        <f>Exchanges!U2044</f>
        <v>1</v>
      </c>
      <c r="U2040" s="43">
        <f>Exchanges!V2044</f>
        <v>2013</v>
      </c>
      <c r="V2040" s="43" t="str">
        <f>Exchanges!W2044</f>
        <v>HFC-32</v>
      </c>
      <c r="W2040" s="43"/>
      <c r="X2040" s="43"/>
    </row>
    <row r="2041" spans="1:24" x14ac:dyDescent="0.2">
      <c r="A2041" s="43" t="str">
        <f>Exchanges!B2045</f>
        <v>Ethane, 1,1,1-trifluoro-, HFC-143a</v>
      </c>
      <c r="B2041" s="43" t="str">
        <f>Exchanges!C2045</f>
        <v>000420-46-2</v>
      </c>
      <c r="C2041" s="43" t="str">
        <f>Exchanges!D2045</f>
        <v>air</v>
      </c>
      <c r="D2041" s="43" t="str">
        <f>Exchanges!E2045</f>
        <v>unspecified</v>
      </c>
      <c r="E2041" s="43" t="str">
        <f>Exchanges!F2045</f>
        <v>e86bfec2-1025-4fa2-90b1-81e35e621e91</v>
      </c>
      <c r="F2041" s="43" t="str">
        <f>Exchanges!G2045</f>
        <v>Commercial and industrial machinery and equipment repair and maintenance</v>
      </c>
      <c r="G2041" s="43">
        <f>Exchanges!H2045</f>
        <v>811300</v>
      </c>
      <c r="H2041" s="43" t="str">
        <f>Exchanges!I2045</f>
        <v>US</v>
      </c>
      <c r="I2041" s="43">
        <f>Exchanges!J2045</f>
        <v>5.0739393034363407E-7</v>
      </c>
      <c r="J2041" s="43" t="str">
        <f>Exchanges!K2045</f>
        <v>kg</v>
      </c>
      <c r="K2041" s="43"/>
      <c r="L2041" s="43"/>
      <c r="M2041" s="43"/>
      <c r="N2041" s="43"/>
      <c r="O2041" s="43"/>
      <c r="P2041" s="43">
        <f>Exchanges!Q2045</f>
        <v>4</v>
      </c>
      <c r="Q2041" s="43">
        <f>Exchanges!R2045</f>
        <v>2</v>
      </c>
      <c r="R2041" s="43">
        <f>Exchanges!S2045</f>
        <v>1</v>
      </c>
      <c r="S2041" s="43">
        <f>Exchanges!T2045</f>
        <v>4</v>
      </c>
      <c r="T2041" s="43">
        <f>Exchanges!U2045</f>
        <v>1</v>
      </c>
      <c r="U2041" s="43">
        <f>Exchanges!V2045</f>
        <v>2013</v>
      </c>
      <c r="V2041" s="43" t="str">
        <f>Exchanges!W2045</f>
        <v>HFC-143a</v>
      </c>
      <c r="W2041" s="43"/>
      <c r="X2041" s="43"/>
    </row>
    <row r="2042" spans="1:24" x14ac:dyDescent="0.2">
      <c r="A2042" s="43" t="str">
        <f>Exchanges!B2046</f>
        <v>Methane</v>
      </c>
      <c r="B2042" s="43" t="str">
        <f>Exchanges!C2046</f>
        <v>000074-82-92</v>
      </c>
      <c r="C2042" s="43" t="str">
        <f>Exchanges!D2046</f>
        <v>air</v>
      </c>
      <c r="D2042" s="43" t="str">
        <f>Exchanges!E2046</f>
        <v>unspecified</v>
      </c>
      <c r="E2042" s="43" t="str">
        <f>Exchanges!F2046</f>
        <v>20408dd1-8534-11e0-9d78-0800200c9a66</v>
      </c>
      <c r="F2042" s="43" t="str">
        <f>Exchanges!G2046</f>
        <v>Commercial and industrial machinery and equipment repair and maintenance</v>
      </c>
      <c r="G2042" s="43">
        <f>Exchanges!H2046</f>
        <v>811300</v>
      </c>
      <c r="H2042" s="43" t="str">
        <f>Exchanges!I2046</f>
        <v>US</v>
      </c>
      <c r="I2042" s="43">
        <f>Exchanges!J2046</f>
        <v>3.7636735595165148E-7</v>
      </c>
      <c r="J2042" s="43" t="str">
        <f>Exchanges!K2046</f>
        <v>kg</v>
      </c>
      <c r="K2042" s="43"/>
      <c r="L2042" s="43"/>
      <c r="M2042" s="43"/>
      <c r="N2042" s="43"/>
      <c r="O2042" s="43"/>
      <c r="P2042" s="43">
        <f>Exchanges!Q2046</f>
        <v>4</v>
      </c>
      <c r="Q2042" s="43">
        <f>Exchanges!R2046</f>
        <v>2</v>
      </c>
      <c r="R2042" s="43">
        <f>Exchanges!S2046</f>
        <v>1</v>
      </c>
      <c r="S2042" s="43">
        <f>Exchanges!T2046</f>
        <v>4</v>
      </c>
      <c r="T2042" s="43">
        <f>Exchanges!U2046</f>
        <v>1</v>
      </c>
      <c r="U2042" s="43">
        <f>Exchanges!V2046</f>
        <v>2013</v>
      </c>
      <c r="V2042" s="43" t="str">
        <f>Exchanges!W2046</f>
        <v>CH4</v>
      </c>
      <c r="W2042" s="43"/>
      <c r="X2042" s="43"/>
    </row>
    <row r="2043" spans="1:24" x14ac:dyDescent="0.2">
      <c r="A2043" s="43" t="str">
        <f>Exchanges!B2047</f>
        <v>Propane, 1,1,1,3,3,3-hexafluoro-, HCFC-236fa</v>
      </c>
      <c r="B2043" s="43" t="str">
        <f>Exchanges!C2047</f>
        <v>000690-39-1</v>
      </c>
      <c r="C2043" s="43" t="str">
        <f>Exchanges!D2047</f>
        <v>air</v>
      </c>
      <c r="D2043" s="43" t="str">
        <f>Exchanges!E2047</f>
        <v>unspecified</v>
      </c>
      <c r="E2043" s="43" t="str">
        <f>Exchanges!F2047</f>
        <v>1963a3ba-6d77-4571-bb8f-0e9c8ac28a65</v>
      </c>
      <c r="F2043" s="43" t="str">
        <f>Exchanges!G2047</f>
        <v>Commercial and industrial machinery and equipment repair and maintenance</v>
      </c>
      <c r="G2043" s="43">
        <f>Exchanges!H2047</f>
        <v>811300</v>
      </c>
      <c r="H2043" s="43" t="str">
        <f>Exchanges!I2047</f>
        <v>US</v>
      </c>
      <c r="I2043" s="43">
        <f>Exchanges!J2047</f>
        <v>1.3707382170142055E-8</v>
      </c>
      <c r="J2043" s="43" t="str">
        <f>Exchanges!K2047</f>
        <v>kg</v>
      </c>
      <c r="K2043" s="43"/>
      <c r="L2043" s="43"/>
      <c r="M2043" s="43"/>
      <c r="N2043" s="43"/>
      <c r="O2043" s="43"/>
      <c r="P2043" s="43">
        <f>Exchanges!Q2047</f>
        <v>4</v>
      </c>
      <c r="Q2043" s="43">
        <f>Exchanges!R2047</f>
        <v>2</v>
      </c>
      <c r="R2043" s="43">
        <f>Exchanges!S2047</f>
        <v>1</v>
      </c>
      <c r="S2043" s="43">
        <f>Exchanges!T2047</f>
        <v>4</v>
      </c>
      <c r="T2043" s="43">
        <f>Exchanges!U2047</f>
        <v>1</v>
      </c>
      <c r="U2043" s="43">
        <f>Exchanges!V2047</f>
        <v>2013</v>
      </c>
      <c r="V2043" s="43" t="str">
        <f>Exchanges!W2047</f>
        <v>HFC-236fa</v>
      </c>
      <c r="W2043" s="43"/>
      <c r="X2043" s="43"/>
    </row>
    <row r="2044" spans="1:24" x14ac:dyDescent="0.2">
      <c r="A2044" s="43" t="str">
        <f>Exchanges!B2048</f>
        <v>Dinitrogen monoxide</v>
      </c>
      <c r="B2044" s="43" t="str">
        <f>Exchanges!C2048</f>
        <v>010024-97-366</v>
      </c>
      <c r="C2044" s="43" t="str">
        <f>Exchanges!D2048</f>
        <v>air</v>
      </c>
      <c r="D2044" s="43" t="str">
        <f>Exchanges!E2048</f>
        <v>unspecified</v>
      </c>
      <c r="E2044" s="43" t="str">
        <f>Exchanges!F2048</f>
        <v>20185046-64bb-4c09-a8e7-e8a9e144ca98</v>
      </c>
      <c r="F2044" s="43" t="str">
        <f>Exchanges!G2048</f>
        <v>Commercial and industrial machinery and equipment repair and maintenance</v>
      </c>
      <c r="G2044" s="43">
        <f>Exchanges!H2048</f>
        <v>811300</v>
      </c>
      <c r="H2044" s="43" t="str">
        <f>Exchanges!I2048</f>
        <v>US</v>
      </c>
      <c r="I2044" s="43">
        <f>Exchanges!J2048</f>
        <v>1.0851869064097815E-8</v>
      </c>
      <c r="J2044" s="43" t="str">
        <f>Exchanges!K2048</f>
        <v>kg</v>
      </c>
      <c r="K2044" s="43"/>
      <c r="L2044" s="43"/>
      <c r="M2044" s="43"/>
      <c r="N2044" s="43"/>
      <c r="O2044" s="43"/>
      <c r="P2044" s="43">
        <f>Exchanges!Q2048</f>
        <v>4</v>
      </c>
      <c r="Q2044" s="43">
        <f>Exchanges!R2048</f>
        <v>2</v>
      </c>
      <c r="R2044" s="43">
        <f>Exchanges!S2048</f>
        <v>1</v>
      </c>
      <c r="S2044" s="43">
        <f>Exchanges!T2048</f>
        <v>4</v>
      </c>
      <c r="T2044" s="43">
        <f>Exchanges!U2048</f>
        <v>1</v>
      </c>
      <c r="U2044" s="43">
        <f>Exchanges!V2048</f>
        <v>2013</v>
      </c>
      <c r="V2044" s="43" t="str">
        <f>Exchanges!W2048</f>
        <v>N2O</v>
      </c>
      <c r="W2044" s="43"/>
      <c r="X2044" s="43"/>
    </row>
    <row r="2045" spans="1:24" x14ac:dyDescent="0.2">
      <c r="A2045" s="43" t="str">
        <f>Exchanges!B2049</f>
        <v>Carbon dioxide</v>
      </c>
      <c r="B2045" s="43" t="str">
        <f>Exchanges!C2049</f>
        <v>000124-38-20</v>
      </c>
      <c r="C2045" s="43" t="str">
        <f>Exchanges!D2049</f>
        <v>air</v>
      </c>
      <c r="D2045" s="43" t="str">
        <f>Exchanges!E2049</f>
        <v>unspecified</v>
      </c>
      <c r="E2045" s="43" t="str">
        <f>Exchanges!F2049</f>
        <v>7ae371aa-8532-11e0-9d78-0800200c9a66</v>
      </c>
      <c r="F2045" s="43" t="str">
        <f>Exchanges!G2049</f>
        <v>Personal and household goods repair and maintenance</v>
      </c>
      <c r="G2045" s="43">
        <f>Exchanges!H2049</f>
        <v>811400</v>
      </c>
      <c r="H2045" s="43" t="str">
        <f>Exchanges!I2049</f>
        <v>US</v>
      </c>
      <c r="I2045" s="43">
        <f>Exchanges!J2049</f>
        <v>4.6944105994192039E-3</v>
      </c>
      <c r="J2045" s="43" t="str">
        <f>Exchanges!K2049</f>
        <v>kg</v>
      </c>
      <c r="K2045" s="43"/>
      <c r="L2045" s="43"/>
      <c r="M2045" s="43"/>
      <c r="N2045" s="43"/>
      <c r="O2045" s="43"/>
      <c r="P2045" s="43">
        <f>Exchanges!Q2049</f>
        <v>4</v>
      </c>
      <c r="Q2045" s="43">
        <f>Exchanges!R2049</f>
        <v>2</v>
      </c>
      <c r="R2045" s="43">
        <f>Exchanges!S2049</f>
        <v>1</v>
      </c>
      <c r="S2045" s="43">
        <f>Exchanges!T2049</f>
        <v>4</v>
      </c>
      <c r="T2045" s="43">
        <f>Exchanges!U2049</f>
        <v>1</v>
      </c>
      <c r="U2045" s="43">
        <f>Exchanges!V2049</f>
        <v>2013</v>
      </c>
      <c r="V2045" s="43" t="str">
        <f>Exchanges!W2049</f>
        <v>CO2</v>
      </c>
      <c r="W2045" s="43"/>
      <c r="X2045" s="43"/>
    </row>
    <row r="2046" spans="1:24" x14ac:dyDescent="0.2">
      <c r="A2046" s="43" t="str">
        <f>Exchanges!B2050</f>
        <v>Ethane, 1,1,1,2-tetrafluoro-, HFC-134a</v>
      </c>
      <c r="B2046" s="43" t="str">
        <f>Exchanges!C2050</f>
        <v>000811-97-2</v>
      </c>
      <c r="C2046" s="43" t="str">
        <f>Exchanges!D2050</f>
        <v>air</v>
      </c>
      <c r="D2046" s="43" t="str">
        <f>Exchanges!E2050</f>
        <v>unspecified</v>
      </c>
      <c r="E2046" s="43" t="str">
        <f>Exchanges!F2050</f>
        <v>e87f039d-d9ce-4242-ac18-c9284cc80f3d</v>
      </c>
      <c r="F2046" s="43" t="str">
        <f>Exchanges!G2050</f>
        <v>Personal and household goods repair and maintenance</v>
      </c>
      <c r="G2046" s="43">
        <f>Exchanges!H2050</f>
        <v>811400</v>
      </c>
      <c r="H2046" s="43" t="str">
        <f>Exchanges!I2050</f>
        <v>US</v>
      </c>
      <c r="I2046" s="43">
        <f>Exchanges!J2050</f>
        <v>7.2863598603270139E-7</v>
      </c>
      <c r="J2046" s="43" t="str">
        <f>Exchanges!K2050</f>
        <v>kg</v>
      </c>
      <c r="K2046" s="43"/>
      <c r="L2046" s="43"/>
      <c r="M2046" s="43"/>
      <c r="N2046" s="43"/>
      <c r="O2046" s="43"/>
      <c r="P2046" s="43">
        <f>Exchanges!Q2050</f>
        <v>4</v>
      </c>
      <c r="Q2046" s="43">
        <f>Exchanges!R2050</f>
        <v>2</v>
      </c>
      <c r="R2046" s="43">
        <f>Exchanges!S2050</f>
        <v>1</v>
      </c>
      <c r="S2046" s="43">
        <f>Exchanges!T2050</f>
        <v>4</v>
      </c>
      <c r="T2046" s="43">
        <f>Exchanges!U2050</f>
        <v>1</v>
      </c>
      <c r="U2046" s="43">
        <f>Exchanges!V2050</f>
        <v>2013</v>
      </c>
      <c r="V2046" s="43" t="str">
        <f>Exchanges!W2050</f>
        <v>HFC-134a</v>
      </c>
      <c r="W2046" s="43"/>
      <c r="X2046" s="43"/>
    </row>
    <row r="2047" spans="1:24" x14ac:dyDescent="0.2">
      <c r="A2047" s="43" t="str">
        <f>Exchanges!B2051</f>
        <v>Methane</v>
      </c>
      <c r="B2047" s="43" t="str">
        <f>Exchanges!C2051</f>
        <v>000074-82-92</v>
      </c>
      <c r="C2047" s="43" t="str">
        <f>Exchanges!D2051</f>
        <v>air</v>
      </c>
      <c r="D2047" s="43" t="str">
        <f>Exchanges!E2051</f>
        <v>unspecified</v>
      </c>
      <c r="E2047" s="43" t="str">
        <f>Exchanges!F2051</f>
        <v>20408dd1-8534-11e0-9d78-0800200c9a66</v>
      </c>
      <c r="F2047" s="43" t="str">
        <f>Exchanges!G2051</f>
        <v>Personal and household goods repair and maintenance</v>
      </c>
      <c r="G2047" s="43">
        <f>Exchanges!H2051</f>
        <v>811400</v>
      </c>
      <c r="H2047" s="43" t="str">
        <f>Exchanges!I2051</f>
        <v>US</v>
      </c>
      <c r="I2047" s="43">
        <f>Exchanges!J2051</f>
        <v>4.2360440155740224E-7</v>
      </c>
      <c r="J2047" s="43" t="str">
        <f>Exchanges!K2051</f>
        <v>kg</v>
      </c>
      <c r="K2047" s="43"/>
      <c r="L2047" s="43"/>
      <c r="M2047" s="43"/>
      <c r="N2047" s="43"/>
      <c r="O2047" s="43"/>
      <c r="P2047" s="43">
        <f>Exchanges!Q2051</f>
        <v>4</v>
      </c>
      <c r="Q2047" s="43">
        <f>Exchanges!R2051</f>
        <v>2</v>
      </c>
      <c r="R2047" s="43">
        <f>Exchanges!S2051</f>
        <v>1</v>
      </c>
      <c r="S2047" s="43">
        <f>Exchanges!T2051</f>
        <v>4</v>
      </c>
      <c r="T2047" s="43">
        <f>Exchanges!U2051</f>
        <v>1</v>
      </c>
      <c r="U2047" s="43">
        <f>Exchanges!V2051</f>
        <v>2013</v>
      </c>
      <c r="V2047" s="43" t="str">
        <f>Exchanges!W2051</f>
        <v>CH4</v>
      </c>
      <c r="W2047" s="43"/>
      <c r="X2047" s="43"/>
    </row>
    <row r="2048" spans="1:24" x14ac:dyDescent="0.2">
      <c r="A2048" s="43" t="str">
        <f>Exchanges!B2052</f>
        <v>Ethane, pentafluoro-, HFC-125</v>
      </c>
      <c r="B2048" s="43" t="str">
        <f>Exchanges!C2052</f>
        <v>000354-33-6</v>
      </c>
      <c r="C2048" s="43" t="str">
        <f>Exchanges!D2052</f>
        <v>air</v>
      </c>
      <c r="D2048" s="43" t="str">
        <f>Exchanges!E2052</f>
        <v>unspecified</v>
      </c>
      <c r="E2048" s="43" t="str">
        <f>Exchanges!F2052</f>
        <v>281e1011-f121-4d5b-ad4d-22d562b2c2cd</v>
      </c>
      <c r="F2048" s="43" t="str">
        <f>Exchanges!G2052</f>
        <v>Personal and household goods repair and maintenance</v>
      </c>
      <c r="G2048" s="43">
        <f>Exchanges!H2052</f>
        <v>811400</v>
      </c>
      <c r="H2048" s="43" t="str">
        <f>Exchanges!I2052</f>
        <v>US</v>
      </c>
      <c r="I2048" s="43">
        <f>Exchanges!J2052</f>
        <v>1.9331701061606548E-7</v>
      </c>
      <c r="J2048" s="43" t="str">
        <f>Exchanges!K2052</f>
        <v>kg</v>
      </c>
      <c r="K2048" s="43"/>
      <c r="L2048" s="43"/>
      <c r="M2048" s="43"/>
      <c r="N2048" s="43"/>
      <c r="O2048" s="43"/>
      <c r="P2048" s="43">
        <f>Exchanges!Q2052</f>
        <v>4</v>
      </c>
      <c r="Q2048" s="43">
        <f>Exchanges!R2052</f>
        <v>2</v>
      </c>
      <c r="R2048" s="43">
        <f>Exchanges!S2052</f>
        <v>1</v>
      </c>
      <c r="S2048" s="43">
        <f>Exchanges!T2052</f>
        <v>4</v>
      </c>
      <c r="T2048" s="43">
        <f>Exchanges!U2052</f>
        <v>1</v>
      </c>
      <c r="U2048" s="43">
        <f>Exchanges!V2052</f>
        <v>2013</v>
      </c>
      <c r="V2048" s="43" t="str">
        <f>Exchanges!W2052</f>
        <v>HFC-125</v>
      </c>
      <c r="W2048" s="43"/>
      <c r="X2048" s="43"/>
    </row>
    <row r="2049" spans="1:24" x14ac:dyDescent="0.2">
      <c r="A2049" s="43" t="str">
        <f>Exchanges!B2053</f>
        <v>Methane, difluoro-, HFC-32</v>
      </c>
      <c r="B2049" s="43" t="str">
        <f>Exchanges!C2053</f>
        <v>000075-10-5</v>
      </c>
      <c r="C2049" s="43" t="str">
        <f>Exchanges!D2053</f>
        <v>air</v>
      </c>
      <c r="D2049" s="43" t="str">
        <f>Exchanges!E2053</f>
        <v>unspecified</v>
      </c>
      <c r="E2049" s="43" t="str">
        <f>Exchanges!F2053</f>
        <v>151212b4-079b-43a2-96d5-a6eef59166ac</v>
      </c>
      <c r="F2049" s="43" t="str">
        <f>Exchanges!G2053</f>
        <v>Personal and household goods repair and maintenance</v>
      </c>
      <c r="G2049" s="43">
        <f>Exchanges!H2053</f>
        <v>811400</v>
      </c>
      <c r="H2049" s="43" t="str">
        <f>Exchanges!I2053</f>
        <v>US</v>
      </c>
      <c r="I2049" s="43">
        <f>Exchanges!J2053</f>
        <v>1.1257882067714237E-7</v>
      </c>
      <c r="J2049" s="43" t="str">
        <f>Exchanges!K2053</f>
        <v>kg</v>
      </c>
      <c r="K2049" s="43"/>
      <c r="L2049" s="43"/>
      <c r="M2049" s="43"/>
      <c r="N2049" s="43"/>
      <c r="O2049" s="43"/>
      <c r="P2049" s="43">
        <f>Exchanges!Q2053</f>
        <v>4</v>
      </c>
      <c r="Q2049" s="43">
        <f>Exchanges!R2053</f>
        <v>2</v>
      </c>
      <c r="R2049" s="43">
        <f>Exchanges!S2053</f>
        <v>1</v>
      </c>
      <c r="S2049" s="43">
        <f>Exchanges!T2053</f>
        <v>4</v>
      </c>
      <c r="T2049" s="43">
        <f>Exchanges!U2053</f>
        <v>1</v>
      </c>
      <c r="U2049" s="43">
        <f>Exchanges!V2053</f>
        <v>2013</v>
      </c>
      <c r="V2049" s="43" t="str">
        <f>Exchanges!W2053</f>
        <v>HFC-32</v>
      </c>
      <c r="W2049" s="43"/>
      <c r="X2049" s="43"/>
    </row>
    <row r="2050" spans="1:24" x14ac:dyDescent="0.2">
      <c r="A2050" s="43" t="str">
        <f>Exchanges!B2054</f>
        <v>Ethane, 1,1,1-trifluoro-, HFC-143a</v>
      </c>
      <c r="B2050" s="43" t="str">
        <f>Exchanges!C2054</f>
        <v>000420-46-2</v>
      </c>
      <c r="C2050" s="43" t="str">
        <f>Exchanges!D2054</f>
        <v>air</v>
      </c>
      <c r="D2050" s="43" t="str">
        <f>Exchanges!E2054</f>
        <v>unspecified</v>
      </c>
      <c r="E2050" s="43" t="str">
        <f>Exchanges!F2054</f>
        <v>e86bfec2-1025-4fa2-90b1-81e35e621e91</v>
      </c>
      <c r="F2050" s="43" t="str">
        <f>Exchanges!G2054</f>
        <v>Personal and household goods repair and maintenance</v>
      </c>
      <c r="G2050" s="43">
        <f>Exchanges!H2054</f>
        <v>811400</v>
      </c>
      <c r="H2050" s="43" t="str">
        <f>Exchanges!I2054</f>
        <v>US</v>
      </c>
      <c r="I2050" s="43">
        <f>Exchanges!J2054</f>
        <v>8.2712304685677972E-8</v>
      </c>
      <c r="J2050" s="43" t="str">
        <f>Exchanges!K2054</f>
        <v>kg</v>
      </c>
      <c r="K2050" s="43"/>
      <c r="L2050" s="43"/>
      <c r="M2050" s="43"/>
      <c r="N2050" s="43"/>
      <c r="O2050" s="43"/>
      <c r="P2050" s="43">
        <f>Exchanges!Q2054</f>
        <v>4</v>
      </c>
      <c r="Q2050" s="43">
        <f>Exchanges!R2054</f>
        <v>2</v>
      </c>
      <c r="R2050" s="43">
        <f>Exchanges!S2054</f>
        <v>1</v>
      </c>
      <c r="S2050" s="43">
        <f>Exchanges!T2054</f>
        <v>4</v>
      </c>
      <c r="T2050" s="43">
        <f>Exchanges!U2054</f>
        <v>1</v>
      </c>
      <c r="U2050" s="43">
        <f>Exchanges!V2054</f>
        <v>2013</v>
      </c>
      <c r="V2050" s="43" t="str">
        <f>Exchanges!W2054</f>
        <v>HFC-143a</v>
      </c>
      <c r="W2050" s="43"/>
      <c r="X2050" s="43"/>
    </row>
    <row r="2051" spans="1:24" x14ac:dyDescent="0.2">
      <c r="A2051" s="43" t="str">
        <f>Exchanges!B2055</f>
        <v>Dinitrogen monoxide</v>
      </c>
      <c r="B2051" s="43" t="str">
        <f>Exchanges!C2055</f>
        <v>010024-97-366</v>
      </c>
      <c r="C2051" s="43" t="str">
        <f>Exchanges!D2055</f>
        <v>air</v>
      </c>
      <c r="D2051" s="43" t="str">
        <f>Exchanges!E2055</f>
        <v>unspecified</v>
      </c>
      <c r="E2051" s="43" t="str">
        <f>Exchanges!F2055</f>
        <v>20185046-64bb-4c09-a8e7-e8a9e144ca98</v>
      </c>
      <c r="F2051" s="43" t="str">
        <f>Exchanges!G2055</f>
        <v>Personal and household goods repair and maintenance</v>
      </c>
      <c r="G2051" s="43">
        <f>Exchanges!H2055</f>
        <v>811400</v>
      </c>
      <c r="H2051" s="43" t="str">
        <f>Exchanges!I2055</f>
        <v>US</v>
      </c>
      <c r="I2051" s="43">
        <f>Exchanges!J2055</f>
        <v>1.2061119162904645E-8</v>
      </c>
      <c r="J2051" s="43" t="str">
        <f>Exchanges!K2055</f>
        <v>kg</v>
      </c>
      <c r="K2051" s="43"/>
      <c r="L2051" s="43"/>
      <c r="M2051" s="43"/>
      <c r="N2051" s="43"/>
      <c r="O2051" s="43"/>
      <c r="P2051" s="43">
        <f>Exchanges!Q2055</f>
        <v>4</v>
      </c>
      <c r="Q2051" s="43">
        <f>Exchanges!R2055</f>
        <v>2</v>
      </c>
      <c r="R2051" s="43">
        <f>Exchanges!S2055</f>
        <v>1</v>
      </c>
      <c r="S2051" s="43">
        <f>Exchanges!T2055</f>
        <v>4</v>
      </c>
      <c r="T2051" s="43">
        <f>Exchanges!U2055</f>
        <v>1</v>
      </c>
      <c r="U2051" s="43">
        <f>Exchanges!V2055</f>
        <v>2013</v>
      </c>
      <c r="V2051" s="43" t="str">
        <f>Exchanges!W2055</f>
        <v>N2O</v>
      </c>
      <c r="W2051" s="43"/>
      <c r="X2051" s="43"/>
    </row>
    <row r="2052" spans="1:24" x14ac:dyDescent="0.2">
      <c r="A2052" s="43" t="str">
        <f>Exchanges!B2056</f>
        <v>Propane, 1,1,1,3,3,3-hexafluoro-, HCFC-236fa</v>
      </c>
      <c r="B2052" s="43" t="str">
        <f>Exchanges!C2056</f>
        <v>000690-39-1</v>
      </c>
      <c r="C2052" s="43" t="str">
        <f>Exchanges!D2056</f>
        <v>air</v>
      </c>
      <c r="D2052" s="43" t="str">
        <f>Exchanges!E2056</f>
        <v>unspecified</v>
      </c>
      <c r="E2052" s="43" t="str">
        <f>Exchanges!F2056</f>
        <v>1963a3ba-6d77-4571-bb8f-0e9c8ac28a65</v>
      </c>
      <c r="F2052" s="43" t="str">
        <f>Exchanges!G2056</f>
        <v>Personal and household goods repair and maintenance</v>
      </c>
      <c r="G2052" s="43">
        <f>Exchanges!H2056</f>
        <v>811400</v>
      </c>
      <c r="H2052" s="43" t="str">
        <f>Exchanges!I2056</f>
        <v>US</v>
      </c>
      <c r="I2052" s="43">
        <f>Exchanges!J2056</f>
        <v>2.2344949411041847E-9</v>
      </c>
      <c r="J2052" s="43" t="str">
        <f>Exchanges!K2056</f>
        <v>kg</v>
      </c>
      <c r="K2052" s="43"/>
      <c r="L2052" s="43"/>
      <c r="M2052" s="43"/>
      <c r="N2052" s="43"/>
      <c r="O2052" s="43"/>
      <c r="P2052" s="43">
        <f>Exchanges!Q2056</f>
        <v>4</v>
      </c>
      <c r="Q2052" s="43">
        <f>Exchanges!R2056</f>
        <v>2</v>
      </c>
      <c r="R2052" s="43">
        <f>Exchanges!S2056</f>
        <v>1</v>
      </c>
      <c r="S2052" s="43">
        <f>Exchanges!T2056</f>
        <v>4</v>
      </c>
      <c r="T2052" s="43">
        <f>Exchanges!U2056</f>
        <v>1</v>
      </c>
      <c r="U2052" s="43">
        <f>Exchanges!V2056</f>
        <v>2013</v>
      </c>
      <c r="V2052" s="43" t="str">
        <f>Exchanges!W2056</f>
        <v>HFC-236fa</v>
      </c>
      <c r="W2052" s="43"/>
      <c r="X2052" s="43"/>
    </row>
    <row r="2053" spans="1:24" x14ac:dyDescent="0.2">
      <c r="A2053" s="43" t="str">
        <f>Exchanges!B2057</f>
        <v>Carbon dioxide</v>
      </c>
      <c r="B2053" s="43" t="str">
        <f>Exchanges!C2057</f>
        <v>000124-38-20</v>
      </c>
      <c r="C2053" s="43" t="str">
        <f>Exchanges!D2057</f>
        <v>air</v>
      </c>
      <c r="D2053" s="43" t="str">
        <f>Exchanges!E2057</f>
        <v>unspecified</v>
      </c>
      <c r="E2053" s="43" t="str">
        <f>Exchanges!F2057</f>
        <v>7ae371aa-8532-11e0-9d78-0800200c9a66</v>
      </c>
      <c r="F2053" s="43" t="str">
        <f>Exchanges!G2057</f>
        <v>Personal care services</v>
      </c>
      <c r="G2053" s="43">
        <f>Exchanges!H2057</f>
        <v>812100</v>
      </c>
      <c r="H2053" s="43" t="str">
        <f>Exchanges!I2057</f>
        <v>US</v>
      </c>
      <c r="I2053" s="43">
        <f>Exchanges!J2057</f>
        <v>5.5252045607408623E-3</v>
      </c>
      <c r="J2053" s="43" t="str">
        <f>Exchanges!K2057</f>
        <v>kg</v>
      </c>
      <c r="K2053" s="43"/>
      <c r="L2053" s="43"/>
      <c r="M2053" s="43"/>
      <c r="N2053" s="43"/>
      <c r="O2053" s="43"/>
      <c r="P2053" s="43">
        <f>Exchanges!Q2057</f>
        <v>4</v>
      </c>
      <c r="Q2053" s="43">
        <f>Exchanges!R2057</f>
        <v>2</v>
      </c>
      <c r="R2053" s="43">
        <f>Exchanges!S2057</f>
        <v>1</v>
      </c>
      <c r="S2053" s="43">
        <f>Exchanges!T2057</f>
        <v>4</v>
      </c>
      <c r="T2053" s="43">
        <f>Exchanges!U2057</f>
        <v>1</v>
      </c>
      <c r="U2053" s="43">
        <f>Exchanges!V2057</f>
        <v>2013</v>
      </c>
      <c r="V2053" s="43" t="str">
        <f>Exchanges!W2057</f>
        <v>CO2</v>
      </c>
      <c r="W2053" s="43"/>
      <c r="X2053" s="43"/>
    </row>
    <row r="2054" spans="1:24" x14ac:dyDescent="0.2">
      <c r="A2054" s="43" t="str">
        <f>Exchanges!B2058</f>
        <v>Methane</v>
      </c>
      <c r="B2054" s="43" t="str">
        <f>Exchanges!C2058</f>
        <v>000074-82-92</v>
      </c>
      <c r="C2054" s="43" t="str">
        <f>Exchanges!D2058</f>
        <v>air</v>
      </c>
      <c r="D2054" s="43" t="str">
        <f>Exchanges!E2058</f>
        <v>unspecified</v>
      </c>
      <c r="E2054" s="43" t="str">
        <f>Exchanges!F2058</f>
        <v>20408dd1-8534-11e0-9d78-0800200c9a66</v>
      </c>
      <c r="F2054" s="43" t="str">
        <f>Exchanges!G2058</f>
        <v>Personal care services</v>
      </c>
      <c r="G2054" s="43">
        <f>Exchanges!H2058</f>
        <v>812100</v>
      </c>
      <c r="H2054" s="43" t="str">
        <f>Exchanges!I2058</f>
        <v>US</v>
      </c>
      <c r="I2054" s="43">
        <f>Exchanges!J2058</f>
        <v>4.9991829229678578E-7</v>
      </c>
      <c r="J2054" s="43" t="str">
        <f>Exchanges!K2058</f>
        <v>kg</v>
      </c>
      <c r="K2054" s="43"/>
      <c r="L2054" s="43"/>
      <c r="M2054" s="43"/>
      <c r="N2054" s="43"/>
      <c r="O2054" s="43"/>
      <c r="P2054" s="43">
        <f>Exchanges!Q2058</f>
        <v>4</v>
      </c>
      <c r="Q2054" s="43">
        <f>Exchanges!R2058</f>
        <v>2</v>
      </c>
      <c r="R2054" s="43">
        <f>Exchanges!S2058</f>
        <v>1</v>
      </c>
      <c r="S2054" s="43">
        <f>Exchanges!T2058</f>
        <v>4</v>
      </c>
      <c r="T2054" s="43">
        <f>Exchanges!U2058</f>
        <v>1</v>
      </c>
      <c r="U2054" s="43">
        <f>Exchanges!V2058</f>
        <v>2013</v>
      </c>
      <c r="V2054" s="43" t="str">
        <f>Exchanges!W2058</f>
        <v>CH4</v>
      </c>
      <c r="W2054" s="43"/>
      <c r="X2054" s="43"/>
    </row>
    <row r="2055" spans="1:24" x14ac:dyDescent="0.2">
      <c r="A2055" s="43" t="str">
        <f>Exchanges!B2059</f>
        <v>Ethane, 1,1,1,2-tetrafluoro-, HFC-134a</v>
      </c>
      <c r="B2055" s="43" t="str">
        <f>Exchanges!C2059</f>
        <v>000811-97-2</v>
      </c>
      <c r="C2055" s="43" t="str">
        <f>Exchanges!D2059</f>
        <v>air</v>
      </c>
      <c r="D2055" s="43" t="str">
        <f>Exchanges!E2059</f>
        <v>unspecified</v>
      </c>
      <c r="E2055" s="43" t="str">
        <f>Exchanges!F2059</f>
        <v>e87f039d-d9ce-4242-ac18-c9284cc80f3d</v>
      </c>
      <c r="F2055" s="43" t="str">
        <f>Exchanges!G2059</f>
        <v>Personal care services</v>
      </c>
      <c r="G2055" s="43">
        <f>Exchanges!H2059</f>
        <v>812100</v>
      </c>
      <c r="H2055" s="43" t="str">
        <f>Exchanges!I2059</f>
        <v>US</v>
      </c>
      <c r="I2055" s="43">
        <f>Exchanges!J2059</f>
        <v>8.7737580671806685E-8</v>
      </c>
      <c r="J2055" s="43" t="str">
        <f>Exchanges!K2059</f>
        <v>kg</v>
      </c>
      <c r="K2055" s="43"/>
      <c r="L2055" s="43"/>
      <c r="M2055" s="43"/>
      <c r="N2055" s="43"/>
      <c r="O2055" s="43"/>
      <c r="P2055" s="43">
        <f>Exchanges!Q2059</f>
        <v>4</v>
      </c>
      <c r="Q2055" s="43">
        <f>Exchanges!R2059</f>
        <v>2</v>
      </c>
      <c r="R2055" s="43">
        <f>Exchanges!S2059</f>
        <v>1</v>
      </c>
      <c r="S2055" s="43">
        <f>Exchanges!T2059</f>
        <v>4</v>
      </c>
      <c r="T2055" s="43">
        <f>Exchanges!U2059</f>
        <v>1</v>
      </c>
      <c r="U2055" s="43">
        <f>Exchanges!V2059</f>
        <v>2013</v>
      </c>
      <c r="V2055" s="43" t="str">
        <f>Exchanges!W2059</f>
        <v>HFC-134a</v>
      </c>
      <c r="W2055" s="43"/>
      <c r="X2055" s="43"/>
    </row>
    <row r="2056" spans="1:24" x14ac:dyDescent="0.2">
      <c r="A2056" s="43" t="str">
        <f>Exchanges!B2060</f>
        <v>Ethane, pentafluoro-, HFC-125</v>
      </c>
      <c r="B2056" s="43" t="str">
        <f>Exchanges!C2060</f>
        <v>000354-33-6</v>
      </c>
      <c r="C2056" s="43" t="str">
        <f>Exchanges!D2060</f>
        <v>air</v>
      </c>
      <c r="D2056" s="43" t="str">
        <f>Exchanges!E2060</f>
        <v>unspecified</v>
      </c>
      <c r="E2056" s="43" t="str">
        <f>Exchanges!F2060</f>
        <v>281e1011-f121-4d5b-ad4d-22d562b2c2cd</v>
      </c>
      <c r="F2056" s="43" t="str">
        <f>Exchanges!G2060</f>
        <v>Personal care services</v>
      </c>
      <c r="G2056" s="43">
        <f>Exchanges!H2060</f>
        <v>812100</v>
      </c>
      <c r="H2056" s="43" t="str">
        <f>Exchanges!I2060</f>
        <v>US</v>
      </c>
      <c r="I2056" s="43">
        <f>Exchanges!J2060</f>
        <v>2.327797026126888E-8</v>
      </c>
      <c r="J2056" s="43" t="str">
        <f>Exchanges!K2060</f>
        <v>kg</v>
      </c>
      <c r="K2056" s="43"/>
      <c r="L2056" s="43"/>
      <c r="M2056" s="43"/>
      <c r="N2056" s="43"/>
      <c r="O2056" s="43"/>
      <c r="P2056" s="43">
        <f>Exchanges!Q2060</f>
        <v>4</v>
      </c>
      <c r="Q2056" s="43">
        <f>Exchanges!R2060</f>
        <v>2</v>
      </c>
      <c r="R2056" s="43">
        <f>Exchanges!S2060</f>
        <v>1</v>
      </c>
      <c r="S2056" s="43">
        <f>Exchanges!T2060</f>
        <v>4</v>
      </c>
      <c r="T2056" s="43">
        <f>Exchanges!U2060</f>
        <v>1</v>
      </c>
      <c r="U2056" s="43">
        <f>Exchanges!V2060</f>
        <v>2013</v>
      </c>
      <c r="V2056" s="43" t="str">
        <f>Exchanges!W2060</f>
        <v>HFC-125</v>
      </c>
      <c r="W2056" s="43"/>
      <c r="X2056" s="43"/>
    </row>
    <row r="2057" spans="1:24" x14ac:dyDescent="0.2">
      <c r="A2057" s="43" t="str">
        <f>Exchanges!B2061</f>
        <v>Methane, difluoro-, HFC-32</v>
      </c>
      <c r="B2057" s="43" t="str">
        <f>Exchanges!C2061</f>
        <v>000075-10-5</v>
      </c>
      <c r="C2057" s="43" t="str">
        <f>Exchanges!D2061</f>
        <v>air</v>
      </c>
      <c r="D2057" s="43" t="str">
        <f>Exchanges!E2061</f>
        <v>unspecified</v>
      </c>
      <c r="E2057" s="43" t="str">
        <f>Exchanges!F2061</f>
        <v>151212b4-079b-43a2-96d5-a6eef59166ac</v>
      </c>
      <c r="F2057" s="43" t="str">
        <f>Exchanges!G2061</f>
        <v>Personal care services</v>
      </c>
      <c r="G2057" s="43">
        <f>Exchanges!H2061</f>
        <v>812100</v>
      </c>
      <c r="H2057" s="43" t="str">
        <f>Exchanges!I2061</f>
        <v>US</v>
      </c>
      <c r="I2057" s="43">
        <f>Exchanges!J2061</f>
        <v>1.3556005399731015E-8</v>
      </c>
      <c r="J2057" s="43" t="str">
        <f>Exchanges!K2061</f>
        <v>kg</v>
      </c>
      <c r="K2057" s="43"/>
      <c r="L2057" s="43"/>
      <c r="M2057" s="43"/>
      <c r="N2057" s="43"/>
      <c r="O2057" s="43"/>
      <c r="P2057" s="43">
        <f>Exchanges!Q2061</f>
        <v>4</v>
      </c>
      <c r="Q2057" s="43">
        <f>Exchanges!R2061</f>
        <v>2</v>
      </c>
      <c r="R2057" s="43">
        <f>Exchanges!S2061</f>
        <v>1</v>
      </c>
      <c r="S2057" s="43">
        <f>Exchanges!T2061</f>
        <v>4</v>
      </c>
      <c r="T2057" s="43">
        <f>Exchanges!U2061</f>
        <v>1</v>
      </c>
      <c r="U2057" s="43">
        <f>Exchanges!V2061</f>
        <v>2013</v>
      </c>
      <c r="V2057" s="43" t="str">
        <f>Exchanges!W2061</f>
        <v>HFC-32</v>
      </c>
      <c r="W2057" s="43"/>
      <c r="X2057" s="43"/>
    </row>
    <row r="2058" spans="1:24" x14ac:dyDescent="0.2">
      <c r="A2058" s="43" t="str">
        <f>Exchanges!B2062</f>
        <v>Dinitrogen monoxide</v>
      </c>
      <c r="B2058" s="43" t="str">
        <f>Exchanges!C2062</f>
        <v>010024-97-366</v>
      </c>
      <c r="C2058" s="43" t="str">
        <f>Exchanges!D2062</f>
        <v>air</v>
      </c>
      <c r="D2058" s="43" t="str">
        <f>Exchanges!E2062</f>
        <v>unspecified</v>
      </c>
      <c r="E2058" s="43" t="str">
        <f>Exchanges!F2062</f>
        <v>20185046-64bb-4c09-a8e7-e8a9e144ca98</v>
      </c>
      <c r="F2058" s="43" t="str">
        <f>Exchanges!G2062</f>
        <v>Personal care services</v>
      </c>
      <c r="G2058" s="43">
        <f>Exchanges!H2062</f>
        <v>812100</v>
      </c>
      <c r="H2058" s="43" t="str">
        <f>Exchanges!I2062</f>
        <v>US</v>
      </c>
      <c r="I2058" s="43">
        <f>Exchanges!J2062</f>
        <v>1.3523922919081049E-8</v>
      </c>
      <c r="J2058" s="43" t="str">
        <f>Exchanges!K2062</f>
        <v>kg</v>
      </c>
      <c r="K2058" s="43"/>
      <c r="L2058" s="43"/>
      <c r="M2058" s="43"/>
      <c r="N2058" s="43"/>
      <c r="O2058" s="43"/>
      <c r="P2058" s="43">
        <f>Exchanges!Q2062</f>
        <v>4</v>
      </c>
      <c r="Q2058" s="43">
        <f>Exchanges!R2062</f>
        <v>2</v>
      </c>
      <c r="R2058" s="43">
        <f>Exchanges!S2062</f>
        <v>1</v>
      </c>
      <c r="S2058" s="43">
        <f>Exchanges!T2062</f>
        <v>4</v>
      </c>
      <c r="T2058" s="43">
        <f>Exchanges!U2062</f>
        <v>1</v>
      </c>
      <c r="U2058" s="43">
        <f>Exchanges!V2062</f>
        <v>2013</v>
      </c>
      <c r="V2058" s="43" t="str">
        <f>Exchanges!W2062</f>
        <v>N2O</v>
      </c>
      <c r="W2058" s="43"/>
      <c r="X2058" s="43"/>
    </row>
    <row r="2059" spans="1:24" x14ac:dyDescent="0.2">
      <c r="A2059" s="43" t="str">
        <f>Exchanges!B2063</f>
        <v>Ethane, 1,1,1-trifluoro-, HFC-143a</v>
      </c>
      <c r="B2059" s="43" t="str">
        <f>Exchanges!C2063</f>
        <v>000420-46-2</v>
      </c>
      <c r="C2059" s="43" t="str">
        <f>Exchanges!D2063</f>
        <v>air</v>
      </c>
      <c r="D2059" s="43" t="str">
        <f>Exchanges!E2063</f>
        <v>unspecified</v>
      </c>
      <c r="E2059" s="43" t="str">
        <f>Exchanges!F2063</f>
        <v>e86bfec2-1025-4fa2-90b1-81e35e621e91</v>
      </c>
      <c r="F2059" s="43" t="str">
        <f>Exchanges!G2063</f>
        <v>Personal care services</v>
      </c>
      <c r="G2059" s="43">
        <f>Exchanges!H2063</f>
        <v>812100</v>
      </c>
      <c r="H2059" s="43" t="str">
        <f>Exchanges!I2063</f>
        <v>US</v>
      </c>
      <c r="I2059" s="43">
        <f>Exchanges!J2063</f>
        <v>9.9596748500217889E-9</v>
      </c>
      <c r="J2059" s="43" t="str">
        <f>Exchanges!K2063</f>
        <v>kg</v>
      </c>
      <c r="K2059" s="43"/>
      <c r="L2059" s="43"/>
      <c r="M2059" s="43"/>
      <c r="N2059" s="43"/>
      <c r="O2059" s="43"/>
      <c r="P2059" s="43">
        <f>Exchanges!Q2063</f>
        <v>4</v>
      </c>
      <c r="Q2059" s="43">
        <f>Exchanges!R2063</f>
        <v>2</v>
      </c>
      <c r="R2059" s="43">
        <f>Exchanges!S2063</f>
        <v>1</v>
      </c>
      <c r="S2059" s="43">
        <f>Exchanges!T2063</f>
        <v>4</v>
      </c>
      <c r="T2059" s="43">
        <f>Exchanges!U2063</f>
        <v>1</v>
      </c>
      <c r="U2059" s="43">
        <f>Exchanges!V2063</f>
        <v>2013</v>
      </c>
      <c r="V2059" s="43" t="str">
        <f>Exchanges!W2063</f>
        <v>HFC-143a</v>
      </c>
      <c r="W2059" s="43"/>
      <c r="X2059" s="43"/>
    </row>
    <row r="2060" spans="1:24" x14ac:dyDescent="0.2">
      <c r="A2060" s="43" t="str">
        <f>Exchanges!B2064</f>
        <v>Propane, 1,1,1,3,3,3-hexafluoro-, HCFC-236fa</v>
      </c>
      <c r="B2060" s="43" t="str">
        <f>Exchanges!C2064</f>
        <v>000690-39-1</v>
      </c>
      <c r="C2060" s="43" t="str">
        <f>Exchanges!D2064</f>
        <v>air</v>
      </c>
      <c r="D2060" s="43" t="str">
        <f>Exchanges!E2064</f>
        <v>unspecified</v>
      </c>
      <c r="E2060" s="43" t="str">
        <f>Exchanges!F2064</f>
        <v>1963a3ba-6d77-4571-bb8f-0e9c8ac28a65</v>
      </c>
      <c r="F2060" s="43" t="str">
        <f>Exchanges!G2064</f>
        <v>Personal care services</v>
      </c>
      <c r="G2060" s="43">
        <f>Exchanges!H2064</f>
        <v>812100</v>
      </c>
      <c r="H2060" s="43" t="str">
        <f>Exchanges!I2064</f>
        <v>US</v>
      </c>
      <c r="I2060" s="43">
        <f>Exchanges!J2064</f>
        <v>2.6906326878435773E-10</v>
      </c>
      <c r="J2060" s="43" t="str">
        <f>Exchanges!K2064</f>
        <v>kg</v>
      </c>
      <c r="K2060" s="43"/>
      <c r="L2060" s="43"/>
      <c r="M2060" s="43"/>
      <c r="N2060" s="43"/>
      <c r="O2060" s="43"/>
      <c r="P2060" s="43">
        <f>Exchanges!Q2064</f>
        <v>4</v>
      </c>
      <c r="Q2060" s="43">
        <f>Exchanges!R2064</f>
        <v>2</v>
      </c>
      <c r="R2060" s="43">
        <f>Exchanges!S2064</f>
        <v>1</v>
      </c>
      <c r="S2060" s="43">
        <f>Exchanges!T2064</f>
        <v>4</v>
      </c>
      <c r="T2060" s="43">
        <f>Exchanges!U2064</f>
        <v>1</v>
      </c>
      <c r="U2060" s="43">
        <f>Exchanges!V2064</f>
        <v>2013</v>
      </c>
      <c r="V2060" s="43" t="str">
        <f>Exchanges!W2064</f>
        <v>HFC-236fa</v>
      </c>
      <c r="W2060" s="43"/>
      <c r="X2060" s="43"/>
    </row>
    <row r="2061" spans="1:24" x14ac:dyDescent="0.2">
      <c r="A2061" s="43" t="str">
        <f>Exchanges!B2065</f>
        <v>Carbon dioxide</v>
      </c>
      <c r="B2061" s="43" t="str">
        <f>Exchanges!C2065</f>
        <v>000124-38-20</v>
      </c>
      <c r="C2061" s="43" t="str">
        <f>Exchanges!D2065</f>
        <v>air</v>
      </c>
      <c r="D2061" s="43" t="str">
        <f>Exchanges!E2065</f>
        <v>unspecified</v>
      </c>
      <c r="E2061" s="43" t="str">
        <f>Exchanges!F2065</f>
        <v>7ae371aa-8532-11e0-9d78-0800200c9a66</v>
      </c>
      <c r="F2061" s="43" t="str">
        <f>Exchanges!G2065</f>
        <v>Death care services</v>
      </c>
      <c r="G2061" s="43">
        <f>Exchanges!H2065</f>
        <v>812200</v>
      </c>
      <c r="H2061" s="43" t="str">
        <f>Exchanges!I2065</f>
        <v>US</v>
      </c>
      <c r="I2061" s="43">
        <f>Exchanges!J2065</f>
        <v>9.1090171353657486E-3</v>
      </c>
      <c r="J2061" s="43" t="str">
        <f>Exchanges!K2065</f>
        <v>kg</v>
      </c>
      <c r="K2061" s="43"/>
      <c r="L2061" s="43"/>
      <c r="M2061" s="43"/>
      <c r="N2061" s="43"/>
      <c r="O2061" s="43"/>
      <c r="P2061" s="43">
        <f>Exchanges!Q2065</f>
        <v>4</v>
      </c>
      <c r="Q2061" s="43">
        <f>Exchanges!R2065</f>
        <v>2</v>
      </c>
      <c r="R2061" s="43">
        <f>Exchanges!S2065</f>
        <v>1</v>
      </c>
      <c r="S2061" s="43">
        <f>Exchanges!T2065</f>
        <v>4</v>
      </c>
      <c r="T2061" s="43">
        <f>Exchanges!U2065</f>
        <v>1</v>
      </c>
      <c r="U2061" s="43">
        <f>Exchanges!V2065</f>
        <v>2013</v>
      </c>
      <c r="V2061" s="43" t="str">
        <f>Exchanges!W2065</f>
        <v>CO2</v>
      </c>
      <c r="W2061" s="43"/>
      <c r="X2061" s="43"/>
    </row>
    <row r="2062" spans="1:24" x14ac:dyDescent="0.2">
      <c r="A2062" s="43" t="str">
        <f>Exchanges!B2066</f>
        <v>Methane</v>
      </c>
      <c r="B2062" s="43" t="str">
        <f>Exchanges!C2066</f>
        <v>000074-82-92</v>
      </c>
      <c r="C2062" s="43" t="str">
        <f>Exchanges!D2066</f>
        <v>air</v>
      </c>
      <c r="D2062" s="43" t="str">
        <f>Exchanges!E2066</f>
        <v>unspecified</v>
      </c>
      <c r="E2062" s="43" t="str">
        <f>Exchanges!F2066</f>
        <v>20408dd1-8534-11e0-9d78-0800200c9a66</v>
      </c>
      <c r="F2062" s="43" t="str">
        <f>Exchanges!G2066</f>
        <v>Death care services</v>
      </c>
      <c r="G2062" s="43">
        <f>Exchanges!H2066</f>
        <v>812200</v>
      </c>
      <c r="H2062" s="43" t="str">
        <f>Exchanges!I2066</f>
        <v>US</v>
      </c>
      <c r="I2062" s="43">
        <f>Exchanges!J2066</f>
        <v>8.2444005561406641E-7</v>
      </c>
      <c r="J2062" s="43" t="str">
        <f>Exchanges!K2066</f>
        <v>kg</v>
      </c>
      <c r="K2062" s="43"/>
      <c r="L2062" s="43"/>
      <c r="M2062" s="43"/>
      <c r="N2062" s="43"/>
      <c r="O2062" s="43"/>
      <c r="P2062" s="43">
        <f>Exchanges!Q2066</f>
        <v>4</v>
      </c>
      <c r="Q2062" s="43">
        <f>Exchanges!R2066</f>
        <v>2</v>
      </c>
      <c r="R2062" s="43">
        <f>Exchanges!S2066</f>
        <v>1</v>
      </c>
      <c r="S2062" s="43">
        <f>Exchanges!T2066</f>
        <v>4</v>
      </c>
      <c r="T2062" s="43">
        <f>Exchanges!U2066</f>
        <v>1</v>
      </c>
      <c r="U2062" s="43">
        <f>Exchanges!V2066</f>
        <v>2013</v>
      </c>
      <c r="V2062" s="43" t="str">
        <f>Exchanges!W2066</f>
        <v>CH4</v>
      </c>
      <c r="W2062" s="43"/>
      <c r="X2062" s="43"/>
    </row>
    <row r="2063" spans="1:24" x14ac:dyDescent="0.2">
      <c r="A2063" s="43" t="str">
        <f>Exchanges!B2067</f>
        <v>Ethane, 1,1,1,2-tetrafluoro-, HFC-134a</v>
      </c>
      <c r="B2063" s="43" t="str">
        <f>Exchanges!C2067</f>
        <v>000811-97-2</v>
      </c>
      <c r="C2063" s="43" t="str">
        <f>Exchanges!D2067</f>
        <v>air</v>
      </c>
      <c r="D2063" s="43" t="str">
        <f>Exchanges!E2067</f>
        <v>unspecified</v>
      </c>
      <c r="E2063" s="43" t="str">
        <f>Exchanges!F2067</f>
        <v>e87f039d-d9ce-4242-ac18-c9284cc80f3d</v>
      </c>
      <c r="F2063" s="43" t="str">
        <f>Exchanges!G2067</f>
        <v>Death care services</v>
      </c>
      <c r="G2063" s="43">
        <f>Exchanges!H2067</f>
        <v>812200</v>
      </c>
      <c r="H2063" s="43" t="str">
        <f>Exchanges!I2067</f>
        <v>US</v>
      </c>
      <c r="I2063" s="43">
        <f>Exchanges!J2067</f>
        <v>4.5174954053084325E-7</v>
      </c>
      <c r="J2063" s="43" t="str">
        <f>Exchanges!K2067</f>
        <v>kg</v>
      </c>
      <c r="K2063" s="43"/>
      <c r="L2063" s="43"/>
      <c r="M2063" s="43"/>
      <c r="N2063" s="43"/>
      <c r="O2063" s="43"/>
      <c r="P2063" s="43">
        <f>Exchanges!Q2067</f>
        <v>4</v>
      </c>
      <c r="Q2063" s="43">
        <f>Exchanges!R2067</f>
        <v>2</v>
      </c>
      <c r="R2063" s="43">
        <f>Exchanges!S2067</f>
        <v>1</v>
      </c>
      <c r="S2063" s="43">
        <f>Exchanges!T2067</f>
        <v>4</v>
      </c>
      <c r="T2063" s="43">
        <f>Exchanges!U2067</f>
        <v>1</v>
      </c>
      <c r="U2063" s="43">
        <f>Exchanges!V2067</f>
        <v>2013</v>
      </c>
      <c r="V2063" s="43" t="str">
        <f>Exchanges!W2067</f>
        <v>HFC-134a</v>
      </c>
      <c r="W2063" s="43"/>
      <c r="X2063" s="43"/>
    </row>
    <row r="2064" spans="1:24" x14ac:dyDescent="0.2">
      <c r="A2064" s="43" t="str">
        <f>Exchanges!B2068</f>
        <v>Ethane, pentafluoro-, HFC-125</v>
      </c>
      <c r="B2064" s="43" t="str">
        <f>Exchanges!C2068</f>
        <v>000354-33-6</v>
      </c>
      <c r="C2064" s="43" t="str">
        <f>Exchanges!D2068</f>
        <v>air</v>
      </c>
      <c r="D2064" s="43" t="str">
        <f>Exchanges!E2068</f>
        <v>unspecified</v>
      </c>
      <c r="E2064" s="43" t="str">
        <f>Exchanges!F2068</f>
        <v>281e1011-f121-4d5b-ad4d-22d562b2c2cd</v>
      </c>
      <c r="F2064" s="43" t="str">
        <f>Exchanges!G2068</f>
        <v>Death care services</v>
      </c>
      <c r="G2064" s="43">
        <f>Exchanges!H2068</f>
        <v>812200</v>
      </c>
      <c r="H2064" s="43" t="str">
        <f>Exchanges!I2068</f>
        <v>US</v>
      </c>
      <c r="I2064" s="43">
        <f>Exchanges!J2068</f>
        <v>1.1985528082150511E-7</v>
      </c>
      <c r="J2064" s="43" t="str">
        <f>Exchanges!K2068</f>
        <v>kg</v>
      </c>
      <c r="K2064" s="43"/>
      <c r="L2064" s="43"/>
      <c r="M2064" s="43"/>
      <c r="N2064" s="43"/>
      <c r="O2064" s="43"/>
      <c r="P2064" s="43">
        <f>Exchanges!Q2068</f>
        <v>4</v>
      </c>
      <c r="Q2064" s="43">
        <f>Exchanges!R2068</f>
        <v>2</v>
      </c>
      <c r="R2064" s="43">
        <f>Exchanges!S2068</f>
        <v>1</v>
      </c>
      <c r="S2064" s="43">
        <f>Exchanges!T2068</f>
        <v>4</v>
      </c>
      <c r="T2064" s="43">
        <f>Exchanges!U2068</f>
        <v>1</v>
      </c>
      <c r="U2064" s="43">
        <f>Exchanges!V2068</f>
        <v>2013</v>
      </c>
      <c r="V2064" s="43" t="str">
        <f>Exchanges!W2068</f>
        <v>HFC-125</v>
      </c>
      <c r="W2064" s="43"/>
      <c r="X2064" s="43"/>
    </row>
    <row r="2065" spans="1:24" x14ac:dyDescent="0.2">
      <c r="A2065" s="43" t="str">
        <f>Exchanges!B2069</f>
        <v>Methane, difluoro-, HFC-32</v>
      </c>
      <c r="B2065" s="43" t="str">
        <f>Exchanges!C2069</f>
        <v>000075-10-5</v>
      </c>
      <c r="C2065" s="43" t="str">
        <f>Exchanges!D2069</f>
        <v>air</v>
      </c>
      <c r="D2065" s="43" t="str">
        <f>Exchanges!E2069</f>
        <v>unspecified</v>
      </c>
      <c r="E2065" s="43" t="str">
        <f>Exchanges!F2069</f>
        <v>151212b4-079b-43a2-96d5-a6eef59166ac</v>
      </c>
      <c r="F2065" s="43" t="str">
        <f>Exchanges!G2069</f>
        <v>Death care services</v>
      </c>
      <c r="G2065" s="43">
        <f>Exchanges!H2069</f>
        <v>812200</v>
      </c>
      <c r="H2065" s="43" t="str">
        <f>Exchanges!I2069</f>
        <v>US</v>
      </c>
      <c r="I2065" s="43">
        <f>Exchanges!J2069</f>
        <v>6.9798131699908591E-8</v>
      </c>
      <c r="J2065" s="43" t="str">
        <f>Exchanges!K2069</f>
        <v>kg</v>
      </c>
      <c r="K2065" s="43"/>
      <c r="L2065" s="43"/>
      <c r="M2065" s="43"/>
      <c r="N2065" s="43"/>
      <c r="O2065" s="43"/>
      <c r="P2065" s="43">
        <f>Exchanges!Q2069</f>
        <v>4</v>
      </c>
      <c r="Q2065" s="43">
        <f>Exchanges!R2069</f>
        <v>2</v>
      </c>
      <c r="R2065" s="43">
        <f>Exchanges!S2069</f>
        <v>1</v>
      </c>
      <c r="S2065" s="43">
        <f>Exchanges!T2069</f>
        <v>4</v>
      </c>
      <c r="T2065" s="43">
        <f>Exchanges!U2069</f>
        <v>1</v>
      </c>
      <c r="U2065" s="43">
        <f>Exchanges!V2069</f>
        <v>2013</v>
      </c>
      <c r="V2065" s="43" t="str">
        <f>Exchanges!W2069</f>
        <v>HFC-32</v>
      </c>
      <c r="W2065" s="43"/>
      <c r="X2065" s="43"/>
    </row>
    <row r="2066" spans="1:24" x14ac:dyDescent="0.2">
      <c r="A2066" s="43" t="str">
        <f>Exchanges!B2070</f>
        <v>Ethane, 1,1,1-trifluoro-, HFC-143a</v>
      </c>
      <c r="B2066" s="43" t="str">
        <f>Exchanges!C2070</f>
        <v>000420-46-2</v>
      </c>
      <c r="C2066" s="43" t="str">
        <f>Exchanges!D2070</f>
        <v>air</v>
      </c>
      <c r="D2066" s="43" t="str">
        <f>Exchanges!E2070</f>
        <v>unspecified</v>
      </c>
      <c r="E2066" s="43" t="str">
        <f>Exchanges!F2070</f>
        <v>e86bfec2-1025-4fa2-90b1-81e35e621e91</v>
      </c>
      <c r="F2066" s="43" t="str">
        <f>Exchanges!G2070</f>
        <v>Death care services</v>
      </c>
      <c r="G2066" s="43">
        <f>Exchanges!H2070</f>
        <v>812200</v>
      </c>
      <c r="H2066" s="43" t="str">
        <f>Exchanges!I2070</f>
        <v>US</v>
      </c>
      <c r="I2066" s="43">
        <f>Exchanges!J2070</f>
        <v>5.128108733889127E-8</v>
      </c>
      <c r="J2066" s="43" t="str">
        <f>Exchanges!K2070</f>
        <v>kg</v>
      </c>
      <c r="K2066" s="43"/>
      <c r="L2066" s="43"/>
      <c r="M2066" s="43"/>
      <c r="N2066" s="43"/>
      <c r="O2066" s="43"/>
      <c r="P2066" s="43">
        <f>Exchanges!Q2070</f>
        <v>4</v>
      </c>
      <c r="Q2066" s="43">
        <f>Exchanges!R2070</f>
        <v>2</v>
      </c>
      <c r="R2066" s="43">
        <f>Exchanges!S2070</f>
        <v>1</v>
      </c>
      <c r="S2066" s="43">
        <f>Exchanges!T2070</f>
        <v>4</v>
      </c>
      <c r="T2066" s="43">
        <f>Exchanges!U2070</f>
        <v>1</v>
      </c>
      <c r="U2066" s="43">
        <f>Exchanges!V2070</f>
        <v>2013</v>
      </c>
      <c r="V2066" s="43" t="str">
        <f>Exchanges!W2070</f>
        <v>HFC-143a</v>
      </c>
      <c r="W2066" s="43"/>
      <c r="X2066" s="43"/>
    </row>
    <row r="2067" spans="1:24" x14ac:dyDescent="0.2">
      <c r="A2067" s="43" t="str">
        <f>Exchanges!B2071</f>
        <v>Dinitrogen monoxide</v>
      </c>
      <c r="B2067" s="43" t="str">
        <f>Exchanges!C2071</f>
        <v>010024-97-366</v>
      </c>
      <c r="C2067" s="43" t="str">
        <f>Exchanges!D2071</f>
        <v>air</v>
      </c>
      <c r="D2067" s="43" t="str">
        <f>Exchanges!E2071</f>
        <v>unspecified</v>
      </c>
      <c r="E2067" s="43" t="str">
        <f>Exchanges!F2071</f>
        <v>20185046-64bb-4c09-a8e7-e8a9e144ca98</v>
      </c>
      <c r="F2067" s="43" t="str">
        <f>Exchanges!G2071</f>
        <v>Death care services</v>
      </c>
      <c r="G2067" s="43">
        <f>Exchanges!H2071</f>
        <v>812200</v>
      </c>
      <c r="H2067" s="43" t="str">
        <f>Exchanges!I2071</f>
        <v>US</v>
      </c>
      <c r="I2067" s="43">
        <f>Exchanges!J2071</f>
        <v>2.261337271989916E-8</v>
      </c>
      <c r="J2067" s="43" t="str">
        <f>Exchanges!K2071</f>
        <v>kg</v>
      </c>
      <c r="K2067" s="43"/>
      <c r="L2067" s="43"/>
      <c r="M2067" s="43"/>
      <c r="N2067" s="43"/>
      <c r="O2067" s="43"/>
      <c r="P2067" s="43">
        <f>Exchanges!Q2071</f>
        <v>4</v>
      </c>
      <c r="Q2067" s="43">
        <f>Exchanges!R2071</f>
        <v>2</v>
      </c>
      <c r="R2067" s="43">
        <f>Exchanges!S2071</f>
        <v>1</v>
      </c>
      <c r="S2067" s="43">
        <f>Exchanges!T2071</f>
        <v>4</v>
      </c>
      <c r="T2067" s="43">
        <f>Exchanges!U2071</f>
        <v>1</v>
      </c>
      <c r="U2067" s="43">
        <f>Exchanges!V2071</f>
        <v>2013</v>
      </c>
      <c r="V2067" s="43" t="str">
        <f>Exchanges!W2071</f>
        <v>N2O</v>
      </c>
      <c r="W2067" s="43"/>
      <c r="X2067" s="43"/>
    </row>
    <row r="2068" spans="1:24" x14ac:dyDescent="0.2">
      <c r="A2068" s="43" t="str">
        <f>Exchanges!B2072</f>
        <v>Propane, 1,1,1,3,3,3-hexafluoro-, HCFC-236fa</v>
      </c>
      <c r="B2068" s="43" t="str">
        <f>Exchanges!C2072</f>
        <v>000690-39-1</v>
      </c>
      <c r="C2068" s="43" t="str">
        <f>Exchanges!D2072</f>
        <v>air</v>
      </c>
      <c r="D2068" s="43" t="str">
        <f>Exchanges!E2072</f>
        <v>unspecified</v>
      </c>
      <c r="E2068" s="43" t="str">
        <f>Exchanges!F2072</f>
        <v>1963a3ba-6d77-4571-bb8f-0e9c8ac28a65</v>
      </c>
      <c r="F2068" s="43" t="str">
        <f>Exchanges!G2072</f>
        <v>Death care services</v>
      </c>
      <c r="G2068" s="43">
        <f>Exchanges!H2072</f>
        <v>812200</v>
      </c>
      <c r="H2068" s="43" t="str">
        <f>Exchanges!I2072</f>
        <v>US</v>
      </c>
      <c r="I2068" s="43">
        <f>Exchanges!J2072</f>
        <v>1.3853722329286726E-9</v>
      </c>
      <c r="J2068" s="43" t="str">
        <f>Exchanges!K2072</f>
        <v>kg</v>
      </c>
      <c r="K2068" s="43"/>
      <c r="L2068" s="43"/>
      <c r="M2068" s="43"/>
      <c r="N2068" s="43"/>
      <c r="O2068" s="43"/>
      <c r="P2068" s="43">
        <f>Exchanges!Q2072</f>
        <v>4</v>
      </c>
      <c r="Q2068" s="43">
        <f>Exchanges!R2072</f>
        <v>2</v>
      </c>
      <c r="R2068" s="43">
        <f>Exchanges!S2072</f>
        <v>1</v>
      </c>
      <c r="S2068" s="43">
        <f>Exchanges!T2072</f>
        <v>4</v>
      </c>
      <c r="T2068" s="43">
        <f>Exchanges!U2072</f>
        <v>1</v>
      </c>
      <c r="U2068" s="43">
        <f>Exchanges!V2072</f>
        <v>2013</v>
      </c>
      <c r="V2068" s="43" t="str">
        <f>Exchanges!W2072</f>
        <v>HFC-236fa</v>
      </c>
      <c r="W2068" s="43"/>
      <c r="X2068" s="43"/>
    </row>
    <row r="2069" spans="1:24" x14ac:dyDescent="0.2">
      <c r="A2069" s="43" t="str">
        <f>Exchanges!B2073</f>
        <v>Carbon dioxide</v>
      </c>
      <c r="B2069" s="43" t="str">
        <f>Exchanges!C2073</f>
        <v>000124-38-20</v>
      </c>
      <c r="C2069" s="43" t="str">
        <f>Exchanges!D2073</f>
        <v>air</v>
      </c>
      <c r="D2069" s="43" t="str">
        <f>Exchanges!E2073</f>
        <v>unspecified</v>
      </c>
      <c r="E2069" s="43" t="str">
        <f>Exchanges!F2073</f>
        <v>7ae371aa-8532-11e0-9d78-0800200c9a66</v>
      </c>
      <c r="F2069" s="43" t="str">
        <f>Exchanges!G2073</f>
        <v>Dry-cleaning and laundry services</v>
      </c>
      <c r="G2069" s="43">
        <f>Exchanges!H2073</f>
        <v>812300</v>
      </c>
      <c r="H2069" s="43" t="str">
        <f>Exchanges!I2073</f>
        <v>US</v>
      </c>
      <c r="I2069" s="43">
        <f>Exchanges!J2073</f>
        <v>7.498308293428399E-2</v>
      </c>
      <c r="J2069" s="43" t="str">
        <f>Exchanges!K2073</f>
        <v>kg</v>
      </c>
      <c r="K2069" s="43"/>
      <c r="L2069" s="43"/>
      <c r="M2069" s="43"/>
      <c r="N2069" s="43"/>
      <c r="O2069" s="43"/>
      <c r="P2069" s="43">
        <f>Exchanges!Q2073</f>
        <v>4</v>
      </c>
      <c r="Q2069" s="43">
        <f>Exchanges!R2073</f>
        <v>2</v>
      </c>
      <c r="R2069" s="43">
        <f>Exchanges!S2073</f>
        <v>1</v>
      </c>
      <c r="S2069" s="43">
        <f>Exchanges!T2073</f>
        <v>4</v>
      </c>
      <c r="T2069" s="43">
        <f>Exchanges!U2073</f>
        <v>1</v>
      </c>
      <c r="U2069" s="43">
        <f>Exchanges!V2073</f>
        <v>2013</v>
      </c>
      <c r="V2069" s="43" t="str">
        <f>Exchanges!W2073</f>
        <v>CO2</v>
      </c>
      <c r="W2069" s="43"/>
      <c r="X2069" s="43"/>
    </row>
    <row r="2070" spans="1:24" x14ac:dyDescent="0.2">
      <c r="A2070" s="43" t="str">
        <f>Exchanges!B2074</f>
        <v>Methane</v>
      </c>
      <c r="B2070" s="43" t="str">
        <f>Exchanges!C2074</f>
        <v>000074-82-92</v>
      </c>
      <c r="C2070" s="43" t="str">
        <f>Exchanges!D2074</f>
        <v>air</v>
      </c>
      <c r="D2070" s="43" t="str">
        <f>Exchanges!E2074</f>
        <v>unspecified</v>
      </c>
      <c r="E2070" s="43" t="str">
        <f>Exchanges!F2074</f>
        <v>20408dd1-8534-11e0-9d78-0800200c9a66</v>
      </c>
      <c r="F2070" s="43" t="str">
        <f>Exchanges!G2074</f>
        <v>Dry-cleaning and laundry services</v>
      </c>
      <c r="G2070" s="43">
        <f>Exchanges!H2074</f>
        <v>812300</v>
      </c>
      <c r="H2070" s="43" t="str">
        <f>Exchanges!I2074</f>
        <v>US</v>
      </c>
      <c r="I2070" s="43">
        <f>Exchanges!J2074</f>
        <v>6.7832504832268676E-6</v>
      </c>
      <c r="J2070" s="43" t="str">
        <f>Exchanges!K2074</f>
        <v>kg</v>
      </c>
      <c r="K2070" s="43"/>
      <c r="L2070" s="43"/>
      <c r="M2070" s="43"/>
      <c r="N2070" s="43"/>
      <c r="O2070" s="43"/>
      <c r="P2070" s="43">
        <f>Exchanges!Q2074</f>
        <v>4</v>
      </c>
      <c r="Q2070" s="43">
        <f>Exchanges!R2074</f>
        <v>2</v>
      </c>
      <c r="R2070" s="43">
        <f>Exchanges!S2074</f>
        <v>1</v>
      </c>
      <c r="S2070" s="43">
        <f>Exchanges!T2074</f>
        <v>4</v>
      </c>
      <c r="T2070" s="43">
        <f>Exchanges!U2074</f>
        <v>1</v>
      </c>
      <c r="U2070" s="43">
        <f>Exchanges!V2074</f>
        <v>2013</v>
      </c>
      <c r="V2070" s="43" t="str">
        <f>Exchanges!W2074</f>
        <v>CH4</v>
      </c>
      <c r="W2070" s="43"/>
      <c r="X2070" s="43"/>
    </row>
    <row r="2071" spans="1:24" x14ac:dyDescent="0.2">
      <c r="A2071" s="43" t="str">
        <f>Exchanges!B2075</f>
        <v>Dinitrogen monoxide</v>
      </c>
      <c r="B2071" s="43" t="str">
        <f>Exchanges!C2075</f>
        <v>010024-97-366</v>
      </c>
      <c r="C2071" s="43" t="str">
        <f>Exchanges!D2075</f>
        <v>air</v>
      </c>
      <c r="D2071" s="43" t="str">
        <f>Exchanges!E2075</f>
        <v>unspecified</v>
      </c>
      <c r="E2071" s="43" t="str">
        <f>Exchanges!F2075</f>
        <v>20185046-64bb-4c09-a8e7-e8a9e144ca98</v>
      </c>
      <c r="F2071" s="43" t="str">
        <f>Exchanges!G2075</f>
        <v>Dry-cleaning and laundry services</v>
      </c>
      <c r="G2071" s="43">
        <f>Exchanges!H2075</f>
        <v>812300</v>
      </c>
      <c r="H2071" s="43" t="str">
        <f>Exchanges!I2075</f>
        <v>US</v>
      </c>
      <c r="I2071" s="43">
        <f>Exchanges!J2075</f>
        <v>1.8182322988533428E-7</v>
      </c>
      <c r="J2071" s="43" t="str">
        <f>Exchanges!K2075</f>
        <v>kg</v>
      </c>
      <c r="K2071" s="43"/>
      <c r="L2071" s="43"/>
      <c r="M2071" s="43"/>
      <c r="N2071" s="43"/>
      <c r="O2071" s="43"/>
      <c r="P2071" s="43">
        <f>Exchanges!Q2075</f>
        <v>4</v>
      </c>
      <c r="Q2071" s="43">
        <f>Exchanges!R2075</f>
        <v>2</v>
      </c>
      <c r="R2071" s="43">
        <f>Exchanges!S2075</f>
        <v>1</v>
      </c>
      <c r="S2071" s="43">
        <f>Exchanges!T2075</f>
        <v>4</v>
      </c>
      <c r="T2071" s="43">
        <f>Exchanges!U2075</f>
        <v>1</v>
      </c>
      <c r="U2071" s="43">
        <f>Exchanges!V2075</f>
        <v>2013</v>
      </c>
      <c r="V2071" s="43" t="str">
        <f>Exchanges!W2075</f>
        <v>N2O</v>
      </c>
      <c r="W2071" s="43"/>
      <c r="X2071" s="43"/>
    </row>
    <row r="2072" spans="1:24" x14ac:dyDescent="0.2">
      <c r="A2072" s="43" t="str">
        <f>Exchanges!B2076</f>
        <v>Ethane, 1,1,1,2-tetrafluoro-, HFC-134a</v>
      </c>
      <c r="B2072" s="43" t="str">
        <f>Exchanges!C2076</f>
        <v>000811-97-2</v>
      </c>
      <c r="C2072" s="43" t="str">
        <f>Exchanges!D2076</f>
        <v>air</v>
      </c>
      <c r="D2072" s="43" t="str">
        <f>Exchanges!E2076</f>
        <v>unspecified</v>
      </c>
      <c r="E2072" s="43" t="str">
        <f>Exchanges!F2076</f>
        <v>e87f039d-d9ce-4242-ac18-c9284cc80f3d</v>
      </c>
      <c r="F2072" s="43" t="str">
        <f>Exchanges!G2076</f>
        <v>Dry-cleaning and laundry services</v>
      </c>
      <c r="G2072" s="43">
        <f>Exchanges!H2076</f>
        <v>812300</v>
      </c>
      <c r="H2072" s="43" t="str">
        <f>Exchanges!I2076</f>
        <v>US</v>
      </c>
      <c r="I2072" s="43">
        <f>Exchanges!J2076</f>
        <v>1.5796532231498352E-7</v>
      </c>
      <c r="J2072" s="43" t="str">
        <f>Exchanges!K2076</f>
        <v>kg</v>
      </c>
      <c r="K2072" s="43"/>
      <c r="L2072" s="43"/>
      <c r="M2072" s="43"/>
      <c r="N2072" s="43"/>
      <c r="O2072" s="43"/>
      <c r="P2072" s="43">
        <f>Exchanges!Q2076</f>
        <v>4</v>
      </c>
      <c r="Q2072" s="43">
        <f>Exchanges!R2076</f>
        <v>2</v>
      </c>
      <c r="R2072" s="43">
        <f>Exchanges!S2076</f>
        <v>1</v>
      </c>
      <c r="S2072" s="43">
        <f>Exchanges!T2076</f>
        <v>4</v>
      </c>
      <c r="T2072" s="43">
        <f>Exchanges!U2076</f>
        <v>1</v>
      </c>
      <c r="U2072" s="43">
        <f>Exchanges!V2076</f>
        <v>2013</v>
      </c>
      <c r="V2072" s="43" t="str">
        <f>Exchanges!W2076</f>
        <v>HFC-134a</v>
      </c>
      <c r="W2072" s="43"/>
      <c r="X2072" s="43"/>
    </row>
    <row r="2073" spans="1:24" x14ac:dyDescent="0.2">
      <c r="A2073" s="43" t="str">
        <f>Exchanges!B2077</f>
        <v>Ethane, pentafluoro-, HFC-125</v>
      </c>
      <c r="B2073" s="43" t="str">
        <f>Exchanges!C2077</f>
        <v>000354-33-6</v>
      </c>
      <c r="C2073" s="43" t="str">
        <f>Exchanges!D2077</f>
        <v>air</v>
      </c>
      <c r="D2073" s="43" t="str">
        <f>Exchanges!E2077</f>
        <v>unspecified</v>
      </c>
      <c r="E2073" s="43" t="str">
        <f>Exchanges!F2077</f>
        <v>281e1011-f121-4d5b-ad4d-22d562b2c2cd</v>
      </c>
      <c r="F2073" s="43" t="str">
        <f>Exchanges!G2077</f>
        <v>Dry-cleaning and laundry services</v>
      </c>
      <c r="G2073" s="43">
        <f>Exchanges!H2077</f>
        <v>812300</v>
      </c>
      <c r="H2073" s="43" t="str">
        <f>Exchanges!I2077</f>
        <v>US</v>
      </c>
      <c r="I2073" s="43">
        <f>Exchanges!J2077</f>
        <v>4.1910342717502478E-8</v>
      </c>
      <c r="J2073" s="43" t="str">
        <f>Exchanges!K2077</f>
        <v>kg</v>
      </c>
      <c r="K2073" s="43"/>
      <c r="L2073" s="43"/>
      <c r="M2073" s="43"/>
      <c r="N2073" s="43"/>
      <c r="O2073" s="43"/>
      <c r="P2073" s="43">
        <f>Exchanges!Q2077</f>
        <v>4</v>
      </c>
      <c r="Q2073" s="43">
        <f>Exchanges!R2077</f>
        <v>2</v>
      </c>
      <c r="R2073" s="43">
        <f>Exchanges!S2077</f>
        <v>1</v>
      </c>
      <c r="S2073" s="43">
        <f>Exchanges!T2077</f>
        <v>4</v>
      </c>
      <c r="T2073" s="43">
        <f>Exchanges!U2077</f>
        <v>1</v>
      </c>
      <c r="U2073" s="43">
        <f>Exchanges!V2077</f>
        <v>2013</v>
      </c>
      <c r="V2073" s="43" t="str">
        <f>Exchanges!W2077</f>
        <v>HFC-125</v>
      </c>
      <c r="W2073" s="43"/>
      <c r="X2073" s="43"/>
    </row>
    <row r="2074" spans="1:24" x14ac:dyDescent="0.2">
      <c r="A2074" s="43" t="str">
        <f>Exchanges!B2078</f>
        <v>Methane, difluoro-, HFC-32</v>
      </c>
      <c r="B2074" s="43" t="str">
        <f>Exchanges!C2078</f>
        <v>000075-10-5</v>
      </c>
      <c r="C2074" s="43" t="str">
        <f>Exchanges!D2078</f>
        <v>air</v>
      </c>
      <c r="D2074" s="43" t="str">
        <f>Exchanges!E2078</f>
        <v>unspecified</v>
      </c>
      <c r="E2074" s="43" t="str">
        <f>Exchanges!F2078</f>
        <v>151212b4-079b-43a2-96d5-a6eef59166ac</v>
      </c>
      <c r="F2074" s="43" t="str">
        <f>Exchanges!G2078</f>
        <v>Dry-cleaning and laundry services</v>
      </c>
      <c r="G2074" s="43">
        <f>Exchanges!H2078</f>
        <v>812300</v>
      </c>
      <c r="H2074" s="43" t="str">
        <f>Exchanges!I2078</f>
        <v>US</v>
      </c>
      <c r="I2074" s="43">
        <f>Exchanges!J2078</f>
        <v>2.4406631068187995E-8</v>
      </c>
      <c r="J2074" s="43" t="str">
        <f>Exchanges!K2078</f>
        <v>kg</v>
      </c>
      <c r="K2074" s="43"/>
      <c r="L2074" s="43"/>
      <c r="M2074" s="43"/>
      <c r="N2074" s="43"/>
      <c r="O2074" s="43"/>
      <c r="P2074" s="43">
        <f>Exchanges!Q2078</f>
        <v>4</v>
      </c>
      <c r="Q2074" s="43">
        <f>Exchanges!R2078</f>
        <v>2</v>
      </c>
      <c r="R2074" s="43">
        <f>Exchanges!S2078</f>
        <v>1</v>
      </c>
      <c r="S2074" s="43">
        <f>Exchanges!T2078</f>
        <v>4</v>
      </c>
      <c r="T2074" s="43">
        <f>Exchanges!U2078</f>
        <v>1</v>
      </c>
      <c r="U2074" s="43">
        <f>Exchanges!V2078</f>
        <v>2013</v>
      </c>
      <c r="V2074" s="43" t="str">
        <f>Exchanges!W2078</f>
        <v>HFC-32</v>
      </c>
      <c r="W2074" s="43"/>
      <c r="X2074" s="43"/>
    </row>
    <row r="2075" spans="1:24" x14ac:dyDescent="0.2">
      <c r="A2075" s="43" t="str">
        <f>Exchanges!B2079</f>
        <v>Ethane, 1,1,1-trifluoro-, HFC-143a</v>
      </c>
      <c r="B2075" s="43" t="str">
        <f>Exchanges!C2079</f>
        <v>000420-46-2</v>
      </c>
      <c r="C2075" s="43" t="str">
        <f>Exchanges!D2079</f>
        <v>air</v>
      </c>
      <c r="D2075" s="43" t="str">
        <f>Exchanges!E2079</f>
        <v>unspecified</v>
      </c>
      <c r="E2075" s="43" t="str">
        <f>Exchanges!F2079</f>
        <v>e86bfec2-1025-4fa2-90b1-81e35e621e91</v>
      </c>
      <c r="F2075" s="43" t="str">
        <f>Exchanges!G2079</f>
        <v>Dry-cleaning and laundry services</v>
      </c>
      <c r="G2075" s="43">
        <f>Exchanges!H2079</f>
        <v>812300</v>
      </c>
      <c r="H2075" s="43" t="str">
        <f>Exchanges!I2079</f>
        <v>US</v>
      </c>
      <c r="I2075" s="43">
        <f>Exchanges!J2079</f>
        <v>1.7931691708267955E-8</v>
      </c>
      <c r="J2075" s="43" t="str">
        <f>Exchanges!K2079</f>
        <v>kg</v>
      </c>
      <c r="K2075" s="43"/>
      <c r="L2075" s="43"/>
      <c r="M2075" s="43"/>
      <c r="N2075" s="43"/>
      <c r="O2075" s="43"/>
      <c r="P2075" s="43">
        <f>Exchanges!Q2079</f>
        <v>4</v>
      </c>
      <c r="Q2075" s="43">
        <f>Exchanges!R2079</f>
        <v>2</v>
      </c>
      <c r="R2075" s="43">
        <f>Exchanges!S2079</f>
        <v>1</v>
      </c>
      <c r="S2075" s="43">
        <f>Exchanges!T2079</f>
        <v>4</v>
      </c>
      <c r="T2075" s="43">
        <f>Exchanges!U2079</f>
        <v>1</v>
      </c>
      <c r="U2075" s="43">
        <f>Exchanges!V2079</f>
        <v>2013</v>
      </c>
      <c r="V2075" s="43" t="str">
        <f>Exchanges!W2079</f>
        <v>HFC-143a</v>
      </c>
      <c r="W2075" s="43"/>
      <c r="X2075" s="43"/>
    </row>
    <row r="2076" spans="1:24" x14ac:dyDescent="0.2">
      <c r="A2076" s="43" t="str">
        <f>Exchanges!B2080</f>
        <v>Propane, 1,1,1,3,3,3-hexafluoro-, HCFC-236fa</v>
      </c>
      <c r="B2076" s="43" t="str">
        <f>Exchanges!C2080</f>
        <v>000690-39-1</v>
      </c>
      <c r="C2076" s="43" t="str">
        <f>Exchanges!D2080</f>
        <v>air</v>
      </c>
      <c r="D2076" s="43" t="str">
        <f>Exchanges!E2080</f>
        <v>unspecified</v>
      </c>
      <c r="E2076" s="43" t="str">
        <f>Exchanges!F2080</f>
        <v>1963a3ba-6d77-4571-bb8f-0e9c8ac28a65</v>
      </c>
      <c r="F2076" s="43" t="str">
        <f>Exchanges!G2080</f>
        <v>Dry-cleaning and laundry services</v>
      </c>
      <c r="G2076" s="43">
        <f>Exchanges!H2080</f>
        <v>812300</v>
      </c>
      <c r="H2076" s="43" t="str">
        <f>Exchanges!I2080</f>
        <v>US</v>
      </c>
      <c r="I2076" s="43">
        <f>Exchanges!J2080</f>
        <v>4.8442942751784553E-10</v>
      </c>
      <c r="J2076" s="43" t="str">
        <f>Exchanges!K2080</f>
        <v>kg</v>
      </c>
      <c r="K2076" s="43"/>
      <c r="L2076" s="43"/>
      <c r="M2076" s="43"/>
      <c r="N2076" s="43"/>
      <c r="O2076" s="43"/>
      <c r="P2076" s="43">
        <f>Exchanges!Q2080</f>
        <v>4</v>
      </c>
      <c r="Q2076" s="43">
        <f>Exchanges!R2080</f>
        <v>2</v>
      </c>
      <c r="R2076" s="43">
        <f>Exchanges!S2080</f>
        <v>1</v>
      </c>
      <c r="S2076" s="43">
        <f>Exchanges!T2080</f>
        <v>4</v>
      </c>
      <c r="T2076" s="43">
        <f>Exchanges!U2080</f>
        <v>1</v>
      </c>
      <c r="U2076" s="43">
        <f>Exchanges!V2080</f>
        <v>2013</v>
      </c>
      <c r="V2076" s="43" t="str">
        <f>Exchanges!W2080</f>
        <v>HFC-236fa</v>
      </c>
      <c r="W2076" s="43"/>
      <c r="X2076" s="43"/>
    </row>
    <row r="2077" spans="1:24" x14ac:dyDescent="0.2">
      <c r="A2077" s="43" t="str">
        <f>Exchanges!B2081</f>
        <v>Carbon dioxide</v>
      </c>
      <c r="B2077" s="43" t="str">
        <f>Exchanges!C2081</f>
        <v>000124-38-20</v>
      </c>
      <c r="C2077" s="43" t="str">
        <f>Exchanges!D2081</f>
        <v>air</v>
      </c>
      <c r="D2077" s="43" t="str">
        <f>Exchanges!E2081</f>
        <v>unspecified</v>
      </c>
      <c r="E2077" s="43" t="str">
        <f>Exchanges!F2081</f>
        <v>7ae371aa-8532-11e0-9d78-0800200c9a66</v>
      </c>
      <c r="F2077" s="43" t="str">
        <f>Exchanges!G2081</f>
        <v>Other personal services</v>
      </c>
      <c r="G2077" s="43">
        <f>Exchanges!H2081</f>
        <v>812900</v>
      </c>
      <c r="H2077" s="43" t="str">
        <f>Exchanges!I2081</f>
        <v>US</v>
      </c>
      <c r="I2077" s="43">
        <f>Exchanges!J2081</f>
        <v>3.7405664334897366E-3</v>
      </c>
      <c r="J2077" s="43" t="str">
        <f>Exchanges!K2081</f>
        <v>kg</v>
      </c>
      <c r="K2077" s="43"/>
      <c r="L2077" s="43"/>
      <c r="M2077" s="43"/>
      <c r="N2077" s="43"/>
      <c r="O2077" s="43"/>
      <c r="P2077" s="43">
        <f>Exchanges!Q2081</f>
        <v>4</v>
      </c>
      <c r="Q2077" s="43">
        <f>Exchanges!R2081</f>
        <v>2</v>
      </c>
      <c r="R2077" s="43">
        <f>Exchanges!S2081</f>
        <v>1</v>
      </c>
      <c r="S2077" s="43">
        <f>Exchanges!T2081</f>
        <v>4</v>
      </c>
      <c r="T2077" s="43">
        <f>Exchanges!U2081</f>
        <v>1</v>
      </c>
      <c r="U2077" s="43">
        <f>Exchanges!V2081</f>
        <v>2013</v>
      </c>
      <c r="V2077" s="43" t="str">
        <f>Exchanges!W2081</f>
        <v>CO2</v>
      </c>
      <c r="W2077" s="43"/>
      <c r="X2077" s="43"/>
    </row>
    <row r="2078" spans="1:24" x14ac:dyDescent="0.2">
      <c r="A2078" s="43" t="str">
        <f>Exchanges!B2082</f>
        <v>Methane</v>
      </c>
      <c r="B2078" s="43" t="str">
        <f>Exchanges!C2082</f>
        <v>000074-82-92</v>
      </c>
      <c r="C2078" s="43" t="str">
        <f>Exchanges!D2082</f>
        <v>air</v>
      </c>
      <c r="D2078" s="43" t="str">
        <f>Exchanges!E2082</f>
        <v>unspecified</v>
      </c>
      <c r="E2078" s="43" t="str">
        <f>Exchanges!F2082</f>
        <v>20408dd1-8534-11e0-9d78-0800200c9a66</v>
      </c>
      <c r="F2078" s="43" t="str">
        <f>Exchanges!G2082</f>
        <v>Other personal services</v>
      </c>
      <c r="G2078" s="43">
        <f>Exchanges!H2082</f>
        <v>812900</v>
      </c>
      <c r="H2078" s="43" t="str">
        <f>Exchanges!I2082</f>
        <v>US</v>
      </c>
      <c r="I2078" s="43">
        <f>Exchanges!J2082</f>
        <v>3.3875895094264396E-7</v>
      </c>
      <c r="J2078" s="43" t="str">
        <f>Exchanges!K2082</f>
        <v>kg</v>
      </c>
      <c r="K2078" s="43"/>
      <c r="L2078" s="43"/>
      <c r="M2078" s="43"/>
      <c r="N2078" s="43"/>
      <c r="O2078" s="43"/>
      <c r="P2078" s="43">
        <f>Exchanges!Q2082</f>
        <v>4</v>
      </c>
      <c r="Q2078" s="43">
        <f>Exchanges!R2082</f>
        <v>2</v>
      </c>
      <c r="R2078" s="43">
        <f>Exchanges!S2082</f>
        <v>1</v>
      </c>
      <c r="S2078" s="43">
        <f>Exchanges!T2082</f>
        <v>4</v>
      </c>
      <c r="T2078" s="43">
        <f>Exchanges!U2082</f>
        <v>1</v>
      </c>
      <c r="U2078" s="43">
        <f>Exchanges!V2082</f>
        <v>2013</v>
      </c>
      <c r="V2078" s="43" t="str">
        <f>Exchanges!W2082</f>
        <v>CH4</v>
      </c>
      <c r="W2078" s="43"/>
      <c r="X2078" s="43"/>
    </row>
    <row r="2079" spans="1:24" x14ac:dyDescent="0.2">
      <c r="A2079" s="43" t="str">
        <f>Exchanges!B2083</f>
        <v>Ethane, 1,1,1,2-tetrafluoro-, HFC-134a</v>
      </c>
      <c r="B2079" s="43" t="str">
        <f>Exchanges!C2083</f>
        <v>000811-97-2</v>
      </c>
      <c r="C2079" s="43" t="str">
        <f>Exchanges!D2083</f>
        <v>air</v>
      </c>
      <c r="D2079" s="43" t="str">
        <f>Exchanges!E2083</f>
        <v>unspecified</v>
      </c>
      <c r="E2079" s="43" t="str">
        <f>Exchanges!F2083</f>
        <v>e87f039d-d9ce-4242-ac18-c9284cc80f3d</v>
      </c>
      <c r="F2079" s="43" t="str">
        <f>Exchanges!G2083</f>
        <v>Other personal services</v>
      </c>
      <c r="G2079" s="43">
        <f>Exchanges!H2083</f>
        <v>812900</v>
      </c>
      <c r="H2079" s="43" t="str">
        <f>Exchanges!I2083</f>
        <v>US</v>
      </c>
      <c r="I2079" s="43">
        <f>Exchanges!J2083</f>
        <v>6.2899603913476306E-8</v>
      </c>
      <c r="J2079" s="43" t="str">
        <f>Exchanges!K2083</f>
        <v>kg</v>
      </c>
      <c r="K2079" s="43"/>
      <c r="L2079" s="43"/>
      <c r="M2079" s="43"/>
      <c r="N2079" s="43"/>
      <c r="O2079" s="43"/>
      <c r="P2079" s="43">
        <f>Exchanges!Q2083</f>
        <v>4</v>
      </c>
      <c r="Q2079" s="43">
        <f>Exchanges!R2083</f>
        <v>2</v>
      </c>
      <c r="R2079" s="43">
        <f>Exchanges!S2083</f>
        <v>1</v>
      </c>
      <c r="S2079" s="43">
        <f>Exchanges!T2083</f>
        <v>4</v>
      </c>
      <c r="T2079" s="43">
        <f>Exchanges!U2083</f>
        <v>1</v>
      </c>
      <c r="U2079" s="43">
        <f>Exchanges!V2083</f>
        <v>2013</v>
      </c>
      <c r="V2079" s="43" t="str">
        <f>Exchanges!W2083</f>
        <v>HFC-134a</v>
      </c>
      <c r="W2079" s="43"/>
      <c r="X2079" s="43"/>
    </row>
    <row r="2080" spans="1:24" x14ac:dyDescent="0.2">
      <c r="A2080" s="43" t="str">
        <f>Exchanges!B2084</f>
        <v>Ethane, pentafluoro-, HFC-125</v>
      </c>
      <c r="B2080" s="43" t="str">
        <f>Exchanges!C2084</f>
        <v>000354-33-6</v>
      </c>
      <c r="C2080" s="43" t="str">
        <f>Exchanges!D2084</f>
        <v>air</v>
      </c>
      <c r="D2080" s="43" t="str">
        <f>Exchanges!E2084</f>
        <v>unspecified</v>
      </c>
      <c r="E2080" s="43" t="str">
        <f>Exchanges!F2084</f>
        <v>281e1011-f121-4d5b-ad4d-22d562b2c2cd</v>
      </c>
      <c r="F2080" s="43" t="str">
        <f>Exchanges!G2084</f>
        <v>Other personal services</v>
      </c>
      <c r="G2080" s="43">
        <f>Exchanges!H2084</f>
        <v>812900</v>
      </c>
      <c r="H2080" s="43" t="str">
        <f>Exchanges!I2084</f>
        <v>US</v>
      </c>
      <c r="I2080" s="43">
        <f>Exchanges!J2084</f>
        <v>1.6688118114635756E-8</v>
      </c>
      <c r="J2080" s="43" t="str">
        <f>Exchanges!K2084</f>
        <v>kg</v>
      </c>
      <c r="K2080" s="43"/>
      <c r="L2080" s="43"/>
      <c r="M2080" s="43"/>
      <c r="N2080" s="43"/>
      <c r="O2080" s="43"/>
      <c r="P2080" s="43">
        <f>Exchanges!Q2084</f>
        <v>4</v>
      </c>
      <c r="Q2080" s="43">
        <f>Exchanges!R2084</f>
        <v>2</v>
      </c>
      <c r="R2080" s="43">
        <f>Exchanges!S2084</f>
        <v>1</v>
      </c>
      <c r="S2080" s="43">
        <f>Exchanges!T2084</f>
        <v>4</v>
      </c>
      <c r="T2080" s="43">
        <f>Exchanges!U2084</f>
        <v>1</v>
      </c>
      <c r="U2080" s="43">
        <f>Exchanges!V2084</f>
        <v>2013</v>
      </c>
      <c r="V2080" s="43" t="str">
        <f>Exchanges!W2084</f>
        <v>HFC-125</v>
      </c>
      <c r="W2080" s="43"/>
      <c r="X2080" s="43"/>
    </row>
    <row r="2081" spans="1:24" x14ac:dyDescent="0.2">
      <c r="A2081" s="43" t="str">
        <f>Exchanges!B2085</f>
        <v>Methane, difluoro-, HFC-32</v>
      </c>
      <c r="B2081" s="43" t="str">
        <f>Exchanges!C2085</f>
        <v>000075-10-5</v>
      </c>
      <c r="C2081" s="43" t="str">
        <f>Exchanges!D2085</f>
        <v>air</v>
      </c>
      <c r="D2081" s="43" t="str">
        <f>Exchanges!E2085</f>
        <v>unspecified</v>
      </c>
      <c r="E2081" s="43" t="str">
        <f>Exchanges!F2085</f>
        <v>151212b4-079b-43a2-96d5-a6eef59166ac</v>
      </c>
      <c r="F2081" s="43" t="str">
        <f>Exchanges!G2085</f>
        <v>Other personal services</v>
      </c>
      <c r="G2081" s="43">
        <f>Exchanges!H2085</f>
        <v>812900</v>
      </c>
      <c r="H2081" s="43" t="str">
        <f>Exchanges!I2085</f>
        <v>US</v>
      </c>
      <c r="I2081" s="43">
        <f>Exchanges!J2085</f>
        <v>9.7183825193623171E-9</v>
      </c>
      <c r="J2081" s="43" t="str">
        <f>Exchanges!K2085</f>
        <v>kg</v>
      </c>
      <c r="K2081" s="43"/>
      <c r="L2081" s="43"/>
      <c r="M2081" s="43"/>
      <c r="N2081" s="43"/>
      <c r="O2081" s="43"/>
      <c r="P2081" s="43">
        <f>Exchanges!Q2085</f>
        <v>4</v>
      </c>
      <c r="Q2081" s="43">
        <f>Exchanges!R2085</f>
        <v>2</v>
      </c>
      <c r="R2081" s="43">
        <f>Exchanges!S2085</f>
        <v>1</v>
      </c>
      <c r="S2081" s="43">
        <f>Exchanges!T2085</f>
        <v>4</v>
      </c>
      <c r="T2081" s="43">
        <f>Exchanges!U2085</f>
        <v>1</v>
      </c>
      <c r="U2081" s="43">
        <f>Exchanges!V2085</f>
        <v>2013</v>
      </c>
      <c r="V2081" s="43" t="str">
        <f>Exchanges!W2085</f>
        <v>HFC-32</v>
      </c>
      <c r="W2081" s="43"/>
      <c r="X2081" s="43"/>
    </row>
    <row r="2082" spans="1:24" x14ac:dyDescent="0.2">
      <c r="A2082" s="43" t="str">
        <f>Exchanges!B2086</f>
        <v>Dinitrogen monoxide</v>
      </c>
      <c r="B2082" s="43" t="str">
        <f>Exchanges!C2086</f>
        <v>010024-97-366</v>
      </c>
      <c r="C2082" s="43" t="str">
        <f>Exchanges!D2086</f>
        <v>air</v>
      </c>
      <c r="D2082" s="43" t="str">
        <f>Exchanges!E2086</f>
        <v>unspecified</v>
      </c>
      <c r="E2082" s="43" t="str">
        <f>Exchanges!F2086</f>
        <v>20185046-64bb-4c09-a8e7-e8a9e144ca98</v>
      </c>
      <c r="F2082" s="43" t="str">
        <f>Exchanges!G2086</f>
        <v>Other personal services</v>
      </c>
      <c r="G2082" s="43">
        <f>Exchanges!H2086</f>
        <v>812900</v>
      </c>
      <c r="H2082" s="43" t="str">
        <f>Exchanges!I2086</f>
        <v>US</v>
      </c>
      <c r="I2082" s="43">
        <f>Exchanges!J2086</f>
        <v>9.2946564430447911E-9</v>
      </c>
      <c r="J2082" s="43" t="str">
        <f>Exchanges!K2086</f>
        <v>kg</v>
      </c>
      <c r="K2082" s="43"/>
      <c r="L2082" s="43"/>
      <c r="M2082" s="43"/>
      <c r="N2082" s="43"/>
      <c r="O2082" s="43"/>
      <c r="P2082" s="43">
        <f>Exchanges!Q2086</f>
        <v>4</v>
      </c>
      <c r="Q2082" s="43">
        <f>Exchanges!R2086</f>
        <v>2</v>
      </c>
      <c r="R2082" s="43">
        <f>Exchanges!S2086</f>
        <v>1</v>
      </c>
      <c r="S2082" s="43">
        <f>Exchanges!T2086</f>
        <v>4</v>
      </c>
      <c r="T2082" s="43">
        <f>Exchanges!U2086</f>
        <v>1</v>
      </c>
      <c r="U2082" s="43">
        <f>Exchanges!V2086</f>
        <v>2013</v>
      </c>
      <c r="V2082" s="43" t="str">
        <f>Exchanges!W2086</f>
        <v>N2O</v>
      </c>
      <c r="W2082" s="43"/>
      <c r="X2082" s="43"/>
    </row>
    <row r="2083" spans="1:24" x14ac:dyDescent="0.2">
      <c r="A2083" s="43" t="str">
        <f>Exchanges!B2087</f>
        <v>Ethane, 1,1,1-trifluoro-, HFC-143a</v>
      </c>
      <c r="B2083" s="43" t="str">
        <f>Exchanges!C2087</f>
        <v>000420-46-2</v>
      </c>
      <c r="C2083" s="43" t="str">
        <f>Exchanges!D2087</f>
        <v>air</v>
      </c>
      <c r="D2083" s="43" t="str">
        <f>Exchanges!E2087</f>
        <v>unspecified</v>
      </c>
      <c r="E2083" s="43" t="str">
        <f>Exchanges!F2087</f>
        <v>e86bfec2-1025-4fa2-90b1-81e35e621e91</v>
      </c>
      <c r="F2083" s="43" t="str">
        <f>Exchanges!G2087</f>
        <v>Other personal services</v>
      </c>
      <c r="G2083" s="43">
        <f>Exchanges!H2087</f>
        <v>812900</v>
      </c>
      <c r="H2083" s="43" t="str">
        <f>Exchanges!I2087</f>
        <v>US</v>
      </c>
      <c r="I2083" s="43">
        <f>Exchanges!J2087</f>
        <v>7.1401513282743907E-9</v>
      </c>
      <c r="J2083" s="43" t="str">
        <f>Exchanges!K2087</f>
        <v>kg</v>
      </c>
      <c r="K2083" s="43"/>
      <c r="L2083" s="43"/>
      <c r="M2083" s="43"/>
      <c r="N2083" s="43"/>
      <c r="O2083" s="43"/>
      <c r="P2083" s="43">
        <f>Exchanges!Q2087</f>
        <v>4</v>
      </c>
      <c r="Q2083" s="43">
        <f>Exchanges!R2087</f>
        <v>2</v>
      </c>
      <c r="R2083" s="43">
        <f>Exchanges!S2087</f>
        <v>1</v>
      </c>
      <c r="S2083" s="43">
        <f>Exchanges!T2087</f>
        <v>4</v>
      </c>
      <c r="T2083" s="43">
        <f>Exchanges!U2087</f>
        <v>1</v>
      </c>
      <c r="U2083" s="43">
        <f>Exchanges!V2087</f>
        <v>2013</v>
      </c>
      <c r="V2083" s="43" t="str">
        <f>Exchanges!W2087</f>
        <v>HFC-143a</v>
      </c>
      <c r="W2083" s="43"/>
      <c r="X2083" s="43"/>
    </row>
    <row r="2084" spans="1:24" x14ac:dyDescent="0.2">
      <c r="A2084" s="43" t="str">
        <f>Exchanges!B2088</f>
        <v>Propane, 1,1,1,3,3,3-hexafluoro-, HCFC-236fa</v>
      </c>
      <c r="B2084" s="43" t="str">
        <f>Exchanges!C2088</f>
        <v>000690-39-1</v>
      </c>
      <c r="C2084" s="43" t="str">
        <f>Exchanges!D2088</f>
        <v>air</v>
      </c>
      <c r="D2084" s="43" t="str">
        <f>Exchanges!E2088</f>
        <v>unspecified</v>
      </c>
      <c r="E2084" s="43" t="str">
        <f>Exchanges!F2088</f>
        <v>1963a3ba-6d77-4571-bb8f-0e9c8ac28a65</v>
      </c>
      <c r="F2084" s="43" t="str">
        <f>Exchanges!G2088</f>
        <v>Other personal services</v>
      </c>
      <c r="G2084" s="43">
        <f>Exchanges!H2088</f>
        <v>812900</v>
      </c>
      <c r="H2084" s="43" t="str">
        <f>Exchanges!I2088</f>
        <v>US</v>
      </c>
      <c r="I2084" s="43">
        <f>Exchanges!J2088</f>
        <v>1.9289308987795705E-10</v>
      </c>
      <c r="J2084" s="43" t="str">
        <f>Exchanges!K2088</f>
        <v>kg</v>
      </c>
      <c r="K2084" s="43"/>
      <c r="L2084" s="43"/>
      <c r="M2084" s="43"/>
      <c r="N2084" s="43"/>
      <c r="O2084" s="43"/>
      <c r="P2084" s="43">
        <f>Exchanges!Q2088</f>
        <v>4</v>
      </c>
      <c r="Q2084" s="43">
        <f>Exchanges!R2088</f>
        <v>2</v>
      </c>
      <c r="R2084" s="43">
        <f>Exchanges!S2088</f>
        <v>1</v>
      </c>
      <c r="S2084" s="43">
        <f>Exchanges!T2088</f>
        <v>4</v>
      </c>
      <c r="T2084" s="43">
        <f>Exchanges!U2088</f>
        <v>1</v>
      </c>
      <c r="U2084" s="43">
        <f>Exchanges!V2088</f>
        <v>2013</v>
      </c>
      <c r="V2084" s="43" t="str">
        <f>Exchanges!W2088</f>
        <v>HFC-236fa</v>
      </c>
      <c r="W2084" s="43"/>
      <c r="X2084" s="43"/>
    </row>
    <row r="2085" spans="1:24" x14ac:dyDescent="0.2">
      <c r="A2085" s="43" t="str">
        <f>Exchanges!B2089</f>
        <v>Carbon dioxide</v>
      </c>
      <c r="B2085" s="43" t="str">
        <f>Exchanges!C2089</f>
        <v>000124-38-20</v>
      </c>
      <c r="C2085" s="43" t="str">
        <f>Exchanges!D2089</f>
        <v>air</v>
      </c>
      <c r="D2085" s="43" t="str">
        <f>Exchanges!E2089</f>
        <v>unspecified</v>
      </c>
      <c r="E2085" s="43" t="str">
        <f>Exchanges!F2089</f>
        <v>7ae371aa-8532-11e0-9d78-0800200c9a66</v>
      </c>
      <c r="F2085" s="43" t="str">
        <f>Exchanges!G2089</f>
        <v>Religious organizations</v>
      </c>
      <c r="G2085" s="43">
        <f>Exchanges!H2089</f>
        <v>813100</v>
      </c>
      <c r="H2085" s="43" t="str">
        <f>Exchanges!I2089</f>
        <v>US</v>
      </c>
      <c r="I2085" s="43">
        <f>Exchanges!J2089</f>
        <v>1.2199980289248206E-2</v>
      </c>
      <c r="J2085" s="43" t="str">
        <f>Exchanges!K2089</f>
        <v>kg</v>
      </c>
      <c r="K2085" s="43"/>
      <c r="L2085" s="43"/>
      <c r="M2085" s="43"/>
      <c r="N2085" s="43"/>
      <c r="O2085" s="43"/>
      <c r="P2085" s="43">
        <f>Exchanges!Q2089</f>
        <v>4</v>
      </c>
      <c r="Q2085" s="43">
        <f>Exchanges!R2089</f>
        <v>2</v>
      </c>
      <c r="R2085" s="43">
        <f>Exchanges!S2089</f>
        <v>1</v>
      </c>
      <c r="S2085" s="43">
        <f>Exchanges!T2089</f>
        <v>4</v>
      </c>
      <c r="T2085" s="43">
        <f>Exchanges!U2089</f>
        <v>1</v>
      </c>
      <c r="U2085" s="43">
        <f>Exchanges!V2089</f>
        <v>2013</v>
      </c>
      <c r="V2085" s="43" t="str">
        <f>Exchanges!W2089</f>
        <v>CO2</v>
      </c>
      <c r="W2085" s="43"/>
      <c r="X2085" s="43"/>
    </row>
    <row r="2086" spans="1:24" x14ac:dyDescent="0.2">
      <c r="A2086" s="43" t="str">
        <f>Exchanges!B2090</f>
        <v>Methane</v>
      </c>
      <c r="B2086" s="43" t="str">
        <f>Exchanges!C2090</f>
        <v>000074-82-92</v>
      </c>
      <c r="C2086" s="43" t="str">
        <f>Exchanges!D2090</f>
        <v>air</v>
      </c>
      <c r="D2086" s="43" t="str">
        <f>Exchanges!E2090</f>
        <v>unspecified</v>
      </c>
      <c r="E2086" s="43" t="str">
        <f>Exchanges!F2090</f>
        <v>20408dd1-8534-11e0-9d78-0800200c9a66</v>
      </c>
      <c r="F2086" s="43" t="str">
        <f>Exchanges!G2090</f>
        <v>Religious organizations</v>
      </c>
      <c r="G2086" s="43">
        <f>Exchanges!H2090</f>
        <v>813100</v>
      </c>
      <c r="H2086" s="43" t="str">
        <f>Exchanges!I2090</f>
        <v>US</v>
      </c>
      <c r="I2086" s="43">
        <f>Exchanges!J2090</f>
        <v>1.1144351057497748E-6</v>
      </c>
      <c r="J2086" s="43" t="str">
        <f>Exchanges!K2090</f>
        <v>kg</v>
      </c>
      <c r="K2086" s="43"/>
      <c r="L2086" s="43"/>
      <c r="M2086" s="43"/>
      <c r="N2086" s="43"/>
      <c r="O2086" s="43"/>
      <c r="P2086" s="43">
        <f>Exchanges!Q2090</f>
        <v>4</v>
      </c>
      <c r="Q2086" s="43">
        <f>Exchanges!R2090</f>
        <v>2</v>
      </c>
      <c r="R2086" s="43">
        <f>Exchanges!S2090</f>
        <v>1</v>
      </c>
      <c r="S2086" s="43">
        <f>Exchanges!T2090</f>
        <v>4</v>
      </c>
      <c r="T2086" s="43">
        <f>Exchanges!U2090</f>
        <v>1</v>
      </c>
      <c r="U2086" s="43">
        <f>Exchanges!V2090</f>
        <v>2013</v>
      </c>
      <c r="V2086" s="43" t="str">
        <f>Exchanges!W2090</f>
        <v>CH4</v>
      </c>
      <c r="W2086" s="43"/>
      <c r="X2086" s="43"/>
    </row>
    <row r="2087" spans="1:24" x14ac:dyDescent="0.2">
      <c r="A2087" s="43" t="str">
        <f>Exchanges!B2091</f>
        <v>Dinitrogen monoxide</v>
      </c>
      <c r="B2087" s="43" t="str">
        <f>Exchanges!C2091</f>
        <v>010024-97-366</v>
      </c>
      <c r="C2087" s="43" t="str">
        <f>Exchanges!D2091</f>
        <v>air</v>
      </c>
      <c r="D2087" s="43" t="str">
        <f>Exchanges!E2091</f>
        <v>unspecified</v>
      </c>
      <c r="E2087" s="43" t="str">
        <f>Exchanges!F2091</f>
        <v>20185046-64bb-4c09-a8e7-e8a9e144ca98</v>
      </c>
      <c r="F2087" s="43" t="str">
        <f>Exchanges!G2091</f>
        <v>Religious organizations</v>
      </c>
      <c r="G2087" s="43">
        <f>Exchanges!H2091</f>
        <v>813100</v>
      </c>
      <c r="H2087" s="43" t="str">
        <f>Exchanges!I2091</f>
        <v>US</v>
      </c>
      <c r="I2087" s="43">
        <f>Exchanges!J2091</f>
        <v>3.2342286432272814E-8</v>
      </c>
      <c r="J2087" s="43" t="str">
        <f>Exchanges!K2091</f>
        <v>kg</v>
      </c>
      <c r="K2087" s="43"/>
      <c r="L2087" s="43"/>
      <c r="M2087" s="43"/>
      <c r="N2087" s="43"/>
      <c r="O2087" s="43"/>
      <c r="P2087" s="43">
        <f>Exchanges!Q2091</f>
        <v>4</v>
      </c>
      <c r="Q2087" s="43">
        <f>Exchanges!R2091</f>
        <v>2</v>
      </c>
      <c r="R2087" s="43">
        <f>Exchanges!S2091</f>
        <v>1</v>
      </c>
      <c r="S2087" s="43">
        <f>Exchanges!T2091</f>
        <v>4</v>
      </c>
      <c r="T2087" s="43">
        <f>Exchanges!U2091</f>
        <v>1</v>
      </c>
      <c r="U2087" s="43">
        <f>Exchanges!V2091</f>
        <v>2013</v>
      </c>
      <c r="V2087" s="43" t="str">
        <f>Exchanges!W2091</f>
        <v>N2O</v>
      </c>
      <c r="W2087" s="43"/>
      <c r="X2087" s="43"/>
    </row>
    <row r="2088" spans="1:24" x14ac:dyDescent="0.2">
      <c r="A2088" s="43" t="str">
        <f>Exchanges!B2092</f>
        <v>Ethane, 1,1,1,2-tetrafluoro-, HFC-134a</v>
      </c>
      <c r="B2088" s="43" t="str">
        <f>Exchanges!C2092</f>
        <v>000811-97-2</v>
      </c>
      <c r="C2088" s="43" t="str">
        <f>Exchanges!D2092</f>
        <v>air</v>
      </c>
      <c r="D2088" s="43" t="str">
        <f>Exchanges!E2092</f>
        <v>unspecified</v>
      </c>
      <c r="E2088" s="43" t="str">
        <f>Exchanges!F2092</f>
        <v>e87f039d-d9ce-4242-ac18-c9284cc80f3d</v>
      </c>
      <c r="F2088" s="43" t="str">
        <f>Exchanges!G2092</f>
        <v>Religious organizations</v>
      </c>
      <c r="G2088" s="43">
        <f>Exchanges!H2092</f>
        <v>813100</v>
      </c>
      <c r="H2088" s="43" t="str">
        <f>Exchanges!I2092</f>
        <v>US</v>
      </c>
      <c r="I2088" s="43">
        <f>Exchanges!J2092</f>
        <v>3.0387106801303551E-8</v>
      </c>
      <c r="J2088" s="43" t="str">
        <f>Exchanges!K2092</f>
        <v>kg</v>
      </c>
      <c r="K2088" s="43"/>
      <c r="L2088" s="43"/>
      <c r="M2088" s="43"/>
      <c r="N2088" s="43"/>
      <c r="O2088" s="43"/>
      <c r="P2088" s="43">
        <f>Exchanges!Q2092</f>
        <v>4</v>
      </c>
      <c r="Q2088" s="43">
        <f>Exchanges!R2092</f>
        <v>2</v>
      </c>
      <c r="R2088" s="43">
        <f>Exchanges!S2092</f>
        <v>1</v>
      </c>
      <c r="S2088" s="43">
        <f>Exchanges!T2092</f>
        <v>4</v>
      </c>
      <c r="T2088" s="43">
        <f>Exchanges!U2092</f>
        <v>1</v>
      </c>
      <c r="U2088" s="43">
        <f>Exchanges!V2092</f>
        <v>2013</v>
      </c>
      <c r="V2088" s="43" t="str">
        <f>Exchanges!W2092</f>
        <v>HFC-134a</v>
      </c>
      <c r="W2088" s="43"/>
      <c r="X2088" s="43"/>
    </row>
    <row r="2089" spans="1:24" x14ac:dyDescent="0.2">
      <c r="A2089" s="43" t="str">
        <f>Exchanges!B2093</f>
        <v>Ethane, pentafluoro-, HFC-125</v>
      </c>
      <c r="B2089" s="43" t="str">
        <f>Exchanges!C2093</f>
        <v>000354-33-6</v>
      </c>
      <c r="C2089" s="43" t="str">
        <f>Exchanges!D2093</f>
        <v>air</v>
      </c>
      <c r="D2089" s="43" t="str">
        <f>Exchanges!E2093</f>
        <v>unspecified</v>
      </c>
      <c r="E2089" s="43" t="str">
        <f>Exchanges!F2093</f>
        <v>281e1011-f121-4d5b-ad4d-22d562b2c2cd</v>
      </c>
      <c r="F2089" s="43" t="str">
        <f>Exchanges!G2093</f>
        <v>Religious organizations</v>
      </c>
      <c r="G2089" s="43">
        <f>Exchanges!H2093</f>
        <v>813100</v>
      </c>
      <c r="H2089" s="43" t="str">
        <f>Exchanges!I2093</f>
        <v>US</v>
      </c>
      <c r="I2089" s="43">
        <f>Exchanges!J2093</f>
        <v>8.0621116177419642E-9</v>
      </c>
      <c r="J2089" s="43" t="str">
        <f>Exchanges!K2093</f>
        <v>kg</v>
      </c>
      <c r="K2089" s="43"/>
      <c r="L2089" s="43"/>
      <c r="M2089" s="43"/>
      <c r="N2089" s="43"/>
      <c r="O2089" s="43"/>
      <c r="P2089" s="43">
        <f>Exchanges!Q2093</f>
        <v>4</v>
      </c>
      <c r="Q2089" s="43">
        <f>Exchanges!R2093</f>
        <v>2</v>
      </c>
      <c r="R2089" s="43">
        <f>Exchanges!S2093</f>
        <v>1</v>
      </c>
      <c r="S2089" s="43">
        <f>Exchanges!T2093</f>
        <v>4</v>
      </c>
      <c r="T2089" s="43">
        <f>Exchanges!U2093</f>
        <v>1</v>
      </c>
      <c r="U2089" s="43">
        <f>Exchanges!V2093</f>
        <v>2013</v>
      </c>
      <c r="V2089" s="43" t="str">
        <f>Exchanges!W2093</f>
        <v>HFC-125</v>
      </c>
      <c r="W2089" s="43"/>
      <c r="X2089" s="43"/>
    </row>
    <row r="2090" spans="1:24" x14ac:dyDescent="0.2">
      <c r="A2090" s="43" t="str">
        <f>Exchanges!B2094</f>
        <v>Methane, difluoro-, HFC-32</v>
      </c>
      <c r="B2090" s="43" t="str">
        <f>Exchanges!C2094</f>
        <v>000075-10-5</v>
      </c>
      <c r="C2090" s="43" t="str">
        <f>Exchanges!D2094</f>
        <v>air</v>
      </c>
      <c r="D2090" s="43" t="str">
        <f>Exchanges!E2094</f>
        <v>unspecified</v>
      </c>
      <c r="E2090" s="43" t="str">
        <f>Exchanges!F2094</f>
        <v>151212b4-079b-43a2-96d5-a6eef59166ac</v>
      </c>
      <c r="F2090" s="43" t="str">
        <f>Exchanges!G2094</f>
        <v>Religious organizations</v>
      </c>
      <c r="G2090" s="43">
        <f>Exchanges!H2094</f>
        <v>813100</v>
      </c>
      <c r="H2090" s="43" t="str">
        <f>Exchanges!I2094</f>
        <v>US</v>
      </c>
      <c r="I2090" s="43">
        <f>Exchanges!J2094</f>
        <v>4.6949982063164143E-9</v>
      </c>
      <c r="J2090" s="43" t="str">
        <f>Exchanges!K2094</f>
        <v>kg</v>
      </c>
      <c r="K2090" s="43"/>
      <c r="L2090" s="43"/>
      <c r="M2090" s="43"/>
      <c r="N2090" s="43"/>
      <c r="O2090" s="43"/>
      <c r="P2090" s="43">
        <f>Exchanges!Q2094</f>
        <v>4</v>
      </c>
      <c r="Q2090" s="43">
        <f>Exchanges!R2094</f>
        <v>2</v>
      </c>
      <c r="R2090" s="43">
        <f>Exchanges!S2094</f>
        <v>1</v>
      </c>
      <c r="S2090" s="43">
        <f>Exchanges!T2094</f>
        <v>4</v>
      </c>
      <c r="T2090" s="43">
        <f>Exchanges!U2094</f>
        <v>1</v>
      </c>
      <c r="U2090" s="43">
        <f>Exchanges!V2094</f>
        <v>2013</v>
      </c>
      <c r="V2090" s="43" t="str">
        <f>Exchanges!W2094</f>
        <v>HFC-32</v>
      </c>
      <c r="W2090" s="43"/>
      <c r="X2090" s="43"/>
    </row>
    <row r="2091" spans="1:24" x14ac:dyDescent="0.2">
      <c r="A2091" s="43" t="str">
        <f>Exchanges!B2095</f>
        <v>Ethane, 1,1,1-trifluoro-, HFC-143a</v>
      </c>
      <c r="B2091" s="43" t="str">
        <f>Exchanges!C2095</f>
        <v>000420-46-2</v>
      </c>
      <c r="C2091" s="43" t="str">
        <f>Exchanges!D2095</f>
        <v>air</v>
      </c>
      <c r="D2091" s="43" t="str">
        <f>Exchanges!E2095</f>
        <v>unspecified</v>
      </c>
      <c r="E2091" s="43" t="str">
        <f>Exchanges!F2095</f>
        <v>e86bfec2-1025-4fa2-90b1-81e35e621e91</v>
      </c>
      <c r="F2091" s="43" t="str">
        <f>Exchanges!G2095</f>
        <v>Religious organizations</v>
      </c>
      <c r="G2091" s="43">
        <f>Exchanges!H2095</f>
        <v>813100</v>
      </c>
      <c r="H2091" s="43" t="str">
        <f>Exchanges!I2095</f>
        <v>US</v>
      </c>
      <c r="I2091" s="43">
        <f>Exchanges!J2095</f>
        <v>3.4494420869200034E-9</v>
      </c>
      <c r="J2091" s="43" t="str">
        <f>Exchanges!K2095</f>
        <v>kg</v>
      </c>
      <c r="K2091" s="43"/>
      <c r="L2091" s="43"/>
      <c r="M2091" s="43"/>
      <c r="N2091" s="43"/>
      <c r="O2091" s="43"/>
      <c r="P2091" s="43">
        <f>Exchanges!Q2095</f>
        <v>4</v>
      </c>
      <c r="Q2091" s="43">
        <f>Exchanges!R2095</f>
        <v>2</v>
      </c>
      <c r="R2091" s="43">
        <f>Exchanges!S2095</f>
        <v>1</v>
      </c>
      <c r="S2091" s="43">
        <f>Exchanges!T2095</f>
        <v>4</v>
      </c>
      <c r="T2091" s="43">
        <f>Exchanges!U2095</f>
        <v>1</v>
      </c>
      <c r="U2091" s="43">
        <f>Exchanges!V2095</f>
        <v>2013</v>
      </c>
      <c r="V2091" s="43" t="str">
        <f>Exchanges!W2095</f>
        <v>HFC-143a</v>
      </c>
      <c r="W2091" s="43"/>
      <c r="X2091" s="43"/>
    </row>
    <row r="2092" spans="1:24" x14ac:dyDescent="0.2">
      <c r="A2092" s="43" t="str">
        <f>Exchanges!B2096</f>
        <v>Propane, 1,1,1,3,3,3-hexafluoro-, HCFC-236fa</v>
      </c>
      <c r="B2092" s="43" t="str">
        <f>Exchanges!C2096</f>
        <v>000690-39-1</v>
      </c>
      <c r="C2092" s="43" t="str">
        <f>Exchanges!D2096</f>
        <v>air</v>
      </c>
      <c r="D2092" s="43" t="str">
        <f>Exchanges!E2096</f>
        <v>unspecified</v>
      </c>
      <c r="E2092" s="43" t="str">
        <f>Exchanges!F2096</f>
        <v>1963a3ba-6d77-4571-bb8f-0e9c8ac28a65</v>
      </c>
      <c r="F2092" s="43" t="str">
        <f>Exchanges!G2096</f>
        <v>Religious organizations</v>
      </c>
      <c r="G2092" s="43">
        <f>Exchanges!H2096</f>
        <v>813100</v>
      </c>
      <c r="H2092" s="43" t="str">
        <f>Exchanges!I2096</f>
        <v>US</v>
      </c>
      <c r="I2092" s="43">
        <f>Exchanges!J2096</f>
        <v>9.3187596720288752E-11</v>
      </c>
      <c r="J2092" s="43" t="str">
        <f>Exchanges!K2096</f>
        <v>kg</v>
      </c>
      <c r="K2092" s="43"/>
      <c r="L2092" s="43"/>
      <c r="M2092" s="43"/>
      <c r="N2092" s="43"/>
      <c r="O2092" s="43"/>
      <c r="P2092" s="43">
        <f>Exchanges!Q2096</f>
        <v>4</v>
      </c>
      <c r="Q2092" s="43">
        <f>Exchanges!R2096</f>
        <v>2</v>
      </c>
      <c r="R2092" s="43">
        <f>Exchanges!S2096</f>
        <v>1</v>
      </c>
      <c r="S2092" s="43">
        <f>Exchanges!T2096</f>
        <v>4</v>
      </c>
      <c r="T2092" s="43">
        <f>Exchanges!U2096</f>
        <v>1</v>
      </c>
      <c r="U2092" s="43">
        <f>Exchanges!V2096</f>
        <v>2013</v>
      </c>
      <c r="V2092" s="43" t="str">
        <f>Exchanges!W2096</f>
        <v>HFC-236fa</v>
      </c>
      <c r="W2092" s="43"/>
      <c r="X2092" s="43"/>
    </row>
    <row r="2093" spans="1:24" x14ac:dyDescent="0.2">
      <c r="A2093" s="43" t="str">
        <f>Exchanges!B2097</f>
        <v>Carbon dioxide</v>
      </c>
      <c r="B2093" s="43" t="str">
        <f>Exchanges!C2097</f>
        <v>000124-38-20</v>
      </c>
      <c r="C2093" s="43" t="str">
        <f>Exchanges!D2097</f>
        <v>air</v>
      </c>
      <c r="D2093" s="43" t="str">
        <f>Exchanges!E2097</f>
        <v>unspecified</v>
      </c>
      <c r="E2093" s="43" t="str">
        <f>Exchanges!F2097</f>
        <v>7ae371aa-8532-11e0-9d78-0800200c9a66</v>
      </c>
      <c r="F2093" s="43" t="str">
        <f>Exchanges!G2097</f>
        <v>Oilseed farming</v>
      </c>
      <c r="G2093" s="43" t="str">
        <f>Exchanges!H2097</f>
        <v>1111A0</v>
      </c>
      <c r="H2093" s="43" t="str">
        <f>Exchanges!I2097</f>
        <v>US</v>
      </c>
      <c r="I2093" s="43">
        <f>Exchanges!J2097</f>
        <v>0.2097948664829398</v>
      </c>
      <c r="J2093" s="43" t="str">
        <f>Exchanges!K2097</f>
        <v>kg</v>
      </c>
      <c r="K2093" s="43"/>
      <c r="L2093" s="43"/>
      <c r="M2093" s="43"/>
      <c r="N2093" s="43"/>
      <c r="O2093" s="43"/>
      <c r="P2093" s="43">
        <f>Exchanges!Q2097</f>
        <v>4</v>
      </c>
      <c r="Q2093" s="43">
        <f>Exchanges!R2097</f>
        <v>2</v>
      </c>
      <c r="R2093" s="43">
        <f>Exchanges!S2097</f>
        <v>1</v>
      </c>
      <c r="S2093" s="43">
        <f>Exchanges!T2097</f>
        <v>4</v>
      </c>
      <c r="T2093" s="43">
        <f>Exchanges!U2097</f>
        <v>1</v>
      </c>
      <c r="U2093" s="43">
        <f>Exchanges!V2097</f>
        <v>2013</v>
      </c>
      <c r="V2093" s="43" t="str">
        <f>Exchanges!W2097</f>
        <v>CO2</v>
      </c>
      <c r="W2093" s="43"/>
      <c r="X2093" s="43"/>
    </row>
    <row r="2094" spans="1:24" x14ac:dyDescent="0.2">
      <c r="A2094" s="43" t="str">
        <f>Exchanges!B2098</f>
        <v>Dinitrogen monoxide</v>
      </c>
      <c r="B2094" s="43" t="str">
        <f>Exchanges!C2098</f>
        <v>010024-97-366</v>
      </c>
      <c r="C2094" s="43" t="str">
        <f>Exchanges!D2098</f>
        <v>air</v>
      </c>
      <c r="D2094" s="43" t="str">
        <f>Exchanges!E2098</f>
        <v>unspecified</v>
      </c>
      <c r="E2094" s="43" t="str">
        <f>Exchanges!F2098</f>
        <v>20185046-64bb-4c09-a8e7-e8a9e144ca98</v>
      </c>
      <c r="F2094" s="43" t="str">
        <f>Exchanges!G2098</f>
        <v>Oilseed farming</v>
      </c>
      <c r="G2094" s="43" t="str">
        <f>Exchanges!H2098</f>
        <v>1111A0</v>
      </c>
      <c r="H2094" s="43" t="str">
        <f>Exchanges!I2098</f>
        <v>US</v>
      </c>
      <c r="I2094" s="43">
        <f>Exchanges!J2098</f>
        <v>1.1698113544516486E-3</v>
      </c>
      <c r="J2094" s="43" t="str">
        <f>Exchanges!K2098</f>
        <v>kg</v>
      </c>
      <c r="K2094" s="43"/>
      <c r="L2094" s="43"/>
      <c r="M2094" s="43"/>
      <c r="N2094" s="43"/>
      <c r="O2094" s="43"/>
      <c r="P2094" s="43">
        <f>Exchanges!Q2098</f>
        <v>4</v>
      </c>
      <c r="Q2094" s="43">
        <f>Exchanges!R2098</f>
        <v>2</v>
      </c>
      <c r="R2094" s="43">
        <f>Exchanges!S2098</f>
        <v>1</v>
      </c>
      <c r="S2094" s="43">
        <f>Exchanges!T2098</f>
        <v>4</v>
      </c>
      <c r="T2094" s="43">
        <f>Exchanges!U2098</f>
        <v>1</v>
      </c>
      <c r="U2094" s="43">
        <f>Exchanges!V2098</f>
        <v>2013</v>
      </c>
      <c r="V2094" s="43" t="str">
        <f>Exchanges!W2098</f>
        <v>N2O</v>
      </c>
      <c r="W2094" s="43"/>
      <c r="X2094" s="43"/>
    </row>
    <row r="2095" spans="1:24" x14ac:dyDescent="0.2">
      <c r="A2095" s="43" t="str">
        <f>Exchanges!B2099</f>
        <v>Methane</v>
      </c>
      <c r="B2095" s="43" t="str">
        <f>Exchanges!C2099</f>
        <v>000074-82-92</v>
      </c>
      <c r="C2095" s="43" t="str">
        <f>Exchanges!D2099</f>
        <v>air</v>
      </c>
      <c r="D2095" s="43" t="str">
        <f>Exchanges!E2099</f>
        <v>unspecified</v>
      </c>
      <c r="E2095" s="43" t="str">
        <f>Exchanges!F2099</f>
        <v>20408dd1-8534-11e0-9d78-0800200c9a66</v>
      </c>
      <c r="F2095" s="43" t="str">
        <f>Exchanges!G2099</f>
        <v>Oilseed farming</v>
      </c>
      <c r="G2095" s="43" t="str">
        <f>Exchanges!H2099</f>
        <v>1111A0</v>
      </c>
      <c r="H2095" s="43" t="str">
        <f>Exchanges!I2099</f>
        <v>US</v>
      </c>
      <c r="I2095" s="43">
        <f>Exchanges!J2099</f>
        <v>1.6706856609846081E-5</v>
      </c>
      <c r="J2095" s="43" t="str">
        <f>Exchanges!K2099</f>
        <v>kg</v>
      </c>
      <c r="K2095" s="43"/>
      <c r="L2095" s="43"/>
      <c r="M2095" s="43"/>
      <c r="N2095" s="43"/>
      <c r="O2095" s="43"/>
      <c r="P2095" s="43">
        <f>Exchanges!Q2099</f>
        <v>4</v>
      </c>
      <c r="Q2095" s="43">
        <f>Exchanges!R2099</f>
        <v>2</v>
      </c>
      <c r="R2095" s="43">
        <f>Exchanges!S2099</f>
        <v>1</v>
      </c>
      <c r="S2095" s="43">
        <f>Exchanges!T2099</f>
        <v>4</v>
      </c>
      <c r="T2095" s="43">
        <f>Exchanges!U2099</f>
        <v>1</v>
      </c>
      <c r="U2095" s="43">
        <f>Exchanges!V2099</f>
        <v>2013</v>
      </c>
      <c r="V2095" s="43" t="str">
        <f>Exchanges!W2099</f>
        <v>CH4</v>
      </c>
      <c r="W2095" s="43"/>
      <c r="X2095" s="43"/>
    </row>
    <row r="2096" spans="1:24" x14ac:dyDescent="0.2">
      <c r="A2096" s="43" t="str">
        <f>Exchanges!B2100</f>
        <v>Carbon dioxide</v>
      </c>
      <c r="B2096" s="43" t="str">
        <f>Exchanges!C2100</f>
        <v>000124-38-20</v>
      </c>
      <c r="C2096" s="43" t="str">
        <f>Exchanges!D2100</f>
        <v>air</v>
      </c>
      <c r="D2096" s="43" t="str">
        <f>Exchanges!E2100</f>
        <v>unspecified</v>
      </c>
      <c r="E2096" s="43" t="str">
        <f>Exchanges!F2100</f>
        <v>7ae371aa-8532-11e0-9d78-0800200c9a66</v>
      </c>
      <c r="F2096" s="43" t="str">
        <f>Exchanges!G2100</f>
        <v>Grain farming</v>
      </c>
      <c r="G2096" s="43" t="str">
        <f>Exchanges!H2100</f>
        <v>1111B0</v>
      </c>
      <c r="H2096" s="43" t="str">
        <f>Exchanges!I2100</f>
        <v>US</v>
      </c>
      <c r="I2096" s="43">
        <f>Exchanges!J2100</f>
        <v>0.61146917616410545</v>
      </c>
      <c r="J2096" s="43" t="str">
        <f>Exchanges!K2100</f>
        <v>kg</v>
      </c>
      <c r="K2096" s="43"/>
      <c r="L2096" s="43"/>
      <c r="M2096" s="43"/>
      <c r="N2096" s="43"/>
      <c r="O2096" s="43"/>
      <c r="P2096" s="43">
        <f>Exchanges!Q2100</f>
        <v>4</v>
      </c>
      <c r="Q2096" s="43">
        <f>Exchanges!R2100</f>
        <v>2</v>
      </c>
      <c r="R2096" s="43">
        <f>Exchanges!S2100</f>
        <v>1</v>
      </c>
      <c r="S2096" s="43">
        <f>Exchanges!T2100</f>
        <v>4</v>
      </c>
      <c r="T2096" s="43">
        <f>Exchanges!U2100</f>
        <v>1</v>
      </c>
      <c r="U2096" s="43">
        <f>Exchanges!V2100</f>
        <v>2013</v>
      </c>
      <c r="V2096" s="43" t="str">
        <f>Exchanges!W2100</f>
        <v>CO2</v>
      </c>
      <c r="W2096" s="43"/>
      <c r="X2096" s="43"/>
    </row>
    <row r="2097" spans="1:24" x14ac:dyDescent="0.2">
      <c r="A2097" s="43" t="str">
        <f>Exchanges!B2101</f>
        <v>Dinitrogen monoxide</v>
      </c>
      <c r="B2097" s="43" t="str">
        <f>Exchanges!C2101</f>
        <v>010024-97-366</v>
      </c>
      <c r="C2097" s="43" t="str">
        <f>Exchanges!D2101</f>
        <v>air</v>
      </c>
      <c r="D2097" s="43" t="str">
        <f>Exchanges!E2101</f>
        <v>unspecified</v>
      </c>
      <c r="E2097" s="43" t="str">
        <f>Exchanges!F2101</f>
        <v>20185046-64bb-4c09-a8e7-e8a9e144ca98</v>
      </c>
      <c r="F2097" s="43" t="str">
        <f>Exchanges!G2101</f>
        <v>Grain farming</v>
      </c>
      <c r="G2097" s="43" t="str">
        <f>Exchanges!H2101</f>
        <v>1111B0</v>
      </c>
      <c r="H2097" s="43" t="str">
        <f>Exchanges!I2101</f>
        <v>US</v>
      </c>
      <c r="I2097" s="43">
        <f>Exchanges!J2101</f>
        <v>4.2523337261524199E-3</v>
      </c>
      <c r="J2097" s="43" t="str">
        <f>Exchanges!K2101</f>
        <v>kg</v>
      </c>
      <c r="K2097" s="43"/>
      <c r="L2097" s="43"/>
      <c r="M2097" s="43"/>
      <c r="N2097" s="43"/>
      <c r="O2097" s="43"/>
      <c r="P2097" s="43">
        <f>Exchanges!Q2101</f>
        <v>4</v>
      </c>
      <c r="Q2097" s="43">
        <f>Exchanges!R2101</f>
        <v>2</v>
      </c>
      <c r="R2097" s="43">
        <f>Exchanges!S2101</f>
        <v>1</v>
      </c>
      <c r="S2097" s="43">
        <f>Exchanges!T2101</f>
        <v>4</v>
      </c>
      <c r="T2097" s="43">
        <f>Exchanges!U2101</f>
        <v>1</v>
      </c>
      <c r="U2097" s="43">
        <f>Exchanges!V2101</f>
        <v>2013</v>
      </c>
      <c r="V2097" s="43" t="str">
        <f>Exchanges!W2101</f>
        <v>N2O</v>
      </c>
      <c r="W2097" s="43"/>
      <c r="X2097" s="43"/>
    </row>
    <row r="2098" spans="1:24" x14ac:dyDescent="0.2">
      <c r="A2098" s="43" t="str">
        <f>Exchanges!B2102</f>
        <v>Methane</v>
      </c>
      <c r="B2098" s="43" t="str">
        <f>Exchanges!C2102</f>
        <v>000074-82-92</v>
      </c>
      <c r="C2098" s="43" t="str">
        <f>Exchanges!D2102</f>
        <v>air</v>
      </c>
      <c r="D2098" s="43" t="str">
        <f>Exchanges!E2102</f>
        <v>unspecified</v>
      </c>
      <c r="E2098" s="43" t="str">
        <f>Exchanges!F2102</f>
        <v>20408dd1-8534-11e0-9d78-0800200c9a66</v>
      </c>
      <c r="F2098" s="43" t="str">
        <f>Exchanges!G2102</f>
        <v>Grain farming</v>
      </c>
      <c r="G2098" s="43" t="str">
        <f>Exchanges!H2102</f>
        <v>1111B0</v>
      </c>
      <c r="H2098" s="43" t="str">
        <f>Exchanges!I2102</f>
        <v>US</v>
      </c>
      <c r="I2098" s="43">
        <f>Exchanges!J2102</f>
        <v>3.994185942350445E-3</v>
      </c>
      <c r="J2098" s="43" t="str">
        <f>Exchanges!K2102</f>
        <v>kg</v>
      </c>
      <c r="K2098" s="43"/>
      <c r="L2098" s="43"/>
      <c r="M2098" s="43"/>
      <c r="N2098" s="43"/>
      <c r="O2098" s="43"/>
      <c r="P2098" s="43">
        <f>Exchanges!Q2102</f>
        <v>2</v>
      </c>
      <c r="Q2098" s="43">
        <f>Exchanges!R2102</f>
        <v>1</v>
      </c>
      <c r="R2098" s="43">
        <f>Exchanges!S2102</f>
        <v>1</v>
      </c>
      <c r="S2098" s="43">
        <f>Exchanges!T2102</f>
        <v>1</v>
      </c>
      <c r="T2098" s="43">
        <f>Exchanges!U2102</f>
        <v>1</v>
      </c>
      <c r="U2098" s="43">
        <f>Exchanges!V2102</f>
        <v>2013</v>
      </c>
      <c r="V2098" s="43" t="str">
        <f>Exchanges!W2102</f>
        <v>CH4</v>
      </c>
      <c r="W2098" s="43"/>
      <c r="X2098" s="43"/>
    </row>
    <row r="2099" spans="1:24" x14ac:dyDescent="0.2">
      <c r="A2099" s="43" t="str">
        <f>Exchanges!B2103</f>
        <v>Carbon dioxide</v>
      </c>
      <c r="B2099" s="43" t="str">
        <f>Exchanges!C2103</f>
        <v>000124-38-20</v>
      </c>
      <c r="C2099" s="43" t="str">
        <f>Exchanges!D2103</f>
        <v>air</v>
      </c>
      <c r="D2099" s="43" t="str">
        <f>Exchanges!E2103</f>
        <v>unspecified</v>
      </c>
      <c r="E2099" s="43" t="str">
        <f>Exchanges!F2103</f>
        <v>7ae371aa-8532-11e0-9d78-0800200c9a66</v>
      </c>
      <c r="F2099" s="43" t="str">
        <f>Exchanges!G2103</f>
        <v>Beef cattle ranching and farming, including feedlots and dual-purpose ranching and farming</v>
      </c>
      <c r="G2099" s="43" t="str">
        <f>Exchanges!H2103</f>
        <v>1121A0</v>
      </c>
      <c r="H2099" s="43" t="str">
        <f>Exchanges!I2103</f>
        <v>US</v>
      </c>
      <c r="I2099" s="43">
        <f>Exchanges!J2103</f>
        <v>0.25112810964800841</v>
      </c>
      <c r="J2099" s="43" t="str">
        <f>Exchanges!K2103</f>
        <v>kg</v>
      </c>
      <c r="K2099" s="43"/>
      <c r="L2099" s="43"/>
      <c r="M2099" s="43"/>
      <c r="N2099" s="43"/>
      <c r="O2099" s="43"/>
      <c r="P2099" s="43">
        <f>Exchanges!Q2103</f>
        <v>4</v>
      </c>
      <c r="Q2099" s="43">
        <f>Exchanges!R2103</f>
        <v>2</v>
      </c>
      <c r="R2099" s="43">
        <f>Exchanges!S2103</f>
        <v>1</v>
      </c>
      <c r="S2099" s="43">
        <f>Exchanges!T2103</f>
        <v>4</v>
      </c>
      <c r="T2099" s="43">
        <f>Exchanges!U2103</f>
        <v>1</v>
      </c>
      <c r="U2099" s="43">
        <f>Exchanges!V2103</f>
        <v>2013</v>
      </c>
      <c r="V2099" s="43" t="str">
        <f>Exchanges!W2103</f>
        <v>CO2</v>
      </c>
      <c r="W2099" s="43"/>
      <c r="X2099" s="43"/>
    </row>
    <row r="2100" spans="1:24" x14ac:dyDescent="0.2">
      <c r="A2100" s="43" t="str">
        <f>Exchanges!B2104</f>
        <v>Methane</v>
      </c>
      <c r="B2100" s="43" t="str">
        <f>Exchanges!C2104</f>
        <v>000074-82-92</v>
      </c>
      <c r="C2100" s="43" t="str">
        <f>Exchanges!D2104</f>
        <v>air</v>
      </c>
      <c r="D2100" s="43" t="str">
        <f>Exchanges!E2104</f>
        <v>unspecified</v>
      </c>
      <c r="E2100" s="43" t="str">
        <f>Exchanges!F2104</f>
        <v>20408dd1-8534-11e0-9d78-0800200c9a66</v>
      </c>
      <c r="F2100" s="43" t="str">
        <f>Exchanges!G2104</f>
        <v>Beef cattle ranching and farming, including feedlots and dual-purpose ranching and farming</v>
      </c>
      <c r="G2100" s="43" t="str">
        <f>Exchanges!H2104</f>
        <v>1121A0</v>
      </c>
      <c r="H2100" s="43" t="str">
        <f>Exchanges!I2104</f>
        <v>US</v>
      </c>
      <c r="I2100" s="43">
        <f>Exchanges!J2104</f>
        <v>6.2289529156616438E-2</v>
      </c>
      <c r="J2100" s="43" t="str">
        <f>Exchanges!K2104</f>
        <v>kg</v>
      </c>
      <c r="K2100" s="43"/>
      <c r="L2100" s="43"/>
      <c r="M2100" s="43"/>
      <c r="N2100" s="43"/>
      <c r="O2100" s="43"/>
      <c r="P2100" s="43">
        <f>Exchanges!Q2104</f>
        <v>4</v>
      </c>
      <c r="Q2100" s="43">
        <f>Exchanges!R2104</f>
        <v>2</v>
      </c>
      <c r="R2100" s="43">
        <f>Exchanges!S2104</f>
        <v>1</v>
      </c>
      <c r="S2100" s="43">
        <f>Exchanges!T2104</f>
        <v>4</v>
      </c>
      <c r="T2100" s="43">
        <f>Exchanges!U2104</f>
        <v>1</v>
      </c>
      <c r="U2100" s="43">
        <f>Exchanges!V2104</f>
        <v>2013</v>
      </c>
      <c r="V2100" s="43" t="str">
        <f>Exchanges!W2104</f>
        <v>CH4</v>
      </c>
      <c r="W2100" s="43"/>
      <c r="X2100" s="43"/>
    </row>
    <row r="2101" spans="1:24" x14ac:dyDescent="0.2">
      <c r="A2101" s="43" t="str">
        <f>Exchanges!B2105</f>
        <v>Dinitrogen monoxide</v>
      </c>
      <c r="B2101" s="43" t="str">
        <f>Exchanges!C2105</f>
        <v>010024-97-366</v>
      </c>
      <c r="C2101" s="43" t="str">
        <f>Exchanges!D2105</f>
        <v>air</v>
      </c>
      <c r="D2101" s="43" t="str">
        <f>Exchanges!E2105</f>
        <v>unspecified</v>
      </c>
      <c r="E2101" s="43" t="str">
        <f>Exchanges!F2105</f>
        <v>20185046-64bb-4c09-a8e7-e8a9e144ca98</v>
      </c>
      <c r="F2101" s="43" t="str">
        <f>Exchanges!G2105</f>
        <v>Beef cattle ranching and farming, including feedlots and dual-purpose ranching and farming</v>
      </c>
      <c r="G2101" s="43" t="str">
        <f>Exchanges!H2105</f>
        <v>1121A0</v>
      </c>
      <c r="H2101" s="43" t="str">
        <f>Exchanges!I2105</f>
        <v>US</v>
      </c>
      <c r="I2101" s="43">
        <f>Exchanges!J2105</f>
        <v>3.7027246805615244E-3</v>
      </c>
      <c r="J2101" s="43" t="str">
        <f>Exchanges!K2105</f>
        <v>kg</v>
      </c>
      <c r="K2101" s="43"/>
      <c r="L2101" s="43"/>
      <c r="M2101" s="43"/>
      <c r="N2101" s="43"/>
      <c r="O2101" s="43"/>
      <c r="P2101" s="43">
        <f>Exchanges!Q2105</f>
        <v>2</v>
      </c>
      <c r="Q2101" s="43">
        <f>Exchanges!R2105</f>
        <v>1</v>
      </c>
      <c r="R2101" s="43">
        <f>Exchanges!S2105</f>
        <v>1</v>
      </c>
      <c r="S2101" s="43">
        <f>Exchanges!T2105</f>
        <v>1</v>
      </c>
      <c r="T2101" s="43">
        <f>Exchanges!U2105</f>
        <v>1</v>
      </c>
      <c r="U2101" s="43">
        <f>Exchanges!V2105</f>
        <v>2013</v>
      </c>
      <c r="V2101" s="43" t="str">
        <f>Exchanges!W2105</f>
        <v>N2O</v>
      </c>
      <c r="W2101" s="43"/>
      <c r="X2101" s="43"/>
    </row>
    <row r="2102" spans="1:24" x14ac:dyDescent="0.2">
      <c r="A2102" s="43" t="str">
        <f>Exchanges!B2106</f>
        <v>Carbon dioxide</v>
      </c>
      <c r="B2102" s="43" t="str">
        <f>Exchanges!C2106</f>
        <v>000124-38-20</v>
      </c>
      <c r="C2102" s="43" t="str">
        <f>Exchanges!D2106</f>
        <v>air</v>
      </c>
      <c r="D2102" s="43" t="str">
        <f>Exchanges!E2106</f>
        <v>unspecified</v>
      </c>
      <c r="E2102" s="43" t="str">
        <f>Exchanges!F2106</f>
        <v>7ae371aa-8532-11e0-9d78-0800200c9a66</v>
      </c>
      <c r="F2102" s="43" t="str">
        <f>Exchanges!G2106</f>
        <v>Animal production, except cattle and poultry and eggs</v>
      </c>
      <c r="G2102" s="43" t="str">
        <f>Exchanges!H2106</f>
        <v>112A00</v>
      </c>
      <c r="H2102" s="43" t="str">
        <f>Exchanges!I2106</f>
        <v>US</v>
      </c>
      <c r="I2102" s="43">
        <f>Exchanges!J2106</f>
        <v>9.4345855286384769E-2</v>
      </c>
      <c r="J2102" s="43" t="str">
        <f>Exchanges!K2106</f>
        <v>kg</v>
      </c>
      <c r="K2102" s="43"/>
      <c r="L2102" s="43"/>
      <c r="M2102" s="43"/>
      <c r="N2102" s="43"/>
      <c r="O2102" s="43"/>
      <c r="P2102" s="43">
        <f>Exchanges!Q2106</f>
        <v>4</v>
      </c>
      <c r="Q2102" s="43">
        <f>Exchanges!R2106</f>
        <v>2</v>
      </c>
      <c r="R2102" s="43">
        <f>Exchanges!S2106</f>
        <v>1</v>
      </c>
      <c r="S2102" s="43">
        <f>Exchanges!T2106</f>
        <v>4</v>
      </c>
      <c r="T2102" s="43">
        <f>Exchanges!U2106</f>
        <v>1</v>
      </c>
      <c r="U2102" s="43">
        <f>Exchanges!V2106</f>
        <v>2013</v>
      </c>
      <c r="V2102" s="43" t="str">
        <f>Exchanges!W2106</f>
        <v>CO2</v>
      </c>
      <c r="W2102" s="43"/>
      <c r="X2102" s="43"/>
    </row>
    <row r="2103" spans="1:24" x14ac:dyDescent="0.2">
      <c r="A2103" s="43" t="str">
        <f>Exchanges!B2107</f>
        <v>Methane</v>
      </c>
      <c r="B2103" s="43" t="str">
        <f>Exchanges!C2107</f>
        <v>000074-82-92</v>
      </c>
      <c r="C2103" s="43" t="str">
        <f>Exchanges!D2107</f>
        <v>air</v>
      </c>
      <c r="D2103" s="43" t="str">
        <f>Exchanges!E2107</f>
        <v>unspecified</v>
      </c>
      <c r="E2103" s="43" t="str">
        <f>Exchanges!F2107</f>
        <v>20408dd1-8534-11e0-9d78-0800200c9a66</v>
      </c>
      <c r="F2103" s="43" t="str">
        <f>Exchanges!G2107</f>
        <v>Animal production, except cattle and poultry and eggs</v>
      </c>
      <c r="G2103" s="43" t="str">
        <f>Exchanges!H2107</f>
        <v>112A00</v>
      </c>
      <c r="H2103" s="43" t="str">
        <f>Exchanges!I2107</f>
        <v>US</v>
      </c>
      <c r="I2103" s="43">
        <f>Exchanges!J2107</f>
        <v>3.7464352216257726E-2</v>
      </c>
      <c r="J2103" s="43" t="str">
        <f>Exchanges!K2107</f>
        <v>kg</v>
      </c>
      <c r="K2103" s="43"/>
      <c r="L2103" s="43"/>
      <c r="M2103" s="43"/>
      <c r="N2103" s="43"/>
      <c r="O2103" s="43"/>
      <c r="P2103" s="43">
        <f>Exchanges!Q2107</f>
        <v>4</v>
      </c>
      <c r="Q2103" s="43">
        <f>Exchanges!R2107</f>
        <v>2</v>
      </c>
      <c r="R2103" s="43">
        <f>Exchanges!S2107</f>
        <v>1</v>
      </c>
      <c r="S2103" s="43">
        <f>Exchanges!T2107</f>
        <v>4</v>
      </c>
      <c r="T2103" s="43">
        <f>Exchanges!U2107</f>
        <v>1</v>
      </c>
      <c r="U2103" s="43">
        <f>Exchanges!V2107</f>
        <v>2013</v>
      </c>
      <c r="V2103" s="43" t="str">
        <f>Exchanges!W2107</f>
        <v>CH4</v>
      </c>
      <c r="W2103" s="43"/>
      <c r="X2103" s="43"/>
    </row>
    <row r="2104" spans="1:24" x14ac:dyDescent="0.2">
      <c r="A2104" s="43" t="str">
        <f>Exchanges!B2108</f>
        <v>Dinitrogen monoxide</v>
      </c>
      <c r="B2104" s="43" t="str">
        <f>Exchanges!C2108</f>
        <v>010024-97-366</v>
      </c>
      <c r="C2104" s="43" t="str">
        <f>Exchanges!D2108</f>
        <v>air</v>
      </c>
      <c r="D2104" s="43" t="str">
        <f>Exchanges!E2108</f>
        <v>unspecified</v>
      </c>
      <c r="E2104" s="43" t="str">
        <f>Exchanges!F2108</f>
        <v>20185046-64bb-4c09-a8e7-e8a9e144ca98</v>
      </c>
      <c r="F2104" s="43" t="str">
        <f>Exchanges!G2108</f>
        <v>Animal production, except cattle and poultry and eggs</v>
      </c>
      <c r="G2104" s="43" t="str">
        <f>Exchanges!H2108</f>
        <v>112A00</v>
      </c>
      <c r="H2104" s="43" t="str">
        <f>Exchanges!I2108</f>
        <v>US</v>
      </c>
      <c r="I2104" s="43">
        <f>Exchanges!J2108</f>
        <v>2.4913453857462774E-4</v>
      </c>
      <c r="J2104" s="43" t="str">
        <f>Exchanges!K2108</f>
        <v>kg</v>
      </c>
      <c r="K2104" s="43"/>
      <c r="L2104" s="43"/>
      <c r="M2104" s="43"/>
      <c r="N2104" s="43"/>
      <c r="O2104" s="43"/>
      <c r="P2104" s="43">
        <f>Exchanges!Q2108</f>
        <v>4</v>
      </c>
      <c r="Q2104" s="43">
        <f>Exchanges!R2108</f>
        <v>2</v>
      </c>
      <c r="R2104" s="43">
        <f>Exchanges!S2108</f>
        <v>1</v>
      </c>
      <c r="S2104" s="43">
        <f>Exchanges!T2108</f>
        <v>4</v>
      </c>
      <c r="T2104" s="43">
        <f>Exchanges!U2108</f>
        <v>1</v>
      </c>
      <c r="U2104" s="43">
        <f>Exchanges!V2108</f>
        <v>2013</v>
      </c>
      <c r="V2104" s="43" t="str">
        <f>Exchanges!W2108</f>
        <v>N2O</v>
      </c>
      <c r="W2104" s="43"/>
      <c r="X2104" s="43"/>
    </row>
    <row r="2105" spans="1:24" x14ac:dyDescent="0.2">
      <c r="A2105" s="43" t="str">
        <f>Exchanges!B2109</f>
        <v>Carbon dioxide</v>
      </c>
      <c r="B2105" s="43" t="str">
        <f>Exchanges!C2109</f>
        <v>000124-38-20</v>
      </c>
      <c r="C2105" s="43" t="str">
        <f>Exchanges!D2109</f>
        <v>air</v>
      </c>
      <c r="D2105" s="43" t="str">
        <f>Exchanges!E2109</f>
        <v>unspecified</v>
      </c>
      <c r="E2105" s="43" t="str">
        <f>Exchanges!F2109</f>
        <v>7ae371aa-8532-11e0-9d78-0800200c9a66</v>
      </c>
      <c r="F2105" s="43" t="str">
        <f>Exchanges!G2109</f>
        <v>Iron, gold, silver, and other metal ore mining</v>
      </c>
      <c r="G2105" s="43" t="str">
        <f>Exchanges!H2109</f>
        <v>2122A0</v>
      </c>
      <c r="H2105" s="43" t="str">
        <f>Exchanges!I2109</f>
        <v>US</v>
      </c>
      <c r="I2105" s="43">
        <f>Exchanges!J2109</f>
        <v>0.40477118187567857</v>
      </c>
      <c r="J2105" s="43" t="str">
        <f>Exchanges!K2109</f>
        <v>kg</v>
      </c>
      <c r="K2105" s="43"/>
      <c r="L2105" s="43"/>
      <c r="M2105" s="43"/>
      <c r="N2105" s="43"/>
      <c r="O2105" s="43"/>
      <c r="P2105" s="43">
        <f>Exchanges!Q2109</f>
        <v>4</v>
      </c>
      <c r="Q2105" s="43">
        <f>Exchanges!R2109</f>
        <v>2</v>
      </c>
      <c r="R2105" s="43">
        <f>Exchanges!S2109</f>
        <v>1</v>
      </c>
      <c r="S2105" s="43">
        <f>Exchanges!T2109</f>
        <v>4</v>
      </c>
      <c r="T2105" s="43">
        <f>Exchanges!U2109</f>
        <v>1</v>
      </c>
      <c r="U2105" s="43">
        <f>Exchanges!V2109</f>
        <v>2013</v>
      </c>
      <c r="V2105" s="43" t="str">
        <f>Exchanges!W2109</f>
        <v>CO2</v>
      </c>
      <c r="W2105" s="43"/>
      <c r="X2105" s="43"/>
    </row>
    <row r="2106" spans="1:24" x14ac:dyDescent="0.2">
      <c r="A2106" s="43" t="str">
        <f>Exchanges!B2110</f>
        <v>Methane</v>
      </c>
      <c r="B2106" s="43" t="str">
        <f>Exchanges!C2110</f>
        <v>000074-82-92</v>
      </c>
      <c r="C2106" s="43" t="str">
        <f>Exchanges!D2110</f>
        <v>air</v>
      </c>
      <c r="D2106" s="43" t="str">
        <f>Exchanges!E2110</f>
        <v>unspecified</v>
      </c>
      <c r="E2106" s="43" t="str">
        <f>Exchanges!F2110</f>
        <v>20408dd1-8534-11e0-9d78-0800200c9a66</v>
      </c>
      <c r="F2106" s="43" t="str">
        <f>Exchanges!G2110</f>
        <v>Iron, gold, silver, and other metal ore mining</v>
      </c>
      <c r="G2106" s="43" t="str">
        <f>Exchanges!H2110</f>
        <v>2122A0</v>
      </c>
      <c r="H2106" s="43" t="str">
        <f>Exchanges!I2110</f>
        <v>US</v>
      </c>
      <c r="I2106" s="43">
        <f>Exchanges!J2110</f>
        <v>4.5574980190188389E-5</v>
      </c>
      <c r="J2106" s="43" t="str">
        <f>Exchanges!K2110</f>
        <v>kg</v>
      </c>
      <c r="K2106" s="43"/>
      <c r="L2106" s="43"/>
      <c r="M2106" s="43"/>
      <c r="N2106" s="43"/>
      <c r="O2106" s="43"/>
      <c r="P2106" s="43">
        <f>Exchanges!Q2110</f>
        <v>4</v>
      </c>
      <c r="Q2106" s="43">
        <f>Exchanges!R2110</f>
        <v>2</v>
      </c>
      <c r="R2106" s="43">
        <f>Exchanges!S2110</f>
        <v>1</v>
      </c>
      <c r="S2106" s="43">
        <f>Exchanges!T2110</f>
        <v>4</v>
      </c>
      <c r="T2106" s="43">
        <f>Exchanges!U2110</f>
        <v>1</v>
      </c>
      <c r="U2106" s="43">
        <f>Exchanges!V2110</f>
        <v>2013</v>
      </c>
      <c r="V2106" s="43" t="str">
        <f>Exchanges!W2110</f>
        <v>CH4</v>
      </c>
      <c r="W2106" s="43"/>
      <c r="X2106" s="43"/>
    </row>
    <row r="2107" spans="1:24" x14ac:dyDescent="0.2">
      <c r="A2107" s="43" t="str">
        <f>Exchanges!B2111</f>
        <v>Dinitrogen monoxide</v>
      </c>
      <c r="B2107" s="43" t="str">
        <f>Exchanges!C2111</f>
        <v>010024-97-366</v>
      </c>
      <c r="C2107" s="43" t="str">
        <f>Exchanges!D2111</f>
        <v>air</v>
      </c>
      <c r="D2107" s="43" t="str">
        <f>Exchanges!E2111</f>
        <v>unspecified</v>
      </c>
      <c r="E2107" s="43" t="str">
        <f>Exchanges!F2111</f>
        <v>20185046-64bb-4c09-a8e7-e8a9e144ca98</v>
      </c>
      <c r="F2107" s="43" t="str">
        <f>Exchanges!G2111</f>
        <v>Iron, gold, silver, and other metal ore mining</v>
      </c>
      <c r="G2107" s="43" t="str">
        <f>Exchanges!H2111</f>
        <v>2122A0</v>
      </c>
      <c r="H2107" s="43" t="str">
        <f>Exchanges!I2111</f>
        <v>US</v>
      </c>
      <c r="I2107" s="43">
        <f>Exchanges!J2111</f>
        <v>1.9812831194778708E-5</v>
      </c>
      <c r="J2107" s="43" t="str">
        <f>Exchanges!K2111</f>
        <v>kg</v>
      </c>
      <c r="K2107" s="43"/>
      <c r="L2107" s="43"/>
      <c r="M2107" s="43"/>
      <c r="N2107" s="43"/>
      <c r="O2107" s="43"/>
      <c r="P2107" s="43">
        <f>Exchanges!Q2111</f>
        <v>4</v>
      </c>
      <c r="Q2107" s="43">
        <f>Exchanges!R2111</f>
        <v>2</v>
      </c>
      <c r="R2107" s="43">
        <f>Exchanges!S2111</f>
        <v>1</v>
      </c>
      <c r="S2107" s="43">
        <f>Exchanges!T2111</f>
        <v>4</v>
      </c>
      <c r="T2107" s="43">
        <f>Exchanges!U2111</f>
        <v>1</v>
      </c>
      <c r="U2107" s="43">
        <f>Exchanges!V2111</f>
        <v>2013</v>
      </c>
      <c r="V2107" s="43" t="str">
        <f>Exchanges!W2111</f>
        <v>N2O</v>
      </c>
      <c r="W2107" s="43"/>
      <c r="X2107" s="43"/>
    </row>
    <row r="2108" spans="1:24" x14ac:dyDescent="0.2">
      <c r="A2108" s="43" t="str">
        <f>Exchanges!B2112</f>
        <v>Carbon dioxide</v>
      </c>
      <c r="B2108" s="43" t="str">
        <f>Exchanges!C2112</f>
        <v>000124-38-20</v>
      </c>
      <c r="C2108" s="43" t="str">
        <f>Exchanges!D2112</f>
        <v>air</v>
      </c>
      <c r="D2108" s="43" t="str">
        <f>Exchanges!E2112</f>
        <v>unspecified</v>
      </c>
      <c r="E2108" s="43" t="str">
        <f>Exchanges!F2112</f>
        <v>7ae371aa-8532-11e0-9d78-0800200c9a66</v>
      </c>
      <c r="F2108" s="43" t="str">
        <f>Exchanges!G2112</f>
        <v>Other nonmetallic mineral mining and quarrying</v>
      </c>
      <c r="G2108" s="43" t="str">
        <f>Exchanges!H2112</f>
        <v>2123A0</v>
      </c>
      <c r="H2108" s="43" t="str">
        <f>Exchanges!I2112</f>
        <v>US</v>
      </c>
      <c r="I2108" s="43">
        <f>Exchanges!J2112</f>
        <v>0.76909789306640142</v>
      </c>
      <c r="J2108" s="43" t="str">
        <f>Exchanges!K2112</f>
        <v>kg</v>
      </c>
      <c r="K2108" s="43"/>
      <c r="L2108" s="43"/>
      <c r="M2108" s="43"/>
      <c r="N2108" s="43"/>
      <c r="O2108" s="43"/>
      <c r="P2108" s="43">
        <f>Exchanges!Q2112</f>
        <v>4</v>
      </c>
      <c r="Q2108" s="43">
        <f>Exchanges!R2112</f>
        <v>2</v>
      </c>
      <c r="R2108" s="43">
        <f>Exchanges!S2112</f>
        <v>1</v>
      </c>
      <c r="S2108" s="43">
        <f>Exchanges!T2112</f>
        <v>4</v>
      </c>
      <c r="T2108" s="43">
        <f>Exchanges!U2112</f>
        <v>1</v>
      </c>
      <c r="U2108" s="43">
        <f>Exchanges!V2112</f>
        <v>2013</v>
      </c>
      <c r="V2108" s="43" t="str">
        <f>Exchanges!W2112</f>
        <v>CO2</v>
      </c>
      <c r="W2108" s="43"/>
      <c r="X2108" s="43"/>
    </row>
    <row r="2109" spans="1:24" x14ac:dyDescent="0.2">
      <c r="A2109" s="43" t="str">
        <f>Exchanges!B2113</f>
        <v>Methane</v>
      </c>
      <c r="B2109" s="43" t="str">
        <f>Exchanges!C2113</f>
        <v>000074-82-92</v>
      </c>
      <c r="C2109" s="43" t="str">
        <f>Exchanges!D2113</f>
        <v>air</v>
      </c>
      <c r="D2109" s="43" t="str">
        <f>Exchanges!E2113</f>
        <v>unspecified</v>
      </c>
      <c r="E2109" s="43" t="str">
        <f>Exchanges!F2113</f>
        <v>20408dd1-8534-11e0-9d78-0800200c9a66</v>
      </c>
      <c r="F2109" s="43" t="str">
        <f>Exchanges!G2113</f>
        <v>Other nonmetallic mineral mining and quarrying</v>
      </c>
      <c r="G2109" s="43" t="str">
        <f>Exchanges!H2113</f>
        <v>2123A0</v>
      </c>
      <c r="H2109" s="43" t="str">
        <f>Exchanges!I2113</f>
        <v>US</v>
      </c>
      <c r="I2109" s="43">
        <f>Exchanges!J2113</f>
        <v>3.9622924916883189E-5</v>
      </c>
      <c r="J2109" s="43" t="str">
        <f>Exchanges!K2113</f>
        <v>kg</v>
      </c>
      <c r="K2109" s="43"/>
      <c r="L2109" s="43"/>
      <c r="M2109" s="43"/>
      <c r="N2109" s="43"/>
      <c r="O2109" s="43"/>
      <c r="P2109" s="43">
        <f>Exchanges!Q2113</f>
        <v>4</v>
      </c>
      <c r="Q2109" s="43">
        <f>Exchanges!R2113</f>
        <v>2</v>
      </c>
      <c r="R2109" s="43">
        <f>Exchanges!S2113</f>
        <v>1</v>
      </c>
      <c r="S2109" s="43">
        <f>Exchanges!T2113</f>
        <v>4</v>
      </c>
      <c r="T2109" s="43">
        <f>Exchanges!U2113</f>
        <v>1</v>
      </c>
      <c r="U2109" s="43">
        <f>Exchanges!V2113</f>
        <v>2013</v>
      </c>
      <c r="V2109" s="43" t="str">
        <f>Exchanges!W2113</f>
        <v>CH4</v>
      </c>
      <c r="W2109" s="43"/>
      <c r="X2109" s="43"/>
    </row>
    <row r="2110" spans="1:24" x14ac:dyDescent="0.2">
      <c r="A2110" s="43" t="str">
        <f>Exchanges!B2114</f>
        <v>Dinitrogen monoxide</v>
      </c>
      <c r="B2110" s="43" t="str">
        <f>Exchanges!C2114</f>
        <v>010024-97-366</v>
      </c>
      <c r="C2110" s="43" t="str">
        <f>Exchanges!D2114</f>
        <v>air</v>
      </c>
      <c r="D2110" s="43" t="str">
        <f>Exchanges!E2114</f>
        <v>unspecified</v>
      </c>
      <c r="E2110" s="43" t="str">
        <f>Exchanges!F2114</f>
        <v>20185046-64bb-4c09-a8e7-e8a9e144ca98</v>
      </c>
      <c r="F2110" s="43" t="str">
        <f>Exchanges!G2114</f>
        <v>Other nonmetallic mineral mining and quarrying</v>
      </c>
      <c r="G2110" s="43" t="str">
        <f>Exchanges!H2114</f>
        <v>2123A0</v>
      </c>
      <c r="H2110" s="43" t="str">
        <f>Exchanges!I2114</f>
        <v>US</v>
      </c>
      <c r="I2110" s="43">
        <f>Exchanges!J2114</f>
        <v>1.4234313453228757E-5</v>
      </c>
      <c r="J2110" s="43" t="str">
        <f>Exchanges!K2114</f>
        <v>kg</v>
      </c>
      <c r="K2110" s="43"/>
      <c r="L2110" s="43"/>
      <c r="M2110" s="43"/>
      <c r="N2110" s="43"/>
      <c r="O2110" s="43"/>
      <c r="P2110" s="43">
        <f>Exchanges!Q2114</f>
        <v>4</v>
      </c>
      <c r="Q2110" s="43">
        <f>Exchanges!R2114</f>
        <v>2</v>
      </c>
      <c r="R2110" s="43">
        <f>Exchanges!S2114</f>
        <v>1</v>
      </c>
      <c r="S2110" s="43">
        <f>Exchanges!T2114</f>
        <v>4</v>
      </c>
      <c r="T2110" s="43">
        <f>Exchanges!U2114</f>
        <v>1</v>
      </c>
      <c r="U2110" s="43">
        <f>Exchanges!V2114</f>
        <v>2013</v>
      </c>
      <c r="V2110" s="43" t="str">
        <f>Exchanges!W2114</f>
        <v>N2O</v>
      </c>
      <c r="W2110" s="43"/>
      <c r="X2110" s="43"/>
    </row>
    <row r="2111" spans="1:24" x14ac:dyDescent="0.2">
      <c r="A2111" s="43" t="str">
        <f>Exchanges!B2115</f>
        <v>Carbon dioxide</v>
      </c>
      <c r="B2111" s="43" t="str">
        <f>Exchanges!C2115</f>
        <v>000124-38-20</v>
      </c>
      <c r="C2111" s="43" t="str">
        <f>Exchanges!D2115</f>
        <v>air</v>
      </c>
      <c r="D2111" s="43" t="str">
        <f>Exchanges!E2115</f>
        <v>unspecified</v>
      </c>
      <c r="E2111" s="43" t="str">
        <f>Exchanges!F2115</f>
        <v>7ae371aa-8532-11e0-9d78-0800200c9a66</v>
      </c>
      <c r="F2111" s="43" t="str">
        <f>Exchanges!G2115</f>
        <v>Other support activities for mining</v>
      </c>
      <c r="G2111" s="43" t="str">
        <f>Exchanges!H2115</f>
        <v>21311A</v>
      </c>
      <c r="H2111" s="43" t="str">
        <f>Exchanges!I2115</f>
        <v>US</v>
      </c>
      <c r="I2111" s="43">
        <f>Exchanges!J2115</f>
        <v>0.11573086873852829</v>
      </c>
      <c r="J2111" s="43" t="str">
        <f>Exchanges!K2115</f>
        <v>kg</v>
      </c>
      <c r="K2111" s="43"/>
      <c r="L2111" s="43"/>
      <c r="M2111" s="43"/>
      <c r="N2111" s="43"/>
      <c r="O2111" s="43"/>
      <c r="P2111" s="43">
        <f>Exchanges!Q2115</f>
        <v>4</v>
      </c>
      <c r="Q2111" s="43">
        <f>Exchanges!R2115</f>
        <v>2</v>
      </c>
      <c r="R2111" s="43">
        <f>Exchanges!S2115</f>
        <v>1</v>
      </c>
      <c r="S2111" s="43">
        <f>Exchanges!T2115</f>
        <v>4</v>
      </c>
      <c r="T2111" s="43">
        <f>Exchanges!U2115</f>
        <v>1</v>
      </c>
      <c r="U2111" s="43">
        <f>Exchanges!V2115</f>
        <v>2013</v>
      </c>
      <c r="V2111" s="43" t="str">
        <f>Exchanges!W2115</f>
        <v>CO2</v>
      </c>
      <c r="W2111" s="43"/>
      <c r="X2111" s="43"/>
    </row>
    <row r="2112" spans="1:24" x14ac:dyDescent="0.2">
      <c r="A2112" s="43" t="str">
        <f>Exchanges!B2116</f>
        <v>Methane</v>
      </c>
      <c r="B2112" s="43" t="str">
        <f>Exchanges!C2116</f>
        <v>000074-82-92</v>
      </c>
      <c r="C2112" s="43" t="str">
        <f>Exchanges!D2116</f>
        <v>air</v>
      </c>
      <c r="D2112" s="43" t="str">
        <f>Exchanges!E2116</f>
        <v>unspecified</v>
      </c>
      <c r="E2112" s="43" t="str">
        <f>Exchanges!F2116</f>
        <v>20408dd1-8534-11e0-9d78-0800200c9a66</v>
      </c>
      <c r="F2112" s="43" t="str">
        <f>Exchanges!G2116</f>
        <v>Other support activities for mining</v>
      </c>
      <c r="G2112" s="43" t="str">
        <f>Exchanges!H2116</f>
        <v>21311A</v>
      </c>
      <c r="H2112" s="43" t="str">
        <f>Exchanges!I2116</f>
        <v>US</v>
      </c>
      <c r="I2112" s="43">
        <f>Exchanges!J2116</f>
        <v>2.6506882472059312E-6</v>
      </c>
      <c r="J2112" s="43" t="str">
        <f>Exchanges!K2116</f>
        <v>kg</v>
      </c>
      <c r="K2112" s="43"/>
      <c r="L2112" s="43"/>
      <c r="M2112" s="43"/>
      <c r="N2112" s="43"/>
      <c r="O2112" s="43"/>
      <c r="P2112" s="43">
        <f>Exchanges!Q2116</f>
        <v>4</v>
      </c>
      <c r="Q2112" s="43">
        <f>Exchanges!R2116</f>
        <v>2</v>
      </c>
      <c r="R2112" s="43">
        <f>Exchanges!S2116</f>
        <v>1</v>
      </c>
      <c r="S2112" s="43">
        <f>Exchanges!T2116</f>
        <v>4</v>
      </c>
      <c r="T2112" s="43">
        <f>Exchanges!U2116</f>
        <v>1</v>
      </c>
      <c r="U2112" s="43">
        <f>Exchanges!V2116</f>
        <v>2013</v>
      </c>
      <c r="V2112" s="43" t="str">
        <f>Exchanges!W2116</f>
        <v>CH4</v>
      </c>
      <c r="W2112" s="43"/>
      <c r="X2112" s="43"/>
    </row>
    <row r="2113" spans="1:24" x14ac:dyDescent="0.2">
      <c r="A2113" s="43" t="str">
        <f>Exchanges!B2117</f>
        <v>Dinitrogen monoxide</v>
      </c>
      <c r="B2113" s="43" t="str">
        <f>Exchanges!C2117</f>
        <v>010024-97-366</v>
      </c>
      <c r="C2113" s="43" t="str">
        <f>Exchanges!D2117</f>
        <v>air</v>
      </c>
      <c r="D2113" s="43" t="str">
        <f>Exchanges!E2117</f>
        <v>unspecified</v>
      </c>
      <c r="E2113" s="43" t="str">
        <f>Exchanges!F2117</f>
        <v>20185046-64bb-4c09-a8e7-e8a9e144ca98</v>
      </c>
      <c r="F2113" s="43" t="str">
        <f>Exchanges!G2117</f>
        <v>Other support activities for mining</v>
      </c>
      <c r="G2113" s="43" t="str">
        <f>Exchanges!H2117</f>
        <v>21311A</v>
      </c>
      <c r="H2113" s="43" t="str">
        <f>Exchanges!I2117</f>
        <v>US</v>
      </c>
      <c r="I2113" s="43">
        <f>Exchanges!J2117</f>
        <v>3.6250908651340181E-7</v>
      </c>
      <c r="J2113" s="43" t="str">
        <f>Exchanges!K2117</f>
        <v>kg</v>
      </c>
      <c r="K2113" s="43"/>
      <c r="L2113" s="43"/>
      <c r="M2113" s="43"/>
      <c r="N2113" s="43"/>
      <c r="O2113" s="43"/>
      <c r="P2113" s="43">
        <f>Exchanges!Q2117</f>
        <v>4</v>
      </c>
      <c r="Q2113" s="43">
        <f>Exchanges!R2117</f>
        <v>2</v>
      </c>
      <c r="R2113" s="43">
        <f>Exchanges!S2117</f>
        <v>1</v>
      </c>
      <c r="S2113" s="43">
        <f>Exchanges!T2117</f>
        <v>4</v>
      </c>
      <c r="T2113" s="43">
        <f>Exchanges!U2117</f>
        <v>1</v>
      </c>
      <c r="U2113" s="43">
        <f>Exchanges!V2117</f>
        <v>2013</v>
      </c>
      <c r="V2113" s="43" t="str">
        <f>Exchanges!W2117</f>
        <v>N2O</v>
      </c>
      <c r="W2113" s="43"/>
      <c r="X2113" s="43"/>
    </row>
    <row r="2114" spans="1:24" x14ac:dyDescent="0.2">
      <c r="A2114" s="43" t="str">
        <f>Exchanges!B2118</f>
        <v>Carbon dioxide</v>
      </c>
      <c r="B2114" s="43" t="str">
        <f>Exchanges!C2118</f>
        <v>000124-38-20</v>
      </c>
      <c r="C2114" s="43" t="str">
        <f>Exchanges!D2118</f>
        <v>air</v>
      </c>
      <c r="D2114" s="43" t="str">
        <f>Exchanges!E2118</f>
        <v>unspecified</v>
      </c>
      <c r="E2114" s="43" t="str">
        <f>Exchanges!F2118</f>
        <v>7ae371aa-8532-11e0-9d78-0800200c9a66</v>
      </c>
      <c r="F2114" s="43" t="str">
        <f>Exchanges!G2118</f>
        <v>Commercial structures, including farm structures</v>
      </c>
      <c r="G2114" s="43" t="str">
        <f>Exchanges!H2118</f>
        <v>2332A0</v>
      </c>
      <c r="H2114" s="43" t="str">
        <f>Exchanges!I2118</f>
        <v>US</v>
      </c>
      <c r="I2114" s="43">
        <f>Exchanges!J2118</f>
        <v>0.13530907273620124</v>
      </c>
      <c r="J2114" s="43" t="str">
        <f>Exchanges!K2118</f>
        <v>kg</v>
      </c>
      <c r="K2114" s="43"/>
      <c r="L2114" s="43"/>
      <c r="M2114" s="43"/>
      <c r="N2114" s="43"/>
      <c r="O2114" s="43"/>
      <c r="P2114" s="43">
        <f>Exchanges!Q2118</f>
        <v>4</v>
      </c>
      <c r="Q2114" s="43">
        <f>Exchanges!R2118</f>
        <v>2</v>
      </c>
      <c r="R2114" s="43">
        <f>Exchanges!S2118</f>
        <v>1</v>
      </c>
      <c r="S2114" s="43">
        <f>Exchanges!T2118</f>
        <v>4</v>
      </c>
      <c r="T2114" s="43">
        <f>Exchanges!U2118</f>
        <v>1</v>
      </c>
      <c r="U2114" s="43">
        <f>Exchanges!V2118</f>
        <v>2013</v>
      </c>
      <c r="V2114" s="43" t="str">
        <f>Exchanges!W2118</f>
        <v>CO2</v>
      </c>
      <c r="W2114" s="43"/>
      <c r="X2114" s="43"/>
    </row>
    <row r="2115" spans="1:24" x14ac:dyDescent="0.2">
      <c r="A2115" s="43" t="str">
        <f>Exchanges!B2119</f>
        <v>Ethane, 1,1,1,2-tetrafluoro-, HFC-134a</v>
      </c>
      <c r="B2115" s="43" t="str">
        <f>Exchanges!C2119</f>
        <v>000811-97-2</v>
      </c>
      <c r="C2115" s="43" t="str">
        <f>Exchanges!D2119</f>
        <v>air</v>
      </c>
      <c r="D2115" s="43" t="str">
        <f>Exchanges!E2119</f>
        <v>unspecified</v>
      </c>
      <c r="E2115" s="43" t="str">
        <f>Exchanges!F2119</f>
        <v>e87f039d-d9ce-4242-ac18-c9284cc80f3d</v>
      </c>
      <c r="F2115" s="43" t="str">
        <f>Exchanges!G2119</f>
        <v>Commercial structures, including farm structures</v>
      </c>
      <c r="G2115" s="43" t="str">
        <f>Exchanges!H2119</f>
        <v>2332A0</v>
      </c>
      <c r="H2115" s="43" t="str">
        <f>Exchanges!I2119</f>
        <v>US</v>
      </c>
      <c r="I2115" s="43">
        <f>Exchanges!J2119</f>
        <v>1.7399092025276746E-5</v>
      </c>
      <c r="J2115" s="43" t="str">
        <f>Exchanges!K2119</f>
        <v>kg</v>
      </c>
      <c r="K2115" s="43"/>
      <c r="L2115" s="43"/>
      <c r="M2115" s="43"/>
      <c r="N2115" s="43"/>
      <c r="O2115" s="43"/>
      <c r="P2115" s="43">
        <f>Exchanges!Q2119</f>
        <v>4</v>
      </c>
      <c r="Q2115" s="43">
        <f>Exchanges!R2119</f>
        <v>2</v>
      </c>
      <c r="R2115" s="43">
        <f>Exchanges!S2119</f>
        <v>1</v>
      </c>
      <c r="S2115" s="43">
        <f>Exchanges!T2119</f>
        <v>4</v>
      </c>
      <c r="T2115" s="43">
        <f>Exchanges!U2119</f>
        <v>1</v>
      </c>
      <c r="U2115" s="43">
        <f>Exchanges!V2119</f>
        <v>2013</v>
      </c>
      <c r="V2115" s="43" t="str">
        <f>Exchanges!W2119</f>
        <v>HFC-134a</v>
      </c>
      <c r="W2115" s="43"/>
      <c r="X2115" s="43"/>
    </row>
    <row r="2116" spans="1:24" x14ac:dyDescent="0.2">
      <c r="A2116" s="43" t="str">
        <f>Exchanges!B2120</f>
        <v>Ethane, pentafluoro-, HFC-125</v>
      </c>
      <c r="B2116" s="43" t="str">
        <f>Exchanges!C2120</f>
        <v>000354-33-6</v>
      </c>
      <c r="C2116" s="43" t="str">
        <f>Exchanges!D2120</f>
        <v>air</v>
      </c>
      <c r="D2116" s="43" t="str">
        <f>Exchanges!E2120</f>
        <v>unspecified</v>
      </c>
      <c r="E2116" s="43" t="str">
        <f>Exchanges!F2120</f>
        <v>281e1011-f121-4d5b-ad4d-22d562b2c2cd</v>
      </c>
      <c r="F2116" s="43" t="str">
        <f>Exchanges!G2120</f>
        <v>Commercial structures, including farm structures</v>
      </c>
      <c r="G2116" s="43" t="str">
        <f>Exchanges!H2120</f>
        <v>2332A0</v>
      </c>
      <c r="H2116" s="43" t="str">
        <f>Exchanges!I2120</f>
        <v>US</v>
      </c>
      <c r="I2116" s="43">
        <f>Exchanges!J2120</f>
        <v>4.6162151228272831E-6</v>
      </c>
      <c r="J2116" s="43" t="str">
        <f>Exchanges!K2120</f>
        <v>kg</v>
      </c>
      <c r="K2116" s="43"/>
      <c r="L2116" s="43"/>
      <c r="M2116" s="43"/>
      <c r="N2116" s="43"/>
      <c r="O2116" s="43"/>
      <c r="P2116" s="43">
        <f>Exchanges!Q2120</f>
        <v>4</v>
      </c>
      <c r="Q2116" s="43">
        <f>Exchanges!R2120</f>
        <v>2</v>
      </c>
      <c r="R2116" s="43">
        <f>Exchanges!S2120</f>
        <v>1</v>
      </c>
      <c r="S2116" s="43">
        <f>Exchanges!T2120</f>
        <v>4</v>
      </c>
      <c r="T2116" s="43">
        <f>Exchanges!U2120</f>
        <v>1</v>
      </c>
      <c r="U2116" s="43">
        <f>Exchanges!V2120</f>
        <v>2013</v>
      </c>
      <c r="V2116" s="43" t="str">
        <f>Exchanges!W2120</f>
        <v>HFC-125</v>
      </c>
      <c r="W2116" s="43"/>
      <c r="X2116" s="43"/>
    </row>
    <row r="2117" spans="1:24" x14ac:dyDescent="0.2">
      <c r="A2117" s="43" t="str">
        <f>Exchanges!B2121</f>
        <v>Methane</v>
      </c>
      <c r="B2117" s="43" t="str">
        <f>Exchanges!C2121</f>
        <v>000074-82-92</v>
      </c>
      <c r="C2117" s="43" t="str">
        <f>Exchanges!D2121</f>
        <v>air</v>
      </c>
      <c r="D2117" s="43" t="str">
        <f>Exchanges!E2121</f>
        <v>unspecified</v>
      </c>
      <c r="E2117" s="43" t="str">
        <f>Exchanges!F2121</f>
        <v>20408dd1-8534-11e0-9d78-0800200c9a66</v>
      </c>
      <c r="F2117" s="43" t="str">
        <f>Exchanges!G2121</f>
        <v>Commercial structures, including farm structures</v>
      </c>
      <c r="G2117" s="43" t="str">
        <f>Exchanges!H2121</f>
        <v>2332A0</v>
      </c>
      <c r="H2117" s="43" t="str">
        <f>Exchanges!I2121</f>
        <v>US</v>
      </c>
      <c r="I2117" s="43">
        <f>Exchanges!J2121</f>
        <v>3.4327567190996613E-6</v>
      </c>
      <c r="J2117" s="43" t="str">
        <f>Exchanges!K2121</f>
        <v>kg</v>
      </c>
      <c r="K2117" s="43"/>
      <c r="L2117" s="43"/>
      <c r="M2117" s="43"/>
      <c r="N2117" s="43"/>
      <c r="O2117" s="43"/>
      <c r="P2117" s="43">
        <f>Exchanges!Q2121</f>
        <v>4</v>
      </c>
      <c r="Q2117" s="43">
        <f>Exchanges!R2121</f>
        <v>2</v>
      </c>
      <c r="R2117" s="43">
        <f>Exchanges!S2121</f>
        <v>1</v>
      </c>
      <c r="S2117" s="43">
        <f>Exchanges!T2121</f>
        <v>4</v>
      </c>
      <c r="T2117" s="43">
        <f>Exchanges!U2121</f>
        <v>1</v>
      </c>
      <c r="U2117" s="43">
        <f>Exchanges!V2121</f>
        <v>2013</v>
      </c>
      <c r="V2117" s="43" t="str">
        <f>Exchanges!W2121</f>
        <v>CH4</v>
      </c>
      <c r="W2117" s="43"/>
      <c r="X2117" s="43"/>
    </row>
    <row r="2118" spans="1:24" x14ac:dyDescent="0.2">
      <c r="A2118" s="43" t="str">
        <f>Exchanges!B2122</f>
        <v>Methane, difluoro-, HFC-32</v>
      </c>
      <c r="B2118" s="43" t="str">
        <f>Exchanges!C2122</f>
        <v>000075-10-5</v>
      </c>
      <c r="C2118" s="43" t="str">
        <f>Exchanges!D2122</f>
        <v>air</v>
      </c>
      <c r="D2118" s="43" t="str">
        <f>Exchanges!E2122</f>
        <v>unspecified</v>
      </c>
      <c r="E2118" s="43" t="str">
        <f>Exchanges!F2122</f>
        <v>151212b4-079b-43a2-96d5-a6eef59166ac</v>
      </c>
      <c r="F2118" s="43" t="str">
        <f>Exchanges!G2122</f>
        <v>Commercial structures, including farm structures</v>
      </c>
      <c r="G2118" s="43" t="str">
        <f>Exchanges!H2122</f>
        <v>2332A0</v>
      </c>
      <c r="H2118" s="43" t="str">
        <f>Exchanges!I2122</f>
        <v>US</v>
      </c>
      <c r="I2118" s="43">
        <f>Exchanges!J2122</f>
        <v>2.6882686260445252E-6</v>
      </c>
      <c r="J2118" s="43" t="str">
        <f>Exchanges!K2122</f>
        <v>kg</v>
      </c>
      <c r="K2118" s="43"/>
      <c r="L2118" s="43"/>
      <c r="M2118" s="43"/>
      <c r="N2118" s="43"/>
      <c r="O2118" s="43"/>
      <c r="P2118" s="43">
        <f>Exchanges!Q2122</f>
        <v>4</v>
      </c>
      <c r="Q2118" s="43">
        <f>Exchanges!R2122</f>
        <v>2</v>
      </c>
      <c r="R2118" s="43">
        <f>Exchanges!S2122</f>
        <v>1</v>
      </c>
      <c r="S2118" s="43">
        <f>Exchanges!T2122</f>
        <v>4</v>
      </c>
      <c r="T2118" s="43">
        <f>Exchanges!U2122</f>
        <v>1</v>
      </c>
      <c r="U2118" s="43">
        <f>Exchanges!V2122</f>
        <v>2013</v>
      </c>
      <c r="V2118" s="43" t="str">
        <f>Exchanges!W2122</f>
        <v>HFC-32</v>
      </c>
      <c r="W2118" s="43"/>
      <c r="X2118" s="43"/>
    </row>
    <row r="2119" spans="1:24" x14ac:dyDescent="0.2">
      <c r="A2119" s="43" t="str">
        <f>Exchanges!B2123</f>
        <v>Ethane, 1,1,1-trifluoro-, HFC-143a</v>
      </c>
      <c r="B2119" s="43" t="str">
        <f>Exchanges!C2123</f>
        <v>000420-46-2</v>
      </c>
      <c r="C2119" s="43" t="str">
        <f>Exchanges!D2123</f>
        <v>air</v>
      </c>
      <c r="D2119" s="43" t="str">
        <f>Exchanges!E2123</f>
        <v>unspecified</v>
      </c>
      <c r="E2119" s="43" t="str">
        <f>Exchanges!F2123</f>
        <v>e86bfec2-1025-4fa2-90b1-81e35e621e91</v>
      </c>
      <c r="F2119" s="43" t="str">
        <f>Exchanges!G2123</f>
        <v>Commercial structures, including farm structures</v>
      </c>
      <c r="G2119" s="43" t="str">
        <f>Exchanges!H2123</f>
        <v>2332A0</v>
      </c>
      <c r="H2119" s="43" t="str">
        <f>Exchanges!I2123</f>
        <v>US</v>
      </c>
      <c r="I2119" s="43">
        <f>Exchanges!J2123</f>
        <v>1.9750863647081132E-6</v>
      </c>
      <c r="J2119" s="43" t="str">
        <f>Exchanges!K2123</f>
        <v>kg</v>
      </c>
      <c r="K2119" s="43"/>
      <c r="L2119" s="43"/>
      <c r="M2119" s="43"/>
      <c r="N2119" s="43"/>
      <c r="O2119" s="43"/>
      <c r="P2119" s="43">
        <f>Exchanges!Q2123</f>
        <v>4</v>
      </c>
      <c r="Q2119" s="43">
        <f>Exchanges!R2123</f>
        <v>2</v>
      </c>
      <c r="R2119" s="43">
        <f>Exchanges!S2123</f>
        <v>1</v>
      </c>
      <c r="S2119" s="43">
        <f>Exchanges!T2123</f>
        <v>4</v>
      </c>
      <c r="T2119" s="43">
        <f>Exchanges!U2123</f>
        <v>1</v>
      </c>
      <c r="U2119" s="43">
        <f>Exchanges!V2123</f>
        <v>2013</v>
      </c>
      <c r="V2119" s="43" t="str">
        <f>Exchanges!W2123</f>
        <v>HFC-143a</v>
      </c>
      <c r="W2119" s="43"/>
      <c r="X2119" s="43"/>
    </row>
    <row r="2120" spans="1:24" x14ac:dyDescent="0.2">
      <c r="A2120" s="43" t="str">
        <f>Exchanges!B2124</f>
        <v>Dinitrogen monoxide</v>
      </c>
      <c r="B2120" s="43" t="str">
        <f>Exchanges!C2124</f>
        <v>010024-97-366</v>
      </c>
      <c r="C2120" s="43" t="str">
        <f>Exchanges!D2124</f>
        <v>air</v>
      </c>
      <c r="D2120" s="43" t="str">
        <f>Exchanges!E2124</f>
        <v>unspecified</v>
      </c>
      <c r="E2120" s="43" t="str">
        <f>Exchanges!F2124</f>
        <v>20185046-64bb-4c09-a8e7-e8a9e144ca98</v>
      </c>
      <c r="F2120" s="43" t="str">
        <f>Exchanges!G2124</f>
        <v>Commercial structures, including farm structures</v>
      </c>
      <c r="G2120" s="43" t="str">
        <f>Exchanges!H2124</f>
        <v>2332A0</v>
      </c>
      <c r="H2120" s="43" t="str">
        <f>Exchanges!I2124</f>
        <v>US</v>
      </c>
      <c r="I2120" s="43">
        <f>Exchanges!J2124</f>
        <v>5.3198601022882449E-7</v>
      </c>
      <c r="J2120" s="43" t="str">
        <f>Exchanges!K2124</f>
        <v>kg</v>
      </c>
      <c r="K2120" s="43"/>
      <c r="L2120" s="43"/>
      <c r="M2120" s="43"/>
      <c r="N2120" s="43"/>
      <c r="O2120" s="43"/>
      <c r="P2120" s="43">
        <f>Exchanges!Q2124</f>
        <v>4</v>
      </c>
      <c r="Q2120" s="43">
        <f>Exchanges!R2124</f>
        <v>2</v>
      </c>
      <c r="R2120" s="43">
        <f>Exchanges!S2124</f>
        <v>1</v>
      </c>
      <c r="S2120" s="43">
        <f>Exchanges!T2124</f>
        <v>4</v>
      </c>
      <c r="T2120" s="43">
        <f>Exchanges!U2124</f>
        <v>1</v>
      </c>
      <c r="U2120" s="43">
        <f>Exchanges!V2124</f>
        <v>2013</v>
      </c>
      <c r="V2120" s="43" t="str">
        <f>Exchanges!W2124</f>
        <v>N2O</v>
      </c>
      <c r="W2120" s="43"/>
      <c r="X2120" s="43"/>
    </row>
    <row r="2121" spans="1:24" x14ac:dyDescent="0.2">
      <c r="A2121" s="43" t="str">
        <f>Exchanges!B2125</f>
        <v>Propane, 1,1,1,3,3,3-hexafluoro-, HCFC-236fa</v>
      </c>
      <c r="B2121" s="43" t="str">
        <f>Exchanges!C2125</f>
        <v>000690-39-1</v>
      </c>
      <c r="C2121" s="43" t="str">
        <f>Exchanges!D2125</f>
        <v>air</v>
      </c>
      <c r="D2121" s="43" t="str">
        <f>Exchanges!E2125</f>
        <v>unspecified</v>
      </c>
      <c r="E2121" s="43" t="str">
        <f>Exchanges!F2125</f>
        <v>1963a3ba-6d77-4571-bb8f-0e9c8ac28a65</v>
      </c>
      <c r="F2121" s="43" t="str">
        <f>Exchanges!G2125</f>
        <v>Commercial structures, including farm structures</v>
      </c>
      <c r="G2121" s="43" t="str">
        <f>Exchanges!H2125</f>
        <v>2332A0</v>
      </c>
      <c r="H2121" s="43" t="str">
        <f>Exchanges!I2125</f>
        <v>US</v>
      </c>
      <c r="I2121" s="43">
        <f>Exchanges!J2125</f>
        <v>5.3357484197249305E-8</v>
      </c>
      <c r="J2121" s="43" t="str">
        <f>Exchanges!K2125</f>
        <v>kg</v>
      </c>
      <c r="K2121" s="43"/>
      <c r="L2121" s="43"/>
      <c r="M2121" s="43"/>
      <c r="N2121" s="43"/>
      <c r="O2121" s="43"/>
      <c r="P2121" s="43">
        <f>Exchanges!Q2125</f>
        <v>4</v>
      </c>
      <c r="Q2121" s="43">
        <f>Exchanges!R2125</f>
        <v>2</v>
      </c>
      <c r="R2121" s="43">
        <f>Exchanges!S2125</f>
        <v>1</v>
      </c>
      <c r="S2121" s="43">
        <f>Exchanges!T2125</f>
        <v>4</v>
      </c>
      <c r="T2121" s="43">
        <f>Exchanges!U2125</f>
        <v>1</v>
      </c>
      <c r="U2121" s="43">
        <f>Exchanges!V2125</f>
        <v>2013</v>
      </c>
      <c r="V2121" s="43" t="str">
        <f>Exchanges!W2125</f>
        <v>HFC-236fa</v>
      </c>
      <c r="W2121" s="43"/>
      <c r="X2121" s="43"/>
    </row>
    <row r="2122" spans="1:24" x14ac:dyDescent="0.2">
      <c r="A2122" s="43" t="str">
        <f>Exchanges!B2126</f>
        <v>Carbon dioxide</v>
      </c>
      <c r="B2122" s="43" t="str">
        <f>Exchanges!C2126</f>
        <v>000124-38-20</v>
      </c>
      <c r="C2122" s="43" t="str">
        <f>Exchanges!D2126</f>
        <v>air</v>
      </c>
      <c r="D2122" s="43" t="str">
        <f>Exchanges!E2126</f>
        <v>unspecified</v>
      </c>
      <c r="E2122" s="43" t="str">
        <f>Exchanges!F2126</f>
        <v>7ae371aa-8532-11e0-9d78-0800200c9a66</v>
      </c>
      <c r="F2122" s="43" t="str">
        <f>Exchanges!G2126</f>
        <v>Other nonresidential structures</v>
      </c>
      <c r="G2122" s="43" t="str">
        <f>Exchanges!H2126</f>
        <v>2332B0</v>
      </c>
      <c r="H2122" s="43" t="str">
        <f>Exchanges!I2126</f>
        <v>US</v>
      </c>
      <c r="I2122" s="43">
        <f>Exchanges!J2126</f>
        <v>0.12489801250138724</v>
      </c>
      <c r="J2122" s="43" t="str">
        <f>Exchanges!K2126</f>
        <v>kg</v>
      </c>
      <c r="K2122" s="43"/>
      <c r="L2122" s="43"/>
      <c r="M2122" s="43"/>
      <c r="N2122" s="43"/>
      <c r="O2122" s="43"/>
      <c r="P2122" s="43">
        <f>Exchanges!Q2126</f>
        <v>4</v>
      </c>
      <c r="Q2122" s="43">
        <f>Exchanges!R2126</f>
        <v>2</v>
      </c>
      <c r="R2122" s="43">
        <f>Exchanges!S2126</f>
        <v>1</v>
      </c>
      <c r="S2122" s="43">
        <f>Exchanges!T2126</f>
        <v>4</v>
      </c>
      <c r="T2122" s="43">
        <f>Exchanges!U2126</f>
        <v>1</v>
      </c>
      <c r="U2122" s="43">
        <f>Exchanges!V2126</f>
        <v>2013</v>
      </c>
      <c r="V2122" s="43" t="str">
        <f>Exchanges!W2126</f>
        <v>CO2</v>
      </c>
      <c r="W2122" s="43"/>
      <c r="X2122" s="43"/>
    </row>
    <row r="2123" spans="1:24" x14ac:dyDescent="0.2">
      <c r="A2123" s="43" t="str">
        <f>Exchanges!B2127</f>
        <v>Ethane, 1,1,1,2-tetrafluoro-, HFC-134a</v>
      </c>
      <c r="B2123" s="43" t="str">
        <f>Exchanges!C2127</f>
        <v>000811-97-2</v>
      </c>
      <c r="C2123" s="43" t="str">
        <f>Exchanges!D2127</f>
        <v>air</v>
      </c>
      <c r="D2123" s="43" t="str">
        <f>Exchanges!E2127</f>
        <v>unspecified</v>
      </c>
      <c r="E2123" s="43" t="str">
        <f>Exchanges!F2127</f>
        <v>e87f039d-d9ce-4242-ac18-c9284cc80f3d</v>
      </c>
      <c r="F2123" s="43" t="str">
        <f>Exchanges!G2127</f>
        <v>Other nonresidential structures</v>
      </c>
      <c r="G2123" s="43" t="str">
        <f>Exchanges!H2127</f>
        <v>2332B0</v>
      </c>
      <c r="H2123" s="43" t="str">
        <f>Exchanges!I2127</f>
        <v>US</v>
      </c>
      <c r="I2123" s="43">
        <f>Exchanges!J2127</f>
        <v>5.6226268302108802E-6</v>
      </c>
      <c r="J2123" s="43" t="str">
        <f>Exchanges!K2127</f>
        <v>kg</v>
      </c>
      <c r="K2123" s="43"/>
      <c r="L2123" s="43"/>
      <c r="M2123" s="43"/>
      <c r="N2123" s="43"/>
      <c r="O2123" s="43"/>
      <c r="P2123" s="43">
        <f>Exchanges!Q2127</f>
        <v>4</v>
      </c>
      <c r="Q2123" s="43">
        <f>Exchanges!R2127</f>
        <v>2</v>
      </c>
      <c r="R2123" s="43">
        <f>Exchanges!S2127</f>
        <v>1</v>
      </c>
      <c r="S2123" s="43">
        <f>Exchanges!T2127</f>
        <v>4</v>
      </c>
      <c r="T2123" s="43">
        <f>Exchanges!U2127</f>
        <v>1</v>
      </c>
      <c r="U2123" s="43">
        <f>Exchanges!V2127</f>
        <v>2013</v>
      </c>
      <c r="V2123" s="43" t="str">
        <f>Exchanges!W2127</f>
        <v>HFC-134a</v>
      </c>
      <c r="W2123" s="43"/>
      <c r="X2123" s="43"/>
    </row>
    <row r="2124" spans="1:24" x14ac:dyDescent="0.2">
      <c r="A2124" s="43" t="str">
        <f>Exchanges!B2128</f>
        <v>Methane</v>
      </c>
      <c r="B2124" s="43" t="str">
        <f>Exchanges!C2128</f>
        <v>000074-82-92</v>
      </c>
      <c r="C2124" s="43" t="str">
        <f>Exchanges!D2128</f>
        <v>air</v>
      </c>
      <c r="D2124" s="43" t="str">
        <f>Exchanges!E2128</f>
        <v>unspecified</v>
      </c>
      <c r="E2124" s="43" t="str">
        <f>Exchanges!F2128</f>
        <v>20408dd1-8534-11e0-9d78-0800200c9a66</v>
      </c>
      <c r="F2124" s="43" t="str">
        <f>Exchanges!G2128</f>
        <v>Other nonresidential structures</v>
      </c>
      <c r="G2124" s="43" t="str">
        <f>Exchanges!H2128</f>
        <v>2332B0</v>
      </c>
      <c r="H2124" s="43" t="str">
        <f>Exchanges!I2128</f>
        <v>US</v>
      </c>
      <c r="I2124" s="43">
        <f>Exchanges!J2128</f>
        <v>3.1866022935522476E-6</v>
      </c>
      <c r="J2124" s="43" t="str">
        <f>Exchanges!K2128</f>
        <v>kg</v>
      </c>
      <c r="K2124" s="43"/>
      <c r="L2124" s="43"/>
      <c r="M2124" s="43"/>
      <c r="N2124" s="43"/>
      <c r="O2124" s="43"/>
      <c r="P2124" s="43">
        <f>Exchanges!Q2128</f>
        <v>4</v>
      </c>
      <c r="Q2124" s="43">
        <f>Exchanges!R2128</f>
        <v>2</v>
      </c>
      <c r="R2124" s="43">
        <f>Exchanges!S2128</f>
        <v>1</v>
      </c>
      <c r="S2124" s="43">
        <f>Exchanges!T2128</f>
        <v>4</v>
      </c>
      <c r="T2124" s="43">
        <f>Exchanges!U2128</f>
        <v>1</v>
      </c>
      <c r="U2124" s="43">
        <f>Exchanges!V2128</f>
        <v>2013</v>
      </c>
      <c r="V2124" s="43" t="str">
        <f>Exchanges!W2128</f>
        <v>CH4</v>
      </c>
      <c r="W2124" s="43"/>
      <c r="X2124" s="43"/>
    </row>
    <row r="2125" spans="1:24" x14ac:dyDescent="0.2">
      <c r="A2125" s="43" t="str">
        <f>Exchanges!B2129</f>
        <v>Ethane, pentafluoro-, HFC-125</v>
      </c>
      <c r="B2125" s="43" t="str">
        <f>Exchanges!C2129</f>
        <v>000354-33-6</v>
      </c>
      <c r="C2125" s="43" t="str">
        <f>Exchanges!D2129</f>
        <v>air</v>
      </c>
      <c r="D2125" s="43" t="str">
        <f>Exchanges!E2129</f>
        <v>unspecified</v>
      </c>
      <c r="E2125" s="43" t="str">
        <f>Exchanges!F2129</f>
        <v>281e1011-f121-4d5b-ad4d-22d562b2c2cd</v>
      </c>
      <c r="F2125" s="43" t="str">
        <f>Exchanges!G2129</f>
        <v>Other nonresidential structures</v>
      </c>
      <c r="G2125" s="43" t="str">
        <f>Exchanges!H2129</f>
        <v>2332B0</v>
      </c>
      <c r="H2125" s="43" t="str">
        <f>Exchanges!I2129</f>
        <v>US</v>
      </c>
      <c r="I2125" s="43">
        <f>Exchanges!J2129</f>
        <v>1.4917591657039956E-6</v>
      </c>
      <c r="J2125" s="43" t="str">
        <f>Exchanges!K2129</f>
        <v>kg</v>
      </c>
      <c r="K2125" s="43"/>
      <c r="L2125" s="43"/>
      <c r="M2125" s="43"/>
      <c r="N2125" s="43"/>
      <c r="O2125" s="43"/>
      <c r="P2125" s="43">
        <f>Exchanges!Q2129</f>
        <v>4</v>
      </c>
      <c r="Q2125" s="43">
        <f>Exchanges!R2129</f>
        <v>2</v>
      </c>
      <c r="R2125" s="43">
        <f>Exchanges!S2129</f>
        <v>1</v>
      </c>
      <c r="S2125" s="43">
        <f>Exchanges!T2129</f>
        <v>4</v>
      </c>
      <c r="T2125" s="43">
        <f>Exchanges!U2129</f>
        <v>1</v>
      </c>
      <c r="U2125" s="43">
        <f>Exchanges!V2129</f>
        <v>2013</v>
      </c>
      <c r="V2125" s="43" t="str">
        <f>Exchanges!W2129</f>
        <v>HFC-125</v>
      </c>
      <c r="W2125" s="43"/>
      <c r="X2125" s="43"/>
    </row>
    <row r="2126" spans="1:24" x14ac:dyDescent="0.2">
      <c r="A2126" s="43" t="str">
        <f>Exchanges!B2130</f>
        <v>Methane, difluoro-, HFC-32</v>
      </c>
      <c r="B2126" s="43" t="str">
        <f>Exchanges!C2130</f>
        <v>000075-10-5</v>
      </c>
      <c r="C2126" s="43" t="str">
        <f>Exchanges!D2130</f>
        <v>air</v>
      </c>
      <c r="D2126" s="43" t="str">
        <f>Exchanges!E2130</f>
        <v>unspecified</v>
      </c>
      <c r="E2126" s="43" t="str">
        <f>Exchanges!F2130</f>
        <v>151212b4-079b-43a2-96d5-a6eef59166ac</v>
      </c>
      <c r="F2126" s="43" t="str">
        <f>Exchanges!G2130</f>
        <v>Other nonresidential structures</v>
      </c>
      <c r="G2126" s="43" t="str">
        <f>Exchanges!H2130</f>
        <v>2332B0</v>
      </c>
      <c r="H2126" s="43" t="str">
        <f>Exchanges!I2130</f>
        <v>US</v>
      </c>
      <c r="I2126" s="43">
        <f>Exchanges!J2130</f>
        <v>8.6873103962283739E-7</v>
      </c>
      <c r="J2126" s="43" t="str">
        <f>Exchanges!K2130</f>
        <v>kg</v>
      </c>
      <c r="K2126" s="43"/>
      <c r="L2126" s="43"/>
      <c r="M2126" s="43"/>
      <c r="N2126" s="43"/>
      <c r="O2126" s="43"/>
      <c r="P2126" s="43">
        <f>Exchanges!Q2130</f>
        <v>4</v>
      </c>
      <c r="Q2126" s="43">
        <f>Exchanges!R2130</f>
        <v>2</v>
      </c>
      <c r="R2126" s="43">
        <f>Exchanges!S2130</f>
        <v>1</v>
      </c>
      <c r="S2126" s="43">
        <f>Exchanges!T2130</f>
        <v>4</v>
      </c>
      <c r="T2126" s="43">
        <f>Exchanges!U2130</f>
        <v>1</v>
      </c>
      <c r="U2126" s="43">
        <f>Exchanges!V2130</f>
        <v>2013</v>
      </c>
      <c r="V2126" s="43" t="str">
        <f>Exchanges!W2130</f>
        <v>HFC-32</v>
      </c>
      <c r="W2126" s="43"/>
      <c r="X2126" s="43"/>
    </row>
    <row r="2127" spans="1:24" x14ac:dyDescent="0.2">
      <c r="A2127" s="43" t="str">
        <f>Exchanges!B2131</f>
        <v>Ethane, 1,1,1-trifluoro-, HFC-143a</v>
      </c>
      <c r="B2127" s="43" t="str">
        <f>Exchanges!C2131</f>
        <v>000420-46-2</v>
      </c>
      <c r="C2127" s="43" t="str">
        <f>Exchanges!D2131</f>
        <v>air</v>
      </c>
      <c r="D2127" s="43" t="str">
        <f>Exchanges!E2131</f>
        <v>unspecified</v>
      </c>
      <c r="E2127" s="43" t="str">
        <f>Exchanges!F2131</f>
        <v>e86bfec2-1025-4fa2-90b1-81e35e621e91</v>
      </c>
      <c r="F2127" s="43" t="str">
        <f>Exchanges!G2131</f>
        <v>Other nonresidential structures</v>
      </c>
      <c r="G2127" s="43" t="str">
        <f>Exchanges!H2131</f>
        <v>2332B0</v>
      </c>
      <c r="H2127" s="43" t="str">
        <f>Exchanges!I2131</f>
        <v>US</v>
      </c>
      <c r="I2127" s="43">
        <f>Exchanges!J2131</f>
        <v>6.382616730837637E-7</v>
      </c>
      <c r="J2127" s="43" t="str">
        <f>Exchanges!K2131</f>
        <v>kg</v>
      </c>
      <c r="K2127" s="43"/>
      <c r="L2127" s="43"/>
      <c r="M2127" s="43"/>
      <c r="N2127" s="43"/>
      <c r="O2127" s="43"/>
      <c r="P2127" s="43">
        <f>Exchanges!Q2131</f>
        <v>4</v>
      </c>
      <c r="Q2127" s="43">
        <f>Exchanges!R2131</f>
        <v>2</v>
      </c>
      <c r="R2127" s="43">
        <f>Exchanges!S2131</f>
        <v>1</v>
      </c>
      <c r="S2127" s="43">
        <f>Exchanges!T2131</f>
        <v>4</v>
      </c>
      <c r="T2127" s="43">
        <f>Exchanges!U2131</f>
        <v>1</v>
      </c>
      <c r="U2127" s="43">
        <f>Exchanges!V2131</f>
        <v>2013</v>
      </c>
      <c r="V2127" s="43" t="str">
        <f>Exchanges!W2131</f>
        <v>HFC-143a</v>
      </c>
      <c r="W2127" s="43"/>
      <c r="X2127" s="43"/>
    </row>
    <row r="2128" spans="1:24" x14ac:dyDescent="0.2">
      <c r="A2128" s="43" t="str">
        <f>Exchanges!B2132</f>
        <v>Dinitrogen monoxide</v>
      </c>
      <c r="B2128" s="43" t="str">
        <f>Exchanges!C2132</f>
        <v>010024-97-366</v>
      </c>
      <c r="C2128" s="43" t="str">
        <f>Exchanges!D2132</f>
        <v>air</v>
      </c>
      <c r="D2128" s="43" t="str">
        <f>Exchanges!E2132</f>
        <v>unspecified</v>
      </c>
      <c r="E2128" s="43" t="str">
        <f>Exchanges!F2132</f>
        <v>20185046-64bb-4c09-a8e7-e8a9e144ca98</v>
      </c>
      <c r="F2128" s="43" t="str">
        <f>Exchanges!G2132</f>
        <v>Other nonresidential structures</v>
      </c>
      <c r="G2128" s="43" t="str">
        <f>Exchanges!H2132</f>
        <v>2332B0</v>
      </c>
      <c r="H2128" s="43" t="str">
        <f>Exchanges!I2132</f>
        <v>US</v>
      </c>
      <c r="I2128" s="43">
        <f>Exchanges!J2132</f>
        <v>4.9682909587523452E-7</v>
      </c>
      <c r="J2128" s="43" t="str">
        <f>Exchanges!K2132</f>
        <v>kg</v>
      </c>
      <c r="K2128" s="43"/>
      <c r="L2128" s="43"/>
      <c r="M2128" s="43"/>
      <c r="N2128" s="43"/>
      <c r="O2128" s="43"/>
      <c r="P2128" s="43">
        <f>Exchanges!Q2132</f>
        <v>4</v>
      </c>
      <c r="Q2128" s="43">
        <f>Exchanges!R2132</f>
        <v>2</v>
      </c>
      <c r="R2128" s="43">
        <f>Exchanges!S2132</f>
        <v>1</v>
      </c>
      <c r="S2128" s="43">
        <f>Exchanges!T2132</f>
        <v>4</v>
      </c>
      <c r="T2128" s="43">
        <f>Exchanges!U2132</f>
        <v>1</v>
      </c>
      <c r="U2128" s="43">
        <f>Exchanges!V2132</f>
        <v>2013</v>
      </c>
      <c r="V2128" s="43" t="str">
        <f>Exchanges!W2132</f>
        <v>N2O</v>
      </c>
      <c r="W2128" s="43"/>
      <c r="X2128" s="43"/>
    </row>
    <row r="2129" spans="1:24" x14ac:dyDescent="0.2">
      <c r="A2129" s="43" t="str">
        <f>Exchanges!B2133</f>
        <v>Propane, 1,1,1,3,3,3-hexafluoro-, HCFC-236fa</v>
      </c>
      <c r="B2129" s="43" t="str">
        <f>Exchanges!C2133</f>
        <v>000690-39-1</v>
      </c>
      <c r="C2129" s="43" t="str">
        <f>Exchanges!D2133</f>
        <v>air</v>
      </c>
      <c r="D2129" s="43" t="str">
        <f>Exchanges!E2133</f>
        <v>unspecified</v>
      </c>
      <c r="E2129" s="43" t="str">
        <f>Exchanges!F2133</f>
        <v>1963a3ba-6d77-4571-bb8f-0e9c8ac28a65</v>
      </c>
      <c r="F2129" s="43" t="str">
        <f>Exchanges!G2133</f>
        <v>Other nonresidential structures</v>
      </c>
      <c r="G2129" s="43" t="str">
        <f>Exchanges!H2133</f>
        <v>2332B0</v>
      </c>
      <c r="H2129" s="43" t="str">
        <f>Exchanges!I2133</f>
        <v>US</v>
      </c>
      <c r="I2129" s="43">
        <f>Exchanges!J2133</f>
        <v>1.7242809096254273E-8</v>
      </c>
      <c r="J2129" s="43" t="str">
        <f>Exchanges!K2133</f>
        <v>kg</v>
      </c>
      <c r="K2129" s="43"/>
      <c r="L2129" s="43"/>
      <c r="M2129" s="43"/>
      <c r="N2129" s="43"/>
      <c r="O2129" s="43"/>
      <c r="P2129" s="43">
        <f>Exchanges!Q2133</f>
        <v>4</v>
      </c>
      <c r="Q2129" s="43">
        <f>Exchanges!R2133</f>
        <v>2</v>
      </c>
      <c r="R2129" s="43">
        <f>Exchanges!S2133</f>
        <v>1</v>
      </c>
      <c r="S2129" s="43">
        <f>Exchanges!T2133</f>
        <v>4</v>
      </c>
      <c r="T2129" s="43">
        <f>Exchanges!U2133</f>
        <v>1</v>
      </c>
      <c r="U2129" s="43">
        <f>Exchanges!V2133</f>
        <v>2013</v>
      </c>
      <c r="V2129" s="43" t="str">
        <f>Exchanges!W2133</f>
        <v>HFC-236fa</v>
      </c>
      <c r="W2129" s="43"/>
      <c r="X2129" s="43"/>
    </row>
    <row r="2130" spans="1:24" x14ac:dyDescent="0.2">
      <c r="A2130" s="43" t="str">
        <f>Exchanges!B2134</f>
        <v>Carbon dioxide</v>
      </c>
      <c r="B2130" s="43" t="str">
        <f>Exchanges!C2134</f>
        <v>000124-38-20</v>
      </c>
      <c r="C2130" s="43" t="str">
        <f>Exchanges!D2134</f>
        <v>air</v>
      </c>
      <c r="D2130" s="43" t="str">
        <f>Exchanges!E2134</f>
        <v>unspecified</v>
      </c>
      <c r="E2130" s="43" t="str">
        <f>Exchanges!F2134</f>
        <v>7ae371aa-8532-11e0-9d78-0800200c9a66</v>
      </c>
      <c r="F2130" s="43" t="str">
        <f>Exchanges!G2134</f>
        <v>Other residential structures</v>
      </c>
      <c r="G2130" s="43" t="str">
        <f>Exchanges!H2134</f>
        <v>2334A0</v>
      </c>
      <c r="H2130" s="43" t="str">
        <f>Exchanges!I2134</f>
        <v>US</v>
      </c>
      <c r="I2130" s="43">
        <f>Exchanges!J2134</f>
        <v>0.1019864744840917</v>
      </c>
      <c r="J2130" s="43" t="str">
        <f>Exchanges!K2134</f>
        <v>kg</v>
      </c>
      <c r="K2130" s="43"/>
      <c r="L2130" s="43"/>
      <c r="M2130" s="43"/>
      <c r="N2130" s="43"/>
      <c r="O2130" s="43"/>
      <c r="P2130" s="43">
        <f>Exchanges!Q2134</f>
        <v>4</v>
      </c>
      <c r="Q2130" s="43">
        <f>Exchanges!R2134</f>
        <v>2</v>
      </c>
      <c r="R2130" s="43">
        <f>Exchanges!S2134</f>
        <v>1</v>
      </c>
      <c r="S2130" s="43">
        <f>Exchanges!T2134</f>
        <v>4</v>
      </c>
      <c r="T2130" s="43">
        <f>Exchanges!U2134</f>
        <v>1</v>
      </c>
      <c r="U2130" s="43">
        <f>Exchanges!V2134</f>
        <v>2013</v>
      </c>
      <c r="V2130" s="43" t="str">
        <f>Exchanges!W2134</f>
        <v>CO2</v>
      </c>
      <c r="W2130" s="43"/>
      <c r="X2130" s="43"/>
    </row>
    <row r="2131" spans="1:24" x14ac:dyDescent="0.2">
      <c r="A2131" s="43" t="str">
        <f>Exchanges!B2135</f>
        <v>Ethane, 1,1,1,2-tetrafluoro-, HFC-134a</v>
      </c>
      <c r="B2131" s="43" t="str">
        <f>Exchanges!C2135</f>
        <v>000811-97-2</v>
      </c>
      <c r="C2131" s="43" t="str">
        <f>Exchanges!D2135</f>
        <v>air</v>
      </c>
      <c r="D2131" s="43" t="str">
        <f>Exchanges!E2135</f>
        <v>unspecified</v>
      </c>
      <c r="E2131" s="43" t="str">
        <f>Exchanges!F2135</f>
        <v>e87f039d-d9ce-4242-ac18-c9284cc80f3d</v>
      </c>
      <c r="F2131" s="43" t="str">
        <f>Exchanges!G2135</f>
        <v>Other residential structures</v>
      </c>
      <c r="G2131" s="43" t="str">
        <f>Exchanges!H2135</f>
        <v>2334A0</v>
      </c>
      <c r="H2131" s="43" t="str">
        <f>Exchanges!I2135</f>
        <v>US</v>
      </c>
      <c r="I2131" s="43">
        <f>Exchanges!J2135</f>
        <v>9.0742640914828062E-6</v>
      </c>
      <c r="J2131" s="43" t="str">
        <f>Exchanges!K2135</f>
        <v>kg</v>
      </c>
      <c r="K2131" s="43"/>
      <c r="L2131" s="43"/>
      <c r="M2131" s="43"/>
      <c r="N2131" s="43"/>
      <c r="O2131" s="43"/>
      <c r="P2131" s="43">
        <f>Exchanges!Q2135</f>
        <v>4</v>
      </c>
      <c r="Q2131" s="43">
        <f>Exchanges!R2135</f>
        <v>2</v>
      </c>
      <c r="R2131" s="43">
        <f>Exchanges!S2135</f>
        <v>1</v>
      </c>
      <c r="S2131" s="43">
        <f>Exchanges!T2135</f>
        <v>4</v>
      </c>
      <c r="T2131" s="43">
        <f>Exchanges!U2135</f>
        <v>1</v>
      </c>
      <c r="U2131" s="43">
        <f>Exchanges!V2135</f>
        <v>2013</v>
      </c>
      <c r="V2131" s="43" t="str">
        <f>Exchanges!W2135</f>
        <v>HFC-134a</v>
      </c>
      <c r="W2131" s="43"/>
      <c r="X2131" s="43"/>
    </row>
    <row r="2132" spans="1:24" x14ac:dyDescent="0.2">
      <c r="A2132" s="43" t="str">
        <f>Exchanges!B2136</f>
        <v>Methane</v>
      </c>
      <c r="B2132" s="43" t="str">
        <f>Exchanges!C2136</f>
        <v>000074-82-92</v>
      </c>
      <c r="C2132" s="43" t="str">
        <f>Exchanges!D2136</f>
        <v>air</v>
      </c>
      <c r="D2132" s="43" t="str">
        <f>Exchanges!E2136</f>
        <v>unspecified</v>
      </c>
      <c r="E2132" s="43" t="str">
        <f>Exchanges!F2136</f>
        <v>20408dd1-8534-11e0-9d78-0800200c9a66</v>
      </c>
      <c r="F2132" s="43" t="str">
        <f>Exchanges!G2136</f>
        <v>Other residential structures</v>
      </c>
      <c r="G2132" s="43" t="str">
        <f>Exchanges!H2136</f>
        <v>2334A0</v>
      </c>
      <c r="H2132" s="43" t="str">
        <f>Exchanges!I2136</f>
        <v>US</v>
      </c>
      <c r="I2132" s="43">
        <f>Exchanges!J2136</f>
        <v>2.5316322983509513E-6</v>
      </c>
      <c r="J2132" s="43" t="str">
        <f>Exchanges!K2136</f>
        <v>kg</v>
      </c>
      <c r="K2132" s="43"/>
      <c r="L2132" s="43"/>
      <c r="M2132" s="43"/>
      <c r="N2132" s="43"/>
      <c r="O2132" s="43"/>
      <c r="P2132" s="43">
        <f>Exchanges!Q2136</f>
        <v>4</v>
      </c>
      <c r="Q2132" s="43">
        <f>Exchanges!R2136</f>
        <v>2</v>
      </c>
      <c r="R2132" s="43">
        <f>Exchanges!S2136</f>
        <v>1</v>
      </c>
      <c r="S2132" s="43">
        <f>Exchanges!T2136</f>
        <v>4</v>
      </c>
      <c r="T2132" s="43">
        <f>Exchanges!U2136</f>
        <v>1</v>
      </c>
      <c r="U2132" s="43">
        <f>Exchanges!V2136</f>
        <v>2013</v>
      </c>
      <c r="V2132" s="43" t="str">
        <f>Exchanges!W2136</f>
        <v>CH4</v>
      </c>
      <c r="W2132" s="43"/>
      <c r="X2132" s="43"/>
    </row>
    <row r="2133" spans="1:24" x14ac:dyDescent="0.2">
      <c r="A2133" s="43" t="str">
        <f>Exchanges!B2137</f>
        <v>Ethane, pentafluoro-, HFC-125</v>
      </c>
      <c r="B2133" s="43" t="str">
        <f>Exchanges!C2137</f>
        <v>000354-33-6</v>
      </c>
      <c r="C2133" s="43" t="str">
        <f>Exchanges!D2137</f>
        <v>air</v>
      </c>
      <c r="D2133" s="43" t="str">
        <f>Exchanges!E2137</f>
        <v>unspecified</v>
      </c>
      <c r="E2133" s="43" t="str">
        <f>Exchanges!F2137</f>
        <v>281e1011-f121-4d5b-ad4d-22d562b2c2cd</v>
      </c>
      <c r="F2133" s="43" t="str">
        <f>Exchanges!G2137</f>
        <v>Other residential structures</v>
      </c>
      <c r="G2133" s="43" t="str">
        <f>Exchanges!H2137</f>
        <v>2334A0</v>
      </c>
      <c r="H2133" s="43" t="str">
        <f>Exchanges!I2137</f>
        <v>US</v>
      </c>
      <c r="I2133" s="43">
        <f>Exchanges!J2137</f>
        <v>2.4075253505629539E-6</v>
      </c>
      <c r="J2133" s="43" t="str">
        <f>Exchanges!K2137</f>
        <v>kg</v>
      </c>
      <c r="K2133" s="43"/>
      <c r="L2133" s="43"/>
      <c r="M2133" s="43"/>
      <c r="N2133" s="43"/>
      <c r="O2133" s="43"/>
      <c r="P2133" s="43">
        <f>Exchanges!Q2137</f>
        <v>4</v>
      </c>
      <c r="Q2133" s="43">
        <f>Exchanges!R2137</f>
        <v>2</v>
      </c>
      <c r="R2133" s="43">
        <f>Exchanges!S2137</f>
        <v>1</v>
      </c>
      <c r="S2133" s="43">
        <f>Exchanges!T2137</f>
        <v>4</v>
      </c>
      <c r="T2133" s="43">
        <f>Exchanges!U2137</f>
        <v>1</v>
      </c>
      <c r="U2133" s="43">
        <f>Exchanges!V2137</f>
        <v>2013</v>
      </c>
      <c r="V2133" s="43" t="str">
        <f>Exchanges!W2137</f>
        <v>HFC-125</v>
      </c>
      <c r="W2133" s="43"/>
      <c r="X2133" s="43"/>
    </row>
    <row r="2134" spans="1:24" x14ac:dyDescent="0.2">
      <c r="A2134" s="43" t="str">
        <f>Exchanges!B2138</f>
        <v>Methane, difluoro-, HFC-32</v>
      </c>
      <c r="B2134" s="43" t="str">
        <f>Exchanges!C2138</f>
        <v>000075-10-5</v>
      </c>
      <c r="C2134" s="43" t="str">
        <f>Exchanges!D2138</f>
        <v>air</v>
      </c>
      <c r="D2134" s="43" t="str">
        <f>Exchanges!E2138</f>
        <v>unspecified</v>
      </c>
      <c r="E2134" s="43" t="str">
        <f>Exchanges!F2138</f>
        <v>151212b4-079b-43a2-96d5-a6eef59166ac</v>
      </c>
      <c r="F2134" s="43" t="str">
        <f>Exchanges!G2138</f>
        <v>Other residential structures</v>
      </c>
      <c r="G2134" s="43" t="str">
        <f>Exchanges!H2138</f>
        <v>2334A0</v>
      </c>
      <c r="H2134" s="43" t="str">
        <f>Exchanges!I2138</f>
        <v>US</v>
      </c>
      <c r="I2134" s="43">
        <f>Exchanges!J2138</f>
        <v>1.4020306017197265E-6</v>
      </c>
      <c r="J2134" s="43" t="str">
        <f>Exchanges!K2138</f>
        <v>kg</v>
      </c>
      <c r="K2134" s="43"/>
      <c r="L2134" s="43"/>
      <c r="M2134" s="43"/>
      <c r="N2134" s="43"/>
      <c r="O2134" s="43"/>
      <c r="P2134" s="43">
        <f>Exchanges!Q2138</f>
        <v>4</v>
      </c>
      <c r="Q2134" s="43">
        <f>Exchanges!R2138</f>
        <v>2</v>
      </c>
      <c r="R2134" s="43">
        <f>Exchanges!S2138</f>
        <v>1</v>
      </c>
      <c r="S2134" s="43">
        <f>Exchanges!T2138</f>
        <v>4</v>
      </c>
      <c r="T2134" s="43">
        <f>Exchanges!U2138</f>
        <v>1</v>
      </c>
      <c r="U2134" s="43">
        <f>Exchanges!V2138</f>
        <v>2013</v>
      </c>
      <c r="V2134" s="43" t="str">
        <f>Exchanges!W2138</f>
        <v>HFC-32</v>
      </c>
      <c r="W2134" s="43"/>
      <c r="X2134" s="43"/>
    </row>
    <row r="2135" spans="1:24" x14ac:dyDescent="0.2">
      <c r="A2135" s="43" t="str">
        <f>Exchanges!B2139</f>
        <v>Ethane, 1,1,1-trifluoro-, HFC-143a</v>
      </c>
      <c r="B2135" s="43" t="str">
        <f>Exchanges!C2139</f>
        <v>000420-46-2</v>
      </c>
      <c r="C2135" s="43" t="str">
        <f>Exchanges!D2139</f>
        <v>air</v>
      </c>
      <c r="D2135" s="43" t="str">
        <f>Exchanges!E2139</f>
        <v>unspecified</v>
      </c>
      <c r="E2135" s="43" t="str">
        <f>Exchanges!F2139</f>
        <v>e86bfec2-1025-4fa2-90b1-81e35e621e91</v>
      </c>
      <c r="F2135" s="43" t="str">
        <f>Exchanges!G2139</f>
        <v>Other residential structures</v>
      </c>
      <c r="G2135" s="43" t="str">
        <f>Exchanges!H2139</f>
        <v>2334A0</v>
      </c>
      <c r="H2135" s="43" t="str">
        <f>Exchanges!I2139</f>
        <v>US</v>
      </c>
      <c r="I2135" s="43">
        <f>Exchanges!J2139</f>
        <v>1.0300799174354082E-6</v>
      </c>
      <c r="J2135" s="43" t="str">
        <f>Exchanges!K2139</f>
        <v>kg</v>
      </c>
      <c r="K2135" s="43"/>
      <c r="L2135" s="43"/>
      <c r="M2135" s="43"/>
      <c r="N2135" s="43"/>
      <c r="O2135" s="43"/>
      <c r="P2135" s="43">
        <f>Exchanges!Q2139</f>
        <v>4</v>
      </c>
      <c r="Q2135" s="43">
        <f>Exchanges!R2139</f>
        <v>2</v>
      </c>
      <c r="R2135" s="43">
        <f>Exchanges!S2139</f>
        <v>1</v>
      </c>
      <c r="S2135" s="43">
        <f>Exchanges!T2139</f>
        <v>4</v>
      </c>
      <c r="T2135" s="43">
        <f>Exchanges!U2139</f>
        <v>1</v>
      </c>
      <c r="U2135" s="43">
        <f>Exchanges!V2139</f>
        <v>2013</v>
      </c>
      <c r="V2135" s="43" t="str">
        <f>Exchanges!W2139</f>
        <v>HFC-143a</v>
      </c>
      <c r="W2135" s="43"/>
      <c r="X2135" s="43"/>
    </row>
    <row r="2136" spans="1:24" x14ac:dyDescent="0.2">
      <c r="A2136" s="43" t="str">
        <f>Exchanges!B2140</f>
        <v>Dinitrogen monoxide</v>
      </c>
      <c r="B2136" s="43" t="str">
        <f>Exchanges!C2140</f>
        <v>010024-97-366</v>
      </c>
      <c r="C2136" s="43" t="str">
        <f>Exchanges!D2140</f>
        <v>air</v>
      </c>
      <c r="D2136" s="43" t="str">
        <f>Exchanges!E2140</f>
        <v>unspecified</v>
      </c>
      <c r="E2136" s="43" t="str">
        <f>Exchanges!F2140</f>
        <v>20185046-64bb-4c09-a8e7-e8a9e144ca98</v>
      </c>
      <c r="F2136" s="43" t="str">
        <f>Exchanges!G2140</f>
        <v>Other residential structures</v>
      </c>
      <c r="G2136" s="43" t="str">
        <f>Exchanges!H2140</f>
        <v>2334A0</v>
      </c>
      <c r="H2136" s="43" t="str">
        <f>Exchanges!I2140</f>
        <v>US</v>
      </c>
      <c r="I2136" s="43">
        <f>Exchanges!J2140</f>
        <v>3.8306073970046493E-7</v>
      </c>
      <c r="J2136" s="43" t="str">
        <f>Exchanges!K2140</f>
        <v>kg</v>
      </c>
      <c r="K2136" s="43"/>
      <c r="L2136" s="43"/>
      <c r="M2136" s="43"/>
      <c r="N2136" s="43"/>
      <c r="O2136" s="43"/>
      <c r="P2136" s="43">
        <f>Exchanges!Q2140</f>
        <v>4</v>
      </c>
      <c r="Q2136" s="43">
        <f>Exchanges!R2140</f>
        <v>2</v>
      </c>
      <c r="R2136" s="43">
        <f>Exchanges!S2140</f>
        <v>1</v>
      </c>
      <c r="S2136" s="43">
        <f>Exchanges!T2140</f>
        <v>4</v>
      </c>
      <c r="T2136" s="43">
        <f>Exchanges!U2140</f>
        <v>1</v>
      </c>
      <c r="U2136" s="43">
        <f>Exchanges!V2140</f>
        <v>2013</v>
      </c>
      <c r="V2136" s="43" t="str">
        <f>Exchanges!W2140</f>
        <v>N2O</v>
      </c>
      <c r="W2136" s="43"/>
      <c r="X2136" s="43"/>
    </row>
    <row r="2137" spans="1:24" x14ac:dyDescent="0.2">
      <c r="A2137" s="43" t="str">
        <f>Exchanges!B2141</f>
        <v>Propane, 1,1,1,3,3,3-hexafluoro-, HCFC-236fa</v>
      </c>
      <c r="B2137" s="43" t="str">
        <f>Exchanges!C2141</f>
        <v>000690-39-1</v>
      </c>
      <c r="C2137" s="43" t="str">
        <f>Exchanges!D2141</f>
        <v>air</v>
      </c>
      <c r="D2137" s="43" t="str">
        <f>Exchanges!E2141</f>
        <v>unspecified</v>
      </c>
      <c r="E2137" s="43" t="str">
        <f>Exchanges!F2141</f>
        <v>1963a3ba-6d77-4571-bb8f-0e9c8ac28a65</v>
      </c>
      <c r="F2137" s="43" t="str">
        <f>Exchanges!G2141</f>
        <v>Other residential structures</v>
      </c>
      <c r="G2137" s="43" t="str">
        <f>Exchanges!H2141</f>
        <v>2334A0</v>
      </c>
      <c r="H2137" s="43" t="str">
        <f>Exchanges!I2141</f>
        <v>US</v>
      </c>
      <c r="I2137" s="43">
        <f>Exchanges!J2141</f>
        <v>2.7827883326300145E-8</v>
      </c>
      <c r="J2137" s="43" t="str">
        <f>Exchanges!K2141</f>
        <v>kg</v>
      </c>
      <c r="K2137" s="43"/>
      <c r="L2137" s="43"/>
      <c r="M2137" s="43"/>
      <c r="N2137" s="43"/>
      <c r="O2137" s="43"/>
      <c r="P2137" s="43">
        <f>Exchanges!Q2141</f>
        <v>4</v>
      </c>
      <c r="Q2137" s="43">
        <f>Exchanges!R2141</f>
        <v>2</v>
      </c>
      <c r="R2137" s="43">
        <f>Exchanges!S2141</f>
        <v>1</v>
      </c>
      <c r="S2137" s="43">
        <f>Exchanges!T2141</f>
        <v>4</v>
      </c>
      <c r="T2137" s="43">
        <f>Exchanges!U2141</f>
        <v>1</v>
      </c>
      <c r="U2137" s="43">
        <f>Exchanges!V2141</f>
        <v>2013</v>
      </c>
      <c r="V2137" s="43" t="str">
        <f>Exchanges!W2141</f>
        <v>HFC-236fa</v>
      </c>
      <c r="W2137" s="43"/>
      <c r="X2137" s="43"/>
    </row>
    <row r="2138" spans="1:24" x14ac:dyDescent="0.2">
      <c r="A2138" s="43" t="str">
        <f>Exchanges!B2142</f>
        <v>Carbon dioxide</v>
      </c>
      <c r="B2138" s="43" t="str">
        <f>Exchanges!C2142</f>
        <v>000124-38-20</v>
      </c>
      <c r="C2138" s="43" t="str">
        <f>Exchanges!D2142</f>
        <v>air</v>
      </c>
      <c r="D2138" s="43" t="str">
        <f>Exchanges!E2142</f>
        <v>unspecified</v>
      </c>
      <c r="E2138" s="43" t="str">
        <f>Exchanges!F2142</f>
        <v>7ae371aa-8532-11e0-9d78-0800200c9a66</v>
      </c>
      <c r="F2138" s="43" t="str">
        <f>Exchanges!G2142</f>
        <v>Soybean and other oilseed processing</v>
      </c>
      <c r="G2138" s="43" t="str">
        <f>Exchanges!H2142</f>
        <v>31122A</v>
      </c>
      <c r="H2138" s="43" t="str">
        <f>Exchanges!I2142</f>
        <v>US</v>
      </c>
      <c r="I2138" s="43">
        <f>Exchanges!J2142</f>
        <v>4.9063648303133367E-2</v>
      </c>
      <c r="J2138" s="43" t="str">
        <f>Exchanges!K2142</f>
        <v>kg</v>
      </c>
      <c r="K2138" s="43"/>
      <c r="L2138" s="43"/>
      <c r="M2138" s="43"/>
      <c r="N2138" s="43"/>
      <c r="O2138" s="43"/>
      <c r="P2138" s="43">
        <f>Exchanges!Q2142</f>
        <v>4</v>
      </c>
      <c r="Q2138" s="43">
        <f>Exchanges!R2142</f>
        <v>2</v>
      </c>
      <c r="R2138" s="43">
        <f>Exchanges!S2142</f>
        <v>1</v>
      </c>
      <c r="S2138" s="43">
        <f>Exchanges!T2142</f>
        <v>4</v>
      </c>
      <c r="T2138" s="43">
        <f>Exchanges!U2142</f>
        <v>1</v>
      </c>
      <c r="U2138" s="43">
        <f>Exchanges!V2142</f>
        <v>2013</v>
      </c>
      <c r="V2138" s="43" t="str">
        <f>Exchanges!W2142</f>
        <v>CO2</v>
      </c>
      <c r="W2138" s="43"/>
      <c r="X2138" s="43"/>
    </row>
    <row r="2139" spans="1:24" x14ac:dyDescent="0.2">
      <c r="A2139" s="43" t="str">
        <f>Exchanges!B2143</f>
        <v>Methane</v>
      </c>
      <c r="B2139" s="43" t="str">
        <f>Exchanges!C2143</f>
        <v>000074-82-92</v>
      </c>
      <c r="C2139" s="43" t="str">
        <f>Exchanges!D2143</f>
        <v>air</v>
      </c>
      <c r="D2139" s="43" t="str">
        <f>Exchanges!E2143</f>
        <v>unspecified</v>
      </c>
      <c r="E2139" s="43" t="str">
        <f>Exchanges!F2143</f>
        <v>20408dd1-8534-11e0-9d78-0800200c9a66</v>
      </c>
      <c r="F2139" s="43" t="str">
        <f>Exchanges!G2143</f>
        <v>Soybean and other oilseed processing</v>
      </c>
      <c r="G2139" s="43" t="str">
        <f>Exchanges!H2143</f>
        <v>31122A</v>
      </c>
      <c r="H2139" s="43" t="str">
        <f>Exchanges!I2143</f>
        <v>US</v>
      </c>
      <c r="I2139" s="43">
        <f>Exchanges!J2143</f>
        <v>2.3289484343067847E-6</v>
      </c>
      <c r="J2139" s="43" t="str">
        <f>Exchanges!K2143</f>
        <v>kg</v>
      </c>
      <c r="K2139" s="43"/>
      <c r="L2139" s="43"/>
      <c r="M2139" s="43"/>
      <c r="N2139" s="43"/>
      <c r="O2139" s="43"/>
      <c r="P2139" s="43">
        <f>Exchanges!Q2143</f>
        <v>4</v>
      </c>
      <c r="Q2139" s="43">
        <f>Exchanges!R2143</f>
        <v>2</v>
      </c>
      <c r="R2139" s="43">
        <f>Exchanges!S2143</f>
        <v>1</v>
      </c>
      <c r="S2139" s="43">
        <f>Exchanges!T2143</f>
        <v>4</v>
      </c>
      <c r="T2139" s="43">
        <f>Exchanges!U2143</f>
        <v>1</v>
      </c>
      <c r="U2139" s="43">
        <f>Exchanges!V2143</f>
        <v>2013</v>
      </c>
      <c r="V2139" s="43" t="str">
        <f>Exchanges!W2143</f>
        <v>CH4</v>
      </c>
      <c r="W2139" s="43"/>
      <c r="X2139" s="43"/>
    </row>
    <row r="2140" spans="1:24" x14ac:dyDescent="0.2">
      <c r="A2140" s="43" t="str">
        <f>Exchanges!B2144</f>
        <v>Dinitrogen monoxide</v>
      </c>
      <c r="B2140" s="43" t="str">
        <f>Exchanges!C2144</f>
        <v>010024-97-366</v>
      </c>
      <c r="C2140" s="43" t="str">
        <f>Exchanges!D2144</f>
        <v>air</v>
      </c>
      <c r="D2140" s="43" t="str">
        <f>Exchanges!E2144</f>
        <v>unspecified</v>
      </c>
      <c r="E2140" s="43" t="str">
        <f>Exchanges!F2144</f>
        <v>20185046-64bb-4c09-a8e7-e8a9e144ca98</v>
      </c>
      <c r="F2140" s="43" t="str">
        <f>Exchanges!G2144</f>
        <v>Soybean and other oilseed processing</v>
      </c>
      <c r="G2140" s="43" t="str">
        <f>Exchanges!H2144</f>
        <v>31122A</v>
      </c>
      <c r="H2140" s="43" t="str">
        <f>Exchanges!I2144</f>
        <v>US</v>
      </c>
      <c r="I2140" s="43">
        <f>Exchanges!J2144</f>
        <v>3.4445576860578981E-7</v>
      </c>
      <c r="J2140" s="43" t="str">
        <f>Exchanges!K2144</f>
        <v>kg</v>
      </c>
      <c r="K2140" s="43"/>
      <c r="L2140" s="43"/>
      <c r="M2140" s="43"/>
      <c r="N2140" s="43"/>
      <c r="O2140" s="43"/>
      <c r="P2140" s="43">
        <f>Exchanges!Q2144</f>
        <v>4</v>
      </c>
      <c r="Q2140" s="43">
        <f>Exchanges!R2144</f>
        <v>2</v>
      </c>
      <c r="R2140" s="43">
        <f>Exchanges!S2144</f>
        <v>1</v>
      </c>
      <c r="S2140" s="43">
        <f>Exchanges!T2144</f>
        <v>4</v>
      </c>
      <c r="T2140" s="43">
        <f>Exchanges!U2144</f>
        <v>1</v>
      </c>
      <c r="U2140" s="43">
        <f>Exchanges!V2144</f>
        <v>2013</v>
      </c>
      <c r="V2140" s="43" t="str">
        <f>Exchanges!W2144</f>
        <v>N2O</v>
      </c>
      <c r="W2140" s="43"/>
      <c r="X2140" s="43"/>
    </row>
    <row r="2141" spans="1:24" x14ac:dyDescent="0.2">
      <c r="A2141" s="43" t="str">
        <f>Exchanges!B2145</f>
        <v>Ethane, 1,1,1,2-tetrafluoro-, HFC-134a</v>
      </c>
      <c r="B2141" s="43" t="str">
        <f>Exchanges!C2145</f>
        <v>000811-97-2</v>
      </c>
      <c r="C2141" s="43" t="str">
        <f>Exchanges!D2145</f>
        <v>air</v>
      </c>
      <c r="D2141" s="43" t="str">
        <f>Exchanges!E2145</f>
        <v>unspecified</v>
      </c>
      <c r="E2141" s="43" t="str">
        <f>Exchanges!F2145</f>
        <v>e87f039d-d9ce-4242-ac18-c9284cc80f3d</v>
      </c>
      <c r="F2141" s="43" t="str">
        <f>Exchanges!G2145</f>
        <v>Soybean and other oilseed processing</v>
      </c>
      <c r="G2141" s="43" t="str">
        <f>Exchanges!H2145</f>
        <v>31122A</v>
      </c>
      <c r="H2141" s="43" t="str">
        <f>Exchanges!I2145</f>
        <v>US</v>
      </c>
      <c r="I2141" s="43">
        <f>Exchanges!J2145</f>
        <v>2.110690712938303E-8</v>
      </c>
      <c r="J2141" s="43" t="str">
        <f>Exchanges!K2145</f>
        <v>kg</v>
      </c>
      <c r="K2141" s="43"/>
      <c r="L2141" s="43"/>
      <c r="M2141" s="43"/>
      <c r="N2141" s="43"/>
      <c r="O2141" s="43"/>
      <c r="P2141" s="43">
        <f>Exchanges!Q2145</f>
        <v>4</v>
      </c>
      <c r="Q2141" s="43">
        <f>Exchanges!R2145</f>
        <v>2</v>
      </c>
      <c r="R2141" s="43">
        <f>Exchanges!S2145</f>
        <v>1</v>
      </c>
      <c r="S2141" s="43">
        <f>Exchanges!T2145</f>
        <v>4</v>
      </c>
      <c r="T2141" s="43">
        <f>Exchanges!U2145</f>
        <v>1</v>
      </c>
      <c r="U2141" s="43">
        <f>Exchanges!V2145</f>
        <v>2013</v>
      </c>
      <c r="V2141" s="43" t="str">
        <f>Exchanges!W2145</f>
        <v>HFC-134a</v>
      </c>
      <c r="W2141" s="43"/>
      <c r="X2141" s="43"/>
    </row>
    <row r="2142" spans="1:24" x14ac:dyDescent="0.2">
      <c r="A2142" s="43" t="str">
        <f>Exchanges!B2146</f>
        <v>Ethane, pentafluoro-, HFC-125</v>
      </c>
      <c r="B2142" s="43" t="str">
        <f>Exchanges!C2146</f>
        <v>000354-33-6</v>
      </c>
      <c r="C2142" s="43" t="str">
        <f>Exchanges!D2146</f>
        <v>air</v>
      </c>
      <c r="D2142" s="43" t="str">
        <f>Exchanges!E2146</f>
        <v>unspecified</v>
      </c>
      <c r="E2142" s="43" t="str">
        <f>Exchanges!F2146</f>
        <v>281e1011-f121-4d5b-ad4d-22d562b2c2cd</v>
      </c>
      <c r="F2142" s="43" t="str">
        <f>Exchanges!G2146</f>
        <v>Soybean and other oilseed processing</v>
      </c>
      <c r="G2142" s="43" t="str">
        <f>Exchanges!H2146</f>
        <v>31122A</v>
      </c>
      <c r="H2142" s="43" t="str">
        <f>Exchanges!I2146</f>
        <v>US</v>
      </c>
      <c r="I2142" s="43">
        <f>Exchanges!J2146</f>
        <v>5.5999487642930117E-9</v>
      </c>
      <c r="J2142" s="43" t="str">
        <f>Exchanges!K2146</f>
        <v>kg</v>
      </c>
      <c r="K2142" s="43"/>
      <c r="L2142" s="43"/>
      <c r="M2142" s="43"/>
      <c r="N2142" s="43"/>
      <c r="O2142" s="43"/>
      <c r="P2142" s="43">
        <f>Exchanges!Q2146</f>
        <v>4</v>
      </c>
      <c r="Q2142" s="43">
        <f>Exchanges!R2146</f>
        <v>2</v>
      </c>
      <c r="R2142" s="43">
        <f>Exchanges!S2146</f>
        <v>1</v>
      </c>
      <c r="S2142" s="43">
        <f>Exchanges!T2146</f>
        <v>4</v>
      </c>
      <c r="T2142" s="43">
        <f>Exchanges!U2146</f>
        <v>1</v>
      </c>
      <c r="U2142" s="43">
        <f>Exchanges!V2146</f>
        <v>2013</v>
      </c>
      <c r="V2142" s="43" t="str">
        <f>Exchanges!W2146</f>
        <v>HFC-125</v>
      </c>
      <c r="W2142" s="43"/>
      <c r="X2142" s="43"/>
    </row>
    <row r="2143" spans="1:24" x14ac:dyDescent="0.2">
      <c r="A2143" s="43" t="str">
        <f>Exchanges!B2147</f>
        <v>Methane, difluoro-, HFC-32</v>
      </c>
      <c r="B2143" s="43" t="str">
        <f>Exchanges!C2147</f>
        <v>000075-10-5</v>
      </c>
      <c r="C2143" s="43" t="str">
        <f>Exchanges!D2147</f>
        <v>air</v>
      </c>
      <c r="D2143" s="43" t="str">
        <f>Exchanges!E2147</f>
        <v>unspecified</v>
      </c>
      <c r="E2143" s="43" t="str">
        <f>Exchanges!F2147</f>
        <v>151212b4-079b-43a2-96d5-a6eef59166ac</v>
      </c>
      <c r="F2143" s="43" t="str">
        <f>Exchanges!G2147</f>
        <v>Soybean and other oilseed processing</v>
      </c>
      <c r="G2143" s="43" t="str">
        <f>Exchanges!H2147</f>
        <v>31122A</v>
      </c>
      <c r="H2143" s="43" t="str">
        <f>Exchanges!I2147</f>
        <v>US</v>
      </c>
      <c r="I2143" s="43">
        <f>Exchanges!J2147</f>
        <v>3.2611492683827799E-9</v>
      </c>
      <c r="J2143" s="43" t="str">
        <f>Exchanges!K2147</f>
        <v>kg</v>
      </c>
      <c r="K2143" s="43"/>
      <c r="L2143" s="43"/>
      <c r="M2143" s="43"/>
      <c r="N2143" s="43"/>
      <c r="O2143" s="43"/>
      <c r="P2143" s="43">
        <f>Exchanges!Q2147</f>
        <v>4</v>
      </c>
      <c r="Q2143" s="43">
        <f>Exchanges!R2147</f>
        <v>2</v>
      </c>
      <c r="R2143" s="43">
        <f>Exchanges!S2147</f>
        <v>1</v>
      </c>
      <c r="S2143" s="43">
        <f>Exchanges!T2147</f>
        <v>4</v>
      </c>
      <c r="T2143" s="43">
        <f>Exchanges!U2147</f>
        <v>1</v>
      </c>
      <c r="U2143" s="43">
        <f>Exchanges!V2147</f>
        <v>2013</v>
      </c>
      <c r="V2143" s="43" t="str">
        <f>Exchanges!W2147</f>
        <v>HFC-32</v>
      </c>
      <c r="W2143" s="43"/>
      <c r="X2143" s="43"/>
    </row>
    <row r="2144" spans="1:24" x14ac:dyDescent="0.2">
      <c r="A2144" s="43" t="str">
        <f>Exchanges!B2148</f>
        <v>Ethane, 1,1,1-trifluoro-, HFC-143a</v>
      </c>
      <c r="B2144" s="43" t="str">
        <f>Exchanges!C2148</f>
        <v>000420-46-2</v>
      </c>
      <c r="C2144" s="43" t="str">
        <f>Exchanges!D2148</f>
        <v>air</v>
      </c>
      <c r="D2144" s="43" t="str">
        <f>Exchanges!E2148</f>
        <v>unspecified</v>
      </c>
      <c r="E2144" s="43" t="str">
        <f>Exchanges!F2148</f>
        <v>e86bfec2-1025-4fa2-90b1-81e35e621e91</v>
      </c>
      <c r="F2144" s="43" t="str">
        <f>Exchanges!G2148</f>
        <v>Soybean and other oilseed processing</v>
      </c>
      <c r="G2144" s="43" t="str">
        <f>Exchanges!H2148</f>
        <v>31122A</v>
      </c>
      <c r="H2144" s="43" t="str">
        <f>Exchanges!I2148</f>
        <v>US</v>
      </c>
      <c r="I2144" s="43">
        <f>Exchanges!J2148</f>
        <v>2.3959850555329083E-9</v>
      </c>
      <c r="J2144" s="43" t="str">
        <f>Exchanges!K2148</f>
        <v>kg</v>
      </c>
      <c r="K2144" s="43"/>
      <c r="L2144" s="43"/>
      <c r="M2144" s="43"/>
      <c r="N2144" s="43"/>
      <c r="O2144" s="43"/>
      <c r="P2144" s="43">
        <f>Exchanges!Q2148</f>
        <v>4</v>
      </c>
      <c r="Q2144" s="43">
        <f>Exchanges!R2148</f>
        <v>2</v>
      </c>
      <c r="R2144" s="43">
        <f>Exchanges!S2148</f>
        <v>1</v>
      </c>
      <c r="S2144" s="43">
        <f>Exchanges!T2148</f>
        <v>4</v>
      </c>
      <c r="T2144" s="43">
        <f>Exchanges!U2148</f>
        <v>1</v>
      </c>
      <c r="U2144" s="43">
        <f>Exchanges!V2148</f>
        <v>2013</v>
      </c>
      <c r="V2144" s="43" t="str">
        <f>Exchanges!W2148</f>
        <v>HFC-143a</v>
      </c>
      <c r="W2144" s="43"/>
      <c r="X2144" s="43"/>
    </row>
    <row r="2145" spans="1:24" x14ac:dyDescent="0.2">
      <c r="A2145" s="43" t="str">
        <f>Exchanges!B2149</f>
        <v>Propane, 1,1,1,3,3,3-hexafluoro-, HCFC-236fa</v>
      </c>
      <c r="B2145" s="43" t="str">
        <f>Exchanges!C2149</f>
        <v>000690-39-1</v>
      </c>
      <c r="C2145" s="43" t="str">
        <f>Exchanges!D2149</f>
        <v>air</v>
      </c>
      <c r="D2145" s="43" t="str">
        <f>Exchanges!E2149</f>
        <v>unspecified</v>
      </c>
      <c r="E2145" s="43" t="str">
        <f>Exchanges!F2149</f>
        <v>1963a3ba-6d77-4571-bb8f-0e9c8ac28a65</v>
      </c>
      <c r="F2145" s="43" t="str">
        <f>Exchanges!G2149</f>
        <v>Soybean and other oilseed processing</v>
      </c>
      <c r="G2145" s="43" t="str">
        <f>Exchanges!H2149</f>
        <v>31122A</v>
      </c>
      <c r="H2145" s="43" t="str">
        <f>Exchanges!I2149</f>
        <v>US</v>
      </c>
      <c r="I2145" s="43">
        <f>Exchanges!J2149</f>
        <v>6.4728174434203012E-11</v>
      </c>
      <c r="J2145" s="43" t="str">
        <f>Exchanges!K2149</f>
        <v>kg</v>
      </c>
      <c r="K2145" s="43"/>
      <c r="L2145" s="43"/>
      <c r="M2145" s="43"/>
      <c r="N2145" s="43"/>
      <c r="O2145" s="43"/>
      <c r="P2145" s="43">
        <f>Exchanges!Q2149</f>
        <v>4</v>
      </c>
      <c r="Q2145" s="43">
        <f>Exchanges!R2149</f>
        <v>2</v>
      </c>
      <c r="R2145" s="43">
        <f>Exchanges!S2149</f>
        <v>1</v>
      </c>
      <c r="S2145" s="43">
        <f>Exchanges!T2149</f>
        <v>4</v>
      </c>
      <c r="T2145" s="43">
        <f>Exchanges!U2149</f>
        <v>1</v>
      </c>
      <c r="U2145" s="43">
        <f>Exchanges!V2149</f>
        <v>2013</v>
      </c>
      <c r="V2145" s="43" t="str">
        <f>Exchanges!W2149</f>
        <v>HFC-236fa</v>
      </c>
      <c r="W2145" s="43"/>
      <c r="X2145" s="43"/>
    </row>
    <row r="2146" spans="1:24" x14ac:dyDescent="0.2">
      <c r="A2146" s="43" t="str">
        <f>Exchanges!B2150</f>
        <v>Carbon dioxide</v>
      </c>
      <c r="B2146" s="43" t="str">
        <f>Exchanges!C2150</f>
        <v>000124-38-20</v>
      </c>
      <c r="C2146" s="43" t="str">
        <f>Exchanges!D2150</f>
        <v>air</v>
      </c>
      <c r="D2146" s="43" t="str">
        <f>Exchanges!E2150</f>
        <v>unspecified</v>
      </c>
      <c r="E2146" s="43" t="str">
        <f>Exchanges!F2150</f>
        <v>7ae371aa-8532-11e0-9d78-0800200c9a66</v>
      </c>
      <c r="F2146" s="43" t="str">
        <f>Exchanges!G2150</f>
        <v>Fluid milk and butter manufacturing</v>
      </c>
      <c r="G2146" s="43" t="str">
        <f>Exchanges!H2150</f>
        <v>31151A</v>
      </c>
      <c r="H2146" s="43" t="str">
        <f>Exchanges!I2150</f>
        <v>US</v>
      </c>
      <c r="I2146" s="43">
        <f>Exchanges!J2150</f>
        <v>3.1338751621100322E-2</v>
      </c>
      <c r="J2146" s="43" t="str">
        <f>Exchanges!K2150</f>
        <v>kg</v>
      </c>
      <c r="K2146" s="43"/>
      <c r="L2146" s="43"/>
      <c r="M2146" s="43"/>
      <c r="N2146" s="43"/>
      <c r="O2146" s="43"/>
      <c r="P2146" s="43">
        <f>Exchanges!Q2150</f>
        <v>4</v>
      </c>
      <c r="Q2146" s="43">
        <f>Exchanges!R2150</f>
        <v>2</v>
      </c>
      <c r="R2146" s="43">
        <f>Exchanges!S2150</f>
        <v>1</v>
      </c>
      <c r="S2146" s="43">
        <f>Exchanges!T2150</f>
        <v>4</v>
      </c>
      <c r="T2146" s="43">
        <f>Exchanges!U2150</f>
        <v>1</v>
      </c>
      <c r="U2146" s="43">
        <f>Exchanges!V2150</f>
        <v>2013</v>
      </c>
      <c r="V2146" s="43" t="str">
        <f>Exchanges!W2150</f>
        <v>CO2</v>
      </c>
      <c r="W2146" s="43"/>
      <c r="X2146" s="43"/>
    </row>
    <row r="2147" spans="1:24" x14ac:dyDescent="0.2">
      <c r="A2147" s="43" t="str">
        <f>Exchanges!B2151</f>
        <v>Methane</v>
      </c>
      <c r="B2147" s="43" t="str">
        <f>Exchanges!C2151</f>
        <v>000074-82-92</v>
      </c>
      <c r="C2147" s="43" t="str">
        <f>Exchanges!D2151</f>
        <v>air</v>
      </c>
      <c r="D2147" s="43" t="str">
        <f>Exchanges!E2151</f>
        <v>unspecified</v>
      </c>
      <c r="E2147" s="43" t="str">
        <f>Exchanges!F2151</f>
        <v>20408dd1-8534-11e0-9d78-0800200c9a66</v>
      </c>
      <c r="F2147" s="43" t="str">
        <f>Exchanges!G2151</f>
        <v>Fluid milk and butter manufacturing</v>
      </c>
      <c r="G2147" s="43" t="str">
        <f>Exchanges!H2151</f>
        <v>31151A</v>
      </c>
      <c r="H2147" s="43" t="str">
        <f>Exchanges!I2151</f>
        <v>US</v>
      </c>
      <c r="I2147" s="43">
        <f>Exchanges!J2151</f>
        <v>5.8245752337105549E-7</v>
      </c>
      <c r="J2147" s="43" t="str">
        <f>Exchanges!K2151</f>
        <v>kg</v>
      </c>
      <c r="K2147" s="43"/>
      <c r="L2147" s="43"/>
      <c r="M2147" s="43"/>
      <c r="N2147" s="43"/>
      <c r="O2147" s="43"/>
      <c r="P2147" s="43">
        <f>Exchanges!Q2151</f>
        <v>4</v>
      </c>
      <c r="Q2147" s="43">
        <f>Exchanges!R2151</f>
        <v>2</v>
      </c>
      <c r="R2147" s="43">
        <f>Exchanges!S2151</f>
        <v>1</v>
      </c>
      <c r="S2147" s="43">
        <f>Exchanges!T2151</f>
        <v>4</v>
      </c>
      <c r="T2147" s="43">
        <f>Exchanges!U2151</f>
        <v>1</v>
      </c>
      <c r="U2147" s="43">
        <f>Exchanges!V2151</f>
        <v>2013</v>
      </c>
      <c r="V2147" s="43" t="str">
        <f>Exchanges!W2151</f>
        <v>CH4</v>
      </c>
      <c r="W2147" s="43"/>
      <c r="X2147" s="43"/>
    </row>
    <row r="2148" spans="1:24" x14ac:dyDescent="0.2">
      <c r="A2148" s="43" t="str">
        <f>Exchanges!B2152</f>
        <v>Ethane, 1,1,1,2-tetrafluoro-, HFC-134a</v>
      </c>
      <c r="B2148" s="43" t="str">
        <f>Exchanges!C2152</f>
        <v>000811-97-2</v>
      </c>
      <c r="C2148" s="43" t="str">
        <f>Exchanges!D2152</f>
        <v>air</v>
      </c>
      <c r="D2148" s="43" t="str">
        <f>Exchanges!E2152</f>
        <v>unspecified</v>
      </c>
      <c r="E2148" s="43" t="str">
        <f>Exchanges!F2152</f>
        <v>e87f039d-d9ce-4242-ac18-c9284cc80f3d</v>
      </c>
      <c r="F2148" s="43" t="str">
        <f>Exchanges!G2152</f>
        <v>Fluid milk and butter manufacturing</v>
      </c>
      <c r="G2148" s="43" t="str">
        <f>Exchanges!H2152</f>
        <v>31151A</v>
      </c>
      <c r="H2148" s="43" t="str">
        <f>Exchanges!I2152</f>
        <v>US</v>
      </c>
      <c r="I2148" s="43">
        <f>Exchanges!J2152</f>
        <v>2.042387285226238E-7</v>
      </c>
      <c r="J2148" s="43" t="str">
        <f>Exchanges!K2152</f>
        <v>kg</v>
      </c>
      <c r="K2148" s="43"/>
      <c r="L2148" s="43"/>
      <c r="M2148" s="43"/>
      <c r="N2148" s="43"/>
      <c r="O2148" s="43"/>
      <c r="P2148" s="43">
        <f>Exchanges!Q2152</f>
        <v>4</v>
      </c>
      <c r="Q2148" s="43">
        <f>Exchanges!R2152</f>
        <v>2</v>
      </c>
      <c r="R2148" s="43">
        <f>Exchanges!S2152</f>
        <v>1</v>
      </c>
      <c r="S2148" s="43">
        <f>Exchanges!T2152</f>
        <v>4</v>
      </c>
      <c r="T2148" s="43">
        <f>Exchanges!U2152</f>
        <v>1</v>
      </c>
      <c r="U2148" s="43">
        <f>Exchanges!V2152</f>
        <v>2013</v>
      </c>
      <c r="V2148" s="43" t="str">
        <f>Exchanges!W2152</f>
        <v>HFC-134a</v>
      </c>
      <c r="W2148" s="43"/>
      <c r="X2148" s="43"/>
    </row>
    <row r="2149" spans="1:24" x14ac:dyDescent="0.2">
      <c r="A2149" s="43" t="str">
        <f>Exchanges!B2153</f>
        <v>Dinitrogen monoxide</v>
      </c>
      <c r="B2149" s="43" t="str">
        <f>Exchanges!C2153</f>
        <v>010024-97-366</v>
      </c>
      <c r="C2149" s="43" t="str">
        <f>Exchanges!D2153</f>
        <v>air</v>
      </c>
      <c r="D2149" s="43" t="str">
        <f>Exchanges!E2153</f>
        <v>unspecified</v>
      </c>
      <c r="E2149" s="43" t="str">
        <f>Exchanges!F2153</f>
        <v>20185046-64bb-4c09-a8e7-e8a9e144ca98</v>
      </c>
      <c r="F2149" s="43" t="str">
        <f>Exchanges!G2153</f>
        <v>Fluid milk and butter manufacturing</v>
      </c>
      <c r="G2149" s="43" t="str">
        <f>Exchanges!H2153</f>
        <v>31151A</v>
      </c>
      <c r="H2149" s="43" t="str">
        <f>Exchanges!I2153</f>
        <v>US</v>
      </c>
      <c r="I2149" s="43">
        <f>Exchanges!J2153</f>
        <v>5.4888840564467823E-8</v>
      </c>
      <c r="J2149" s="43" t="str">
        <f>Exchanges!K2153</f>
        <v>kg</v>
      </c>
      <c r="K2149" s="43"/>
      <c r="L2149" s="43"/>
      <c r="M2149" s="43"/>
      <c r="N2149" s="43"/>
      <c r="O2149" s="43"/>
      <c r="P2149" s="43">
        <f>Exchanges!Q2153</f>
        <v>4</v>
      </c>
      <c r="Q2149" s="43">
        <f>Exchanges!R2153</f>
        <v>2</v>
      </c>
      <c r="R2149" s="43">
        <f>Exchanges!S2153</f>
        <v>1</v>
      </c>
      <c r="S2149" s="43">
        <f>Exchanges!T2153</f>
        <v>4</v>
      </c>
      <c r="T2149" s="43">
        <f>Exchanges!U2153</f>
        <v>1</v>
      </c>
      <c r="U2149" s="43">
        <f>Exchanges!V2153</f>
        <v>2013</v>
      </c>
      <c r="V2149" s="43" t="str">
        <f>Exchanges!W2153</f>
        <v>N2O</v>
      </c>
      <c r="W2149" s="43"/>
      <c r="X2149" s="43"/>
    </row>
    <row r="2150" spans="1:24" x14ac:dyDescent="0.2">
      <c r="A2150" s="43" t="str">
        <f>Exchanges!B2154</f>
        <v>Ethane, pentafluoro-, HFC-125</v>
      </c>
      <c r="B2150" s="43" t="str">
        <f>Exchanges!C2154</f>
        <v>000354-33-6</v>
      </c>
      <c r="C2150" s="43" t="str">
        <f>Exchanges!D2154</f>
        <v>air</v>
      </c>
      <c r="D2150" s="43" t="str">
        <f>Exchanges!E2154</f>
        <v>unspecified</v>
      </c>
      <c r="E2150" s="43" t="str">
        <f>Exchanges!F2154</f>
        <v>281e1011-f121-4d5b-ad4d-22d562b2c2cd</v>
      </c>
      <c r="F2150" s="43" t="str">
        <f>Exchanges!G2154</f>
        <v>Fluid milk and butter manufacturing</v>
      </c>
      <c r="G2150" s="43" t="str">
        <f>Exchanges!H2154</f>
        <v>31151A</v>
      </c>
      <c r="H2150" s="43" t="str">
        <f>Exchanges!I2154</f>
        <v>US</v>
      </c>
      <c r="I2150" s="43">
        <f>Exchanges!J2154</f>
        <v>5.4187305056118608E-8</v>
      </c>
      <c r="J2150" s="43" t="str">
        <f>Exchanges!K2154</f>
        <v>kg</v>
      </c>
      <c r="K2150" s="43"/>
      <c r="L2150" s="43"/>
      <c r="M2150" s="43"/>
      <c r="N2150" s="43"/>
      <c r="O2150" s="43"/>
      <c r="P2150" s="43">
        <f>Exchanges!Q2154</f>
        <v>4</v>
      </c>
      <c r="Q2150" s="43">
        <f>Exchanges!R2154</f>
        <v>2</v>
      </c>
      <c r="R2150" s="43">
        <f>Exchanges!S2154</f>
        <v>1</v>
      </c>
      <c r="S2150" s="43">
        <f>Exchanges!T2154</f>
        <v>4</v>
      </c>
      <c r="T2150" s="43">
        <f>Exchanges!U2154</f>
        <v>1</v>
      </c>
      <c r="U2150" s="43">
        <f>Exchanges!V2154</f>
        <v>2013</v>
      </c>
      <c r="V2150" s="43" t="str">
        <f>Exchanges!W2154</f>
        <v>HFC-125</v>
      </c>
      <c r="W2150" s="43"/>
      <c r="X2150" s="43"/>
    </row>
    <row r="2151" spans="1:24" x14ac:dyDescent="0.2">
      <c r="A2151" s="43" t="str">
        <f>Exchanges!B2155</f>
        <v>Methane, difluoro-, HFC-32</v>
      </c>
      <c r="B2151" s="43" t="str">
        <f>Exchanges!C2155</f>
        <v>000075-10-5</v>
      </c>
      <c r="C2151" s="43" t="str">
        <f>Exchanges!D2155</f>
        <v>air</v>
      </c>
      <c r="D2151" s="43" t="str">
        <f>Exchanges!E2155</f>
        <v>unspecified</v>
      </c>
      <c r="E2151" s="43" t="str">
        <f>Exchanges!F2155</f>
        <v>151212b4-079b-43a2-96d5-a6eef59166ac</v>
      </c>
      <c r="F2151" s="43" t="str">
        <f>Exchanges!G2155</f>
        <v>Fluid milk and butter manufacturing</v>
      </c>
      <c r="G2151" s="43" t="str">
        <f>Exchanges!H2155</f>
        <v>31151A</v>
      </c>
      <c r="H2151" s="43" t="str">
        <f>Exchanges!I2155</f>
        <v>US</v>
      </c>
      <c r="I2151" s="43">
        <f>Exchanges!J2155</f>
        <v>3.1556161971725743E-8</v>
      </c>
      <c r="J2151" s="43" t="str">
        <f>Exchanges!K2155</f>
        <v>kg</v>
      </c>
      <c r="K2151" s="43"/>
      <c r="L2151" s="43"/>
      <c r="M2151" s="43"/>
      <c r="N2151" s="43"/>
      <c r="O2151" s="43"/>
      <c r="P2151" s="43">
        <f>Exchanges!Q2155</f>
        <v>4</v>
      </c>
      <c r="Q2151" s="43">
        <f>Exchanges!R2155</f>
        <v>2</v>
      </c>
      <c r="R2151" s="43">
        <f>Exchanges!S2155</f>
        <v>1</v>
      </c>
      <c r="S2151" s="43">
        <f>Exchanges!T2155</f>
        <v>4</v>
      </c>
      <c r="T2151" s="43">
        <f>Exchanges!U2155</f>
        <v>1</v>
      </c>
      <c r="U2151" s="43">
        <f>Exchanges!V2155</f>
        <v>2013</v>
      </c>
      <c r="V2151" s="43" t="str">
        <f>Exchanges!W2155</f>
        <v>HFC-32</v>
      </c>
      <c r="W2151" s="43"/>
      <c r="X2151" s="43"/>
    </row>
    <row r="2152" spans="1:24" x14ac:dyDescent="0.2">
      <c r="A2152" s="43" t="str">
        <f>Exchanges!B2156</f>
        <v>Ethane, 1,1,1-trifluoro-, HFC-143a</v>
      </c>
      <c r="B2152" s="43" t="str">
        <f>Exchanges!C2156</f>
        <v>000420-46-2</v>
      </c>
      <c r="C2152" s="43" t="str">
        <f>Exchanges!D2156</f>
        <v>air</v>
      </c>
      <c r="D2152" s="43" t="str">
        <f>Exchanges!E2156</f>
        <v>unspecified</v>
      </c>
      <c r="E2152" s="43" t="str">
        <f>Exchanges!F2156</f>
        <v>e86bfec2-1025-4fa2-90b1-81e35e621e91</v>
      </c>
      <c r="F2152" s="43" t="str">
        <f>Exchanges!G2156</f>
        <v>Fluid milk and butter manufacturing</v>
      </c>
      <c r="G2152" s="43" t="str">
        <f>Exchanges!H2156</f>
        <v>31151A</v>
      </c>
      <c r="H2152" s="43" t="str">
        <f>Exchanges!I2156</f>
        <v>US</v>
      </c>
      <c r="I2152" s="43">
        <f>Exchanges!J2156</f>
        <v>2.3184493033563349E-8</v>
      </c>
      <c r="J2152" s="43" t="str">
        <f>Exchanges!K2156</f>
        <v>kg</v>
      </c>
      <c r="K2152" s="43"/>
      <c r="L2152" s="43"/>
      <c r="M2152" s="43"/>
      <c r="N2152" s="43"/>
      <c r="O2152" s="43"/>
      <c r="P2152" s="43">
        <f>Exchanges!Q2156</f>
        <v>4</v>
      </c>
      <c r="Q2152" s="43">
        <f>Exchanges!R2156</f>
        <v>2</v>
      </c>
      <c r="R2152" s="43">
        <f>Exchanges!S2156</f>
        <v>1</v>
      </c>
      <c r="S2152" s="43">
        <f>Exchanges!T2156</f>
        <v>4</v>
      </c>
      <c r="T2152" s="43">
        <f>Exchanges!U2156</f>
        <v>1</v>
      </c>
      <c r="U2152" s="43">
        <f>Exchanges!V2156</f>
        <v>2013</v>
      </c>
      <c r="V2152" s="43" t="str">
        <f>Exchanges!W2156</f>
        <v>HFC-143a</v>
      </c>
      <c r="W2152" s="43"/>
      <c r="X2152" s="43"/>
    </row>
    <row r="2153" spans="1:24" x14ac:dyDescent="0.2">
      <c r="A2153" s="43" t="str">
        <f>Exchanges!B2157</f>
        <v>Propane, 1,1,1,3,3,3-hexafluoro-, HCFC-236fa</v>
      </c>
      <c r="B2153" s="43" t="str">
        <f>Exchanges!C2157</f>
        <v>000690-39-1</v>
      </c>
      <c r="C2153" s="43" t="str">
        <f>Exchanges!D2157</f>
        <v>air</v>
      </c>
      <c r="D2153" s="43" t="str">
        <f>Exchanges!E2157</f>
        <v>unspecified</v>
      </c>
      <c r="E2153" s="43" t="str">
        <f>Exchanges!F2157</f>
        <v>1963a3ba-6d77-4571-bb8f-0e9c8ac28a65</v>
      </c>
      <c r="F2153" s="43" t="str">
        <f>Exchanges!G2157</f>
        <v>Fluid milk and butter manufacturing</v>
      </c>
      <c r="G2153" s="43" t="str">
        <f>Exchanges!H2157</f>
        <v>31151A</v>
      </c>
      <c r="H2153" s="43" t="str">
        <f>Exchanges!I2157</f>
        <v>US</v>
      </c>
      <c r="I2153" s="43">
        <f>Exchanges!J2157</f>
        <v>6.2633525437881899E-10</v>
      </c>
      <c r="J2153" s="43" t="str">
        <f>Exchanges!K2157</f>
        <v>kg</v>
      </c>
      <c r="K2153" s="43"/>
      <c r="L2153" s="43"/>
      <c r="M2153" s="43"/>
      <c r="N2153" s="43"/>
      <c r="O2153" s="43"/>
      <c r="P2153" s="43">
        <f>Exchanges!Q2157</f>
        <v>4</v>
      </c>
      <c r="Q2153" s="43">
        <f>Exchanges!R2157</f>
        <v>2</v>
      </c>
      <c r="R2153" s="43">
        <f>Exchanges!S2157</f>
        <v>1</v>
      </c>
      <c r="S2153" s="43">
        <f>Exchanges!T2157</f>
        <v>4</v>
      </c>
      <c r="T2153" s="43">
        <f>Exchanges!U2157</f>
        <v>1</v>
      </c>
      <c r="U2153" s="43">
        <f>Exchanges!V2157</f>
        <v>2013</v>
      </c>
      <c r="V2153" s="43" t="str">
        <f>Exchanges!W2157</f>
        <v>HFC-236fa</v>
      </c>
      <c r="W2153" s="43"/>
      <c r="X2153" s="43"/>
    </row>
    <row r="2154" spans="1:24" x14ac:dyDescent="0.2">
      <c r="A2154" s="43" t="str">
        <f>Exchanges!B2158</f>
        <v>Carbon dioxide</v>
      </c>
      <c r="B2154" s="43" t="str">
        <f>Exchanges!C2158</f>
        <v>000124-38-20</v>
      </c>
      <c r="C2154" s="43" t="str">
        <f>Exchanges!D2158</f>
        <v>air</v>
      </c>
      <c r="D2154" s="43" t="str">
        <f>Exchanges!E2158</f>
        <v>unspecified</v>
      </c>
      <c r="E2154" s="43" t="str">
        <f>Exchanges!F2158</f>
        <v>7ae371aa-8532-11e0-9d78-0800200c9a66</v>
      </c>
      <c r="F2154" s="43" t="str">
        <f>Exchanges!G2158</f>
        <v>Animal (except poultry) slaughtering, rendering, and processing</v>
      </c>
      <c r="G2154" s="43" t="str">
        <f>Exchanges!H2158</f>
        <v>31161A</v>
      </c>
      <c r="H2154" s="43" t="str">
        <f>Exchanges!I2158</f>
        <v>US</v>
      </c>
      <c r="I2154" s="43">
        <f>Exchanges!J2158</f>
        <v>3.3336481772819497E-2</v>
      </c>
      <c r="J2154" s="43" t="str">
        <f>Exchanges!K2158</f>
        <v>kg</v>
      </c>
      <c r="K2154" s="43"/>
      <c r="L2154" s="43"/>
      <c r="M2154" s="43"/>
      <c r="N2154" s="43"/>
      <c r="O2154" s="43"/>
      <c r="P2154" s="43">
        <f>Exchanges!Q2158</f>
        <v>4</v>
      </c>
      <c r="Q2154" s="43">
        <f>Exchanges!R2158</f>
        <v>2</v>
      </c>
      <c r="R2154" s="43">
        <f>Exchanges!S2158</f>
        <v>1</v>
      </c>
      <c r="S2154" s="43">
        <f>Exchanges!T2158</f>
        <v>4</v>
      </c>
      <c r="T2154" s="43">
        <f>Exchanges!U2158</f>
        <v>1</v>
      </c>
      <c r="U2154" s="43">
        <f>Exchanges!V2158</f>
        <v>2013</v>
      </c>
      <c r="V2154" s="43" t="str">
        <f>Exchanges!W2158</f>
        <v>CO2</v>
      </c>
      <c r="W2154" s="43"/>
      <c r="X2154" s="43"/>
    </row>
    <row r="2155" spans="1:24" x14ac:dyDescent="0.2">
      <c r="A2155" s="43" t="str">
        <f>Exchanges!B2159</f>
        <v>Methane</v>
      </c>
      <c r="B2155" s="43" t="str">
        <f>Exchanges!C2159</f>
        <v>000074-82-92</v>
      </c>
      <c r="C2155" s="43" t="str">
        <f>Exchanges!D2159</f>
        <v>air</v>
      </c>
      <c r="D2155" s="43" t="str">
        <f>Exchanges!E2159</f>
        <v>unspecified</v>
      </c>
      <c r="E2155" s="43" t="str">
        <f>Exchanges!F2159</f>
        <v>20408dd1-8534-11e0-9d78-0800200c9a66</v>
      </c>
      <c r="F2155" s="43" t="str">
        <f>Exchanges!G2159</f>
        <v>Animal (except poultry) slaughtering, rendering, and processing</v>
      </c>
      <c r="G2155" s="43" t="str">
        <f>Exchanges!H2159</f>
        <v>31161A</v>
      </c>
      <c r="H2155" s="43" t="str">
        <f>Exchanges!I2159</f>
        <v>US</v>
      </c>
      <c r="I2155" s="43">
        <f>Exchanges!J2159</f>
        <v>6.1434748785429274E-7</v>
      </c>
      <c r="J2155" s="43" t="str">
        <f>Exchanges!K2159</f>
        <v>kg</v>
      </c>
      <c r="K2155" s="43"/>
      <c r="L2155" s="43"/>
      <c r="M2155" s="43"/>
      <c r="N2155" s="43"/>
      <c r="O2155" s="43"/>
      <c r="P2155" s="43">
        <f>Exchanges!Q2159</f>
        <v>4</v>
      </c>
      <c r="Q2155" s="43">
        <f>Exchanges!R2159</f>
        <v>2</v>
      </c>
      <c r="R2155" s="43">
        <f>Exchanges!S2159</f>
        <v>1</v>
      </c>
      <c r="S2155" s="43">
        <f>Exchanges!T2159</f>
        <v>4</v>
      </c>
      <c r="T2155" s="43">
        <f>Exchanges!U2159</f>
        <v>1</v>
      </c>
      <c r="U2155" s="43">
        <f>Exchanges!V2159</f>
        <v>2013</v>
      </c>
      <c r="V2155" s="43" t="str">
        <f>Exchanges!W2159</f>
        <v>CH4</v>
      </c>
      <c r="W2155" s="43"/>
      <c r="X2155" s="43"/>
    </row>
    <row r="2156" spans="1:24" x14ac:dyDescent="0.2">
      <c r="A2156" s="43" t="str">
        <f>Exchanges!B2160</f>
        <v>Dinitrogen monoxide</v>
      </c>
      <c r="B2156" s="43" t="str">
        <f>Exchanges!C2160</f>
        <v>010024-97-366</v>
      </c>
      <c r="C2156" s="43" t="str">
        <f>Exchanges!D2160</f>
        <v>air</v>
      </c>
      <c r="D2156" s="43" t="str">
        <f>Exchanges!E2160</f>
        <v>unspecified</v>
      </c>
      <c r="E2156" s="43" t="str">
        <f>Exchanges!F2160</f>
        <v>20185046-64bb-4c09-a8e7-e8a9e144ca98</v>
      </c>
      <c r="F2156" s="43" t="str">
        <f>Exchanges!G2160</f>
        <v>Animal (except poultry) slaughtering, rendering, and processing</v>
      </c>
      <c r="G2156" s="43" t="str">
        <f>Exchanges!H2160</f>
        <v>31161A</v>
      </c>
      <c r="H2156" s="43" t="str">
        <f>Exchanges!I2160</f>
        <v>US</v>
      </c>
      <c r="I2156" s="43">
        <f>Exchanges!J2160</f>
        <v>5.6703942558750006E-8</v>
      </c>
      <c r="J2156" s="43" t="str">
        <f>Exchanges!K2160</f>
        <v>kg</v>
      </c>
      <c r="K2156" s="43"/>
      <c r="L2156" s="43"/>
      <c r="M2156" s="43"/>
      <c r="N2156" s="43"/>
      <c r="O2156" s="43"/>
      <c r="P2156" s="43">
        <f>Exchanges!Q2160</f>
        <v>4</v>
      </c>
      <c r="Q2156" s="43">
        <f>Exchanges!R2160</f>
        <v>2</v>
      </c>
      <c r="R2156" s="43">
        <f>Exchanges!S2160</f>
        <v>1</v>
      </c>
      <c r="S2156" s="43">
        <f>Exchanges!T2160</f>
        <v>4</v>
      </c>
      <c r="T2156" s="43">
        <f>Exchanges!U2160</f>
        <v>1</v>
      </c>
      <c r="U2156" s="43">
        <f>Exchanges!V2160</f>
        <v>2013</v>
      </c>
      <c r="V2156" s="43" t="str">
        <f>Exchanges!W2160</f>
        <v>N2O</v>
      </c>
      <c r="W2156" s="43"/>
      <c r="X2156" s="43"/>
    </row>
    <row r="2157" spans="1:24" x14ac:dyDescent="0.2">
      <c r="A2157" s="43" t="str">
        <f>Exchanges!B2161</f>
        <v>Ethane, 1,1,1,2-tetrafluoro-, HFC-134a</v>
      </c>
      <c r="B2157" s="43" t="str">
        <f>Exchanges!C2161</f>
        <v>000811-97-2</v>
      </c>
      <c r="C2157" s="43" t="str">
        <f>Exchanges!D2161</f>
        <v>air</v>
      </c>
      <c r="D2157" s="43" t="str">
        <f>Exchanges!E2161</f>
        <v>unspecified</v>
      </c>
      <c r="E2157" s="43" t="str">
        <f>Exchanges!F2161</f>
        <v>e87f039d-d9ce-4242-ac18-c9284cc80f3d</v>
      </c>
      <c r="F2157" s="43" t="str">
        <f>Exchanges!G2161</f>
        <v>Animal (except poultry) slaughtering, rendering, and processing</v>
      </c>
      <c r="G2157" s="43" t="str">
        <f>Exchanges!H2161</f>
        <v>31161A</v>
      </c>
      <c r="H2157" s="43" t="str">
        <f>Exchanges!I2161</f>
        <v>US</v>
      </c>
      <c r="I2157" s="43">
        <f>Exchanges!J2161</f>
        <v>1.1310675920824047E-8</v>
      </c>
      <c r="J2157" s="43" t="str">
        <f>Exchanges!K2161</f>
        <v>kg</v>
      </c>
      <c r="K2157" s="43"/>
      <c r="L2157" s="43"/>
      <c r="M2157" s="43"/>
      <c r="N2157" s="43"/>
      <c r="O2157" s="43"/>
      <c r="P2157" s="43">
        <f>Exchanges!Q2161</f>
        <v>4</v>
      </c>
      <c r="Q2157" s="43">
        <f>Exchanges!R2161</f>
        <v>2</v>
      </c>
      <c r="R2157" s="43">
        <f>Exchanges!S2161</f>
        <v>1</v>
      </c>
      <c r="S2157" s="43">
        <f>Exchanges!T2161</f>
        <v>4</v>
      </c>
      <c r="T2157" s="43">
        <f>Exchanges!U2161</f>
        <v>1</v>
      </c>
      <c r="U2157" s="43">
        <f>Exchanges!V2161</f>
        <v>2013</v>
      </c>
      <c r="V2157" s="43" t="str">
        <f>Exchanges!W2161</f>
        <v>HFC-134a</v>
      </c>
      <c r="W2157" s="43"/>
      <c r="X2157" s="43"/>
    </row>
    <row r="2158" spans="1:24" x14ac:dyDescent="0.2">
      <c r="A2158" s="43" t="str">
        <f>Exchanges!B2162</f>
        <v>Ethane, pentafluoro-, HFC-125</v>
      </c>
      <c r="B2158" s="43" t="str">
        <f>Exchanges!C2162</f>
        <v>000354-33-6</v>
      </c>
      <c r="C2158" s="43" t="str">
        <f>Exchanges!D2162</f>
        <v>air</v>
      </c>
      <c r="D2158" s="43" t="str">
        <f>Exchanges!E2162</f>
        <v>unspecified</v>
      </c>
      <c r="E2158" s="43" t="str">
        <f>Exchanges!F2162</f>
        <v>281e1011-f121-4d5b-ad4d-22d562b2c2cd</v>
      </c>
      <c r="F2158" s="43" t="str">
        <f>Exchanges!G2162</f>
        <v>Animal (except poultry) slaughtering, rendering, and processing</v>
      </c>
      <c r="G2158" s="43" t="str">
        <f>Exchanges!H2162</f>
        <v>31161A</v>
      </c>
      <c r="H2158" s="43" t="str">
        <f>Exchanges!I2162</f>
        <v>US</v>
      </c>
      <c r="I2158" s="43">
        <f>Exchanges!J2162</f>
        <v>3.0008757445074707E-9</v>
      </c>
      <c r="J2158" s="43" t="str">
        <f>Exchanges!K2162</f>
        <v>kg</v>
      </c>
      <c r="K2158" s="43"/>
      <c r="L2158" s="43"/>
      <c r="M2158" s="43"/>
      <c r="N2158" s="43"/>
      <c r="O2158" s="43"/>
      <c r="P2158" s="43">
        <f>Exchanges!Q2162</f>
        <v>4</v>
      </c>
      <c r="Q2158" s="43">
        <f>Exchanges!R2162</f>
        <v>2</v>
      </c>
      <c r="R2158" s="43">
        <f>Exchanges!S2162</f>
        <v>1</v>
      </c>
      <c r="S2158" s="43">
        <f>Exchanges!T2162</f>
        <v>4</v>
      </c>
      <c r="T2158" s="43">
        <f>Exchanges!U2162</f>
        <v>1</v>
      </c>
      <c r="U2158" s="43">
        <f>Exchanges!V2162</f>
        <v>2013</v>
      </c>
      <c r="V2158" s="43" t="str">
        <f>Exchanges!W2162</f>
        <v>HFC-125</v>
      </c>
      <c r="W2158" s="43"/>
      <c r="X2158" s="43"/>
    </row>
    <row r="2159" spans="1:24" x14ac:dyDescent="0.2">
      <c r="A2159" s="43" t="str">
        <f>Exchanges!B2163</f>
        <v>Methane, difluoro-, HFC-32</v>
      </c>
      <c r="B2159" s="43" t="str">
        <f>Exchanges!C2163</f>
        <v>000075-10-5</v>
      </c>
      <c r="C2159" s="43" t="str">
        <f>Exchanges!D2163</f>
        <v>air</v>
      </c>
      <c r="D2159" s="43" t="str">
        <f>Exchanges!E2163</f>
        <v>unspecified</v>
      </c>
      <c r="E2159" s="43" t="str">
        <f>Exchanges!F2163</f>
        <v>151212b4-079b-43a2-96d5-a6eef59166ac</v>
      </c>
      <c r="F2159" s="43" t="str">
        <f>Exchanges!G2163</f>
        <v>Animal (except poultry) slaughtering, rendering, and processing</v>
      </c>
      <c r="G2159" s="43" t="str">
        <f>Exchanges!H2163</f>
        <v>31161A</v>
      </c>
      <c r="H2159" s="43" t="str">
        <f>Exchanges!I2163</f>
        <v>US</v>
      </c>
      <c r="I2159" s="43">
        <f>Exchanges!J2163</f>
        <v>1.7475702279829126E-9</v>
      </c>
      <c r="J2159" s="43" t="str">
        <f>Exchanges!K2163</f>
        <v>kg</v>
      </c>
      <c r="K2159" s="43"/>
      <c r="L2159" s="43"/>
      <c r="M2159" s="43"/>
      <c r="N2159" s="43"/>
      <c r="O2159" s="43"/>
      <c r="P2159" s="43">
        <f>Exchanges!Q2163</f>
        <v>4</v>
      </c>
      <c r="Q2159" s="43">
        <f>Exchanges!R2163</f>
        <v>2</v>
      </c>
      <c r="R2159" s="43">
        <f>Exchanges!S2163</f>
        <v>1</v>
      </c>
      <c r="S2159" s="43">
        <f>Exchanges!T2163</f>
        <v>4</v>
      </c>
      <c r="T2159" s="43">
        <f>Exchanges!U2163</f>
        <v>1</v>
      </c>
      <c r="U2159" s="43">
        <f>Exchanges!V2163</f>
        <v>2013</v>
      </c>
      <c r="V2159" s="43" t="str">
        <f>Exchanges!W2163</f>
        <v>HFC-32</v>
      </c>
      <c r="W2159" s="43"/>
      <c r="X2159" s="43"/>
    </row>
    <row r="2160" spans="1:24" x14ac:dyDescent="0.2">
      <c r="A2160" s="43" t="str">
        <f>Exchanges!B2164</f>
        <v>Ethane, 1,1,1-trifluoro-, HFC-143a</v>
      </c>
      <c r="B2160" s="43" t="str">
        <f>Exchanges!C2164</f>
        <v>000420-46-2</v>
      </c>
      <c r="C2160" s="43" t="str">
        <f>Exchanges!D2164</f>
        <v>air</v>
      </c>
      <c r="D2160" s="43" t="str">
        <f>Exchanges!E2164</f>
        <v>unspecified</v>
      </c>
      <c r="E2160" s="43" t="str">
        <f>Exchanges!F2164</f>
        <v>e86bfec2-1025-4fa2-90b1-81e35e621e91</v>
      </c>
      <c r="F2160" s="43" t="str">
        <f>Exchanges!G2164</f>
        <v>Animal (except poultry) slaughtering, rendering, and processing</v>
      </c>
      <c r="G2160" s="43" t="str">
        <f>Exchanges!H2164</f>
        <v>31161A</v>
      </c>
      <c r="H2160" s="43" t="str">
        <f>Exchanges!I2164</f>
        <v>US</v>
      </c>
      <c r="I2160" s="43">
        <f>Exchanges!J2164</f>
        <v>1.2839498609696347E-9</v>
      </c>
      <c r="J2160" s="43" t="str">
        <f>Exchanges!K2164</f>
        <v>kg</v>
      </c>
      <c r="K2160" s="43"/>
      <c r="L2160" s="43"/>
      <c r="M2160" s="43"/>
      <c r="N2160" s="43"/>
      <c r="O2160" s="43"/>
      <c r="P2160" s="43">
        <f>Exchanges!Q2164</f>
        <v>4</v>
      </c>
      <c r="Q2160" s="43">
        <f>Exchanges!R2164</f>
        <v>2</v>
      </c>
      <c r="R2160" s="43">
        <f>Exchanges!S2164</f>
        <v>1</v>
      </c>
      <c r="S2160" s="43">
        <f>Exchanges!T2164</f>
        <v>4</v>
      </c>
      <c r="T2160" s="43">
        <f>Exchanges!U2164</f>
        <v>1</v>
      </c>
      <c r="U2160" s="43">
        <f>Exchanges!V2164</f>
        <v>2013</v>
      </c>
      <c r="V2160" s="43" t="str">
        <f>Exchanges!W2164</f>
        <v>HFC-143a</v>
      </c>
      <c r="W2160" s="43"/>
      <c r="X2160" s="43"/>
    </row>
    <row r="2161" spans="1:24" x14ac:dyDescent="0.2">
      <c r="A2161" s="43" t="str">
        <f>Exchanges!B2165</f>
        <v>Propane, 1,1,1,3,3,3-hexafluoro-, HCFC-236fa</v>
      </c>
      <c r="B2161" s="43" t="str">
        <f>Exchanges!C2165</f>
        <v>000690-39-1</v>
      </c>
      <c r="C2161" s="43" t="str">
        <f>Exchanges!D2165</f>
        <v>air</v>
      </c>
      <c r="D2161" s="43" t="str">
        <f>Exchanges!E2165</f>
        <v>unspecified</v>
      </c>
      <c r="E2161" s="43" t="str">
        <f>Exchanges!F2165</f>
        <v>1963a3ba-6d77-4571-bb8f-0e9c8ac28a65</v>
      </c>
      <c r="F2161" s="43" t="str">
        <f>Exchanges!G2165</f>
        <v>Animal (except poultry) slaughtering, rendering, and processing</v>
      </c>
      <c r="G2161" s="43" t="str">
        <f>Exchanges!H2165</f>
        <v>31161A</v>
      </c>
      <c r="H2161" s="43" t="str">
        <f>Exchanges!I2165</f>
        <v>US</v>
      </c>
      <c r="I2161" s="43">
        <f>Exchanges!J2165</f>
        <v>3.4686247467903603E-11</v>
      </c>
      <c r="J2161" s="43" t="str">
        <f>Exchanges!K2165</f>
        <v>kg</v>
      </c>
      <c r="K2161" s="43"/>
      <c r="L2161" s="43"/>
      <c r="M2161" s="43"/>
      <c r="N2161" s="43"/>
      <c r="O2161" s="43"/>
      <c r="P2161" s="43">
        <f>Exchanges!Q2165</f>
        <v>4</v>
      </c>
      <c r="Q2161" s="43">
        <f>Exchanges!R2165</f>
        <v>2</v>
      </c>
      <c r="R2161" s="43">
        <f>Exchanges!S2165</f>
        <v>1</v>
      </c>
      <c r="S2161" s="43">
        <f>Exchanges!T2165</f>
        <v>4</v>
      </c>
      <c r="T2161" s="43">
        <f>Exchanges!U2165</f>
        <v>1</v>
      </c>
      <c r="U2161" s="43">
        <f>Exchanges!V2165</f>
        <v>2013</v>
      </c>
      <c r="V2161" s="43" t="str">
        <f>Exchanges!W2165</f>
        <v>HFC-236fa</v>
      </c>
      <c r="W2161" s="43"/>
      <c r="X2161" s="43"/>
    </row>
    <row r="2162" spans="1:24" x14ac:dyDescent="0.2">
      <c r="A2162" s="43" t="str">
        <f>Exchanges!B2166</f>
        <v>Carbon dioxide</v>
      </c>
      <c r="B2162" s="43" t="str">
        <f>Exchanges!C2166</f>
        <v>000124-38-20</v>
      </c>
      <c r="C2162" s="43" t="str">
        <f>Exchanges!D2166</f>
        <v>air</v>
      </c>
      <c r="D2162" s="43" t="str">
        <f>Exchanges!E2166</f>
        <v>unspecified</v>
      </c>
      <c r="E2162" s="43" t="str">
        <f>Exchanges!F2166</f>
        <v>7ae371aa-8532-11e0-9d78-0800200c9a66</v>
      </c>
      <c r="F2162" s="43" t="str">
        <f>Exchanges!G2166</f>
        <v>Cookie, cracker, pasta, and tortilla manufacturing</v>
      </c>
      <c r="G2162" s="43" t="str">
        <f>Exchanges!H2166</f>
        <v>3118A0</v>
      </c>
      <c r="H2162" s="43" t="str">
        <f>Exchanges!I2166</f>
        <v>US</v>
      </c>
      <c r="I2162" s="43">
        <f>Exchanges!J2166</f>
        <v>3.9373127608041618E-2</v>
      </c>
      <c r="J2162" s="43" t="str">
        <f>Exchanges!K2166</f>
        <v>kg</v>
      </c>
      <c r="K2162" s="43"/>
      <c r="L2162" s="43"/>
      <c r="M2162" s="43"/>
      <c r="N2162" s="43"/>
      <c r="O2162" s="43"/>
      <c r="P2162" s="43">
        <f>Exchanges!Q2166</f>
        <v>4</v>
      </c>
      <c r="Q2162" s="43">
        <f>Exchanges!R2166</f>
        <v>2</v>
      </c>
      <c r="R2162" s="43">
        <f>Exchanges!S2166</f>
        <v>1</v>
      </c>
      <c r="S2162" s="43">
        <f>Exchanges!T2166</f>
        <v>4</v>
      </c>
      <c r="T2162" s="43">
        <f>Exchanges!U2166</f>
        <v>1</v>
      </c>
      <c r="U2162" s="43">
        <f>Exchanges!V2166</f>
        <v>2013</v>
      </c>
      <c r="V2162" s="43" t="str">
        <f>Exchanges!W2166</f>
        <v>CO2</v>
      </c>
      <c r="W2162" s="43"/>
      <c r="X2162" s="43"/>
    </row>
    <row r="2163" spans="1:24" x14ac:dyDescent="0.2">
      <c r="A2163" s="43" t="str">
        <f>Exchanges!B2167</f>
        <v>Ethane, 1,1,1,2-tetrafluoro-, HFC-134a</v>
      </c>
      <c r="B2163" s="43" t="str">
        <f>Exchanges!C2167</f>
        <v>000811-97-2</v>
      </c>
      <c r="C2163" s="43" t="str">
        <f>Exchanges!D2167</f>
        <v>air</v>
      </c>
      <c r="D2163" s="43" t="str">
        <f>Exchanges!E2167</f>
        <v>unspecified</v>
      </c>
      <c r="E2163" s="43" t="str">
        <f>Exchanges!F2167</f>
        <v>e87f039d-d9ce-4242-ac18-c9284cc80f3d</v>
      </c>
      <c r="F2163" s="43" t="str">
        <f>Exchanges!G2167</f>
        <v>Cookie, cracker, pasta, and tortilla manufacturing</v>
      </c>
      <c r="G2163" s="43" t="str">
        <f>Exchanges!H2167</f>
        <v>3118A0</v>
      </c>
      <c r="H2163" s="43" t="str">
        <f>Exchanges!I2167</f>
        <v>US</v>
      </c>
      <c r="I2163" s="43">
        <f>Exchanges!J2167</f>
        <v>1.1407398362743817E-6</v>
      </c>
      <c r="J2163" s="43" t="str">
        <f>Exchanges!K2167</f>
        <v>kg</v>
      </c>
      <c r="K2163" s="43"/>
      <c r="L2163" s="43"/>
      <c r="M2163" s="43"/>
      <c r="N2163" s="43"/>
      <c r="O2163" s="43"/>
      <c r="P2163" s="43">
        <f>Exchanges!Q2167</f>
        <v>4</v>
      </c>
      <c r="Q2163" s="43">
        <f>Exchanges!R2167</f>
        <v>2</v>
      </c>
      <c r="R2163" s="43">
        <f>Exchanges!S2167</f>
        <v>1</v>
      </c>
      <c r="S2163" s="43">
        <f>Exchanges!T2167</f>
        <v>4</v>
      </c>
      <c r="T2163" s="43">
        <f>Exchanges!U2167</f>
        <v>1</v>
      </c>
      <c r="U2163" s="43">
        <f>Exchanges!V2167</f>
        <v>2013</v>
      </c>
      <c r="V2163" s="43" t="str">
        <f>Exchanges!W2167</f>
        <v>HFC-134a</v>
      </c>
      <c r="W2163" s="43"/>
      <c r="X2163" s="43"/>
    </row>
    <row r="2164" spans="1:24" x14ac:dyDescent="0.2">
      <c r="A2164" s="43" t="str">
        <f>Exchanges!B2168</f>
        <v>Methane</v>
      </c>
      <c r="B2164" s="43" t="str">
        <f>Exchanges!C2168</f>
        <v>000074-82-92</v>
      </c>
      <c r="C2164" s="43" t="str">
        <f>Exchanges!D2168</f>
        <v>air</v>
      </c>
      <c r="D2164" s="43" t="str">
        <f>Exchanges!E2168</f>
        <v>unspecified</v>
      </c>
      <c r="E2164" s="43" t="str">
        <f>Exchanges!F2168</f>
        <v>20408dd1-8534-11e0-9d78-0800200c9a66</v>
      </c>
      <c r="F2164" s="43" t="str">
        <f>Exchanges!G2168</f>
        <v>Cookie, cracker, pasta, and tortilla manufacturing</v>
      </c>
      <c r="G2164" s="43" t="str">
        <f>Exchanges!H2168</f>
        <v>3118A0</v>
      </c>
      <c r="H2164" s="43" t="str">
        <f>Exchanges!I2168</f>
        <v>US</v>
      </c>
      <c r="I2164" s="43">
        <f>Exchanges!J2168</f>
        <v>7.4156864146108163E-7</v>
      </c>
      <c r="J2164" s="43" t="str">
        <f>Exchanges!K2168</f>
        <v>kg</v>
      </c>
      <c r="K2164" s="43"/>
      <c r="L2164" s="43"/>
      <c r="M2164" s="43"/>
      <c r="N2164" s="43"/>
      <c r="O2164" s="43"/>
      <c r="P2164" s="43">
        <f>Exchanges!Q2168</f>
        <v>4</v>
      </c>
      <c r="Q2164" s="43">
        <f>Exchanges!R2168</f>
        <v>2</v>
      </c>
      <c r="R2164" s="43">
        <f>Exchanges!S2168</f>
        <v>1</v>
      </c>
      <c r="S2164" s="43">
        <f>Exchanges!T2168</f>
        <v>4</v>
      </c>
      <c r="T2164" s="43">
        <f>Exchanges!U2168</f>
        <v>1</v>
      </c>
      <c r="U2164" s="43">
        <f>Exchanges!V2168</f>
        <v>2013</v>
      </c>
      <c r="V2164" s="43" t="str">
        <f>Exchanges!W2168</f>
        <v>CH4</v>
      </c>
      <c r="W2164" s="43"/>
      <c r="X2164" s="43"/>
    </row>
    <row r="2165" spans="1:24" x14ac:dyDescent="0.2">
      <c r="A2165" s="43" t="str">
        <f>Exchanges!B2169</f>
        <v>Ethane, pentafluoro-, HFC-125</v>
      </c>
      <c r="B2165" s="43" t="str">
        <f>Exchanges!C2169</f>
        <v>000354-33-6</v>
      </c>
      <c r="C2165" s="43" t="str">
        <f>Exchanges!D2169</f>
        <v>air</v>
      </c>
      <c r="D2165" s="43" t="str">
        <f>Exchanges!E2169</f>
        <v>unspecified</v>
      </c>
      <c r="E2165" s="43" t="str">
        <f>Exchanges!F2169</f>
        <v>281e1011-f121-4d5b-ad4d-22d562b2c2cd</v>
      </c>
      <c r="F2165" s="43" t="str">
        <f>Exchanges!G2169</f>
        <v>Cookie, cracker, pasta, and tortilla manufacturing</v>
      </c>
      <c r="G2165" s="43" t="str">
        <f>Exchanges!H2169</f>
        <v>3118A0</v>
      </c>
      <c r="H2165" s="43" t="str">
        <f>Exchanges!I2169</f>
        <v>US</v>
      </c>
      <c r="I2165" s="43">
        <f>Exchanges!J2169</f>
        <v>3.0265375203322193E-7</v>
      </c>
      <c r="J2165" s="43" t="str">
        <f>Exchanges!K2169</f>
        <v>kg</v>
      </c>
      <c r="K2165" s="43"/>
      <c r="L2165" s="43"/>
      <c r="M2165" s="43"/>
      <c r="N2165" s="43"/>
      <c r="O2165" s="43"/>
      <c r="P2165" s="43">
        <f>Exchanges!Q2169</f>
        <v>4</v>
      </c>
      <c r="Q2165" s="43">
        <f>Exchanges!R2169</f>
        <v>2</v>
      </c>
      <c r="R2165" s="43">
        <f>Exchanges!S2169</f>
        <v>1</v>
      </c>
      <c r="S2165" s="43">
        <f>Exchanges!T2169</f>
        <v>4</v>
      </c>
      <c r="T2165" s="43">
        <f>Exchanges!U2169</f>
        <v>1</v>
      </c>
      <c r="U2165" s="43">
        <f>Exchanges!V2169</f>
        <v>2013</v>
      </c>
      <c r="V2165" s="43" t="str">
        <f>Exchanges!W2169</f>
        <v>HFC-125</v>
      </c>
      <c r="W2165" s="43"/>
      <c r="X2165" s="43"/>
    </row>
    <row r="2166" spans="1:24" x14ac:dyDescent="0.2">
      <c r="A2166" s="43" t="str">
        <f>Exchanges!B2170</f>
        <v>Methane, difluoro-, HFC-32</v>
      </c>
      <c r="B2166" s="43" t="str">
        <f>Exchanges!C2170</f>
        <v>000075-10-5</v>
      </c>
      <c r="C2166" s="43" t="str">
        <f>Exchanges!D2170</f>
        <v>air</v>
      </c>
      <c r="D2166" s="43" t="str">
        <f>Exchanges!E2170</f>
        <v>unspecified</v>
      </c>
      <c r="E2166" s="43" t="str">
        <f>Exchanges!F2170</f>
        <v>151212b4-079b-43a2-96d5-a6eef59166ac</v>
      </c>
      <c r="F2166" s="43" t="str">
        <f>Exchanges!G2170</f>
        <v>Cookie, cracker, pasta, and tortilla manufacturing</v>
      </c>
      <c r="G2166" s="43" t="str">
        <f>Exchanges!H2170</f>
        <v>3118A0</v>
      </c>
      <c r="H2166" s="43" t="str">
        <f>Exchanges!I2170</f>
        <v>US</v>
      </c>
      <c r="I2166" s="43">
        <f>Exchanges!J2170</f>
        <v>1.76251445068543E-7</v>
      </c>
      <c r="J2166" s="43" t="str">
        <f>Exchanges!K2170</f>
        <v>kg</v>
      </c>
      <c r="K2166" s="43"/>
      <c r="L2166" s="43"/>
      <c r="M2166" s="43"/>
      <c r="N2166" s="43"/>
      <c r="O2166" s="43"/>
      <c r="P2166" s="43">
        <f>Exchanges!Q2170</f>
        <v>4</v>
      </c>
      <c r="Q2166" s="43">
        <f>Exchanges!R2170</f>
        <v>2</v>
      </c>
      <c r="R2166" s="43">
        <f>Exchanges!S2170</f>
        <v>1</v>
      </c>
      <c r="S2166" s="43">
        <f>Exchanges!T2170</f>
        <v>4</v>
      </c>
      <c r="T2166" s="43">
        <f>Exchanges!U2170</f>
        <v>1</v>
      </c>
      <c r="U2166" s="43">
        <f>Exchanges!V2170</f>
        <v>2013</v>
      </c>
      <c r="V2166" s="43" t="str">
        <f>Exchanges!W2170</f>
        <v>HFC-32</v>
      </c>
      <c r="W2166" s="43"/>
      <c r="X2166" s="43"/>
    </row>
    <row r="2167" spans="1:24" x14ac:dyDescent="0.2">
      <c r="A2167" s="43" t="str">
        <f>Exchanges!B2171</f>
        <v>Ethane, 1,1,1-trifluoro-, HFC-143a</v>
      </c>
      <c r="B2167" s="43" t="str">
        <f>Exchanges!C2171</f>
        <v>000420-46-2</v>
      </c>
      <c r="C2167" s="43" t="str">
        <f>Exchanges!D2171</f>
        <v>air</v>
      </c>
      <c r="D2167" s="43" t="str">
        <f>Exchanges!E2171</f>
        <v>unspecified</v>
      </c>
      <c r="E2167" s="43" t="str">
        <f>Exchanges!F2171</f>
        <v>e86bfec2-1025-4fa2-90b1-81e35e621e91</v>
      </c>
      <c r="F2167" s="43" t="str">
        <f>Exchanges!G2171</f>
        <v>Cookie, cracker, pasta, and tortilla manufacturing</v>
      </c>
      <c r="G2167" s="43" t="str">
        <f>Exchanges!H2171</f>
        <v>3118A0</v>
      </c>
      <c r="H2167" s="43" t="str">
        <f>Exchanges!I2171</f>
        <v>US</v>
      </c>
      <c r="I2167" s="43">
        <f>Exchanges!J2171</f>
        <v>1.2949294670272084E-7</v>
      </c>
      <c r="J2167" s="43" t="str">
        <f>Exchanges!K2171</f>
        <v>kg</v>
      </c>
      <c r="K2167" s="43"/>
      <c r="L2167" s="43"/>
      <c r="M2167" s="43"/>
      <c r="N2167" s="43"/>
      <c r="O2167" s="43"/>
      <c r="P2167" s="43">
        <f>Exchanges!Q2171</f>
        <v>4</v>
      </c>
      <c r="Q2167" s="43">
        <f>Exchanges!R2171</f>
        <v>2</v>
      </c>
      <c r="R2167" s="43">
        <f>Exchanges!S2171</f>
        <v>1</v>
      </c>
      <c r="S2167" s="43">
        <f>Exchanges!T2171</f>
        <v>4</v>
      </c>
      <c r="T2167" s="43">
        <f>Exchanges!U2171</f>
        <v>1</v>
      </c>
      <c r="U2167" s="43">
        <f>Exchanges!V2171</f>
        <v>2013</v>
      </c>
      <c r="V2167" s="43" t="str">
        <f>Exchanges!W2171</f>
        <v>HFC-143a</v>
      </c>
      <c r="W2167" s="43"/>
      <c r="X2167" s="43"/>
    </row>
    <row r="2168" spans="1:24" x14ac:dyDescent="0.2">
      <c r="A2168" s="43" t="str">
        <f>Exchanges!B2172</f>
        <v>Dinitrogen monoxide</v>
      </c>
      <c r="B2168" s="43" t="str">
        <f>Exchanges!C2172</f>
        <v>010024-97-366</v>
      </c>
      <c r="C2168" s="43" t="str">
        <f>Exchanges!D2172</f>
        <v>air</v>
      </c>
      <c r="D2168" s="43" t="str">
        <f>Exchanges!E2172</f>
        <v>unspecified</v>
      </c>
      <c r="E2168" s="43" t="str">
        <f>Exchanges!F2172</f>
        <v>20185046-64bb-4c09-a8e7-e8a9e144ca98</v>
      </c>
      <c r="F2168" s="43" t="str">
        <f>Exchanges!G2172</f>
        <v>Cookie, cracker, pasta, and tortilla manufacturing</v>
      </c>
      <c r="G2168" s="43" t="str">
        <f>Exchanges!H2172</f>
        <v>3118A0</v>
      </c>
      <c r="H2168" s="43" t="str">
        <f>Exchanges!I2172</f>
        <v>US</v>
      </c>
      <c r="I2168" s="43">
        <f>Exchanges!J2172</f>
        <v>7.2105561791703451E-8</v>
      </c>
      <c r="J2168" s="43" t="str">
        <f>Exchanges!K2172</f>
        <v>kg</v>
      </c>
      <c r="K2168" s="43"/>
      <c r="L2168" s="43"/>
      <c r="M2168" s="43"/>
      <c r="N2168" s="43"/>
      <c r="O2168" s="43"/>
      <c r="P2168" s="43">
        <f>Exchanges!Q2172</f>
        <v>4</v>
      </c>
      <c r="Q2168" s="43">
        <f>Exchanges!R2172</f>
        <v>2</v>
      </c>
      <c r="R2168" s="43">
        <f>Exchanges!S2172</f>
        <v>1</v>
      </c>
      <c r="S2168" s="43">
        <f>Exchanges!T2172</f>
        <v>4</v>
      </c>
      <c r="T2168" s="43">
        <f>Exchanges!U2172</f>
        <v>1</v>
      </c>
      <c r="U2168" s="43">
        <f>Exchanges!V2172</f>
        <v>2013</v>
      </c>
      <c r="V2168" s="43" t="str">
        <f>Exchanges!W2172</f>
        <v>N2O</v>
      </c>
      <c r="W2168" s="43"/>
      <c r="X2168" s="43"/>
    </row>
    <row r="2169" spans="1:24" x14ac:dyDescent="0.2">
      <c r="A2169" s="43" t="str">
        <f>Exchanges!B2173</f>
        <v>Propane, 1,1,1,3,3,3-hexafluoro-, HCFC-236fa</v>
      </c>
      <c r="B2169" s="43" t="str">
        <f>Exchanges!C2173</f>
        <v>000690-39-1</v>
      </c>
      <c r="C2169" s="43" t="str">
        <f>Exchanges!D2173</f>
        <v>air</v>
      </c>
      <c r="D2169" s="43" t="str">
        <f>Exchanges!E2173</f>
        <v>unspecified</v>
      </c>
      <c r="E2169" s="43" t="str">
        <f>Exchanges!F2173</f>
        <v>1963a3ba-6d77-4571-bb8f-0e9c8ac28a65</v>
      </c>
      <c r="F2169" s="43" t="str">
        <f>Exchanges!G2173</f>
        <v>Cookie, cracker, pasta, and tortilla manufacturing</v>
      </c>
      <c r="G2169" s="43" t="str">
        <f>Exchanges!H2173</f>
        <v>3118A0</v>
      </c>
      <c r="H2169" s="43" t="str">
        <f>Exchanges!I2173</f>
        <v>US</v>
      </c>
      <c r="I2169" s="43">
        <f>Exchanges!J2173</f>
        <v>3.4982864449913701E-9</v>
      </c>
      <c r="J2169" s="43" t="str">
        <f>Exchanges!K2173</f>
        <v>kg</v>
      </c>
      <c r="K2169" s="43"/>
      <c r="L2169" s="43"/>
      <c r="M2169" s="43"/>
      <c r="N2169" s="43"/>
      <c r="O2169" s="43"/>
      <c r="P2169" s="43">
        <f>Exchanges!Q2173</f>
        <v>4</v>
      </c>
      <c r="Q2169" s="43">
        <f>Exchanges!R2173</f>
        <v>2</v>
      </c>
      <c r="R2169" s="43">
        <f>Exchanges!S2173</f>
        <v>1</v>
      </c>
      <c r="S2169" s="43">
        <f>Exchanges!T2173</f>
        <v>4</v>
      </c>
      <c r="T2169" s="43">
        <f>Exchanges!U2173</f>
        <v>1</v>
      </c>
      <c r="U2169" s="43">
        <f>Exchanges!V2173</f>
        <v>2013</v>
      </c>
      <c r="V2169" s="43" t="str">
        <f>Exchanges!W2173</f>
        <v>HFC-236fa</v>
      </c>
      <c r="W2169" s="43"/>
      <c r="X2169" s="43"/>
    </row>
    <row r="2170" spans="1:24" x14ac:dyDescent="0.2">
      <c r="A2170" s="43" t="str">
        <f>Exchanges!B2174</f>
        <v>Carbon dioxide</v>
      </c>
      <c r="B2170" s="43" t="str">
        <f>Exchanges!C2174</f>
        <v>000124-38-20</v>
      </c>
      <c r="C2170" s="43" t="str">
        <f>Exchanges!D2174</f>
        <v>air</v>
      </c>
      <c r="D2170" s="43" t="str">
        <f>Exchanges!E2174</f>
        <v>unspecified</v>
      </c>
      <c r="E2170" s="43" t="str">
        <f>Exchanges!F2174</f>
        <v>7ae371aa-8532-11e0-9d78-0800200c9a66</v>
      </c>
      <c r="F2170" s="43" t="str">
        <f>Exchanges!G2174</f>
        <v>All other wood product manufacturing</v>
      </c>
      <c r="G2170" s="43" t="str">
        <f>Exchanges!H2174</f>
        <v>3219A0</v>
      </c>
      <c r="H2170" s="43" t="str">
        <f>Exchanges!I2174</f>
        <v>US</v>
      </c>
      <c r="I2170" s="43">
        <f>Exchanges!J2174</f>
        <v>5.8241391605674278E-2</v>
      </c>
      <c r="J2170" s="43" t="str">
        <f>Exchanges!K2174</f>
        <v>kg</v>
      </c>
      <c r="K2170" s="43"/>
      <c r="L2170" s="43"/>
      <c r="M2170" s="43"/>
      <c r="N2170" s="43"/>
      <c r="O2170" s="43"/>
      <c r="P2170" s="43">
        <f>Exchanges!Q2174</f>
        <v>4</v>
      </c>
      <c r="Q2170" s="43">
        <f>Exchanges!R2174</f>
        <v>2</v>
      </c>
      <c r="R2170" s="43">
        <f>Exchanges!S2174</f>
        <v>1</v>
      </c>
      <c r="S2170" s="43">
        <f>Exchanges!T2174</f>
        <v>4</v>
      </c>
      <c r="T2170" s="43">
        <f>Exchanges!U2174</f>
        <v>1</v>
      </c>
      <c r="U2170" s="43">
        <f>Exchanges!V2174</f>
        <v>2013</v>
      </c>
      <c r="V2170" s="43" t="str">
        <f>Exchanges!W2174</f>
        <v>CO2</v>
      </c>
      <c r="W2170" s="43"/>
      <c r="X2170" s="43"/>
    </row>
    <row r="2171" spans="1:24" x14ac:dyDescent="0.2">
      <c r="A2171" s="43" t="str">
        <f>Exchanges!B2175</f>
        <v>Ethane, 1,1,1,2-tetrafluoro-, HFC-134a</v>
      </c>
      <c r="B2171" s="43" t="str">
        <f>Exchanges!C2175</f>
        <v>000811-97-2</v>
      </c>
      <c r="C2171" s="43" t="str">
        <f>Exchanges!D2175</f>
        <v>air</v>
      </c>
      <c r="D2171" s="43" t="str">
        <f>Exchanges!E2175</f>
        <v>unspecified</v>
      </c>
      <c r="E2171" s="43" t="str">
        <f>Exchanges!F2175</f>
        <v>e87f039d-d9ce-4242-ac18-c9284cc80f3d</v>
      </c>
      <c r="F2171" s="43" t="str">
        <f>Exchanges!G2175</f>
        <v>All other wood product manufacturing</v>
      </c>
      <c r="G2171" s="43" t="str">
        <f>Exchanges!H2175</f>
        <v>3219A0</v>
      </c>
      <c r="H2171" s="43" t="str">
        <f>Exchanges!I2175</f>
        <v>US</v>
      </c>
      <c r="I2171" s="43">
        <f>Exchanges!J2175</f>
        <v>4.7939313199370113E-6</v>
      </c>
      <c r="J2171" s="43" t="str">
        <f>Exchanges!K2175</f>
        <v>kg</v>
      </c>
      <c r="K2171" s="43"/>
      <c r="L2171" s="43"/>
      <c r="M2171" s="43"/>
      <c r="N2171" s="43"/>
      <c r="O2171" s="43"/>
      <c r="P2171" s="43">
        <f>Exchanges!Q2175</f>
        <v>4</v>
      </c>
      <c r="Q2171" s="43">
        <f>Exchanges!R2175</f>
        <v>2</v>
      </c>
      <c r="R2171" s="43">
        <f>Exchanges!S2175</f>
        <v>1</v>
      </c>
      <c r="S2171" s="43">
        <f>Exchanges!T2175</f>
        <v>4</v>
      </c>
      <c r="T2171" s="43">
        <f>Exchanges!U2175</f>
        <v>1</v>
      </c>
      <c r="U2171" s="43">
        <f>Exchanges!V2175</f>
        <v>2013</v>
      </c>
      <c r="V2171" s="43" t="str">
        <f>Exchanges!W2175</f>
        <v>HFC-134a</v>
      </c>
      <c r="W2171" s="43"/>
      <c r="X2171" s="43"/>
    </row>
    <row r="2172" spans="1:24" x14ac:dyDescent="0.2">
      <c r="A2172" s="43" t="str">
        <f>Exchanges!B2176</f>
        <v>Ethane, pentafluoro-, HFC-125</v>
      </c>
      <c r="B2172" s="43" t="str">
        <f>Exchanges!C2176</f>
        <v>000354-33-6</v>
      </c>
      <c r="C2172" s="43" t="str">
        <f>Exchanges!D2176</f>
        <v>air</v>
      </c>
      <c r="D2172" s="43" t="str">
        <f>Exchanges!E2176</f>
        <v>unspecified</v>
      </c>
      <c r="E2172" s="43" t="str">
        <f>Exchanges!F2176</f>
        <v>281e1011-f121-4d5b-ad4d-22d562b2c2cd</v>
      </c>
      <c r="F2172" s="43" t="str">
        <f>Exchanges!G2176</f>
        <v>All other wood product manufacturing</v>
      </c>
      <c r="G2172" s="43" t="str">
        <f>Exchanges!H2176</f>
        <v>3219A0</v>
      </c>
      <c r="H2172" s="43" t="str">
        <f>Exchanges!I2176</f>
        <v>US</v>
      </c>
      <c r="I2172" s="43">
        <f>Exchanges!J2176</f>
        <v>1.2718950060577417E-6</v>
      </c>
      <c r="J2172" s="43" t="str">
        <f>Exchanges!K2176</f>
        <v>kg</v>
      </c>
      <c r="K2172" s="43"/>
      <c r="L2172" s="43"/>
      <c r="M2172" s="43"/>
      <c r="N2172" s="43"/>
      <c r="O2172" s="43"/>
      <c r="P2172" s="43">
        <f>Exchanges!Q2176</f>
        <v>4</v>
      </c>
      <c r="Q2172" s="43">
        <f>Exchanges!R2176</f>
        <v>2</v>
      </c>
      <c r="R2172" s="43">
        <f>Exchanges!S2176</f>
        <v>1</v>
      </c>
      <c r="S2172" s="43">
        <f>Exchanges!T2176</f>
        <v>4</v>
      </c>
      <c r="T2172" s="43">
        <f>Exchanges!U2176</f>
        <v>1</v>
      </c>
      <c r="U2172" s="43">
        <f>Exchanges!V2176</f>
        <v>2013</v>
      </c>
      <c r="V2172" s="43" t="str">
        <f>Exchanges!W2176</f>
        <v>HFC-125</v>
      </c>
      <c r="W2172" s="43"/>
      <c r="X2172" s="43"/>
    </row>
    <row r="2173" spans="1:24" x14ac:dyDescent="0.2">
      <c r="A2173" s="43" t="str">
        <f>Exchanges!B2177</f>
        <v>Methane</v>
      </c>
      <c r="B2173" s="43" t="str">
        <f>Exchanges!C2177</f>
        <v>000074-82-92</v>
      </c>
      <c r="C2173" s="43" t="str">
        <f>Exchanges!D2177</f>
        <v>air</v>
      </c>
      <c r="D2173" s="43" t="str">
        <f>Exchanges!E2177</f>
        <v>unspecified</v>
      </c>
      <c r="E2173" s="43" t="str">
        <f>Exchanges!F2177</f>
        <v>20408dd1-8534-11e0-9d78-0800200c9a66</v>
      </c>
      <c r="F2173" s="43" t="str">
        <f>Exchanges!G2177</f>
        <v>All other wood product manufacturing</v>
      </c>
      <c r="G2173" s="43" t="str">
        <f>Exchanges!H2177</f>
        <v>3219A0</v>
      </c>
      <c r="H2173" s="43" t="str">
        <f>Exchanges!I2177</f>
        <v>US</v>
      </c>
      <c r="I2173" s="43">
        <f>Exchanges!J2177</f>
        <v>9.7032593718531219E-7</v>
      </c>
      <c r="J2173" s="43" t="str">
        <f>Exchanges!K2177</f>
        <v>kg</v>
      </c>
      <c r="K2173" s="43"/>
      <c r="L2173" s="43"/>
      <c r="M2173" s="43"/>
      <c r="N2173" s="43"/>
      <c r="O2173" s="43"/>
      <c r="P2173" s="43">
        <f>Exchanges!Q2177</f>
        <v>4</v>
      </c>
      <c r="Q2173" s="43">
        <f>Exchanges!R2177</f>
        <v>2</v>
      </c>
      <c r="R2173" s="43">
        <f>Exchanges!S2177</f>
        <v>1</v>
      </c>
      <c r="S2173" s="43">
        <f>Exchanges!T2177</f>
        <v>4</v>
      </c>
      <c r="T2173" s="43">
        <f>Exchanges!U2177</f>
        <v>1</v>
      </c>
      <c r="U2173" s="43">
        <f>Exchanges!V2177</f>
        <v>2013</v>
      </c>
      <c r="V2173" s="43" t="str">
        <f>Exchanges!W2177</f>
        <v>CH4</v>
      </c>
      <c r="W2173" s="43"/>
      <c r="X2173" s="43"/>
    </row>
    <row r="2174" spans="1:24" x14ac:dyDescent="0.2">
      <c r="A2174" s="43" t="str">
        <f>Exchanges!B2178</f>
        <v>Methane, difluoro-, HFC-32</v>
      </c>
      <c r="B2174" s="43" t="str">
        <f>Exchanges!C2178</f>
        <v>000075-10-5</v>
      </c>
      <c r="C2174" s="43" t="str">
        <f>Exchanges!D2178</f>
        <v>air</v>
      </c>
      <c r="D2174" s="43" t="str">
        <f>Exchanges!E2178</f>
        <v>unspecified</v>
      </c>
      <c r="E2174" s="43" t="str">
        <f>Exchanges!F2178</f>
        <v>151212b4-079b-43a2-96d5-a6eef59166ac</v>
      </c>
      <c r="F2174" s="43" t="str">
        <f>Exchanges!G2178</f>
        <v>All other wood product manufacturing</v>
      </c>
      <c r="G2174" s="43" t="str">
        <f>Exchanges!H2178</f>
        <v>3219A0</v>
      </c>
      <c r="H2174" s="43" t="str">
        <f>Exchanges!I2178</f>
        <v>US</v>
      </c>
      <c r="I2174" s="43">
        <f>Exchanges!J2178</f>
        <v>7.406923961363379E-7</v>
      </c>
      <c r="J2174" s="43" t="str">
        <f>Exchanges!K2178</f>
        <v>kg</v>
      </c>
      <c r="K2174" s="43"/>
      <c r="L2174" s="43"/>
      <c r="M2174" s="43"/>
      <c r="N2174" s="43"/>
      <c r="O2174" s="43"/>
      <c r="P2174" s="43">
        <f>Exchanges!Q2178</f>
        <v>4</v>
      </c>
      <c r="Q2174" s="43">
        <f>Exchanges!R2178</f>
        <v>2</v>
      </c>
      <c r="R2174" s="43">
        <f>Exchanges!S2178</f>
        <v>1</v>
      </c>
      <c r="S2174" s="43">
        <f>Exchanges!T2178</f>
        <v>4</v>
      </c>
      <c r="T2174" s="43">
        <f>Exchanges!U2178</f>
        <v>1</v>
      </c>
      <c r="U2174" s="43">
        <f>Exchanges!V2178</f>
        <v>2013</v>
      </c>
      <c r="V2174" s="43" t="str">
        <f>Exchanges!W2178</f>
        <v>HFC-32</v>
      </c>
      <c r="W2174" s="43"/>
      <c r="X2174" s="43"/>
    </row>
    <row r="2175" spans="1:24" x14ac:dyDescent="0.2">
      <c r="A2175" s="43" t="str">
        <f>Exchanges!B2179</f>
        <v>Ethane, 1,1,1-trifluoro-, HFC-143a</v>
      </c>
      <c r="B2175" s="43" t="str">
        <f>Exchanges!C2179</f>
        <v>000420-46-2</v>
      </c>
      <c r="C2175" s="43" t="str">
        <f>Exchanges!D2179</f>
        <v>air</v>
      </c>
      <c r="D2175" s="43" t="str">
        <f>Exchanges!E2179</f>
        <v>unspecified</v>
      </c>
      <c r="E2175" s="43" t="str">
        <f>Exchanges!F2179</f>
        <v>e86bfec2-1025-4fa2-90b1-81e35e621e91</v>
      </c>
      <c r="F2175" s="43" t="str">
        <f>Exchanges!G2179</f>
        <v>All other wood product manufacturing</v>
      </c>
      <c r="G2175" s="43" t="str">
        <f>Exchanges!H2179</f>
        <v>3219A0</v>
      </c>
      <c r="H2175" s="43" t="str">
        <f>Exchanges!I2179</f>
        <v>US</v>
      </c>
      <c r="I2175" s="43">
        <f>Exchanges!J2179</f>
        <v>5.4419094798736492E-7</v>
      </c>
      <c r="J2175" s="43" t="str">
        <f>Exchanges!K2179</f>
        <v>kg</v>
      </c>
      <c r="K2175" s="43"/>
      <c r="L2175" s="43"/>
      <c r="M2175" s="43"/>
      <c r="N2175" s="43"/>
      <c r="O2175" s="43"/>
      <c r="P2175" s="43">
        <f>Exchanges!Q2179</f>
        <v>4</v>
      </c>
      <c r="Q2175" s="43">
        <f>Exchanges!R2179</f>
        <v>2</v>
      </c>
      <c r="R2175" s="43">
        <f>Exchanges!S2179</f>
        <v>1</v>
      </c>
      <c r="S2175" s="43">
        <f>Exchanges!T2179</f>
        <v>4</v>
      </c>
      <c r="T2175" s="43">
        <f>Exchanges!U2179</f>
        <v>1</v>
      </c>
      <c r="U2175" s="43">
        <f>Exchanges!V2179</f>
        <v>2013</v>
      </c>
      <c r="V2175" s="43" t="str">
        <f>Exchanges!W2179</f>
        <v>HFC-143a</v>
      </c>
      <c r="W2175" s="43"/>
      <c r="X2175" s="43"/>
    </row>
    <row r="2176" spans="1:24" x14ac:dyDescent="0.2">
      <c r="A2176" s="43" t="str">
        <f>Exchanges!B2180</f>
        <v>Dinitrogen monoxide</v>
      </c>
      <c r="B2176" s="43" t="str">
        <f>Exchanges!C2180</f>
        <v>010024-97-366</v>
      </c>
      <c r="C2176" s="43" t="str">
        <f>Exchanges!D2180</f>
        <v>air</v>
      </c>
      <c r="D2176" s="43" t="str">
        <f>Exchanges!E2180</f>
        <v>unspecified</v>
      </c>
      <c r="E2176" s="43" t="str">
        <f>Exchanges!F2180</f>
        <v>20185046-64bb-4c09-a8e7-e8a9e144ca98</v>
      </c>
      <c r="F2176" s="43" t="str">
        <f>Exchanges!G2180</f>
        <v>All other wood product manufacturing</v>
      </c>
      <c r="G2176" s="43" t="str">
        <f>Exchanges!H2180</f>
        <v>3219A0</v>
      </c>
      <c r="H2176" s="43" t="str">
        <f>Exchanges!I2180</f>
        <v>US</v>
      </c>
      <c r="I2176" s="43">
        <f>Exchanges!J2180</f>
        <v>1.4896562459668217E-7</v>
      </c>
      <c r="J2176" s="43" t="str">
        <f>Exchanges!K2180</f>
        <v>kg</v>
      </c>
      <c r="K2176" s="43"/>
      <c r="L2176" s="43"/>
      <c r="M2176" s="43"/>
      <c r="N2176" s="43"/>
      <c r="O2176" s="43"/>
      <c r="P2176" s="43">
        <f>Exchanges!Q2180</f>
        <v>4</v>
      </c>
      <c r="Q2176" s="43">
        <f>Exchanges!R2180</f>
        <v>2</v>
      </c>
      <c r="R2176" s="43">
        <f>Exchanges!S2180</f>
        <v>1</v>
      </c>
      <c r="S2176" s="43">
        <f>Exchanges!T2180</f>
        <v>4</v>
      </c>
      <c r="T2176" s="43">
        <f>Exchanges!U2180</f>
        <v>1</v>
      </c>
      <c r="U2176" s="43">
        <f>Exchanges!V2180</f>
        <v>2013</v>
      </c>
      <c r="V2176" s="43" t="str">
        <f>Exchanges!W2180</f>
        <v>N2O</v>
      </c>
      <c r="W2176" s="43"/>
      <c r="X2176" s="43"/>
    </row>
    <row r="2177" spans="1:24" x14ac:dyDescent="0.2">
      <c r="A2177" s="43" t="str">
        <f>Exchanges!B2181</f>
        <v>Propane, 1,1,1,3,3,3-hexafluoro-, HCFC-236fa</v>
      </c>
      <c r="B2177" s="43" t="str">
        <f>Exchanges!C2181</f>
        <v>000690-39-1</v>
      </c>
      <c r="C2177" s="43" t="str">
        <f>Exchanges!D2181</f>
        <v>air</v>
      </c>
      <c r="D2177" s="43" t="str">
        <f>Exchanges!E2181</f>
        <v>unspecified</v>
      </c>
      <c r="E2177" s="43" t="str">
        <f>Exchanges!F2181</f>
        <v>1963a3ba-6d77-4571-bb8f-0e9c8ac28a65</v>
      </c>
      <c r="F2177" s="43" t="str">
        <f>Exchanges!G2181</f>
        <v>All other wood product manufacturing</v>
      </c>
      <c r="G2177" s="43" t="str">
        <f>Exchanges!H2181</f>
        <v>3219A0</v>
      </c>
      <c r="H2177" s="43" t="str">
        <f>Exchanges!I2181</f>
        <v>US</v>
      </c>
      <c r="I2177" s="43">
        <f>Exchanges!J2181</f>
        <v>1.4701463402494359E-8</v>
      </c>
      <c r="J2177" s="43" t="str">
        <f>Exchanges!K2181</f>
        <v>kg</v>
      </c>
      <c r="K2177" s="43"/>
      <c r="L2177" s="43"/>
      <c r="M2177" s="43"/>
      <c r="N2177" s="43"/>
      <c r="O2177" s="43"/>
      <c r="P2177" s="43">
        <f>Exchanges!Q2181</f>
        <v>4</v>
      </c>
      <c r="Q2177" s="43">
        <f>Exchanges!R2181</f>
        <v>2</v>
      </c>
      <c r="R2177" s="43">
        <f>Exchanges!S2181</f>
        <v>1</v>
      </c>
      <c r="S2177" s="43">
        <f>Exchanges!T2181</f>
        <v>4</v>
      </c>
      <c r="T2177" s="43">
        <f>Exchanges!U2181</f>
        <v>1</v>
      </c>
      <c r="U2177" s="43">
        <f>Exchanges!V2181</f>
        <v>2013</v>
      </c>
      <c r="V2177" s="43" t="str">
        <f>Exchanges!W2181</f>
        <v>HFC-236fa</v>
      </c>
      <c r="W2177" s="43"/>
      <c r="X2177" s="43"/>
    </row>
    <row r="2178" spans="1:24" x14ac:dyDescent="0.2">
      <c r="A2178" s="43" t="str">
        <f>Exchanges!B2182</f>
        <v>Carbon dioxide</v>
      </c>
      <c r="B2178" s="43" t="str">
        <f>Exchanges!C2182</f>
        <v>000124-38-20</v>
      </c>
      <c r="C2178" s="43" t="str">
        <f>Exchanges!D2182</f>
        <v>air</v>
      </c>
      <c r="D2178" s="43" t="str">
        <f>Exchanges!E2182</f>
        <v>unspecified</v>
      </c>
      <c r="E2178" s="43" t="str">
        <f>Exchanges!F2182</f>
        <v>7ae371aa-8532-11e0-9d78-0800200c9a66</v>
      </c>
      <c r="F2178" s="43" t="str">
        <f>Exchanges!G2182</f>
        <v>Synthetic rubber and artificial and synthetic fibers and filaments manufacturing</v>
      </c>
      <c r="G2178" s="43" t="str">
        <f>Exchanges!H2182</f>
        <v>3252A0</v>
      </c>
      <c r="H2178" s="43" t="str">
        <f>Exchanges!I2182</f>
        <v>US</v>
      </c>
      <c r="I2178" s="43">
        <f>Exchanges!J2182</f>
        <v>0.29123874286613705</v>
      </c>
      <c r="J2178" s="43" t="str">
        <f>Exchanges!K2182</f>
        <v>kg</v>
      </c>
      <c r="K2178" s="43"/>
      <c r="L2178" s="43"/>
      <c r="M2178" s="43"/>
      <c r="N2178" s="43"/>
      <c r="O2178" s="43"/>
      <c r="P2178" s="43">
        <f>Exchanges!Q2182</f>
        <v>4</v>
      </c>
      <c r="Q2178" s="43">
        <f>Exchanges!R2182</f>
        <v>2</v>
      </c>
      <c r="R2178" s="43">
        <f>Exchanges!S2182</f>
        <v>1</v>
      </c>
      <c r="S2178" s="43">
        <f>Exchanges!T2182</f>
        <v>4</v>
      </c>
      <c r="T2178" s="43">
        <f>Exchanges!U2182</f>
        <v>1</v>
      </c>
      <c r="U2178" s="43">
        <f>Exchanges!V2182</f>
        <v>2013</v>
      </c>
      <c r="V2178" s="43" t="str">
        <f>Exchanges!W2182</f>
        <v>CO2</v>
      </c>
      <c r="W2178" s="43"/>
      <c r="X2178" s="43"/>
    </row>
    <row r="2179" spans="1:24" x14ac:dyDescent="0.2">
      <c r="A2179" s="43" t="str">
        <f>Exchanges!B2183</f>
        <v>Methane</v>
      </c>
      <c r="B2179" s="43" t="str">
        <f>Exchanges!C2183</f>
        <v>000074-82-92</v>
      </c>
      <c r="C2179" s="43" t="str">
        <f>Exchanges!D2183</f>
        <v>air</v>
      </c>
      <c r="D2179" s="43" t="str">
        <f>Exchanges!E2183</f>
        <v>unspecified</v>
      </c>
      <c r="E2179" s="43" t="str">
        <f>Exchanges!F2183</f>
        <v>20408dd1-8534-11e0-9d78-0800200c9a66</v>
      </c>
      <c r="F2179" s="43" t="str">
        <f>Exchanges!G2183</f>
        <v>Synthetic rubber and artificial and synthetic fibers and filaments manufacturing</v>
      </c>
      <c r="G2179" s="43" t="str">
        <f>Exchanges!H2183</f>
        <v>3252A0</v>
      </c>
      <c r="H2179" s="43" t="str">
        <f>Exchanges!I2183</f>
        <v>US</v>
      </c>
      <c r="I2179" s="43">
        <f>Exchanges!J2183</f>
        <v>6.8001177861652869E-6</v>
      </c>
      <c r="J2179" s="43" t="str">
        <f>Exchanges!K2183</f>
        <v>kg</v>
      </c>
      <c r="K2179" s="43"/>
      <c r="L2179" s="43"/>
      <c r="M2179" s="43"/>
      <c r="N2179" s="43"/>
      <c r="O2179" s="43"/>
      <c r="P2179" s="43">
        <f>Exchanges!Q2183</f>
        <v>4</v>
      </c>
      <c r="Q2179" s="43">
        <f>Exchanges!R2183</f>
        <v>2</v>
      </c>
      <c r="R2179" s="43">
        <f>Exchanges!S2183</f>
        <v>1</v>
      </c>
      <c r="S2179" s="43">
        <f>Exchanges!T2183</f>
        <v>4</v>
      </c>
      <c r="T2179" s="43">
        <f>Exchanges!U2183</f>
        <v>1</v>
      </c>
      <c r="U2179" s="43">
        <f>Exchanges!V2183</f>
        <v>2013</v>
      </c>
      <c r="V2179" s="43" t="str">
        <f>Exchanges!W2183</f>
        <v>CH4</v>
      </c>
      <c r="W2179" s="43"/>
      <c r="X2179" s="43"/>
    </row>
    <row r="2180" spans="1:24" x14ac:dyDescent="0.2">
      <c r="A2180" s="43" t="str">
        <f>Exchanges!B2184</f>
        <v>Dinitrogen monoxide</v>
      </c>
      <c r="B2180" s="43" t="str">
        <f>Exchanges!C2184</f>
        <v>010024-97-366</v>
      </c>
      <c r="C2180" s="43" t="str">
        <f>Exchanges!D2184</f>
        <v>air</v>
      </c>
      <c r="D2180" s="43" t="str">
        <f>Exchanges!E2184</f>
        <v>unspecified</v>
      </c>
      <c r="E2180" s="43" t="str">
        <f>Exchanges!F2184</f>
        <v>20185046-64bb-4c09-a8e7-e8a9e144ca98</v>
      </c>
      <c r="F2180" s="43" t="str">
        <f>Exchanges!G2184</f>
        <v>Synthetic rubber and artificial and synthetic fibers and filaments manufacturing</v>
      </c>
      <c r="G2180" s="43" t="str">
        <f>Exchanges!H2184</f>
        <v>3252A0</v>
      </c>
      <c r="H2180" s="43" t="str">
        <f>Exchanges!I2184</f>
        <v>US</v>
      </c>
      <c r="I2180" s="43">
        <f>Exchanges!J2184</f>
        <v>1.0005149633275472E-6</v>
      </c>
      <c r="J2180" s="43" t="str">
        <f>Exchanges!K2184</f>
        <v>kg</v>
      </c>
      <c r="K2180" s="43"/>
      <c r="L2180" s="43"/>
      <c r="M2180" s="43"/>
      <c r="N2180" s="43"/>
      <c r="O2180" s="43"/>
      <c r="P2180" s="43">
        <f>Exchanges!Q2184</f>
        <v>4</v>
      </c>
      <c r="Q2180" s="43">
        <f>Exchanges!R2184</f>
        <v>2</v>
      </c>
      <c r="R2180" s="43">
        <f>Exchanges!S2184</f>
        <v>1</v>
      </c>
      <c r="S2180" s="43">
        <f>Exchanges!T2184</f>
        <v>4</v>
      </c>
      <c r="T2180" s="43">
        <f>Exchanges!U2184</f>
        <v>1</v>
      </c>
      <c r="U2180" s="43">
        <f>Exchanges!V2184</f>
        <v>2013</v>
      </c>
      <c r="V2180" s="43" t="str">
        <f>Exchanges!W2184</f>
        <v>N2O</v>
      </c>
      <c r="W2180" s="43"/>
      <c r="X2180" s="43"/>
    </row>
    <row r="2181" spans="1:24" x14ac:dyDescent="0.2">
      <c r="A2181" s="43" t="str">
        <f>Exchanges!B2185</f>
        <v>Carbon dioxide</v>
      </c>
      <c r="B2181" s="43" t="str">
        <f>Exchanges!C2185</f>
        <v>000124-38-20</v>
      </c>
      <c r="C2181" s="43" t="str">
        <f>Exchanges!D2185</f>
        <v>air</v>
      </c>
      <c r="D2181" s="43" t="str">
        <f>Exchanges!E2185</f>
        <v>unspecified</v>
      </c>
      <c r="E2181" s="43" t="str">
        <f>Exchanges!F2185</f>
        <v>7ae371aa-8532-11e0-9d78-0800200c9a66</v>
      </c>
      <c r="F2181" s="43" t="str">
        <f>Exchanges!G2185</f>
        <v>All other chemical product and preparation manufacturing</v>
      </c>
      <c r="G2181" s="43" t="str">
        <f>Exchanges!H2185</f>
        <v>3259A0</v>
      </c>
      <c r="H2181" s="43" t="str">
        <f>Exchanges!I2185</f>
        <v>US</v>
      </c>
      <c r="I2181" s="43">
        <f>Exchanges!J2185</f>
        <v>0.12078274789410115</v>
      </c>
      <c r="J2181" s="43" t="str">
        <f>Exchanges!K2185</f>
        <v>kg</v>
      </c>
      <c r="K2181" s="43"/>
      <c r="L2181" s="43"/>
      <c r="M2181" s="43"/>
      <c r="N2181" s="43"/>
      <c r="O2181" s="43"/>
      <c r="P2181" s="43">
        <f>Exchanges!Q2185</f>
        <v>4</v>
      </c>
      <c r="Q2181" s="43">
        <f>Exchanges!R2185</f>
        <v>2</v>
      </c>
      <c r="R2181" s="43">
        <f>Exchanges!S2185</f>
        <v>1</v>
      </c>
      <c r="S2181" s="43">
        <f>Exchanges!T2185</f>
        <v>4</v>
      </c>
      <c r="T2181" s="43">
        <f>Exchanges!U2185</f>
        <v>1</v>
      </c>
      <c r="U2181" s="43">
        <f>Exchanges!V2185</f>
        <v>2013</v>
      </c>
      <c r="V2181" s="43" t="str">
        <f>Exchanges!W2185</f>
        <v>CO2</v>
      </c>
      <c r="W2181" s="43"/>
      <c r="X2181" s="43"/>
    </row>
    <row r="2182" spans="1:24" x14ac:dyDescent="0.2">
      <c r="A2182" s="43" t="str">
        <f>Exchanges!B2186</f>
        <v>Ethane, 1,1,1,2-tetrafluoro-, HFC-134a</v>
      </c>
      <c r="B2182" s="43" t="str">
        <f>Exchanges!C2186</f>
        <v>000811-97-2</v>
      </c>
      <c r="C2182" s="43" t="str">
        <f>Exchanges!D2186</f>
        <v>air</v>
      </c>
      <c r="D2182" s="43" t="str">
        <f>Exchanges!E2186</f>
        <v>unspecified</v>
      </c>
      <c r="E2182" s="43" t="str">
        <f>Exchanges!F2186</f>
        <v>e87f039d-d9ce-4242-ac18-c9284cc80f3d</v>
      </c>
      <c r="F2182" s="43" t="str">
        <f>Exchanges!G2186</f>
        <v>All other chemical product and preparation manufacturing</v>
      </c>
      <c r="G2182" s="43" t="str">
        <f>Exchanges!H2186</f>
        <v>3259A0</v>
      </c>
      <c r="H2182" s="43" t="str">
        <f>Exchanges!I2186</f>
        <v>US</v>
      </c>
      <c r="I2182" s="43">
        <f>Exchanges!J2186</f>
        <v>3.5024809480039169E-6</v>
      </c>
      <c r="J2182" s="43" t="str">
        <f>Exchanges!K2186</f>
        <v>kg</v>
      </c>
      <c r="K2182" s="43"/>
      <c r="L2182" s="43"/>
      <c r="M2182" s="43"/>
      <c r="N2182" s="43"/>
      <c r="O2182" s="43"/>
      <c r="P2182" s="43">
        <f>Exchanges!Q2186</f>
        <v>4</v>
      </c>
      <c r="Q2182" s="43">
        <f>Exchanges!R2186</f>
        <v>2</v>
      </c>
      <c r="R2182" s="43">
        <f>Exchanges!S2186</f>
        <v>1</v>
      </c>
      <c r="S2182" s="43">
        <f>Exchanges!T2186</f>
        <v>4</v>
      </c>
      <c r="T2182" s="43">
        <f>Exchanges!U2186</f>
        <v>1</v>
      </c>
      <c r="U2182" s="43">
        <f>Exchanges!V2186</f>
        <v>2013</v>
      </c>
      <c r="V2182" s="43" t="str">
        <f>Exchanges!W2186</f>
        <v>HFC-134a</v>
      </c>
      <c r="W2182" s="43"/>
      <c r="X2182" s="43"/>
    </row>
    <row r="2183" spans="1:24" x14ac:dyDescent="0.2">
      <c r="A2183" s="43" t="str">
        <f>Exchanges!B2187</f>
        <v>Methane</v>
      </c>
      <c r="B2183" s="43" t="str">
        <f>Exchanges!C2187</f>
        <v>000074-82-92</v>
      </c>
      <c r="C2183" s="43" t="str">
        <f>Exchanges!D2187</f>
        <v>air</v>
      </c>
      <c r="D2183" s="43" t="str">
        <f>Exchanges!E2187</f>
        <v>unspecified</v>
      </c>
      <c r="E2183" s="43" t="str">
        <f>Exchanges!F2187</f>
        <v>20408dd1-8534-11e0-9d78-0800200c9a66</v>
      </c>
      <c r="F2183" s="43" t="str">
        <f>Exchanges!G2187</f>
        <v>All other chemical product and preparation manufacturing</v>
      </c>
      <c r="G2183" s="43" t="str">
        <f>Exchanges!H2187</f>
        <v>3259A0</v>
      </c>
      <c r="H2183" s="43" t="str">
        <f>Exchanges!I2187</f>
        <v>US</v>
      </c>
      <c r="I2183" s="43">
        <f>Exchanges!J2187</f>
        <v>3.0932110939851021E-6</v>
      </c>
      <c r="J2183" s="43" t="str">
        <f>Exchanges!K2187</f>
        <v>kg</v>
      </c>
      <c r="K2183" s="43"/>
      <c r="L2183" s="43"/>
      <c r="M2183" s="43"/>
      <c r="N2183" s="43"/>
      <c r="O2183" s="43"/>
      <c r="P2183" s="43">
        <f>Exchanges!Q2187</f>
        <v>4</v>
      </c>
      <c r="Q2183" s="43">
        <f>Exchanges!R2187</f>
        <v>2</v>
      </c>
      <c r="R2183" s="43">
        <f>Exchanges!S2187</f>
        <v>1</v>
      </c>
      <c r="S2183" s="43">
        <f>Exchanges!T2187</f>
        <v>4</v>
      </c>
      <c r="T2183" s="43">
        <f>Exchanges!U2187</f>
        <v>1</v>
      </c>
      <c r="U2183" s="43">
        <f>Exchanges!V2187</f>
        <v>2013</v>
      </c>
      <c r="V2183" s="43" t="str">
        <f>Exchanges!W2187</f>
        <v>CH4</v>
      </c>
      <c r="W2183" s="43"/>
      <c r="X2183" s="43"/>
    </row>
    <row r="2184" spans="1:24" x14ac:dyDescent="0.2">
      <c r="A2184" s="43" t="str">
        <f>Exchanges!B2188</f>
        <v>Ethane, pentafluoro-, HFC-125</v>
      </c>
      <c r="B2184" s="43" t="str">
        <f>Exchanges!C2188</f>
        <v>000354-33-6</v>
      </c>
      <c r="C2184" s="43" t="str">
        <f>Exchanges!D2188</f>
        <v>air</v>
      </c>
      <c r="D2184" s="43" t="str">
        <f>Exchanges!E2188</f>
        <v>unspecified</v>
      </c>
      <c r="E2184" s="43" t="str">
        <f>Exchanges!F2188</f>
        <v>281e1011-f121-4d5b-ad4d-22d562b2c2cd</v>
      </c>
      <c r="F2184" s="43" t="str">
        <f>Exchanges!G2188</f>
        <v>All other chemical product and preparation manufacturing</v>
      </c>
      <c r="G2184" s="43" t="str">
        <f>Exchanges!H2188</f>
        <v>3259A0</v>
      </c>
      <c r="H2184" s="43" t="str">
        <f>Exchanges!I2188</f>
        <v>US</v>
      </c>
      <c r="I2184" s="43">
        <f>Exchanges!J2188</f>
        <v>9.2925570461387038E-7</v>
      </c>
      <c r="J2184" s="43" t="str">
        <f>Exchanges!K2188</f>
        <v>kg</v>
      </c>
      <c r="K2184" s="43"/>
      <c r="L2184" s="43"/>
      <c r="M2184" s="43"/>
      <c r="N2184" s="43"/>
      <c r="O2184" s="43"/>
      <c r="P2184" s="43">
        <f>Exchanges!Q2188</f>
        <v>4</v>
      </c>
      <c r="Q2184" s="43">
        <f>Exchanges!R2188</f>
        <v>2</v>
      </c>
      <c r="R2184" s="43">
        <f>Exchanges!S2188</f>
        <v>1</v>
      </c>
      <c r="S2184" s="43">
        <f>Exchanges!T2188</f>
        <v>4</v>
      </c>
      <c r="T2184" s="43">
        <f>Exchanges!U2188</f>
        <v>1</v>
      </c>
      <c r="U2184" s="43">
        <f>Exchanges!V2188</f>
        <v>2013</v>
      </c>
      <c r="V2184" s="43" t="str">
        <f>Exchanges!W2188</f>
        <v>HFC-125</v>
      </c>
      <c r="W2184" s="43"/>
      <c r="X2184" s="43"/>
    </row>
    <row r="2185" spans="1:24" x14ac:dyDescent="0.2">
      <c r="A2185" s="43" t="str">
        <f>Exchanges!B2189</f>
        <v>Methane, difluoro-, HFC-32</v>
      </c>
      <c r="B2185" s="43" t="str">
        <f>Exchanges!C2189</f>
        <v>000075-10-5</v>
      </c>
      <c r="C2185" s="43" t="str">
        <f>Exchanges!D2189</f>
        <v>air</v>
      </c>
      <c r="D2185" s="43" t="str">
        <f>Exchanges!E2189</f>
        <v>unspecified</v>
      </c>
      <c r="E2185" s="43" t="str">
        <f>Exchanges!F2189</f>
        <v>151212b4-079b-43a2-96d5-a6eef59166ac</v>
      </c>
      <c r="F2185" s="43" t="str">
        <f>Exchanges!G2189</f>
        <v>All other chemical product and preparation manufacturing</v>
      </c>
      <c r="G2185" s="43" t="str">
        <f>Exchanges!H2189</f>
        <v>3259A0</v>
      </c>
      <c r="H2185" s="43" t="str">
        <f>Exchanges!I2189</f>
        <v>US</v>
      </c>
      <c r="I2185" s="43">
        <f>Exchanges!J2189</f>
        <v>5.4115522994872223E-7</v>
      </c>
      <c r="J2185" s="43" t="str">
        <f>Exchanges!K2189</f>
        <v>kg</v>
      </c>
      <c r="K2185" s="43"/>
      <c r="L2185" s="43"/>
      <c r="M2185" s="43"/>
      <c r="N2185" s="43"/>
      <c r="O2185" s="43"/>
      <c r="P2185" s="43">
        <f>Exchanges!Q2189</f>
        <v>4</v>
      </c>
      <c r="Q2185" s="43">
        <f>Exchanges!R2189</f>
        <v>2</v>
      </c>
      <c r="R2185" s="43">
        <f>Exchanges!S2189</f>
        <v>1</v>
      </c>
      <c r="S2185" s="43">
        <f>Exchanges!T2189</f>
        <v>4</v>
      </c>
      <c r="T2185" s="43">
        <f>Exchanges!U2189</f>
        <v>1</v>
      </c>
      <c r="U2185" s="43">
        <f>Exchanges!V2189</f>
        <v>2013</v>
      </c>
      <c r="V2185" s="43" t="str">
        <f>Exchanges!W2189</f>
        <v>HFC-32</v>
      </c>
      <c r="W2185" s="43"/>
      <c r="X2185" s="43"/>
    </row>
    <row r="2186" spans="1:24" x14ac:dyDescent="0.2">
      <c r="A2186" s="43" t="str">
        <f>Exchanges!B2190</f>
        <v>Dinitrogen monoxide</v>
      </c>
      <c r="B2186" s="43" t="str">
        <f>Exchanges!C2190</f>
        <v>010024-97-366</v>
      </c>
      <c r="C2186" s="43" t="str">
        <f>Exchanges!D2190</f>
        <v>air</v>
      </c>
      <c r="D2186" s="43" t="str">
        <f>Exchanges!E2190</f>
        <v>unspecified</v>
      </c>
      <c r="E2186" s="43" t="str">
        <f>Exchanges!F2190</f>
        <v>20185046-64bb-4c09-a8e7-e8a9e144ca98</v>
      </c>
      <c r="F2186" s="43" t="str">
        <f>Exchanges!G2190</f>
        <v>All other chemical product and preparation manufacturing</v>
      </c>
      <c r="G2186" s="43" t="str">
        <f>Exchanges!H2190</f>
        <v>3259A0</v>
      </c>
      <c r="H2186" s="43" t="str">
        <f>Exchanges!I2190</f>
        <v>US</v>
      </c>
      <c r="I2186" s="43">
        <f>Exchanges!J2190</f>
        <v>5.0756801583746278E-7</v>
      </c>
      <c r="J2186" s="43" t="str">
        <f>Exchanges!K2190</f>
        <v>kg</v>
      </c>
      <c r="K2186" s="43"/>
      <c r="L2186" s="43"/>
      <c r="M2186" s="43"/>
      <c r="N2186" s="43"/>
      <c r="O2186" s="43"/>
      <c r="P2186" s="43">
        <f>Exchanges!Q2190</f>
        <v>4</v>
      </c>
      <c r="Q2186" s="43">
        <f>Exchanges!R2190</f>
        <v>2</v>
      </c>
      <c r="R2186" s="43">
        <f>Exchanges!S2190</f>
        <v>1</v>
      </c>
      <c r="S2186" s="43">
        <f>Exchanges!T2190</f>
        <v>4</v>
      </c>
      <c r="T2186" s="43">
        <f>Exchanges!U2190</f>
        <v>1</v>
      </c>
      <c r="U2186" s="43">
        <f>Exchanges!V2190</f>
        <v>2013</v>
      </c>
      <c r="V2186" s="43" t="str">
        <f>Exchanges!W2190</f>
        <v>N2O</v>
      </c>
      <c r="W2186" s="43"/>
      <c r="X2186" s="43"/>
    </row>
    <row r="2187" spans="1:24" x14ac:dyDescent="0.2">
      <c r="A2187" s="43" t="str">
        <f>Exchanges!B2191</f>
        <v>Ethane, 1,1,1-trifluoro-, HFC-143a</v>
      </c>
      <c r="B2187" s="43" t="str">
        <f>Exchanges!C2191</f>
        <v>000420-46-2</v>
      </c>
      <c r="C2187" s="43" t="str">
        <f>Exchanges!D2191</f>
        <v>air</v>
      </c>
      <c r="D2187" s="43" t="str">
        <f>Exchanges!E2191</f>
        <v>unspecified</v>
      </c>
      <c r="E2187" s="43" t="str">
        <f>Exchanges!F2191</f>
        <v>e86bfec2-1025-4fa2-90b1-81e35e621e91</v>
      </c>
      <c r="F2187" s="43" t="str">
        <f>Exchanges!G2191</f>
        <v>All other chemical product and preparation manufacturing</v>
      </c>
      <c r="G2187" s="43" t="str">
        <f>Exchanges!H2191</f>
        <v>3259A0</v>
      </c>
      <c r="H2187" s="43" t="str">
        <f>Exchanges!I2191</f>
        <v>US</v>
      </c>
      <c r="I2187" s="43">
        <f>Exchanges!J2191</f>
        <v>3.9758984853937796E-7</v>
      </c>
      <c r="J2187" s="43" t="str">
        <f>Exchanges!K2191</f>
        <v>kg</v>
      </c>
      <c r="K2187" s="43"/>
      <c r="L2187" s="43"/>
      <c r="M2187" s="43"/>
      <c r="N2187" s="43"/>
      <c r="O2187" s="43"/>
      <c r="P2187" s="43">
        <f>Exchanges!Q2191</f>
        <v>4</v>
      </c>
      <c r="Q2187" s="43">
        <f>Exchanges!R2191</f>
        <v>2</v>
      </c>
      <c r="R2187" s="43">
        <f>Exchanges!S2191</f>
        <v>1</v>
      </c>
      <c r="S2187" s="43">
        <f>Exchanges!T2191</f>
        <v>4</v>
      </c>
      <c r="T2187" s="43">
        <f>Exchanges!U2191</f>
        <v>1</v>
      </c>
      <c r="U2187" s="43">
        <f>Exchanges!V2191</f>
        <v>2013</v>
      </c>
      <c r="V2187" s="43" t="str">
        <f>Exchanges!W2191</f>
        <v>HFC-143a</v>
      </c>
      <c r="W2187" s="43"/>
      <c r="X2187" s="43"/>
    </row>
    <row r="2188" spans="1:24" x14ac:dyDescent="0.2">
      <c r="A2188" s="43" t="str">
        <f>Exchanges!B2192</f>
        <v>Propane, 1,1,1,3,3,3-hexafluoro-, HCFC-236fa</v>
      </c>
      <c r="B2188" s="43" t="str">
        <f>Exchanges!C2192</f>
        <v>000690-39-1</v>
      </c>
      <c r="C2188" s="43" t="str">
        <f>Exchanges!D2192</f>
        <v>air</v>
      </c>
      <c r="D2188" s="43" t="str">
        <f>Exchanges!E2192</f>
        <v>unspecified</v>
      </c>
      <c r="E2188" s="43" t="str">
        <f>Exchanges!F2192</f>
        <v>1963a3ba-6d77-4571-bb8f-0e9c8ac28a65</v>
      </c>
      <c r="F2188" s="43" t="str">
        <f>Exchanges!G2192</f>
        <v>All other chemical product and preparation manufacturing</v>
      </c>
      <c r="G2188" s="43" t="str">
        <f>Exchanges!H2192</f>
        <v>3259A0</v>
      </c>
      <c r="H2188" s="43" t="str">
        <f>Exchanges!I2192</f>
        <v>US</v>
      </c>
      <c r="I2188" s="43">
        <f>Exchanges!J2192</f>
        <v>1.0740995654416241E-8</v>
      </c>
      <c r="J2188" s="43" t="str">
        <f>Exchanges!K2192</f>
        <v>kg</v>
      </c>
      <c r="K2188" s="43"/>
      <c r="L2188" s="43"/>
      <c r="M2188" s="43"/>
      <c r="N2188" s="43"/>
      <c r="O2188" s="43"/>
      <c r="P2188" s="43">
        <f>Exchanges!Q2192</f>
        <v>4</v>
      </c>
      <c r="Q2188" s="43">
        <f>Exchanges!R2192</f>
        <v>2</v>
      </c>
      <c r="R2188" s="43">
        <f>Exchanges!S2192</f>
        <v>1</v>
      </c>
      <c r="S2188" s="43">
        <f>Exchanges!T2192</f>
        <v>4</v>
      </c>
      <c r="T2188" s="43">
        <f>Exchanges!U2192</f>
        <v>1</v>
      </c>
      <c r="U2188" s="43">
        <f>Exchanges!V2192</f>
        <v>2013</v>
      </c>
      <c r="V2188" s="43" t="str">
        <f>Exchanges!W2192</f>
        <v>HFC-236fa</v>
      </c>
      <c r="W2188" s="43"/>
      <c r="X2188" s="43"/>
    </row>
    <row r="2189" spans="1:24" x14ac:dyDescent="0.2">
      <c r="A2189" s="43" t="str">
        <f>Exchanges!B2193</f>
        <v>Carbon dioxide</v>
      </c>
      <c r="B2189" s="43" t="str">
        <f>Exchanges!C2193</f>
        <v>000124-38-20</v>
      </c>
      <c r="C2189" s="43" t="str">
        <f>Exchanges!D2193</f>
        <v>air</v>
      </c>
      <c r="D2189" s="43" t="str">
        <f>Exchanges!E2193</f>
        <v>unspecified</v>
      </c>
      <c r="E2189" s="43" t="str">
        <f>Exchanges!F2193</f>
        <v>7ae371aa-8532-11e0-9d78-0800200c9a66</v>
      </c>
      <c r="F2189" s="43" t="str">
        <f>Exchanges!G2193</f>
        <v>Alumina refining and primary aluminum production</v>
      </c>
      <c r="G2189" s="43" t="str">
        <f>Exchanges!H2193</f>
        <v>33131A</v>
      </c>
      <c r="H2189" s="43" t="str">
        <f>Exchanges!I2193</f>
        <v>US</v>
      </c>
      <c r="I2189" s="43">
        <f>Exchanges!J2193</f>
        <v>0.84243095063140605</v>
      </c>
      <c r="J2189" s="43" t="str">
        <f>Exchanges!K2193</f>
        <v>kg</v>
      </c>
      <c r="K2189" s="43"/>
      <c r="L2189" s="43"/>
      <c r="M2189" s="43"/>
      <c r="N2189" s="43"/>
      <c r="O2189" s="43"/>
      <c r="P2189" s="43">
        <f>Exchanges!Q2193</f>
        <v>4</v>
      </c>
      <c r="Q2189" s="43">
        <f>Exchanges!R2193</f>
        <v>2</v>
      </c>
      <c r="R2189" s="43">
        <f>Exchanges!S2193</f>
        <v>1</v>
      </c>
      <c r="S2189" s="43">
        <f>Exchanges!T2193</f>
        <v>4</v>
      </c>
      <c r="T2189" s="43">
        <f>Exchanges!U2193</f>
        <v>1</v>
      </c>
      <c r="U2189" s="43">
        <f>Exchanges!V2193</f>
        <v>2013</v>
      </c>
      <c r="V2189" s="43" t="str">
        <f>Exchanges!W2193</f>
        <v>CO2</v>
      </c>
      <c r="W2189" s="43"/>
      <c r="X2189" s="43"/>
    </row>
    <row r="2190" spans="1:24" x14ac:dyDescent="0.2">
      <c r="A2190" s="43" t="str">
        <f>Exchanges!B2194</f>
        <v>Methane, tetrafluoro-, R-14</v>
      </c>
      <c r="B2190" s="43" t="str">
        <f>Exchanges!C2194</f>
        <v>000075-73-0</v>
      </c>
      <c r="C2190" s="43" t="str">
        <f>Exchanges!D2194</f>
        <v>air</v>
      </c>
      <c r="D2190" s="43" t="str">
        <f>Exchanges!E2194</f>
        <v>unspecified</v>
      </c>
      <c r="E2190" s="43" t="str">
        <f>Exchanges!F2194</f>
        <v>33681770-a0e1-4ce8-93c3-941fd607fa5f</v>
      </c>
      <c r="F2190" s="43" t="str">
        <f>Exchanges!G2194</f>
        <v>Alumina refining and primary aluminum production</v>
      </c>
      <c r="G2190" s="43" t="str">
        <f>Exchanges!H2194</f>
        <v>33131A</v>
      </c>
      <c r="H2190" s="43" t="str">
        <f>Exchanges!I2194</f>
        <v>US</v>
      </c>
      <c r="I2190" s="43">
        <f>Exchanges!J2194</f>
        <v>5.2080219841929738E-5</v>
      </c>
      <c r="J2190" s="43" t="str">
        <f>Exchanges!K2194</f>
        <v>kg</v>
      </c>
      <c r="K2190" s="43"/>
      <c r="L2190" s="43"/>
      <c r="M2190" s="43"/>
      <c r="N2190" s="43"/>
      <c r="O2190" s="43"/>
      <c r="P2190" s="43">
        <f>Exchanges!Q2194</f>
        <v>2</v>
      </c>
      <c r="Q2190" s="43">
        <f>Exchanges!R2194</f>
        <v>1</v>
      </c>
      <c r="R2190" s="43">
        <f>Exchanges!S2194</f>
        <v>1</v>
      </c>
      <c r="S2190" s="43">
        <f>Exchanges!T2194</f>
        <v>1</v>
      </c>
      <c r="T2190" s="43">
        <f>Exchanges!U2194</f>
        <v>1</v>
      </c>
      <c r="U2190" s="43">
        <f>Exchanges!V2194</f>
        <v>2013</v>
      </c>
      <c r="V2190" s="43" t="str">
        <f>Exchanges!W2194</f>
        <v>CF4</v>
      </c>
      <c r="W2190" s="43"/>
      <c r="X2190" s="43"/>
    </row>
    <row r="2191" spans="1:24" x14ac:dyDescent="0.2">
      <c r="A2191" s="43" t="str">
        <f>Exchanges!B2195</f>
        <v>Ethane, hexafluoro-, HFC-116</v>
      </c>
      <c r="B2191" s="43" t="str">
        <f>Exchanges!C2195</f>
        <v>000076-16-4</v>
      </c>
      <c r="C2191" s="43" t="str">
        <f>Exchanges!D2195</f>
        <v>air</v>
      </c>
      <c r="D2191" s="43" t="str">
        <f>Exchanges!E2195</f>
        <v>unspecified</v>
      </c>
      <c r="E2191" s="43" t="str">
        <f>Exchanges!F2195</f>
        <v>acc39720-dda7-4b3a-80c7-c6394cad4191</v>
      </c>
      <c r="F2191" s="43" t="str">
        <f>Exchanges!G2195</f>
        <v>Alumina refining and primary aluminum production</v>
      </c>
      <c r="G2191" s="43" t="str">
        <f>Exchanges!H2195</f>
        <v>33131A</v>
      </c>
      <c r="H2191" s="43" t="str">
        <f>Exchanges!I2195</f>
        <v>US</v>
      </c>
      <c r="I2191" s="43">
        <f>Exchanges!J2195</f>
        <v>9.601246516119121E-6</v>
      </c>
      <c r="J2191" s="43" t="str">
        <f>Exchanges!K2195</f>
        <v>kg</v>
      </c>
      <c r="K2191" s="43"/>
      <c r="L2191" s="43"/>
      <c r="M2191" s="43"/>
      <c r="N2191" s="43"/>
      <c r="O2191" s="43"/>
      <c r="P2191" s="43">
        <f>Exchanges!Q2195</f>
        <v>2</v>
      </c>
      <c r="Q2191" s="43">
        <f>Exchanges!R2195</f>
        <v>1</v>
      </c>
      <c r="R2191" s="43">
        <f>Exchanges!S2195</f>
        <v>1</v>
      </c>
      <c r="S2191" s="43">
        <f>Exchanges!T2195</f>
        <v>1</v>
      </c>
      <c r="T2191" s="43">
        <f>Exchanges!U2195</f>
        <v>1</v>
      </c>
      <c r="U2191" s="43">
        <f>Exchanges!V2195</f>
        <v>2013</v>
      </c>
      <c r="V2191" s="43" t="str">
        <f>Exchanges!W2195</f>
        <v>C2F6</v>
      </c>
      <c r="W2191" s="43"/>
      <c r="X2191" s="43"/>
    </row>
    <row r="2192" spans="1:24" x14ac:dyDescent="0.2">
      <c r="A2192" s="43" t="str">
        <f>Exchanges!B2196</f>
        <v>Methane</v>
      </c>
      <c r="B2192" s="43" t="str">
        <f>Exchanges!C2196</f>
        <v>000074-82-92</v>
      </c>
      <c r="C2192" s="43" t="str">
        <f>Exchanges!D2196</f>
        <v>air</v>
      </c>
      <c r="D2192" s="43" t="str">
        <f>Exchanges!E2196</f>
        <v>unspecified</v>
      </c>
      <c r="E2192" s="43" t="str">
        <f>Exchanges!F2196</f>
        <v>20408dd1-8534-11e0-9d78-0800200c9a66</v>
      </c>
      <c r="F2192" s="43" t="str">
        <f>Exchanges!G2196</f>
        <v>Alumina refining and primary aluminum production</v>
      </c>
      <c r="G2192" s="43" t="str">
        <f>Exchanges!H2196</f>
        <v>33131A</v>
      </c>
      <c r="H2192" s="43" t="str">
        <f>Exchanges!I2196</f>
        <v>US</v>
      </c>
      <c r="I2192" s="43">
        <f>Exchanges!J2196</f>
        <v>5.3395761799965933E-6</v>
      </c>
      <c r="J2192" s="43" t="str">
        <f>Exchanges!K2196</f>
        <v>kg</v>
      </c>
      <c r="K2192" s="43"/>
      <c r="L2192" s="43"/>
      <c r="M2192" s="43"/>
      <c r="N2192" s="43"/>
      <c r="O2192" s="43"/>
      <c r="P2192" s="43">
        <f>Exchanges!Q2196</f>
        <v>4</v>
      </c>
      <c r="Q2192" s="43">
        <f>Exchanges!R2196</f>
        <v>2</v>
      </c>
      <c r="R2192" s="43">
        <f>Exchanges!S2196</f>
        <v>1</v>
      </c>
      <c r="S2192" s="43">
        <f>Exchanges!T2196</f>
        <v>4</v>
      </c>
      <c r="T2192" s="43">
        <f>Exchanges!U2196</f>
        <v>1</v>
      </c>
      <c r="U2192" s="43">
        <f>Exchanges!V2196</f>
        <v>2013</v>
      </c>
      <c r="V2192" s="43" t="str">
        <f>Exchanges!W2196</f>
        <v>CH4</v>
      </c>
      <c r="W2192" s="43"/>
      <c r="X2192" s="43"/>
    </row>
    <row r="2193" spans="1:24" x14ac:dyDescent="0.2">
      <c r="A2193" s="43" t="str">
        <f>Exchanges!B2197</f>
        <v>Dinitrogen monoxide</v>
      </c>
      <c r="B2193" s="43" t="str">
        <f>Exchanges!C2197</f>
        <v>010024-97-366</v>
      </c>
      <c r="C2193" s="43" t="str">
        <f>Exchanges!D2197</f>
        <v>air</v>
      </c>
      <c r="D2193" s="43" t="str">
        <f>Exchanges!E2197</f>
        <v>unspecified</v>
      </c>
      <c r="E2193" s="43" t="str">
        <f>Exchanges!F2197</f>
        <v>20185046-64bb-4c09-a8e7-e8a9e144ca98</v>
      </c>
      <c r="F2193" s="43" t="str">
        <f>Exchanges!G2197</f>
        <v>Alumina refining and primary aluminum production</v>
      </c>
      <c r="G2193" s="43" t="str">
        <f>Exchanges!H2197</f>
        <v>33131A</v>
      </c>
      <c r="H2193" s="43" t="str">
        <f>Exchanges!I2197</f>
        <v>US</v>
      </c>
      <c r="I2193" s="43">
        <f>Exchanges!J2197</f>
        <v>5.0158528522326198E-7</v>
      </c>
      <c r="J2193" s="43" t="str">
        <f>Exchanges!K2197</f>
        <v>kg</v>
      </c>
      <c r="K2193" s="43"/>
      <c r="L2193" s="43"/>
      <c r="M2193" s="43"/>
      <c r="N2193" s="43"/>
      <c r="O2193" s="43"/>
      <c r="P2193" s="43">
        <f>Exchanges!Q2197</f>
        <v>4</v>
      </c>
      <c r="Q2193" s="43">
        <f>Exchanges!R2197</f>
        <v>2</v>
      </c>
      <c r="R2193" s="43">
        <f>Exchanges!S2197</f>
        <v>1</v>
      </c>
      <c r="S2193" s="43">
        <f>Exchanges!T2197</f>
        <v>4</v>
      </c>
      <c r="T2193" s="43">
        <f>Exchanges!U2197</f>
        <v>1</v>
      </c>
      <c r="U2193" s="43">
        <f>Exchanges!V2197</f>
        <v>2013</v>
      </c>
      <c r="V2193" s="43" t="str">
        <f>Exchanges!W2197</f>
        <v>N2O</v>
      </c>
      <c r="W2193" s="43"/>
      <c r="X2193" s="43"/>
    </row>
    <row r="2194" spans="1:24" x14ac:dyDescent="0.2">
      <c r="A2194" s="43" t="str">
        <f>Exchanges!B2198</f>
        <v>Ethane, 1,1,1,2-tetrafluoro-, HFC-134a</v>
      </c>
      <c r="B2194" s="43" t="str">
        <f>Exchanges!C2198</f>
        <v>000811-97-2</v>
      </c>
      <c r="C2194" s="43" t="str">
        <f>Exchanges!D2198</f>
        <v>air</v>
      </c>
      <c r="D2194" s="43" t="str">
        <f>Exchanges!E2198</f>
        <v>unspecified</v>
      </c>
      <c r="E2194" s="43" t="str">
        <f>Exchanges!F2198</f>
        <v>e87f039d-d9ce-4242-ac18-c9284cc80f3d</v>
      </c>
      <c r="F2194" s="43" t="str">
        <f>Exchanges!G2198</f>
        <v>Alumina refining and primary aluminum production</v>
      </c>
      <c r="G2194" s="43" t="str">
        <f>Exchanges!H2198</f>
        <v>33131A</v>
      </c>
      <c r="H2194" s="43" t="str">
        <f>Exchanges!I2198</f>
        <v>US</v>
      </c>
      <c r="I2194" s="43">
        <f>Exchanges!J2198</f>
        <v>4.0485633258363267E-7</v>
      </c>
      <c r="J2194" s="43" t="str">
        <f>Exchanges!K2198</f>
        <v>kg</v>
      </c>
      <c r="K2194" s="43"/>
      <c r="L2194" s="43"/>
      <c r="M2194" s="43"/>
      <c r="N2194" s="43"/>
      <c r="O2194" s="43"/>
      <c r="P2194" s="43">
        <f>Exchanges!Q2198</f>
        <v>4</v>
      </c>
      <c r="Q2194" s="43">
        <f>Exchanges!R2198</f>
        <v>2</v>
      </c>
      <c r="R2194" s="43">
        <f>Exchanges!S2198</f>
        <v>1</v>
      </c>
      <c r="S2194" s="43">
        <f>Exchanges!T2198</f>
        <v>4</v>
      </c>
      <c r="T2194" s="43">
        <f>Exchanges!U2198</f>
        <v>1</v>
      </c>
      <c r="U2194" s="43">
        <f>Exchanges!V2198</f>
        <v>2013</v>
      </c>
      <c r="V2194" s="43" t="str">
        <f>Exchanges!W2198</f>
        <v>HFC-134a</v>
      </c>
      <c r="W2194" s="43"/>
      <c r="X2194" s="43"/>
    </row>
    <row r="2195" spans="1:24" x14ac:dyDescent="0.2">
      <c r="A2195" s="43" t="str">
        <f>Exchanges!B2199</f>
        <v>Ethane, pentafluoro-, HFC-125</v>
      </c>
      <c r="B2195" s="43" t="str">
        <f>Exchanges!C2199</f>
        <v>000354-33-6</v>
      </c>
      <c r="C2195" s="43" t="str">
        <f>Exchanges!D2199</f>
        <v>air</v>
      </c>
      <c r="D2195" s="43" t="str">
        <f>Exchanges!E2199</f>
        <v>unspecified</v>
      </c>
      <c r="E2195" s="43" t="str">
        <f>Exchanges!F2199</f>
        <v>281e1011-f121-4d5b-ad4d-22d562b2c2cd</v>
      </c>
      <c r="F2195" s="43" t="str">
        <f>Exchanges!G2199</f>
        <v>Alumina refining and primary aluminum production</v>
      </c>
      <c r="G2195" s="43" t="str">
        <f>Exchanges!H2199</f>
        <v>33131A</v>
      </c>
      <c r="H2195" s="43" t="str">
        <f>Exchanges!I2199</f>
        <v>US</v>
      </c>
      <c r="I2195" s="43">
        <f>Exchanges!J2199</f>
        <v>1.0741387667413238E-7</v>
      </c>
      <c r="J2195" s="43" t="str">
        <f>Exchanges!K2199</f>
        <v>kg</v>
      </c>
      <c r="K2195" s="43"/>
      <c r="L2195" s="43"/>
      <c r="M2195" s="43"/>
      <c r="N2195" s="43"/>
      <c r="O2195" s="43"/>
      <c r="P2195" s="43">
        <f>Exchanges!Q2199</f>
        <v>4</v>
      </c>
      <c r="Q2195" s="43">
        <f>Exchanges!R2199</f>
        <v>2</v>
      </c>
      <c r="R2195" s="43">
        <f>Exchanges!S2199</f>
        <v>1</v>
      </c>
      <c r="S2195" s="43">
        <f>Exchanges!T2199</f>
        <v>4</v>
      </c>
      <c r="T2195" s="43">
        <f>Exchanges!U2199</f>
        <v>1</v>
      </c>
      <c r="U2195" s="43">
        <f>Exchanges!V2199</f>
        <v>2013</v>
      </c>
      <c r="V2195" s="43" t="str">
        <f>Exchanges!W2199</f>
        <v>HFC-125</v>
      </c>
      <c r="W2195" s="43"/>
      <c r="X2195" s="43"/>
    </row>
    <row r="2196" spans="1:24" x14ac:dyDescent="0.2">
      <c r="A2196" s="43" t="str">
        <f>Exchanges!B2200</f>
        <v>Methane, difluoro-, HFC-32</v>
      </c>
      <c r="B2196" s="43" t="str">
        <f>Exchanges!C2200</f>
        <v>000075-10-5</v>
      </c>
      <c r="C2196" s="43" t="str">
        <f>Exchanges!D2200</f>
        <v>air</v>
      </c>
      <c r="D2196" s="43" t="str">
        <f>Exchanges!E2200</f>
        <v>unspecified</v>
      </c>
      <c r="E2196" s="43" t="str">
        <f>Exchanges!F2200</f>
        <v>151212b4-079b-43a2-96d5-a6eef59166ac</v>
      </c>
      <c r="F2196" s="43" t="str">
        <f>Exchanges!G2200</f>
        <v>Alumina refining and primary aluminum production</v>
      </c>
      <c r="G2196" s="43" t="str">
        <f>Exchanges!H2200</f>
        <v>33131A</v>
      </c>
      <c r="H2196" s="43" t="str">
        <f>Exchanges!I2200</f>
        <v>US</v>
      </c>
      <c r="I2196" s="43">
        <f>Exchanges!J2200</f>
        <v>6.2552837548010857E-8</v>
      </c>
      <c r="J2196" s="43" t="str">
        <f>Exchanges!K2200</f>
        <v>kg</v>
      </c>
      <c r="K2196" s="43"/>
      <c r="L2196" s="43"/>
      <c r="M2196" s="43"/>
      <c r="N2196" s="43"/>
      <c r="O2196" s="43"/>
      <c r="P2196" s="43">
        <f>Exchanges!Q2200</f>
        <v>4</v>
      </c>
      <c r="Q2196" s="43">
        <f>Exchanges!R2200</f>
        <v>2</v>
      </c>
      <c r="R2196" s="43">
        <f>Exchanges!S2200</f>
        <v>1</v>
      </c>
      <c r="S2196" s="43">
        <f>Exchanges!T2200</f>
        <v>4</v>
      </c>
      <c r="T2196" s="43">
        <f>Exchanges!U2200</f>
        <v>1</v>
      </c>
      <c r="U2196" s="43">
        <f>Exchanges!V2200</f>
        <v>2013</v>
      </c>
      <c r="V2196" s="43" t="str">
        <f>Exchanges!W2200</f>
        <v>HFC-32</v>
      </c>
      <c r="W2196" s="43"/>
      <c r="X2196" s="43"/>
    </row>
    <row r="2197" spans="1:24" x14ac:dyDescent="0.2">
      <c r="A2197" s="43" t="str">
        <f>Exchanges!B2201</f>
        <v>Ethane, 1,1,1-trifluoro-, HFC-143a</v>
      </c>
      <c r="B2197" s="43" t="str">
        <f>Exchanges!C2201</f>
        <v>000420-46-2</v>
      </c>
      <c r="C2197" s="43" t="str">
        <f>Exchanges!D2201</f>
        <v>air</v>
      </c>
      <c r="D2197" s="43" t="str">
        <f>Exchanges!E2201</f>
        <v>unspecified</v>
      </c>
      <c r="E2197" s="43" t="str">
        <f>Exchanges!F2201</f>
        <v>e86bfec2-1025-4fa2-90b1-81e35e621e91</v>
      </c>
      <c r="F2197" s="43" t="str">
        <f>Exchanges!G2201</f>
        <v>Alumina refining and primary aluminum production</v>
      </c>
      <c r="G2197" s="43" t="str">
        <f>Exchanges!H2201</f>
        <v>33131A</v>
      </c>
      <c r="H2197" s="43" t="str">
        <f>Exchanges!I2201</f>
        <v>US</v>
      </c>
      <c r="I2197" s="43">
        <f>Exchanges!J2201</f>
        <v>4.595792820625346E-8</v>
      </c>
      <c r="J2197" s="43" t="str">
        <f>Exchanges!K2201</f>
        <v>kg</v>
      </c>
      <c r="K2197" s="43"/>
      <c r="L2197" s="43"/>
      <c r="M2197" s="43"/>
      <c r="N2197" s="43"/>
      <c r="O2197" s="43"/>
      <c r="P2197" s="43">
        <f>Exchanges!Q2201</f>
        <v>4</v>
      </c>
      <c r="Q2197" s="43">
        <f>Exchanges!R2201</f>
        <v>2</v>
      </c>
      <c r="R2197" s="43">
        <f>Exchanges!S2201</f>
        <v>1</v>
      </c>
      <c r="S2197" s="43">
        <f>Exchanges!T2201</f>
        <v>4</v>
      </c>
      <c r="T2197" s="43">
        <f>Exchanges!U2201</f>
        <v>1</v>
      </c>
      <c r="U2197" s="43">
        <f>Exchanges!V2201</f>
        <v>2013</v>
      </c>
      <c r="V2197" s="43" t="str">
        <f>Exchanges!W2201</f>
        <v>HFC-143a</v>
      </c>
      <c r="W2197" s="43"/>
      <c r="X2197" s="43"/>
    </row>
    <row r="2198" spans="1:24" x14ac:dyDescent="0.2">
      <c r="A2198" s="43" t="str">
        <f>Exchanges!B2202</f>
        <v>Propane, 1,1,1,3,3,3-hexafluoro-, HCFC-236fa</v>
      </c>
      <c r="B2198" s="43" t="str">
        <f>Exchanges!C2202</f>
        <v>000690-39-1</v>
      </c>
      <c r="C2198" s="43" t="str">
        <f>Exchanges!D2202</f>
        <v>air</v>
      </c>
      <c r="D2198" s="43" t="str">
        <f>Exchanges!E2202</f>
        <v>unspecified</v>
      </c>
      <c r="E2198" s="43" t="str">
        <f>Exchanges!F2202</f>
        <v>1963a3ba-6d77-4571-bb8f-0e9c8ac28a65</v>
      </c>
      <c r="F2198" s="43" t="str">
        <f>Exchanges!G2202</f>
        <v>Alumina refining and primary aluminum production</v>
      </c>
      <c r="G2198" s="43" t="str">
        <f>Exchanges!H2202</f>
        <v>33131A</v>
      </c>
      <c r="H2198" s="43" t="str">
        <f>Exchanges!I2202</f>
        <v>US</v>
      </c>
      <c r="I2198" s="43">
        <f>Exchanges!J2202</f>
        <v>1.2415656711628832E-9</v>
      </c>
      <c r="J2198" s="43" t="str">
        <f>Exchanges!K2202</f>
        <v>kg</v>
      </c>
      <c r="K2198" s="43"/>
      <c r="L2198" s="43"/>
      <c r="M2198" s="43"/>
      <c r="N2198" s="43"/>
      <c r="O2198" s="43"/>
      <c r="P2198" s="43">
        <f>Exchanges!Q2202</f>
        <v>4</v>
      </c>
      <c r="Q2198" s="43">
        <f>Exchanges!R2202</f>
        <v>2</v>
      </c>
      <c r="R2198" s="43">
        <f>Exchanges!S2202</f>
        <v>1</v>
      </c>
      <c r="S2198" s="43">
        <f>Exchanges!T2202</f>
        <v>4</v>
      </c>
      <c r="T2198" s="43">
        <f>Exchanges!U2202</f>
        <v>1</v>
      </c>
      <c r="U2198" s="43">
        <f>Exchanges!V2202</f>
        <v>2013</v>
      </c>
      <c r="V2198" s="43" t="str">
        <f>Exchanges!W2202</f>
        <v>HFC-236fa</v>
      </c>
      <c r="W2198" s="43"/>
      <c r="X2198" s="43"/>
    </row>
    <row r="2199" spans="1:24" x14ac:dyDescent="0.2">
      <c r="A2199" s="43" t="str">
        <f>Exchanges!B2203</f>
        <v>Carbon dioxide</v>
      </c>
      <c r="B2199" s="43" t="str">
        <f>Exchanges!C2203</f>
        <v>000124-38-20</v>
      </c>
      <c r="C2199" s="43" t="str">
        <f>Exchanges!D2203</f>
        <v>air</v>
      </c>
      <c r="D2199" s="43" t="str">
        <f>Exchanges!E2203</f>
        <v>unspecified</v>
      </c>
      <c r="E2199" s="43" t="str">
        <f>Exchanges!F2203</f>
        <v>7ae371aa-8532-11e0-9d78-0800200c9a66</v>
      </c>
      <c r="F2199" s="43" t="str">
        <f>Exchanges!G2203</f>
        <v>Aluminum product manufacturing from purchased aluminum</v>
      </c>
      <c r="G2199" s="43" t="str">
        <f>Exchanges!H2203</f>
        <v>33131B</v>
      </c>
      <c r="H2199" s="43" t="str">
        <f>Exchanges!I2203</f>
        <v>US</v>
      </c>
      <c r="I2199" s="43">
        <f>Exchanges!J2203</f>
        <v>0.11339912785418814</v>
      </c>
      <c r="J2199" s="43" t="str">
        <f>Exchanges!K2203</f>
        <v>kg</v>
      </c>
      <c r="K2199" s="43"/>
      <c r="L2199" s="43"/>
      <c r="M2199" s="43"/>
      <c r="N2199" s="43"/>
      <c r="O2199" s="43"/>
      <c r="P2199" s="43">
        <f>Exchanges!Q2203</f>
        <v>4</v>
      </c>
      <c r="Q2199" s="43">
        <f>Exchanges!R2203</f>
        <v>2</v>
      </c>
      <c r="R2199" s="43">
        <f>Exchanges!S2203</f>
        <v>1</v>
      </c>
      <c r="S2199" s="43">
        <f>Exchanges!T2203</f>
        <v>4</v>
      </c>
      <c r="T2199" s="43">
        <f>Exchanges!U2203</f>
        <v>1</v>
      </c>
      <c r="U2199" s="43">
        <f>Exchanges!V2203</f>
        <v>2013</v>
      </c>
      <c r="V2199" s="43" t="str">
        <f>Exchanges!W2203</f>
        <v>CO2</v>
      </c>
      <c r="W2199" s="43"/>
      <c r="X2199" s="43"/>
    </row>
    <row r="2200" spans="1:24" x14ac:dyDescent="0.2">
      <c r="A2200" s="43" t="str">
        <f>Exchanges!B2204</f>
        <v>Methane</v>
      </c>
      <c r="B2200" s="43" t="str">
        <f>Exchanges!C2204</f>
        <v>000074-82-92</v>
      </c>
      <c r="C2200" s="43" t="str">
        <f>Exchanges!D2204</f>
        <v>air</v>
      </c>
      <c r="D2200" s="43" t="str">
        <f>Exchanges!E2204</f>
        <v>unspecified</v>
      </c>
      <c r="E2200" s="43" t="str">
        <f>Exchanges!F2204</f>
        <v>20408dd1-8534-11e0-9d78-0800200c9a66</v>
      </c>
      <c r="F2200" s="43" t="str">
        <f>Exchanges!G2204</f>
        <v>Aluminum product manufacturing from purchased aluminum</v>
      </c>
      <c r="G2200" s="43" t="str">
        <f>Exchanges!H2204</f>
        <v>33131B</v>
      </c>
      <c r="H2200" s="43" t="str">
        <f>Exchanges!I2204</f>
        <v>US</v>
      </c>
      <c r="I2200" s="43">
        <f>Exchanges!J2204</f>
        <v>2.0895183572759985E-6</v>
      </c>
      <c r="J2200" s="43" t="str">
        <f>Exchanges!K2204</f>
        <v>kg</v>
      </c>
      <c r="K2200" s="43"/>
      <c r="L2200" s="43"/>
      <c r="M2200" s="43"/>
      <c r="N2200" s="43"/>
      <c r="O2200" s="43"/>
      <c r="P2200" s="43">
        <f>Exchanges!Q2204</f>
        <v>4</v>
      </c>
      <c r="Q2200" s="43">
        <f>Exchanges!R2204</f>
        <v>2</v>
      </c>
      <c r="R2200" s="43">
        <f>Exchanges!S2204</f>
        <v>1</v>
      </c>
      <c r="S2200" s="43">
        <f>Exchanges!T2204</f>
        <v>4</v>
      </c>
      <c r="T2200" s="43">
        <f>Exchanges!U2204</f>
        <v>1</v>
      </c>
      <c r="U2200" s="43">
        <f>Exchanges!V2204</f>
        <v>2013</v>
      </c>
      <c r="V2200" s="43" t="str">
        <f>Exchanges!W2204</f>
        <v>CH4</v>
      </c>
      <c r="W2200" s="43"/>
      <c r="X2200" s="43"/>
    </row>
    <row r="2201" spans="1:24" x14ac:dyDescent="0.2">
      <c r="A2201" s="43" t="str">
        <f>Exchanges!B2205</f>
        <v>Dinitrogen monoxide</v>
      </c>
      <c r="B2201" s="43" t="str">
        <f>Exchanges!C2205</f>
        <v>010024-97-366</v>
      </c>
      <c r="C2201" s="43" t="str">
        <f>Exchanges!D2205</f>
        <v>air</v>
      </c>
      <c r="D2201" s="43" t="str">
        <f>Exchanges!E2205</f>
        <v>unspecified</v>
      </c>
      <c r="E2201" s="43" t="str">
        <f>Exchanges!F2205</f>
        <v>20185046-64bb-4c09-a8e7-e8a9e144ca98</v>
      </c>
      <c r="F2201" s="43" t="str">
        <f>Exchanges!G2205</f>
        <v>Aluminum product manufacturing from purchased aluminum</v>
      </c>
      <c r="G2201" s="43" t="str">
        <f>Exchanges!H2205</f>
        <v>33131B</v>
      </c>
      <c r="H2201" s="43" t="str">
        <f>Exchanges!I2205</f>
        <v>US</v>
      </c>
      <c r="I2201" s="43">
        <f>Exchanges!J2205</f>
        <v>1.967305115239031E-7</v>
      </c>
      <c r="J2201" s="43" t="str">
        <f>Exchanges!K2205</f>
        <v>kg</v>
      </c>
      <c r="K2201" s="43"/>
      <c r="L2201" s="43"/>
      <c r="M2201" s="43"/>
      <c r="N2201" s="43"/>
      <c r="O2201" s="43"/>
      <c r="P2201" s="43">
        <f>Exchanges!Q2205</f>
        <v>4</v>
      </c>
      <c r="Q2201" s="43">
        <f>Exchanges!R2205</f>
        <v>2</v>
      </c>
      <c r="R2201" s="43">
        <f>Exchanges!S2205</f>
        <v>1</v>
      </c>
      <c r="S2201" s="43">
        <f>Exchanges!T2205</f>
        <v>4</v>
      </c>
      <c r="T2201" s="43">
        <f>Exchanges!U2205</f>
        <v>1</v>
      </c>
      <c r="U2201" s="43">
        <f>Exchanges!V2205</f>
        <v>2013</v>
      </c>
      <c r="V2201" s="43" t="str">
        <f>Exchanges!W2205</f>
        <v>N2O</v>
      </c>
      <c r="W2201" s="43"/>
      <c r="X2201" s="43"/>
    </row>
    <row r="2202" spans="1:24" x14ac:dyDescent="0.2">
      <c r="A2202" s="43" t="str">
        <f>Exchanges!B2206</f>
        <v>Carbon dioxide</v>
      </c>
      <c r="B2202" s="43" t="str">
        <f>Exchanges!C2206</f>
        <v>000124-38-20</v>
      </c>
      <c r="C2202" s="43" t="str">
        <f>Exchanges!D2206</f>
        <v>air</v>
      </c>
      <c r="D2202" s="43" t="str">
        <f>Exchanges!E2206</f>
        <v>unspecified</v>
      </c>
      <c r="E2202" s="43" t="str">
        <f>Exchanges!F2206</f>
        <v>7ae371aa-8532-11e0-9d78-0800200c9a66</v>
      </c>
      <c r="F2202" s="43" t="str">
        <f>Exchanges!G2206</f>
        <v>All other forging, stamping, and sintering</v>
      </c>
      <c r="G2202" s="43" t="str">
        <f>Exchanges!H2206</f>
        <v>33211A</v>
      </c>
      <c r="H2202" s="43" t="str">
        <f>Exchanges!I2206</f>
        <v>US</v>
      </c>
      <c r="I2202" s="43">
        <f>Exchanges!J2206</f>
        <v>7.7842614696314691E-2</v>
      </c>
      <c r="J2202" s="43" t="str">
        <f>Exchanges!K2206</f>
        <v>kg</v>
      </c>
      <c r="K2202" s="43"/>
      <c r="L2202" s="43"/>
      <c r="M2202" s="43"/>
      <c r="N2202" s="43"/>
      <c r="O2202" s="43"/>
      <c r="P2202" s="43">
        <f>Exchanges!Q2206</f>
        <v>4</v>
      </c>
      <c r="Q2202" s="43">
        <f>Exchanges!R2206</f>
        <v>2</v>
      </c>
      <c r="R2202" s="43">
        <f>Exchanges!S2206</f>
        <v>1</v>
      </c>
      <c r="S2202" s="43">
        <f>Exchanges!T2206</f>
        <v>4</v>
      </c>
      <c r="T2202" s="43">
        <f>Exchanges!U2206</f>
        <v>1</v>
      </c>
      <c r="U2202" s="43">
        <f>Exchanges!V2206</f>
        <v>2013</v>
      </c>
      <c r="V2202" s="43" t="str">
        <f>Exchanges!W2206</f>
        <v>CO2</v>
      </c>
      <c r="W2202" s="43"/>
      <c r="X2202" s="43"/>
    </row>
    <row r="2203" spans="1:24" x14ac:dyDescent="0.2">
      <c r="A2203" s="43" t="str">
        <f>Exchanges!B2207</f>
        <v>Methane</v>
      </c>
      <c r="B2203" s="43" t="str">
        <f>Exchanges!C2207</f>
        <v>000074-82-92</v>
      </c>
      <c r="C2203" s="43" t="str">
        <f>Exchanges!D2207</f>
        <v>air</v>
      </c>
      <c r="D2203" s="43" t="str">
        <f>Exchanges!E2207</f>
        <v>unspecified</v>
      </c>
      <c r="E2203" s="43" t="str">
        <f>Exchanges!F2207</f>
        <v>20408dd1-8534-11e0-9d78-0800200c9a66</v>
      </c>
      <c r="F2203" s="43" t="str">
        <f>Exchanges!G2207</f>
        <v>All other forging, stamping, and sintering</v>
      </c>
      <c r="G2203" s="43" t="str">
        <f>Exchanges!H2207</f>
        <v>33211A</v>
      </c>
      <c r="H2203" s="43" t="str">
        <f>Exchanges!I2207</f>
        <v>US</v>
      </c>
      <c r="I2203" s="43">
        <f>Exchanges!J2207</f>
        <v>1.4902608097287992E-6</v>
      </c>
      <c r="J2203" s="43" t="str">
        <f>Exchanges!K2207</f>
        <v>kg</v>
      </c>
      <c r="K2203" s="43"/>
      <c r="L2203" s="43"/>
      <c r="M2203" s="43"/>
      <c r="N2203" s="43"/>
      <c r="O2203" s="43"/>
      <c r="P2203" s="43">
        <f>Exchanges!Q2207</f>
        <v>4</v>
      </c>
      <c r="Q2203" s="43">
        <f>Exchanges!R2207</f>
        <v>2</v>
      </c>
      <c r="R2203" s="43">
        <f>Exchanges!S2207</f>
        <v>1</v>
      </c>
      <c r="S2203" s="43">
        <f>Exchanges!T2207</f>
        <v>4</v>
      </c>
      <c r="T2203" s="43">
        <f>Exchanges!U2207</f>
        <v>1</v>
      </c>
      <c r="U2203" s="43">
        <f>Exchanges!V2207</f>
        <v>2013</v>
      </c>
      <c r="V2203" s="43" t="str">
        <f>Exchanges!W2207</f>
        <v>CH4</v>
      </c>
      <c r="W2203" s="43"/>
      <c r="X2203" s="43"/>
    </row>
    <row r="2204" spans="1:24" x14ac:dyDescent="0.2">
      <c r="A2204" s="43" t="str">
        <f>Exchanges!B2208</f>
        <v>Dinitrogen monoxide</v>
      </c>
      <c r="B2204" s="43" t="str">
        <f>Exchanges!C2208</f>
        <v>010024-97-366</v>
      </c>
      <c r="C2204" s="43" t="str">
        <f>Exchanges!D2208</f>
        <v>air</v>
      </c>
      <c r="D2204" s="43" t="str">
        <f>Exchanges!E2208</f>
        <v>unspecified</v>
      </c>
      <c r="E2204" s="43" t="str">
        <f>Exchanges!F2208</f>
        <v>20185046-64bb-4c09-a8e7-e8a9e144ca98</v>
      </c>
      <c r="F2204" s="43" t="str">
        <f>Exchanges!G2208</f>
        <v>All other forging, stamping, and sintering</v>
      </c>
      <c r="G2204" s="43" t="str">
        <f>Exchanges!H2208</f>
        <v>33211A</v>
      </c>
      <c r="H2204" s="43" t="str">
        <f>Exchanges!I2208</f>
        <v>US</v>
      </c>
      <c r="I2204" s="43">
        <f>Exchanges!J2208</f>
        <v>1.503152021786694E-7</v>
      </c>
      <c r="J2204" s="43" t="str">
        <f>Exchanges!K2208</f>
        <v>kg</v>
      </c>
      <c r="K2204" s="43"/>
      <c r="L2204" s="43"/>
      <c r="M2204" s="43"/>
      <c r="N2204" s="43"/>
      <c r="O2204" s="43"/>
      <c r="P2204" s="43">
        <f>Exchanges!Q2208</f>
        <v>4</v>
      </c>
      <c r="Q2204" s="43">
        <f>Exchanges!R2208</f>
        <v>2</v>
      </c>
      <c r="R2204" s="43">
        <f>Exchanges!S2208</f>
        <v>1</v>
      </c>
      <c r="S2204" s="43">
        <f>Exchanges!T2208</f>
        <v>4</v>
      </c>
      <c r="T2204" s="43">
        <f>Exchanges!U2208</f>
        <v>1</v>
      </c>
      <c r="U2204" s="43">
        <f>Exchanges!V2208</f>
        <v>2013</v>
      </c>
      <c r="V2204" s="43" t="str">
        <f>Exchanges!W2208</f>
        <v>N2O</v>
      </c>
      <c r="W2204" s="43"/>
      <c r="X2204" s="43"/>
    </row>
    <row r="2205" spans="1:24" x14ac:dyDescent="0.2">
      <c r="A2205" s="43" t="str">
        <f>Exchanges!B2209</f>
        <v>Carbon dioxide</v>
      </c>
      <c r="B2205" s="43" t="str">
        <f>Exchanges!C2209</f>
        <v>000124-38-20</v>
      </c>
      <c r="C2205" s="43" t="str">
        <f>Exchanges!D2209</f>
        <v>air</v>
      </c>
      <c r="D2205" s="43" t="str">
        <f>Exchanges!E2209</f>
        <v>unspecified</v>
      </c>
      <c r="E2205" s="43" t="str">
        <f>Exchanges!F2209</f>
        <v>7ae371aa-8532-11e0-9d78-0800200c9a66</v>
      </c>
      <c r="F2205" s="43" t="str">
        <f>Exchanges!G2209</f>
        <v>Crown and closure manufacturing and metal stamping</v>
      </c>
      <c r="G2205" s="43" t="str">
        <f>Exchanges!H2209</f>
        <v>33211B</v>
      </c>
      <c r="H2205" s="43" t="str">
        <f>Exchanges!I2209</f>
        <v>US</v>
      </c>
      <c r="I2205" s="43">
        <f>Exchanges!J2209</f>
        <v>2.5357271696779135E-2</v>
      </c>
      <c r="J2205" s="43" t="str">
        <f>Exchanges!K2209</f>
        <v>kg</v>
      </c>
      <c r="K2205" s="43"/>
      <c r="L2205" s="43"/>
      <c r="M2205" s="43"/>
      <c r="N2205" s="43"/>
      <c r="O2205" s="43"/>
      <c r="P2205" s="43">
        <f>Exchanges!Q2209</f>
        <v>4</v>
      </c>
      <c r="Q2205" s="43">
        <f>Exchanges!R2209</f>
        <v>2</v>
      </c>
      <c r="R2205" s="43">
        <f>Exchanges!S2209</f>
        <v>1</v>
      </c>
      <c r="S2205" s="43">
        <f>Exchanges!T2209</f>
        <v>4</v>
      </c>
      <c r="T2205" s="43">
        <f>Exchanges!U2209</f>
        <v>1</v>
      </c>
      <c r="U2205" s="43">
        <f>Exchanges!V2209</f>
        <v>2013</v>
      </c>
      <c r="V2205" s="43" t="str">
        <f>Exchanges!W2209</f>
        <v>CO2</v>
      </c>
      <c r="W2205" s="43"/>
      <c r="X2205" s="43"/>
    </row>
    <row r="2206" spans="1:24" x14ac:dyDescent="0.2">
      <c r="A2206" s="43" t="str">
        <f>Exchanges!B2210</f>
        <v>Ethane, 1,1,1,2-tetrafluoro-, HFC-134a</v>
      </c>
      <c r="B2206" s="43" t="str">
        <f>Exchanges!C2210</f>
        <v>000811-97-2</v>
      </c>
      <c r="C2206" s="43" t="str">
        <f>Exchanges!D2210</f>
        <v>air</v>
      </c>
      <c r="D2206" s="43" t="str">
        <f>Exchanges!E2210</f>
        <v>unspecified</v>
      </c>
      <c r="E2206" s="43" t="str">
        <f>Exchanges!F2210</f>
        <v>e87f039d-d9ce-4242-ac18-c9284cc80f3d</v>
      </c>
      <c r="F2206" s="43" t="str">
        <f>Exchanges!G2210</f>
        <v>Crown and closure manufacturing and metal stamping</v>
      </c>
      <c r="G2206" s="43" t="str">
        <f>Exchanges!H2210</f>
        <v>33211B</v>
      </c>
      <c r="H2206" s="43" t="str">
        <f>Exchanges!I2210</f>
        <v>US</v>
      </c>
      <c r="I2206" s="43">
        <f>Exchanges!J2210</f>
        <v>6.7902148228222299E-7</v>
      </c>
      <c r="J2206" s="43" t="str">
        <f>Exchanges!K2210</f>
        <v>kg</v>
      </c>
      <c r="K2206" s="43"/>
      <c r="L2206" s="43"/>
      <c r="M2206" s="43"/>
      <c r="N2206" s="43"/>
      <c r="O2206" s="43"/>
      <c r="P2206" s="43">
        <f>Exchanges!Q2210</f>
        <v>4</v>
      </c>
      <c r="Q2206" s="43">
        <f>Exchanges!R2210</f>
        <v>2</v>
      </c>
      <c r="R2206" s="43">
        <f>Exchanges!S2210</f>
        <v>1</v>
      </c>
      <c r="S2206" s="43">
        <f>Exchanges!T2210</f>
        <v>4</v>
      </c>
      <c r="T2206" s="43">
        <f>Exchanges!U2210</f>
        <v>1</v>
      </c>
      <c r="U2206" s="43">
        <f>Exchanges!V2210</f>
        <v>2013</v>
      </c>
      <c r="V2206" s="43" t="str">
        <f>Exchanges!W2210</f>
        <v>HFC-134a</v>
      </c>
      <c r="W2206" s="43"/>
      <c r="X2206" s="43"/>
    </row>
    <row r="2207" spans="1:24" x14ac:dyDescent="0.2">
      <c r="A2207" s="43" t="str">
        <f>Exchanges!B2211</f>
        <v>Methane</v>
      </c>
      <c r="B2207" s="43" t="str">
        <f>Exchanges!C2211</f>
        <v>000074-82-92</v>
      </c>
      <c r="C2207" s="43" t="str">
        <f>Exchanges!D2211</f>
        <v>air</v>
      </c>
      <c r="D2207" s="43" t="str">
        <f>Exchanges!E2211</f>
        <v>unspecified</v>
      </c>
      <c r="E2207" s="43" t="str">
        <f>Exchanges!F2211</f>
        <v>20408dd1-8534-11e0-9d78-0800200c9a66</v>
      </c>
      <c r="F2207" s="43" t="str">
        <f>Exchanges!G2211</f>
        <v>Crown and closure manufacturing and metal stamping</v>
      </c>
      <c r="G2207" s="43" t="str">
        <f>Exchanges!H2211</f>
        <v>33211B</v>
      </c>
      <c r="H2207" s="43" t="str">
        <f>Exchanges!I2211</f>
        <v>US</v>
      </c>
      <c r="I2207" s="43">
        <f>Exchanges!J2211</f>
        <v>4.8702552213454991E-7</v>
      </c>
      <c r="J2207" s="43" t="str">
        <f>Exchanges!K2211</f>
        <v>kg</v>
      </c>
      <c r="K2207" s="43"/>
      <c r="L2207" s="43"/>
      <c r="M2207" s="43"/>
      <c r="N2207" s="43"/>
      <c r="O2207" s="43"/>
      <c r="P2207" s="43">
        <f>Exchanges!Q2211</f>
        <v>4</v>
      </c>
      <c r="Q2207" s="43">
        <f>Exchanges!R2211</f>
        <v>2</v>
      </c>
      <c r="R2207" s="43">
        <f>Exchanges!S2211</f>
        <v>1</v>
      </c>
      <c r="S2207" s="43">
        <f>Exchanges!T2211</f>
        <v>4</v>
      </c>
      <c r="T2207" s="43">
        <f>Exchanges!U2211</f>
        <v>1</v>
      </c>
      <c r="U2207" s="43">
        <f>Exchanges!V2211</f>
        <v>2013</v>
      </c>
      <c r="V2207" s="43" t="str">
        <f>Exchanges!W2211</f>
        <v>CH4</v>
      </c>
      <c r="W2207" s="43"/>
      <c r="X2207" s="43"/>
    </row>
    <row r="2208" spans="1:24" x14ac:dyDescent="0.2">
      <c r="A2208" s="43" t="str">
        <f>Exchanges!B2212</f>
        <v>Ethane, pentafluoro-, HFC-125</v>
      </c>
      <c r="B2208" s="43" t="str">
        <f>Exchanges!C2212</f>
        <v>000354-33-6</v>
      </c>
      <c r="C2208" s="43" t="str">
        <f>Exchanges!D2212</f>
        <v>air</v>
      </c>
      <c r="D2208" s="43" t="str">
        <f>Exchanges!E2212</f>
        <v>unspecified</v>
      </c>
      <c r="E2208" s="43" t="str">
        <f>Exchanges!F2212</f>
        <v>281e1011-f121-4d5b-ad4d-22d562b2c2cd</v>
      </c>
      <c r="F2208" s="43" t="str">
        <f>Exchanges!G2212</f>
        <v>Crown and closure manufacturing and metal stamping</v>
      </c>
      <c r="G2208" s="43" t="str">
        <f>Exchanges!H2212</f>
        <v>33211B</v>
      </c>
      <c r="H2208" s="43" t="str">
        <f>Exchanges!I2212</f>
        <v>US</v>
      </c>
      <c r="I2208" s="43">
        <f>Exchanges!J2212</f>
        <v>1.8015360977929755E-7</v>
      </c>
      <c r="J2208" s="43" t="str">
        <f>Exchanges!K2212</f>
        <v>kg</v>
      </c>
      <c r="K2208" s="43"/>
      <c r="L2208" s="43"/>
      <c r="M2208" s="43"/>
      <c r="N2208" s="43"/>
      <c r="O2208" s="43"/>
      <c r="P2208" s="43">
        <f>Exchanges!Q2212</f>
        <v>4</v>
      </c>
      <c r="Q2208" s="43">
        <f>Exchanges!R2212</f>
        <v>2</v>
      </c>
      <c r="R2208" s="43">
        <f>Exchanges!S2212</f>
        <v>1</v>
      </c>
      <c r="S2208" s="43">
        <f>Exchanges!T2212</f>
        <v>4</v>
      </c>
      <c r="T2208" s="43">
        <f>Exchanges!U2212</f>
        <v>1</v>
      </c>
      <c r="U2208" s="43">
        <f>Exchanges!V2212</f>
        <v>2013</v>
      </c>
      <c r="V2208" s="43" t="str">
        <f>Exchanges!W2212</f>
        <v>HFC-125</v>
      </c>
      <c r="W2208" s="43"/>
      <c r="X2208" s="43"/>
    </row>
    <row r="2209" spans="1:24" x14ac:dyDescent="0.2">
      <c r="A2209" s="43" t="str">
        <f>Exchanges!B2213</f>
        <v>Methane, difluoro-, HFC-32</v>
      </c>
      <c r="B2209" s="43" t="str">
        <f>Exchanges!C2213</f>
        <v>000075-10-5</v>
      </c>
      <c r="C2209" s="43" t="str">
        <f>Exchanges!D2213</f>
        <v>air</v>
      </c>
      <c r="D2209" s="43" t="str">
        <f>Exchanges!E2213</f>
        <v>unspecified</v>
      </c>
      <c r="E2209" s="43" t="str">
        <f>Exchanges!F2213</f>
        <v>151212b4-079b-43a2-96d5-a6eef59166ac</v>
      </c>
      <c r="F2209" s="43" t="str">
        <f>Exchanges!G2213</f>
        <v>Crown and closure manufacturing and metal stamping</v>
      </c>
      <c r="G2209" s="43" t="str">
        <f>Exchanges!H2213</f>
        <v>33211B</v>
      </c>
      <c r="H2209" s="43" t="str">
        <f>Exchanges!I2213</f>
        <v>US</v>
      </c>
      <c r="I2209" s="43">
        <f>Exchanges!J2213</f>
        <v>1.0491306928991972E-7</v>
      </c>
      <c r="J2209" s="43" t="str">
        <f>Exchanges!K2213</f>
        <v>kg</v>
      </c>
      <c r="K2209" s="43"/>
      <c r="L2209" s="43"/>
      <c r="M2209" s="43"/>
      <c r="N2209" s="43"/>
      <c r="O2209" s="43"/>
      <c r="P2209" s="43">
        <f>Exchanges!Q2213</f>
        <v>4</v>
      </c>
      <c r="Q2209" s="43">
        <f>Exchanges!R2213</f>
        <v>2</v>
      </c>
      <c r="R2209" s="43">
        <f>Exchanges!S2213</f>
        <v>1</v>
      </c>
      <c r="S2209" s="43">
        <f>Exchanges!T2213</f>
        <v>4</v>
      </c>
      <c r="T2209" s="43">
        <f>Exchanges!U2213</f>
        <v>1</v>
      </c>
      <c r="U2209" s="43">
        <f>Exchanges!V2213</f>
        <v>2013</v>
      </c>
      <c r="V2209" s="43" t="str">
        <f>Exchanges!W2213</f>
        <v>HFC-32</v>
      </c>
      <c r="W2209" s="43"/>
      <c r="X2209" s="43"/>
    </row>
    <row r="2210" spans="1:24" x14ac:dyDescent="0.2">
      <c r="A2210" s="43" t="str">
        <f>Exchanges!B2214</f>
        <v>Ethane, 1,1,1-trifluoro-, HFC-143a</v>
      </c>
      <c r="B2210" s="43" t="str">
        <f>Exchanges!C2214</f>
        <v>000420-46-2</v>
      </c>
      <c r="C2210" s="43" t="str">
        <f>Exchanges!D2214</f>
        <v>air</v>
      </c>
      <c r="D2210" s="43" t="str">
        <f>Exchanges!E2214</f>
        <v>unspecified</v>
      </c>
      <c r="E2210" s="43" t="str">
        <f>Exchanges!F2214</f>
        <v>e86bfec2-1025-4fa2-90b1-81e35e621e91</v>
      </c>
      <c r="F2210" s="43" t="str">
        <f>Exchanges!G2214</f>
        <v>Crown and closure manufacturing and metal stamping</v>
      </c>
      <c r="G2210" s="43" t="str">
        <f>Exchanges!H2214</f>
        <v>33211B</v>
      </c>
      <c r="H2210" s="43" t="str">
        <f>Exchanges!I2214</f>
        <v>US</v>
      </c>
      <c r="I2210" s="43">
        <f>Exchanges!J2214</f>
        <v>7.7080233212812076E-8</v>
      </c>
      <c r="J2210" s="43" t="str">
        <f>Exchanges!K2214</f>
        <v>kg</v>
      </c>
      <c r="K2210" s="43"/>
      <c r="L2210" s="43"/>
      <c r="M2210" s="43"/>
      <c r="N2210" s="43"/>
      <c r="O2210" s="43"/>
      <c r="P2210" s="43">
        <f>Exchanges!Q2214</f>
        <v>4</v>
      </c>
      <c r="Q2210" s="43">
        <f>Exchanges!R2214</f>
        <v>2</v>
      </c>
      <c r="R2210" s="43">
        <f>Exchanges!S2214</f>
        <v>1</v>
      </c>
      <c r="S2210" s="43">
        <f>Exchanges!T2214</f>
        <v>4</v>
      </c>
      <c r="T2210" s="43">
        <f>Exchanges!U2214</f>
        <v>1</v>
      </c>
      <c r="U2210" s="43">
        <f>Exchanges!V2214</f>
        <v>2013</v>
      </c>
      <c r="V2210" s="43" t="str">
        <f>Exchanges!W2214</f>
        <v>HFC-143a</v>
      </c>
      <c r="W2210" s="43"/>
      <c r="X2210" s="43"/>
    </row>
    <row r="2211" spans="1:24" x14ac:dyDescent="0.2">
      <c r="A2211" s="43" t="str">
        <f>Exchanges!B2215</f>
        <v>Dinitrogen monoxide</v>
      </c>
      <c r="B2211" s="43" t="str">
        <f>Exchanges!C2215</f>
        <v>010024-97-366</v>
      </c>
      <c r="C2211" s="43" t="str">
        <f>Exchanges!D2215</f>
        <v>air</v>
      </c>
      <c r="D2211" s="43" t="str">
        <f>Exchanges!E2215</f>
        <v>unspecified</v>
      </c>
      <c r="E2211" s="43" t="str">
        <f>Exchanges!F2215</f>
        <v>20185046-64bb-4c09-a8e7-e8a9e144ca98</v>
      </c>
      <c r="F2211" s="43" t="str">
        <f>Exchanges!G2215</f>
        <v>Crown and closure manufacturing and metal stamping</v>
      </c>
      <c r="G2211" s="43" t="str">
        <f>Exchanges!H2215</f>
        <v>33211B</v>
      </c>
      <c r="H2211" s="43" t="str">
        <f>Exchanges!I2215</f>
        <v>US</v>
      </c>
      <c r="I2211" s="43">
        <f>Exchanges!J2215</f>
        <v>4.9470550458032261E-8</v>
      </c>
      <c r="J2211" s="43" t="str">
        <f>Exchanges!K2215</f>
        <v>kg</v>
      </c>
      <c r="K2211" s="43"/>
      <c r="L2211" s="43"/>
      <c r="M2211" s="43"/>
      <c r="N2211" s="43"/>
      <c r="O2211" s="43"/>
      <c r="P2211" s="43">
        <f>Exchanges!Q2215</f>
        <v>4</v>
      </c>
      <c r="Q2211" s="43">
        <f>Exchanges!R2215</f>
        <v>2</v>
      </c>
      <c r="R2211" s="43">
        <f>Exchanges!S2215</f>
        <v>1</v>
      </c>
      <c r="S2211" s="43">
        <f>Exchanges!T2215</f>
        <v>4</v>
      </c>
      <c r="T2211" s="43">
        <f>Exchanges!U2215</f>
        <v>1</v>
      </c>
      <c r="U2211" s="43">
        <f>Exchanges!V2215</f>
        <v>2013</v>
      </c>
      <c r="V2211" s="43" t="str">
        <f>Exchanges!W2215</f>
        <v>N2O</v>
      </c>
      <c r="W2211" s="43"/>
      <c r="X2211" s="43"/>
    </row>
    <row r="2212" spans="1:24" x14ac:dyDescent="0.2">
      <c r="A2212" s="43" t="str">
        <f>Exchanges!B2216</f>
        <v>Propane, 1,1,1,3,3,3-hexafluoro-, HCFC-236fa</v>
      </c>
      <c r="B2212" s="43" t="str">
        <f>Exchanges!C2216</f>
        <v>000690-39-1</v>
      </c>
      <c r="C2212" s="43" t="str">
        <f>Exchanges!D2216</f>
        <v>air</v>
      </c>
      <c r="D2212" s="43" t="str">
        <f>Exchanges!E2216</f>
        <v>unspecified</v>
      </c>
      <c r="E2212" s="43" t="str">
        <f>Exchanges!F2216</f>
        <v>1963a3ba-6d77-4571-bb8f-0e9c8ac28a65</v>
      </c>
      <c r="F2212" s="43" t="str">
        <f>Exchanges!G2216</f>
        <v>Crown and closure manufacturing and metal stamping</v>
      </c>
      <c r="G2212" s="43" t="str">
        <f>Exchanges!H2216</f>
        <v>33211B</v>
      </c>
      <c r="H2212" s="43" t="str">
        <f>Exchanges!I2216</f>
        <v>US</v>
      </c>
      <c r="I2212" s="43">
        <f>Exchanges!J2216</f>
        <v>2.0823430301898315E-9</v>
      </c>
      <c r="J2212" s="43" t="str">
        <f>Exchanges!K2216</f>
        <v>kg</v>
      </c>
      <c r="K2212" s="43"/>
      <c r="L2212" s="43"/>
      <c r="M2212" s="43"/>
      <c r="N2212" s="43"/>
      <c r="O2212" s="43"/>
      <c r="P2212" s="43">
        <f>Exchanges!Q2216</f>
        <v>4</v>
      </c>
      <c r="Q2212" s="43">
        <f>Exchanges!R2216</f>
        <v>2</v>
      </c>
      <c r="R2212" s="43">
        <f>Exchanges!S2216</f>
        <v>1</v>
      </c>
      <c r="S2212" s="43">
        <f>Exchanges!T2216</f>
        <v>4</v>
      </c>
      <c r="T2212" s="43">
        <f>Exchanges!U2216</f>
        <v>1</v>
      </c>
      <c r="U2212" s="43">
        <f>Exchanges!V2216</f>
        <v>2013</v>
      </c>
      <c r="V2212" s="43" t="str">
        <f>Exchanges!W2216</f>
        <v>HFC-236fa</v>
      </c>
      <c r="W2212" s="43"/>
      <c r="X2212" s="43"/>
    </row>
    <row r="2213" spans="1:24" x14ac:dyDescent="0.2">
      <c r="A2213" s="43" t="str">
        <f>Exchanges!B2217</f>
        <v>Carbon dioxide</v>
      </c>
      <c r="B2213" s="43" t="str">
        <f>Exchanges!C2217</f>
        <v>000124-38-20</v>
      </c>
      <c r="C2213" s="43" t="str">
        <f>Exchanges!D2217</f>
        <v>air</v>
      </c>
      <c r="D2213" s="43" t="str">
        <f>Exchanges!E2217</f>
        <v>unspecified</v>
      </c>
      <c r="E2213" s="43" t="str">
        <f>Exchanges!F2217</f>
        <v>7ae371aa-8532-11e0-9d78-0800200c9a66</v>
      </c>
      <c r="F2213" s="43" t="str">
        <f>Exchanges!G2217</f>
        <v>Valve and fittings other than plumbing</v>
      </c>
      <c r="G2213" s="43" t="str">
        <f>Exchanges!H2217</f>
        <v>33291A</v>
      </c>
      <c r="H2213" s="43" t="str">
        <f>Exchanges!I2217</f>
        <v>US</v>
      </c>
      <c r="I2213" s="43">
        <f>Exchanges!J2217</f>
        <v>1.1450191424397363E-2</v>
      </c>
      <c r="J2213" s="43" t="str">
        <f>Exchanges!K2217</f>
        <v>kg</v>
      </c>
      <c r="K2213" s="43"/>
      <c r="L2213" s="43"/>
      <c r="M2213" s="43"/>
      <c r="N2213" s="43"/>
      <c r="O2213" s="43"/>
      <c r="P2213" s="43">
        <f>Exchanges!Q2217</f>
        <v>4</v>
      </c>
      <c r="Q2213" s="43">
        <f>Exchanges!R2217</f>
        <v>2</v>
      </c>
      <c r="R2213" s="43">
        <f>Exchanges!S2217</f>
        <v>1</v>
      </c>
      <c r="S2213" s="43">
        <f>Exchanges!T2217</f>
        <v>4</v>
      </c>
      <c r="T2213" s="43">
        <f>Exchanges!U2217</f>
        <v>1</v>
      </c>
      <c r="U2213" s="43">
        <f>Exchanges!V2217</f>
        <v>2013</v>
      </c>
      <c r="V2213" s="43" t="str">
        <f>Exchanges!W2217</f>
        <v>CO2</v>
      </c>
      <c r="W2213" s="43"/>
      <c r="X2213" s="43"/>
    </row>
    <row r="2214" spans="1:24" x14ac:dyDescent="0.2">
      <c r="A2214" s="43" t="str">
        <f>Exchanges!B2218</f>
        <v>Methane</v>
      </c>
      <c r="B2214" s="43" t="str">
        <f>Exchanges!C2218</f>
        <v>000074-82-92</v>
      </c>
      <c r="C2214" s="43" t="str">
        <f>Exchanges!D2218</f>
        <v>air</v>
      </c>
      <c r="D2214" s="43" t="str">
        <f>Exchanges!E2218</f>
        <v>unspecified</v>
      </c>
      <c r="E2214" s="43" t="str">
        <f>Exchanges!F2218</f>
        <v>20408dd1-8534-11e0-9d78-0800200c9a66</v>
      </c>
      <c r="F2214" s="43" t="str">
        <f>Exchanges!G2218</f>
        <v>Valve and fittings other than plumbing</v>
      </c>
      <c r="G2214" s="43" t="str">
        <f>Exchanges!H2218</f>
        <v>33291A</v>
      </c>
      <c r="H2214" s="43" t="str">
        <f>Exchanges!I2218</f>
        <v>US</v>
      </c>
      <c r="I2214" s="43">
        <f>Exchanges!J2218</f>
        <v>2.1978541150276388E-7</v>
      </c>
      <c r="J2214" s="43" t="str">
        <f>Exchanges!K2218</f>
        <v>kg</v>
      </c>
      <c r="K2214" s="43"/>
      <c r="L2214" s="43"/>
      <c r="M2214" s="43"/>
      <c r="N2214" s="43"/>
      <c r="O2214" s="43"/>
      <c r="P2214" s="43">
        <f>Exchanges!Q2218</f>
        <v>4</v>
      </c>
      <c r="Q2214" s="43">
        <f>Exchanges!R2218</f>
        <v>2</v>
      </c>
      <c r="R2214" s="43">
        <f>Exchanges!S2218</f>
        <v>1</v>
      </c>
      <c r="S2214" s="43">
        <f>Exchanges!T2218</f>
        <v>4</v>
      </c>
      <c r="T2214" s="43">
        <f>Exchanges!U2218</f>
        <v>1</v>
      </c>
      <c r="U2214" s="43">
        <f>Exchanges!V2218</f>
        <v>2013</v>
      </c>
      <c r="V2214" s="43" t="str">
        <f>Exchanges!W2218</f>
        <v>CH4</v>
      </c>
      <c r="W2214" s="43"/>
      <c r="X2214" s="43"/>
    </row>
    <row r="2215" spans="1:24" x14ac:dyDescent="0.2">
      <c r="A2215" s="43" t="str">
        <f>Exchanges!B2219</f>
        <v>Ethane, 1,1,1,2-tetrafluoro-, HFC-134a</v>
      </c>
      <c r="B2215" s="43" t="str">
        <f>Exchanges!C2219</f>
        <v>000811-97-2</v>
      </c>
      <c r="C2215" s="43" t="str">
        <f>Exchanges!D2219</f>
        <v>air</v>
      </c>
      <c r="D2215" s="43" t="str">
        <f>Exchanges!E2219</f>
        <v>unspecified</v>
      </c>
      <c r="E2215" s="43" t="str">
        <f>Exchanges!F2219</f>
        <v>e87f039d-d9ce-4242-ac18-c9284cc80f3d</v>
      </c>
      <c r="F2215" s="43" t="str">
        <f>Exchanges!G2219</f>
        <v>Valve and fittings other than plumbing</v>
      </c>
      <c r="G2215" s="43" t="str">
        <f>Exchanges!H2219</f>
        <v>33291A</v>
      </c>
      <c r="H2215" s="43" t="str">
        <f>Exchanges!I2219</f>
        <v>US</v>
      </c>
      <c r="I2215" s="43">
        <f>Exchanges!J2219</f>
        <v>5.7647388518301457E-8</v>
      </c>
      <c r="J2215" s="43" t="str">
        <f>Exchanges!K2219</f>
        <v>kg</v>
      </c>
      <c r="K2215" s="43"/>
      <c r="L2215" s="43"/>
      <c r="M2215" s="43"/>
      <c r="N2215" s="43"/>
      <c r="O2215" s="43"/>
      <c r="P2215" s="43">
        <f>Exchanges!Q2219</f>
        <v>4</v>
      </c>
      <c r="Q2215" s="43">
        <f>Exchanges!R2219</f>
        <v>2</v>
      </c>
      <c r="R2215" s="43">
        <f>Exchanges!S2219</f>
        <v>1</v>
      </c>
      <c r="S2215" s="43">
        <f>Exchanges!T2219</f>
        <v>4</v>
      </c>
      <c r="T2215" s="43">
        <f>Exchanges!U2219</f>
        <v>1</v>
      </c>
      <c r="U2215" s="43">
        <f>Exchanges!V2219</f>
        <v>2013</v>
      </c>
      <c r="V2215" s="43" t="str">
        <f>Exchanges!W2219</f>
        <v>HFC-134a</v>
      </c>
      <c r="W2215" s="43"/>
      <c r="X2215" s="43"/>
    </row>
    <row r="2216" spans="1:24" x14ac:dyDescent="0.2">
      <c r="A2216" s="43" t="str">
        <f>Exchanges!B2220</f>
        <v>Dinitrogen monoxide</v>
      </c>
      <c r="B2216" s="43" t="str">
        <f>Exchanges!C2220</f>
        <v>010024-97-366</v>
      </c>
      <c r="C2216" s="43" t="str">
        <f>Exchanges!D2220</f>
        <v>air</v>
      </c>
      <c r="D2216" s="43" t="str">
        <f>Exchanges!E2220</f>
        <v>unspecified</v>
      </c>
      <c r="E2216" s="43" t="str">
        <f>Exchanges!F2220</f>
        <v>20185046-64bb-4c09-a8e7-e8a9e144ca98</v>
      </c>
      <c r="F2216" s="43" t="str">
        <f>Exchanges!G2220</f>
        <v>Valve and fittings other than plumbing</v>
      </c>
      <c r="G2216" s="43" t="str">
        <f>Exchanges!H2220</f>
        <v>33291A</v>
      </c>
      <c r="H2216" s="43" t="str">
        <f>Exchanges!I2220</f>
        <v>US</v>
      </c>
      <c r="I2216" s="43">
        <f>Exchanges!J2220</f>
        <v>2.2295851796541163E-8</v>
      </c>
      <c r="J2216" s="43" t="str">
        <f>Exchanges!K2220</f>
        <v>kg</v>
      </c>
      <c r="K2216" s="43"/>
      <c r="L2216" s="43"/>
      <c r="M2216" s="43"/>
      <c r="N2216" s="43"/>
      <c r="O2216" s="43"/>
      <c r="P2216" s="43">
        <f>Exchanges!Q2220</f>
        <v>4</v>
      </c>
      <c r="Q2216" s="43">
        <f>Exchanges!R2220</f>
        <v>2</v>
      </c>
      <c r="R2216" s="43">
        <f>Exchanges!S2220</f>
        <v>1</v>
      </c>
      <c r="S2216" s="43">
        <f>Exchanges!T2220</f>
        <v>4</v>
      </c>
      <c r="T2216" s="43">
        <f>Exchanges!U2220</f>
        <v>1</v>
      </c>
      <c r="U2216" s="43">
        <f>Exchanges!V2220</f>
        <v>2013</v>
      </c>
      <c r="V2216" s="43" t="str">
        <f>Exchanges!W2220</f>
        <v>N2O</v>
      </c>
      <c r="W2216" s="43"/>
      <c r="X2216" s="43"/>
    </row>
    <row r="2217" spans="1:24" x14ac:dyDescent="0.2">
      <c r="A2217" s="43" t="str">
        <f>Exchanges!B2221</f>
        <v>Ethane, pentafluoro-, HFC-125</v>
      </c>
      <c r="B2217" s="43" t="str">
        <f>Exchanges!C2221</f>
        <v>000354-33-6</v>
      </c>
      <c r="C2217" s="43" t="str">
        <f>Exchanges!D2221</f>
        <v>air</v>
      </c>
      <c r="D2217" s="43" t="str">
        <f>Exchanges!E2221</f>
        <v>unspecified</v>
      </c>
      <c r="E2217" s="43" t="str">
        <f>Exchanges!F2221</f>
        <v>281e1011-f121-4d5b-ad4d-22d562b2c2cd</v>
      </c>
      <c r="F2217" s="43" t="str">
        <f>Exchanges!G2221</f>
        <v>Valve and fittings other than plumbing</v>
      </c>
      <c r="G2217" s="43" t="str">
        <f>Exchanges!H2221</f>
        <v>33291A</v>
      </c>
      <c r="H2217" s="43" t="str">
        <f>Exchanges!I2221</f>
        <v>US</v>
      </c>
      <c r="I2217" s="43">
        <f>Exchanges!J2221</f>
        <v>1.5294634127061597E-8</v>
      </c>
      <c r="J2217" s="43" t="str">
        <f>Exchanges!K2221</f>
        <v>kg</v>
      </c>
      <c r="K2217" s="43"/>
      <c r="L2217" s="43"/>
      <c r="M2217" s="43"/>
      <c r="N2217" s="43"/>
      <c r="O2217" s="43"/>
      <c r="P2217" s="43">
        <f>Exchanges!Q2221</f>
        <v>4</v>
      </c>
      <c r="Q2217" s="43">
        <f>Exchanges!R2221</f>
        <v>2</v>
      </c>
      <c r="R2217" s="43">
        <f>Exchanges!S2221</f>
        <v>1</v>
      </c>
      <c r="S2217" s="43">
        <f>Exchanges!T2221</f>
        <v>4</v>
      </c>
      <c r="T2217" s="43">
        <f>Exchanges!U2221</f>
        <v>1</v>
      </c>
      <c r="U2217" s="43">
        <f>Exchanges!V2221</f>
        <v>2013</v>
      </c>
      <c r="V2217" s="43" t="str">
        <f>Exchanges!W2221</f>
        <v>HFC-125</v>
      </c>
      <c r="W2217" s="43"/>
      <c r="X2217" s="43"/>
    </row>
    <row r="2218" spans="1:24" x14ac:dyDescent="0.2">
      <c r="A2218" s="43" t="str">
        <f>Exchanges!B2222</f>
        <v>Methane, difluoro-, HFC-32</v>
      </c>
      <c r="B2218" s="43" t="str">
        <f>Exchanges!C2222</f>
        <v>000075-10-5</v>
      </c>
      <c r="C2218" s="43" t="str">
        <f>Exchanges!D2222</f>
        <v>air</v>
      </c>
      <c r="D2218" s="43" t="str">
        <f>Exchanges!E2222</f>
        <v>unspecified</v>
      </c>
      <c r="E2218" s="43" t="str">
        <f>Exchanges!F2222</f>
        <v>151212b4-079b-43a2-96d5-a6eef59166ac</v>
      </c>
      <c r="F2218" s="43" t="str">
        <f>Exchanges!G2222</f>
        <v>Valve and fittings other than plumbing</v>
      </c>
      <c r="G2218" s="43" t="str">
        <f>Exchanges!H2222</f>
        <v>33291A</v>
      </c>
      <c r="H2218" s="43" t="str">
        <f>Exchanges!I2222</f>
        <v>US</v>
      </c>
      <c r="I2218" s="43">
        <f>Exchanges!J2222</f>
        <v>8.9068823650114749E-9</v>
      </c>
      <c r="J2218" s="43" t="str">
        <f>Exchanges!K2222</f>
        <v>kg</v>
      </c>
      <c r="K2218" s="43"/>
      <c r="L2218" s="43"/>
      <c r="M2218" s="43"/>
      <c r="N2218" s="43"/>
      <c r="O2218" s="43"/>
      <c r="P2218" s="43">
        <f>Exchanges!Q2222</f>
        <v>4</v>
      </c>
      <c r="Q2218" s="43">
        <f>Exchanges!R2222</f>
        <v>2</v>
      </c>
      <c r="R2218" s="43">
        <f>Exchanges!S2222</f>
        <v>1</v>
      </c>
      <c r="S2218" s="43">
        <f>Exchanges!T2222</f>
        <v>4</v>
      </c>
      <c r="T2218" s="43">
        <f>Exchanges!U2222</f>
        <v>1</v>
      </c>
      <c r="U2218" s="43">
        <f>Exchanges!V2222</f>
        <v>2013</v>
      </c>
      <c r="V2218" s="43" t="str">
        <f>Exchanges!W2222</f>
        <v>HFC-32</v>
      </c>
      <c r="W2218" s="43"/>
      <c r="X2218" s="43"/>
    </row>
    <row r="2219" spans="1:24" x14ac:dyDescent="0.2">
      <c r="A2219" s="43" t="str">
        <f>Exchanges!B2223</f>
        <v>Ethane, 1,1,1-trifluoro-, HFC-143a</v>
      </c>
      <c r="B2219" s="43" t="str">
        <f>Exchanges!C2223</f>
        <v>000420-46-2</v>
      </c>
      <c r="C2219" s="43" t="str">
        <f>Exchanges!D2223</f>
        <v>air</v>
      </c>
      <c r="D2219" s="43" t="str">
        <f>Exchanges!E2223</f>
        <v>unspecified</v>
      </c>
      <c r="E2219" s="43" t="str">
        <f>Exchanges!F2223</f>
        <v>e86bfec2-1025-4fa2-90b1-81e35e621e91</v>
      </c>
      <c r="F2219" s="43" t="str">
        <f>Exchanges!G2223</f>
        <v>Valve and fittings other than plumbing</v>
      </c>
      <c r="G2219" s="43" t="str">
        <f>Exchanges!H2223</f>
        <v>33291A</v>
      </c>
      <c r="H2219" s="43" t="str">
        <f>Exchanges!I2223</f>
        <v>US</v>
      </c>
      <c r="I2219" s="43">
        <f>Exchanges!J2223</f>
        <v>6.5439375145621843E-9</v>
      </c>
      <c r="J2219" s="43" t="str">
        <f>Exchanges!K2223</f>
        <v>kg</v>
      </c>
      <c r="K2219" s="43"/>
      <c r="L2219" s="43"/>
      <c r="M2219" s="43"/>
      <c r="N2219" s="43"/>
      <c r="O2219" s="43"/>
      <c r="P2219" s="43">
        <f>Exchanges!Q2223</f>
        <v>4</v>
      </c>
      <c r="Q2219" s="43">
        <f>Exchanges!R2223</f>
        <v>2</v>
      </c>
      <c r="R2219" s="43">
        <f>Exchanges!S2223</f>
        <v>1</v>
      </c>
      <c r="S2219" s="43">
        <f>Exchanges!T2223</f>
        <v>4</v>
      </c>
      <c r="T2219" s="43">
        <f>Exchanges!U2223</f>
        <v>1</v>
      </c>
      <c r="U2219" s="43">
        <f>Exchanges!V2223</f>
        <v>2013</v>
      </c>
      <c r="V2219" s="43" t="str">
        <f>Exchanges!W2223</f>
        <v>HFC-143a</v>
      </c>
      <c r="W2219" s="43"/>
      <c r="X2219" s="43"/>
    </row>
    <row r="2220" spans="1:24" x14ac:dyDescent="0.2">
      <c r="A2220" s="43" t="str">
        <f>Exchanges!B2224</f>
        <v>Propane, 1,1,1,3,3,3-hexafluoro-, HCFC-236fa</v>
      </c>
      <c r="B2220" s="43" t="str">
        <f>Exchanges!C2224</f>
        <v>000690-39-1</v>
      </c>
      <c r="C2220" s="43" t="str">
        <f>Exchanges!D2224</f>
        <v>air</v>
      </c>
      <c r="D2220" s="43" t="str">
        <f>Exchanges!E2224</f>
        <v>unspecified</v>
      </c>
      <c r="E2220" s="43" t="str">
        <f>Exchanges!F2224</f>
        <v>1963a3ba-6d77-4571-bb8f-0e9c8ac28a65</v>
      </c>
      <c r="F2220" s="43" t="str">
        <f>Exchanges!G2224</f>
        <v>Valve and fittings other than plumbing</v>
      </c>
      <c r="G2220" s="43" t="str">
        <f>Exchanges!H2224</f>
        <v>33291A</v>
      </c>
      <c r="H2220" s="43" t="str">
        <f>Exchanges!I2224</f>
        <v>US</v>
      </c>
      <c r="I2220" s="43">
        <f>Exchanges!J2224</f>
        <v>1.7678621490186852E-10</v>
      </c>
      <c r="J2220" s="43" t="str">
        <f>Exchanges!K2224</f>
        <v>kg</v>
      </c>
      <c r="K2220" s="43"/>
      <c r="L2220" s="43"/>
      <c r="M2220" s="43"/>
      <c r="N2220" s="43"/>
      <c r="O2220" s="43"/>
      <c r="P2220" s="43">
        <f>Exchanges!Q2224</f>
        <v>4</v>
      </c>
      <c r="Q2220" s="43">
        <f>Exchanges!R2224</f>
        <v>2</v>
      </c>
      <c r="R2220" s="43">
        <f>Exchanges!S2224</f>
        <v>1</v>
      </c>
      <c r="S2220" s="43">
        <f>Exchanges!T2224</f>
        <v>4</v>
      </c>
      <c r="T2220" s="43">
        <f>Exchanges!U2224</f>
        <v>1</v>
      </c>
      <c r="U2220" s="43">
        <f>Exchanges!V2224</f>
        <v>2013</v>
      </c>
      <c r="V2220" s="43" t="str">
        <f>Exchanges!W2224</f>
        <v>HFC-236fa</v>
      </c>
      <c r="W2220" s="43"/>
      <c r="X2220" s="43"/>
    </row>
    <row r="2221" spans="1:24" x14ac:dyDescent="0.2">
      <c r="A2221" s="43" t="str">
        <f>Exchanges!B2225</f>
        <v>Carbon dioxide</v>
      </c>
      <c r="B2221" s="43" t="str">
        <f>Exchanges!C2225</f>
        <v>000124-38-20</v>
      </c>
      <c r="C2221" s="43" t="str">
        <f>Exchanges!D2225</f>
        <v>air</v>
      </c>
      <c r="D2221" s="43" t="str">
        <f>Exchanges!E2225</f>
        <v>unspecified</v>
      </c>
      <c r="E2221" s="43" t="str">
        <f>Exchanges!F2225</f>
        <v>7ae371aa-8532-11e0-9d78-0800200c9a66</v>
      </c>
      <c r="F2221" s="43" t="str">
        <f>Exchanges!G2225</f>
        <v>Ammunition, arms, ordnance, and accessories manufacturing</v>
      </c>
      <c r="G2221" s="43" t="str">
        <f>Exchanges!H2225</f>
        <v>33299A</v>
      </c>
      <c r="H2221" s="43" t="str">
        <f>Exchanges!I2225</f>
        <v>US</v>
      </c>
      <c r="I2221" s="43">
        <f>Exchanges!J2225</f>
        <v>1.0456951152103829E-2</v>
      </c>
      <c r="J2221" s="43" t="str">
        <f>Exchanges!K2225</f>
        <v>kg</v>
      </c>
      <c r="K2221" s="43"/>
      <c r="L2221" s="43"/>
      <c r="M2221" s="43"/>
      <c r="N2221" s="43"/>
      <c r="O2221" s="43"/>
      <c r="P2221" s="43">
        <f>Exchanges!Q2225</f>
        <v>4</v>
      </c>
      <c r="Q2221" s="43">
        <f>Exchanges!R2225</f>
        <v>2</v>
      </c>
      <c r="R2221" s="43">
        <f>Exchanges!S2225</f>
        <v>1</v>
      </c>
      <c r="S2221" s="43">
        <f>Exchanges!T2225</f>
        <v>4</v>
      </c>
      <c r="T2221" s="43">
        <f>Exchanges!U2225</f>
        <v>1</v>
      </c>
      <c r="U2221" s="43">
        <f>Exchanges!V2225</f>
        <v>2013</v>
      </c>
      <c r="V2221" s="43" t="str">
        <f>Exchanges!W2225</f>
        <v>CO2</v>
      </c>
      <c r="W2221" s="43"/>
      <c r="X2221" s="43"/>
    </row>
    <row r="2222" spans="1:24" x14ac:dyDescent="0.2">
      <c r="A2222" s="43" t="str">
        <f>Exchanges!B2226</f>
        <v>Methane</v>
      </c>
      <c r="B2222" s="43" t="str">
        <f>Exchanges!C2226</f>
        <v>000074-82-92</v>
      </c>
      <c r="C2222" s="43" t="str">
        <f>Exchanges!D2226</f>
        <v>air</v>
      </c>
      <c r="D2222" s="43" t="str">
        <f>Exchanges!E2226</f>
        <v>unspecified</v>
      </c>
      <c r="E2222" s="43" t="str">
        <f>Exchanges!F2226</f>
        <v>20408dd1-8534-11e0-9d78-0800200c9a66</v>
      </c>
      <c r="F2222" s="43" t="str">
        <f>Exchanges!G2226</f>
        <v>Ammunition, arms, ordnance, and accessories manufacturing</v>
      </c>
      <c r="G2222" s="43" t="str">
        <f>Exchanges!H2226</f>
        <v>33299A</v>
      </c>
      <c r="H2222" s="43" t="str">
        <f>Exchanges!I2226</f>
        <v>US</v>
      </c>
      <c r="I2222" s="43">
        <f>Exchanges!J2226</f>
        <v>2.0189173274074233E-7</v>
      </c>
      <c r="J2222" s="43" t="str">
        <f>Exchanges!K2226</f>
        <v>kg</v>
      </c>
      <c r="K2222" s="43"/>
      <c r="L2222" s="43"/>
      <c r="M2222" s="43"/>
      <c r="N2222" s="43"/>
      <c r="O2222" s="43"/>
      <c r="P2222" s="43">
        <f>Exchanges!Q2226</f>
        <v>4</v>
      </c>
      <c r="Q2222" s="43">
        <f>Exchanges!R2226</f>
        <v>2</v>
      </c>
      <c r="R2222" s="43">
        <f>Exchanges!S2226</f>
        <v>1</v>
      </c>
      <c r="S2222" s="43">
        <f>Exchanges!T2226</f>
        <v>4</v>
      </c>
      <c r="T2222" s="43">
        <f>Exchanges!U2226</f>
        <v>1</v>
      </c>
      <c r="U2222" s="43">
        <f>Exchanges!V2226</f>
        <v>2013</v>
      </c>
      <c r="V2222" s="43" t="str">
        <f>Exchanges!W2226</f>
        <v>CH4</v>
      </c>
      <c r="W2222" s="43"/>
      <c r="X2222" s="43"/>
    </row>
    <row r="2223" spans="1:24" x14ac:dyDescent="0.2">
      <c r="A2223" s="43" t="str">
        <f>Exchanges!B2227</f>
        <v>Dinitrogen monoxide</v>
      </c>
      <c r="B2223" s="43" t="str">
        <f>Exchanges!C2227</f>
        <v>010024-97-366</v>
      </c>
      <c r="C2223" s="43" t="str">
        <f>Exchanges!D2227</f>
        <v>air</v>
      </c>
      <c r="D2223" s="43" t="str">
        <f>Exchanges!E2227</f>
        <v>unspecified</v>
      </c>
      <c r="E2223" s="43" t="str">
        <f>Exchanges!F2227</f>
        <v>20185046-64bb-4c09-a8e7-e8a9e144ca98</v>
      </c>
      <c r="F2223" s="43" t="str">
        <f>Exchanges!G2227</f>
        <v>Ammunition, arms, ordnance, and accessories manufacturing</v>
      </c>
      <c r="G2223" s="43" t="str">
        <f>Exchanges!H2227</f>
        <v>33299A</v>
      </c>
      <c r="H2223" s="43" t="str">
        <f>Exchanges!I2227</f>
        <v>US</v>
      </c>
      <c r="I2223" s="43">
        <f>Exchanges!J2227</f>
        <v>2.0738294571123441E-8</v>
      </c>
      <c r="J2223" s="43" t="str">
        <f>Exchanges!K2227</f>
        <v>kg</v>
      </c>
      <c r="K2223" s="43"/>
      <c r="L2223" s="43"/>
      <c r="M2223" s="43"/>
      <c r="N2223" s="43"/>
      <c r="O2223" s="43"/>
      <c r="P2223" s="43">
        <f>Exchanges!Q2227</f>
        <v>4</v>
      </c>
      <c r="Q2223" s="43">
        <f>Exchanges!R2227</f>
        <v>2</v>
      </c>
      <c r="R2223" s="43">
        <f>Exchanges!S2227</f>
        <v>1</v>
      </c>
      <c r="S2223" s="43">
        <f>Exchanges!T2227</f>
        <v>4</v>
      </c>
      <c r="T2223" s="43">
        <f>Exchanges!U2227</f>
        <v>1</v>
      </c>
      <c r="U2223" s="43">
        <f>Exchanges!V2227</f>
        <v>2013</v>
      </c>
      <c r="V2223" s="43" t="str">
        <f>Exchanges!W2227</f>
        <v>N2O</v>
      </c>
      <c r="W2223" s="43"/>
      <c r="X2223" s="43"/>
    </row>
    <row r="2224" spans="1:24" x14ac:dyDescent="0.2">
      <c r="A2224" s="43" t="str">
        <f>Exchanges!B2228</f>
        <v>Carbon dioxide</v>
      </c>
      <c r="B2224" s="43" t="str">
        <f>Exchanges!C2228</f>
        <v>000124-38-20</v>
      </c>
      <c r="C2224" s="43" t="str">
        <f>Exchanges!D2228</f>
        <v>air</v>
      </c>
      <c r="D2224" s="43" t="str">
        <f>Exchanges!E2228</f>
        <v>unspecified</v>
      </c>
      <c r="E2224" s="43" t="str">
        <f>Exchanges!F2228</f>
        <v>7ae371aa-8532-11e0-9d78-0800200c9a66</v>
      </c>
      <c r="F2224" s="43" t="str">
        <f>Exchanges!G2228</f>
        <v>Other fabricated metal manufacturing</v>
      </c>
      <c r="G2224" s="43" t="str">
        <f>Exchanges!H2228</f>
        <v>33299B</v>
      </c>
      <c r="H2224" s="43" t="str">
        <f>Exchanges!I2228</f>
        <v>US</v>
      </c>
      <c r="I2224" s="43">
        <f>Exchanges!J2228</f>
        <v>2.2441776606269434E-2</v>
      </c>
      <c r="J2224" s="43" t="str">
        <f>Exchanges!K2228</f>
        <v>kg</v>
      </c>
      <c r="K2224" s="43"/>
      <c r="L2224" s="43"/>
      <c r="M2224" s="43"/>
      <c r="N2224" s="43"/>
      <c r="O2224" s="43"/>
      <c r="P2224" s="43">
        <f>Exchanges!Q2228</f>
        <v>4</v>
      </c>
      <c r="Q2224" s="43">
        <f>Exchanges!R2228</f>
        <v>2</v>
      </c>
      <c r="R2224" s="43">
        <f>Exchanges!S2228</f>
        <v>1</v>
      </c>
      <c r="S2224" s="43">
        <f>Exchanges!T2228</f>
        <v>4</v>
      </c>
      <c r="T2224" s="43">
        <f>Exchanges!U2228</f>
        <v>1</v>
      </c>
      <c r="U2224" s="43">
        <f>Exchanges!V2228</f>
        <v>2013</v>
      </c>
      <c r="V2224" s="43" t="str">
        <f>Exchanges!W2228</f>
        <v>CO2</v>
      </c>
      <c r="W2224" s="43"/>
      <c r="X2224" s="43"/>
    </row>
    <row r="2225" spans="1:24" x14ac:dyDescent="0.2">
      <c r="A2225" s="43" t="str">
        <f>Exchanges!B2229</f>
        <v>Methane</v>
      </c>
      <c r="B2225" s="43" t="str">
        <f>Exchanges!C2229</f>
        <v>000074-82-92</v>
      </c>
      <c r="C2225" s="43" t="str">
        <f>Exchanges!D2229</f>
        <v>air</v>
      </c>
      <c r="D2225" s="43" t="str">
        <f>Exchanges!E2229</f>
        <v>unspecified</v>
      </c>
      <c r="E2225" s="43" t="str">
        <f>Exchanges!F2229</f>
        <v>20408dd1-8534-11e0-9d78-0800200c9a66</v>
      </c>
      <c r="F2225" s="43" t="str">
        <f>Exchanges!G2229</f>
        <v>Other fabricated metal manufacturing</v>
      </c>
      <c r="G2225" s="43" t="str">
        <f>Exchanges!H2229</f>
        <v>33299B</v>
      </c>
      <c r="H2225" s="43" t="str">
        <f>Exchanges!I2229</f>
        <v>US</v>
      </c>
      <c r="I2225" s="43">
        <f>Exchanges!J2229</f>
        <v>4.6488439054607082E-7</v>
      </c>
      <c r="J2225" s="43" t="str">
        <f>Exchanges!K2229</f>
        <v>kg</v>
      </c>
      <c r="K2225" s="43"/>
      <c r="L2225" s="43"/>
      <c r="M2225" s="43"/>
      <c r="N2225" s="43"/>
      <c r="O2225" s="43"/>
      <c r="P2225" s="43">
        <f>Exchanges!Q2229</f>
        <v>4</v>
      </c>
      <c r="Q2225" s="43">
        <f>Exchanges!R2229</f>
        <v>2</v>
      </c>
      <c r="R2225" s="43">
        <f>Exchanges!S2229</f>
        <v>1</v>
      </c>
      <c r="S2225" s="43">
        <f>Exchanges!T2229</f>
        <v>4</v>
      </c>
      <c r="T2225" s="43">
        <f>Exchanges!U2229</f>
        <v>1</v>
      </c>
      <c r="U2225" s="43">
        <f>Exchanges!V2229</f>
        <v>2013</v>
      </c>
      <c r="V2225" s="43" t="str">
        <f>Exchanges!W2229</f>
        <v>CH4</v>
      </c>
      <c r="W2225" s="43"/>
      <c r="X2225" s="43"/>
    </row>
    <row r="2226" spans="1:24" x14ac:dyDescent="0.2">
      <c r="A2226" s="43" t="str">
        <f>Exchanges!B2230</f>
        <v>Ethane, 1,1,1,2-tetrafluoro-, HFC-134a</v>
      </c>
      <c r="B2226" s="43" t="str">
        <f>Exchanges!C2230</f>
        <v>000811-97-2</v>
      </c>
      <c r="C2226" s="43" t="str">
        <f>Exchanges!D2230</f>
        <v>air</v>
      </c>
      <c r="D2226" s="43" t="str">
        <f>Exchanges!E2230</f>
        <v>unspecified</v>
      </c>
      <c r="E2226" s="43" t="str">
        <f>Exchanges!F2230</f>
        <v>e87f039d-d9ce-4242-ac18-c9284cc80f3d</v>
      </c>
      <c r="F2226" s="43" t="str">
        <f>Exchanges!G2230</f>
        <v>Other fabricated metal manufacturing</v>
      </c>
      <c r="G2226" s="43" t="str">
        <f>Exchanges!H2230</f>
        <v>33299B</v>
      </c>
      <c r="H2226" s="43" t="str">
        <f>Exchanges!I2230</f>
        <v>US</v>
      </c>
      <c r="I2226" s="43">
        <f>Exchanges!J2230</f>
        <v>2.6843984106334133E-7</v>
      </c>
      <c r="J2226" s="43" t="str">
        <f>Exchanges!K2230</f>
        <v>kg</v>
      </c>
      <c r="K2226" s="43"/>
      <c r="L2226" s="43"/>
      <c r="M2226" s="43"/>
      <c r="N2226" s="43"/>
      <c r="O2226" s="43"/>
      <c r="P2226" s="43">
        <f>Exchanges!Q2230</f>
        <v>4</v>
      </c>
      <c r="Q2226" s="43">
        <f>Exchanges!R2230</f>
        <v>2</v>
      </c>
      <c r="R2226" s="43">
        <f>Exchanges!S2230</f>
        <v>1</v>
      </c>
      <c r="S2226" s="43">
        <f>Exchanges!T2230</f>
        <v>4</v>
      </c>
      <c r="T2226" s="43">
        <f>Exchanges!U2230</f>
        <v>1</v>
      </c>
      <c r="U2226" s="43">
        <f>Exchanges!V2230</f>
        <v>2013</v>
      </c>
      <c r="V2226" s="43" t="str">
        <f>Exchanges!W2230</f>
        <v>HFC-134a</v>
      </c>
      <c r="W2226" s="43"/>
      <c r="X2226" s="43"/>
    </row>
    <row r="2227" spans="1:24" x14ac:dyDescent="0.2">
      <c r="A2227" s="43" t="str">
        <f>Exchanges!B2231</f>
        <v>Ethane, pentafluoro-, HFC-125</v>
      </c>
      <c r="B2227" s="43" t="str">
        <f>Exchanges!C2231</f>
        <v>000354-33-6</v>
      </c>
      <c r="C2227" s="43" t="str">
        <f>Exchanges!D2231</f>
        <v>air</v>
      </c>
      <c r="D2227" s="43" t="str">
        <f>Exchanges!E2231</f>
        <v>unspecified</v>
      </c>
      <c r="E2227" s="43" t="str">
        <f>Exchanges!F2231</f>
        <v>281e1011-f121-4d5b-ad4d-22d562b2c2cd</v>
      </c>
      <c r="F2227" s="43" t="str">
        <f>Exchanges!G2231</f>
        <v>Other fabricated metal manufacturing</v>
      </c>
      <c r="G2227" s="43" t="str">
        <f>Exchanges!H2231</f>
        <v>33299B</v>
      </c>
      <c r="H2227" s="43" t="str">
        <f>Exchanges!I2231</f>
        <v>US</v>
      </c>
      <c r="I2227" s="43">
        <f>Exchanges!J2231</f>
        <v>7.1220731063765835E-8</v>
      </c>
      <c r="J2227" s="43" t="str">
        <f>Exchanges!K2231</f>
        <v>kg</v>
      </c>
      <c r="K2227" s="43"/>
      <c r="L2227" s="43"/>
      <c r="M2227" s="43"/>
      <c r="N2227" s="43"/>
      <c r="O2227" s="43"/>
      <c r="P2227" s="43">
        <f>Exchanges!Q2231</f>
        <v>4</v>
      </c>
      <c r="Q2227" s="43">
        <f>Exchanges!R2231</f>
        <v>2</v>
      </c>
      <c r="R2227" s="43">
        <f>Exchanges!S2231</f>
        <v>1</v>
      </c>
      <c r="S2227" s="43">
        <f>Exchanges!T2231</f>
        <v>4</v>
      </c>
      <c r="T2227" s="43">
        <f>Exchanges!U2231</f>
        <v>1</v>
      </c>
      <c r="U2227" s="43">
        <f>Exchanges!V2231</f>
        <v>2013</v>
      </c>
      <c r="V2227" s="43" t="str">
        <f>Exchanges!W2231</f>
        <v>HFC-125</v>
      </c>
      <c r="W2227" s="43"/>
      <c r="X2227" s="43"/>
    </row>
    <row r="2228" spans="1:24" x14ac:dyDescent="0.2">
      <c r="A2228" s="43" t="str">
        <f>Exchanges!B2232</f>
        <v>Dinitrogen monoxide</v>
      </c>
      <c r="B2228" s="43" t="str">
        <f>Exchanges!C2232</f>
        <v>010024-97-366</v>
      </c>
      <c r="C2228" s="43" t="str">
        <f>Exchanges!D2232</f>
        <v>air</v>
      </c>
      <c r="D2228" s="43" t="str">
        <f>Exchanges!E2232</f>
        <v>unspecified</v>
      </c>
      <c r="E2228" s="43" t="str">
        <f>Exchanges!F2232</f>
        <v>20185046-64bb-4c09-a8e7-e8a9e144ca98</v>
      </c>
      <c r="F2228" s="43" t="str">
        <f>Exchanges!G2232</f>
        <v>Other fabricated metal manufacturing</v>
      </c>
      <c r="G2228" s="43" t="str">
        <f>Exchanges!H2232</f>
        <v>33299B</v>
      </c>
      <c r="H2228" s="43" t="str">
        <f>Exchanges!I2232</f>
        <v>US</v>
      </c>
      <c r="I2228" s="43">
        <f>Exchanges!J2232</f>
        <v>5.4662859694047444E-8</v>
      </c>
      <c r="J2228" s="43" t="str">
        <f>Exchanges!K2232</f>
        <v>kg</v>
      </c>
      <c r="K2228" s="43"/>
      <c r="L2228" s="43"/>
      <c r="M2228" s="43"/>
      <c r="N2228" s="43"/>
      <c r="O2228" s="43"/>
      <c r="P2228" s="43">
        <f>Exchanges!Q2232</f>
        <v>4</v>
      </c>
      <c r="Q2228" s="43">
        <f>Exchanges!R2232</f>
        <v>2</v>
      </c>
      <c r="R2228" s="43">
        <f>Exchanges!S2232</f>
        <v>1</v>
      </c>
      <c r="S2228" s="43">
        <f>Exchanges!T2232</f>
        <v>4</v>
      </c>
      <c r="T2228" s="43">
        <f>Exchanges!U2232</f>
        <v>1</v>
      </c>
      <c r="U2228" s="43">
        <f>Exchanges!V2232</f>
        <v>2013</v>
      </c>
      <c r="V2228" s="43" t="str">
        <f>Exchanges!W2232</f>
        <v>N2O</v>
      </c>
      <c r="W2228" s="43"/>
      <c r="X2228" s="43"/>
    </row>
    <row r="2229" spans="1:24" x14ac:dyDescent="0.2">
      <c r="A2229" s="43" t="str">
        <f>Exchanges!B2233</f>
        <v>Methane, difluoro-, HFC-32</v>
      </c>
      <c r="B2229" s="43" t="str">
        <f>Exchanges!C2233</f>
        <v>000075-10-5</v>
      </c>
      <c r="C2229" s="43" t="str">
        <f>Exchanges!D2233</f>
        <v>air</v>
      </c>
      <c r="D2229" s="43" t="str">
        <f>Exchanges!E2233</f>
        <v>unspecified</v>
      </c>
      <c r="E2229" s="43" t="str">
        <f>Exchanges!F2233</f>
        <v>151212b4-079b-43a2-96d5-a6eef59166ac</v>
      </c>
      <c r="F2229" s="43" t="str">
        <f>Exchanges!G2233</f>
        <v>Other fabricated metal manufacturing</v>
      </c>
      <c r="G2229" s="43" t="str">
        <f>Exchanges!H2233</f>
        <v>33299B</v>
      </c>
      <c r="H2229" s="43" t="str">
        <f>Exchanges!I2233</f>
        <v>US</v>
      </c>
      <c r="I2229" s="43">
        <f>Exchanges!J2233</f>
        <v>4.1475635720679573E-8</v>
      </c>
      <c r="J2229" s="43" t="str">
        <f>Exchanges!K2233</f>
        <v>kg</v>
      </c>
      <c r="K2229" s="43"/>
      <c r="L2229" s="43"/>
      <c r="M2229" s="43"/>
      <c r="N2229" s="43"/>
      <c r="O2229" s="43"/>
      <c r="P2229" s="43">
        <f>Exchanges!Q2233</f>
        <v>4</v>
      </c>
      <c r="Q2229" s="43">
        <f>Exchanges!R2233</f>
        <v>2</v>
      </c>
      <c r="R2229" s="43">
        <f>Exchanges!S2233</f>
        <v>1</v>
      </c>
      <c r="S2229" s="43">
        <f>Exchanges!T2233</f>
        <v>4</v>
      </c>
      <c r="T2229" s="43">
        <f>Exchanges!U2233</f>
        <v>1</v>
      </c>
      <c r="U2229" s="43">
        <f>Exchanges!V2233</f>
        <v>2013</v>
      </c>
      <c r="V2229" s="43" t="str">
        <f>Exchanges!W2233</f>
        <v>HFC-32</v>
      </c>
      <c r="W2229" s="43"/>
      <c r="X2229" s="43"/>
    </row>
    <row r="2230" spans="1:24" x14ac:dyDescent="0.2">
      <c r="A2230" s="43" t="str">
        <f>Exchanges!B2234</f>
        <v>Ethane, 1,1,1-trifluoro-, HFC-143a</v>
      </c>
      <c r="B2230" s="43" t="str">
        <f>Exchanges!C2234</f>
        <v>000420-46-2</v>
      </c>
      <c r="C2230" s="43" t="str">
        <f>Exchanges!D2234</f>
        <v>air</v>
      </c>
      <c r="D2230" s="43" t="str">
        <f>Exchanges!E2234</f>
        <v>unspecified</v>
      </c>
      <c r="E2230" s="43" t="str">
        <f>Exchanges!F2234</f>
        <v>e86bfec2-1025-4fa2-90b1-81e35e621e91</v>
      </c>
      <c r="F2230" s="43" t="str">
        <f>Exchanges!G2234</f>
        <v>Other fabricated metal manufacturing</v>
      </c>
      <c r="G2230" s="43" t="str">
        <f>Exchanges!H2234</f>
        <v>33299B</v>
      </c>
      <c r="H2230" s="43" t="str">
        <f>Exchanges!I2234</f>
        <v>US</v>
      </c>
      <c r="I2230" s="43">
        <f>Exchanges!J2234</f>
        <v>3.047238724057415E-8</v>
      </c>
      <c r="J2230" s="43" t="str">
        <f>Exchanges!K2234</f>
        <v>kg</v>
      </c>
      <c r="K2230" s="43"/>
      <c r="L2230" s="43"/>
      <c r="M2230" s="43"/>
      <c r="N2230" s="43"/>
      <c r="O2230" s="43"/>
      <c r="P2230" s="43">
        <f>Exchanges!Q2234</f>
        <v>4</v>
      </c>
      <c r="Q2230" s="43">
        <f>Exchanges!R2234</f>
        <v>2</v>
      </c>
      <c r="R2230" s="43">
        <f>Exchanges!S2234</f>
        <v>1</v>
      </c>
      <c r="S2230" s="43">
        <f>Exchanges!T2234</f>
        <v>4</v>
      </c>
      <c r="T2230" s="43">
        <f>Exchanges!U2234</f>
        <v>1</v>
      </c>
      <c r="U2230" s="43">
        <f>Exchanges!V2234</f>
        <v>2013</v>
      </c>
      <c r="V2230" s="43" t="str">
        <f>Exchanges!W2234</f>
        <v>HFC-143a</v>
      </c>
      <c r="W2230" s="43"/>
      <c r="X2230" s="43"/>
    </row>
    <row r="2231" spans="1:24" x14ac:dyDescent="0.2">
      <c r="A2231" s="43" t="str">
        <f>Exchanges!B2235</f>
        <v>Propane, 1,1,1,3,3,3-hexafluoro-, HCFC-236fa</v>
      </c>
      <c r="B2231" s="43" t="str">
        <f>Exchanges!C2235</f>
        <v>000690-39-1</v>
      </c>
      <c r="C2231" s="43" t="str">
        <f>Exchanges!D2235</f>
        <v>air</v>
      </c>
      <c r="D2231" s="43" t="str">
        <f>Exchanges!E2235</f>
        <v>unspecified</v>
      </c>
      <c r="E2231" s="43" t="str">
        <f>Exchanges!F2235</f>
        <v>1963a3ba-6d77-4571-bb8f-0e9c8ac28a65</v>
      </c>
      <c r="F2231" s="43" t="str">
        <f>Exchanges!G2235</f>
        <v>Other fabricated metal manufacturing</v>
      </c>
      <c r="G2231" s="43" t="str">
        <f>Exchanges!H2235</f>
        <v>33299B</v>
      </c>
      <c r="H2231" s="43" t="str">
        <f>Exchanges!I2235</f>
        <v>US</v>
      </c>
      <c r="I2231" s="43">
        <f>Exchanges!J2235</f>
        <v>8.2321965747643812E-10</v>
      </c>
      <c r="J2231" s="43" t="str">
        <f>Exchanges!K2235</f>
        <v>kg</v>
      </c>
      <c r="K2231" s="43"/>
      <c r="L2231" s="43"/>
      <c r="M2231" s="43"/>
      <c r="N2231" s="43"/>
      <c r="O2231" s="43"/>
      <c r="P2231" s="43">
        <f>Exchanges!Q2235</f>
        <v>4</v>
      </c>
      <c r="Q2231" s="43">
        <f>Exchanges!R2235</f>
        <v>2</v>
      </c>
      <c r="R2231" s="43">
        <f>Exchanges!S2235</f>
        <v>1</v>
      </c>
      <c r="S2231" s="43">
        <f>Exchanges!T2235</f>
        <v>4</v>
      </c>
      <c r="T2231" s="43">
        <f>Exchanges!U2235</f>
        <v>1</v>
      </c>
      <c r="U2231" s="43">
        <f>Exchanges!V2235</f>
        <v>2013</v>
      </c>
      <c r="V2231" s="43" t="str">
        <f>Exchanges!W2235</f>
        <v>HFC-236fa</v>
      </c>
      <c r="W2231" s="43"/>
      <c r="X2231" s="43"/>
    </row>
    <row r="2232" spans="1:24" x14ac:dyDescent="0.2">
      <c r="A2232" s="43" t="str">
        <f>Exchanges!B2236</f>
        <v>Carbon dioxide</v>
      </c>
      <c r="B2232" s="43" t="str">
        <f>Exchanges!C2236</f>
        <v>000124-38-20</v>
      </c>
      <c r="C2232" s="43" t="str">
        <f>Exchanges!D2236</f>
        <v>air</v>
      </c>
      <c r="D2232" s="43" t="str">
        <f>Exchanges!E2236</f>
        <v>unspecified</v>
      </c>
      <c r="E2232" s="43" t="str">
        <f>Exchanges!F2236</f>
        <v>7ae371aa-8532-11e0-9d78-0800200c9a66</v>
      </c>
      <c r="F2232" s="43" t="str">
        <f>Exchanges!G2236</f>
        <v>Other industrial machinery manufacturing</v>
      </c>
      <c r="G2232" s="43" t="str">
        <f>Exchanges!H2236</f>
        <v>33329A</v>
      </c>
      <c r="H2232" s="43" t="str">
        <f>Exchanges!I2236</f>
        <v>US</v>
      </c>
      <c r="I2232" s="43">
        <f>Exchanges!J2236</f>
        <v>1.3641762493673583E-2</v>
      </c>
      <c r="J2232" s="43" t="str">
        <f>Exchanges!K2236</f>
        <v>kg</v>
      </c>
      <c r="K2232" s="43"/>
      <c r="L2232" s="43"/>
      <c r="M2232" s="43"/>
      <c r="N2232" s="43"/>
      <c r="O2232" s="43"/>
      <c r="P2232" s="43">
        <f>Exchanges!Q2236</f>
        <v>4</v>
      </c>
      <c r="Q2232" s="43">
        <f>Exchanges!R2236</f>
        <v>2</v>
      </c>
      <c r="R2232" s="43">
        <f>Exchanges!S2236</f>
        <v>1</v>
      </c>
      <c r="S2232" s="43">
        <f>Exchanges!T2236</f>
        <v>4</v>
      </c>
      <c r="T2232" s="43">
        <f>Exchanges!U2236</f>
        <v>1</v>
      </c>
      <c r="U2232" s="43">
        <f>Exchanges!V2236</f>
        <v>2013</v>
      </c>
      <c r="V2232" s="43" t="str">
        <f>Exchanges!W2236</f>
        <v>CO2</v>
      </c>
      <c r="W2232" s="43"/>
      <c r="X2232" s="43"/>
    </row>
    <row r="2233" spans="1:24" x14ac:dyDescent="0.2">
      <c r="A2233" s="43" t="str">
        <f>Exchanges!B2237</f>
        <v>Methane</v>
      </c>
      <c r="B2233" s="43" t="str">
        <f>Exchanges!C2237</f>
        <v>000074-82-92</v>
      </c>
      <c r="C2233" s="43" t="str">
        <f>Exchanges!D2237</f>
        <v>air</v>
      </c>
      <c r="D2233" s="43" t="str">
        <f>Exchanges!E2237</f>
        <v>unspecified</v>
      </c>
      <c r="E2233" s="43" t="str">
        <f>Exchanges!F2237</f>
        <v>20408dd1-8534-11e0-9d78-0800200c9a66</v>
      </c>
      <c r="F2233" s="43" t="str">
        <f>Exchanges!G2237</f>
        <v>Other industrial machinery manufacturing</v>
      </c>
      <c r="G2233" s="43" t="str">
        <f>Exchanges!H2237</f>
        <v>33329A</v>
      </c>
      <c r="H2233" s="43" t="str">
        <f>Exchanges!I2237</f>
        <v>US</v>
      </c>
      <c r="I2233" s="43">
        <f>Exchanges!J2237</f>
        <v>2.7555148691110267E-7</v>
      </c>
      <c r="J2233" s="43" t="str">
        <f>Exchanges!K2237</f>
        <v>kg</v>
      </c>
      <c r="K2233" s="43"/>
      <c r="L2233" s="43"/>
      <c r="M2233" s="43"/>
      <c r="N2233" s="43"/>
      <c r="O2233" s="43"/>
      <c r="P2233" s="43">
        <f>Exchanges!Q2237</f>
        <v>4</v>
      </c>
      <c r="Q2233" s="43">
        <f>Exchanges!R2237</f>
        <v>2</v>
      </c>
      <c r="R2233" s="43">
        <f>Exchanges!S2237</f>
        <v>1</v>
      </c>
      <c r="S2233" s="43">
        <f>Exchanges!T2237</f>
        <v>4</v>
      </c>
      <c r="T2233" s="43">
        <f>Exchanges!U2237</f>
        <v>1</v>
      </c>
      <c r="U2233" s="43">
        <f>Exchanges!V2237</f>
        <v>2013</v>
      </c>
      <c r="V2233" s="43" t="str">
        <f>Exchanges!W2237</f>
        <v>CH4</v>
      </c>
      <c r="W2233" s="43"/>
      <c r="X2233" s="43"/>
    </row>
    <row r="2234" spans="1:24" x14ac:dyDescent="0.2">
      <c r="A2234" s="43" t="str">
        <f>Exchanges!B2238</f>
        <v>Ethane, 1,1,1,2-tetrafluoro-, HFC-134a</v>
      </c>
      <c r="B2234" s="43" t="str">
        <f>Exchanges!C2238</f>
        <v>000811-97-2</v>
      </c>
      <c r="C2234" s="43" t="str">
        <f>Exchanges!D2238</f>
        <v>air</v>
      </c>
      <c r="D2234" s="43" t="str">
        <f>Exchanges!E2238</f>
        <v>unspecified</v>
      </c>
      <c r="E2234" s="43" t="str">
        <f>Exchanges!F2238</f>
        <v>e87f039d-d9ce-4242-ac18-c9284cc80f3d</v>
      </c>
      <c r="F2234" s="43" t="str">
        <f>Exchanges!G2238</f>
        <v>Other industrial machinery manufacturing</v>
      </c>
      <c r="G2234" s="43" t="str">
        <f>Exchanges!H2238</f>
        <v>33329A</v>
      </c>
      <c r="H2234" s="43" t="str">
        <f>Exchanges!I2238</f>
        <v>US</v>
      </c>
      <c r="I2234" s="43">
        <f>Exchanges!J2238</f>
        <v>1.2920270713730811E-7</v>
      </c>
      <c r="J2234" s="43" t="str">
        <f>Exchanges!K2238</f>
        <v>kg</v>
      </c>
      <c r="K2234" s="43"/>
      <c r="L2234" s="43"/>
      <c r="M2234" s="43"/>
      <c r="N2234" s="43"/>
      <c r="O2234" s="43"/>
      <c r="P2234" s="43">
        <f>Exchanges!Q2238</f>
        <v>4</v>
      </c>
      <c r="Q2234" s="43">
        <f>Exchanges!R2238</f>
        <v>2</v>
      </c>
      <c r="R2234" s="43">
        <f>Exchanges!S2238</f>
        <v>1</v>
      </c>
      <c r="S2234" s="43">
        <f>Exchanges!T2238</f>
        <v>4</v>
      </c>
      <c r="T2234" s="43">
        <f>Exchanges!U2238</f>
        <v>1</v>
      </c>
      <c r="U2234" s="43">
        <f>Exchanges!V2238</f>
        <v>2013</v>
      </c>
      <c r="V2234" s="43" t="str">
        <f>Exchanges!W2238</f>
        <v>HFC-134a</v>
      </c>
      <c r="W2234" s="43"/>
      <c r="X2234" s="43"/>
    </row>
    <row r="2235" spans="1:24" x14ac:dyDescent="0.2">
      <c r="A2235" s="43" t="str">
        <f>Exchanges!B2239</f>
        <v>Ethane, pentafluoro-, HFC-125</v>
      </c>
      <c r="B2235" s="43" t="str">
        <f>Exchanges!C2239</f>
        <v>000354-33-6</v>
      </c>
      <c r="C2235" s="43" t="str">
        <f>Exchanges!D2239</f>
        <v>air</v>
      </c>
      <c r="D2235" s="43" t="str">
        <f>Exchanges!E2239</f>
        <v>unspecified</v>
      </c>
      <c r="E2235" s="43" t="str">
        <f>Exchanges!F2239</f>
        <v>281e1011-f121-4d5b-ad4d-22d562b2c2cd</v>
      </c>
      <c r="F2235" s="43" t="str">
        <f>Exchanges!G2239</f>
        <v>Other industrial machinery manufacturing</v>
      </c>
      <c r="G2235" s="43" t="str">
        <f>Exchanges!H2239</f>
        <v>33329A</v>
      </c>
      <c r="H2235" s="43" t="str">
        <f>Exchanges!I2239</f>
        <v>US</v>
      </c>
      <c r="I2235" s="43">
        <f>Exchanges!J2239</f>
        <v>3.4279230762789147E-8</v>
      </c>
      <c r="J2235" s="43" t="str">
        <f>Exchanges!K2239</f>
        <v>kg</v>
      </c>
      <c r="K2235" s="43"/>
      <c r="L2235" s="43"/>
      <c r="M2235" s="43"/>
      <c r="N2235" s="43"/>
      <c r="O2235" s="43"/>
      <c r="P2235" s="43">
        <f>Exchanges!Q2239</f>
        <v>4</v>
      </c>
      <c r="Q2235" s="43">
        <f>Exchanges!R2239</f>
        <v>2</v>
      </c>
      <c r="R2235" s="43">
        <f>Exchanges!S2239</f>
        <v>1</v>
      </c>
      <c r="S2235" s="43">
        <f>Exchanges!T2239</f>
        <v>4</v>
      </c>
      <c r="T2235" s="43">
        <f>Exchanges!U2239</f>
        <v>1</v>
      </c>
      <c r="U2235" s="43">
        <f>Exchanges!V2239</f>
        <v>2013</v>
      </c>
      <c r="V2235" s="43" t="str">
        <f>Exchanges!W2239</f>
        <v>HFC-125</v>
      </c>
      <c r="W2235" s="43"/>
      <c r="X2235" s="43"/>
    </row>
    <row r="2236" spans="1:24" x14ac:dyDescent="0.2">
      <c r="A2236" s="43" t="str">
        <f>Exchanges!B2240</f>
        <v>Dinitrogen monoxide</v>
      </c>
      <c r="B2236" s="43" t="str">
        <f>Exchanges!C2240</f>
        <v>010024-97-366</v>
      </c>
      <c r="C2236" s="43" t="str">
        <f>Exchanges!D2240</f>
        <v>air</v>
      </c>
      <c r="D2236" s="43" t="str">
        <f>Exchanges!E2240</f>
        <v>unspecified</v>
      </c>
      <c r="E2236" s="43" t="str">
        <f>Exchanges!F2240</f>
        <v>20185046-64bb-4c09-a8e7-e8a9e144ca98</v>
      </c>
      <c r="F2236" s="43" t="str">
        <f>Exchanges!G2240</f>
        <v>Other industrial machinery manufacturing</v>
      </c>
      <c r="G2236" s="43" t="str">
        <f>Exchanges!H2240</f>
        <v>33329A</v>
      </c>
      <c r="H2236" s="43" t="str">
        <f>Exchanges!I2240</f>
        <v>US</v>
      </c>
      <c r="I2236" s="43">
        <f>Exchanges!J2240</f>
        <v>3.096581225069928E-8</v>
      </c>
      <c r="J2236" s="43" t="str">
        <f>Exchanges!K2240</f>
        <v>kg</v>
      </c>
      <c r="K2236" s="43"/>
      <c r="L2236" s="43"/>
      <c r="M2236" s="43"/>
      <c r="N2236" s="43"/>
      <c r="O2236" s="43"/>
      <c r="P2236" s="43">
        <f>Exchanges!Q2240</f>
        <v>4</v>
      </c>
      <c r="Q2236" s="43">
        <f>Exchanges!R2240</f>
        <v>2</v>
      </c>
      <c r="R2236" s="43">
        <f>Exchanges!S2240</f>
        <v>1</v>
      </c>
      <c r="S2236" s="43">
        <f>Exchanges!T2240</f>
        <v>4</v>
      </c>
      <c r="T2236" s="43">
        <f>Exchanges!U2240</f>
        <v>1</v>
      </c>
      <c r="U2236" s="43">
        <f>Exchanges!V2240</f>
        <v>2013</v>
      </c>
      <c r="V2236" s="43" t="str">
        <f>Exchanges!W2240</f>
        <v>N2O</v>
      </c>
      <c r="W2236" s="43"/>
      <c r="X2236" s="43"/>
    </row>
    <row r="2237" spans="1:24" x14ac:dyDescent="0.2">
      <c r="A2237" s="43" t="str">
        <f>Exchanges!B2241</f>
        <v>Methane, difluoro-, HFC-32</v>
      </c>
      <c r="B2237" s="43" t="str">
        <f>Exchanges!C2241</f>
        <v>000075-10-5</v>
      </c>
      <c r="C2237" s="43" t="str">
        <f>Exchanges!D2241</f>
        <v>air</v>
      </c>
      <c r="D2237" s="43" t="str">
        <f>Exchanges!E2241</f>
        <v>unspecified</v>
      </c>
      <c r="E2237" s="43" t="str">
        <f>Exchanges!F2241</f>
        <v>151212b4-079b-43a2-96d5-a6eef59166ac</v>
      </c>
      <c r="F2237" s="43" t="str">
        <f>Exchanges!G2241</f>
        <v>Other industrial machinery manufacturing</v>
      </c>
      <c r="G2237" s="43" t="str">
        <f>Exchanges!H2241</f>
        <v>33329A</v>
      </c>
      <c r="H2237" s="43" t="str">
        <f>Exchanges!I2241</f>
        <v>US</v>
      </c>
      <c r="I2237" s="43">
        <f>Exchanges!J2241</f>
        <v>1.9962626986089514E-8</v>
      </c>
      <c r="J2237" s="43" t="str">
        <f>Exchanges!K2241</f>
        <v>kg</v>
      </c>
      <c r="K2237" s="43"/>
      <c r="L2237" s="43"/>
      <c r="M2237" s="43"/>
      <c r="N2237" s="43"/>
      <c r="O2237" s="43"/>
      <c r="P2237" s="43">
        <f>Exchanges!Q2241</f>
        <v>4</v>
      </c>
      <c r="Q2237" s="43">
        <f>Exchanges!R2241</f>
        <v>2</v>
      </c>
      <c r="R2237" s="43">
        <f>Exchanges!S2241</f>
        <v>1</v>
      </c>
      <c r="S2237" s="43">
        <f>Exchanges!T2241</f>
        <v>4</v>
      </c>
      <c r="T2237" s="43">
        <f>Exchanges!U2241</f>
        <v>1</v>
      </c>
      <c r="U2237" s="43">
        <f>Exchanges!V2241</f>
        <v>2013</v>
      </c>
      <c r="V2237" s="43" t="str">
        <f>Exchanges!W2241</f>
        <v>HFC-32</v>
      </c>
      <c r="W2237" s="43"/>
      <c r="X2237" s="43"/>
    </row>
    <row r="2238" spans="1:24" x14ac:dyDescent="0.2">
      <c r="A2238" s="43" t="str">
        <f>Exchanges!B2242</f>
        <v>Ethane, 1,1,1-trifluoro-, HFC-143a</v>
      </c>
      <c r="B2238" s="43" t="str">
        <f>Exchanges!C2242</f>
        <v>000420-46-2</v>
      </c>
      <c r="C2238" s="43" t="str">
        <f>Exchanges!D2242</f>
        <v>air</v>
      </c>
      <c r="D2238" s="43" t="str">
        <f>Exchanges!E2242</f>
        <v>unspecified</v>
      </c>
      <c r="E2238" s="43" t="str">
        <f>Exchanges!F2242</f>
        <v>e86bfec2-1025-4fa2-90b1-81e35e621e91</v>
      </c>
      <c r="F2238" s="43" t="str">
        <f>Exchanges!G2242</f>
        <v>Other industrial machinery manufacturing</v>
      </c>
      <c r="G2238" s="43" t="str">
        <f>Exchanges!H2242</f>
        <v>33329A</v>
      </c>
      <c r="H2238" s="43" t="str">
        <f>Exchanges!I2242</f>
        <v>US</v>
      </c>
      <c r="I2238" s="43">
        <f>Exchanges!J2242</f>
        <v>1.4666656442735489E-8</v>
      </c>
      <c r="J2238" s="43" t="str">
        <f>Exchanges!K2242</f>
        <v>kg</v>
      </c>
      <c r="K2238" s="43"/>
      <c r="L2238" s="43"/>
      <c r="M2238" s="43"/>
      <c r="N2238" s="43"/>
      <c r="O2238" s="43"/>
      <c r="P2238" s="43">
        <f>Exchanges!Q2242</f>
        <v>4</v>
      </c>
      <c r="Q2238" s="43">
        <f>Exchanges!R2242</f>
        <v>2</v>
      </c>
      <c r="R2238" s="43">
        <f>Exchanges!S2242</f>
        <v>1</v>
      </c>
      <c r="S2238" s="43">
        <f>Exchanges!T2242</f>
        <v>4</v>
      </c>
      <c r="T2238" s="43">
        <f>Exchanges!U2242</f>
        <v>1</v>
      </c>
      <c r="U2238" s="43">
        <f>Exchanges!V2242</f>
        <v>2013</v>
      </c>
      <c r="V2238" s="43" t="str">
        <f>Exchanges!W2242</f>
        <v>HFC-143a</v>
      </c>
      <c r="W2238" s="43"/>
      <c r="X2238" s="43"/>
    </row>
    <row r="2239" spans="1:24" x14ac:dyDescent="0.2">
      <c r="A2239" s="43" t="str">
        <f>Exchanges!B2243</f>
        <v>Propane, 1,1,1,3,3,3-hexafluoro-, HCFC-236fa</v>
      </c>
      <c r="B2239" s="43" t="str">
        <f>Exchanges!C2243</f>
        <v>000690-39-1</v>
      </c>
      <c r="C2239" s="43" t="str">
        <f>Exchanges!D2243</f>
        <v>air</v>
      </c>
      <c r="D2239" s="43" t="str">
        <f>Exchanges!E2243</f>
        <v>unspecified</v>
      </c>
      <c r="E2239" s="43" t="str">
        <f>Exchanges!F2243</f>
        <v>1963a3ba-6d77-4571-bb8f-0e9c8ac28a65</v>
      </c>
      <c r="F2239" s="43" t="str">
        <f>Exchanges!G2243</f>
        <v>Other industrial machinery manufacturing</v>
      </c>
      <c r="G2239" s="43" t="str">
        <f>Exchanges!H2243</f>
        <v>33329A</v>
      </c>
      <c r="H2239" s="43" t="str">
        <f>Exchanges!I2243</f>
        <v>US</v>
      </c>
      <c r="I2239" s="43">
        <f>Exchanges!J2243</f>
        <v>3.9622363019320219E-10</v>
      </c>
      <c r="J2239" s="43" t="str">
        <f>Exchanges!K2243</f>
        <v>kg</v>
      </c>
      <c r="K2239" s="43"/>
      <c r="L2239" s="43"/>
      <c r="M2239" s="43"/>
      <c r="N2239" s="43"/>
      <c r="O2239" s="43"/>
      <c r="P2239" s="43">
        <f>Exchanges!Q2243</f>
        <v>4</v>
      </c>
      <c r="Q2239" s="43">
        <f>Exchanges!R2243</f>
        <v>2</v>
      </c>
      <c r="R2239" s="43">
        <f>Exchanges!S2243</f>
        <v>1</v>
      </c>
      <c r="S2239" s="43">
        <f>Exchanges!T2243</f>
        <v>4</v>
      </c>
      <c r="T2239" s="43">
        <f>Exchanges!U2243</f>
        <v>1</v>
      </c>
      <c r="U2239" s="43">
        <f>Exchanges!V2243</f>
        <v>2013</v>
      </c>
      <c r="V2239" s="43" t="str">
        <f>Exchanges!W2243</f>
        <v>HFC-236fa</v>
      </c>
      <c r="W2239" s="43"/>
      <c r="X2239" s="43"/>
    </row>
    <row r="2240" spans="1:24" x14ac:dyDescent="0.2">
      <c r="A2240" s="43" t="str">
        <f>Exchanges!B2244</f>
        <v>Carbon dioxide</v>
      </c>
      <c r="B2240" s="43" t="str">
        <f>Exchanges!C2244</f>
        <v>000124-38-20</v>
      </c>
      <c r="C2240" s="43" t="str">
        <f>Exchanges!D2244</f>
        <v>air</v>
      </c>
      <c r="D2240" s="43" t="str">
        <f>Exchanges!E2244</f>
        <v>unspecified</v>
      </c>
      <c r="E2240" s="43" t="str">
        <f>Exchanges!F2244</f>
        <v>7ae371aa-8532-11e0-9d78-0800200c9a66</v>
      </c>
      <c r="F2240" s="43" t="str">
        <f>Exchanges!G2244</f>
        <v>Vending, commercial laundry, and other commercial and service industry machinery manufacturing</v>
      </c>
      <c r="G2240" s="43" t="str">
        <f>Exchanges!H2244</f>
        <v>33331A</v>
      </c>
      <c r="H2240" s="43" t="str">
        <f>Exchanges!I2244</f>
        <v>US</v>
      </c>
      <c r="I2240" s="43">
        <f>Exchanges!J2244</f>
        <v>0.18150961984008687</v>
      </c>
      <c r="J2240" s="43" t="str">
        <f>Exchanges!K2244</f>
        <v>kg</v>
      </c>
      <c r="K2240" s="43"/>
      <c r="L2240" s="43"/>
      <c r="M2240" s="43"/>
      <c r="N2240" s="43"/>
      <c r="O2240" s="43"/>
      <c r="P2240" s="43">
        <f>Exchanges!Q2244</f>
        <v>4</v>
      </c>
      <c r="Q2240" s="43">
        <f>Exchanges!R2244</f>
        <v>2</v>
      </c>
      <c r="R2240" s="43">
        <f>Exchanges!S2244</f>
        <v>1</v>
      </c>
      <c r="S2240" s="43">
        <f>Exchanges!T2244</f>
        <v>4</v>
      </c>
      <c r="T2240" s="43">
        <f>Exchanges!U2244</f>
        <v>1</v>
      </c>
      <c r="U2240" s="43">
        <f>Exchanges!V2244</f>
        <v>2013</v>
      </c>
      <c r="V2240" s="43" t="str">
        <f>Exchanges!W2244</f>
        <v>CO2</v>
      </c>
      <c r="W2240" s="43"/>
      <c r="X2240" s="43"/>
    </row>
    <row r="2241" spans="1:24" x14ac:dyDescent="0.2">
      <c r="A2241" s="43" t="str">
        <f>Exchanges!B2245</f>
        <v>Ethane, 1,1,1,2-tetrafluoro-, HFC-134a</v>
      </c>
      <c r="B2241" s="43" t="str">
        <f>Exchanges!C2245</f>
        <v>000811-97-2</v>
      </c>
      <c r="C2241" s="43" t="str">
        <f>Exchanges!D2245</f>
        <v>air</v>
      </c>
      <c r="D2241" s="43" t="str">
        <f>Exchanges!E2245</f>
        <v>unspecified</v>
      </c>
      <c r="E2241" s="43" t="str">
        <f>Exchanges!F2245</f>
        <v>e87f039d-d9ce-4242-ac18-c9284cc80f3d</v>
      </c>
      <c r="F2241" s="43" t="str">
        <f>Exchanges!G2245</f>
        <v>Vending, commercial laundry, and other commercial and service industry machinery manufacturing</v>
      </c>
      <c r="G2241" s="43" t="str">
        <f>Exchanges!H2245</f>
        <v>33331A</v>
      </c>
      <c r="H2241" s="43" t="str">
        <f>Exchanges!I2245</f>
        <v>US</v>
      </c>
      <c r="I2241" s="43">
        <f>Exchanges!J2245</f>
        <v>6.4848422929004568E-6</v>
      </c>
      <c r="J2241" s="43" t="str">
        <f>Exchanges!K2245</f>
        <v>kg</v>
      </c>
      <c r="K2241" s="43"/>
      <c r="L2241" s="43"/>
      <c r="M2241" s="43"/>
      <c r="N2241" s="43"/>
      <c r="O2241" s="43"/>
      <c r="P2241" s="43">
        <f>Exchanges!Q2245</f>
        <v>4</v>
      </c>
      <c r="Q2241" s="43">
        <f>Exchanges!R2245</f>
        <v>2</v>
      </c>
      <c r="R2241" s="43">
        <f>Exchanges!S2245</f>
        <v>1</v>
      </c>
      <c r="S2241" s="43">
        <f>Exchanges!T2245</f>
        <v>4</v>
      </c>
      <c r="T2241" s="43">
        <f>Exchanges!U2245</f>
        <v>1</v>
      </c>
      <c r="U2241" s="43">
        <f>Exchanges!V2245</f>
        <v>2013</v>
      </c>
      <c r="V2241" s="43" t="str">
        <f>Exchanges!W2245</f>
        <v>HFC-134a</v>
      </c>
      <c r="W2241" s="43"/>
      <c r="X2241" s="43"/>
    </row>
    <row r="2242" spans="1:24" x14ac:dyDescent="0.2">
      <c r="A2242" s="43" t="str">
        <f>Exchanges!B2246</f>
        <v>Methane</v>
      </c>
      <c r="B2242" s="43" t="str">
        <f>Exchanges!C2246</f>
        <v>000074-82-92</v>
      </c>
      <c r="C2242" s="43" t="str">
        <f>Exchanges!D2246</f>
        <v>air</v>
      </c>
      <c r="D2242" s="43" t="str">
        <f>Exchanges!E2246</f>
        <v>unspecified</v>
      </c>
      <c r="E2242" s="43" t="str">
        <f>Exchanges!F2246</f>
        <v>20408dd1-8534-11e0-9d78-0800200c9a66</v>
      </c>
      <c r="F2242" s="43" t="str">
        <f>Exchanges!G2246</f>
        <v>Vending, commercial laundry, and other commercial and service industry machinery manufacturing</v>
      </c>
      <c r="G2242" s="43" t="str">
        <f>Exchanges!H2246</f>
        <v>33331A</v>
      </c>
      <c r="H2242" s="43" t="str">
        <f>Exchanges!I2246</f>
        <v>US</v>
      </c>
      <c r="I2242" s="43">
        <f>Exchanges!J2246</f>
        <v>4.9118084897995304E-6</v>
      </c>
      <c r="J2242" s="43" t="str">
        <f>Exchanges!K2246</f>
        <v>kg</v>
      </c>
      <c r="K2242" s="43"/>
      <c r="L2242" s="43"/>
      <c r="M2242" s="43"/>
      <c r="N2242" s="43"/>
      <c r="O2242" s="43"/>
      <c r="P2242" s="43">
        <f>Exchanges!Q2246</f>
        <v>4</v>
      </c>
      <c r="Q2242" s="43">
        <f>Exchanges!R2246</f>
        <v>2</v>
      </c>
      <c r="R2242" s="43">
        <f>Exchanges!S2246</f>
        <v>1</v>
      </c>
      <c r="S2242" s="43">
        <f>Exchanges!T2246</f>
        <v>4</v>
      </c>
      <c r="T2242" s="43">
        <f>Exchanges!U2246</f>
        <v>1</v>
      </c>
      <c r="U2242" s="43">
        <f>Exchanges!V2246</f>
        <v>2013</v>
      </c>
      <c r="V2242" s="43" t="str">
        <f>Exchanges!W2246</f>
        <v>CH4</v>
      </c>
      <c r="W2242" s="43"/>
      <c r="X2242" s="43"/>
    </row>
    <row r="2243" spans="1:24" x14ac:dyDescent="0.2">
      <c r="A2243" s="43" t="str">
        <f>Exchanges!B2247</f>
        <v>Ethane, pentafluoro-, HFC-125</v>
      </c>
      <c r="B2243" s="43" t="str">
        <f>Exchanges!C2247</f>
        <v>000354-33-6</v>
      </c>
      <c r="C2243" s="43" t="str">
        <f>Exchanges!D2247</f>
        <v>air</v>
      </c>
      <c r="D2243" s="43" t="str">
        <f>Exchanges!E2247</f>
        <v>unspecified</v>
      </c>
      <c r="E2243" s="43" t="str">
        <f>Exchanges!F2247</f>
        <v>281e1011-f121-4d5b-ad4d-22d562b2c2cd</v>
      </c>
      <c r="F2243" s="43" t="str">
        <f>Exchanges!G2247</f>
        <v>Vending, commercial laundry, and other commercial and service industry machinery manufacturing</v>
      </c>
      <c r="G2243" s="43" t="str">
        <f>Exchanges!H2247</f>
        <v>33331A</v>
      </c>
      <c r="H2243" s="43" t="str">
        <f>Exchanges!I2247</f>
        <v>US</v>
      </c>
      <c r="I2243" s="43">
        <f>Exchanges!J2247</f>
        <v>1.720516623404714E-6</v>
      </c>
      <c r="J2243" s="43" t="str">
        <f>Exchanges!K2247</f>
        <v>kg</v>
      </c>
      <c r="K2243" s="43"/>
      <c r="L2243" s="43"/>
      <c r="M2243" s="43"/>
      <c r="N2243" s="43"/>
      <c r="O2243" s="43"/>
      <c r="P2243" s="43">
        <f>Exchanges!Q2247</f>
        <v>4</v>
      </c>
      <c r="Q2243" s="43">
        <f>Exchanges!R2247</f>
        <v>2</v>
      </c>
      <c r="R2243" s="43">
        <f>Exchanges!S2247</f>
        <v>1</v>
      </c>
      <c r="S2243" s="43">
        <f>Exchanges!T2247</f>
        <v>4</v>
      </c>
      <c r="T2243" s="43">
        <f>Exchanges!U2247</f>
        <v>1</v>
      </c>
      <c r="U2243" s="43">
        <f>Exchanges!V2247</f>
        <v>2013</v>
      </c>
      <c r="V2243" s="43" t="str">
        <f>Exchanges!W2247</f>
        <v>HFC-125</v>
      </c>
      <c r="W2243" s="43"/>
      <c r="X2243" s="43"/>
    </row>
    <row r="2244" spans="1:24" x14ac:dyDescent="0.2">
      <c r="A2244" s="43" t="str">
        <f>Exchanges!B2248</f>
        <v>Methane, difluoro-, HFC-32</v>
      </c>
      <c r="B2244" s="43" t="str">
        <f>Exchanges!C2248</f>
        <v>000075-10-5</v>
      </c>
      <c r="C2244" s="43" t="str">
        <f>Exchanges!D2248</f>
        <v>air</v>
      </c>
      <c r="D2244" s="43" t="str">
        <f>Exchanges!E2248</f>
        <v>unspecified</v>
      </c>
      <c r="E2244" s="43" t="str">
        <f>Exchanges!F2248</f>
        <v>151212b4-079b-43a2-96d5-a6eef59166ac</v>
      </c>
      <c r="F2244" s="43" t="str">
        <f>Exchanges!G2248</f>
        <v>Vending, commercial laundry, and other commercial and service industry machinery manufacturing</v>
      </c>
      <c r="G2244" s="43" t="str">
        <f>Exchanges!H2248</f>
        <v>33331A</v>
      </c>
      <c r="H2244" s="43" t="str">
        <f>Exchanges!I2248</f>
        <v>US</v>
      </c>
      <c r="I2244" s="43">
        <f>Exchanges!J2248</f>
        <v>1.0019487255728595E-6</v>
      </c>
      <c r="J2244" s="43" t="str">
        <f>Exchanges!K2248</f>
        <v>kg</v>
      </c>
      <c r="K2244" s="43"/>
      <c r="L2244" s="43"/>
      <c r="M2244" s="43"/>
      <c r="N2244" s="43"/>
      <c r="O2244" s="43"/>
      <c r="P2244" s="43">
        <f>Exchanges!Q2248</f>
        <v>4</v>
      </c>
      <c r="Q2244" s="43">
        <f>Exchanges!R2248</f>
        <v>2</v>
      </c>
      <c r="R2244" s="43">
        <f>Exchanges!S2248</f>
        <v>1</v>
      </c>
      <c r="S2244" s="43">
        <f>Exchanges!T2248</f>
        <v>4</v>
      </c>
      <c r="T2244" s="43">
        <f>Exchanges!U2248</f>
        <v>1</v>
      </c>
      <c r="U2244" s="43">
        <f>Exchanges!V2248</f>
        <v>2013</v>
      </c>
      <c r="V2244" s="43" t="str">
        <f>Exchanges!W2248</f>
        <v>HFC-32</v>
      </c>
      <c r="W2244" s="43"/>
      <c r="X2244" s="43"/>
    </row>
    <row r="2245" spans="1:24" x14ac:dyDescent="0.2">
      <c r="A2245" s="43" t="str">
        <f>Exchanges!B2249</f>
        <v>Dinitrogen monoxide</v>
      </c>
      <c r="B2245" s="43" t="str">
        <f>Exchanges!C2249</f>
        <v>010024-97-366</v>
      </c>
      <c r="C2245" s="43" t="str">
        <f>Exchanges!D2249</f>
        <v>air</v>
      </c>
      <c r="D2245" s="43" t="str">
        <f>Exchanges!E2249</f>
        <v>unspecified</v>
      </c>
      <c r="E2245" s="43" t="str">
        <f>Exchanges!F2249</f>
        <v>20185046-64bb-4c09-a8e7-e8a9e144ca98</v>
      </c>
      <c r="F2245" s="43" t="str">
        <f>Exchanges!G2249</f>
        <v>Vending, commercial laundry, and other commercial and service industry machinery manufacturing</v>
      </c>
      <c r="G2245" s="43" t="str">
        <f>Exchanges!H2249</f>
        <v>33331A</v>
      </c>
      <c r="H2245" s="43" t="str">
        <f>Exchanges!I2249</f>
        <v>US</v>
      </c>
      <c r="I2245" s="43">
        <f>Exchanges!J2249</f>
        <v>8.1227738023830885E-7</v>
      </c>
      <c r="J2245" s="43" t="str">
        <f>Exchanges!K2249</f>
        <v>kg</v>
      </c>
      <c r="K2245" s="43"/>
      <c r="L2245" s="43"/>
      <c r="M2245" s="43"/>
      <c r="N2245" s="43"/>
      <c r="O2245" s="43"/>
      <c r="P2245" s="43">
        <f>Exchanges!Q2249</f>
        <v>4</v>
      </c>
      <c r="Q2245" s="43">
        <f>Exchanges!R2249</f>
        <v>2</v>
      </c>
      <c r="R2245" s="43">
        <f>Exchanges!S2249</f>
        <v>1</v>
      </c>
      <c r="S2245" s="43">
        <f>Exchanges!T2249</f>
        <v>4</v>
      </c>
      <c r="T2245" s="43">
        <f>Exchanges!U2249</f>
        <v>1</v>
      </c>
      <c r="U2245" s="43">
        <f>Exchanges!V2249</f>
        <v>2013</v>
      </c>
      <c r="V2245" s="43" t="str">
        <f>Exchanges!W2249</f>
        <v>N2O</v>
      </c>
      <c r="W2245" s="43"/>
      <c r="X2245" s="43"/>
    </row>
    <row r="2246" spans="1:24" x14ac:dyDescent="0.2">
      <c r="A2246" s="43" t="str">
        <f>Exchanges!B2250</f>
        <v>Ethane, 1,1,1-trifluoro-, HFC-143a</v>
      </c>
      <c r="B2246" s="43" t="str">
        <f>Exchanges!C2250</f>
        <v>000420-46-2</v>
      </c>
      <c r="C2246" s="43" t="str">
        <f>Exchanges!D2250</f>
        <v>air</v>
      </c>
      <c r="D2246" s="43" t="str">
        <f>Exchanges!E2250</f>
        <v>unspecified</v>
      </c>
      <c r="E2246" s="43" t="str">
        <f>Exchanges!F2250</f>
        <v>e86bfec2-1025-4fa2-90b1-81e35e621e91</v>
      </c>
      <c r="F2246" s="43" t="str">
        <f>Exchanges!G2250</f>
        <v>Vending, commercial laundry, and other commercial and service industry machinery manufacturing</v>
      </c>
      <c r="G2246" s="43" t="str">
        <f>Exchanges!H2250</f>
        <v>33331A</v>
      </c>
      <c r="H2246" s="43" t="str">
        <f>Exchanges!I2250</f>
        <v>US</v>
      </c>
      <c r="I2246" s="43">
        <f>Exchanges!J2250</f>
        <v>7.3613747035667298E-7</v>
      </c>
      <c r="J2246" s="43" t="str">
        <f>Exchanges!K2250</f>
        <v>kg</v>
      </c>
      <c r="K2246" s="43"/>
      <c r="L2246" s="43"/>
      <c r="M2246" s="43"/>
      <c r="N2246" s="43"/>
      <c r="O2246" s="43"/>
      <c r="P2246" s="43">
        <f>Exchanges!Q2250</f>
        <v>4</v>
      </c>
      <c r="Q2246" s="43">
        <f>Exchanges!R2250</f>
        <v>2</v>
      </c>
      <c r="R2246" s="43">
        <f>Exchanges!S2250</f>
        <v>1</v>
      </c>
      <c r="S2246" s="43">
        <f>Exchanges!T2250</f>
        <v>4</v>
      </c>
      <c r="T2246" s="43">
        <f>Exchanges!U2250</f>
        <v>1</v>
      </c>
      <c r="U2246" s="43">
        <f>Exchanges!V2250</f>
        <v>2013</v>
      </c>
      <c r="V2246" s="43" t="str">
        <f>Exchanges!W2250</f>
        <v>HFC-143a</v>
      </c>
      <c r="W2246" s="43"/>
      <c r="X2246" s="43"/>
    </row>
    <row r="2247" spans="1:24" x14ac:dyDescent="0.2">
      <c r="A2247" s="43" t="str">
        <f>Exchanges!B2251</f>
        <v>Propane, 1,1,1,3,3,3-hexafluoro-, HCFC-236fa</v>
      </c>
      <c r="B2247" s="43" t="str">
        <f>Exchanges!C2251</f>
        <v>000690-39-1</v>
      </c>
      <c r="C2247" s="43" t="str">
        <f>Exchanges!D2251</f>
        <v>air</v>
      </c>
      <c r="D2247" s="43" t="str">
        <f>Exchanges!E2251</f>
        <v>unspecified</v>
      </c>
      <c r="E2247" s="43" t="str">
        <f>Exchanges!F2251</f>
        <v>1963a3ba-6d77-4571-bb8f-0e9c8ac28a65</v>
      </c>
      <c r="F2247" s="43" t="str">
        <f>Exchanges!G2251</f>
        <v>Vending, commercial laundry, and other commercial and service industry machinery manufacturing</v>
      </c>
      <c r="G2247" s="43" t="str">
        <f>Exchanges!H2251</f>
        <v>33331A</v>
      </c>
      <c r="H2247" s="43" t="str">
        <f>Exchanges!I2251</f>
        <v>US</v>
      </c>
      <c r="I2247" s="43">
        <f>Exchanges!J2251</f>
        <v>1.9886949828325101E-8</v>
      </c>
      <c r="J2247" s="43" t="str">
        <f>Exchanges!K2251</f>
        <v>kg</v>
      </c>
      <c r="K2247" s="43"/>
      <c r="L2247" s="43"/>
      <c r="M2247" s="43"/>
      <c r="N2247" s="43"/>
      <c r="O2247" s="43"/>
      <c r="P2247" s="43">
        <f>Exchanges!Q2251</f>
        <v>4</v>
      </c>
      <c r="Q2247" s="43">
        <f>Exchanges!R2251</f>
        <v>2</v>
      </c>
      <c r="R2247" s="43">
        <f>Exchanges!S2251</f>
        <v>1</v>
      </c>
      <c r="S2247" s="43">
        <f>Exchanges!T2251</f>
        <v>4</v>
      </c>
      <c r="T2247" s="43">
        <f>Exchanges!U2251</f>
        <v>1</v>
      </c>
      <c r="U2247" s="43">
        <f>Exchanges!V2251</f>
        <v>2013</v>
      </c>
      <c r="V2247" s="43" t="str">
        <f>Exchanges!W2251</f>
        <v>HFC-236fa</v>
      </c>
      <c r="W2247" s="43"/>
      <c r="X2247" s="43"/>
    </row>
    <row r="2248" spans="1:24" x14ac:dyDescent="0.2">
      <c r="A2248" s="43" t="str">
        <f>Exchanges!B2252</f>
        <v>Carbon dioxide</v>
      </c>
      <c r="B2248" s="43" t="str">
        <f>Exchanges!C2252</f>
        <v>000124-38-20</v>
      </c>
      <c r="C2248" s="43" t="str">
        <f>Exchanges!D2252</f>
        <v>air</v>
      </c>
      <c r="D2248" s="43" t="str">
        <f>Exchanges!E2252</f>
        <v>unspecified</v>
      </c>
      <c r="E2248" s="43" t="str">
        <f>Exchanges!F2252</f>
        <v>7ae371aa-8532-11e0-9d78-0800200c9a66</v>
      </c>
      <c r="F2248" s="43" t="str">
        <f>Exchanges!G2252</f>
        <v>Air purification and ventilation equipment manufacturing</v>
      </c>
      <c r="G2248" s="43" t="str">
        <f>Exchanges!H2252</f>
        <v>33341A</v>
      </c>
      <c r="H2248" s="43" t="str">
        <f>Exchanges!I2252</f>
        <v>US</v>
      </c>
      <c r="I2248" s="43">
        <f>Exchanges!J2252</f>
        <v>1.2037686379937339E-2</v>
      </c>
      <c r="J2248" s="43" t="str">
        <f>Exchanges!K2252</f>
        <v>kg</v>
      </c>
      <c r="K2248" s="43"/>
      <c r="L2248" s="43"/>
      <c r="M2248" s="43"/>
      <c r="N2248" s="43"/>
      <c r="O2248" s="43"/>
      <c r="P2248" s="43">
        <f>Exchanges!Q2252</f>
        <v>4</v>
      </c>
      <c r="Q2248" s="43">
        <f>Exchanges!R2252</f>
        <v>2</v>
      </c>
      <c r="R2248" s="43">
        <f>Exchanges!S2252</f>
        <v>1</v>
      </c>
      <c r="S2248" s="43">
        <f>Exchanges!T2252</f>
        <v>4</v>
      </c>
      <c r="T2248" s="43">
        <f>Exchanges!U2252</f>
        <v>1</v>
      </c>
      <c r="U2248" s="43">
        <f>Exchanges!V2252</f>
        <v>2013</v>
      </c>
      <c r="V2248" s="43" t="str">
        <f>Exchanges!W2252</f>
        <v>CO2</v>
      </c>
      <c r="W2248" s="43"/>
      <c r="X2248" s="43"/>
    </row>
    <row r="2249" spans="1:24" x14ac:dyDescent="0.2">
      <c r="A2249" s="43" t="str">
        <f>Exchanges!B2253</f>
        <v>Ethane, 1,1,1,2-tetrafluoro-, HFC-134a</v>
      </c>
      <c r="B2249" s="43" t="str">
        <f>Exchanges!C2253</f>
        <v>000811-97-2</v>
      </c>
      <c r="C2249" s="43" t="str">
        <f>Exchanges!D2253</f>
        <v>air</v>
      </c>
      <c r="D2249" s="43" t="str">
        <f>Exchanges!E2253</f>
        <v>unspecified</v>
      </c>
      <c r="E2249" s="43" t="str">
        <f>Exchanges!F2253</f>
        <v>e87f039d-d9ce-4242-ac18-c9284cc80f3d</v>
      </c>
      <c r="F2249" s="43" t="str">
        <f>Exchanges!G2253</f>
        <v>Air purification and ventilation equipment manufacturing</v>
      </c>
      <c r="G2249" s="43" t="str">
        <f>Exchanges!H2253</f>
        <v>33341A</v>
      </c>
      <c r="H2249" s="43" t="str">
        <f>Exchanges!I2253</f>
        <v>US</v>
      </c>
      <c r="I2249" s="43">
        <f>Exchanges!J2253</f>
        <v>2.9214423338218018E-6</v>
      </c>
      <c r="J2249" s="43" t="str">
        <f>Exchanges!K2253</f>
        <v>kg</v>
      </c>
      <c r="K2249" s="43"/>
      <c r="L2249" s="43"/>
      <c r="M2249" s="43"/>
      <c r="N2249" s="43"/>
      <c r="O2249" s="43"/>
      <c r="P2249" s="43">
        <f>Exchanges!Q2253</f>
        <v>4</v>
      </c>
      <c r="Q2249" s="43">
        <f>Exchanges!R2253</f>
        <v>2</v>
      </c>
      <c r="R2249" s="43">
        <f>Exchanges!S2253</f>
        <v>1</v>
      </c>
      <c r="S2249" s="43">
        <f>Exchanges!T2253</f>
        <v>4</v>
      </c>
      <c r="T2249" s="43">
        <f>Exchanges!U2253</f>
        <v>1</v>
      </c>
      <c r="U2249" s="43">
        <f>Exchanges!V2253</f>
        <v>2013</v>
      </c>
      <c r="V2249" s="43" t="str">
        <f>Exchanges!W2253</f>
        <v>HFC-134a</v>
      </c>
      <c r="W2249" s="43"/>
      <c r="X2249" s="43"/>
    </row>
    <row r="2250" spans="1:24" x14ac:dyDescent="0.2">
      <c r="A2250" s="43" t="str">
        <f>Exchanges!B2254</f>
        <v>Ethane, pentafluoro-, HFC-125</v>
      </c>
      <c r="B2250" s="43" t="str">
        <f>Exchanges!C2254</f>
        <v>000354-33-6</v>
      </c>
      <c r="C2250" s="43" t="str">
        <f>Exchanges!D2254</f>
        <v>air</v>
      </c>
      <c r="D2250" s="43" t="str">
        <f>Exchanges!E2254</f>
        <v>unspecified</v>
      </c>
      <c r="E2250" s="43" t="str">
        <f>Exchanges!F2254</f>
        <v>281e1011-f121-4d5b-ad4d-22d562b2c2cd</v>
      </c>
      <c r="F2250" s="43" t="str">
        <f>Exchanges!G2254</f>
        <v>Air purification and ventilation equipment manufacturing</v>
      </c>
      <c r="G2250" s="43" t="str">
        <f>Exchanges!H2254</f>
        <v>33341A</v>
      </c>
      <c r="H2250" s="43" t="str">
        <f>Exchanges!I2254</f>
        <v>US</v>
      </c>
      <c r="I2250" s="43">
        <f>Exchanges!J2254</f>
        <v>7.7509827882191016E-7</v>
      </c>
      <c r="J2250" s="43" t="str">
        <f>Exchanges!K2254</f>
        <v>kg</v>
      </c>
      <c r="K2250" s="43"/>
      <c r="L2250" s="43"/>
      <c r="M2250" s="43"/>
      <c r="N2250" s="43"/>
      <c r="O2250" s="43"/>
      <c r="P2250" s="43">
        <f>Exchanges!Q2254</f>
        <v>4</v>
      </c>
      <c r="Q2250" s="43">
        <f>Exchanges!R2254</f>
        <v>2</v>
      </c>
      <c r="R2250" s="43">
        <f>Exchanges!S2254</f>
        <v>1</v>
      </c>
      <c r="S2250" s="43">
        <f>Exchanges!T2254</f>
        <v>4</v>
      </c>
      <c r="T2250" s="43">
        <f>Exchanges!U2254</f>
        <v>1</v>
      </c>
      <c r="U2250" s="43">
        <f>Exchanges!V2254</f>
        <v>2013</v>
      </c>
      <c r="V2250" s="43" t="str">
        <f>Exchanges!W2254</f>
        <v>HFC-125</v>
      </c>
      <c r="W2250" s="43"/>
      <c r="X2250" s="43"/>
    </row>
    <row r="2251" spans="1:24" x14ac:dyDescent="0.2">
      <c r="A2251" s="43" t="str">
        <f>Exchanges!B2255</f>
        <v>Methane, difluoro-, HFC-32</v>
      </c>
      <c r="B2251" s="43" t="str">
        <f>Exchanges!C2255</f>
        <v>000075-10-5</v>
      </c>
      <c r="C2251" s="43" t="str">
        <f>Exchanges!D2255</f>
        <v>air</v>
      </c>
      <c r="D2251" s="43" t="str">
        <f>Exchanges!E2255</f>
        <v>unspecified</v>
      </c>
      <c r="E2251" s="43" t="str">
        <f>Exchanges!F2255</f>
        <v>151212b4-079b-43a2-96d5-a6eef59166ac</v>
      </c>
      <c r="F2251" s="43" t="str">
        <f>Exchanges!G2255</f>
        <v>Air purification and ventilation equipment manufacturing</v>
      </c>
      <c r="G2251" s="43" t="str">
        <f>Exchanges!H2255</f>
        <v>33341A</v>
      </c>
      <c r="H2251" s="43" t="str">
        <f>Exchanges!I2255</f>
        <v>US</v>
      </c>
      <c r="I2251" s="43">
        <f>Exchanges!J2255</f>
        <v>4.5138112709571284E-7</v>
      </c>
      <c r="J2251" s="43" t="str">
        <f>Exchanges!K2255</f>
        <v>kg</v>
      </c>
      <c r="K2251" s="43"/>
      <c r="L2251" s="43"/>
      <c r="M2251" s="43"/>
      <c r="N2251" s="43"/>
      <c r="O2251" s="43"/>
      <c r="P2251" s="43">
        <f>Exchanges!Q2255</f>
        <v>4</v>
      </c>
      <c r="Q2251" s="43">
        <f>Exchanges!R2255</f>
        <v>2</v>
      </c>
      <c r="R2251" s="43">
        <f>Exchanges!S2255</f>
        <v>1</v>
      </c>
      <c r="S2251" s="43">
        <f>Exchanges!T2255</f>
        <v>4</v>
      </c>
      <c r="T2251" s="43">
        <f>Exchanges!U2255</f>
        <v>1</v>
      </c>
      <c r="U2251" s="43">
        <f>Exchanges!V2255</f>
        <v>2013</v>
      </c>
      <c r="V2251" s="43" t="str">
        <f>Exchanges!W2255</f>
        <v>HFC-32</v>
      </c>
      <c r="W2251" s="43"/>
      <c r="X2251" s="43"/>
    </row>
    <row r="2252" spans="1:24" x14ac:dyDescent="0.2">
      <c r="A2252" s="43" t="str">
        <f>Exchanges!B2256</f>
        <v>Ethane, 1,1,1-trifluoro-, HFC-143a</v>
      </c>
      <c r="B2252" s="43" t="str">
        <f>Exchanges!C2256</f>
        <v>000420-46-2</v>
      </c>
      <c r="C2252" s="43" t="str">
        <f>Exchanges!D2256</f>
        <v>air</v>
      </c>
      <c r="D2252" s="43" t="str">
        <f>Exchanges!E2256</f>
        <v>unspecified</v>
      </c>
      <c r="E2252" s="43" t="str">
        <f>Exchanges!F2256</f>
        <v>e86bfec2-1025-4fa2-90b1-81e35e621e91</v>
      </c>
      <c r="F2252" s="43" t="str">
        <f>Exchanges!G2256</f>
        <v>Air purification and ventilation equipment manufacturing</v>
      </c>
      <c r="G2252" s="43" t="str">
        <f>Exchanges!H2256</f>
        <v>33341A</v>
      </c>
      <c r="H2252" s="43" t="str">
        <f>Exchanges!I2256</f>
        <v>US</v>
      </c>
      <c r="I2252" s="43">
        <f>Exchanges!J2256</f>
        <v>3.3163230072177921E-7</v>
      </c>
      <c r="J2252" s="43" t="str">
        <f>Exchanges!K2256</f>
        <v>kg</v>
      </c>
      <c r="K2252" s="43"/>
      <c r="L2252" s="43"/>
      <c r="M2252" s="43"/>
      <c r="N2252" s="43"/>
      <c r="O2252" s="43"/>
      <c r="P2252" s="43">
        <f>Exchanges!Q2256</f>
        <v>4</v>
      </c>
      <c r="Q2252" s="43">
        <f>Exchanges!R2256</f>
        <v>2</v>
      </c>
      <c r="R2252" s="43">
        <f>Exchanges!S2256</f>
        <v>1</v>
      </c>
      <c r="S2252" s="43">
        <f>Exchanges!T2256</f>
        <v>4</v>
      </c>
      <c r="T2252" s="43">
        <f>Exchanges!U2256</f>
        <v>1</v>
      </c>
      <c r="U2252" s="43">
        <f>Exchanges!V2256</f>
        <v>2013</v>
      </c>
      <c r="V2252" s="43" t="str">
        <f>Exchanges!W2256</f>
        <v>HFC-143a</v>
      </c>
      <c r="W2252" s="43"/>
      <c r="X2252" s="43"/>
    </row>
    <row r="2253" spans="1:24" x14ac:dyDescent="0.2">
      <c r="A2253" s="43" t="str">
        <f>Exchanges!B2257</f>
        <v>Methane</v>
      </c>
      <c r="B2253" s="43" t="str">
        <f>Exchanges!C2257</f>
        <v>000074-82-92</v>
      </c>
      <c r="C2253" s="43" t="str">
        <f>Exchanges!D2257</f>
        <v>air</v>
      </c>
      <c r="D2253" s="43" t="str">
        <f>Exchanges!E2257</f>
        <v>unspecified</v>
      </c>
      <c r="E2253" s="43" t="str">
        <f>Exchanges!F2257</f>
        <v>20408dd1-8534-11e0-9d78-0800200c9a66</v>
      </c>
      <c r="F2253" s="43" t="str">
        <f>Exchanges!G2257</f>
        <v>Air purification and ventilation equipment manufacturing</v>
      </c>
      <c r="G2253" s="43" t="str">
        <f>Exchanges!H2257</f>
        <v>33341A</v>
      </c>
      <c r="H2253" s="43" t="str">
        <f>Exchanges!I2257</f>
        <v>US</v>
      </c>
      <c r="I2253" s="43">
        <f>Exchanges!J2257</f>
        <v>2.3613284258473289E-7</v>
      </c>
      <c r="J2253" s="43" t="str">
        <f>Exchanges!K2257</f>
        <v>kg</v>
      </c>
      <c r="K2253" s="43"/>
      <c r="L2253" s="43"/>
      <c r="M2253" s="43"/>
      <c r="N2253" s="43"/>
      <c r="O2253" s="43"/>
      <c r="P2253" s="43">
        <f>Exchanges!Q2257</f>
        <v>4</v>
      </c>
      <c r="Q2253" s="43">
        <f>Exchanges!R2257</f>
        <v>2</v>
      </c>
      <c r="R2253" s="43">
        <f>Exchanges!S2257</f>
        <v>1</v>
      </c>
      <c r="S2253" s="43">
        <f>Exchanges!T2257</f>
        <v>4</v>
      </c>
      <c r="T2253" s="43">
        <f>Exchanges!U2257</f>
        <v>1</v>
      </c>
      <c r="U2253" s="43">
        <f>Exchanges!V2257</f>
        <v>2013</v>
      </c>
      <c r="V2253" s="43" t="str">
        <f>Exchanges!W2257</f>
        <v>CH4</v>
      </c>
      <c r="W2253" s="43"/>
      <c r="X2253" s="43"/>
    </row>
    <row r="2254" spans="1:24" x14ac:dyDescent="0.2">
      <c r="A2254" s="43" t="str">
        <f>Exchanges!B2258</f>
        <v>Dinitrogen monoxide</v>
      </c>
      <c r="B2254" s="43" t="str">
        <f>Exchanges!C2258</f>
        <v>010024-97-366</v>
      </c>
      <c r="C2254" s="43" t="str">
        <f>Exchanges!D2258</f>
        <v>air</v>
      </c>
      <c r="D2254" s="43" t="str">
        <f>Exchanges!E2258</f>
        <v>unspecified</v>
      </c>
      <c r="E2254" s="43" t="str">
        <f>Exchanges!F2258</f>
        <v>20185046-64bb-4c09-a8e7-e8a9e144ca98</v>
      </c>
      <c r="F2254" s="43" t="str">
        <f>Exchanges!G2258</f>
        <v>Air purification and ventilation equipment manufacturing</v>
      </c>
      <c r="G2254" s="43" t="str">
        <f>Exchanges!H2258</f>
        <v>33341A</v>
      </c>
      <c r="H2254" s="43" t="str">
        <f>Exchanges!I2258</f>
        <v>US</v>
      </c>
      <c r="I2254" s="43">
        <f>Exchanges!J2258</f>
        <v>2.5069357632885858E-8</v>
      </c>
      <c r="J2254" s="43" t="str">
        <f>Exchanges!K2258</f>
        <v>kg</v>
      </c>
      <c r="K2254" s="43"/>
      <c r="L2254" s="43"/>
      <c r="M2254" s="43"/>
      <c r="N2254" s="43"/>
      <c r="O2254" s="43"/>
      <c r="P2254" s="43">
        <f>Exchanges!Q2258</f>
        <v>4</v>
      </c>
      <c r="Q2254" s="43">
        <f>Exchanges!R2258</f>
        <v>2</v>
      </c>
      <c r="R2254" s="43">
        <f>Exchanges!S2258</f>
        <v>1</v>
      </c>
      <c r="S2254" s="43">
        <f>Exchanges!T2258</f>
        <v>4</v>
      </c>
      <c r="T2254" s="43">
        <f>Exchanges!U2258</f>
        <v>1</v>
      </c>
      <c r="U2254" s="43">
        <f>Exchanges!V2258</f>
        <v>2013</v>
      </c>
      <c r="V2254" s="43" t="str">
        <f>Exchanges!W2258</f>
        <v>N2O</v>
      </c>
      <c r="W2254" s="43"/>
      <c r="X2254" s="43"/>
    </row>
    <row r="2255" spans="1:24" x14ac:dyDescent="0.2">
      <c r="A2255" s="43" t="str">
        <f>Exchanges!B2259</f>
        <v>Propane, 1,1,1,3,3,3-hexafluoro-, HCFC-236fa</v>
      </c>
      <c r="B2255" s="43" t="str">
        <f>Exchanges!C2259</f>
        <v>000690-39-1</v>
      </c>
      <c r="C2255" s="43" t="str">
        <f>Exchanges!D2259</f>
        <v>air</v>
      </c>
      <c r="D2255" s="43" t="str">
        <f>Exchanges!E2259</f>
        <v>unspecified</v>
      </c>
      <c r="E2255" s="43" t="str">
        <f>Exchanges!F2259</f>
        <v>1963a3ba-6d77-4571-bb8f-0e9c8ac28a65</v>
      </c>
      <c r="F2255" s="43" t="str">
        <f>Exchanges!G2259</f>
        <v>Air purification and ventilation equipment manufacturing</v>
      </c>
      <c r="G2255" s="43" t="str">
        <f>Exchanges!H2259</f>
        <v>33341A</v>
      </c>
      <c r="H2255" s="43" t="str">
        <f>Exchanges!I2259</f>
        <v>US</v>
      </c>
      <c r="I2255" s="43">
        <f>Exchanges!J2259</f>
        <v>8.9591349326513212E-9</v>
      </c>
      <c r="J2255" s="43" t="str">
        <f>Exchanges!K2259</f>
        <v>kg</v>
      </c>
      <c r="K2255" s="43"/>
      <c r="L2255" s="43"/>
      <c r="M2255" s="43"/>
      <c r="N2255" s="43"/>
      <c r="O2255" s="43"/>
      <c r="P2255" s="43">
        <f>Exchanges!Q2259</f>
        <v>4</v>
      </c>
      <c r="Q2255" s="43">
        <f>Exchanges!R2259</f>
        <v>2</v>
      </c>
      <c r="R2255" s="43">
        <f>Exchanges!S2259</f>
        <v>1</v>
      </c>
      <c r="S2255" s="43">
        <f>Exchanges!T2259</f>
        <v>4</v>
      </c>
      <c r="T2255" s="43">
        <f>Exchanges!U2259</f>
        <v>1</v>
      </c>
      <c r="U2255" s="43">
        <f>Exchanges!V2259</f>
        <v>2013</v>
      </c>
      <c r="V2255" s="43" t="str">
        <f>Exchanges!W2259</f>
        <v>HFC-236fa</v>
      </c>
      <c r="W2255" s="43"/>
      <c r="X2255" s="43"/>
    </row>
    <row r="2256" spans="1:24" x14ac:dyDescent="0.2">
      <c r="A2256" s="43" t="str">
        <f>Exchanges!B2260</f>
        <v>Carbon dioxide</v>
      </c>
      <c r="B2256" s="43" t="str">
        <f>Exchanges!C2260</f>
        <v>000124-38-20</v>
      </c>
      <c r="C2256" s="43" t="str">
        <f>Exchanges!D2260</f>
        <v>air</v>
      </c>
      <c r="D2256" s="43" t="str">
        <f>Exchanges!E2260</f>
        <v>unspecified</v>
      </c>
      <c r="E2256" s="43" t="str">
        <f>Exchanges!F2260</f>
        <v>7ae371aa-8532-11e0-9d78-0800200c9a66</v>
      </c>
      <c r="F2256" s="43" t="str">
        <f>Exchanges!G2260</f>
        <v>Metal cutting and forming machine tool manufacturing</v>
      </c>
      <c r="G2256" s="43" t="str">
        <f>Exchanges!H2260</f>
        <v>33351A</v>
      </c>
      <c r="H2256" s="43" t="str">
        <f>Exchanges!I2260</f>
        <v>US</v>
      </c>
      <c r="I2256" s="43">
        <f>Exchanges!J2260</f>
        <v>1.0663215811134821E-2</v>
      </c>
      <c r="J2256" s="43" t="str">
        <f>Exchanges!K2260</f>
        <v>kg</v>
      </c>
      <c r="K2256" s="43"/>
      <c r="L2256" s="43"/>
      <c r="M2256" s="43"/>
      <c r="N2256" s="43"/>
      <c r="O2256" s="43"/>
      <c r="P2256" s="43">
        <f>Exchanges!Q2260</f>
        <v>4</v>
      </c>
      <c r="Q2256" s="43">
        <f>Exchanges!R2260</f>
        <v>2</v>
      </c>
      <c r="R2256" s="43">
        <f>Exchanges!S2260</f>
        <v>1</v>
      </c>
      <c r="S2256" s="43">
        <f>Exchanges!T2260</f>
        <v>4</v>
      </c>
      <c r="T2256" s="43">
        <f>Exchanges!U2260</f>
        <v>1</v>
      </c>
      <c r="U2256" s="43">
        <f>Exchanges!V2260</f>
        <v>2013</v>
      </c>
      <c r="V2256" s="43" t="str">
        <f>Exchanges!W2260</f>
        <v>CO2</v>
      </c>
      <c r="W2256" s="43"/>
      <c r="X2256" s="43"/>
    </row>
    <row r="2257" spans="1:24" x14ac:dyDescent="0.2">
      <c r="A2257" s="43" t="str">
        <f>Exchanges!B2261</f>
        <v>Ethane, 1,1,1,2-tetrafluoro-, HFC-134a</v>
      </c>
      <c r="B2257" s="43" t="str">
        <f>Exchanges!C2261</f>
        <v>000811-97-2</v>
      </c>
      <c r="C2257" s="43" t="str">
        <f>Exchanges!D2261</f>
        <v>air</v>
      </c>
      <c r="D2257" s="43" t="str">
        <f>Exchanges!E2261</f>
        <v>unspecified</v>
      </c>
      <c r="E2257" s="43" t="str">
        <f>Exchanges!F2261</f>
        <v>e87f039d-d9ce-4242-ac18-c9284cc80f3d</v>
      </c>
      <c r="F2257" s="43" t="str">
        <f>Exchanges!G2261</f>
        <v>Metal cutting and forming machine tool manufacturing</v>
      </c>
      <c r="G2257" s="43" t="str">
        <f>Exchanges!H2261</f>
        <v>33351A</v>
      </c>
      <c r="H2257" s="43" t="str">
        <f>Exchanges!I2261</f>
        <v>US</v>
      </c>
      <c r="I2257" s="43">
        <f>Exchanges!J2261</f>
        <v>2.1234170998067305E-7</v>
      </c>
      <c r="J2257" s="43" t="str">
        <f>Exchanges!K2261</f>
        <v>kg</v>
      </c>
      <c r="K2257" s="43"/>
      <c r="L2257" s="43"/>
      <c r="M2257" s="43"/>
      <c r="N2257" s="43"/>
      <c r="O2257" s="43"/>
      <c r="P2257" s="43">
        <f>Exchanges!Q2261</f>
        <v>4</v>
      </c>
      <c r="Q2257" s="43">
        <f>Exchanges!R2261</f>
        <v>2</v>
      </c>
      <c r="R2257" s="43">
        <f>Exchanges!S2261</f>
        <v>1</v>
      </c>
      <c r="S2257" s="43">
        <f>Exchanges!T2261</f>
        <v>4</v>
      </c>
      <c r="T2257" s="43">
        <f>Exchanges!U2261</f>
        <v>1</v>
      </c>
      <c r="U2257" s="43">
        <f>Exchanges!V2261</f>
        <v>2013</v>
      </c>
      <c r="V2257" s="43" t="str">
        <f>Exchanges!W2261</f>
        <v>HFC-134a</v>
      </c>
      <c r="W2257" s="43"/>
      <c r="X2257" s="43"/>
    </row>
    <row r="2258" spans="1:24" x14ac:dyDescent="0.2">
      <c r="A2258" s="43" t="str">
        <f>Exchanges!B2262</f>
        <v>Methane</v>
      </c>
      <c r="B2258" s="43" t="str">
        <f>Exchanges!C2262</f>
        <v>000074-82-92</v>
      </c>
      <c r="C2258" s="43" t="str">
        <f>Exchanges!D2262</f>
        <v>air</v>
      </c>
      <c r="D2258" s="43" t="str">
        <f>Exchanges!E2262</f>
        <v>unspecified</v>
      </c>
      <c r="E2258" s="43" t="str">
        <f>Exchanges!F2262</f>
        <v>20408dd1-8534-11e0-9d78-0800200c9a66</v>
      </c>
      <c r="F2258" s="43" t="str">
        <f>Exchanges!G2262</f>
        <v>Metal cutting and forming machine tool manufacturing</v>
      </c>
      <c r="G2258" s="43" t="str">
        <f>Exchanges!H2262</f>
        <v>33351A</v>
      </c>
      <c r="H2258" s="43" t="str">
        <f>Exchanges!I2262</f>
        <v>US</v>
      </c>
      <c r="I2258" s="43">
        <f>Exchanges!J2262</f>
        <v>2.1223514082866141E-7</v>
      </c>
      <c r="J2258" s="43" t="str">
        <f>Exchanges!K2262</f>
        <v>kg</v>
      </c>
      <c r="K2258" s="43"/>
      <c r="L2258" s="43"/>
      <c r="M2258" s="43"/>
      <c r="N2258" s="43"/>
      <c r="O2258" s="43"/>
      <c r="P2258" s="43">
        <f>Exchanges!Q2262</f>
        <v>4</v>
      </c>
      <c r="Q2258" s="43">
        <f>Exchanges!R2262</f>
        <v>2</v>
      </c>
      <c r="R2258" s="43">
        <f>Exchanges!S2262</f>
        <v>1</v>
      </c>
      <c r="S2258" s="43">
        <f>Exchanges!T2262</f>
        <v>4</v>
      </c>
      <c r="T2258" s="43">
        <f>Exchanges!U2262</f>
        <v>1</v>
      </c>
      <c r="U2258" s="43">
        <f>Exchanges!V2262</f>
        <v>2013</v>
      </c>
      <c r="V2258" s="43" t="str">
        <f>Exchanges!W2262</f>
        <v>CH4</v>
      </c>
      <c r="W2258" s="43"/>
      <c r="X2258" s="43"/>
    </row>
    <row r="2259" spans="1:24" x14ac:dyDescent="0.2">
      <c r="A2259" s="43" t="str">
        <f>Exchanges!B2263</f>
        <v>Ethane, pentafluoro-, HFC-125</v>
      </c>
      <c r="B2259" s="43" t="str">
        <f>Exchanges!C2263</f>
        <v>000354-33-6</v>
      </c>
      <c r="C2259" s="43" t="str">
        <f>Exchanges!D2263</f>
        <v>air</v>
      </c>
      <c r="D2259" s="43" t="str">
        <f>Exchanges!E2263</f>
        <v>unspecified</v>
      </c>
      <c r="E2259" s="43" t="str">
        <f>Exchanges!F2263</f>
        <v>281e1011-f121-4d5b-ad4d-22d562b2c2cd</v>
      </c>
      <c r="F2259" s="43" t="str">
        <f>Exchanges!G2263</f>
        <v>Metal cutting and forming machine tool manufacturing</v>
      </c>
      <c r="G2259" s="43" t="str">
        <f>Exchanges!H2263</f>
        <v>33351A</v>
      </c>
      <c r="H2259" s="43" t="str">
        <f>Exchanges!I2263</f>
        <v>US</v>
      </c>
      <c r="I2259" s="43">
        <f>Exchanges!J2263</f>
        <v>5.6337135949149992E-8</v>
      </c>
      <c r="J2259" s="43" t="str">
        <f>Exchanges!K2263</f>
        <v>kg</v>
      </c>
      <c r="K2259" s="43"/>
      <c r="L2259" s="43"/>
      <c r="M2259" s="43"/>
      <c r="N2259" s="43"/>
      <c r="O2259" s="43"/>
      <c r="P2259" s="43">
        <f>Exchanges!Q2263</f>
        <v>4</v>
      </c>
      <c r="Q2259" s="43">
        <f>Exchanges!R2263</f>
        <v>2</v>
      </c>
      <c r="R2259" s="43">
        <f>Exchanges!S2263</f>
        <v>1</v>
      </c>
      <c r="S2259" s="43">
        <f>Exchanges!T2263</f>
        <v>4</v>
      </c>
      <c r="T2259" s="43">
        <f>Exchanges!U2263</f>
        <v>1</v>
      </c>
      <c r="U2259" s="43">
        <f>Exchanges!V2263</f>
        <v>2013</v>
      </c>
      <c r="V2259" s="43" t="str">
        <f>Exchanges!W2263</f>
        <v>HFC-125</v>
      </c>
      <c r="W2259" s="43"/>
      <c r="X2259" s="43"/>
    </row>
    <row r="2260" spans="1:24" x14ac:dyDescent="0.2">
      <c r="A2260" s="43" t="str">
        <f>Exchanges!B2264</f>
        <v>Methane, difluoro-, HFC-32</v>
      </c>
      <c r="B2260" s="43" t="str">
        <f>Exchanges!C2264</f>
        <v>000075-10-5</v>
      </c>
      <c r="C2260" s="43" t="str">
        <f>Exchanges!D2264</f>
        <v>air</v>
      </c>
      <c r="D2260" s="43" t="str">
        <f>Exchanges!E2264</f>
        <v>unspecified</v>
      </c>
      <c r="E2260" s="43" t="str">
        <f>Exchanges!F2264</f>
        <v>151212b4-079b-43a2-96d5-a6eef59166ac</v>
      </c>
      <c r="F2260" s="43" t="str">
        <f>Exchanges!G2264</f>
        <v>Metal cutting and forming machine tool manufacturing</v>
      </c>
      <c r="G2260" s="43" t="str">
        <f>Exchanges!H2264</f>
        <v>33351A</v>
      </c>
      <c r="H2260" s="43" t="str">
        <f>Exchanges!I2264</f>
        <v>US</v>
      </c>
      <c r="I2260" s="43">
        <f>Exchanges!J2264</f>
        <v>3.2808123326918806E-8</v>
      </c>
      <c r="J2260" s="43" t="str">
        <f>Exchanges!K2264</f>
        <v>kg</v>
      </c>
      <c r="K2260" s="43"/>
      <c r="L2260" s="43"/>
      <c r="M2260" s="43"/>
      <c r="N2260" s="43"/>
      <c r="O2260" s="43"/>
      <c r="P2260" s="43">
        <f>Exchanges!Q2264</f>
        <v>4</v>
      </c>
      <c r="Q2260" s="43">
        <f>Exchanges!R2264</f>
        <v>2</v>
      </c>
      <c r="R2260" s="43">
        <f>Exchanges!S2264</f>
        <v>1</v>
      </c>
      <c r="S2260" s="43">
        <f>Exchanges!T2264</f>
        <v>4</v>
      </c>
      <c r="T2260" s="43">
        <f>Exchanges!U2264</f>
        <v>1</v>
      </c>
      <c r="U2260" s="43">
        <f>Exchanges!V2264</f>
        <v>2013</v>
      </c>
      <c r="V2260" s="43" t="str">
        <f>Exchanges!W2264</f>
        <v>HFC-32</v>
      </c>
      <c r="W2260" s="43"/>
      <c r="X2260" s="43"/>
    </row>
    <row r="2261" spans="1:24" x14ac:dyDescent="0.2">
      <c r="A2261" s="43" t="str">
        <f>Exchanges!B2265</f>
        <v>Ethane, 1,1,1-trifluoro-, HFC-143a</v>
      </c>
      <c r="B2261" s="43" t="str">
        <f>Exchanges!C2265</f>
        <v>000420-46-2</v>
      </c>
      <c r="C2261" s="43" t="str">
        <f>Exchanges!D2265</f>
        <v>air</v>
      </c>
      <c r="D2261" s="43" t="str">
        <f>Exchanges!E2265</f>
        <v>unspecified</v>
      </c>
      <c r="E2261" s="43" t="str">
        <f>Exchanges!F2265</f>
        <v>e86bfec2-1025-4fa2-90b1-81e35e621e91</v>
      </c>
      <c r="F2261" s="43" t="str">
        <f>Exchanges!G2265</f>
        <v>Metal cutting and forming machine tool manufacturing</v>
      </c>
      <c r="G2261" s="43" t="str">
        <f>Exchanges!H2265</f>
        <v>33351A</v>
      </c>
      <c r="H2261" s="43" t="str">
        <f>Exchanges!I2265</f>
        <v>US</v>
      </c>
      <c r="I2261" s="43">
        <f>Exchanges!J2265</f>
        <v>2.4104316215602132E-8</v>
      </c>
      <c r="J2261" s="43" t="str">
        <f>Exchanges!K2265</f>
        <v>kg</v>
      </c>
      <c r="K2261" s="43"/>
      <c r="L2261" s="43"/>
      <c r="M2261" s="43"/>
      <c r="N2261" s="43"/>
      <c r="O2261" s="43"/>
      <c r="P2261" s="43">
        <f>Exchanges!Q2265</f>
        <v>4</v>
      </c>
      <c r="Q2261" s="43">
        <f>Exchanges!R2265</f>
        <v>2</v>
      </c>
      <c r="R2261" s="43">
        <f>Exchanges!S2265</f>
        <v>1</v>
      </c>
      <c r="S2261" s="43">
        <f>Exchanges!T2265</f>
        <v>4</v>
      </c>
      <c r="T2261" s="43">
        <f>Exchanges!U2265</f>
        <v>1</v>
      </c>
      <c r="U2261" s="43">
        <f>Exchanges!V2265</f>
        <v>2013</v>
      </c>
      <c r="V2261" s="43" t="str">
        <f>Exchanges!W2265</f>
        <v>HFC-143a</v>
      </c>
      <c r="W2261" s="43"/>
      <c r="X2261" s="43"/>
    </row>
    <row r="2262" spans="1:24" x14ac:dyDescent="0.2">
      <c r="A2262" s="43" t="str">
        <f>Exchanges!B2266</f>
        <v>Dinitrogen monoxide</v>
      </c>
      <c r="B2262" s="43" t="str">
        <f>Exchanges!C2266</f>
        <v>010024-97-366</v>
      </c>
      <c r="C2262" s="43" t="str">
        <f>Exchanges!D2266</f>
        <v>air</v>
      </c>
      <c r="D2262" s="43" t="str">
        <f>Exchanges!E2266</f>
        <v>unspecified</v>
      </c>
      <c r="E2262" s="43" t="str">
        <f>Exchanges!F2266</f>
        <v>20185046-64bb-4c09-a8e7-e8a9e144ca98</v>
      </c>
      <c r="F2262" s="43" t="str">
        <f>Exchanges!G2266</f>
        <v>Metal cutting and forming machine tool manufacturing</v>
      </c>
      <c r="G2262" s="43" t="str">
        <f>Exchanges!H2266</f>
        <v>33351A</v>
      </c>
      <c r="H2262" s="43" t="str">
        <f>Exchanges!I2266</f>
        <v>US</v>
      </c>
      <c r="I2262" s="43">
        <f>Exchanges!J2266</f>
        <v>2.3191643576103353E-8</v>
      </c>
      <c r="J2262" s="43" t="str">
        <f>Exchanges!K2266</f>
        <v>kg</v>
      </c>
      <c r="K2262" s="43"/>
      <c r="L2262" s="43"/>
      <c r="M2262" s="43"/>
      <c r="N2262" s="43"/>
      <c r="O2262" s="43"/>
      <c r="P2262" s="43">
        <f>Exchanges!Q2266</f>
        <v>4</v>
      </c>
      <c r="Q2262" s="43">
        <f>Exchanges!R2266</f>
        <v>2</v>
      </c>
      <c r="R2262" s="43">
        <f>Exchanges!S2266</f>
        <v>1</v>
      </c>
      <c r="S2262" s="43">
        <f>Exchanges!T2266</f>
        <v>4</v>
      </c>
      <c r="T2262" s="43">
        <f>Exchanges!U2266</f>
        <v>1</v>
      </c>
      <c r="U2262" s="43">
        <f>Exchanges!V2266</f>
        <v>2013</v>
      </c>
      <c r="V2262" s="43" t="str">
        <f>Exchanges!W2266</f>
        <v>N2O</v>
      </c>
      <c r="W2262" s="43"/>
      <c r="X2262" s="43"/>
    </row>
    <row r="2263" spans="1:24" x14ac:dyDescent="0.2">
      <c r="A2263" s="43" t="str">
        <f>Exchanges!B2267</f>
        <v>Propane, 1,1,1,3,3,3-hexafluoro-, HCFC-236fa</v>
      </c>
      <c r="B2263" s="43" t="str">
        <f>Exchanges!C2267</f>
        <v>000690-39-1</v>
      </c>
      <c r="C2263" s="43" t="str">
        <f>Exchanges!D2267</f>
        <v>air</v>
      </c>
      <c r="D2263" s="43" t="str">
        <f>Exchanges!E2267</f>
        <v>unspecified</v>
      </c>
      <c r="E2263" s="43" t="str">
        <f>Exchanges!F2267</f>
        <v>1963a3ba-6d77-4571-bb8f-0e9c8ac28a65</v>
      </c>
      <c r="F2263" s="43" t="str">
        <f>Exchanges!G2267</f>
        <v>Metal cutting and forming machine tool manufacturing</v>
      </c>
      <c r="G2263" s="43" t="str">
        <f>Exchanges!H2267</f>
        <v>33351A</v>
      </c>
      <c r="H2263" s="43" t="str">
        <f>Exchanges!I2267</f>
        <v>US</v>
      </c>
      <c r="I2263" s="43">
        <f>Exchanges!J2267</f>
        <v>6.5118452263203338E-10</v>
      </c>
      <c r="J2263" s="43" t="str">
        <f>Exchanges!K2267</f>
        <v>kg</v>
      </c>
      <c r="K2263" s="43"/>
      <c r="L2263" s="43"/>
      <c r="M2263" s="43"/>
      <c r="N2263" s="43"/>
      <c r="O2263" s="43"/>
      <c r="P2263" s="43">
        <f>Exchanges!Q2267</f>
        <v>4</v>
      </c>
      <c r="Q2263" s="43">
        <f>Exchanges!R2267</f>
        <v>2</v>
      </c>
      <c r="R2263" s="43">
        <f>Exchanges!S2267</f>
        <v>1</v>
      </c>
      <c r="S2263" s="43">
        <f>Exchanges!T2267</f>
        <v>4</v>
      </c>
      <c r="T2263" s="43">
        <f>Exchanges!U2267</f>
        <v>1</v>
      </c>
      <c r="U2263" s="43">
        <f>Exchanges!V2267</f>
        <v>2013</v>
      </c>
      <c r="V2263" s="43" t="str">
        <f>Exchanges!W2267</f>
        <v>HFC-236fa</v>
      </c>
      <c r="W2263" s="43"/>
      <c r="X2263" s="43"/>
    </row>
    <row r="2264" spans="1:24" x14ac:dyDescent="0.2">
      <c r="A2264" s="43" t="str">
        <f>Exchanges!B2268</f>
        <v>Carbon dioxide</v>
      </c>
      <c r="B2264" s="43" t="str">
        <f>Exchanges!C2268</f>
        <v>000124-38-20</v>
      </c>
      <c r="C2264" s="43" t="str">
        <f>Exchanges!D2268</f>
        <v>air</v>
      </c>
      <c r="D2264" s="43" t="str">
        <f>Exchanges!E2268</f>
        <v>unspecified</v>
      </c>
      <c r="E2264" s="43" t="str">
        <f>Exchanges!F2268</f>
        <v>7ae371aa-8532-11e0-9d78-0800200c9a66</v>
      </c>
      <c r="F2264" s="43" t="str">
        <f>Exchanges!G2268</f>
        <v>Cutting and machine tool accessory, rolling mill, and other metalworking machinery manufacturing</v>
      </c>
      <c r="G2264" s="43" t="str">
        <f>Exchanges!H2268</f>
        <v>33351B</v>
      </c>
      <c r="H2264" s="43" t="str">
        <f>Exchanges!I2268</f>
        <v>US</v>
      </c>
      <c r="I2264" s="43">
        <f>Exchanges!J2268</f>
        <v>1.5204242097233926E-2</v>
      </c>
      <c r="J2264" s="43" t="str">
        <f>Exchanges!K2268</f>
        <v>kg</v>
      </c>
      <c r="K2264" s="43"/>
      <c r="L2264" s="43"/>
      <c r="M2264" s="43"/>
      <c r="N2264" s="43"/>
      <c r="O2264" s="43"/>
      <c r="P2264" s="43">
        <f>Exchanges!Q2268</f>
        <v>4</v>
      </c>
      <c r="Q2264" s="43">
        <f>Exchanges!R2268</f>
        <v>2</v>
      </c>
      <c r="R2264" s="43">
        <f>Exchanges!S2268</f>
        <v>1</v>
      </c>
      <c r="S2264" s="43">
        <f>Exchanges!T2268</f>
        <v>4</v>
      </c>
      <c r="T2264" s="43">
        <f>Exchanges!U2268</f>
        <v>1</v>
      </c>
      <c r="U2264" s="43">
        <f>Exchanges!V2268</f>
        <v>2013</v>
      </c>
      <c r="V2264" s="43" t="str">
        <f>Exchanges!W2268</f>
        <v>CO2</v>
      </c>
      <c r="W2264" s="43"/>
      <c r="X2264" s="43"/>
    </row>
    <row r="2265" spans="1:24" x14ac:dyDescent="0.2">
      <c r="A2265" s="43" t="str">
        <f>Exchanges!B2269</f>
        <v>Methane</v>
      </c>
      <c r="B2265" s="43" t="str">
        <f>Exchanges!C2269</f>
        <v>000074-82-92</v>
      </c>
      <c r="C2265" s="43" t="str">
        <f>Exchanges!D2269</f>
        <v>air</v>
      </c>
      <c r="D2265" s="43" t="str">
        <f>Exchanges!E2269</f>
        <v>unspecified</v>
      </c>
      <c r="E2265" s="43" t="str">
        <f>Exchanges!F2269</f>
        <v>20408dd1-8534-11e0-9d78-0800200c9a66</v>
      </c>
      <c r="F2265" s="43" t="str">
        <f>Exchanges!G2269</f>
        <v>Cutting and machine tool accessory, rolling mill, and other metalworking machinery manufacturing</v>
      </c>
      <c r="G2265" s="43" t="str">
        <f>Exchanges!H2269</f>
        <v>33351B</v>
      </c>
      <c r="H2265" s="43" t="str">
        <f>Exchanges!I2269</f>
        <v>US</v>
      </c>
      <c r="I2265" s="43">
        <f>Exchanges!J2269</f>
        <v>3.006412615879821E-7</v>
      </c>
      <c r="J2265" s="43" t="str">
        <f>Exchanges!K2269</f>
        <v>kg</v>
      </c>
      <c r="K2265" s="43"/>
      <c r="L2265" s="43"/>
      <c r="M2265" s="43"/>
      <c r="N2265" s="43"/>
      <c r="O2265" s="43"/>
      <c r="P2265" s="43">
        <f>Exchanges!Q2269</f>
        <v>4</v>
      </c>
      <c r="Q2265" s="43">
        <f>Exchanges!R2269</f>
        <v>2</v>
      </c>
      <c r="R2265" s="43">
        <f>Exchanges!S2269</f>
        <v>1</v>
      </c>
      <c r="S2265" s="43">
        <f>Exchanges!T2269</f>
        <v>4</v>
      </c>
      <c r="T2265" s="43">
        <f>Exchanges!U2269</f>
        <v>1</v>
      </c>
      <c r="U2265" s="43">
        <f>Exchanges!V2269</f>
        <v>2013</v>
      </c>
      <c r="V2265" s="43" t="str">
        <f>Exchanges!W2269</f>
        <v>CH4</v>
      </c>
      <c r="W2265" s="43"/>
      <c r="X2265" s="43"/>
    </row>
    <row r="2266" spans="1:24" x14ac:dyDescent="0.2">
      <c r="A2266" s="43" t="str">
        <f>Exchanges!B2270</f>
        <v>Dinitrogen monoxide</v>
      </c>
      <c r="B2266" s="43" t="str">
        <f>Exchanges!C2270</f>
        <v>010024-97-366</v>
      </c>
      <c r="C2266" s="43" t="str">
        <f>Exchanges!D2270</f>
        <v>air</v>
      </c>
      <c r="D2266" s="43" t="str">
        <f>Exchanges!E2270</f>
        <v>unspecified</v>
      </c>
      <c r="E2266" s="43" t="str">
        <f>Exchanges!F2270</f>
        <v>20185046-64bb-4c09-a8e7-e8a9e144ca98</v>
      </c>
      <c r="F2266" s="43" t="str">
        <f>Exchanges!G2270</f>
        <v>Cutting and machine tool accessory, rolling mill, and other metalworking machinery manufacturing</v>
      </c>
      <c r="G2266" s="43" t="str">
        <f>Exchanges!H2270</f>
        <v>33351B</v>
      </c>
      <c r="H2266" s="43" t="str">
        <f>Exchanges!I2270</f>
        <v>US</v>
      </c>
      <c r="I2266" s="43">
        <f>Exchanges!J2270</f>
        <v>3.2432938923636493E-8</v>
      </c>
      <c r="J2266" s="43" t="str">
        <f>Exchanges!K2270</f>
        <v>kg</v>
      </c>
      <c r="K2266" s="43"/>
      <c r="L2266" s="43"/>
      <c r="M2266" s="43"/>
      <c r="N2266" s="43"/>
      <c r="O2266" s="43"/>
      <c r="P2266" s="43">
        <f>Exchanges!Q2270</f>
        <v>4</v>
      </c>
      <c r="Q2266" s="43">
        <f>Exchanges!R2270</f>
        <v>2</v>
      </c>
      <c r="R2266" s="43">
        <f>Exchanges!S2270</f>
        <v>1</v>
      </c>
      <c r="S2266" s="43">
        <f>Exchanges!T2270</f>
        <v>4</v>
      </c>
      <c r="T2266" s="43">
        <f>Exchanges!U2270</f>
        <v>1</v>
      </c>
      <c r="U2266" s="43">
        <f>Exchanges!V2270</f>
        <v>2013</v>
      </c>
      <c r="V2266" s="43" t="str">
        <f>Exchanges!W2270</f>
        <v>N2O</v>
      </c>
      <c r="W2266" s="43"/>
      <c r="X2266" s="43"/>
    </row>
    <row r="2267" spans="1:24" x14ac:dyDescent="0.2">
      <c r="A2267" s="43" t="str">
        <f>Exchanges!B2271</f>
        <v>Carbon dioxide</v>
      </c>
      <c r="B2267" s="43" t="str">
        <f>Exchanges!C2271</f>
        <v>000124-38-20</v>
      </c>
      <c r="C2267" s="43" t="str">
        <f>Exchanges!D2271</f>
        <v>air</v>
      </c>
      <c r="D2267" s="43" t="str">
        <f>Exchanges!E2271</f>
        <v>unspecified</v>
      </c>
      <c r="E2267" s="43" t="str">
        <f>Exchanges!F2271</f>
        <v>7ae371aa-8532-11e0-9d78-0800200c9a66</v>
      </c>
      <c r="F2267" s="43" t="str">
        <f>Exchanges!G2271</f>
        <v>Pump and pumping equipment manufacturing</v>
      </c>
      <c r="G2267" s="43" t="str">
        <f>Exchanges!H2271</f>
        <v>33391A</v>
      </c>
      <c r="H2267" s="43" t="str">
        <f>Exchanges!I2271</f>
        <v>US</v>
      </c>
      <c r="I2267" s="43">
        <f>Exchanges!J2271</f>
        <v>7.874093307757719E-3</v>
      </c>
      <c r="J2267" s="43" t="str">
        <f>Exchanges!K2271</f>
        <v>kg</v>
      </c>
      <c r="K2267" s="43"/>
      <c r="L2267" s="43"/>
      <c r="M2267" s="43"/>
      <c r="N2267" s="43"/>
      <c r="O2267" s="43"/>
      <c r="P2267" s="43">
        <f>Exchanges!Q2271</f>
        <v>4</v>
      </c>
      <c r="Q2267" s="43">
        <f>Exchanges!R2271</f>
        <v>2</v>
      </c>
      <c r="R2267" s="43">
        <f>Exchanges!S2271</f>
        <v>1</v>
      </c>
      <c r="S2267" s="43">
        <f>Exchanges!T2271</f>
        <v>4</v>
      </c>
      <c r="T2267" s="43">
        <f>Exchanges!U2271</f>
        <v>1</v>
      </c>
      <c r="U2267" s="43">
        <f>Exchanges!V2271</f>
        <v>2013</v>
      </c>
      <c r="V2267" s="43" t="str">
        <f>Exchanges!W2271</f>
        <v>CO2</v>
      </c>
      <c r="W2267" s="43"/>
      <c r="X2267" s="43"/>
    </row>
    <row r="2268" spans="1:24" x14ac:dyDescent="0.2">
      <c r="A2268" s="43" t="str">
        <f>Exchanges!B2272</f>
        <v>Methane</v>
      </c>
      <c r="B2268" s="43" t="str">
        <f>Exchanges!C2272</f>
        <v>000074-82-92</v>
      </c>
      <c r="C2268" s="43" t="str">
        <f>Exchanges!D2272</f>
        <v>air</v>
      </c>
      <c r="D2268" s="43" t="str">
        <f>Exchanges!E2272</f>
        <v>unspecified</v>
      </c>
      <c r="E2268" s="43" t="str">
        <f>Exchanges!F2272</f>
        <v>20408dd1-8534-11e0-9d78-0800200c9a66</v>
      </c>
      <c r="F2268" s="43" t="str">
        <f>Exchanges!G2272</f>
        <v>Pump and pumping equipment manufacturing</v>
      </c>
      <c r="G2268" s="43" t="str">
        <f>Exchanges!H2272</f>
        <v>33391A</v>
      </c>
      <c r="H2268" s="43" t="str">
        <f>Exchanges!I2272</f>
        <v>US</v>
      </c>
      <c r="I2268" s="43">
        <f>Exchanges!J2272</f>
        <v>1.5201836984679598E-7</v>
      </c>
      <c r="J2268" s="43" t="str">
        <f>Exchanges!K2272</f>
        <v>kg</v>
      </c>
      <c r="K2268" s="43"/>
      <c r="L2268" s="43"/>
      <c r="M2268" s="43"/>
      <c r="N2268" s="43"/>
      <c r="O2268" s="43"/>
      <c r="P2268" s="43">
        <f>Exchanges!Q2272</f>
        <v>4</v>
      </c>
      <c r="Q2268" s="43">
        <f>Exchanges!R2272</f>
        <v>2</v>
      </c>
      <c r="R2268" s="43">
        <f>Exchanges!S2272</f>
        <v>1</v>
      </c>
      <c r="S2268" s="43">
        <f>Exchanges!T2272</f>
        <v>4</v>
      </c>
      <c r="T2268" s="43">
        <f>Exchanges!U2272</f>
        <v>1</v>
      </c>
      <c r="U2268" s="43">
        <f>Exchanges!V2272</f>
        <v>2013</v>
      </c>
      <c r="V2268" s="43" t="str">
        <f>Exchanges!W2272</f>
        <v>CH4</v>
      </c>
      <c r="W2268" s="43"/>
      <c r="X2268" s="43"/>
    </row>
    <row r="2269" spans="1:24" x14ac:dyDescent="0.2">
      <c r="A2269" s="43" t="str">
        <f>Exchanges!B2273</f>
        <v>Ethane, 1,1,1,2-tetrafluoro-, HFC-134a</v>
      </c>
      <c r="B2269" s="43" t="str">
        <f>Exchanges!C2273</f>
        <v>000811-97-2</v>
      </c>
      <c r="C2269" s="43" t="str">
        <f>Exchanges!D2273</f>
        <v>air</v>
      </c>
      <c r="D2269" s="43" t="str">
        <f>Exchanges!E2273</f>
        <v>unspecified</v>
      </c>
      <c r="E2269" s="43" t="str">
        <f>Exchanges!F2273</f>
        <v>e87f039d-d9ce-4242-ac18-c9284cc80f3d</v>
      </c>
      <c r="F2269" s="43" t="str">
        <f>Exchanges!G2273</f>
        <v>Pump and pumping equipment manufacturing</v>
      </c>
      <c r="G2269" s="43" t="str">
        <f>Exchanges!H2273</f>
        <v>33391A</v>
      </c>
      <c r="H2269" s="43" t="str">
        <f>Exchanges!I2273</f>
        <v>US</v>
      </c>
      <c r="I2269" s="43">
        <f>Exchanges!J2273</f>
        <v>4.9388159472767958E-8</v>
      </c>
      <c r="J2269" s="43" t="str">
        <f>Exchanges!K2273</f>
        <v>kg</v>
      </c>
      <c r="K2269" s="43"/>
      <c r="L2269" s="43"/>
      <c r="M2269" s="43"/>
      <c r="N2269" s="43"/>
      <c r="O2269" s="43"/>
      <c r="P2269" s="43">
        <f>Exchanges!Q2273</f>
        <v>4</v>
      </c>
      <c r="Q2269" s="43">
        <f>Exchanges!R2273</f>
        <v>2</v>
      </c>
      <c r="R2269" s="43">
        <f>Exchanges!S2273</f>
        <v>1</v>
      </c>
      <c r="S2269" s="43">
        <f>Exchanges!T2273</f>
        <v>4</v>
      </c>
      <c r="T2269" s="43">
        <f>Exchanges!U2273</f>
        <v>1</v>
      </c>
      <c r="U2269" s="43">
        <f>Exchanges!V2273</f>
        <v>2013</v>
      </c>
      <c r="V2269" s="43" t="str">
        <f>Exchanges!W2273</f>
        <v>HFC-134a</v>
      </c>
      <c r="W2269" s="43"/>
      <c r="X2269" s="43"/>
    </row>
    <row r="2270" spans="1:24" x14ac:dyDescent="0.2">
      <c r="A2270" s="43" t="str">
        <f>Exchanges!B2274</f>
        <v>Dinitrogen monoxide</v>
      </c>
      <c r="B2270" s="43" t="str">
        <f>Exchanges!C2274</f>
        <v>010024-97-366</v>
      </c>
      <c r="C2270" s="43" t="str">
        <f>Exchanges!D2274</f>
        <v>air</v>
      </c>
      <c r="D2270" s="43" t="str">
        <f>Exchanges!E2274</f>
        <v>unspecified</v>
      </c>
      <c r="E2270" s="43" t="str">
        <f>Exchanges!F2274</f>
        <v>20185046-64bb-4c09-a8e7-e8a9e144ca98</v>
      </c>
      <c r="F2270" s="43" t="str">
        <f>Exchanges!G2274</f>
        <v>Pump and pumping equipment manufacturing</v>
      </c>
      <c r="G2270" s="43" t="str">
        <f>Exchanges!H2274</f>
        <v>33391A</v>
      </c>
      <c r="H2270" s="43" t="str">
        <f>Exchanges!I2274</f>
        <v>US</v>
      </c>
      <c r="I2270" s="43">
        <f>Exchanges!J2274</f>
        <v>1.561393547742882E-8</v>
      </c>
      <c r="J2270" s="43" t="str">
        <f>Exchanges!K2274</f>
        <v>kg</v>
      </c>
      <c r="K2270" s="43"/>
      <c r="L2270" s="43"/>
      <c r="M2270" s="43"/>
      <c r="N2270" s="43"/>
      <c r="O2270" s="43"/>
      <c r="P2270" s="43">
        <f>Exchanges!Q2274</f>
        <v>4</v>
      </c>
      <c r="Q2270" s="43">
        <f>Exchanges!R2274</f>
        <v>2</v>
      </c>
      <c r="R2270" s="43">
        <f>Exchanges!S2274</f>
        <v>1</v>
      </c>
      <c r="S2270" s="43">
        <f>Exchanges!T2274</f>
        <v>4</v>
      </c>
      <c r="T2270" s="43">
        <f>Exchanges!U2274</f>
        <v>1</v>
      </c>
      <c r="U2270" s="43">
        <f>Exchanges!V2274</f>
        <v>2013</v>
      </c>
      <c r="V2270" s="43" t="str">
        <f>Exchanges!W2274</f>
        <v>N2O</v>
      </c>
      <c r="W2270" s="43"/>
      <c r="X2270" s="43"/>
    </row>
    <row r="2271" spans="1:24" x14ac:dyDescent="0.2">
      <c r="A2271" s="43" t="str">
        <f>Exchanges!B2275</f>
        <v>Ethane, pentafluoro-, HFC-125</v>
      </c>
      <c r="B2271" s="43" t="str">
        <f>Exchanges!C2275</f>
        <v>000354-33-6</v>
      </c>
      <c r="C2271" s="43" t="str">
        <f>Exchanges!D2275</f>
        <v>air</v>
      </c>
      <c r="D2271" s="43" t="str">
        <f>Exchanges!E2275</f>
        <v>unspecified</v>
      </c>
      <c r="E2271" s="43" t="str">
        <f>Exchanges!F2275</f>
        <v>281e1011-f121-4d5b-ad4d-22d562b2c2cd</v>
      </c>
      <c r="F2271" s="43" t="str">
        <f>Exchanges!G2275</f>
        <v>Pump and pumping equipment manufacturing</v>
      </c>
      <c r="G2271" s="43" t="str">
        <f>Exchanges!H2275</f>
        <v>33391A</v>
      </c>
      <c r="H2271" s="43" t="str">
        <f>Exchanges!I2275</f>
        <v>US</v>
      </c>
      <c r="I2271" s="43">
        <f>Exchanges!J2275</f>
        <v>1.3103348629663369E-8</v>
      </c>
      <c r="J2271" s="43" t="str">
        <f>Exchanges!K2275</f>
        <v>kg</v>
      </c>
      <c r="K2271" s="43"/>
      <c r="L2271" s="43"/>
      <c r="M2271" s="43"/>
      <c r="N2271" s="43"/>
      <c r="O2271" s="43"/>
      <c r="P2271" s="43">
        <f>Exchanges!Q2275</f>
        <v>4</v>
      </c>
      <c r="Q2271" s="43">
        <f>Exchanges!R2275</f>
        <v>2</v>
      </c>
      <c r="R2271" s="43">
        <f>Exchanges!S2275</f>
        <v>1</v>
      </c>
      <c r="S2271" s="43">
        <f>Exchanges!T2275</f>
        <v>4</v>
      </c>
      <c r="T2271" s="43">
        <f>Exchanges!U2275</f>
        <v>1</v>
      </c>
      <c r="U2271" s="43">
        <f>Exchanges!V2275</f>
        <v>2013</v>
      </c>
      <c r="V2271" s="43" t="str">
        <f>Exchanges!W2275</f>
        <v>HFC-125</v>
      </c>
      <c r="W2271" s="43"/>
      <c r="X2271" s="43"/>
    </row>
    <row r="2272" spans="1:24" x14ac:dyDescent="0.2">
      <c r="A2272" s="43" t="str">
        <f>Exchanges!B2276</f>
        <v>Methane, difluoro-, HFC-32</v>
      </c>
      <c r="B2272" s="43" t="str">
        <f>Exchanges!C2276</f>
        <v>000075-10-5</v>
      </c>
      <c r="C2272" s="43" t="str">
        <f>Exchanges!D2276</f>
        <v>air</v>
      </c>
      <c r="D2272" s="43" t="str">
        <f>Exchanges!E2276</f>
        <v>unspecified</v>
      </c>
      <c r="E2272" s="43" t="str">
        <f>Exchanges!F2276</f>
        <v>151212b4-079b-43a2-96d5-a6eef59166ac</v>
      </c>
      <c r="F2272" s="43" t="str">
        <f>Exchanges!G2276</f>
        <v>Pump and pumping equipment manufacturing</v>
      </c>
      <c r="G2272" s="43" t="str">
        <f>Exchanges!H2276</f>
        <v>33391A</v>
      </c>
      <c r="H2272" s="43" t="str">
        <f>Exchanges!I2276</f>
        <v>US</v>
      </c>
      <c r="I2272" s="43">
        <f>Exchanges!J2276</f>
        <v>7.6307797795335829E-9</v>
      </c>
      <c r="J2272" s="43" t="str">
        <f>Exchanges!K2276</f>
        <v>kg</v>
      </c>
      <c r="K2272" s="43"/>
      <c r="L2272" s="43"/>
      <c r="M2272" s="43"/>
      <c r="N2272" s="43"/>
      <c r="O2272" s="43"/>
      <c r="P2272" s="43">
        <f>Exchanges!Q2276</f>
        <v>4</v>
      </c>
      <c r="Q2272" s="43">
        <f>Exchanges!R2276</f>
        <v>2</v>
      </c>
      <c r="R2272" s="43">
        <f>Exchanges!S2276</f>
        <v>1</v>
      </c>
      <c r="S2272" s="43">
        <f>Exchanges!T2276</f>
        <v>4</v>
      </c>
      <c r="T2272" s="43">
        <f>Exchanges!U2276</f>
        <v>1</v>
      </c>
      <c r="U2272" s="43">
        <f>Exchanges!V2276</f>
        <v>2013</v>
      </c>
      <c r="V2272" s="43" t="str">
        <f>Exchanges!W2276</f>
        <v>HFC-32</v>
      </c>
      <c r="W2272" s="43"/>
      <c r="X2272" s="43"/>
    </row>
    <row r="2273" spans="1:24" x14ac:dyDescent="0.2">
      <c r="A2273" s="43" t="str">
        <f>Exchanges!B2277</f>
        <v>Ethane, 1,1,1-trifluoro-, HFC-143a</v>
      </c>
      <c r="B2273" s="43" t="str">
        <f>Exchanges!C2277</f>
        <v>000420-46-2</v>
      </c>
      <c r="C2273" s="43" t="str">
        <f>Exchanges!D2277</f>
        <v>air</v>
      </c>
      <c r="D2273" s="43" t="str">
        <f>Exchanges!E2277</f>
        <v>unspecified</v>
      </c>
      <c r="E2273" s="43" t="str">
        <f>Exchanges!F2277</f>
        <v>e86bfec2-1025-4fa2-90b1-81e35e621e91</v>
      </c>
      <c r="F2273" s="43" t="str">
        <f>Exchanges!G2277</f>
        <v>Pump and pumping equipment manufacturing</v>
      </c>
      <c r="G2273" s="43" t="str">
        <f>Exchanges!H2277</f>
        <v>33391A</v>
      </c>
      <c r="H2273" s="43" t="str">
        <f>Exchanges!I2277</f>
        <v>US</v>
      </c>
      <c r="I2273" s="43">
        <f>Exchanges!J2277</f>
        <v>5.606377632291549E-9</v>
      </c>
      <c r="J2273" s="43" t="str">
        <f>Exchanges!K2277</f>
        <v>kg</v>
      </c>
      <c r="K2273" s="43"/>
      <c r="L2273" s="43"/>
      <c r="M2273" s="43"/>
      <c r="N2273" s="43"/>
      <c r="O2273" s="43"/>
      <c r="P2273" s="43">
        <f>Exchanges!Q2277</f>
        <v>4</v>
      </c>
      <c r="Q2273" s="43">
        <f>Exchanges!R2277</f>
        <v>2</v>
      </c>
      <c r="R2273" s="43">
        <f>Exchanges!S2277</f>
        <v>1</v>
      </c>
      <c r="S2273" s="43">
        <f>Exchanges!T2277</f>
        <v>4</v>
      </c>
      <c r="T2273" s="43">
        <f>Exchanges!U2277</f>
        <v>1</v>
      </c>
      <c r="U2273" s="43">
        <f>Exchanges!V2277</f>
        <v>2013</v>
      </c>
      <c r="V2273" s="43" t="str">
        <f>Exchanges!W2277</f>
        <v>HFC-143a</v>
      </c>
      <c r="W2273" s="43"/>
      <c r="X2273" s="43"/>
    </row>
    <row r="2274" spans="1:24" x14ac:dyDescent="0.2">
      <c r="A2274" s="43" t="str">
        <f>Exchanges!B2278</f>
        <v>Propane, 1,1,1,3,3,3-hexafluoro-, HCFC-236fa</v>
      </c>
      <c r="B2274" s="43" t="str">
        <f>Exchanges!C2278</f>
        <v>000690-39-1</v>
      </c>
      <c r="C2274" s="43" t="str">
        <f>Exchanges!D2278</f>
        <v>air</v>
      </c>
      <c r="D2274" s="43" t="str">
        <f>Exchanges!E2278</f>
        <v>unspecified</v>
      </c>
      <c r="E2274" s="43" t="str">
        <f>Exchanges!F2278</f>
        <v>1963a3ba-6d77-4571-bb8f-0e9c8ac28a65</v>
      </c>
      <c r="F2274" s="43" t="str">
        <f>Exchanges!G2278</f>
        <v>Pump and pumping equipment manufacturing</v>
      </c>
      <c r="G2274" s="43" t="str">
        <f>Exchanges!H2278</f>
        <v>33391A</v>
      </c>
      <c r="H2274" s="43" t="str">
        <f>Exchanges!I2278</f>
        <v>US</v>
      </c>
      <c r="I2274" s="43">
        <f>Exchanges!J2278</f>
        <v>1.5145778496780667E-10</v>
      </c>
      <c r="J2274" s="43" t="str">
        <f>Exchanges!K2278</f>
        <v>kg</v>
      </c>
      <c r="K2274" s="43"/>
      <c r="L2274" s="43"/>
      <c r="M2274" s="43"/>
      <c r="N2274" s="43"/>
      <c r="O2274" s="43"/>
      <c r="P2274" s="43">
        <f>Exchanges!Q2278</f>
        <v>4</v>
      </c>
      <c r="Q2274" s="43">
        <f>Exchanges!R2278</f>
        <v>2</v>
      </c>
      <c r="R2274" s="43">
        <f>Exchanges!S2278</f>
        <v>1</v>
      </c>
      <c r="S2274" s="43">
        <f>Exchanges!T2278</f>
        <v>4</v>
      </c>
      <c r="T2274" s="43">
        <f>Exchanges!U2278</f>
        <v>1</v>
      </c>
      <c r="U2274" s="43">
        <f>Exchanges!V2278</f>
        <v>2013</v>
      </c>
      <c r="V2274" s="43" t="str">
        <f>Exchanges!W2278</f>
        <v>HFC-236fa</v>
      </c>
      <c r="W2274" s="43"/>
      <c r="X2274" s="43"/>
    </row>
    <row r="2275" spans="1:24" x14ac:dyDescent="0.2">
      <c r="A2275" s="43" t="str">
        <f>Exchanges!B2279</f>
        <v>Carbon dioxide</v>
      </c>
      <c r="B2275" s="43" t="str">
        <f>Exchanges!C2279</f>
        <v>000124-38-20</v>
      </c>
      <c r="C2275" s="43" t="str">
        <f>Exchanges!D2279</f>
        <v>air</v>
      </c>
      <c r="D2275" s="43" t="str">
        <f>Exchanges!E2279</f>
        <v>unspecified</v>
      </c>
      <c r="E2275" s="43" t="str">
        <f>Exchanges!F2279</f>
        <v>7ae371aa-8532-11e0-9d78-0800200c9a66</v>
      </c>
      <c r="F2275" s="43" t="str">
        <f>Exchanges!G2279</f>
        <v>Other general purpose machinery manufacturing</v>
      </c>
      <c r="G2275" s="43" t="str">
        <f>Exchanges!H2279</f>
        <v>33399A</v>
      </c>
      <c r="H2275" s="43" t="str">
        <f>Exchanges!I2279</f>
        <v>US</v>
      </c>
      <c r="I2275" s="43">
        <f>Exchanges!J2279</f>
        <v>1.2615605250796124E-2</v>
      </c>
      <c r="J2275" s="43" t="str">
        <f>Exchanges!K2279</f>
        <v>kg</v>
      </c>
      <c r="K2275" s="43"/>
      <c r="L2275" s="43"/>
      <c r="M2275" s="43"/>
      <c r="N2275" s="43"/>
      <c r="O2275" s="43"/>
      <c r="P2275" s="43">
        <f>Exchanges!Q2279</f>
        <v>4</v>
      </c>
      <c r="Q2275" s="43">
        <f>Exchanges!R2279</f>
        <v>2</v>
      </c>
      <c r="R2275" s="43">
        <f>Exchanges!S2279</f>
        <v>1</v>
      </c>
      <c r="S2275" s="43">
        <f>Exchanges!T2279</f>
        <v>4</v>
      </c>
      <c r="T2275" s="43">
        <f>Exchanges!U2279</f>
        <v>1</v>
      </c>
      <c r="U2275" s="43">
        <f>Exchanges!V2279</f>
        <v>2013</v>
      </c>
      <c r="V2275" s="43" t="str">
        <f>Exchanges!W2279</f>
        <v>CO2</v>
      </c>
      <c r="W2275" s="43"/>
      <c r="X2275" s="43"/>
    </row>
    <row r="2276" spans="1:24" x14ac:dyDescent="0.2">
      <c r="A2276" s="43" t="str">
        <f>Exchanges!B2280</f>
        <v>Methane</v>
      </c>
      <c r="B2276" s="43" t="str">
        <f>Exchanges!C2280</f>
        <v>000074-82-92</v>
      </c>
      <c r="C2276" s="43" t="str">
        <f>Exchanges!D2280</f>
        <v>air</v>
      </c>
      <c r="D2276" s="43" t="str">
        <f>Exchanges!E2280</f>
        <v>unspecified</v>
      </c>
      <c r="E2276" s="43" t="str">
        <f>Exchanges!F2280</f>
        <v>20408dd1-8534-11e0-9d78-0800200c9a66</v>
      </c>
      <c r="F2276" s="43" t="str">
        <f>Exchanges!G2280</f>
        <v>Other general purpose machinery manufacturing</v>
      </c>
      <c r="G2276" s="43" t="str">
        <f>Exchanges!H2280</f>
        <v>33399A</v>
      </c>
      <c r="H2276" s="43" t="str">
        <f>Exchanges!I2280</f>
        <v>US</v>
      </c>
      <c r="I2276" s="43">
        <f>Exchanges!J2280</f>
        <v>2.4733946430324955E-7</v>
      </c>
      <c r="J2276" s="43" t="str">
        <f>Exchanges!K2280</f>
        <v>kg</v>
      </c>
      <c r="K2276" s="43"/>
      <c r="L2276" s="43"/>
      <c r="M2276" s="43"/>
      <c r="N2276" s="43"/>
      <c r="O2276" s="43"/>
      <c r="P2276" s="43">
        <f>Exchanges!Q2280</f>
        <v>4</v>
      </c>
      <c r="Q2276" s="43">
        <f>Exchanges!R2280</f>
        <v>2</v>
      </c>
      <c r="R2276" s="43">
        <f>Exchanges!S2280</f>
        <v>1</v>
      </c>
      <c r="S2276" s="43">
        <f>Exchanges!T2280</f>
        <v>4</v>
      </c>
      <c r="T2276" s="43">
        <f>Exchanges!U2280</f>
        <v>1</v>
      </c>
      <c r="U2276" s="43">
        <f>Exchanges!V2280</f>
        <v>2013</v>
      </c>
      <c r="V2276" s="43" t="str">
        <f>Exchanges!W2280</f>
        <v>CH4</v>
      </c>
      <c r="W2276" s="43"/>
      <c r="X2276" s="43"/>
    </row>
    <row r="2277" spans="1:24" x14ac:dyDescent="0.2">
      <c r="A2277" s="43" t="str">
        <f>Exchanges!B2281</f>
        <v>Ethane, 1,1,1,2-tetrafluoro-, HFC-134a</v>
      </c>
      <c r="B2277" s="43" t="str">
        <f>Exchanges!C2281</f>
        <v>000811-97-2</v>
      </c>
      <c r="C2277" s="43" t="str">
        <f>Exchanges!D2281</f>
        <v>air</v>
      </c>
      <c r="D2277" s="43" t="str">
        <f>Exchanges!E2281</f>
        <v>unspecified</v>
      </c>
      <c r="E2277" s="43" t="str">
        <f>Exchanges!F2281</f>
        <v>e87f039d-d9ce-4242-ac18-c9284cc80f3d</v>
      </c>
      <c r="F2277" s="43" t="str">
        <f>Exchanges!G2281</f>
        <v>Other general purpose machinery manufacturing</v>
      </c>
      <c r="G2277" s="43" t="str">
        <f>Exchanges!H2281</f>
        <v>33399A</v>
      </c>
      <c r="H2277" s="43" t="str">
        <f>Exchanges!I2281</f>
        <v>US</v>
      </c>
      <c r="I2277" s="43">
        <f>Exchanges!J2281</f>
        <v>1.0803400060369675E-7</v>
      </c>
      <c r="J2277" s="43" t="str">
        <f>Exchanges!K2281</f>
        <v>kg</v>
      </c>
      <c r="K2277" s="43"/>
      <c r="L2277" s="43"/>
      <c r="M2277" s="43"/>
      <c r="N2277" s="43"/>
      <c r="O2277" s="43"/>
      <c r="P2277" s="43">
        <f>Exchanges!Q2281</f>
        <v>4</v>
      </c>
      <c r="Q2277" s="43">
        <f>Exchanges!R2281</f>
        <v>2</v>
      </c>
      <c r="R2277" s="43">
        <f>Exchanges!S2281</f>
        <v>1</v>
      </c>
      <c r="S2277" s="43">
        <f>Exchanges!T2281</f>
        <v>4</v>
      </c>
      <c r="T2277" s="43">
        <f>Exchanges!U2281</f>
        <v>1</v>
      </c>
      <c r="U2277" s="43">
        <f>Exchanges!V2281</f>
        <v>2013</v>
      </c>
      <c r="V2277" s="43" t="str">
        <f>Exchanges!W2281</f>
        <v>HFC-134a</v>
      </c>
      <c r="W2277" s="43"/>
      <c r="X2277" s="43"/>
    </row>
    <row r="2278" spans="1:24" x14ac:dyDescent="0.2">
      <c r="A2278" s="43" t="str">
        <f>Exchanges!B2282</f>
        <v>Ethane, pentafluoro-, HFC-125</v>
      </c>
      <c r="B2278" s="43" t="str">
        <f>Exchanges!C2282</f>
        <v>000354-33-6</v>
      </c>
      <c r="C2278" s="43" t="str">
        <f>Exchanges!D2282</f>
        <v>air</v>
      </c>
      <c r="D2278" s="43" t="str">
        <f>Exchanges!E2282</f>
        <v>unspecified</v>
      </c>
      <c r="E2278" s="43" t="str">
        <f>Exchanges!F2282</f>
        <v>281e1011-f121-4d5b-ad4d-22d562b2c2cd</v>
      </c>
      <c r="F2278" s="43" t="str">
        <f>Exchanges!G2282</f>
        <v>Other general purpose machinery manufacturing</v>
      </c>
      <c r="G2278" s="43" t="str">
        <f>Exchanges!H2282</f>
        <v>33399A</v>
      </c>
      <c r="H2278" s="43" t="str">
        <f>Exchanges!I2282</f>
        <v>US</v>
      </c>
      <c r="I2278" s="43">
        <f>Exchanges!J2282</f>
        <v>2.8662885778281542E-8</v>
      </c>
      <c r="J2278" s="43" t="str">
        <f>Exchanges!K2282</f>
        <v>kg</v>
      </c>
      <c r="K2278" s="43"/>
      <c r="L2278" s="43"/>
      <c r="M2278" s="43"/>
      <c r="N2278" s="43"/>
      <c r="O2278" s="43"/>
      <c r="P2278" s="43">
        <f>Exchanges!Q2282</f>
        <v>4</v>
      </c>
      <c r="Q2278" s="43">
        <f>Exchanges!R2282</f>
        <v>2</v>
      </c>
      <c r="R2278" s="43">
        <f>Exchanges!S2282</f>
        <v>1</v>
      </c>
      <c r="S2278" s="43">
        <f>Exchanges!T2282</f>
        <v>4</v>
      </c>
      <c r="T2278" s="43">
        <f>Exchanges!U2282</f>
        <v>1</v>
      </c>
      <c r="U2278" s="43">
        <f>Exchanges!V2282</f>
        <v>2013</v>
      </c>
      <c r="V2278" s="43" t="str">
        <f>Exchanges!W2282</f>
        <v>HFC-125</v>
      </c>
      <c r="W2278" s="43"/>
      <c r="X2278" s="43"/>
    </row>
    <row r="2279" spans="1:24" x14ac:dyDescent="0.2">
      <c r="A2279" s="43" t="str">
        <f>Exchanges!B2283</f>
        <v>Dinitrogen monoxide</v>
      </c>
      <c r="B2279" s="43" t="str">
        <f>Exchanges!C2283</f>
        <v>010024-97-366</v>
      </c>
      <c r="C2279" s="43" t="str">
        <f>Exchanges!D2283</f>
        <v>air</v>
      </c>
      <c r="D2279" s="43" t="str">
        <f>Exchanges!E2283</f>
        <v>unspecified</v>
      </c>
      <c r="E2279" s="43" t="str">
        <f>Exchanges!F2283</f>
        <v>20185046-64bb-4c09-a8e7-e8a9e144ca98</v>
      </c>
      <c r="F2279" s="43" t="str">
        <f>Exchanges!G2283</f>
        <v>Other general purpose machinery manufacturing</v>
      </c>
      <c r="G2279" s="43" t="str">
        <f>Exchanges!H2283</f>
        <v>33399A</v>
      </c>
      <c r="H2279" s="43" t="str">
        <f>Exchanges!I2283</f>
        <v>US</v>
      </c>
      <c r="I2279" s="43">
        <f>Exchanges!J2283</f>
        <v>2.6231165669881057E-8</v>
      </c>
      <c r="J2279" s="43" t="str">
        <f>Exchanges!K2283</f>
        <v>kg</v>
      </c>
      <c r="K2279" s="43"/>
      <c r="L2279" s="43"/>
      <c r="M2279" s="43"/>
      <c r="N2279" s="43"/>
      <c r="O2279" s="43"/>
      <c r="P2279" s="43">
        <f>Exchanges!Q2283</f>
        <v>4</v>
      </c>
      <c r="Q2279" s="43">
        <f>Exchanges!R2283</f>
        <v>2</v>
      </c>
      <c r="R2279" s="43">
        <f>Exchanges!S2283</f>
        <v>1</v>
      </c>
      <c r="S2279" s="43">
        <f>Exchanges!T2283</f>
        <v>4</v>
      </c>
      <c r="T2279" s="43">
        <f>Exchanges!U2283</f>
        <v>1</v>
      </c>
      <c r="U2279" s="43">
        <f>Exchanges!V2283</f>
        <v>2013</v>
      </c>
      <c r="V2279" s="43" t="str">
        <f>Exchanges!W2283</f>
        <v>N2O</v>
      </c>
      <c r="W2279" s="43"/>
      <c r="X2279" s="43"/>
    </row>
    <row r="2280" spans="1:24" x14ac:dyDescent="0.2">
      <c r="A2280" s="43" t="str">
        <f>Exchanges!B2284</f>
        <v>Methane, difluoro-, HFC-32</v>
      </c>
      <c r="B2280" s="43" t="str">
        <f>Exchanges!C2284</f>
        <v>000075-10-5</v>
      </c>
      <c r="C2280" s="43" t="str">
        <f>Exchanges!D2284</f>
        <v>air</v>
      </c>
      <c r="D2280" s="43" t="str">
        <f>Exchanges!E2284</f>
        <v>unspecified</v>
      </c>
      <c r="E2280" s="43" t="str">
        <f>Exchanges!F2284</f>
        <v>151212b4-079b-43a2-96d5-a6eef59166ac</v>
      </c>
      <c r="F2280" s="43" t="str">
        <f>Exchanges!G2284</f>
        <v>Other general purpose machinery manufacturing</v>
      </c>
      <c r="G2280" s="43" t="str">
        <f>Exchanges!H2284</f>
        <v>33399A</v>
      </c>
      <c r="H2280" s="43" t="str">
        <f>Exchanges!I2284</f>
        <v>US</v>
      </c>
      <c r="I2280" s="43">
        <f>Exchanges!J2284</f>
        <v>1.6691929322925334E-8</v>
      </c>
      <c r="J2280" s="43" t="str">
        <f>Exchanges!K2284</f>
        <v>kg</v>
      </c>
      <c r="K2280" s="43"/>
      <c r="L2280" s="43"/>
      <c r="M2280" s="43"/>
      <c r="N2280" s="43"/>
      <c r="O2280" s="43"/>
      <c r="P2280" s="43">
        <f>Exchanges!Q2284</f>
        <v>4</v>
      </c>
      <c r="Q2280" s="43">
        <f>Exchanges!R2284</f>
        <v>2</v>
      </c>
      <c r="R2280" s="43">
        <f>Exchanges!S2284</f>
        <v>1</v>
      </c>
      <c r="S2280" s="43">
        <f>Exchanges!T2284</f>
        <v>4</v>
      </c>
      <c r="T2280" s="43">
        <f>Exchanges!U2284</f>
        <v>1</v>
      </c>
      <c r="U2280" s="43">
        <f>Exchanges!V2284</f>
        <v>2013</v>
      </c>
      <c r="V2280" s="43" t="str">
        <f>Exchanges!W2284</f>
        <v>HFC-32</v>
      </c>
      <c r="W2280" s="43"/>
      <c r="X2280" s="43"/>
    </row>
    <row r="2281" spans="1:24" x14ac:dyDescent="0.2">
      <c r="A2281" s="43" t="str">
        <f>Exchanges!B2285</f>
        <v>Ethane, 1,1,1-trifluoro-, HFC-143a</v>
      </c>
      <c r="B2281" s="43" t="str">
        <f>Exchanges!C2285</f>
        <v>000420-46-2</v>
      </c>
      <c r="C2281" s="43" t="str">
        <f>Exchanges!D2285</f>
        <v>air</v>
      </c>
      <c r="D2281" s="43" t="str">
        <f>Exchanges!E2285</f>
        <v>unspecified</v>
      </c>
      <c r="E2281" s="43" t="str">
        <f>Exchanges!F2285</f>
        <v>e86bfec2-1025-4fa2-90b1-81e35e621e91</v>
      </c>
      <c r="F2281" s="43" t="str">
        <f>Exchanges!G2285</f>
        <v>Other general purpose machinery manufacturing</v>
      </c>
      <c r="G2281" s="43" t="str">
        <f>Exchanges!H2285</f>
        <v>33399A</v>
      </c>
      <c r="H2281" s="43" t="str">
        <f>Exchanges!I2285</f>
        <v>US</v>
      </c>
      <c r="I2281" s="43">
        <f>Exchanges!J2285</f>
        <v>1.2263656126839502E-8</v>
      </c>
      <c r="J2281" s="43" t="str">
        <f>Exchanges!K2285</f>
        <v>kg</v>
      </c>
      <c r="K2281" s="43"/>
      <c r="L2281" s="43"/>
      <c r="M2281" s="43"/>
      <c r="N2281" s="43"/>
      <c r="O2281" s="43"/>
      <c r="P2281" s="43">
        <f>Exchanges!Q2285</f>
        <v>4</v>
      </c>
      <c r="Q2281" s="43">
        <f>Exchanges!R2285</f>
        <v>2</v>
      </c>
      <c r="R2281" s="43">
        <f>Exchanges!S2285</f>
        <v>1</v>
      </c>
      <c r="S2281" s="43">
        <f>Exchanges!T2285</f>
        <v>4</v>
      </c>
      <c r="T2281" s="43">
        <f>Exchanges!U2285</f>
        <v>1</v>
      </c>
      <c r="U2281" s="43">
        <f>Exchanges!V2285</f>
        <v>2013</v>
      </c>
      <c r="V2281" s="43" t="str">
        <f>Exchanges!W2285</f>
        <v>HFC-143a</v>
      </c>
      <c r="W2281" s="43"/>
      <c r="X2281" s="43"/>
    </row>
    <row r="2282" spans="1:24" x14ac:dyDescent="0.2">
      <c r="A2282" s="43" t="str">
        <f>Exchanges!B2286</f>
        <v>Propane, 1,1,1,3,3,3-hexafluoro-, HCFC-236fa</v>
      </c>
      <c r="B2282" s="43" t="str">
        <f>Exchanges!C2286</f>
        <v>000690-39-1</v>
      </c>
      <c r="C2282" s="43" t="str">
        <f>Exchanges!D2286</f>
        <v>air</v>
      </c>
      <c r="D2282" s="43" t="str">
        <f>Exchanges!E2286</f>
        <v>unspecified</v>
      </c>
      <c r="E2282" s="43" t="str">
        <f>Exchanges!F2286</f>
        <v>1963a3ba-6d77-4571-bb8f-0e9c8ac28a65</v>
      </c>
      <c r="F2282" s="43" t="str">
        <f>Exchanges!G2286</f>
        <v>Other general purpose machinery manufacturing</v>
      </c>
      <c r="G2282" s="43" t="str">
        <f>Exchanges!H2286</f>
        <v>33399A</v>
      </c>
      <c r="H2282" s="43" t="str">
        <f>Exchanges!I2286</f>
        <v>US</v>
      </c>
      <c r="I2282" s="43">
        <f>Exchanges!J2286</f>
        <v>3.3130593663181022E-10</v>
      </c>
      <c r="J2282" s="43" t="str">
        <f>Exchanges!K2286</f>
        <v>kg</v>
      </c>
      <c r="K2282" s="43"/>
      <c r="L2282" s="43"/>
      <c r="M2282" s="43"/>
      <c r="N2282" s="43"/>
      <c r="O2282" s="43"/>
      <c r="P2282" s="43">
        <f>Exchanges!Q2286</f>
        <v>4</v>
      </c>
      <c r="Q2282" s="43">
        <f>Exchanges!R2286</f>
        <v>2</v>
      </c>
      <c r="R2282" s="43">
        <f>Exchanges!S2286</f>
        <v>1</v>
      </c>
      <c r="S2282" s="43">
        <f>Exchanges!T2286</f>
        <v>4</v>
      </c>
      <c r="T2282" s="43">
        <f>Exchanges!U2286</f>
        <v>1</v>
      </c>
      <c r="U2282" s="43">
        <f>Exchanges!V2286</f>
        <v>2013</v>
      </c>
      <c r="V2282" s="43" t="str">
        <f>Exchanges!W2286</f>
        <v>HFC-236fa</v>
      </c>
      <c r="W2282" s="43"/>
      <c r="X2282" s="43"/>
    </row>
    <row r="2283" spans="1:24" x14ac:dyDescent="0.2">
      <c r="A2283" s="43" t="str">
        <f>Exchanges!B2287</f>
        <v>Carbon dioxide</v>
      </c>
      <c r="B2283" s="43" t="str">
        <f>Exchanges!C2287</f>
        <v>000124-38-20</v>
      </c>
      <c r="C2283" s="43" t="str">
        <f>Exchanges!D2287</f>
        <v>air</v>
      </c>
      <c r="D2283" s="43" t="str">
        <f>Exchanges!E2287</f>
        <v>unspecified</v>
      </c>
      <c r="E2283" s="43" t="str">
        <f>Exchanges!F2287</f>
        <v>7ae371aa-8532-11e0-9d78-0800200c9a66</v>
      </c>
      <c r="F2283" s="43" t="str">
        <f>Exchanges!G2287</f>
        <v>Fluid power process machinery</v>
      </c>
      <c r="G2283" s="43" t="str">
        <f>Exchanges!H2287</f>
        <v>33399B</v>
      </c>
      <c r="H2283" s="43" t="str">
        <f>Exchanges!I2287</f>
        <v>US</v>
      </c>
      <c r="I2283" s="43">
        <f>Exchanges!J2287</f>
        <v>1.2838352836276016E-2</v>
      </c>
      <c r="J2283" s="43" t="str">
        <f>Exchanges!K2287</f>
        <v>kg</v>
      </c>
      <c r="K2283" s="43"/>
      <c r="L2283" s="43"/>
      <c r="M2283" s="43"/>
      <c r="N2283" s="43"/>
      <c r="O2283" s="43"/>
      <c r="P2283" s="43">
        <f>Exchanges!Q2287</f>
        <v>4</v>
      </c>
      <c r="Q2283" s="43">
        <f>Exchanges!R2287</f>
        <v>2</v>
      </c>
      <c r="R2283" s="43">
        <f>Exchanges!S2287</f>
        <v>1</v>
      </c>
      <c r="S2283" s="43">
        <f>Exchanges!T2287</f>
        <v>4</v>
      </c>
      <c r="T2283" s="43">
        <f>Exchanges!U2287</f>
        <v>1</v>
      </c>
      <c r="U2283" s="43">
        <f>Exchanges!V2287</f>
        <v>2013</v>
      </c>
      <c r="V2283" s="43" t="str">
        <f>Exchanges!W2287</f>
        <v>CO2</v>
      </c>
      <c r="W2283" s="43"/>
      <c r="X2283" s="43"/>
    </row>
    <row r="2284" spans="1:24" x14ac:dyDescent="0.2">
      <c r="A2284" s="43" t="str">
        <f>Exchanges!B2288</f>
        <v>Methane</v>
      </c>
      <c r="B2284" s="43" t="str">
        <f>Exchanges!C2288</f>
        <v>000074-82-92</v>
      </c>
      <c r="C2284" s="43" t="str">
        <f>Exchanges!D2288</f>
        <v>air</v>
      </c>
      <c r="D2284" s="43" t="str">
        <f>Exchanges!E2288</f>
        <v>unspecified</v>
      </c>
      <c r="E2284" s="43" t="str">
        <f>Exchanges!F2288</f>
        <v>20408dd1-8534-11e0-9d78-0800200c9a66</v>
      </c>
      <c r="F2284" s="43" t="str">
        <f>Exchanges!G2288</f>
        <v>Fluid power process machinery</v>
      </c>
      <c r="G2284" s="43" t="str">
        <f>Exchanges!H2288</f>
        <v>33399B</v>
      </c>
      <c r="H2284" s="43" t="str">
        <f>Exchanges!I2288</f>
        <v>US</v>
      </c>
      <c r="I2284" s="43">
        <f>Exchanges!J2288</f>
        <v>2.5083628605930889E-7</v>
      </c>
      <c r="J2284" s="43" t="str">
        <f>Exchanges!K2288</f>
        <v>kg</v>
      </c>
      <c r="K2284" s="43"/>
      <c r="L2284" s="43"/>
      <c r="M2284" s="43"/>
      <c r="N2284" s="43"/>
      <c r="O2284" s="43"/>
      <c r="P2284" s="43">
        <f>Exchanges!Q2288</f>
        <v>4</v>
      </c>
      <c r="Q2284" s="43">
        <f>Exchanges!R2288</f>
        <v>2</v>
      </c>
      <c r="R2284" s="43">
        <f>Exchanges!S2288</f>
        <v>1</v>
      </c>
      <c r="S2284" s="43">
        <f>Exchanges!T2288</f>
        <v>4</v>
      </c>
      <c r="T2284" s="43">
        <f>Exchanges!U2288</f>
        <v>1</v>
      </c>
      <c r="U2284" s="43">
        <f>Exchanges!V2288</f>
        <v>2013</v>
      </c>
      <c r="V2284" s="43" t="str">
        <f>Exchanges!W2288</f>
        <v>CH4</v>
      </c>
      <c r="W2284" s="43"/>
      <c r="X2284" s="43"/>
    </row>
    <row r="2285" spans="1:24" x14ac:dyDescent="0.2">
      <c r="A2285" s="43" t="str">
        <f>Exchanges!B2289</f>
        <v>Dinitrogen monoxide</v>
      </c>
      <c r="B2285" s="43" t="str">
        <f>Exchanges!C2289</f>
        <v>010024-97-366</v>
      </c>
      <c r="C2285" s="43" t="str">
        <f>Exchanges!D2289</f>
        <v>air</v>
      </c>
      <c r="D2285" s="43" t="str">
        <f>Exchanges!E2289</f>
        <v>unspecified</v>
      </c>
      <c r="E2285" s="43" t="str">
        <f>Exchanges!F2289</f>
        <v>20185046-64bb-4c09-a8e7-e8a9e144ca98</v>
      </c>
      <c r="F2285" s="43" t="str">
        <f>Exchanges!G2289</f>
        <v>Fluid power process machinery</v>
      </c>
      <c r="G2285" s="43" t="str">
        <f>Exchanges!H2289</f>
        <v>33399B</v>
      </c>
      <c r="H2285" s="43" t="str">
        <f>Exchanges!I2289</f>
        <v>US</v>
      </c>
      <c r="I2285" s="43">
        <f>Exchanges!J2289</f>
        <v>2.6414614772616168E-8</v>
      </c>
      <c r="J2285" s="43" t="str">
        <f>Exchanges!K2289</f>
        <v>kg</v>
      </c>
      <c r="K2285" s="43"/>
      <c r="L2285" s="43"/>
      <c r="M2285" s="43"/>
      <c r="N2285" s="43"/>
      <c r="O2285" s="43"/>
      <c r="P2285" s="43">
        <f>Exchanges!Q2289</f>
        <v>4</v>
      </c>
      <c r="Q2285" s="43">
        <f>Exchanges!R2289</f>
        <v>2</v>
      </c>
      <c r="R2285" s="43">
        <f>Exchanges!S2289</f>
        <v>1</v>
      </c>
      <c r="S2285" s="43">
        <f>Exchanges!T2289</f>
        <v>4</v>
      </c>
      <c r="T2285" s="43">
        <f>Exchanges!U2289</f>
        <v>1</v>
      </c>
      <c r="U2285" s="43">
        <f>Exchanges!V2289</f>
        <v>2013</v>
      </c>
      <c r="V2285" s="43" t="str">
        <f>Exchanges!W2289</f>
        <v>N2O</v>
      </c>
      <c r="W2285" s="43"/>
      <c r="X2285" s="43"/>
    </row>
    <row r="2286" spans="1:24" x14ac:dyDescent="0.2">
      <c r="A2286" s="43" t="str">
        <f>Exchanges!B2290</f>
        <v>Carbon dioxide</v>
      </c>
      <c r="B2286" s="43" t="str">
        <f>Exchanges!C2290</f>
        <v>000124-38-20</v>
      </c>
      <c r="C2286" s="43" t="str">
        <f>Exchanges!D2290</f>
        <v>air</v>
      </c>
      <c r="D2286" s="43" t="str">
        <f>Exchanges!E2290</f>
        <v>unspecified</v>
      </c>
      <c r="E2286" s="43" t="str">
        <f>Exchanges!F2290</f>
        <v>7ae371aa-8532-11e0-9d78-0800200c9a66</v>
      </c>
      <c r="F2286" s="43" t="str">
        <f>Exchanges!G2290</f>
        <v>Computer terminals and other computer peripheral equipment manufacturing</v>
      </c>
      <c r="G2286" s="43" t="str">
        <f>Exchanges!H2290</f>
        <v>33411A</v>
      </c>
      <c r="H2286" s="43" t="str">
        <f>Exchanges!I2290</f>
        <v>US</v>
      </c>
      <c r="I2286" s="43">
        <f>Exchanges!J2290</f>
        <v>2.0286066153149221E-2</v>
      </c>
      <c r="J2286" s="43" t="str">
        <f>Exchanges!K2290</f>
        <v>kg</v>
      </c>
      <c r="K2286" s="43"/>
      <c r="L2286" s="43"/>
      <c r="M2286" s="43"/>
      <c r="N2286" s="43"/>
      <c r="O2286" s="43"/>
      <c r="P2286" s="43">
        <f>Exchanges!Q2290</f>
        <v>4</v>
      </c>
      <c r="Q2286" s="43">
        <f>Exchanges!R2290</f>
        <v>2</v>
      </c>
      <c r="R2286" s="43">
        <f>Exchanges!S2290</f>
        <v>1</v>
      </c>
      <c r="S2286" s="43">
        <f>Exchanges!T2290</f>
        <v>4</v>
      </c>
      <c r="T2286" s="43">
        <f>Exchanges!U2290</f>
        <v>1</v>
      </c>
      <c r="U2286" s="43">
        <f>Exchanges!V2290</f>
        <v>2013</v>
      </c>
      <c r="V2286" s="43" t="str">
        <f>Exchanges!W2290</f>
        <v>CO2</v>
      </c>
      <c r="W2286" s="43"/>
      <c r="X2286" s="43"/>
    </row>
    <row r="2287" spans="1:24" x14ac:dyDescent="0.2">
      <c r="A2287" s="43" t="str">
        <f>Exchanges!B2291</f>
        <v>Methane</v>
      </c>
      <c r="B2287" s="43" t="str">
        <f>Exchanges!C2291</f>
        <v>000074-82-92</v>
      </c>
      <c r="C2287" s="43" t="str">
        <f>Exchanges!D2291</f>
        <v>air</v>
      </c>
      <c r="D2287" s="43" t="str">
        <f>Exchanges!E2291</f>
        <v>unspecified</v>
      </c>
      <c r="E2287" s="43" t="str">
        <f>Exchanges!F2291</f>
        <v>20408dd1-8534-11e0-9d78-0800200c9a66</v>
      </c>
      <c r="F2287" s="43" t="str">
        <f>Exchanges!G2291</f>
        <v>Computer terminals and other computer peripheral equipment manufacturing</v>
      </c>
      <c r="G2287" s="43" t="str">
        <f>Exchanges!H2291</f>
        <v>33411A</v>
      </c>
      <c r="H2287" s="43" t="str">
        <f>Exchanges!I2291</f>
        <v>US</v>
      </c>
      <c r="I2287" s="43">
        <f>Exchanges!J2291</f>
        <v>4.363181788293184E-7</v>
      </c>
      <c r="J2287" s="43" t="str">
        <f>Exchanges!K2291</f>
        <v>kg</v>
      </c>
      <c r="K2287" s="43"/>
      <c r="L2287" s="43"/>
      <c r="M2287" s="43"/>
      <c r="N2287" s="43"/>
      <c r="O2287" s="43"/>
      <c r="P2287" s="43">
        <f>Exchanges!Q2291</f>
        <v>4</v>
      </c>
      <c r="Q2287" s="43">
        <f>Exchanges!R2291</f>
        <v>2</v>
      </c>
      <c r="R2287" s="43">
        <f>Exchanges!S2291</f>
        <v>1</v>
      </c>
      <c r="S2287" s="43">
        <f>Exchanges!T2291</f>
        <v>4</v>
      </c>
      <c r="T2287" s="43">
        <f>Exchanges!U2291</f>
        <v>1</v>
      </c>
      <c r="U2287" s="43">
        <f>Exchanges!V2291</f>
        <v>2013</v>
      </c>
      <c r="V2287" s="43" t="str">
        <f>Exchanges!W2291</f>
        <v>CH4</v>
      </c>
      <c r="W2287" s="43"/>
      <c r="X2287" s="43"/>
    </row>
    <row r="2288" spans="1:24" x14ac:dyDescent="0.2">
      <c r="A2288" s="43" t="str">
        <f>Exchanges!B2292</f>
        <v>Dinitrogen monoxide</v>
      </c>
      <c r="B2288" s="43" t="str">
        <f>Exchanges!C2292</f>
        <v>010024-97-366</v>
      </c>
      <c r="C2288" s="43" t="str">
        <f>Exchanges!D2292</f>
        <v>air</v>
      </c>
      <c r="D2288" s="43" t="str">
        <f>Exchanges!E2292</f>
        <v>unspecified</v>
      </c>
      <c r="E2288" s="43" t="str">
        <f>Exchanges!F2292</f>
        <v>20185046-64bb-4c09-a8e7-e8a9e144ca98</v>
      </c>
      <c r="F2288" s="43" t="str">
        <f>Exchanges!G2292</f>
        <v>Computer terminals and other computer peripheral equipment manufacturing</v>
      </c>
      <c r="G2288" s="43" t="str">
        <f>Exchanges!H2292</f>
        <v>33411A</v>
      </c>
      <c r="H2288" s="43" t="str">
        <f>Exchanges!I2292</f>
        <v>US</v>
      </c>
      <c r="I2288" s="43">
        <f>Exchanges!J2292</f>
        <v>6.5861521001626178E-8</v>
      </c>
      <c r="J2288" s="43" t="str">
        <f>Exchanges!K2292</f>
        <v>kg</v>
      </c>
      <c r="K2288" s="43"/>
      <c r="L2288" s="43"/>
      <c r="M2288" s="43"/>
      <c r="N2288" s="43"/>
      <c r="O2288" s="43"/>
      <c r="P2288" s="43">
        <f>Exchanges!Q2292</f>
        <v>4</v>
      </c>
      <c r="Q2288" s="43">
        <f>Exchanges!R2292</f>
        <v>2</v>
      </c>
      <c r="R2288" s="43">
        <f>Exchanges!S2292</f>
        <v>1</v>
      </c>
      <c r="S2288" s="43">
        <f>Exchanges!T2292</f>
        <v>4</v>
      </c>
      <c r="T2288" s="43">
        <f>Exchanges!U2292</f>
        <v>1</v>
      </c>
      <c r="U2288" s="43">
        <f>Exchanges!V2292</f>
        <v>2013</v>
      </c>
      <c r="V2288" s="43" t="str">
        <f>Exchanges!W2292</f>
        <v>N2O</v>
      </c>
      <c r="W2288" s="43"/>
      <c r="X2288" s="43"/>
    </row>
    <row r="2289" spans="1:24" x14ac:dyDescent="0.2">
      <c r="A2289" s="43" t="str">
        <f>Exchanges!B2293</f>
        <v>Ethane, 1,1,1,2-tetrafluoro-, HFC-134a</v>
      </c>
      <c r="B2289" s="43" t="str">
        <f>Exchanges!C2293</f>
        <v>000811-97-2</v>
      </c>
      <c r="C2289" s="43" t="str">
        <f>Exchanges!D2293</f>
        <v>air</v>
      </c>
      <c r="D2289" s="43" t="str">
        <f>Exchanges!E2293</f>
        <v>unspecified</v>
      </c>
      <c r="E2289" s="43" t="str">
        <f>Exchanges!F2293</f>
        <v>e87f039d-d9ce-4242-ac18-c9284cc80f3d</v>
      </c>
      <c r="F2289" s="43" t="str">
        <f>Exchanges!G2293</f>
        <v>Computer terminals and other computer peripheral equipment manufacturing</v>
      </c>
      <c r="G2289" s="43" t="str">
        <f>Exchanges!H2293</f>
        <v>33411A</v>
      </c>
      <c r="H2289" s="43" t="str">
        <f>Exchanges!I2293</f>
        <v>US</v>
      </c>
      <c r="I2289" s="43">
        <f>Exchanges!J2293</f>
        <v>1.7705618231880888E-8</v>
      </c>
      <c r="J2289" s="43" t="str">
        <f>Exchanges!K2293</f>
        <v>kg</v>
      </c>
      <c r="K2289" s="43"/>
      <c r="L2289" s="43"/>
      <c r="M2289" s="43"/>
      <c r="N2289" s="43"/>
      <c r="O2289" s="43"/>
      <c r="P2289" s="43">
        <f>Exchanges!Q2293</f>
        <v>4</v>
      </c>
      <c r="Q2289" s="43">
        <f>Exchanges!R2293</f>
        <v>2</v>
      </c>
      <c r="R2289" s="43">
        <f>Exchanges!S2293</f>
        <v>1</v>
      </c>
      <c r="S2289" s="43">
        <f>Exchanges!T2293</f>
        <v>4</v>
      </c>
      <c r="T2289" s="43">
        <f>Exchanges!U2293</f>
        <v>1</v>
      </c>
      <c r="U2289" s="43">
        <f>Exchanges!V2293</f>
        <v>2013</v>
      </c>
      <c r="V2289" s="43" t="str">
        <f>Exchanges!W2293</f>
        <v>HFC-134a</v>
      </c>
      <c r="W2289" s="43"/>
      <c r="X2289" s="43"/>
    </row>
    <row r="2290" spans="1:24" x14ac:dyDescent="0.2">
      <c r="A2290" s="43" t="str">
        <f>Exchanges!B2294</f>
        <v>Ethane, pentafluoro-, HFC-125</v>
      </c>
      <c r="B2290" s="43" t="str">
        <f>Exchanges!C2294</f>
        <v>000354-33-6</v>
      </c>
      <c r="C2290" s="43" t="str">
        <f>Exchanges!D2294</f>
        <v>air</v>
      </c>
      <c r="D2290" s="43" t="str">
        <f>Exchanges!E2294</f>
        <v>unspecified</v>
      </c>
      <c r="E2290" s="43" t="str">
        <f>Exchanges!F2294</f>
        <v>281e1011-f121-4d5b-ad4d-22d562b2c2cd</v>
      </c>
      <c r="F2290" s="43" t="str">
        <f>Exchanges!G2294</f>
        <v>Computer terminals and other computer peripheral equipment manufacturing</v>
      </c>
      <c r="G2290" s="43" t="str">
        <f>Exchanges!H2294</f>
        <v>33411A</v>
      </c>
      <c r="H2290" s="43" t="str">
        <f>Exchanges!I2294</f>
        <v>US</v>
      </c>
      <c r="I2290" s="43">
        <f>Exchanges!J2294</f>
        <v>4.6975406832883263E-9</v>
      </c>
      <c r="J2290" s="43" t="str">
        <f>Exchanges!K2294</f>
        <v>kg</v>
      </c>
      <c r="K2290" s="43"/>
      <c r="L2290" s="43"/>
      <c r="M2290" s="43"/>
      <c r="N2290" s="43"/>
      <c r="O2290" s="43"/>
      <c r="P2290" s="43">
        <f>Exchanges!Q2294</f>
        <v>4</v>
      </c>
      <c r="Q2290" s="43">
        <f>Exchanges!R2294</f>
        <v>2</v>
      </c>
      <c r="R2290" s="43">
        <f>Exchanges!S2294</f>
        <v>1</v>
      </c>
      <c r="S2290" s="43">
        <f>Exchanges!T2294</f>
        <v>4</v>
      </c>
      <c r="T2290" s="43">
        <f>Exchanges!U2294</f>
        <v>1</v>
      </c>
      <c r="U2290" s="43">
        <f>Exchanges!V2294</f>
        <v>2013</v>
      </c>
      <c r="V2290" s="43" t="str">
        <f>Exchanges!W2294</f>
        <v>HFC-125</v>
      </c>
      <c r="W2290" s="43"/>
      <c r="X2290" s="43"/>
    </row>
    <row r="2291" spans="1:24" x14ac:dyDescent="0.2">
      <c r="A2291" s="43" t="str">
        <f>Exchanges!B2295</f>
        <v>Methane, difluoro-, HFC-32</v>
      </c>
      <c r="B2291" s="43" t="str">
        <f>Exchanges!C2295</f>
        <v>000075-10-5</v>
      </c>
      <c r="C2291" s="43" t="str">
        <f>Exchanges!D2295</f>
        <v>air</v>
      </c>
      <c r="D2291" s="43" t="str">
        <f>Exchanges!E2295</f>
        <v>unspecified</v>
      </c>
      <c r="E2291" s="43" t="str">
        <f>Exchanges!F2295</f>
        <v>151212b4-079b-43a2-96d5-a6eef59166ac</v>
      </c>
      <c r="F2291" s="43" t="str">
        <f>Exchanges!G2295</f>
        <v>Computer terminals and other computer peripheral equipment manufacturing</v>
      </c>
      <c r="G2291" s="43" t="str">
        <f>Exchanges!H2295</f>
        <v>33411A</v>
      </c>
      <c r="H2291" s="43" t="str">
        <f>Exchanges!I2295</f>
        <v>US</v>
      </c>
      <c r="I2291" s="43">
        <f>Exchanges!J2295</f>
        <v>2.7356288436396301E-9</v>
      </c>
      <c r="J2291" s="43" t="str">
        <f>Exchanges!K2295</f>
        <v>kg</v>
      </c>
      <c r="K2291" s="43"/>
      <c r="L2291" s="43"/>
      <c r="M2291" s="43"/>
      <c r="N2291" s="43"/>
      <c r="O2291" s="43"/>
      <c r="P2291" s="43">
        <f>Exchanges!Q2295</f>
        <v>4</v>
      </c>
      <c r="Q2291" s="43">
        <f>Exchanges!R2295</f>
        <v>2</v>
      </c>
      <c r="R2291" s="43">
        <f>Exchanges!S2295</f>
        <v>1</v>
      </c>
      <c r="S2291" s="43">
        <f>Exchanges!T2295</f>
        <v>4</v>
      </c>
      <c r="T2291" s="43">
        <f>Exchanges!U2295</f>
        <v>1</v>
      </c>
      <c r="U2291" s="43">
        <f>Exchanges!V2295</f>
        <v>2013</v>
      </c>
      <c r="V2291" s="43" t="str">
        <f>Exchanges!W2295</f>
        <v>HFC-32</v>
      </c>
      <c r="W2291" s="43"/>
      <c r="X2291" s="43"/>
    </row>
    <row r="2292" spans="1:24" x14ac:dyDescent="0.2">
      <c r="A2292" s="43" t="str">
        <f>Exchanges!B2296</f>
        <v>Ethane, 1,1,1-trifluoro-, HFC-143a</v>
      </c>
      <c r="B2292" s="43" t="str">
        <f>Exchanges!C2296</f>
        <v>000420-46-2</v>
      </c>
      <c r="C2292" s="43" t="str">
        <f>Exchanges!D2296</f>
        <v>air</v>
      </c>
      <c r="D2292" s="43" t="str">
        <f>Exchanges!E2296</f>
        <v>unspecified</v>
      </c>
      <c r="E2292" s="43" t="str">
        <f>Exchanges!F2296</f>
        <v>e86bfec2-1025-4fa2-90b1-81e35e621e91</v>
      </c>
      <c r="F2292" s="43" t="str">
        <f>Exchanges!G2296</f>
        <v>Computer terminals and other computer peripheral equipment manufacturing</v>
      </c>
      <c r="G2292" s="43" t="str">
        <f>Exchanges!H2296</f>
        <v>33411A</v>
      </c>
      <c r="H2292" s="43" t="str">
        <f>Exchanges!I2296</f>
        <v>US</v>
      </c>
      <c r="I2292" s="43">
        <f>Exchanges!J2296</f>
        <v>2.0098821879734895E-9</v>
      </c>
      <c r="J2292" s="43" t="str">
        <f>Exchanges!K2296</f>
        <v>kg</v>
      </c>
      <c r="K2292" s="43"/>
      <c r="L2292" s="43"/>
      <c r="M2292" s="43"/>
      <c r="N2292" s="43"/>
      <c r="O2292" s="43"/>
      <c r="P2292" s="43">
        <f>Exchanges!Q2296</f>
        <v>4</v>
      </c>
      <c r="Q2292" s="43">
        <f>Exchanges!R2296</f>
        <v>2</v>
      </c>
      <c r="R2292" s="43">
        <f>Exchanges!S2296</f>
        <v>1</v>
      </c>
      <c r="S2292" s="43">
        <f>Exchanges!T2296</f>
        <v>4</v>
      </c>
      <c r="T2292" s="43">
        <f>Exchanges!U2296</f>
        <v>1</v>
      </c>
      <c r="U2292" s="43">
        <f>Exchanges!V2296</f>
        <v>2013</v>
      </c>
      <c r="V2292" s="43" t="str">
        <f>Exchanges!W2296</f>
        <v>HFC-143a</v>
      </c>
      <c r="W2292" s="43"/>
      <c r="X2292" s="43"/>
    </row>
    <row r="2293" spans="1:24" x14ac:dyDescent="0.2">
      <c r="A2293" s="43" t="str">
        <f>Exchanges!B2297</f>
        <v>Propane, 1,1,1,3,3,3-hexafluoro-, HCFC-236fa</v>
      </c>
      <c r="B2293" s="43" t="str">
        <f>Exchanges!C2297</f>
        <v>000690-39-1</v>
      </c>
      <c r="C2293" s="43" t="str">
        <f>Exchanges!D2297</f>
        <v>air</v>
      </c>
      <c r="D2293" s="43" t="str">
        <f>Exchanges!E2297</f>
        <v>unspecified</v>
      </c>
      <c r="E2293" s="43" t="str">
        <f>Exchanges!F2297</f>
        <v>1963a3ba-6d77-4571-bb8f-0e9c8ac28a65</v>
      </c>
      <c r="F2293" s="43" t="str">
        <f>Exchanges!G2297</f>
        <v>Computer terminals and other computer peripheral equipment manufacturing</v>
      </c>
      <c r="G2293" s="43" t="str">
        <f>Exchanges!H2297</f>
        <v>33411A</v>
      </c>
      <c r="H2293" s="43" t="str">
        <f>Exchanges!I2297</f>
        <v>US</v>
      </c>
      <c r="I2293" s="43">
        <f>Exchanges!J2297</f>
        <v>5.4297502630461975E-11</v>
      </c>
      <c r="J2293" s="43" t="str">
        <f>Exchanges!K2297</f>
        <v>kg</v>
      </c>
      <c r="K2293" s="43"/>
      <c r="L2293" s="43"/>
      <c r="M2293" s="43"/>
      <c r="N2293" s="43"/>
      <c r="O2293" s="43"/>
      <c r="P2293" s="43">
        <f>Exchanges!Q2297</f>
        <v>4</v>
      </c>
      <c r="Q2293" s="43">
        <f>Exchanges!R2297</f>
        <v>2</v>
      </c>
      <c r="R2293" s="43">
        <f>Exchanges!S2297</f>
        <v>1</v>
      </c>
      <c r="S2293" s="43">
        <f>Exchanges!T2297</f>
        <v>4</v>
      </c>
      <c r="T2293" s="43">
        <f>Exchanges!U2297</f>
        <v>1</v>
      </c>
      <c r="U2293" s="43">
        <f>Exchanges!V2297</f>
        <v>2013</v>
      </c>
      <c r="V2293" s="43" t="str">
        <f>Exchanges!W2297</f>
        <v>HFC-236fa</v>
      </c>
      <c r="W2293" s="43"/>
      <c r="X2293" s="43"/>
    </row>
    <row r="2294" spans="1:24" x14ac:dyDescent="0.2">
      <c r="A2294" s="43" t="str">
        <f>Exchanges!B2298</f>
        <v>Carbon dioxide</v>
      </c>
      <c r="B2294" s="43" t="str">
        <f>Exchanges!C2298</f>
        <v>000124-38-20</v>
      </c>
      <c r="C2294" s="43" t="str">
        <f>Exchanges!D2298</f>
        <v>air</v>
      </c>
      <c r="D2294" s="43" t="str">
        <f>Exchanges!E2298</f>
        <v>unspecified</v>
      </c>
      <c r="E2294" s="43" t="str">
        <f>Exchanges!F2298</f>
        <v>7ae371aa-8532-11e0-9d78-0800200c9a66</v>
      </c>
      <c r="F2294" s="43" t="str">
        <f>Exchanges!G2298</f>
        <v>Other electronic component manufacturing</v>
      </c>
      <c r="G2294" s="43" t="str">
        <f>Exchanges!H2298</f>
        <v>33441A</v>
      </c>
      <c r="H2294" s="43" t="str">
        <f>Exchanges!I2298</f>
        <v>US</v>
      </c>
      <c r="I2294" s="43">
        <f>Exchanges!J2298</f>
        <v>6.2967412919025774E-3</v>
      </c>
      <c r="J2294" s="43" t="str">
        <f>Exchanges!K2298</f>
        <v>kg</v>
      </c>
      <c r="K2294" s="43"/>
      <c r="L2294" s="43"/>
      <c r="M2294" s="43"/>
      <c r="N2294" s="43"/>
      <c r="O2294" s="43"/>
      <c r="P2294" s="43">
        <f>Exchanges!Q2298</f>
        <v>4</v>
      </c>
      <c r="Q2294" s="43">
        <f>Exchanges!R2298</f>
        <v>2</v>
      </c>
      <c r="R2294" s="43">
        <f>Exchanges!S2298</f>
        <v>1</v>
      </c>
      <c r="S2294" s="43">
        <f>Exchanges!T2298</f>
        <v>4</v>
      </c>
      <c r="T2294" s="43">
        <f>Exchanges!U2298</f>
        <v>1</v>
      </c>
      <c r="U2294" s="43">
        <f>Exchanges!V2298</f>
        <v>2013</v>
      </c>
      <c r="V2294" s="43" t="str">
        <f>Exchanges!W2298</f>
        <v>CO2</v>
      </c>
      <c r="W2294" s="43"/>
      <c r="X2294" s="43"/>
    </row>
    <row r="2295" spans="1:24" x14ac:dyDescent="0.2">
      <c r="A2295" s="43" t="str">
        <f>Exchanges!B2299</f>
        <v>Ethane, 1,1,1,2-tetrafluoro-, HFC-134a</v>
      </c>
      <c r="B2295" s="43" t="str">
        <f>Exchanges!C2299</f>
        <v>000811-97-2</v>
      </c>
      <c r="C2295" s="43" t="str">
        <f>Exchanges!D2299</f>
        <v>air</v>
      </c>
      <c r="D2295" s="43" t="str">
        <f>Exchanges!E2299</f>
        <v>unspecified</v>
      </c>
      <c r="E2295" s="43" t="str">
        <f>Exchanges!F2299</f>
        <v>e87f039d-d9ce-4242-ac18-c9284cc80f3d</v>
      </c>
      <c r="F2295" s="43" t="str">
        <f>Exchanges!G2299</f>
        <v>Other electronic component manufacturing</v>
      </c>
      <c r="G2295" s="43" t="str">
        <f>Exchanges!H2299</f>
        <v>33441A</v>
      </c>
      <c r="H2295" s="43" t="str">
        <f>Exchanges!I2299</f>
        <v>US</v>
      </c>
      <c r="I2295" s="43">
        <f>Exchanges!J2299</f>
        <v>1.2804366094961027E-7</v>
      </c>
      <c r="J2295" s="43" t="str">
        <f>Exchanges!K2299</f>
        <v>kg</v>
      </c>
      <c r="K2295" s="43"/>
      <c r="L2295" s="43"/>
      <c r="M2295" s="43"/>
      <c r="N2295" s="43"/>
      <c r="O2295" s="43"/>
      <c r="P2295" s="43">
        <f>Exchanges!Q2299</f>
        <v>4</v>
      </c>
      <c r="Q2295" s="43">
        <f>Exchanges!R2299</f>
        <v>2</v>
      </c>
      <c r="R2295" s="43">
        <f>Exchanges!S2299</f>
        <v>1</v>
      </c>
      <c r="S2295" s="43">
        <f>Exchanges!T2299</f>
        <v>4</v>
      </c>
      <c r="T2295" s="43">
        <f>Exchanges!U2299</f>
        <v>1</v>
      </c>
      <c r="U2295" s="43">
        <f>Exchanges!V2299</f>
        <v>2013</v>
      </c>
      <c r="V2295" s="43" t="str">
        <f>Exchanges!W2299</f>
        <v>HFC-134a</v>
      </c>
      <c r="W2295" s="43"/>
      <c r="X2295" s="43"/>
    </row>
    <row r="2296" spans="1:24" x14ac:dyDescent="0.2">
      <c r="A2296" s="43" t="str">
        <f>Exchanges!B2300</f>
        <v>Methane</v>
      </c>
      <c r="B2296" s="43" t="str">
        <f>Exchanges!C2300</f>
        <v>000074-82-92</v>
      </c>
      <c r="C2296" s="43" t="str">
        <f>Exchanges!D2300</f>
        <v>air</v>
      </c>
      <c r="D2296" s="43" t="str">
        <f>Exchanges!E2300</f>
        <v>unspecified</v>
      </c>
      <c r="E2296" s="43" t="str">
        <f>Exchanges!F2300</f>
        <v>20408dd1-8534-11e0-9d78-0800200c9a66</v>
      </c>
      <c r="F2296" s="43" t="str">
        <f>Exchanges!G2300</f>
        <v>Other electronic component manufacturing</v>
      </c>
      <c r="G2296" s="43" t="str">
        <f>Exchanges!H2300</f>
        <v>33441A</v>
      </c>
      <c r="H2296" s="43" t="str">
        <f>Exchanges!I2300</f>
        <v>US</v>
      </c>
      <c r="I2296" s="43">
        <f>Exchanges!J2300</f>
        <v>1.2353292889279764E-7</v>
      </c>
      <c r="J2296" s="43" t="str">
        <f>Exchanges!K2300</f>
        <v>kg</v>
      </c>
      <c r="K2296" s="43"/>
      <c r="L2296" s="43"/>
      <c r="M2296" s="43"/>
      <c r="N2296" s="43"/>
      <c r="O2296" s="43"/>
      <c r="P2296" s="43">
        <f>Exchanges!Q2300</f>
        <v>4</v>
      </c>
      <c r="Q2296" s="43">
        <f>Exchanges!R2300</f>
        <v>2</v>
      </c>
      <c r="R2296" s="43">
        <f>Exchanges!S2300</f>
        <v>1</v>
      </c>
      <c r="S2296" s="43">
        <f>Exchanges!T2300</f>
        <v>4</v>
      </c>
      <c r="T2296" s="43">
        <f>Exchanges!U2300</f>
        <v>1</v>
      </c>
      <c r="U2296" s="43">
        <f>Exchanges!V2300</f>
        <v>2013</v>
      </c>
      <c r="V2296" s="43" t="str">
        <f>Exchanges!W2300</f>
        <v>CH4</v>
      </c>
      <c r="W2296" s="43"/>
      <c r="X2296" s="43"/>
    </row>
    <row r="2297" spans="1:24" x14ac:dyDescent="0.2">
      <c r="A2297" s="43" t="str">
        <f>Exchanges!B2301</f>
        <v>Ethane, pentafluoro-, HFC-125</v>
      </c>
      <c r="B2297" s="43" t="str">
        <f>Exchanges!C2301</f>
        <v>000354-33-6</v>
      </c>
      <c r="C2297" s="43" t="str">
        <f>Exchanges!D2301</f>
        <v>air</v>
      </c>
      <c r="D2297" s="43" t="str">
        <f>Exchanges!E2301</f>
        <v>unspecified</v>
      </c>
      <c r="E2297" s="43" t="str">
        <f>Exchanges!F2301</f>
        <v>281e1011-f121-4d5b-ad4d-22d562b2c2cd</v>
      </c>
      <c r="F2297" s="43" t="str">
        <f>Exchanges!G2301</f>
        <v>Other electronic component manufacturing</v>
      </c>
      <c r="G2297" s="43" t="str">
        <f>Exchanges!H2301</f>
        <v>33441A</v>
      </c>
      <c r="H2297" s="43" t="str">
        <f>Exchanges!I2301</f>
        <v>US</v>
      </c>
      <c r="I2297" s="43">
        <f>Exchanges!J2301</f>
        <v>3.3971720087408312E-8</v>
      </c>
      <c r="J2297" s="43" t="str">
        <f>Exchanges!K2301</f>
        <v>kg</v>
      </c>
      <c r="K2297" s="43"/>
      <c r="L2297" s="43"/>
      <c r="M2297" s="43"/>
      <c r="N2297" s="43"/>
      <c r="O2297" s="43"/>
      <c r="P2297" s="43">
        <f>Exchanges!Q2301</f>
        <v>4</v>
      </c>
      <c r="Q2297" s="43">
        <f>Exchanges!R2301</f>
        <v>2</v>
      </c>
      <c r="R2297" s="43">
        <f>Exchanges!S2301</f>
        <v>1</v>
      </c>
      <c r="S2297" s="43">
        <f>Exchanges!T2301</f>
        <v>4</v>
      </c>
      <c r="T2297" s="43">
        <f>Exchanges!U2301</f>
        <v>1</v>
      </c>
      <c r="U2297" s="43">
        <f>Exchanges!V2301</f>
        <v>2013</v>
      </c>
      <c r="V2297" s="43" t="str">
        <f>Exchanges!W2301</f>
        <v>HFC-125</v>
      </c>
      <c r="W2297" s="43"/>
      <c r="X2297" s="43"/>
    </row>
    <row r="2298" spans="1:24" x14ac:dyDescent="0.2">
      <c r="A2298" s="43" t="str">
        <f>Exchanges!B2302</f>
        <v>Methane, difluoro-, HFC-32</v>
      </c>
      <c r="B2298" s="43" t="str">
        <f>Exchanges!C2302</f>
        <v>000075-10-5</v>
      </c>
      <c r="C2298" s="43" t="str">
        <f>Exchanges!D2302</f>
        <v>air</v>
      </c>
      <c r="D2298" s="43" t="str">
        <f>Exchanges!E2302</f>
        <v>unspecified</v>
      </c>
      <c r="E2298" s="43" t="str">
        <f>Exchanges!F2302</f>
        <v>151212b4-079b-43a2-96d5-a6eef59166ac</v>
      </c>
      <c r="F2298" s="43" t="str">
        <f>Exchanges!G2302</f>
        <v>Other electronic component manufacturing</v>
      </c>
      <c r="G2298" s="43" t="str">
        <f>Exchanges!H2302</f>
        <v>33441A</v>
      </c>
      <c r="H2298" s="43" t="str">
        <f>Exchanges!I2302</f>
        <v>US</v>
      </c>
      <c r="I2298" s="43">
        <f>Exchanges!J2302</f>
        <v>1.9783547095138997E-8</v>
      </c>
      <c r="J2298" s="43" t="str">
        <f>Exchanges!K2302</f>
        <v>kg</v>
      </c>
      <c r="K2298" s="43"/>
      <c r="L2298" s="43"/>
      <c r="M2298" s="43"/>
      <c r="N2298" s="43"/>
      <c r="O2298" s="43"/>
      <c r="P2298" s="43">
        <f>Exchanges!Q2302</f>
        <v>4</v>
      </c>
      <c r="Q2298" s="43">
        <f>Exchanges!R2302</f>
        <v>2</v>
      </c>
      <c r="R2298" s="43">
        <f>Exchanges!S2302</f>
        <v>1</v>
      </c>
      <c r="S2298" s="43">
        <f>Exchanges!T2302</f>
        <v>4</v>
      </c>
      <c r="T2298" s="43">
        <f>Exchanges!U2302</f>
        <v>1</v>
      </c>
      <c r="U2298" s="43">
        <f>Exchanges!V2302</f>
        <v>2013</v>
      </c>
      <c r="V2298" s="43" t="str">
        <f>Exchanges!W2302</f>
        <v>HFC-32</v>
      </c>
      <c r="W2298" s="43"/>
      <c r="X2298" s="43"/>
    </row>
    <row r="2299" spans="1:24" x14ac:dyDescent="0.2">
      <c r="A2299" s="43" t="str">
        <f>Exchanges!B2303</f>
        <v>Ethane, 1,1,1-trifluoro-, HFC-143a</v>
      </c>
      <c r="B2299" s="43" t="str">
        <f>Exchanges!C2303</f>
        <v>000420-46-2</v>
      </c>
      <c r="C2299" s="43" t="str">
        <f>Exchanges!D2303</f>
        <v>air</v>
      </c>
      <c r="D2299" s="43" t="str">
        <f>Exchanges!E2303</f>
        <v>unspecified</v>
      </c>
      <c r="E2299" s="43" t="str">
        <f>Exchanges!F2303</f>
        <v>e86bfec2-1025-4fa2-90b1-81e35e621e91</v>
      </c>
      <c r="F2299" s="43" t="str">
        <f>Exchanges!G2303</f>
        <v>Other electronic component manufacturing</v>
      </c>
      <c r="G2299" s="43" t="str">
        <f>Exchanges!H2303</f>
        <v>33441A</v>
      </c>
      <c r="H2299" s="43" t="str">
        <f>Exchanges!I2303</f>
        <v>US</v>
      </c>
      <c r="I2299" s="43">
        <f>Exchanges!J2303</f>
        <v>1.4535085420634838E-8</v>
      </c>
      <c r="J2299" s="43" t="str">
        <f>Exchanges!K2303</f>
        <v>kg</v>
      </c>
      <c r="K2299" s="43"/>
      <c r="L2299" s="43"/>
      <c r="M2299" s="43"/>
      <c r="N2299" s="43"/>
      <c r="O2299" s="43"/>
      <c r="P2299" s="43">
        <f>Exchanges!Q2303</f>
        <v>4</v>
      </c>
      <c r="Q2299" s="43">
        <f>Exchanges!R2303</f>
        <v>2</v>
      </c>
      <c r="R2299" s="43">
        <f>Exchanges!S2303</f>
        <v>1</v>
      </c>
      <c r="S2299" s="43">
        <f>Exchanges!T2303</f>
        <v>4</v>
      </c>
      <c r="T2299" s="43">
        <f>Exchanges!U2303</f>
        <v>1</v>
      </c>
      <c r="U2299" s="43">
        <f>Exchanges!V2303</f>
        <v>2013</v>
      </c>
      <c r="V2299" s="43" t="str">
        <f>Exchanges!W2303</f>
        <v>HFC-143a</v>
      </c>
      <c r="W2299" s="43"/>
      <c r="X2299" s="43"/>
    </row>
    <row r="2300" spans="1:24" x14ac:dyDescent="0.2">
      <c r="A2300" s="43" t="str">
        <f>Exchanges!B2304</f>
        <v>Dinitrogen monoxide</v>
      </c>
      <c r="B2300" s="43" t="str">
        <f>Exchanges!C2304</f>
        <v>010024-97-366</v>
      </c>
      <c r="C2300" s="43" t="str">
        <f>Exchanges!D2304</f>
        <v>air</v>
      </c>
      <c r="D2300" s="43" t="str">
        <f>Exchanges!E2304</f>
        <v>unspecified</v>
      </c>
      <c r="E2300" s="43" t="str">
        <f>Exchanges!F2304</f>
        <v>20185046-64bb-4c09-a8e7-e8a9e144ca98</v>
      </c>
      <c r="F2300" s="43" t="str">
        <f>Exchanges!G2304</f>
        <v>Other electronic component manufacturing</v>
      </c>
      <c r="G2300" s="43" t="str">
        <f>Exchanges!H2304</f>
        <v>33441A</v>
      </c>
      <c r="H2300" s="43" t="str">
        <f>Exchanges!I2304</f>
        <v>US</v>
      </c>
      <c r="I2300" s="43">
        <f>Exchanges!J2304</f>
        <v>1.3118313727272558E-8</v>
      </c>
      <c r="J2300" s="43" t="str">
        <f>Exchanges!K2304</f>
        <v>kg</v>
      </c>
      <c r="K2300" s="43"/>
      <c r="L2300" s="43"/>
      <c r="M2300" s="43"/>
      <c r="N2300" s="43"/>
      <c r="O2300" s="43"/>
      <c r="P2300" s="43">
        <f>Exchanges!Q2304</f>
        <v>4</v>
      </c>
      <c r="Q2300" s="43">
        <f>Exchanges!R2304</f>
        <v>2</v>
      </c>
      <c r="R2300" s="43">
        <f>Exchanges!S2304</f>
        <v>1</v>
      </c>
      <c r="S2300" s="43">
        <f>Exchanges!T2304</f>
        <v>4</v>
      </c>
      <c r="T2300" s="43">
        <f>Exchanges!U2304</f>
        <v>1</v>
      </c>
      <c r="U2300" s="43">
        <f>Exchanges!V2304</f>
        <v>2013</v>
      </c>
      <c r="V2300" s="43" t="str">
        <f>Exchanges!W2304</f>
        <v>N2O</v>
      </c>
      <c r="W2300" s="43"/>
      <c r="X2300" s="43"/>
    </row>
    <row r="2301" spans="1:24" x14ac:dyDescent="0.2">
      <c r="A2301" s="43" t="str">
        <f>Exchanges!B2305</f>
        <v>Propane, 1,1,1,3,3,3-hexafluoro-, HCFC-236fa</v>
      </c>
      <c r="B2301" s="43" t="str">
        <f>Exchanges!C2305</f>
        <v>000690-39-1</v>
      </c>
      <c r="C2301" s="43" t="str">
        <f>Exchanges!D2305</f>
        <v>air</v>
      </c>
      <c r="D2301" s="43" t="str">
        <f>Exchanges!E2305</f>
        <v>unspecified</v>
      </c>
      <c r="E2301" s="43" t="str">
        <f>Exchanges!F2305</f>
        <v>1963a3ba-6d77-4571-bb8f-0e9c8ac28a65</v>
      </c>
      <c r="F2301" s="43" t="str">
        <f>Exchanges!G2305</f>
        <v>Other electronic component manufacturing</v>
      </c>
      <c r="G2301" s="43" t="str">
        <f>Exchanges!H2305</f>
        <v>33441A</v>
      </c>
      <c r="H2301" s="43" t="str">
        <f>Exchanges!I2305</f>
        <v>US</v>
      </c>
      <c r="I2301" s="43">
        <f>Exchanges!J2305</f>
        <v>3.9266920398785045E-10</v>
      </c>
      <c r="J2301" s="43" t="str">
        <f>Exchanges!K2305</f>
        <v>kg</v>
      </c>
      <c r="K2301" s="43"/>
      <c r="L2301" s="43"/>
      <c r="M2301" s="43"/>
      <c r="N2301" s="43"/>
      <c r="O2301" s="43"/>
      <c r="P2301" s="43">
        <f>Exchanges!Q2305</f>
        <v>4</v>
      </c>
      <c r="Q2301" s="43">
        <f>Exchanges!R2305</f>
        <v>2</v>
      </c>
      <c r="R2301" s="43">
        <f>Exchanges!S2305</f>
        <v>1</v>
      </c>
      <c r="S2301" s="43">
        <f>Exchanges!T2305</f>
        <v>4</v>
      </c>
      <c r="T2301" s="43">
        <f>Exchanges!U2305</f>
        <v>1</v>
      </c>
      <c r="U2301" s="43">
        <f>Exchanges!V2305</f>
        <v>2013</v>
      </c>
      <c r="V2301" s="43" t="str">
        <f>Exchanges!W2305</f>
        <v>HFC-236fa</v>
      </c>
      <c r="W2301" s="43"/>
      <c r="X2301" s="43"/>
    </row>
    <row r="2302" spans="1:24" x14ac:dyDescent="0.2">
      <c r="A2302" s="43" t="str">
        <f>Exchanges!B2306</f>
        <v>Carbon dioxide</v>
      </c>
      <c r="B2302" s="43" t="str">
        <f>Exchanges!C2306</f>
        <v>000124-38-20</v>
      </c>
      <c r="C2302" s="43" t="str">
        <f>Exchanges!D2306</f>
        <v>air</v>
      </c>
      <c r="D2302" s="43" t="str">
        <f>Exchanges!E2306</f>
        <v>unspecified</v>
      </c>
      <c r="E2302" s="43" t="str">
        <f>Exchanges!F2306</f>
        <v>7ae371aa-8532-11e0-9d78-0800200c9a66</v>
      </c>
      <c r="F2302" s="43" t="str">
        <f>Exchanges!G2306</f>
        <v>Watch, clock, and other measuring and controlling device manufacturing</v>
      </c>
      <c r="G2302" s="43" t="str">
        <f>Exchanges!H2306</f>
        <v>33451A</v>
      </c>
      <c r="H2302" s="43" t="str">
        <f>Exchanges!I2306</f>
        <v>US</v>
      </c>
      <c r="I2302" s="43">
        <f>Exchanges!J2306</f>
        <v>3.1621050521727927E-3</v>
      </c>
      <c r="J2302" s="43" t="str">
        <f>Exchanges!K2306</f>
        <v>kg</v>
      </c>
      <c r="K2302" s="43"/>
      <c r="L2302" s="43"/>
      <c r="M2302" s="43"/>
      <c r="N2302" s="43"/>
      <c r="O2302" s="43"/>
      <c r="P2302" s="43">
        <f>Exchanges!Q2306</f>
        <v>4</v>
      </c>
      <c r="Q2302" s="43">
        <f>Exchanges!R2306</f>
        <v>2</v>
      </c>
      <c r="R2302" s="43">
        <f>Exchanges!S2306</f>
        <v>1</v>
      </c>
      <c r="S2302" s="43">
        <f>Exchanges!T2306</f>
        <v>4</v>
      </c>
      <c r="T2302" s="43">
        <f>Exchanges!U2306</f>
        <v>1</v>
      </c>
      <c r="U2302" s="43">
        <f>Exchanges!V2306</f>
        <v>2013</v>
      </c>
      <c r="V2302" s="43" t="str">
        <f>Exchanges!W2306</f>
        <v>CO2</v>
      </c>
      <c r="W2302" s="43"/>
      <c r="X2302" s="43"/>
    </row>
    <row r="2303" spans="1:24" x14ac:dyDescent="0.2">
      <c r="A2303" s="43" t="str">
        <f>Exchanges!B2307</f>
        <v>Methane</v>
      </c>
      <c r="B2303" s="43" t="str">
        <f>Exchanges!C2307</f>
        <v>000074-82-92</v>
      </c>
      <c r="C2303" s="43" t="str">
        <f>Exchanges!D2307</f>
        <v>air</v>
      </c>
      <c r="D2303" s="43" t="str">
        <f>Exchanges!E2307</f>
        <v>unspecified</v>
      </c>
      <c r="E2303" s="43" t="str">
        <f>Exchanges!F2307</f>
        <v>20408dd1-8534-11e0-9d78-0800200c9a66</v>
      </c>
      <c r="F2303" s="43" t="str">
        <f>Exchanges!G2307</f>
        <v>Watch, clock, and other measuring and controlling device manufacturing</v>
      </c>
      <c r="G2303" s="43" t="str">
        <f>Exchanges!H2307</f>
        <v>33451A</v>
      </c>
      <c r="H2303" s="43" t="str">
        <f>Exchanges!I2307</f>
        <v>US</v>
      </c>
      <c r="I2303" s="43">
        <f>Exchanges!J2307</f>
        <v>6.4924279009706997E-8</v>
      </c>
      <c r="J2303" s="43" t="str">
        <f>Exchanges!K2307</f>
        <v>kg</v>
      </c>
      <c r="K2303" s="43"/>
      <c r="L2303" s="43"/>
      <c r="M2303" s="43"/>
      <c r="N2303" s="43"/>
      <c r="O2303" s="43"/>
      <c r="P2303" s="43">
        <f>Exchanges!Q2307</f>
        <v>4</v>
      </c>
      <c r="Q2303" s="43">
        <f>Exchanges!R2307</f>
        <v>2</v>
      </c>
      <c r="R2303" s="43">
        <f>Exchanges!S2307</f>
        <v>1</v>
      </c>
      <c r="S2303" s="43">
        <f>Exchanges!T2307</f>
        <v>4</v>
      </c>
      <c r="T2303" s="43">
        <f>Exchanges!U2307</f>
        <v>1</v>
      </c>
      <c r="U2303" s="43">
        <f>Exchanges!V2307</f>
        <v>2013</v>
      </c>
      <c r="V2303" s="43" t="str">
        <f>Exchanges!W2307</f>
        <v>CH4</v>
      </c>
      <c r="W2303" s="43"/>
      <c r="X2303" s="43"/>
    </row>
    <row r="2304" spans="1:24" x14ac:dyDescent="0.2">
      <c r="A2304" s="43" t="str">
        <f>Exchanges!B2308</f>
        <v>Dinitrogen monoxide</v>
      </c>
      <c r="B2304" s="43" t="str">
        <f>Exchanges!C2308</f>
        <v>010024-97-366</v>
      </c>
      <c r="C2304" s="43" t="str">
        <f>Exchanges!D2308</f>
        <v>air</v>
      </c>
      <c r="D2304" s="43" t="str">
        <f>Exchanges!E2308</f>
        <v>unspecified</v>
      </c>
      <c r="E2304" s="43" t="str">
        <f>Exchanges!F2308</f>
        <v>20185046-64bb-4c09-a8e7-e8a9e144ca98</v>
      </c>
      <c r="F2304" s="43" t="str">
        <f>Exchanges!G2308</f>
        <v>Watch, clock, and other measuring and controlling device manufacturing</v>
      </c>
      <c r="G2304" s="43" t="str">
        <f>Exchanges!H2308</f>
        <v>33451A</v>
      </c>
      <c r="H2304" s="43" t="str">
        <f>Exchanges!I2308</f>
        <v>US</v>
      </c>
      <c r="I2304" s="43">
        <f>Exchanges!J2308</f>
        <v>7.516016673493609E-9</v>
      </c>
      <c r="J2304" s="43" t="str">
        <f>Exchanges!K2308</f>
        <v>kg</v>
      </c>
      <c r="K2304" s="43"/>
      <c r="L2304" s="43"/>
      <c r="M2304" s="43"/>
      <c r="N2304" s="43"/>
      <c r="O2304" s="43"/>
      <c r="P2304" s="43">
        <f>Exchanges!Q2308</f>
        <v>4</v>
      </c>
      <c r="Q2304" s="43">
        <f>Exchanges!R2308</f>
        <v>2</v>
      </c>
      <c r="R2304" s="43">
        <f>Exchanges!S2308</f>
        <v>1</v>
      </c>
      <c r="S2304" s="43">
        <f>Exchanges!T2308</f>
        <v>4</v>
      </c>
      <c r="T2304" s="43">
        <f>Exchanges!U2308</f>
        <v>1</v>
      </c>
      <c r="U2304" s="43">
        <f>Exchanges!V2308</f>
        <v>2013</v>
      </c>
      <c r="V2304" s="43" t="str">
        <f>Exchanges!W2308</f>
        <v>N2O</v>
      </c>
      <c r="W2304" s="43"/>
      <c r="X2304" s="43"/>
    </row>
    <row r="2305" spans="1:24" x14ac:dyDescent="0.2">
      <c r="A2305" s="43" t="str">
        <f>Exchanges!B2309</f>
        <v>Carbon dioxide</v>
      </c>
      <c r="B2305" s="43" t="str">
        <f>Exchanges!C2309</f>
        <v>000124-38-20</v>
      </c>
      <c r="C2305" s="43" t="str">
        <f>Exchanges!D2309</f>
        <v>air</v>
      </c>
      <c r="D2305" s="43" t="str">
        <f>Exchanges!E2309</f>
        <v>unspecified</v>
      </c>
      <c r="E2305" s="43" t="str">
        <f>Exchanges!F2309</f>
        <v>7ae371aa-8532-11e0-9d78-0800200c9a66</v>
      </c>
      <c r="F2305" s="43" t="str">
        <f>Exchanges!G2309</f>
        <v>Motor vehicle steering, suspension component (except spring), and brake systems manufacturing</v>
      </c>
      <c r="G2305" s="43" t="str">
        <f>Exchanges!H2309</f>
        <v>3363A0</v>
      </c>
      <c r="H2305" s="43" t="str">
        <f>Exchanges!I2309</f>
        <v>US</v>
      </c>
      <c r="I2305" s="43">
        <f>Exchanges!J2309</f>
        <v>1.2800971443437453E-2</v>
      </c>
      <c r="J2305" s="43" t="str">
        <f>Exchanges!K2309</f>
        <v>kg</v>
      </c>
      <c r="K2305" s="43"/>
      <c r="L2305" s="43"/>
      <c r="M2305" s="43"/>
      <c r="N2305" s="43"/>
      <c r="O2305" s="43"/>
      <c r="P2305" s="43">
        <f>Exchanges!Q2309</f>
        <v>4</v>
      </c>
      <c r="Q2305" s="43">
        <f>Exchanges!R2309</f>
        <v>2</v>
      </c>
      <c r="R2305" s="43">
        <f>Exchanges!S2309</f>
        <v>1</v>
      </c>
      <c r="S2305" s="43">
        <f>Exchanges!T2309</f>
        <v>4</v>
      </c>
      <c r="T2305" s="43">
        <f>Exchanges!U2309</f>
        <v>1</v>
      </c>
      <c r="U2305" s="43">
        <f>Exchanges!V2309</f>
        <v>2013</v>
      </c>
      <c r="V2305" s="43" t="str">
        <f>Exchanges!W2309</f>
        <v>CO2</v>
      </c>
      <c r="W2305" s="43"/>
      <c r="X2305" s="43"/>
    </row>
    <row r="2306" spans="1:24" x14ac:dyDescent="0.2">
      <c r="A2306" s="43" t="str">
        <f>Exchanges!B2310</f>
        <v>Methane</v>
      </c>
      <c r="B2306" s="43" t="str">
        <f>Exchanges!C2310</f>
        <v>000074-82-92</v>
      </c>
      <c r="C2306" s="43" t="str">
        <f>Exchanges!D2310</f>
        <v>air</v>
      </c>
      <c r="D2306" s="43" t="str">
        <f>Exchanges!E2310</f>
        <v>unspecified</v>
      </c>
      <c r="E2306" s="43" t="str">
        <f>Exchanges!F2310</f>
        <v>20408dd1-8534-11e0-9d78-0800200c9a66</v>
      </c>
      <c r="F2306" s="43" t="str">
        <f>Exchanges!G2310</f>
        <v>Motor vehicle steering, suspension component (except spring), and brake systems manufacturing</v>
      </c>
      <c r="G2306" s="43" t="str">
        <f>Exchanges!H2310</f>
        <v>3363A0</v>
      </c>
      <c r="H2306" s="43" t="str">
        <f>Exchanges!I2310</f>
        <v>US</v>
      </c>
      <c r="I2306" s="43">
        <f>Exchanges!J2310</f>
        <v>2.4396884248744577E-7</v>
      </c>
      <c r="J2306" s="43" t="str">
        <f>Exchanges!K2310</f>
        <v>kg</v>
      </c>
      <c r="K2306" s="43"/>
      <c r="L2306" s="43"/>
      <c r="M2306" s="43"/>
      <c r="N2306" s="43"/>
      <c r="O2306" s="43"/>
      <c r="P2306" s="43">
        <f>Exchanges!Q2310</f>
        <v>4</v>
      </c>
      <c r="Q2306" s="43">
        <f>Exchanges!R2310</f>
        <v>2</v>
      </c>
      <c r="R2306" s="43">
        <f>Exchanges!S2310</f>
        <v>1</v>
      </c>
      <c r="S2306" s="43">
        <f>Exchanges!T2310</f>
        <v>4</v>
      </c>
      <c r="T2306" s="43">
        <f>Exchanges!U2310</f>
        <v>1</v>
      </c>
      <c r="U2306" s="43">
        <f>Exchanges!V2310</f>
        <v>2013</v>
      </c>
      <c r="V2306" s="43" t="str">
        <f>Exchanges!W2310</f>
        <v>CH4</v>
      </c>
      <c r="W2306" s="43"/>
      <c r="X2306" s="43"/>
    </row>
    <row r="2307" spans="1:24" x14ac:dyDescent="0.2">
      <c r="A2307" s="43" t="str">
        <f>Exchanges!B2311</f>
        <v>Ethane, 1,1,1,2-tetrafluoro-, HFC-134a</v>
      </c>
      <c r="B2307" s="43" t="str">
        <f>Exchanges!C2311</f>
        <v>000811-97-2</v>
      </c>
      <c r="C2307" s="43" t="str">
        <f>Exchanges!D2311</f>
        <v>air</v>
      </c>
      <c r="D2307" s="43" t="str">
        <f>Exchanges!E2311</f>
        <v>unspecified</v>
      </c>
      <c r="E2307" s="43" t="str">
        <f>Exchanges!F2311</f>
        <v>e87f039d-d9ce-4242-ac18-c9284cc80f3d</v>
      </c>
      <c r="F2307" s="43" t="str">
        <f>Exchanges!G2311</f>
        <v>Motor vehicle steering, suspension component (except spring), and brake systems manufacturing</v>
      </c>
      <c r="G2307" s="43" t="str">
        <f>Exchanges!H2311</f>
        <v>3363A0</v>
      </c>
      <c r="H2307" s="43" t="str">
        <f>Exchanges!I2311</f>
        <v>US</v>
      </c>
      <c r="I2307" s="43">
        <f>Exchanges!J2311</f>
        <v>7.2766032916626129E-8</v>
      </c>
      <c r="J2307" s="43" t="str">
        <f>Exchanges!K2311</f>
        <v>kg</v>
      </c>
      <c r="K2307" s="43"/>
      <c r="L2307" s="43"/>
      <c r="M2307" s="43"/>
      <c r="N2307" s="43"/>
      <c r="O2307" s="43"/>
      <c r="P2307" s="43">
        <f>Exchanges!Q2311</f>
        <v>4</v>
      </c>
      <c r="Q2307" s="43">
        <f>Exchanges!R2311</f>
        <v>2</v>
      </c>
      <c r="R2307" s="43">
        <f>Exchanges!S2311</f>
        <v>1</v>
      </c>
      <c r="S2307" s="43">
        <f>Exchanges!T2311</f>
        <v>4</v>
      </c>
      <c r="T2307" s="43">
        <f>Exchanges!U2311</f>
        <v>1</v>
      </c>
      <c r="U2307" s="43">
        <f>Exchanges!V2311</f>
        <v>2013</v>
      </c>
      <c r="V2307" s="43" t="str">
        <f>Exchanges!W2311</f>
        <v>HFC-134a</v>
      </c>
      <c r="W2307" s="43"/>
      <c r="X2307" s="43"/>
    </row>
    <row r="2308" spans="1:24" x14ac:dyDescent="0.2">
      <c r="A2308" s="43" t="str">
        <f>Exchanges!B2312</f>
        <v>Dinitrogen monoxide</v>
      </c>
      <c r="B2308" s="43" t="str">
        <f>Exchanges!C2312</f>
        <v>010024-97-366</v>
      </c>
      <c r="C2308" s="43" t="str">
        <f>Exchanges!D2312</f>
        <v>air</v>
      </c>
      <c r="D2308" s="43" t="str">
        <f>Exchanges!E2312</f>
        <v>unspecified</v>
      </c>
      <c r="E2308" s="43" t="str">
        <f>Exchanges!F2312</f>
        <v>20185046-64bb-4c09-a8e7-e8a9e144ca98</v>
      </c>
      <c r="F2308" s="43" t="str">
        <f>Exchanges!G2312</f>
        <v>Motor vehicle steering, suspension component (except spring), and brake systems manufacturing</v>
      </c>
      <c r="G2308" s="43" t="str">
        <f>Exchanges!H2312</f>
        <v>3363A0</v>
      </c>
      <c r="H2308" s="43" t="str">
        <f>Exchanges!I2312</f>
        <v>US</v>
      </c>
      <c r="I2308" s="43">
        <f>Exchanges!J2312</f>
        <v>2.5285607845226662E-8</v>
      </c>
      <c r="J2308" s="43" t="str">
        <f>Exchanges!K2312</f>
        <v>kg</v>
      </c>
      <c r="K2308" s="43"/>
      <c r="L2308" s="43"/>
      <c r="M2308" s="43"/>
      <c r="N2308" s="43"/>
      <c r="O2308" s="43"/>
      <c r="P2308" s="43">
        <f>Exchanges!Q2312</f>
        <v>4</v>
      </c>
      <c r="Q2308" s="43">
        <f>Exchanges!R2312</f>
        <v>2</v>
      </c>
      <c r="R2308" s="43">
        <f>Exchanges!S2312</f>
        <v>1</v>
      </c>
      <c r="S2308" s="43">
        <f>Exchanges!T2312</f>
        <v>4</v>
      </c>
      <c r="T2308" s="43">
        <f>Exchanges!U2312</f>
        <v>1</v>
      </c>
      <c r="U2308" s="43">
        <f>Exchanges!V2312</f>
        <v>2013</v>
      </c>
      <c r="V2308" s="43" t="str">
        <f>Exchanges!W2312</f>
        <v>N2O</v>
      </c>
      <c r="W2308" s="43"/>
      <c r="X2308" s="43"/>
    </row>
    <row r="2309" spans="1:24" x14ac:dyDescent="0.2">
      <c r="A2309" s="43" t="str">
        <f>Exchanges!B2313</f>
        <v>Ethane, pentafluoro-, HFC-125</v>
      </c>
      <c r="B2309" s="43" t="str">
        <f>Exchanges!C2313</f>
        <v>000354-33-6</v>
      </c>
      <c r="C2309" s="43" t="str">
        <f>Exchanges!D2313</f>
        <v>air</v>
      </c>
      <c r="D2309" s="43" t="str">
        <f>Exchanges!E2313</f>
        <v>unspecified</v>
      </c>
      <c r="E2309" s="43" t="str">
        <f>Exchanges!F2313</f>
        <v>281e1011-f121-4d5b-ad4d-22d562b2c2cd</v>
      </c>
      <c r="F2309" s="43" t="str">
        <f>Exchanges!G2313</f>
        <v>Motor vehicle steering, suspension component (except spring), and brake systems manufacturing</v>
      </c>
      <c r="G2309" s="43" t="str">
        <f>Exchanges!H2313</f>
        <v>3363A0</v>
      </c>
      <c r="H2309" s="43" t="str">
        <f>Exchanges!I2313</f>
        <v>US</v>
      </c>
      <c r="I2309" s="43">
        <f>Exchanges!J2313</f>
        <v>1.9305815561518332E-8</v>
      </c>
      <c r="J2309" s="43" t="str">
        <f>Exchanges!K2313</f>
        <v>kg</v>
      </c>
      <c r="K2309" s="43"/>
      <c r="L2309" s="43"/>
      <c r="M2309" s="43"/>
      <c r="N2309" s="43"/>
      <c r="O2309" s="43"/>
      <c r="P2309" s="43">
        <f>Exchanges!Q2313</f>
        <v>4</v>
      </c>
      <c r="Q2309" s="43">
        <f>Exchanges!R2313</f>
        <v>2</v>
      </c>
      <c r="R2309" s="43">
        <f>Exchanges!S2313</f>
        <v>1</v>
      </c>
      <c r="S2309" s="43">
        <f>Exchanges!T2313</f>
        <v>4</v>
      </c>
      <c r="T2309" s="43">
        <f>Exchanges!U2313</f>
        <v>1</v>
      </c>
      <c r="U2309" s="43">
        <f>Exchanges!V2313</f>
        <v>2013</v>
      </c>
      <c r="V2309" s="43" t="str">
        <f>Exchanges!W2313</f>
        <v>HFC-125</v>
      </c>
      <c r="W2309" s="43"/>
      <c r="X2309" s="43"/>
    </row>
    <row r="2310" spans="1:24" x14ac:dyDescent="0.2">
      <c r="A2310" s="43" t="str">
        <f>Exchanges!B2314</f>
        <v>Methane, difluoro-, HFC-32</v>
      </c>
      <c r="B2310" s="43" t="str">
        <f>Exchanges!C2314</f>
        <v>000075-10-5</v>
      </c>
      <c r="C2310" s="43" t="str">
        <f>Exchanges!D2314</f>
        <v>air</v>
      </c>
      <c r="D2310" s="43" t="str">
        <f>Exchanges!E2314</f>
        <v>unspecified</v>
      </c>
      <c r="E2310" s="43" t="str">
        <f>Exchanges!F2314</f>
        <v>151212b4-079b-43a2-96d5-a6eef59166ac</v>
      </c>
      <c r="F2310" s="43" t="str">
        <f>Exchanges!G2314</f>
        <v>Motor vehicle steering, suspension component (except spring), and brake systems manufacturing</v>
      </c>
      <c r="G2310" s="43" t="str">
        <f>Exchanges!H2314</f>
        <v>3363A0</v>
      </c>
      <c r="H2310" s="43" t="str">
        <f>Exchanges!I2314</f>
        <v>US</v>
      </c>
      <c r="I2310" s="43">
        <f>Exchanges!J2314</f>
        <v>1.1242807558423605E-8</v>
      </c>
      <c r="J2310" s="43" t="str">
        <f>Exchanges!K2314</f>
        <v>kg</v>
      </c>
      <c r="K2310" s="43"/>
      <c r="L2310" s="43"/>
      <c r="M2310" s="43"/>
      <c r="N2310" s="43"/>
      <c r="O2310" s="43"/>
      <c r="P2310" s="43">
        <f>Exchanges!Q2314</f>
        <v>4</v>
      </c>
      <c r="Q2310" s="43">
        <f>Exchanges!R2314</f>
        <v>2</v>
      </c>
      <c r="R2310" s="43">
        <f>Exchanges!S2314</f>
        <v>1</v>
      </c>
      <c r="S2310" s="43">
        <f>Exchanges!T2314</f>
        <v>4</v>
      </c>
      <c r="T2310" s="43">
        <f>Exchanges!U2314</f>
        <v>1</v>
      </c>
      <c r="U2310" s="43">
        <f>Exchanges!V2314</f>
        <v>2013</v>
      </c>
      <c r="V2310" s="43" t="str">
        <f>Exchanges!W2314</f>
        <v>HFC-32</v>
      </c>
      <c r="W2310" s="43"/>
      <c r="X2310" s="43"/>
    </row>
    <row r="2311" spans="1:24" x14ac:dyDescent="0.2">
      <c r="A2311" s="43" t="str">
        <f>Exchanges!B2315</f>
        <v>Ethane, 1,1,1-trifluoro-, HFC-143a</v>
      </c>
      <c r="B2311" s="43" t="str">
        <f>Exchanges!C2315</f>
        <v>000420-46-2</v>
      </c>
      <c r="C2311" s="43" t="str">
        <f>Exchanges!D2315</f>
        <v>air</v>
      </c>
      <c r="D2311" s="43" t="str">
        <f>Exchanges!E2315</f>
        <v>unspecified</v>
      </c>
      <c r="E2311" s="43" t="str">
        <f>Exchanges!F2315</f>
        <v>e86bfec2-1025-4fa2-90b1-81e35e621e91</v>
      </c>
      <c r="F2311" s="43" t="str">
        <f>Exchanges!G2315</f>
        <v>Motor vehicle steering, suspension component (except spring), and brake systems manufacturing</v>
      </c>
      <c r="G2311" s="43" t="str">
        <f>Exchanges!H2315</f>
        <v>3363A0</v>
      </c>
      <c r="H2311" s="43" t="str">
        <f>Exchanges!I2315</f>
        <v>US</v>
      </c>
      <c r="I2311" s="43">
        <f>Exchanges!J2315</f>
        <v>8.2601551402073246E-9</v>
      </c>
      <c r="J2311" s="43" t="str">
        <f>Exchanges!K2315</f>
        <v>kg</v>
      </c>
      <c r="K2311" s="43"/>
      <c r="L2311" s="43"/>
      <c r="M2311" s="43"/>
      <c r="N2311" s="43"/>
      <c r="O2311" s="43"/>
      <c r="P2311" s="43">
        <f>Exchanges!Q2315</f>
        <v>4</v>
      </c>
      <c r="Q2311" s="43">
        <f>Exchanges!R2315</f>
        <v>2</v>
      </c>
      <c r="R2311" s="43">
        <f>Exchanges!S2315</f>
        <v>1</v>
      </c>
      <c r="S2311" s="43">
        <f>Exchanges!T2315</f>
        <v>4</v>
      </c>
      <c r="T2311" s="43">
        <f>Exchanges!U2315</f>
        <v>1</v>
      </c>
      <c r="U2311" s="43">
        <f>Exchanges!V2315</f>
        <v>2013</v>
      </c>
      <c r="V2311" s="43" t="str">
        <f>Exchanges!W2315</f>
        <v>HFC-143a</v>
      </c>
      <c r="W2311" s="43"/>
      <c r="X2311" s="43"/>
    </row>
    <row r="2312" spans="1:24" x14ac:dyDescent="0.2">
      <c r="A2312" s="43" t="str">
        <f>Exchanges!B2316</f>
        <v>Propane, 1,1,1,3,3,3-hexafluoro-, HCFC-236fa</v>
      </c>
      <c r="B2312" s="43" t="str">
        <f>Exchanges!C2316</f>
        <v>000690-39-1</v>
      </c>
      <c r="C2312" s="43" t="str">
        <f>Exchanges!D2316</f>
        <v>air</v>
      </c>
      <c r="D2312" s="43" t="str">
        <f>Exchanges!E2316</f>
        <v>unspecified</v>
      </c>
      <c r="E2312" s="43" t="str">
        <f>Exchanges!F2316</f>
        <v>1963a3ba-6d77-4571-bb8f-0e9c8ac28a65</v>
      </c>
      <c r="F2312" s="43" t="str">
        <f>Exchanges!G2316</f>
        <v>Motor vehicle steering, suspension component (except spring), and brake systems manufacturing</v>
      </c>
      <c r="G2312" s="43" t="str">
        <f>Exchanges!H2316</f>
        <v>3363A0</v>
      </c>
      <c r="H2312" s="43" t="str">
        <f>Exchanges!I2316</f>
        <v>US</v>
      </c>
      <c r="I2312" s="43">
        <f>Exchanges!J2316</f>
        <v>2.2315029116490041E-10</v>
      </c>
      <c r="J2312" s="43" t="str">
        <f>Exchanges!K2316</f>
        <v>kg</v>
      </c>
      <c r="K2312" s="43"/>
      <c r="L2312" s="43"/>
      <c r="M2312" s="43"/>
      <c r="N2312" s="43"/>
      <c r="O2312" s="43"/>
      <c r="P2312" s="43">
        <f>Exchanges!Q2316</f>
        <v>4</v>
      </c>
      <c r="Q2312" s="43">
        <f>Exchanges!R2316</f>
        <v>2</v>
      </c>
      <c r="R2312" s="43">
        <f>Exchanges!S2316</f>
        <v>1</v>
      </c>
      <c r="S2312" s="43">
        <f>Exchanges!T2316</f>
        <v>4</v>
      </c>
      <c r="T2312" s="43">
        <f>Exchanges!U2316</f>
        <v>1</v>
      </c>
      <c r="U2312" s="43">
        <f>Exchanges!V2316</f>
        <v>2013</v>
      </c>
      <c r="V2312" s="43" t="str">
        <f>Exchanges!W2316</f>
        <v>HFC-236fa</v>
      </c>
      <c r="W2312" s="43"/>
      <c r="X2312" s="43"/>
    </row>
    <row r="2313" spans="1:24" x14ac:dyDescent="0.2">
      <c r="A2313" s="43" t="str">
        <f>Exchanges!B2317</f>
        <v>Carbon dioxide</v>
      </c>
      <c r="B2313" s="43" t="str">
        <f>Exchanges!C2317</f>
        <v>000124-38-20</v>
      </c>
      <c r="C2313" s="43" t="str">
        <f>Exchanges!D2317</f>
        <v>air</v>
      </c>
      <c r="D2313" s="43" t="str">
        <f>Exchanges!E2317</f>
        <v>unspecified</v>
      </c>
      <c r="E2313" s="43" t="str">
        <f>Exchanges!F2317</f>
        <v>7ae371aa-8532-11e0-9d78-0800200c9a66</v>
      </c>
      <c r="F2313" s="43" t="str">
        <f>Exchanges!G2317</f>
        <v>Propulsion units and parts for space vehicles and guided missiles</v>
      </c>
      <c r="G2313" s="43" t="str">
        <f>Exchanges!H2317</f>
        <v>33641A</v>
      </c>
      <c r="H2313" s="43" t="str">
        <f>Exchanges!I2317</f>
        <v>US</v>
      </c>
      <c r="I2313" s="43">
        <f>Exchanges!J2317</f>
        <v>2.418652078145505E-2</v>
      </c>
      <c r="J2313" s="43" t="str">
        <f>Exchanges!K2317</f>
        <v>kg</v>
      </c>
      <c r="K2313" s="43"/>
      <c r="L2313" s="43"/>
      <c r="M2313" s="43"/>
      <c r="N2313" s="43"/>
      <c r="O2313" s="43"/>
      <c r="P2313" s="43">
        <f>Exchanges!Q2317</f>
        <v>4</v>
      </c>
      <c r="Q2313" s="43">
        <f>Exchanges!R2317</f>
        <v>2</v>
      </c>
      <c r="R2313" s="43">
        <f>Exchanges!S2317</f>
        <v>1</v>
      </c>
      <c r="S2313" s="43">
        <f>Exchanges!T2317</f>
        <v>4</v>
      </c>
      <c r="T2313" s="43">
        <f>Exchanges!U2317</f>
        <v>1</v>
      </c>
      <c r="U2313" s="43">
        <f>Exchanges!V2317</f>
        <v>2013</v>
      </c>
      <c r="V2313" s="43" t="str">
        <f>Exchanges!W2317</f>
        <v>CO2</v>
      </c>
      <c r="W2313" s="43"/>
      <c r="X2313" s="43"/>
    </row>
    <row r="2314" spans="1:24" x14ac:dyDescent="0.2">
      <c r="A2314" s="43" t="str">
        <f>Exchanges!B2318</f>
        <v>Methane</v>
      </c>
      <c r="B2314" s="43" t="str">
        <f>Exchanges!C2318</f>
        <v>000074-82-92</v>
      </c>
      <c r="C2314" s="43" t="str">
        <f>Exchanges!D2318</f>
        <v>air</v>
      </c>
      <c r="D2314" s="43" t="str">
        <f>Exchanges!E2318</f>
        <v>unspecified</v>
      </c>
      <c r="E2314" s="43" t="str">
        <f>Exchanges!F2318</f>
        <v>20408dd1-8534-11e0-9d78-0800200c9a66</v>
      </c>
      <c r="F2314" s="43" t="str">
        <f>Exchanges!G2318</f>
        <v>Propulsion units and parts for space vehicles and guided missiles</v>
      </c>
      <c r="G2314" s="43" t="str">
        <f>Exchanges!H2318</f>
        <v>33641A</v>
      </c>
      <c r="H2314" s="43" t="str">
        <f>Exchanges!I2318</f>
        <v>US</v>
      </c>
      <c r="I2314" s="43">
        <f>Exchanges!J2318</f>
        <v>4.4881089176360529E-7</v>
      </c>
      <c r="J2314" s="43" t="str">
        <f>Exchanges!K2318</f>
        <v>kg</v>
      </c>
      <c r="K2314" s="43"/>
      <c r="L2314" s="43"/>
      <c r="M2314" s="43"/>
      <c r="N2314" s="43"/>
      <c r="O2314" s="43"/>
      <c r="P2314" s="43">
        <f>Exchanges!Q2318</f>
        <v>4</v>
      </c>
      <c r="Q2314" s="43">
        <f>Exchanges!R2318</f>
        <v>2</v>
      </c>
      <c r="R2314" s="43">
        <f>Exchanges!S2318</f>
        <v>1</v>
      </c>
      <c r="S2314" s="43">
        <f>Exchanges!T2318</f>
        <v>4</v>
      </c>
      <c r="T2314" s="43">
        <f>Exchanges!U2318</f>
        <v>1</v>
      </c>
      <c r="U2314" s="43">
        <f>Exchanges!V2318</f>
        <v>2013</v>
      </c>
      <c r="V2314" s="43" t="str">
        <f>Exchanges!W2318</f>
        <v>CH4</v>
      </c>
      <c r="W2314" s="43"/>
      <c r="X2314" s="43"/>
    </row>
    <row r="2315" spans="1:24" x14ac:dyDescent="0.2">
      <c r="A2315" s="43" t="str">
        <f>Exchanges!B2319</f>
        <v>Dinitrogen monoxide</v>
      </c>
      <c r="B2315" s="43" t="str">
        <f>Exchanges!C2319</f>
        <v>010024-97-366</v>
      </c>
      <c r="C2315" s="43" t="str">
        <f>Exchanges!D2319</f>
        <v>air</v>
      </c>
      <c r="D2315" s="43" t="str">
        <f>Exchanges!E2319</f>
        <v>unspecified</v>
      </c>
      <c r="E2315" s="43" t="str">
        <f>Exchanges!F2319</f>
        <v>20185046-64bb-4c09-a8e7-e8a9e144ca98</v>
      </c>
      <c r="F2315" s="43" t="str">
        <f>Exchanges!G2319</f>
        <v>Propulsion units and parts for space vehicles and guided missiles</v>
      </c>
      <c r="G2315" s="43" t="str">
        <f>Exchanges!H2319</f>
        <v>33641A</v>
      </c>
      <c r="H2315" s="43" t="str">
        <f>Exchanges!I2319</f>
        <v>US</v>
      </c>
      <c r="I2315" s="43">
        <f>Exchanges!J2319</f>
        <v>4.256202033983572E-8</v>
      </c>
      <c r="J2315" s="43" t="str">
        <f>Exchanges!K2319</f>
        <v>kg</v>
      </c>
      <c r="K2315" s="43"/>
      <c r="L2315" s="43"/>
      <c r="M2315" s="43"/>
      <c r="N2315" s="43"/>
      <c r="O2315" s="43"/>
      <c r="P2315" s="43">
        <f>Exchanges!Q2319</f>
        <v>4</v>
      </c>
      <c r="Q2315" s="43">
        <f>Exchanges!R2319</f>
        <v>2</v>
      </c>
      <c r="R2315" s="43">
        <f>Exchanges!S2319</f>
        <v>1</v>
      </c>
      <c r="S2315" s="43">
        <f>Exchanges!T2319</f>
        <v>4</v>
      </c>
      <c r="T2315" s="43">
        <f>Exchanges!U2319</f>
        <v>1</v>
      </c>
      <c r="U2315" s="43">
        <f>Exchanges!V2319</f>
        <v>2013</v>
      </c>
      <c r="V2315" s="43" t="str">
        <f>Exchanges!W2319</f>
        <v>N2O</v>
      </c>
      <c r="W2315" s="43"/>
      <c r="X2315" s="43"/>
    </row>
    <row r="2316" spans="1:24" x14ac:dyDescent="0.2">
      <c r="A2316" s="43" t="str">
        <f>Exchanges!B2320</f>
        <v>Carbon dioxide</v>
      </c>
      <c r="B2316" s="43" t="str">
        <f>Exchanges!C2320</f>
        <v>000124-38-20</v>
      </c>
      <c r="C2316" s="43" t="str">
        <f>Exchanges!D2320</f>
        <v>air</v>
      </c>
      <c r="D2316" s="43" t="str">
        <f>Exchanges!E2320</f>
        <v>unspecified</v>
      </c>
      <c r="E2316" s="43" t="str">
        <f>Exchanges!F2320</f>
        <v>7ae371aa-8532-11e0-9d78-0800200c9a66</v>
      </c>
      <c r="F2316" s="43" t="str">
        <f>Exchanges!G2320</f>
        <v>Other household nonupholstered furniture</v>
      </c>
      <c r="G2316" s="43" t="str">
        <f>Exchanges!H2320</f>
        <v>33712A</v>
      </c>
      <c r="H2316" s="43" t="str">
        <f>Exchanges!I2320</f>
        <v>US</v>
      </c>
      <c r="I2316" s="43">
        <f>Exchanges!J2320</f>
        <v>1.3749245663708718E-2</v>
      </c>
      <c r="J2316" s="43" t="str">
        <f>Exchanges!K2320</f>
        <v>kg</v>
      </c>
      <c r="K2316" s="43"/>
      <c r="L2316" s="43"/>
      <c r="M2316" s="43"/>
      <c r="N2316" s="43"/>
      <c r="O2316" s="43"/>
      <c r="P2316" s="43">
        <f>Exchanges!Q2320</f>
        <v>4</v>
      </c>
      <c r="Q2316" s="43">
        <f>Exchanges!R2320</f>
        <v>2</v>
      </c>
      <c r="R2316" s="43">
        <f>Exchanges!S2320</f>
        <v>1</v>
      </c>
      <c r="S2316" s="43">
        <f>Exchanges!T2320</f>
        <v>4</v>
      </c>
      <c r="T2316" s="43">
        <f>Exchanges!U2320</f>
        <v>1</v>
      </c>
      <c r="U2316" s="43">
        <f>Exchanges!V2320</f>
        <v>2013</v>
      </c>
      <c r="V2316" s="43" t="str">
        <f>Exchanges!W2320</f>
        <v>CO2</v>
      </c>
      <c r="W2316" s="43"/>
      <c r="X2316" s="43"/>
    </row>
    <row r="2317" spans="1:24" x14ac:dyDescent="0.2">
      <c r="A2317" s="43" t="str">
        <f>Exchanges!B2321</f>
        <v>Ethane, 1,1,1,2-tetrafluoro-, HFC-134a</v>
      </c>
      <c r="B2317" s="43" t="str">
        <f>Exchanges!C2321</f>
        <v>000811-97-2</v>
      </c>
      <c r="C2317" s="43" t="str">
        <f>Exchanges!D2321</f>
        <v>air</v>
      </c>
      <c r="D2317" s="43" t="str">
        <f>Exchanges!E2321</f>
        <v>unspecified</v>
      </c>
      <c r="E2317" s="43" t="str">
        <f>Exchanges!F2321</f>
        <v>e87f039d-d9ce-4242-ac18-c9284cc80f3d</v>
      </c>
      <c r="F2317" s="43" t="str">
        <f>Exchanges!G2321</f>
        <v>Other household nonupholstered furniture</v>
      </c>
      <c r="G2317" s="43" t="str">
        <f>Exchanges!H2321</f>
        <v>33712A</v>
      </c>
      <c r="H2317" s="43" t="str">
        <f>Exchanges!I2321</f>
        <v>US</v>
      </c>
      <c r="I2317" s="43">
        <f>Exchanges!J2321</f>
        <v>3.5721337399439989E-6</v>
      </c>
      <c r="J2317" s="43" t="str">
        <f>Exchanges!K2321</f>
        <v>kg</v>
      </c>
      <c r="K2317" s="43"/>
      <c r="L2317" s="43"/>
      <c r="M2317" s="43"/>
      <c r="N2317" s="43"/>
      <c r="O2317" s="43"/>
      <c r="P2317" s="43">
        <f>Exchanges!Q2321</f>
        <v>4</v>
      </c>
      <c r="Q2317" s="43">
        <f>Exchanges!R2321</f>
        <v>2</v>
      </c>
      <c r="R2317" s="43">
        <f>Exchanges!S2321</f>
        <v>1</v>
      </c>
      <c r="S2317" s="43">
        <f>Exchanges!T2321</f>
        <v>4</v>
      </c>
      <c r="T2317" s="43">
        <f>Exchanges!U2321</f>
        <v>1</v>
      </c>
      <c r="U2317" s="43">
        <f>Exchanges!V2321</f>
        <v>2013</v>
      </c>
      <c r="V2317" s="43" t="str">
        <f>Exchanges!W2321</f>
        <v>HFC-134a</v>
      </c>
      <c r="W2317" s="43"/>
      <c r="X2317" s="43"/>
    </row>
    <row r="2318" spans="1:24" x14ac:dyDescent="0.2">
      <c r="A2318" s="43" t="str">
        <f>Exchanges!B2322</f>
        <v>Ethane, pentafluoro-, HFC-125</v>
      </c>
      <c r="B2318" s="43" t="str">
        <f>Exchanges!C2322</f>
        <v>000354-33-6</v>
      </c>
      <c r="C2318" s="43" t="str">
        <f>Exchanges!D2322</f>
        <v>air</v>
      </c>
      <c r="D2318" s="43" t="str">
        <f>Exchanges!E2322</f>
        <v>unspecified</v>
      </c>
      <c r="E2318" s="43" t="str">
        <f>Exchanges!F2322</f>
        <v>281e1011-f121-4d5b-ad4d-22d562b2c2cd</v>
      </c>
      <c r="F2318" s="43" t="str">
        <f>Exchanges!G2322</f>
        <v>Other household nonupholstered furniture</v>
      </c>
      <c r="G2318" s="43" t="str">
        <f>Exchanges!H2322</f>
        <v>33712A</v>
      </c>
      <c r="H2318" s="43" t="str">
        <f>Exchanges!I2322</f>
        <v>US</v>
      </c>
      <c r="I2318" s="43">
        <f>Exchanges!J2322</f>
        <v>9.4773553511501595E-7</v>
      </c>
      <c r="J2318" s="43" t="str">
        <f>Exchanges!K2322</f>
        <v>kg</v>
      </c>
      <c r="K2318" s="43"/>
      <c r="L2318" s="43"/>
      <c r="M2318" s="43"/>
      <c r="N2318" s="43"/>
      <c r="O2318" s="43"/>
      <c r="P2318" s="43">
        <f>Exchanges!Q2322</f>
        <v>4</v>
      </c>
      <c r="Q2318" s="43">
        <f>Exchanges!R2322</f>
        <v>2</v>
      </c>
      <c r="R2318" s="43">
        <f>Exchanges!S2322</f>
        <v>1</v>
      </c>
      <c r="S2318" s="43">
        <f>Exchanges!T2322</f>
        <v>4</v>
      </c>
      <c r="T2318" s="43">
        <f>Exchanges!U2322</f>
        <v>1</v>
      </c>
      <c r="U2318" s="43">
        <f>Exchanges!V2322</f>
        <v>2013</v>
      </c>
      <c r="V2318" s="43" t="str">
        <f>Exchanges!W2322</f>
        <v>HFC-125</v>
      </c>
      <c r="W2318" s="43"/>
      <c r="X2318" s="43"/>
    </row>
    <row r="2319" spans="1:24" x14ac:dyDescent="0.2">
      <c r="A2319" s="43" t="str">
        <f>Exchanges!B2323</f>
        <v>Methane, difluoro-, HFC-32</v>
      </c>
      <c r="B2319" s="43" t="str">
        <f>Exchanges!C2323</f>
        <v>000075-10-5</v>
      </c>
      <c r="C2319" s="43" t="str">
        <f>Exchanges!D2323</f>
        <v>air</v>
      </c>
      <c r="D2319" s="43" t="str">
        <f>Exchanges!E2323</f>
        <v>unspecified</v>
      </c>
      <c r="E2319" s="43" t="str">
        <f>Exchanges!F2323</f>
        <v>151212b4-079b-43a2-96d5-a6eef59166ac</v>
      </c>
      <c r="F2319" s="43" t="str">
        <f>Exchanges!G2323</f>
        <v>Other household nonupholstered furniture</v>
      </c>
      <c r="G2319" s="43" t="str">
        <f>Exchanges!H2323</f>
        <v>33712A</v>
      </c>
      <c r="H2319" s="43" t="str">
        <f>Exchanges!I2323</f>
        <v>US</v>
      </c>
      <c r="I2319" s="43">
        <f>Exchanges!J2323</f>
        <v>5.5191702228920233E-7</v>
      </c>
      <c r="J2319" s="43" t="str">
        <f>Exchanges!K2323</f>
        <v>kg</v>
      </c>
      <c r="K2319" s="43"/>
      <c r="L2319" s="43"/>
      <c r="M2319" s="43"/>
      <c r="N2319" s="43"/>
      <c r="O2319" s="43"/>
      <c r="P2319" s="43">
        <f>Exchanges!Q2323</f>
        <v>4</v>
      </c>
      <c r="Q2319" s="43">
        <f>Exchanges!R2323</f>
        <v>2</v>
      </c>
      <c r="R2319" s="43">
        <f>Exchanges!S2323</f>
        <v>1</v>
      </c>
      <c r="S2319" s="43">
        <f>Exchanges!T2323</f>
        <v>4</v>
      </c>
      <c r="T2319" s="43">
        <f>Exchanges!U2323</f>
        <v>1</v>
      </c>
      <c r="U2319" s="43">
        <f>Exchanges!V2323</f>
        <v>2013</v>
      </c>
      <c r="V2319" s="43" t="str">
        <f>Exchanges!W2323</f>
        <v>HFC-32</v>
      </c>
      <c r="W2319" s="43"/>
      <c r="X2319" s="43"/>
    </row>
    <row r="2320" spans="1:24" x14ac:dyDescent="0.2">
      <c r="A2320" s="43" t="str">
        <f>Exchanges!B2324</f>
        <v>Ethane, 1,1,1-trifluoro-, HFC-143a</v>
      </c>
      <c r="B2320" s="43" t="str">
        <f>Exchanges!C2324</f>
        <v>000420-46-2</v>
      </c>
      <c r="C2320" s="43" t="str">
        <f>Exchanges!D2324</f>
        <v>air</v>
      </c>
      <c r="D2320" s="43" t="str">
        <f>Exchanges!E2324</f>
        <v>unspecified</v>
      </c>
      <c r="E2320" s="43" t="str">
        <f>Exchanges!F2324</f>
        <v>e86bfec2-1025-4fa2-90b1-81e35e621e91</v>
      </c>
      <c r="F2320" s="43" t="str">
        <f>Exchanges!G2324</f>
        <v>Other household nonupholstered furniture</v>
      </c>
      <c r="G2320" s="43" t="str">
        <f>Exchanges!H2324</f>
        <v>33712A</v>
      </c>
      <c r="H2320" s="43" t="str">
        <f>Exchanges!I2324</f>
        <v>US</v>
      </c>
      <c r="I2320" s="43">
        <f>Exchanges!J2324</f>
        <v>4.0549659904249927E-7</v>
      </c>
      <c r="J2320" s="43" t="str">
        <f>Exchanges!K2324</f>
        <v>kg</v>
      </c>
      <c r="K2320" s="43"/>
      <c r="L2320" s="43"/>
      <c r="M2320" s="43"/>
      <c r="N2320" s="43"/>
      <c r="O2320" s="43"/>
      <c r="P2320" s="43">
        <f>Exchanges!Q2324</f>
        <v>4</v>
      </c>
      <c r="Q2320" s="43">
        <f>Exchanges!R2324</f>
        <v>2</v>
      </c>
      <c r="R2320" s="43">
        <f>Exchanges!S2324</f>
        <v>1</v>
      </c>
      <c r="S2320" s="43">
        <f>Exchanges!T2324</f>
        <v>4</v>
      </c>
      <c r="T2320" s="43">
        <f>Exchanges!U2324</f>
        <v>1</v>
      </c>
      <c r="U2320" s="43">
        <f>Exchanges!V2324</f>
        <v>2013</v>
      </c>
      <c r="V2320" s="43" t="str">
        <f>Exchanges!W2324</f>
        <v>HFC-143a</v>
      </c>
      <c r="W2320" s="43"/>
      <c r="X2320" s="43"/>
    </row>
    <row r="2321" spans="1:24" x14ac:dyDescent="0.2">
      <c r="A2321" s="43" t="str">
        <f>Exchanges!B2325</f>
        <v>Methane</v>
      </c>
      <c r="B2321" s="43" t="str">
        <f>Exchanges!C2325</f>
        <v>000074-82-92</v>
      </c>
      <c r="C2321" s="43" t="str">
        <f>Exchanges!D2325</f>
        <v>air</v>
      </c>
      <c r="D2321" s="43" t="str">
        <f>Exchanges!E2325</f>
        <v>unspecified</v>
      </c>
      <c r="E2321" s="43" t="str">
        <f>Exchanges!F2325</f>
        <v>20408dd1-8534-11e0-9d78-0800200c9a66</v>
      </c>
      <c r="F2321" s="43" t="str">
        <f>Exchanges!G2325</f>
        <v>Other household nonupholstered furniture</v>
      </c>
      <c r="G2321" s="43" t="str">
        <f>Exchanges!H2325</f>
        <v>33712A</v>
      </c>
      <c r="H2321" s="43" t="str">
        <f>Exchanges!I2325</f>
        <v>US</v>
      </c>
      <c r="I2321" s="43">
        <f>Exchanges!J2325</f>
        <v>2.8082944757416775E-7</v>
      </c>
      <c r="J2321" s="43" t="str">
        <f>Exchanges!K2325</f>
        <v>kg</v>
      </c>
      <c r="K2321" s="43"/>
      <c r="L2321" s="43"/>
      <c r="M2321" s="43"/>
      <c r="N2321" s="43"/>
      <c r="O2321" s="43"/>
      <c r="P2321" s="43">
        <f>Exchanges!Q2325</f>
        <v>4</v>
      </c>
      <c r="Q2321" s="43">
        <f>Exchanges!R2325</f>
        <v>2</v>
      </c>
      <c r="R2321" s="43">
        <f>Exchanges!S2325</f>
        <v>1</v>
      </c>
      <c r="S2321" s="43">
        <f>Exchanges!T2325</f>
        <v>4</v>
      </c>
      <c r="T2321" s="43">
        <f>Exchanges!U2325</f>
        <v>1</v>
      </c>
      <c r="U2321" s="43">
        <f>Exchanges!V2325</f>
        <v>2013</v>
      </c>
      <c r="V2321" s="43" t="str">
        <f>Exchanges!W2325</f>
        <v>CH4</v>
      </c>
      <c r="W2321" s="43"/>
      <c r="X2321" s="43"/>
    </row>
    <row r="2322" spans="1:24" x14ac:dyDescent="0.2">
      <c r="A2322" s="43" t="str">
        <f>Exchanges!B2326</f>
        <v>Dinitrogen monoxide</v>
      </c>
      <c r="B2322" s="43" t="str">
        <f>Exchanges!C2326</f>
        <v>010024-97-366</v>
      </c>
      <c r="C2322" s="43" t="str">
        <f>Exchanges!D2326</f>
        <v>air</v>
      </c>
      <c r="D2322" s="43" t="str">
        <f>Exchanges!E2326</f>
        <v>unspecified</v>
      </c>
      <c r="E2322" s="43" t="str">
        <f>Exchanges!F2326</f>
        <v>20185046-64bb-4c09-a8e7-e8a9e144ca98</v>
      </c>
      <c r="F2322" s="43" t="str">
        <f>Exchanges!G2326</f>
        <v>Other household nonupholstered furniture</v>
      </c>
      <c r="G2322" s="43" t="str">
        <f>Exchanges!H2326</f>
        <v>33712A</v>
      </c>
      <c r="H2322" s="43" t="str">
        <f>Exchanges!I2326</f>
        <v>US</v>
      </c>
      <c r="I2322" s="43">
        <f>Exchanges!J2326</f>
        <v>3.2208267616909212E-8</v>
      </c>
      <c r="J2322" s="43" t="str">
        <f>Exchanges!K2326</f>
        <v>kg</v>
      </c>
      <c r="K2322" s="43"/>
      <c r="L2322" s="43"/>
      <c r="M2322" s="43"/>
      <c r="N2322" s="43"/>
      <c r="O2322" s="43"/>
      <c r="P2322" s="43">
        <f>Exchanges!Q2326</f>
        <v>4</v>
      </c>
      <c r="Q2322" s="43">
        <f>Exchanges!R2326</f>
        <v>2</v>
      </c>
      <c r="R2322" s="43">
        <f>Exchanges!S2326</f>
        <v>1</v>
      </c>
      <c r="S2322" s="43">
        <f>Exchanges!T2326</f>
        <v>4</v>
      </c>
      <c r="T2322" s="43">
        <f>Exchanges!U2326</f>
        <v>1</v>
      </c>
      <c r="U2322" s="43">
        <f>Exchanges!V2326</f>
        <v>2013</v>
      </c>
      <c r="V2322" s="43" t="str">
        <f>Exchanges!W2326</f>
        <v>N2O</v>
      </c>
      <c r="W2322" s="43"/>
      <c r="X2322" s="43"/>
    </row>
    <row r="2323" spans="1:24" x14ac:dyDescent="0.2">
      <c r="A2323" s="43" t="str">
        <f>Exchanges!B2327</f>
        <v>Propane, 1,1,1,3,3,3-hexafluoro-, HCFC-236fa</v>
      </c>
      <c r="B2323" s="43" t="str">
        <f>Exchanges!C2327</f>
        <v>000690-39-1</v>
      </c>
      <c r="C2323" s="43" t="str">
        <f>Exchanges!D2327</f>
        <v>air</v>
      </c>
      <c r="D2323" s="43" t="str">
        <f>Exchanges!E2327</f>
        <v>unspecified</v>
      </c>
      <c r="E2323" s="43" t="str">
        <f>Exchanges!F2327</f>
        <v>1963a3ba-6d77-4571-bb8f-0e9c8ac28a65</v>
      </c>
      <c r="F2323" s="43" t="str">
        <f>Exchanges!G2327</f>
        <v>Other household nonupholstered furniture</v>
      </c>
      <c r="G2323" s="43" t="str">
        <f>Exchanges!H2327</f>
        <v>33712A</v>
      </c>
      <c r="H2323" s="43" t="str">
        <f>Exchanges!I2327</f>
        <v>US</v>
      </c>
      <c r="I2323" s="43">
        <f>Exchanges!J2327</f>
        <v>1.0954598625182651E-8</v>
      </c>
      <c r="J2323" s="43" t="str">
        <f>Exchanges!K2327</f>
        <v>kg</v>
      </c>
      <c r="K2323" s="43"/>
      <c r="L2323" s="43"/>
      <c r="M2323" s="43"/>
      <c r="N2323" s="43"/>
      <c r="O2323" s="43"/>
      <c r="P2323" s="43">
        <f>Exchanges!Q2327</f>
        <v>4</v>
      </c>
      <c r="Q2323" s="43">
        <f>Exchanges!R2327</f>
        <v>2</v>
      </c>
      <c r="R2323" s="43">
        <f>Exchanges!S2327</f>
        <v>1</v>
      </c>
      <c r="S2323" s="43">
        <f>Exchanges!T2327</f>
        <v>4</v>
      </c>
      <c r="T2323" s="43">
        <f>Exchanges!U2327</f>
        <v>1</v>
      </c>
      <c r="U2323" s="43">
        <f>Exchanges!V2327</f>
        <v>2013</v>
      </c>
      <c r="V2323" s="43" t="str">
        <f>Exchanges!W2327</f>
        <v>HFC-236fa</v>
      </c>
      <c r="W2323" s="43"/>
      <c r="X2323" s="43"/>
    </row>
    <row r="2324" spans="1:24" x14ac:dyDescent="0.2">
      <c r="A2324" s="43" t="str">
        <f>Exchanges!B2328</f>
        <v>Carbon dioxide</v>
      </c>
      <c r="B2324" s="43" t="str">
        <f>Exchanges!C2328</f>
        <v>000124-38-20</v>
      </c>
      <c r="C2324" s="43" t="str">
        <f>Exchanges!D2328</f>
        <v>air</v>
      </c>
      <c r="D2324" s="43" t="str">
        <f>Exchanges!E2328</f>
        <v>unspecified</v>
      </c>
      <c r="E2324" s="43" t="str">
        <f>Exchanges!F2328</f>
        <v>7ae371aa-8532-11e0-9d78-0800200c9a66</v>
      </c>
      <c r="F2324" s="43" t="str">
        <f>Exchanges!G2328</f>
        <v>Office furniture and custom architectural woodwork and millwork manufacturing</v>
      </c>
      <c r="G2324" s="43" t="str">
        <f>Exchanges!H2328</f>
        <v>33721A</v>
      </c>
      <c r="H2324" s="43" t="str">
        <f>Exchanges!I2328</f>
        <v>US</v>
      </c>
      <c r="I2324" s="43">
        <f>Exchanges!J2328</f>
        <v>1.587056887946469E-2</v>
      </c>
      <c r="J2324" s="43" t="str">
        <f>Exchanges!K2328</f>
        <v>kg</v>
      </c>
      <c r="K2324" s="43"/>
      <c r="L2324" s="43"/>
      <c r="M2324" s="43"/>
      <c r="N2324" s="43"/>
      <c r="O2324" s="43"/>
      <c r="P2324" s="43">
        <f>Exchanges!Q2328</f>
        <v>4</v>
      </c>
      <c r="Q2324" s="43">
        <f>Exchanges!R2328</f>
        <v>2</v>
      </c>
      <c r="R2324" s="43">
        <f>Exchanges!S2328</f>
        <v>1</v>
      </c>
      <c r="S2324" s="43">
        <f>Exchanges!T2328</f>
        <v>4</v>
      </c>
      <c r="T2324" s="43">
        <f>Exchanges!U2328</f>
        <v>1</v>
      </c>
      <c r="U2324" s="43">
        <f>Exchanges!V2328</f>
        <v>2013</v>
      </c>
      <c r="V2324" s="43" t="str">
        <f>Exchanges!W2328</f>
        <v>CO2</v>
      </c>
      <c r="W2324" s="43"/>
      <c r="X2324" s="43"/>
    </row>
    <row r="2325" spans="1:24" x14ac:dyDescent="0.2">
      <c r="A2325" s="43" t="str">
        <f>Exchanges!B2329</f>
        <v>Ethane, 1,1,1,2-tetrafluoro-, HFC-134a</v>
      </c>
      <c r="B2325" s="43" t="str">
        <f>Exchanges!C2329</f>
        <v>000811-97-2</v>
      </c>
      <c r="C2325" s="43" t="str">
        <f>Exchanges!D2329</f>
        <v>air</v>
      </c>
      <c r="D2325" s="43" t="str">
        <f>Exchanges!E2329</f>
        <v>unspecified</v>
      </c>
      <c r="E2325" s="43" t="str">
        <f>Exchanges!F2329</f>
        <v>e87f039d-d9ce-4242-ac18-c9284cc80f3d</v>
      </c>
      <c r="F2325" s="43" t="str">
        <f>Exchanges!G2329</f>
        <v>Office furniture and custom architectural woodwork and millwork manufacturing</v>
      </c>
      <c r="G2325" s="43" t="str">
        <f>Exchanges!H2329</f>
        <v>33721A</v>
      </c>
      <c r="H2325" s="43" t="str">
        <f>Exchanges!I2329</f>
        <v>US</v>
      </c>
      <c r="I2325" s="43">
        <f>Exchanges!J2329</f>
        <v>1.1921804049468734E-6</v>
      </c>
      <c r="J2325" s="43" t="str">
        <f>Exchanges!K2329</f>
        <v>kg</v>
      </c>
      <c r="K2325" s="43"/>
      <c r="L2325" s="43"/>
      <c r="M2325" s="43"/>
      <c r="N2325" s="43"/>
      <c r="O2325" s="43"/>
      <c r="P2325" s="43">
        <f>Exchanges!Q2329</f>
        <v>4</v>
      </c>
      <c r="Q2325" s="43">
        <f>Exchanges!R2329</f>
        <v>2</v>
      </c>
      <c r="R2325" s="43">
        <f>Exchanges!S2329</f>
        <v>1</v>
      </c>
      <c r="S2325" s="43">
        <f>Exchanges!T2329</f>
        <v>4</v>
      </c>
      <c r="T2325" s="43">
        <f>Exchanges!U2329</f>
        <v>1</v>
      </c>
      <c r="U2325" s="43">
        <f>Exchanges!V2329</f>
        <v>2013</v>
      </c>
      <c r="V2325" s="43" t="str">
        <f>Exchanges!W2329</f>
        <v>HFC-134a</v>
      </c>
      <c r="W2325" s="43"/>
      <c r="X2325" s="43"/>
    </row>
    <row r="2326" spans="1:24" x14ac:dyDescent="0.2">
      <c r="A2326" s="43" t="str">
        <f>Exchanges!B2330</f>
        <v>Methane</v>
      </c>
      <c r="B2326" s="43" t="str">
        <f>Exchanges!C2330</f>
        <v>000074-82-92</v>
      </c>
      <c r="C2326" s="43" t="str">
        <f>Exchanges!D2330</f>
        <v>air</v>
      </c>
      <c r="D2326" s="43" t="str">
        <f>Exchanges!E2330</f>
        <v>unspecified</v>
      </c>
      <c r="E2326" s="43" t="str">
        <f>Exchanges!F2330</f>
        <v>20408dd1-8534-11e0-9d78-0800200c9a66</v>
      </c>
      <c r="F2326" s="43" t="str">
        <f>Exchanges!G2330</f>
        <v>Office furniture and custom architectural woodwork and millwork manufacturing</v>
      </c>
      <c r="G2326" s="43" t="str">
        <f>Exchanges!H2330</f>
        <v>33721A</v>
      </c>
      <c r="H2326" s="43" t="str">
        <f>Exchanges!I2330</f>
        <v>US</v>
      </c>
      <c r="I2326" s="43">
        <f>Exchanges!J2330</f>
        <v>3.2877500654312525E-7</v>
      </c>
      <c r="J2326" s="43" t="str">
        <f>Exchanges!K2330</f>
        <v>kg</v>
      </c>
      <c r="K2326" s="43"/>
      <c r="L2326" s="43"/>
      <c r="M2326" s="43"/>
      <c r="N2326" s="43"/>
      <c r="O2326" s="43"/>
      <c r="P2326" s="43">
        <f>Exchanges!Q2330</f>
        <v>4</v>
      </c>
      <c r="Q2326" s="43">
        <f>Exchanges!R2330</f>
        <v>2</v>
      </c>
      <c r="R2326" s="43">
        <f>Exchanges!S2330</f>
        <v>1</v>
      </c>
      <c r="S2326" s="43">
        <f>Exchanges!T2330</f>
        <v>4</v>
      </c>
      <c r="T2326" s="43">
        <f>Exchanges!U2330</f>
        <v>1</v>
      </c>
      <c r="U2326" s="43">
        <f>Exchanges!V2330</f>
        <v>2013</v>
      </c>
      <c r="V2326" s="43" t="str">
        <f>Exchanges!W2330</f>
        <v>CH4</v>
      </c>
      <c r="W2326" s="43"/>
      <c r="X2326" s="43"/>
    </row>
    <row r="2327" spans="1:24" x14ac:dyDescent="0.2">
      <c r="A2327" s="43" t="str">
        <f>Exchanges!B2331</f>
        <v>Ethane, pentafluoro-, HFC-125</v>
      </c>
      <c r="B2327" s="43" t="str">
        <f>Exchanges!C2331</f>
        <v>000354-33-6</v>
      </c>
      <c r="C2327" s="43" t="str">
        <f>Exchanges!D2331</f>
        <v>air</v>
      </c>
      <c r="D2327" s="43" t="str">
        <f>Exchanges!E2331</f>
        <v>unspecified</v>
      </c>
      <c r="E2327" s="43" t="str">
        <f>Exchanges!F2331</f>
        <v>281e1011-f121-4d5b-ad4d-22d562b2c2cd</v>
      </c>
      <c r="F2327" s="43" t="str">
        <f>Exchanges!G2331</f>
        <v>Office furniture and custom architectural woodwork and millwork manufacturing</v>
      </c>
      <c r="G2327" s="43" t="str">
        <f>Exchanges!H2331</f>
        <v>33721A</v>
      </c>
      <c r="H2327" s="43" t="str">
        <f>Exchanges!I2331</f>
        <v>US</v>
      </c>
      <c r="I2327" s="43">
        <f>Exchanges!J2331</f>
        <v>3.1630163266330407E-7</v>
      </c>
      <c r="J2327" s="43" t="str">
        <f>Exchanges!K2331</f>
        <v>kg</v>
      </c>
      <c r="K2327" s="43"/>
      <c r="L2327" s="43"/>
      <c r="M2327" s="43"/>
      <c r="N2327" s="43"/>
      <c r="O2327" s="43"/>
      <c r="P2327" s="43">
        <f>Exchanges!Q2331</f>
        <v>4</v>
      </c>
      <c r="Q2327" s="43">
        <f>Exchanges!R2331</f>
        <v>2</v>
      </c>
      <c r="R2327" s="43">
        <f>Exchanges!S2331</f>
        <v>1</v>
      </c>
      <c r="S2327" s="43">
        <f>Exchanges!T2331</f>
        <v>4</v>
      </c>
      <c r="T2327" s="43">
        <f>Exchanges!U2331</f>
        <v>1</v>
      </c>
      <c r="U2327" s="43">
        <f>Exchanges!V2331</f>
        <v>2013</v>
      </c>
      <c r="V2327" s="43" t="str">
        <f>Exchanges!W2331</f>
        <v>HFC-125</v>
      </c>
      <c r="W2327" s="43"/>
      <c r="X2327" s="43"/>
    </row>
    <row r="2328" spans="1:24" x14ac:dyDescent="0.2">
      <c r="A2328" s="43" t="str">
        <f>Exchanges!B2332</f>
        <v>Methane, difluoro-, HFC-32</v>
      </c>
      <c r="B2328" s="43" t="str">
        <f>Exchanges!C2332</f>
        <v>000075-10-5</v>
      </c>
      <c r="C2328" s="43" t="str">
        <f>Exchanges!D2332</f>
        <v>air</v>
      </c>
      <c r="D2328" s="43" t="str">
        <f>Exchanges!E2332</f>
        <v>unspecified</v>
      </c>
      <c r="E2328" s="43" t="str">
        <f>Exchanges!F2332</f>
        <v>151212b4-079b-43a2-96d5-a6eef59166ac</v>
      </c>
      <c r="F2328" s="43" t="str">
        <f>Exchanges!G2332</f>
        <v>Office furniture and custom architectural woodwork and millwork manufacturing</v>
      </c>
      <c r="G2328" s="43" t="str">
        <f>Exchanges!H2332</f>
        <v>33721A</v>
      </c>
      <c r="H2328" s="43" t="str">
        <f>Exchanges!I2332</f>
        <v>US</v>
      </c>
      <c r="I2328" s="43">
        <f>Exchanges!J2332</f>
        <v>1.8419933491631499E-7</v>
      </c>
      <c r="J2328" s="43" t="str">
        <f>Exchanges!K2332</f>
        <v>kg</v>
      </c>
      <c r="K2328" s="43"/>
      <c r="L2328" s="43"/>
      <c r="M2328" s="43"/>
      <c r="N2328" s="43"/>
      <c r="O2328" s="43"/>
      <c r="P2328" s="43">
        <f>Exchanges!Q2332</f>
        <v>4</v>
      </c>
      <c r="Q2328" s="43">
        <f>Exchanges!R2332</f>
        <v>2</v>
      </c>
      <c r="R2328" s="43">
        <f>Exchanges!S2332</f>
        <v>1</v>
      </c>
      <c r="S2328" s="43">
        <f>Exchanges!T2332</f>
        <v>4</v>
      </c>
      <c r="T2328" s="43">
        <f>Exchanges!U2332</f>
        <v>1</v>
      </c>
      <c r="U2328" s="43">
        <f>Exchanges!V2332</f>
        <v>2013</v>
      </c>
      <c r="V2328" s="43" t="str">
        <f>Exchanges!W2332</f>
        <v>HFC-32</v>
      </c>
      <c r="W2328" s="43"/>
      <c r="X2328" s="43"/>
    </row>
    <row r="2329" spans="1:24" x14ac:dyDescent="0.2">
      <c r="A2329" s="43" t="str">
        <f>Exchanges!B2333</f>
        <v>Ethane, 1,1,1-trifluoro-, HFC-143a</v>
      </c>
      <c r="B2329" s="43" t="str">
        <f>Exchanges!C2333</f>
        <v>000420-46-2</v>
      </c>
      <c r="C2329" s="43" t="str">
        <f>Exchanges!D2333</f>
        <v>air</v>
      </c>
      <c r="D2329" s="43" t="str">
        <f>Exchanges!E2333</f>
        <v>unspecified</v>
      </c>
      <c r="E2329" s="43" t="str">
        <f>Exchanges!F2333</f>
        <v>e86bfec2-1025-4fa2-90b1-81e35e621e91</v>
      </c>
      <c r="F2329" s="43" t="str">
        <f>Exchanges!G2333</f>
        <v>Office furniture and custom architectural woodwork and millwork manufacturing</v>
      </c>
      <c r="G2329" s="43" t="str">
        <f>Exchanges!H2333</f>
        <v>33721A</v>
      </c>
      <c r="H2329" s="43" t="str">
        <f>Exchanges!I2333</f>
        <v>US</v>
      </c>
      <c r="I2329" s="43">
        <f>Exchanges!J2333</f>
        <v>1.3533230691934993E-7</v>
      </c>
      <c r="J2329" s="43" t="str">
        <f>Exchanges!K2333</f>
        <v>kg</v>
      </c>
      <c r="K2329" s="43"/>
      <c r="L2329" s="43"/>
      <c r="M2329" s="43"/>
      <c r="N2329" s="43"/>
      <c r="O2329" s="43"/>
      <c r="P2329" s="43">
        <f>Exchanges!Q2333</f>
        <v>4</v>
      </c>
      <c r="Q2329" s="43">
        <f>Exchanges!R2333</f>
        <v>2</v>
      </c>
      <c r="R2329" s="43">
        <f>Exchanges!S2333</f>
        <v>1</v>
      </c>
      <c r="S2329" s="43">
        <f>Exchanges!T2333</f>
        <v>4</v>
      </c>
      <c r="T2329" s="43">
        <f>Exchanges!U2333</f>
        <v>1</v>
      </c>
      <c r="U2329" s="43">
        <f>Exchanges!V2333</f>
        <v>2013</v>
      </c>
      <c r="V2329" s="43" t="str">
        <f>Exchanges!W2333</f>
        <v>HFC-143a</v>
      </c>
      <c r="W2329" s="43"/>
      <c r="X2329" s="43"/>
    </row>
    <row r="2330" spans="1:24" x14ac:dyDescent="0.2">
      <c r="A2330" s="43" t="str">
        <f>Exchanges!B2334</f>
        <v>Dinitrogen monoxide</v>
      </c>
      <c r="B2330" s="43" t="str">
        <f>Exchanges!C2334</f>
        <v>010024-97-366</v>
      </c>
      <c r="C2330" s="43" t="str">
        <f>Exchanges!D2334</f>
        <v>air</v>
      </c>
      <c r="D2330" s="43" t="str">
        <f>Exchanges!E2334</f>
        <v>unspecified</v>
      </c>
      <c r="E2330" s="43" t="str">
        <f>Exchanges!F2334</f>
        <v>20185046-64bb-4c09-a8e7-e8a9e144ca98</v>
      </c>
      <c r="F2330" s="43" t="str">
        <f>Exchanges!G2334</f>
        <v>Office furniture and custom architectural woodwork and millwork manufacturing</v>
      </c>
      <c r="G2330" s="43" t="str">
        <f>Exchanges!H2334</f>
        <v>33721A</v>
      </c>
      <c r="H2330" s="43" t="str">
        <f>Exchanges!I2334</f>
        <v>US</v>
      </c>
      <c r="I2330" s="43">
        <f>Exchanges!J2334</f>
        <v>3.8661470156442713E-8</v>
      </c>
      <c r="J2330" s="43" t="str">
        <f>Exchanges!K2334</f>
        <v>kg</v>
      </c>
      <c r="K2330" s="43"/>
      <c r="L2330" s="43"/>
      <c r="M2330" s="43"/>
      <c r="N2330" s="43"/>
      <c r="O2330" s="43"/>
      <c r="P2330" s="43">
        <f>Exchanges!Q2334</f>
        <v>4</v>
      </c>
      <c r="Q2330" s="43">
        <f>Exchanges!R2334</f>
        <v>2</v>
      </c>
      <c r="R2330" s="43">
        <f>Exchanges!S2334</f>
        <v>1</v>
      </c>
      <c r="S2330" s="43">
        <f>Exchanges!T2334</f>
        <v>4</v>
      </c>
      <c r="T2330" s="43">
        <f>Exchanges!U2334</f>
        <v>1</v>
      </c>
      <c r="U2330" s="43">
        <f>Exchanges!V2334</f>
        <v>2013</v>
      </c>
      <c r="V2330" s="43" t="str">
        <f>Exchanges!W2334</f>
        <v>N2O</v>
      </c>
      <c r="W2330" s="43"/>
      <c r="X2330" s="43"/>
    </row>
    <row r="2331" spans="1:24" x14ac:dyDescent="0.2">
      <c r="A2331" s="43" t="str">
        <f>Exchanges!B2335</f>
        <v>Propane, 1,1,1,3,3,3-hexafluoro-, HCFC-236fa</v>
      </c>
      <c r="B2331" s="43" t="str">
        <f>Exchanges!C2335</f>
        <v>000690-39-1</v>
      </c>
      <c r="C2331" s="43" t="str">
        <f>Exchanges!D2335</f>
        <v>air</v>
      </c>
      <c r="D2331" s="43" t="str">
        <f>Exchanges!E2335</f>
        <v>unspecified</v>
      </c>
      <c r="E2331" s="43" t="str">
        <f>Exchanges!F2335</f>
        <v>1963a3ba-6d77-4571-bb8f-0e9c8ac28a65</v>
      </c>
      <c r="F2331" s="43" t="str">
        <f>Exchanges!G2335</f>
        <v>Office furniture and custom architectural woodwork and millwork manufacturing</v>
      </c>
      <c r="G2331" s="43" t="str">
        <f>Exchanges!H2335</f>
        <v>33721A</v>
      </c>
      <c r="H2331" s="43" t="str">
        <f>Exchanges!I2335</f>
        <v>US</v>
      </c>
      <c r="I2331" s="43">
        <f>Exchanges!J2335</f>
        <v>3.6560383165288359E-9</v>
      </c>
      <c r="J2331" s="43" t="str">
        <f>Exchanges!K2335</f>
        <v>kg</v>
      </c>
      <c r="K2331" s="43"/>
      <c r="L2331" s="43"/>
      <c r="M2331" s="43"/>
      <c r="N2331" s="43"/>
      <c r="O2331" s="43"/>
      <c r="P2331" s="43">
        <f>Exchanges!Q2335</f>
        <v>4</v>
      </c>
      <c r="Q2331" s="43">
        <f>Exchanges!R2335</f>
        <v>2</v>
      </c>
      <c r="R2331" s="43">
        <f>Exchanges!S2335</f>
        <v>1</v>
      </c>
      <c r="S2331" s="43">
        <f>Exchanges!T2335</f>
        <v>4</v>
      </c>
      <c r="T2331" s="43">
        <f>Exchanges!U2335</f>
        <v>1</v>
      </c>
      <c r="U2331" s="43">
        <f>Exchanges!V2335</f>
        <v>2013</v>
      </c>
      <c r="V2331" s="43" t="str">
        <f>Exchanges!W2335</f>
        <v>HFC-236fa</v>
      </c>
      <c r="W2331" s="43"/>
      <c r="X2331" s="43"/>
    </row>
    <row r="2332" spans="1:24" x14ac:dyDescent="0.2">
      <c r="A2332" s="43" t="str">
        <f>Exchanges!B2336</f>
        <v>Carbon dioxide</v>
      </c>
      <c r="B2332" s="43" t="str">
        <f>Exchanges!C2336</f>
        <v>000124-38-20</v>
      </c>
      <c r="C2332" s="43" t="str">
        <f>Exchanges!D2336</f>
        <v>air</v>
      </c>
      <c r="D2332" s="43" t="str">
        <f>Exchanges!E2336</f>
        <v>unspecified</v>
      </c>
      <c r="E2332" s="43" t="str">
        <f>Exchanges!F2336</f>
        <v>7ae371aa-8532-11e0-9d78-0800200c9a66</v>
      </c>
      <c r="F2332" s="43" t="str">
        <f>Exchanges!G2336</f>
        <v>Scenic and sightseeing transportation and support activities for transportation</v>
      </c>
      <c r="G2332" s="43" t="str">
        <f>Exchanges!H2336</f>
        <v>48A000</v>
      </c>
      <c r="H2332" s="43" t="str">
        <f>Exchanges!I2336</f>
        <v>US</v>
      </c>
      <c r="I2332" s="43">
        <f>Exchanges!J2336</f>
        <v>1.6508692850637026E-3</v>
      </c>
      <c r="J2332" s="43" t="str">
        <f>Exchanges!K2336</f>
        <v>kg</v>
      </c>
      <c r="K2332" s="43"/>
      <c r="L2332" s="43"/>
      <c r="M2332" s="43"/>
      <c r="N2332" s="43"/>
      <c r="O2332" s="43"/>
      <c r="P2332" s="43">
        <f>Exchanges!Q2336</f>
        <v>4</v>
      </c>
      <c r="Q2332" s="43">
        <f>Exchanges!R2336</f>
        <v>2</v>
      </c>
      <c r="R2332" s="43">
        <f>Exchanges!S2336</f>
        <v>1</v>
      </c>
      <c r="S2332" s="43">
        <f>Exchanges!T2336</f>
        <v>4</v>
      </c>
      <c r="T2332" s="43">
        <f>Exchanges!U2336</f>
        <v>1</v>
      </c>
      <c r="U2332" s="43">
        <f>Exchanges!V2336</f>
        <v>2013</v>
      </c>
      <c r="V2332" s="43" t="str">
        <f>Exchanges!W2336</f>
        <v>CO2</v>
      </c>
      <c r="W2332" s="43"/>
      <c r="X2332" s="43"/>
    </row>
    <row r="2333" spans="1:24" x14ac:dyDescent="0.2">
      <c r="A2333" s="43" t="str">
        <f>Exchanges!B2337</f>
        <v>Ethane, 1,1,1,2-tetrafluoro-, HFC-134a</v>
      </c>
      <c r="B2333" s="43" t="str">
        <f>Exchanges!C2337</f>
        <v>000811-97-2</v>
      </c>
      <c r="C2333" s="43" t="str">
        <f>Exchanges!D2337</f>
        <v>air</v>
      </c>
      <c r="D2333" s="43" t="str">
        <f>Exchanges!E2337</f>
        <v>unspecified</v>
      </c>
      <c r="E2333" s="43" t="str">
        <f>Exchanges!F2337</f>
        <v>e87f039d-d9ce-4242-ac18-c9284cc80f3d</v>
      </c>
      <c r="F2333" s="43" t="str">
        <f>Exchanges!G2337</f>
        <v>Scenic and sightseeing transportation and support activities for transportation</v>
      </c>
      <c r="G2333" s="43" t="str">
        <f>Exchanges!H2337</f>
        <v>48A000</v>
      </c>
      <c r="H2333" s="43" t="str">
        <f>Exchanges!I2337</f>
        <v>US</v>
      </c>
      <c r="I2333" s="43">
        <f>Exchanges!J2337</f>
        <v>1.3535671228674405E-7</v>
      </c>
      <c r="J2333" s="43" t="str">
        <f>Exchanges!K2337</f>
        <v>kg</v>
      </c>
      <c r="K2333" s="43"/>
      <c r="L2333" s="43"/>
      <c r="M2333" s="43"/>
      <c r="N2333" s="43"/>
      <c r="O2333" s="43"/>
      <c r="P2333" s="43">
        <f>Exchanges!Q2337</f>
        <v>4</v>
      </c>
      <c r="Q2333" s="43">
        <f>Exchanges!R2337</f>
        <v>2</v>
      </c>
      <c r="R2333" s="43">
        <f>Exchanges!S2337</f>
        <v>1</v>
      </c>
      <c r="S2333" s="43">
        <f>Exchanges!T2337</f>
        <v>4</v>
      </c>
      <c r="T2333" s="43">
        <f>Exchanges!U2337</f>
        <v>1</v>
      </c>
      <c r="U2333" s="43">
        <f>Exchanges!V2337</f>
        <v>2013</v>
      </c>
      <c r="V2333" s="43" t="str">
        <f>Exchanges!W2337</f>
        <v>HFC-134a</v>
      </c>
      <c r="W2333" s="43"/>
      <c r="X2333" s="43"/>
    </row>
    <row r="2334" spans="1:24" x14ac:dyDescent="0.2">
      <c r="A2334" s="43" t="str">
        <f>Exchanges!B2338</f>
        <v>Ethane, pentafluoro-, HFC-125</v>
      </c>
      <c r="B2334" s="43" t="str">
        <f>Exchanges!C2338</f>
        <v>000354-33-6</v>
      </c>
      <c r="C2334" s="43" t="str">
        <f>Exchanges!D2338</f>
        <v>air</v>
      </c>
      <c r="D2334" s="43" t="str">
        <f>Exchanges!E2338</f>
        <v>unspecified</v>
      </c>
      <c r="E2334" s="43" t="str">
        <f>Exchanges!F2338</f>
        <v>281e1011-f121-4d5b-ad4d-22d562b2c2cd</v>
      </c>
      <c r="F2334" s="43" t="str">
        <f>Exchanges!G2338</f>
        <v>Scenic and sightseeing transportation and support activities for transportation</v>
      </c>
      <c r="G2334" s="43" t="str">
        <f>Exchanges!H2338</f>
        <v>48A000</v>
      </c>
      <c r="H2334" s="43" t="str">
        <f>Exchanges!I2338</f>
        <v>US</v>
      </c>
      <c r="I2334" s="43">
        <f>Exchanges!J2338</f>
        <v>3.5911971804420094E-8</v>
      </c>
      <c r="J2334" s="43" t="str">
        <f>Exchanges!K2338</f>
        <v>kg</v>
      </c>
      <c r="K2334" s="43"/>
      <c r="L2334" s="43"/>
      <c r="M2334" s="43"/>
      <c r="N2334" s="43"/>
      <c r="O2334" s="43"/>
      <c r="P2334" s="43">
        <f>Exchanges!Q2338</f>
        <v>4</v>
      </c>
      <c r="Q2334" s="43">
        <f>Exchanges!R2338</f>
        <v>2</v>
      </c>
      <c r="R2334" s="43">
        <f>Exchanges!S2338</f>
        <v>1</v>
      </c>
      <c r="S2334" s="43">
        <f>Exchanges!T2338</f>
        <v>4</v>
      </c>
      <c r="T2334" s="43">
        <f>Exchanges!U2338</f>
        <v>1</v>
      </c>
      <c r="U2334" s="43">
        <f>Exchanges!V2338</f>
        <v>2013</v>
      </c>
      <c r="V2334" s="43" t="str">
        <f>Exchanges!W2338</f>
        <v>HFC-125</v>
      </c>
      <c r="W2334" s="43"/>
      <c r="X2334" s="43"/>
    </row>
    <row r="2335" spans="1:24" x14ac:dyDescent="0.2">
      <c r="A2335" s="43" t="str">
        <f>Exchanges!B2339</f>
        <v>Methane, difluoro-, HFC-32</v>
      </c>
      <c r="B2335" s="43" t="str">
        <f>Exchanges!C2339</f>
        <v>000075-10-5</v>
      </c>
      <c r="C2335" s="43" t="str">
        <f>Exchanges!D2339</f>
        <v>air</v>
      </c>
      <c r="D2335" s="43" t="str">
        <f>Exchanges!E2339</f>
        <v>unspecified</v>
      </c>
      <c r="E2335" s="43" t="str">
        <f>Exchanges!F2339</f>
        <v>151212b4-079b-43a2-96d5-a6eef59166ac</v>
      </c>
      <c r="F2335" s="43" t="str">
        <f>Exchanges!G2339</f>
        <v>Scenic and sightseeing transportation and support activities for transportation</v>
      </c>
      <c r="G2335" s="43" t="str">
        <f>Exchanges!H2339</f>
        <v>48A000</v>
      </c>
      <c r="H2335" s="43" t="str">
        <f>Exchanges!I2339</f>
        <v>US</v>
      </c>
      <c r="I2335" s="43">
        <f>Exchanges!J2339</f>
        <v>2.0913459302150093E-8</v>
      </c>
      <c r="J2335" s="43" t="str">
        <f>Exchanges!K2339</f>
        <v>kg</v>
      </c>
      <c r="K2335" s="43"/>
      <c r="L2335" s="43"/>
      <c r="M2335" s="43"/>
      <c r="N2335" s="43"/>
      <c r="O2335" s="43"/>
      <c r="P2335" s="43">
        <f>Exchanges!Q2339</f>
        <v>4</v>
      </c>
      <c r="Q2335" s="43">
        <f>Exchanges!R2339</f>
        <v>2</v>
      </c>
      <c r="R2335" s="43">
        <f>Exchanges!S2339</f>
        <v>1</v>
      </c>
      <c r="S2335" s="43">
        <f>Exchanges!T2339</f>
        <v>4</v>
      </c>
      <c r="T2335" s="43">
        <f>Exchanges!U2339</f>
        <v>1</v>
      </c>
      <c r="U2335" s="43">
        <f>Exchanges!V2339</f>
        <v>2013</v>
      </c>
      <c r="V2335" s="43" t="str">
        <f>Exchanges!W2339</f>
        <v>HFC-32</v>
      </c>
      <c r="W2335" s="43"/>
      <c r="X2335" s="43"/>
    </row>
    <row r="2336" spans="1:24" x14ac:dyDescent="0.2">
      <c r="A2336" s="43" t="str">
        <f>Exchanges!B2340</f>
        <v>Ethane, 1,1,1-trifluoro-, HFC-143a</v>
      </c>
      <c r="B2336" s="43" t="str">
        <f>Exchanges!C2340</f>
        <v>000420-46-2</v>
      </c>
      <c r="C2336" s="43" t="str">
        <f>Exchanges!D2340</f>
        <v>air</v>
      </c>
      <c r="D2336" s="43" t="str">
        <f>Exchanges!E2340</f>
        <v>unspecified</v>
      </c>
      <c r="E2336" s="43" t="str">
        <f>Exchanges!F2340</f>
        <v>e86bfec2-1025-4fa2-90b1-81e35e621e91</v>
      </c>
      <c r="F2336" s="43" t="str">
        <f>Exchanges!G2340</f>
        <v>Scenic and sightseeing transportation and support activities for transportation</v>
      </c>
      <c r="G2336" s="43" t="str">
        <f>Exchanges!H2340</f>
        <v>48A000</v>
      </c>
      <c r="H2336" s="43" t="str">
        <f>Exchanges!I2340</f>
        <v>US</v>
      </c>
      <c r="I2336" s="43">
        <f>Exchanges!J2340</f>
        <v>1.5365238394100338E-8</v>
      </c>
      <c r="J2336" s="43" t="str">
        <f>Exchanges!K2340</f>
        <v>kg</v>
      </c>
      <c r="K2336" s="43"/>
      <c r="L2336" s="43"/>
      <c r="M2336" s="43"/>
      <c r="N2336" s="43"/>
      <c r="O2336" s="43"/>
      <c r="P2336" s="43">
        <f>Exchanges!Q2340</f>
        <v>4</v>
      </c>
      <c r="Q2336" s="43">
        <f>Exchanges!R2340</f>
        <v>2</v>
      </c>
      <c r="R2336" s="43">
        <f>Exchanges!S2340</f>
        <v>1</v>
      </c>
      <c r="S2336" s="43">
        <f>Exchanges!T2340</f>
        <v>4</v>
      </c>
      <c r="T2336" s="43">
        <f>Exchanges!U2340</f>
        <v>1</v>
      </c>
      <c r="U2336" s="43">
        <f>Exchanges!V2340</f>
        <v>2013</v>
      </c>
      <c r="V2336" s="43" t="str">
        <f>Exchanges!W2340</f>
        <v>HFC-143a</v>
      </c>
      <c r="W2336" s="43"/>
      <c r="X2336" s="43"/>
    </row>
    <row r="2337" spans="1:24" x14ac:dyDescent="0.2">
      <c r="A2337" s="43" t="str">
        <f>Exchanges!B2341</f>
        <v>Propane, 1,1,1,3,3,3-hexafluoro-, HCFC-236fa</v>
      </c>
      <c r="B2337" s="43" t="str">
        <f>Exchanges!C2341</f>
        <v>000690-39-1</v>
      </c>
      <c r="C2337" s="43" t="str">
        <f>Exchanges!D2341</f>
        <v>air</v>
      </c>
      <c r="D2337" s="43" t="str">
        <f>Exchanges!E2341</f>
        <v>unspecified</v>
      </c>
      <c r="E2337" s="43" t="str">
        <f>Exchanges!F2341</f>
        <v>1963a3ba-6d77-4571-bb8f-0e9c8ac28a65</v>
      </c>
      <c r="F2337" s="43" t="str">
        <f>Exchanges!G2341</f>
        <v>Scenic and sightseeing transportation and support activities for transportation</v>
      </c>
      <c r="G2337" s="43" t="str">
        <f>Exchanges!H2341</f>
        <v>48A000</v>
      </c>
      <c r="H2337" s="43" t="str">
        <f>Exchanges!I2341</f>
        <v>US</v>
      </c>
      <c r="I2337" s="43">
        <f>Exchanges!J2341</f>
        <v>4.1509600767323322E-10</v>
      </c>
      <c r="J2337" s="43" t="str">
        <f>Exchanges!K2341</f>
        <v>kg</v>
      </c>
      <c r="K2337" s="43"/>
      <c r="L2337" s="43"/>
      <c r="M2337" s="43"/>
      <c r="N2337" s="43"/>
      <c r="O2337" s="43"/>
      <c r="P2337" s="43">
        <f>Exchanges!Q2341</f>
        <v>4</v>
      </c>
      <c r="Q2337" s="43">
        <f>Exchanges!R2341</f>
        <v>2</v>
      </c>
      <c r="R2337" s="43">
        <f>Exchanges!S2341</f>
        <v>1</v>
      </c>
      <c r="S2337" s="43">
        <f>Exchanges!T2341</f>
        <v>4</v>
      </c>
      <c r="T2337" s="43">
        <f>Exchanges!U2341</f>
        <v>1</v>
      </c>
      <c r="U2337" s="43">
        <f>Exchanges!V2341</f>
        <v>2013</v>
      </c>
      <c r="V2337" s="43" t="str">
        <f>Exchanges!W2341</f>
        <v>HFC-236fa</v>
      </c>
      <c r="W2337" s="43"/>
      <c r="X2337" s="43"/>
    </row>
    <row r="2338" spans="1:24" x14ac:dyDescent="0.2">
      <c r="A2338" s="43" t="str">
        <f>Exchanges!B2342</f>
        <v>Carbon dioxide</v>
      </c>
      <c r="B2338" s="43" t="str">
        <f>Exchanges!C2342</f>
        <v>000124-38-20</v>
      </c>
      <c r="C2338" s="43" t="str">
        <f>Exchanges!D2342</f>
        <v>air</v>
      </c>
      <c r="D2338" s="43" t="str">
        <f>Exchanges!E2342</f>
        <v>unspecified</v>
      </c>
      <c r="E2338" s="43" t="str">
        <f>Exchanges!F2342</f>
        <v>7ae371aa-8532-11e0-9d78-0800200c9a66</v>
      </c>
      <c r="F2338" s="43" t="str">
        <f>Exchanges!G2342</f>
        <v>Other retail</v>
      </c>
      <c r="G2338" s="43" t="str">
        <f>Exchanges!H2342</f>
        <v>4A0000</v>
      </c>
      <c r="H2338" s="43" t="str">
        <f>Exchanges!I2342</f>
        <v>US</v>
      </c>
      <c r="I2338" s="43">
        <f>Exchanges!J2342</f>
        <v>4.3755115724977379E-3</v>
      </c>
      <c r="J2338" s="43" t="str">
        <f>Exchanges!K2342</f>
        <v>kg</v>
      </c>
      <c r="K2338" s="43"/>
      <c r="L2338" s="43"/>
      <c r="M2338" s="43"/>
      <c r="N2338" s="43"/>
      <c r="O2338" s="43"/>
      <c r="P2338" s="43">
        <f>Exchanges!Q2342</f>
        <v>4</v>
      </c>
      <c r="Q2338" s="43">
        <f>Exchanges!R2342</f>
        <v>2</v>
      </c>
      <c r="R2338" s="43">
        <f>Exchanges!S2342</f>
        <v>1</v>
      </c>
      <c r="S2338" s="43">
        <f>Exchanges!T2342</f>
        <v>4</v>
      </c>
      <c r="T2338" s="43">
        <f>Exchanges!U2342</f>
        <v>1</v>
      </c>
      <c r="U2338" s="43">
        <f>Exchanges!V2342</f>
        <v>2013</v>
      </c>
      <c r="V2338" s="43" t="str">
        <f>Exchanges!W2342</f>
        <v>CO2</v>
      </c>
      <c r="W2338" s="43"/>
      <c r="X2338" s="43"/>
    </row>
    <row r="2339" spans="1:24" x14ac:dyDescent="0.2">
      <c r="A2339" s="43" t="str">
        <f>Exchanges!B2343</f>
        <v>Methane</v>
      </c>
      <c r="B2339" s="43" t="str">
        <f>Exchanges!C2343</f>
        <v>000074-82-92</v>
      </c>
      <c r="C2339" s="43" t="str">
        <f>Exchanges!D2343</f>
        <v>air</v>
      </c>
      <c r="D2339" s="43" t="str">
        <f>Exchanges!E2343</f>
        <v>unspecified</v>
      </c>
      <c r="E2339" s="43" t="str">
        <f>Exchanges!F2343</f>
        <v>20408dd1-8534-11e0-9d78-0800200c9a66</v>
      </c>
      <c r="F2339" s="43" t="str">
        <f>Exchanges!G2343</f>
        <v>Other retail</v>
      </c>
      <c r="G2339" s="43" t="str">
        <f>Exchanges!H2343</f>
        <v>4A0000</v>
      </c>
      <c r="H2339" s="43" t="str">
        <f>Exchanges!I2343</f>
        <v>US</v>
      </c>
      <c r="I2339" s="43">
        <f>Exchanges!J2343</f>
        <v>4.0114660957281249E-7</v>
      </c>
      <c r="J2339" s="43" t="str">
        <f>Exchanges!K2343</f>
        <v>kg</v>
      </c>
      <c r="K2339" s="43"/>
      <c r="L2339" s="43"/>
      <c r="M2339" s="43"/>
      <c r="N2339" s="43"/>
      <c r="O2339" s="43"/>
      <c r="P2339" s="43">
        <f>Exchanges!Q2343</f>
        <v>4</v>
      </c>
      <c r="Q2339" s="43">
        <f>Exchanges!R2343</f>
        <v>2</v>
      </c>
      <c r="R2339" s="43">
        <f>Exchanges!S2343</f>
        <v>1</v>
      </c>
      <c r="S2339" s="43">
        <f>Exchanges!T2343</f>
        <v>4</v>
      </c>
      <c r="T2339" s="43">
        <f>Exchanges!U2343</f>
        <v>1</v>
      </c>
      <c r="U2339" s="43">
        <f>Exchanges!V2343</f>
        <v>2013</v>
      </c>
      <c r="V2339" s="43" t="str">
        <f>Exchanges!W2343</f>
        <v>CH4</v>
      </c>
      <c r="W2339" s="43"/>
      <c r="X2339" s="43"/>
    </row>
    <row r="2340" spans="1:24" x14ac:dyDescent="0.2">
      <c r="A2340" s="43" t="str">
        <f>Exchanges!B2344</f>
        <v>Ethane, 1,1,1,2-tetrafluoro-, HFC-134a</v>
      </c>
      <c r="B2340" s="43" t="str">
        <f>Exchanges!C2344</f>
        <v>000811-97-2</v>
      </c>
      <c r="C2340" s="43" t="str">
        <f>Exchanges!D2344</f>
        <v>air</v>
      </c>
      <c r="D2340" s="43" t="str">
        <f>Exchanges!E2344</f>
        <v>unspecified</v>
      </c>
      <c r="E2340" s="43" t="str">
        <f>Exchanges!F2344</f>
        <v>e87f039d-d9ce-4242-ac18-c9284cc80f3d</v>
      </c>
      <c r="F2340" s="43" t="str">
        <f>Exchanges!G2344</f>
        <v>Other retail</v>
      </c>
      <c r="G2340" s="43" t="str">
        <f>Exchanges!H2344</f>
        <v>4A0000</v>
      </c>
      <c r="H2340" s="43" t="str">
        <f>Exchanges!I2344</f>
        <v>US</v>
      </c>
      <c r="I2340" s="43">
        <f>Exchanges!J2344</f>
        <v>2.2235487991215323E-7</v>
      </c>
      <c r="J2340" s="43" t="str">
        <f>Exchanges!K2344</f>
        <v>kg</v>
      </c>
      <c r="K2340" s="43"/>
      <c r="L2340" s="43"/>
      <c r="M2340" s="43"/>
      <c r="N2340" s="43"/>
      <c r="O2340" s="43"/>
      <c r="P2340" s="43">
        <f>Exchanges!Q2344</f>
        <v>4</v>
      </c>
      <c r="Q2340" s="43">
        <f>Exchanges!R2344</f>
        <v>2</v>
      </c>
      <c r="R2340" s="43">
        <f>Exchanges!S2344</f>
        <v>1</v>
      </c>
      <c r="S2340" s="43">
        <f>Exchanges!T2344</f>
        <v>4</v>
      </c>
      <c r="T2340" s="43">
        <f>Exchanges!U2344</f>
        <v>1</v>
      </c>
      <c r="U2340" s="43">
        <f>Exchanges!V2344</f>
        <v>2013</v>
      </c>
      <c r="V2340" s="43" t="str">
        <f>Exchanges!W2344</f>
        <v>HFC-134a</v>
      </c>
      <c r="W2340" s="43"/>
      <c r="X2340" s="43"/>
    </row>
    <row r="2341" spans="1:24" x14ac:dyDescent="0.2">
      <c r="A2341" s="43" t="str">
        <f>Exchanges!B2345</f>
        <v>Ethane, pentafluoro-, HFC-125</v>
      </c>
      <c r="B2341" s="43" t="str">
        <f>Exchanges!C2345</f>
        <v>000354-33-6</v>
      </c>
      <c r="C2341" s="43" t="str">
        <f>Exchanges!D2345</f>
        <v>air</v>
      </c>
      <c r="D2341" s="43" t="str">
        <f>Exchanges!E2345</f>
        <v>unspecified</v>
      </c>
      <c r="E2341" s="43" t="str">
        <f>Exchanges!F2345</f>
        <v>281e1011-f121-4d5b-ad4d-22d562b2c2cd</v>
      </c>
      <c r="F2341" s="43" t="str">
        <f>Exchanges!G2345</f>
        <v>Other retail</v>
      </c>
      <c r="G2341" s="43" t="str">
        <f>Exchanges!H2345</f>
        <v>4A0000</v>
      </c>
      <c r="H2341" s="43" t="str">
        <f>Exchanges!I2345</f>
        <v>US</v>
      </c>
      <c r="I2341" s="43">
        <f>Exchanges!J2345</f>
        <v>5.8993765754773596E-8</v>
      </c>
      <c r="J2341" s="43" t="str">
        <f>Exchanges!K2345</f>
        <v>kg</v>
      </c>
      <c r="K2341" s="43"/>
      <c r="L2341" s="43"/>
      <c r="M2341" s="43"/>
      <c r="N2341" s="43"/>
      <c r="O2341" s="43"/>
      <c r="P2341" s="43">
        <f>Exchanges!Q2345</f>
        <v>4</v>
      </c>
      <c r="Q2341" s="43">
        <f>Exchanges!R2345</f>
        <v>2</v>
      </c>
      <c r="R2341" s="43">
        <f>Exchanges!S2345</f>
        <v>1</v>
      </c>
      <c r="S2341" s="43">
        <f>Exchanges!T2345</f>
        <v>4</v>
      </c>
      <c r="T2341" s="43">
        <f>Exchanges!U2345</f>
        <v>1</v>
      </c>
      <c r="U2341" s="43">
        <f>Exchanges!V2345</f>
        <v>2013</v>
      </c>
      <c r="V2341" s="43" t="str">
        <f>Exchanges!W2345</f>
        <v>HFC-125</v>
      </c>
      <c r="W2341" s="43"/>
      <c r="X2341" s="43"/>
    </row>
    <row r="2342" spans="1:24" x14ac:dyDescent="0.2">
      <c r="A2342" s="43" t="str">
        <f>Exchanges!B2346</f>
        <v>Methane, difluoro-, HFC-32</v>
      </c>
      <c r="B2342" s="43" t="str">
        <f>Exchanges!C2346</f>
        <v>000075-10-5</v>
      </c>
      <c r="C2342" s="43" t="str">
        <f>Exchanges!D2346</f>
        <v>air</v>
      </c>
      <c r="D2342" s="43" t="str">
        <f>Exchanges!E2346</f>
        <v>unspecified</v>
      </c>
      <c r="E2342" s="43" t="str">
        <f>Exchanges!F2346</f>
        <v>151212b4-079b-43a2-96d5-a6eef59166ac</v>
      </c>
      <c r="F2342" s="43" t="str">
        <f>Exchanges!G2346</f>
        <v>Other retail</v>
      </c>
      <c r="G2342" s="43" t="str">
        <f>Exchanges!H2346</f>
        <v>4A0000</v>
      </c>
      <c r="H2342" s="43" t="str">
        <f>Exchanges!I2346</f>
        <v>US</v>
      </c>
      <c r="I2342" s="43">
        <f>Exchanges!J2346</f>
        <v>3.4355220757919519E-8</v>
      </c>
      <c r="J2342" s="43" t="str">
        <f>Exchanges!K2346</f>
        <v>kg</v>
      </c>
      <c r="K2342" s="43"/>
      <c r="L2342" s="43"/>
      <c r="M2342" s="43"/>
      <c r="N2342" s="43"/>
      <c r="O2342" s="43"/>
      <c r="P2342" s="43">
        <f>Exchanges!Q2346</f>
        <v>4</v>
      </c>
      <c r="Q2342" s="43">
        <f>Exchanges!R2346</f>
        <v>2</v>
      </c>
      <c r="R2342" s="43">
        <f>Exchanges!S2346</f>
        <v>1</v>
      </c>
      <c r="S2342" s="43">
        <f>Exchanges!T2346</f>
        <v>4</v>
      </c>
      <c r="T2342" s="43">
        <f>Exchanges!U2346</f>
        <v>1</v>
      </c>
      <c r="U2342" s="43">
        <f>Exchanges!V2346</f>
        <v>2013</v>
      </c>
      <c r="V2342" s="43" t="str">
        <f>Exchanges!W2346</f>
        <v>HFC-32</v>
      </c>
      <c r="W2342" s="43"/>
      <c r="X2342" s="43"/>
    </row>
    <row r="2343" spans="1:24" x14ac:dyDescent="0.2">
      <c r="A2343" s="43" t="str">
        <f>Exchanges!B2347</f>
        <v>Ethane, 1,1,1-trifluoro-, HFC-143a</v>
      </c>
      <c r="B2343" s="43" t="str">
        <f>Exchanges!C2347</f>
        <v>000420-46-2</v>
      </c>
      <c r="C2343" s="43" t="str">
        <f>Exchanges!D2347</f>
        <v>air</v>
      </c>
      <c r="D2343" s="43" t="str">
        <f>Exchanges!E2347</f>
        <v>unspecified</v>
      </c>
      <c r="E2343" s="43" t="str">
        <f>Exchanges!F2347</f>
        <v>e86bfec2-1025-4fa2-90b1-81e35e621e91</v>
      </c>
      <c r="F2343" s="43" t="str">
        <f>Exchanges!G2347</f>
        <v>Other retail</v>
      </c>
      <c r="G2343" s="43" t="str">
        <f>Exchanges!H2347</f>
        <v>4A0000</v>
      </c>
      <c r="H2343" s="43" t="str">
        <f>Exchanges!I2347</f>
        <v>US</v>
      </c>
      <c r="I2343" s="43">
        <f>Exchanges!J2347</f>
        <v>2.524097756381735E-8</v>
      </c>
      <c r="J2343" s="43" t="str">
        <f>Exchanges!K2347</f>
        <v>kg</v>
      </c>
      <c r="K2343" s="43"/>
      <c r="L2343" s="43"/>
      <c r="M2343" s="43"/>
      <c r="N2343" s="43"/>
      <c r="O2343" s="43"/>
      <c r="P2343" s="43">
        <f>Exchanges!Q2347</f>
        <v>4</v>
      </c>
      <c r="Q2343" s="43">
        <f>Exchanges!R2347</f>
        <v>2</v>
      </c>
      <c r="R2343" s="43">
        <f>Exchanges!S2347</f>
        <v>1</v>
      </c>
      <c r="S2343" s="43">
        <f>Exchanges!T2347</f>
        <v>4</v>
      </c>
      <c r="T2343" s="43">
        <f>Exchanges!U2347</f>
        <v>1</v>
      </c>
      <c r="U2343" s="43">
        <f>Exchanges!V2347</f>
        <v>2013</v>
      </c>
      <c r="V2343" s="43" t="str">
        <f>Exchanges!W2347</f>
        <v>HFC-143a</v>
      </c>
      <c r="W2343" s="43"/>
      <c r="X2343" s="43"/>
    </row>
    <row r="2344" spans="1:24" x14ac:dyDescent="0.2">
      <c r="A2344" s="43" t="str">
        <f>Exchanges!B2348</f>
        <v>Dinitrogen monoxide</v>
      </c>
      <c r="B2344" s="43" t="str">
        <f>Exchanges!C2348</f>
        <v>010024-97-366</v>
      </c>
      <c r="C2344" s="43" t="str">
        <f>Exchanges!D2348</f>
        <v>air</v>
      </c>
      <c r="D2344" s="43" t="str">
        <f>Exchanges!E2348</f>
        <v>unspecified</v>
      </c>
      <c r="E2344" s="43" t="str">
        <f>Exchanges!F2348</f>
        <v>20185046-64bb-4c09-a8e7-e8a9e144ca98</v>
      </c>
      <c r="F2344" s="43" t="str">
        <f>Exchanges!G2348</f>
        <v>Other retail</v>
      </c>
      <c r="G2344" s="43" t="str">
        <f>Exchanges!H2348</f>
        <v>4A0000</v>
      </c>
      <c r="H2344" s="43" t="str">
        <f>Exchanges!I2348</f>
        <v>US</v>
      </c>
      <c r="I2344" s="43">
        <f>Exchanges!J2348</f>
        <v>1.2315745820849702E-8</v>
      </c>
      <c r="J2344" s="43" t="str">
        <f>Exchanges!K2348</f>
        <v>kg</v>
      </c>
      <c r="K2344" s="43"/>
      <c r="L2344" s="43"/>
      <c r="M2344" s="43"/>
      <c r="N2344" s="43"/>
      <c r="O2344" s="43"/>
      <c r="P2344" s="43">
        <f>Exchanges!Q2348</f>
        <v>4</v>
      </c>
      <c r="Q2344" s="43">
        <f>Exchanges!R2348</f>
        <v>2</v>
      </c>
      <c r="R2344" s="43">
        <f>Exchanges!S2348</f>
        <v>1</v>
      </c>
      <c r="S2344" s="43">
        <f>Exchanges!T2348</f>
        <v>4</v>
      </c>
      <c r="T2344" s="43">
        <f>Exchanges!U2348</f>
        <v>1</v>
      </c>
      <c r="U2344" s="43">
        <f>Exchanges!V2348</f>
        <v>2013</v>
      </c>
      <c r="V2344" s="43" t="str">
        <f>Exchanges!W2348</f>
        <v>N2O</v>
      </c>
      <c r="W2344" s="43"/>
      <c r="X2344" s="43"/>
    </row>
    <row r="2345" spans="1:24" x14ac:dyDescent="0.2">
      <c r="A2345" s="43" t="str">
        <f>Exchanges!B2349</f>
        <v>Propane, 1,1,1,3,3,3-hexafluoro-, HCFC-236fa</v>
      </c>
      <c r="B2345" s="43" t="str">
        <f>Exchanges!C2349</f>
        <v>000690-39-1</v>
      </c>
      <c r="C2345" s="43" t="str">
        <f>Exchanges!D2349</f>
        <v>air</v>
      </c>
      <c r="D2345" s="43" t="str">
        <f>Exchanges!E2349</f>
        <v>unspecified</v>
      </c>
      <c r="E2345" s="43" t="str">
        <f>Exchanges!F2349</f>
        <v>1963a3ba-6d77-4571-bb8f-0e9c8ac28a65</v>
      </c>
      <c r="F2345" s="43" t="str">
        <f>Exchanges!G2349</f>
        <v>Other retail</v>
      </c>
      <c r="G2345" s="43" t="str">
        <f>Exchanges!H2349</f>
        <v>4A0000</v>
      </c>
      <c r="H2345" s="43" t="str">
        <f>Exchanges!I2349</f>
        <v>US</v>
      </c>
      <c r="I2345" s="43">
        <f>Exchanges!J2349</f>
        <v>6.8189173169829668E-10</v>
      </c>
      <c r="J2345" s="43" t="str">
        <f>Exchanges!K2349</f>
        <v>kg</v>
      </c>
      <c r="K2345" s="43"/>
      <c r="L2345" s="43"/>
      <c r="M2345" s="43"/>
      <c r="N2345" s="43"/>
      <c r="O2345" s="43"/>
      <c r="P2345" s="43">
        <f>Exchanges!Q2349</f>
        <v>4</v>
      </c>
      <c r="Q2345" s="43">
        <f>Exchanges!R2349</f>
        <v>2</v>
      </c>
      <c r="R2345" s="43">
        <f>Exchanges!S2349</f>
        <v>1</v>
      </c>
      <c r="S2345" s="43">
        <f>Exchanges!T2349</f>
        <v>4</v>
      </c>
      <c r="T2345" s="43">
        <f>Exchanges!U2349</f>
        <v>1</v>
      </c>
      <c r="U2345" s="43">
        <f>Exchanges!V2349</f>
        <v>2013</v>
      </c>
      <c r="V2345" s="43" t="str">
        <f>Exchanges!W2349</f>
        <v>HFC-236fa</v>
      </c>
      <c r="W2345" s="43"/>
      <c r="X2345" s="43"/>
    </row>
    <row r="2346" spans="1:24" x14ac:dyDescent="0.2">
      <c r="A2346" s="43" t="str">
        <f>Exchanges!B2350</f>
        <v>Carbon dioxide</v>
      </c>
      <c r="B2346" s="43" t="str">
        <f>Exchanges!C2350</f>
        <v>000124-38-20</v>
      </c>
      <c r="C2346" s="43" t="str">
        <f>Exchanges!D2350</f>
        <v>air</v>
      </c>
      <c r="D2346" s="43" t="str">
        <f>Exchanges!E2350</f>
        <v>unspecified</v>
      </c>
      <c r="E2346" s="43" t="str">
        <f>Exchanges!F2350</f>
        <v>7ae371aa-8532-11e0-9d78-0800200c9a66</v>
      </c>
      <c r="F2346" s="43" t="str">
        <f>Exchanges!G2350</f>
        <v>Directory, mailing list, and other publishers</v>
      </c>
      <c r="G2346" s="43" t="str">
        <f>Exchanges!H2350</f>
        <v>5111A0</v>
      </c>
      <c r="H2346" s="43" t="str">
        <f>Exchanges!I2350</f>
        <v>US</v>
      </c>
      <c r="I2346" s="43">
        <f>Exchanges!J2350</f>
        <v>9.107531850057228E-4</v>
      </c>
      <c r="J2346" s="43" t="str">
        <f>Exchanges!K2350</f>
        <v>kg</v>
      </c>
      <c r="K2346" s="43"/>
      <c r="L2346" s="43"/>
      <c r="M2346" s="43"/>
      <c r="N2346" s="43"/>
      <c r="O2346" s="43"/>
      <c r="P2346" s="43">
        <f>Exchanges!Q2350</f>
        <v>4</v>
      </c>
      <c r="Q2346" s="43">
        <f>Exchanges!R2350</f>
        <v>2</v>
      </c>
      <c r="R2346" s="43">
        <f>Exchanges!S2350</f>
        <v>1</v>
      </c>
      <c r="S2346" s="43">
        <f>Exchanges!T2350</f>
        <v>4</v>
      </c>
      <c r="T2346" s="43">
        <f>Exchanges!U2350</f>
        <v>1</v>
      </c>
      <c r="U2346" s="43">
        <f>Exchanges!V2350</f>
        <v>2013</v>
      </c>
      <c r="V2346" s="43" t="str">
        <f>Exchanges!W2350</f>
        <v>CO2</v>
      </c>
      <c r="W2346" s="43"/>
      <c r="X2346" s="43"/>
    </row>
    <row r="2347" spans="1:24" x14ac:dyDescent="0.2">
      <c r="A2347" s="43" t="str">
        <f>Exchanges!B2351</f>
        <v>Ethane, 1,1,1,2-tetrafluoro-, HFC-134a</v>
      </c>
      <c r="B2347" s="43" t="str">
        <f>Exchanges!C2351</f>
        <v>000811-97-2</v>
      </c>
      <c r="C2347" s="43" t="str">
        <f>Exchanges!D2351</f>
        <v>air</v>
      </c>
      <c r="D2347" s="43" t="str">
        <f>Exchanges!E2351</f>
        <v>unspecified</v>
      </c>
      <c r="E2347" s="43" t="str">
        <f>Exchanges!F2351</f>
        <v>e87f039d-d9ce-4242-ac18-c9284cc80f3d</v>
      </c>
      <c r="F2347" s="43" t="str">
        <f>Exchanges!G2351</f>
        <v>Directory, mailing list, and other publishers</v>
      </c>
      <c r="G2347" s="43" t="str">
        <f>Exchanges!H2351</f>
        <v>5111A0</v>
      </c>
      <c r="H2347" s="43" t="str">
        <f>Exchanges!I2351</f>
        <v>US</v>
      </c>
      <c r="I2347" s="43">
        <f>Exchanges!J2351</f>
        <v>2.2051418640525375E-7</v>
      </c>
      <c r="J2347" s="43" t="str">
        <f>Exchanges!K2351</f>
        <v>kg</v>
      </c>
      <c r="K2347" s="43"/>
      <c r="L2347" s="43"/>
      <c r="M2347" s="43"/>
      <c r="N2347" s="43"/>
      <c r="O2347" s="43"/>
      <c r="P2347" s="43">
        <f>Exchanges!Q2351</f>
        <v>4</v>
      </c>
      <c r="Q2347" s="43">
        <f>Exchanges!R2351</f>
        <v>2</v>
      </c>
      <c r="R2347" s="43">
        <f>Exchanges!S2351</f>
        <v>1</v>
      </c>
      <c r="S2347" s="43">
        <f>Exchanges!T2351</f>
        <v>4</v>
      </c>
      <c r="T2347" s="43">
        <f>Exchanges!U2351</f>
        <v>1</v>
      </c>
      <c r="U2347" s="43">
        <f>Exchanges!V2351</f>
        <v>2013</v>
      </c>
      <c r="V2347" s="43" t="str">
        <f>Exchanges!W2351</f>
        <v>HFC-134a</v>
      </c>
      <c r="W2347" s="43"/>
      <c r="X2347" s="43"/>
    </row>
    <row r="2348" spans="1:24" x14ac:dyDescent="0.2">
      <c r="A2348" s="43" t="str">
        <f>Exchanges!B2352</f>
        <v>Methane</v>
      </c>
      <c r="B2348" s="43" t="str">
        <f>Exchanges!C2352</f>
        <v>000074-82-92</v>
      </c>
      <c r="C2348" s="43" t="str">
        <f>Exchanges!D2352</f>
        <v>air</v>
      </c>
      <c r="D2348" s="43" t="str">
        <f>Exchanges!E2352</f>
        <v>unspecified</v>
      </c>
      <c r="E2348" s="43" t="str">
        <f>Exchanges!F2352</f>
        <v>20408dd1-8534-11e0-9d78-0800200c9a66</v>
      </c>
      <c r="F2348" s="43" t="str">
        <f>Exchanges!G2352</f>
        <v>Directory, mailing list, and other publishers</v>
      </c>
      <c r="G2348" s="43" t="str">
        <f>Exchanges!H2352</f>
        <v>5111A0</v>
      </c>
      <c r="H2348" s="43" t="str">
        <f>Exchanges!I2352</f>
        <v>US</v>
      </c>
      <c r="I2348" s="43">
        <f>Exchanges!J2352</f>
        <v>8.5846479980175334E-8</v>
      </c>
      <c r="J2348" s="43" t="str">
        <f>Exchanges!K2352</f>
        <v>kg</v>
      </c>
      <c r="K2348" s="43"/>
      <c r="L2348" s="43"/>
      <c r="M2348" s="43"/>
      <c r="N2348" s="43"/>
      <c r="O2348" s="43"/>
      <c r="P2348" s="43">
        <f>Exchanges!Q2352</f>
        <v>4</v>
      </c>
      <c r="Q2348" s="43">
        <f>Exchanges!R2352</f>
        <v>2</v>
      </c>
      <c r="R2348" s="43">
        <f>Exchanges!S2352</f>
        <v>1</v>
      </c>
      <c r="S2348" s="43">
        <f>Exchanges!T2352</f>
        <v>4</v>
      </c>
      <c r="T2348" s="43">
        <f>Exchanges!U2352</f>
        <v>1</v>
      </c>
      <c r="U2348" s="43">
        <f>Exchanges!V2352</f>
        <v>2013</v>
      </c>
      <c r="V2348" s="43" t="str">
        <f>Exchanges!W2352</f>
        <v>CH4</v>
      </c>
      <c r="W2348" s="43"/>
      <c r="X2348" s="43"/>
    </row>
    <row r="2349" spans="1:24" x14ac:dyDescent="0.2">
      <c r="A2349" s="43" t="str">
        <f>Exchanges!B2353</f>
        <v>Ethane, pentafluoro-, HFC-125</v>
      </c>
      <c r="B2349" s="43" t="str">
        <f>Exchanges!C2353</f>
        <v>000354-33-6</v>
      </c>
      <c r="C2349" s="43" t="str">
        <f>Exchanges!D2353</f>
        <v>air</v>
      </c>
      <c r="D2349" s="43" t="str">
        <f>Exchanges!E2353</f>
        <v>unspecified</v>
      </c>
      <c r="E2349" s="43" t="str">
        <f>Exchanges!F2353</f>
        <v>281e1011-f121-4d5b-ad4d-22d562b2c2cd</v>
      </c>
      <c r="F2349" s="43" t="str">
        <f>Exchanges!G2353</f>
        <v>Directory, mailing list, and other publishers</v>
      </c>
      <c r="G2349" s="43" t="str">
        <f>Exchanges!H2353</f>
        <v>5111A0</v>
      </c>
      <c r="H2349" s="43" t="str">
        <f>Exchanges!I2353</f>
        <v>US</v>
      </c>
      <c r="I2349" s="43">
        <f>Exchanges!J2353</f>
        <v>5.8505404799460821E-8</v>
      </c>
      <c r="J2349" s="43" t="str">
        <f>Exchanges!K2353</f>
        <v>kg</v>
      </c>
      <c r="K2349" s="43"/>
      <c r="L2349" s="43"/>
      <c r="M2349" s="43"/>
      <c r="N2349" s="43"/>
      <c r="O2349" s="43"/>
      <c r="P2349" s="43">
        <f>Exchanges!Q2353</f>
        <v>4</v>
      </c>
      <c r="Q2349" s="43">
        <f>Exchanges!R2353</f>
        <v>2</v>
      </c>
      <c r="R2349" s="43">
        <f>Exchanges!S2353</f>
        <v>1</v>
      </c>
      <c r="S2349" s="43">
        <f>Exchanges!T2353</f>
        <v>4</v>
      </c>
      <c r="T2349" s="43">
        <f>Exchanges!U2353</f>
        <v>1</v>
      </c>
      <c r="U2349" s="43">
        <f>Exchanges!V2353</f>
        <v>2013</v>
      </c>
      <c r="V2349" s="43" t="str">
        <f>Exchanges!W2353</f>
        <v>HFC-125</v>
      </c>
      <c r="W2349" s="43"/>
      <c r="X2349" s="43"/>
    </row>
    <row r="2350" spans="1:24" x14ac:dyDescent="0.2">
      <c r="A2350" s="43" t="str">
        <f>Exchanges!B2354</f>
        <v>Methane, difluoro-, HFC-32</v>
      </c>
      <c r="B2350" s="43" t="str">
        <f>Exchanges!C2354</f>
        <v>000075-10-5</v>
      </c>
      <c r="C2350" s="43" t="str">
        <f>Exchanges!D2354</f>
        <v>air</v>
      </c>
      <c r="D2350" s="43" t="str">
        <f>Exchanges!E2354</f>
        <v>unspecified</v>
      </c>
      <c r="E2350" s="43" t="str">
        <f>Exchanges!F2354</f>
        <v>151212b4-079b-43a2-96d5-a6eef59166ac</v>
      </c>
      <c r="F2350" s="43" t="str">
        <f>Exchanges!G2354</f>
        <v>Directory, mailing list, and other publishers</v>
      </c>
      <c r="G2350" s="43" t="str">
        <f>Exchanges!H2354</f>
        <v>5111A0</v>
      </c>
      <c r="H2350" s="43" t="str">
        <f>Exchanges!I2354</f>
        <v>US</v>
      </c>
      <c r="I2350" s="43">
        <f>Exchanges!J2354</f>
        <v>3.4070822089438822E-8</v>
      </c>
      <c r="J2350" s="43" t="str">
        <f>Exchanges!K2354</f>
        <v>kg</v>
      </c>
      <c r="K2350" s="43"/>
      <c r="L2350" s="43"/>
      <c r="M2350" s="43"/>
      <c r="N2350" s="43"/>
      <c r="O2350" s="43"/>
      <c r="P2350" s="43">
        <f>Exchanges!Q2354</f>
        <v>4</v>
      </c>
      <c r="Q2350" s="43">
        <f>Exchanges!R2354</f>
        <v>2</v>
      </c>
      <c r="R2350" s="43">
        <f>Exchanges!S2354</f>
        <v>1</v>
      </c>
      <c r="S2350" s="43">
        <f>Exchanges!T2354</f>
        <v>4</v>
      </c>
      <c r="T2350" s="43">
        <f>Exchanges!U2354</f>
        <v>1</v>
      </c>
      <c r="U2350" s="43">
        <f>Exchanges!V2354</f>
        <v>2013</v>
      </c>
      <c r="V2350" s="43" t="str">
        <f>Exchanges!W2354</f>
        <v>HFC-32</v>
      </c>
      <c r="W2350" s="43"/>
      <c r="X2350" s="43"/>
    </row>
    <row r="2351" spans="1:24" x14ac:dyDescent="0.2">
      <c r="A2351" s="43" t="str">
        <f>Exchanges!B2355</f>
        <v>Ethane, 1,1,1-trifluoro-, HFC-143a</v>
      </c>
      <c r="B2351" s="43" t="str">
        <f>Exchanges!C2355</f>
        <v>000420-46-2</v>
      </c>
      <c r="C2351" s="43" t="str">
        <f>Exchanges!D2355</f>
        <v>air</v>
      </c>
      <c r="D2351" s="43" t="str">
        <f>Exchanges!E2355</f>
        <v>unspecified</v>
      </c>
      <c r="E2351" s="43" t="str">
        <f>Exchanges!F2355</f>
        <v>e86bfec2-1025-4fa2-90b1-81e35e621e91</v>
      </c>
      <c r="F2351" s="43" t="str">
        <f>Exchanges!G2355</f>
        <v>Directory, mailing list, and other publishers</v>
      </c>
      <c r="G2351" s="43" t="str">
        <f>Exchanges!H2355</f>
        <v>5111A0</v>
      </c>
      <c r="H2351" s="43" t="str">
        <f>Exchanges!I2355</f>
        <v>US</v>
      </c>
      <c r="I2351" s="43">
        <f>Exchanges!J2355</f>
        <v>2.5032028232334862E-8</v>
      </c>
      <c r="J2351" s="43" t="str">
        <f>Exchanges!K2355</f>
        <v>kg</v>
      </c>
      <c r="K2351" s="43"/>
      <c r="L2351" s="43"/>
      <c r="M2351" s="43"/>
      <c r="N2351" s="43"/>
      <c r="O2351" s="43"/>
      <c r="P2351" s="43">
        <f>Exchanges!Q2355</f>
        <v>4</v>
      </c>
      <c r="Q2351" s="43">
        <f>Exchanges!R2355</f>
        <v>2</v>
      </c>
      <c r="R2351" s="43">
        <f>Exchanges!S2355</f>
        <v>1</v>
      </c>
      <c r="S2351" s="43">
        <f>Exchanges!T2355</f>
        <v>4</v>
      </c>
      <c r="T2351" s="43">
        <f>Exchanges!U2355</f>
        <v>1</v>
      </c>
      <c r="U2351" s="43">
        <f>Exchanges!V2355</f>
        <v>2013</v>
      </c>
      <c r="V2351" s="43" t="str">
        <f>Exchanges!W2355</f>
        <v>HFC-143a</v>
      </c>
      <c r="W2351" s="43"/>
      <c r="X2351" s="43"/>
    </row>
    <row r="2352" spans="1:24" x14ac:dyDescent="0.2">
      <c r="A2352" s="43" t="str">
        <f>Exchanges!B2356</f>
        <v>Dinitrogen monoxide</v>
      </c>
      <c r="B2352" s="43" t="str">
        <f>Exchanges!C2356</f>
        <v>010024-97-366</v>
      </c>
      <c r="C2352" s="43" t="str">
        <f>Exchanges!D2356</f>
        <v>air</v>
      </c>
      <c r="D2352" s="43" t="str">
        <f>Exchanges!E2356</f>
        <v>unspecified</v>
      </c>
      <c r="E2352" s="43" t="str">
        <f>Exchanges!F2356</f>
        <v>20185046-64bb-4c09-a8e7-e8a9e144ca98</v>
      </c>
      <c r="F2352" s="43" t="str">
        <f>Exchanges!G2356</f>
        <v>Directory, mailing list, and other publishers</v>
      </c>
      <c r="G2352" s="43" t="str">
        <f>Exchanges!H2356</f>
        <v>5111A0</v>
      </c>
      <c r="H2352" s="43" t="str">
        <f>Exchanges!I2356</f>
        <v>US</v>
      </c>
      <c r="I2352" s="43">
        <f>Exchanges!J2356</f>
        <v>3.7192289815993175E-9</v>
      </c>
      <c r="J2352" s="43" t="str">
        <f>Exchanges!K2356</f>
        <v>kg</v>
      </c>
      <c r="K2352" s="43"/>
      <c r="L2352" s="43"/>
      <c r="M2352" s="43"/>
      <c r="N2352" s="43"/>
      <c r="O2352" s="43"/>
      <c r="P2352" s="43">
        <f>Exchanges!Q2356</f>
        <v>4</v>
      </c>
      <c r="Q2352" s="43">
        <f>Exchanges!R2356</f>
        <v>2</v>
      </c>
      <c r="R2352" s="43">
        <f>Exchanges!S2356</f>
        <v>1</v>
      </c>
      <c r="S2352" s="43">
        <f>Exchanges!T2356</f>
        <v>4</v>
      </c>
      <c r="T2352" s="43">
        <f>Exchanges!U2356</f>
        <v>1</v>
      </c>
      <c r="U2352" s="43">
        <f>Exchanges!V2356</f>
        <v>2013</v>
      </c>
      <c r="V2352" s="43" t="str">
        <f>Exchanges!W2356</f>
        <v>N2O</v>
      </c>
      <c r="W2352" s="43"/>
      <c r="X2352" s="43"/>
    </row>
    <row r="2353" spans="1:24" x14ac:dyDescent="0.2">
      <c r="A2353" s="43" t="str">
        <f>Exchanges!B2357</f>
        <v>Propane, 1,1,1,3,3,3-hexafluoro-, HCFC-236fa</v>
      </c>
      <c r="B2353" s="43" t="str">
        <f>Exchanges!C2357</f>
        <v>000690-39-1</v>
      </c>
      <c r="C2353" s="43" t="str">
        <f>Exchanges!D2357</f>
        <v>air</v>
      </c>
      <c r="D2353" s="43" t="str">
        <f>Exchanges!E2357</f>
        <v>unspecified</v>
      </c>
      <c r="E2353" s="43" t="str">
        <f>Exchanges!F2357</f>
        <v>1963a3ba-6d77-4571-bb8f-0e9c8ac28a65</v>
      </c>
      <c r="F2353" s="43" t="str">
        <f>Exchanges!G2357</f>
        <v>Directory, mailing list, and other publishers</v>
      </c>
      <c r="G2353" s="43" t="str">
        <f>Exchanges!H2357</f>
        <v>5111A0</v>
      </c>
      <c r="H2353" s="43" t="str">
        <f>Exchanges!I2357</f>
        <v>US</v>
      </c>
      <c r="I2353" s="43">
        <f>Exchanges!J2357</f>
        <v>6.7624690985565781E-10</v>
      </c>
      <c r="J2353" s="43" t="str">
        <f>Exchanges!K2357</f>
        <v>kg</v>
      </c>
      <c r="K2353" s="43"/>
      <c r="L2353" s="43"/>
      <c r="M2353" s="43"/>
      <c r="N2353" s="43"/>
      <c r="O2353" s="43"/>
      <c r="P2353" s="43">
        <f>Exchanges!Q2357</f>
        <v>4</v>
      </c>
      <c r="Q2353" s="43">
        <f>Exchanges!R2357</f>
        <v>2</v>
      </c>
      <c r="R2353" s="43">
        <f>Exchanges!S2357</f>
        <v>1</v>
      </c>
      <c r="S2353" s="43">
        <f>Exchanges!T2357</f>
        <v>4</v>
      </c>
      <c r="T2353" s="43">
        <f>Exchanges!U2357</f>
        <v>1</v>
      </c>
      <c r="U2353" s="43">
        <f>Exchanges!V2357</f>
        <v>2013</v>
      </c>
      <c r="V2353" s="43" t="str">
        <f>Exchanges!W2357</f>
        <v>HFC-236fa</v>
      </c>
      <c r="W2353" s="43"/>
      <c r="X2353" s="43"/>
    </row>
    <row r="2354" spans="1:24" x14ac:dyDescent="0.2">
      <c r="A2354" s="43" t="str">
        <f>Exchanges!B2358</f>
        <v>Carbon dioxide</v>
      </c>
      <c r="B2354" s="43" t="str">
        <f>Exchanges!C2358</f>
        <v>000124-38-20</v>
      </c>
      <c r="C2354" s="43" t="str">
        <f>Exchanges!D2358</f>
        <v>air</v>
      </c>
      <c r="D2354" s="43" t="str">
        <f>Exchanges!E2358</f>
        <v>unspecified</v>
      </c>
      <c r="E2354" s="43" t="str">
        <f>Exchanges!F2358</f>
        <v>7ae371aa-8532-11e0-9d78-0800200c9a66</v>
      </c>
      <c r="F2354" s="43" t="str">
        <f>Exchanges!G2358</f>
        <v>Satellite, telecommunications resellers, and all other telecommunications</v>
      </c>
      <c r="G2354" s="43" t="str">
        <f>Exchanges!H2358</f>
        <v>517A00</v>
      </c>
      <c r="H2354" s="43" t="str">
        <f>Exchanges!I2358</f>
        <v>US</v>
      </c>
      <c r="I2354" s="43">
        <f>Exchanges!J2358</f>
        <v>5.635761517195655E-4</v>
      </c>
      <c r="J2354" s="43" t="str">
        <f>Exchanges!K2358</f>
        <v>kg</v>
      </c>
      <c r="K2354" s="43"/>
      <c r="L2354" s="43"/>
      <c r="M2354" s="43"/>
      <c r="N2354" s="43"/>
      <c r="O2354" s="43"/>
      <c r="P2354" s="43">
        <f>Exchanges!Q2358</f>
        <v>4</v>
      </c>
      <c r="Q2354" s="43">
        <f>Exchanges!R2358</f>
        <v>2</v>
      </c>
      <c r="R2354" s="43">
        <f>Exchanges!S2358</f>
        <v>1</v>
      </c>
      <c r="S2354" s="43">
        <f>Exchanges!T2358</f>
        <v>4</v>
      </c>
      <c r="T2354" s="43">
        <f>Exchanges!U2358</f>
        <v>1</v>
      </c>
      <c r="U2354" s="43">
        <f>Exchanges!V2358</f>
        <v>2013</v>
      </c>
      <c r="V2354" s="43" t="str">
        <f>Exchanges!W2358</f>
        <v>CO2</v>
      </c>
      <c r="W2354" s="43"/>
      <c r="X2354" s="43"/>
    </row>
    <row r="2355" spans="1:24" x14ac:dyDescent="0.2">
      <c r="A2355" s="43" t="str">
        <f>Exchanges!B2359</f>
        <v>Methane</v>
      </c>
      <c r="B2355" s="43" t="str">
        <f>Exchanges!C2359</f>
        <v>000074-82-92</v>
      </c>
      <c r="C2355" s="43" t="str">
        <f>Exchanges!D2359</f>
        <v>air</v>
      </c>
      <c r="D2355" s="43" t="str">
        <f>Exchanges!E2359</f>
        <v>unspecified</v>
      </c>
      <c r="E2355" s="43" t="str">
        <f>Exchanges!F2359</f>
        <v>20408dd1-8534-11e0-9d78-0800200c9a66</v>
      </c>
      <c r="F2355" s="43" t="str">
        <f>Exchanges!G2359</f>
        <v>Satellite, telecommunications resellers, and all other telecommunications</v>
      </c>
      <c r="G2355" s="43" t="str">
        <f>Exchanges!H2359</f>
        <v>517A00</v>
      </c>
      <c r="H2355" s="43" t="str">
        <f>Exchanges!I2359</f>
        <v>US</v>
      </c>
      <c r="I2355" s="43">
        <f>Exchanges!J2359</f>
        <v>5.2770883348108627E-8</v>
      </c>
      <c r="J2355" s="43" t="str">
        <f>Exchanges!K2359</f>
        <v>kg</v>
      </c>
      <c r="K2355" s="43"/>
      <c r="L2355" s="43"/>
      <c r="M2355" s="43"/>
      <c r="N2355" s="43"/>
      <c r="O2355" s="43"/>
      <c r="P2355" s="43">
        <f>Exchanges!Q2359</f>
        <v>4</v>
      </c>
      <c r="Q2355" s="43">
        <f>Exchanges!R2359</f>
        <v>2</v>
      </c>
      <c r="R2355" s="43">
        <f>Exchanges!S2359</f>
        <v>1</v>
      </c>
      <c r="S2355" s="43">
        <f>Exchanges!T2359</f>
        <v>4</v>
      </c>
      <c r="T2355" s="43">
        <f>Exchanges!U2359</f>
        <v>1</v>
      </c>
      <c r="U2355" s="43">
        <f>Exchanges!V2359</f>
        <v>2013</v>
      </c>
      <c r="V2355" s="43" t="str">
        <f>Exchanges!W2359</f>
        <v>CH4</v>
      </c>
      <c r="W2355" s="43"/>
      <c r="X2355" s="43"/>
    </row>
    <row r="2356" spans="1:24" x14ac:dyDescent="0.2">
      <c r="A2356" s="43" t="str">
        <f>Exchanges!B2360</f>
        <v>Ethane, 1,1,1,2-tetrafluoro-, HFC-134a</v>
      </c>
      <c r="B2356" s="43" t="str">
        <f>Exchanges!C2360</f>
        <v>000811-97-2</v>
      </c>
      <c r="C2356" s="43" t="str">
        <f>Exchanges!D2360</f>
        <v>air</v>
      </c>
      <c r="D2356" s="43" t="str">
        <f>Exchanges!E2360</f>
        <v>unspecified</v>
      </c>
      <c r="E2356" s="43" t="str">
        <f>Exchanges!F2360</f>
        <v>e87f039d-d9ce-4242-ac18-c9284cc80f3d</v>
      </c>
      <c r="F2356" s="43" t="str">
        <f>Exchanges!G2360</f>
        <v>Satellite, telecommunications resellers, and all other telecommunications</v>
      </c>
      <c r="G2356" s="43" t="str">
        <f>Exchanges!H2360</f>
        <v>517A00</v>
      </c>
      <c r="H2356" s="43" t="str">
        <f>Exchanges!I2360</f>
        <v>US</v>
      </c>
      <c r="I2356" s="43">
        <f>Exchanges!J2360</f>
        <v>2.9645953274276413E-8</v>
      </c>
      <c r="J2356" s="43" t="str">
        <f>Exchanges!K2360</f>
        <v>kg</v>
      </c>
      <c r="K2356" s="43"/>
      <c r="L2356" s="43"/>
      <c r="M2356" s="43"/>
      <c r="N2356" s="43"/>
      <c r="O2356" s="43"/>
      <c r="P2356" s="43">
        <f>Exchanges!Q2360</f>
        <v>4</v>
      </c>
      <c r="Q2356" s="43">
        <f>Exchanges!R2360</f>
        <v>2</v>
      </c>
      <c r="R2356" s="43">
        <f>Exchanges!S2360</f>
        <v>1</v>
      </c>
      <c r="S2356" s="43">
        <f>Exchanges!T2360</f>
        <v>4</v>
      </c>
      <c r="T2356" s="43">
        <f>Exchanges!U2360</f>
        <v>1</v>
      </c>
      <c r="U2356" s="43">
        <f>Exchanges!V2360</f>
        <v>2013</v>
      </c>
      <c r="V2356" s="43" t="str">
        <f>Exchanges!W2360</f>
        <v>HFC-134a</v>
      </c>
      <c r="W2356" s="43"/>
      <c r="X2356" s="43"/>
    </row>
    <row r="2357" spans="1:24" x14ac:dyDescent="0.2">
      <c r="A2357" s="43" t="str">
        <f>Exchanges!B2361</f>
        <v>Ethane, pentafluoro-, HFC-125</v>
      </c>
      <c r="B2357" s="43" t="str">
        <f>Exchanges!C2361</f>
        <v>000354-33-6</v>
      </c>
      <c r="C2357" s="43" t="str">
        <f>Exchanges!D2361</f>
        <v>air</v>
      </c>
      <c r="D2357" s="43" t="str">
        <f>Exchanges!E2361</f>
        <v>unspecified</v>
      </c>
      <c r="E2357" s="43" t="str">
        <f>Exchanges!F2361</f>
        <v>281e1011-f121-4d5b-ad4d-22d562b2c2cd</v>
      </c>
      <c r="F2357" s="43" t="str">
        <f>Exchanges!G2361</f>
        <v>Satellite, telecommunications resellers, and all other telecommunications</v>
      </c>
      <c r="G2357" s="43" t="str">
        <f>Exchanges!H2361</f>
        <v>517A00</v>
      </c>
      <c r="H2357" s="43" t="str">
        <f>Exchanges!I2361</f>
        <v>US</v>
      </c>
      <c r="I2357" s="43">
        <f>Exchanges!J2361</f>
        <v>7.86547353370694E-9</v>
      </c>
      <c r="J2357" s="43" t="str">
        <f>Exchanges!K2361</f>
        <v>kg</v>
      </c>
      <c r="K2357" s="43"/>
      <c r="L2357" s="43"/>
      <c r="M2357" s="43"/>
      <c r="N2357" s="43"/>
      <c r="O2357" s="43"/>
      <c r="P2357" s="43">
        <f>Exchanges!Q2361</f>
        <v>4</v>
      </c>
      <c r="Q2357" s="43">
        <f>Exchanges!R2361</f>
        <v>2</v>
      </c>
      <c r="R2357" s="43">
        <f>Exchanges!S2361</f>
        <v>1</v>
      </c>
      <c r="S2357" s="43">
        <f>Exchanges!T2361</f>
        <v>4</v>
      </c>
      <c r="T2357" s="43">
        <f>Exchanges!U2361</f>
        <v>1</v>
      </c>
      <c r="U2357" s="43">
        <f>Exchanges!V2361</f>
        <v>2013</v>
      </c>
      <c r="V2357" s="43" t="str">
        <f>Exchanges!W2361</f>
        <v>HFC-125</v>
      </c>
      <c r="W2357" s="43"/>
      <c r="X2357" s="43"/>
    </row>
    <row r="2358" spans="1:24" x14ac:dyDescent="0.2">
      <c r="A2358" s="43" t="str">
        <f>Exchanges!B2362</f>
        <v>Methane, difluoro-, HFC-32</v>
      </c>
      <c r="B2358" s="43" t="str">
        <f>Exchanges!C2362</f>
        <v>000075-10-5</v>
      </c>
      <c r="C2358" s="43" t="str">
        <f>Exchanges!D2362</f>
        <v>air</v>
      </c>
      <c r="D2358" s="43" t="str">
        <f>Exchanges!E2362</f>
        <v>unspecified</v>
      </c>
      <c r="E2358" s="43" t="str">
        <f>Exchanges!F2362</f>
        <v>151212b4-079b-43a2-96d5-a6eef59166ac</v>
      </c>
      <c r="F2358" s="43" t="str">
        <f>Exchanges!G2362</f>
        <v>Satellite, telecommunications resellers, and all other telecommunications</v>
      </c>
      <c r="G2358" s="43" t="str">
        <f>Exchanges!H2362</f>
        <v>517A00</v>
      </c>
      <c r="H2358" s="43" t="str">
        <f>Exchanges!I2362</f>
        <v>US</v>
      </c>
      <c r="I2358" s="43">
        <f>Exchanges!J2362</f>
        <v>4.5804853472031464E-9</v>
      </c>
      <c r="J2358" s="43" t="str">
        <f>Exchanges!K2362</f>
        <v>kg</v>
      </c>
      <c r="K2358" s="43"/>
      <c r="L2358" s="43"/>
      <c r="M2358" s="43"/>
      <c r="N2358" s="43"/>
      <c r="O2358" s="43"/>
      <c r="P2358" s="43">
        <f>Exchanges!Q2362</f>
        <v>4</v>
      </c>
      <c r="Q2358" s="43">
        <f>Exchanges!R2362</f>
        <v>2</v>
      </c>
      <c r="R2358" s="43">
        <f>Exchanges!S2362</f>
        <v>1</v>
      </c>
      <c r="S2358" s="43">
        <f>Exchanges!T2362</f>
        <v>4</v>
      </c>
      <c r="T2358" s="43">
        <f>Exchanges!U2362</f>
        <v>1</v>
      </c>
      <c r="U2358" s="43">
        <f>Exchanges!V2362</f>
        <v>2013</v>
      </c>
      <c r="V2358" s="43" t="str">
        <f>Exchanges!W2362</f>
        <v>HFC-32</v>
      </c>
      <c r="W2358" s="43"/>
      <c r="X2358" s="43"/>
    </row>
    <row r="2359" spans="1:24" x14ac:dyDescent="0.2">
      <c r="A2359" s="43" t="str">
        <f>Exchanges!B2363</f>
        <v>Ethane, 1,1,1-trifluoro-, HFC-143a</v>
      </c>
      <c r="B2359" s="43" t="str">
        <f>Exchanges!C2363</f>
        <v>000420-46-2</v>
      </c>
      <c r="C2359" s="43" t="str">
        <f>Exchanges!D2363</f>
        <v>air</v>
      </c>
      <c r="D2359" s="43" t="str">
        <f>Exchanges!E2363</f>
        <v>unspecified</v>
      </c>
      <c r="E2359" s="43" t="str">
        <f>Exchanges!F2363</f>
        <v>e86bfec2-1025-4fa2-90b1-81e35e621e91</v>
      </c>
      <c r="F2359" s="43" t="str">
        <f>Exchanges!G2363</f>
        <v>Satellite, telecommunications resellers, and all other telecommunications</v>
      </c>
      <c r="G2359" s="43" t="str">
        <f>Exchanges!H2363</f>
        <v>517A00</v>
      </c>
      <c r="H2359" s="43" t="str">
        <f>Exchanges!I2363</f>
        <v>US</v>
      </c>
      <c r="I2359" s="43">
        <f>Exchanges!J2363</f>
        <v>3.3653088331122755E-9</v>
      </c>
      <c r="J2359" s="43" t="str">
        <f>Exchanges!K2363</f>
        <v>kg</v>
      </c>
      <c r="K2359" s="43"/>
      <c r="L2359" s="43"/>
      <c r="M2359" s="43"/>
      <c r="N2359" s="43"/>
      <c r="O2359" s="43"/>
      <c r="P2359" s="43">
        <f>Exchanges!Q2363</f>
        <v>4</v>
      </c>
      <c r="Q2359" s="43">
        <f>Exchanges!R2363</f>
        <v>2</v>
      </c>
      <c r="R2359" s="43">
        <f>Exchanges!S2363</f>
        <v>1</v>
      </c>
      <c r="S2359" s="43">
        <f>Exchanges!T2363</f>
        <v>4</v>
      </c>
      <c r="T2359" s="43">
        <f>Exchanges!U2363</f>
        <v>1</v>
      </c>
      <c r="U2359" s="43">
        <f>Exchanges!V2363</f>
        <v>2013</v>
      </c>
      <c r="V2359" s="43" t="str">
        <f>Exchanges!W2363</f>
        <v>HFC-143a</v>
      </c>
      <c r="W2359" s="43"/>
      <c r="X2359" s="43"/>
    </row>
    <row r="2360" spans="1:24" x14ac:dyDescent="0.2">
      <c r="A2360" s="43" t="str">
        <f>Exchanges!B2364</f>
        <v>Dinitrogen monoxide</v>
      </c>
      <c r="B2360" s="43" t="str">
        <f>Exchanges!C2364</f>
        <v>010024-97-366</v>
      </c>
      <c r="C2360" s="43" t="str">
        <f>Exchanges!D2364</f>
        <v>air</v>
      </c>
      <c r="D2360" s="43" t="str">
        <f>Exchanges!E2364</f>
        <v>unspecified</v>
      </c>
      <c r="E2360" s="43" t="str">
        <f>Exchanges!F2364</f>
        <v>20185046-64bb-4c09-a8e7-e8a9e144ca98</v>
      </c>
      <c r="F2360" s="43" t="str">
        <f>Exchanges!G2364</f>
        <v>Satellite, telecommunications resellers, and all other telecommunications</v>
      </c>
      <c r="G2360" s="43" t="str">
        <f>Exchanges!H2364</f>
        <v>517A00</v>
      </c>
      <c r="H2360" s="43" t="str">
        <f>Exchanges!I2364</f>
        <v>US</v>
      </c>
      <c r="I2360" s="43">
        <f>Exchanges!J2364</f>
        <v>2.1286923141714273E-9</v>
      </c>
      <c r="J2360" s="43" t="str">
        <f>Exchanges!K2364</f>
        <v>kg</v>
      </c>
      <c r="K2360" s="43"/>
      <c r="L2360" s="43"/>
      <c r="M2360" s="43"/>
      <c r="N2360" s="43"/>
      <c r="O2360" s="43"/>
      <c r="P2360" s="43">
        <f>Exchanges!Q2364</f>
        <v>4</v>
      </c>
      <c r="Q2360" s="43">
        <f>Exchanges!R2364</f>
        <v>2</v>
      </c>
      <c r="R2360" s="43">
        <f>Exchanges!S2364</f>
        <v>1</v>
      </c>
      <c r="S2360" s="43">
        <f>Exchanges!T2364</f>
        <v>4</v>
      </c>
      <c r="T2360" s="43">
        <f>Exchanges!U2364</f>
        <v>1</v>
      </c>
      <c r="U2360" s="43">
        <f>Exchanges!V2364</f>
        <v>2013</v>
      </c>
      <c r="V2360" s="43" t="str">
        <f>Exchanges!W2364</f>
        <v>N2O</v>
      </c>
      <c r="W2360" s="43"/>
      <c r="X2360" s="43"/>
    </row>
    <row r="2361" spans="1:24" x14ac:dyDescent="0.2">
      <c r="A2361" s="43" t="str">
        <f>Exchanges!B2365</f>
        <v>Propane, 1,1,1,3,3,3-hexafluoro-, HCFC-236fa</v>
      </c>
      <c r="B2361" s="43" t="str">
        <f>Exchanges!C2365</f>
        <v>000690-39-1</v>
      </c>
      <c r="C2361" s="43" t="str">
        <f>Exchanges!D2365</f>
        <v>air</v>
      </c>
      <c r="D2361" s="43" t="str">
        <f>Exchanges!E2365</f>
        <v>unspecified</v>
      </c>
      <c r="E2361" s="43" t="str">
        <f>Exchanges!F2365</f>
        <v>1963a3ba-6d77-4571-bb8f-0e9c8ac28a65</v>
      </c>
      <c r="F2361" s="43" t="str">
        <f>Exchanges!G2365</f>
        <v>Satellite, telecommunications resellers, and all other telecommunications</v>
      </c>
      <c r="G2361" s="43" t="str">
        <f>Exchanges!H2365</f>
        <v>517A00</v>
      </c>
      <c r="H2361" s="43" t="str">
        <f>Exchanges!I2365</f>
        <v>US</v>
      </c>
      <c r="I2361" s="43">
        <f>Exchanges!J2365</f>
        <v>9.0914714460189468E-11</v>
      </c>
      <c r="J2361" s="43" t="str">
        <f>Exchanges!K2365</f>
        <v>kg</v>
      </c>
      <c r="K2361" s="43"/>
      <c r="L2361" s="43"/>
      <c r="M2361" s="43"/>
      <c r="N2361" s="43"/>
      <c r="O2361" s="43"/>
      <c r="P2361" s="43">
        <f>Exchanges!Q2365</f>
        <v>4</v>
      </c>
      <c r="Q2361" s="43">
        <f>Exchanges!R2365</f>
        <v>2</v>
      </c>
      <c r="R2361" s="43">
        <f>Exchanges!S2365</f>
        <v>1</v>
      </c>
      <c r="S2361" s="43">
        <f>Exchanges!T2365</f>
        <v>4</v>
      </c>
      <c r="T2361" s="43">
        <f>Exchanges!U2365</f>
        <v>1</v>
      </c>
      <c r="U2361" s="43">
        <f>Exchanges!V2365</f>
        <v>2013</v>
      </c>
      <c r="V2361" s="43" t="str">
        <f>Exchanges!W2365</f>
        <v>HFC-236fa</v>
      </c>
      <c r="W2361" s="43"/>
      <c r="X2361" s="43"/>
    </row>
    <row r="2362" spans="1:24" x14ac:dyDescent="0.2">
      <c r="A2362" s="43" t="str">
        <f>Exchanges!B2366</f>
        <v>Carbon dioxide</v>
      </c>
      <c r="B2362" s="43" t="str">
        <f>Exchanges!C2366</f>
        <v>000124-38-20</v>
      </c>
      <c r="C2362" s="43" t="str">
        <f>Exchanges!D2366</f>
        <v>air</v>
      </c>
      <c r="D2362" s="43" t="str">
        <f>Exchanges!E2366</f>
        <v>unspecified</v>
      </c>
      <c r="E2362" s="43" t="str">
        <f>Exchanges!F2366</f>
        <v>7ae371aa-8532-11e0-9d78-0800200c9a66</v>
      </c>
      <c r="F2362" s="43" t="str">
        <f>Exchanges!G2366</f>
        <v>News syndicates, libraries, archives and all other information services</v>
      </c>
      <c r="G2362" s="43" t="str">
        <f>Exchanges!H2366</f>
        <v>5191A0</v>
      </c>
      <c r="H2362" s="43" t="str">
        <f>Exchanges!I2366</f>
        <v>US</v>
      </c>
      <c r="I2362" s="43">
        <f>Exchanges!J2366</f>
        <v>2.449415400467057E-3</v>
      </c>
      <c r="J2362" s="43" t="str">
        <f>Exchanges!K2366</f>
        <v>kg</v>
      </c>
      <c r="K2362" s="43"/>
      <c r="L2362" s="43"/>
      <c r="M2362" s="43"/>
      <c r="N2362" s="43"/>
      <c r="O2362" s="43"/>
      <c r="P2362" s="43">
        <f>Exchanges!Q2366</f>
        <v>4</v>
      </c>
      <c r="Q2362" s="43">
        <f>Exchanges!R2366</f>
        <v>2</v>
      </c>
      <c r="R2362" s="43">
        <f>Exchanges!S2366</f>
        <v>1</v>
      </c>
      <c r="S2362" s="43">
        <f>Exchanges!T2366</f>
        <v>4</v>
      </c>
      <c r="T2362" s="43">
        <f>Exchanges!U2366</f>
        <v>1</v>
      </c>
      <c r="U2362" s="43">
        <f>Exchanges!V2366</f>
        <v>2013</v>
      </c>
      <c r="V2362" s="43" t="str">
        <f>Exchanges!W2366</f>
        <v>CO2</v>
      </c>
      <c r="W2362" s="43"/>
      <c r="X2362" s="43"/>
    </row>
    <row r="2363" spans="1:24" x14ac:dyDescent="0.2">
      <c r="A2363" s="43" t="str">
        <f>Exchanges!B2367</f>
        <v>Methane</v>
      </c>
      <c r="B2363" s="43" t="str">
        <f>Exchanges!C2367</f>
        <v>000074-82-92</v>
      </c>
      <c r="C2363" s="43" t="str">
        <f>Exchanges!D2367</f>
        <v>air</v>
      </c>
      <c r="D2363" s="43" t="str">
        <f>Exchanges!E2367</f>
        <v>unspecified</v>
      </c>
      <c r="E2363" s="43" t="str">
        <f>Exchanges!F2367</f>
        <v>20408dd1-8534-11e0-9d78-0800200c9a66</v>
      </c>
      <c r="F2363" s="43" t="str">
        <f>Exchanges!G2367</f>
        <v>News syndicates, libraries, archives and all other information services</v>
      </c>
      <c r="G2363" s="43" t="str">
        <f>Exchanges!H2367</f>
        <v>5191A0</v>
      </c>
      <c r="H2363" s="43" t="str">
        <f>Exchanges!I2367</f>
        <v>US</v>
      </c>
      <c r="I2363" s="43">
        <f>Exchanges!J2367</f>
        <v>2.2302084836534659E-7</v>
      </c>
      <c r="J2363" s="43" t="str">
        <f>Exchanges!K2367</f>
        <v>kg</v>
      </c>
      <c r="K2363" s="43"/>
      <c r="L2363" s="43"/>
      <c r="M2363" s="43"/>
      <c r="N2363" s="43"/>
      <c r="O2363" s="43"/>
      <c r="P2363" s="43">
        <f>Exchanges!Q2367</f>
        <v>4</v>
      </c>
      <c r="Q2363" s="43">
        <f>Exchanges!R2367</f>
        <v>2</v>
      </c>
      <c r="R2363" s="43">
        <f>Exchanges!S2367</f>
        <v>1</v>
      </c>
      <c r="S2363" s="43">
        <f>Exchanges!T2367</f>
        <v>4</v>
      </c>
      <c r="T2363" s="43">
        <f>Exchanges!U2367</f>
        <v>1</v>
      </c>
      <c r="U2363" s="43">
        <f>Exchanges!V2367</f>
        <v>2013</v>
      </c>
      <c r="V2363" s="43" t="str">
        <f>Exchanges!W2367</f>
        <v>CH4</v>
      </c>
      <c r="W2363" s="43"/>
      <c r="X2363" s="43"/>
    </row>
    <row r="2364" spans="1:24" x14ac:dyDescent="0.2">
      <c r="A2364" s="43" t="str">
        <f>Exchanges!B2368</f>
        <v>Dinitrogen monoxide</v>
      </c>
      <c r="B2364" s="43" t="str">
        <f>Exchanges!C2368</f>
        <v>010024-97-366</v>
      </c>
      <c r="C2364" s="43" t="str">
        <f>Exchanges!D2368</f>
        <v>air</v>
      </c>
      <c r="D2364" s="43" t="str">
        <f>Exchanges!E2368</f>
        <v>unspecified</v>
      </c>
      <c r="E2364" s="43" t="str">
        <f>Exchanges!F2368</f>
        <v>20185046-64bb-4c09-a8e7-e8a9e144ca98</v>
      </c>
      <c r="F2364" s="43" t="str">
        <f>Exchanges!G2368</f>
        <v>News syndicates, libraries, archives and all other information services</v>
      </c>
      <c r="G2364" s="43" t="str">
        <f>Exchanges!H2368</f>
        <v>5191A0</v>
      </c>
      <c r="H2364" s="43" t="str">
        <f>Exchanges!I2368</f>
        <v>US</v>
      </c>
      <c r="I2364" s="43">
        <f>Exchanges!J2368</f>
        <v>6.1358835732533858E-9</v>
      </c>
      <c r="J2364" s="43" t="str">
        <f>Exchanges!K2368</f>
        <v>kg</v>
      </c>
      <c r="K2364" s="43"/>
      <c r="L2364" s="43"/>
      <c r="M2364" s="43"/>
      <c r="N2364" s="43"/>
      <c r="O2364" s="43"/>
      <c r="P2364" s="43">
        <f>Exchanges!Q2368</f>
        <v>4</v>
      </c>
      <c r="Q2364" s="43">
        <f>Exchanges!R2368</f>
        <v>2</v>
      </c>
      <c r="R2364" s="43">
        <f>Exchanges!S2368</f>
        <v>1</v>
      </c>
      <c r="S2364" s="43">
        <f>Exchanges!T2368</f>
        <v>4</v>
      </c>
      <c r="T2364" s="43">
        <f>Exchanges!U2368</f>
        <v>1</v>
      </c>
      <c r="U2364" s="43">
        <f>Exchanges!V2368</f>
        <v>2013</v>
      </c>
      <c r="V2364" s="43" t="str">
        <f>Exchanges!W2368</f>
        <v>N2O</v>
      </c>
      <c r="W2364" s="43"/>
      <c r="X2364" s="43"/>
    </row>
    <row r="2365" spans="1:24" x14ac:dyDescent="0.2">
      <c r="A2365" s="43" t="str">
        <f>Exchanges!B2369</f>
        <v>Carbon dioxide</v>
      </c>
      <c r="B2365" s="43" t="str">
        <f>Exchanges!C2369</f>
        <v>000124-38-20</v>
      </c>
      <c r="C2365" s="43" t="str">
        <f>Exchanges!D2369</f>
        <v>air</v>
      </c>
      <c r="D2365" s="43" t="str">
        <f>Exchanges!E2369</f>
        <v>unspecified</v>
      </c>
      <c r="E2365" s="43" t="str">
        <f>Exchanges!F2369</f>
        <v>7ae371aa-8532-11e0-9d78-0800200c9a66</v>
      </c>
      <c r="F2365" s="43" t="str">
        <f>Exchanges!G2369</f>
        <v>Nondepository credit intermediation and related activities</v>
      </c>
      <c r="G2365" s="43" t="str">
        <f>Exchanges!H2369</f>
        <v>522A00</v>
      </c>
      <c r="H2365" s="43" t="str">
        <f>Exchanges!I2369</f>
        <v>US</v>
      </c>
      <c r="I2365" s="43">
        <f>Exchanges!J2369</f>
        <v>1.1610860415759925E-2</v>
      </c>
      <c r="J2365" s="43" t="str">
        <f>Exchanges!K2369</f>
        <v>kg</v>
      </c>
      <c r="K2365" s="43"/>
      <c r="L2365" s="43"/>
      <c r="M2365" s="43"/>
      <c r="N2365" s="43"/>
      <c r="O2365" s="43"/>
      <c r="P2365" s="43">
        <f>Exchanges!Q2369</f>
        <v>4</v>
      </c>
      <c r="Q2365" s="43">
        <f>Exchanges!R2369</f>
        <v>2</v>
      </c>
      <c r="R2365" s="43">
        <f>Exchanges!S2369</f>
        <v>1</v>
      </c>
      <c r="S2365" s="43">
        <f>Exchanges!T2369</f>
        <v>4</v>
      </c>
      <c r="T2365" s="43">
        <f>Exchanges!U2369</f>
        <v>1</v>
      </c>
      <c r="U2365" s="43">
        <f>Exchanges!V2369</f>
        <v>2013</v>
      </c>
      <c r="V2365" s="43" t="str">
        <f>Exchanges!W2369</f>
        <v>CO2</v>
      </c>
      <c r="W2365" s="43"/>
      <c r="X2365" s="43"/>
    </row>
    <row r="2366" spans="1:24" x14ac:dyDescent="0.2">
      <c r="A2366" s="43" t="str">
        <f>Exchanges!B2370</f>
        <v>Methane</v>
      </c>
      <c r="B2366" s="43" t="str">
        <f>Exchanges!C2370</f>
        <v>000074-82-92</v>
      </c>
      <c r="C2366" s="43" t="str">
        <f>Exchanges!D2370</f>
        <v>air</v>
      </c>
      <c r="D2366" s="43" t="str">
        <f>Exchanges!E2370</f>
        <v>unspecified</v>
      </c>
      <c r="E2366" s="43" t="str">
        <f>Exchanges!F2370</f>
        <v>20408dd1-8534-11e0-9d78-0800200c9a66</v>
      </c>
      <c r="F2366" s="43" t="str">
        <f>Exchanges!G2370</f>
        <v>Nondepository credit intermediation and related activities</v>
      </c>
      <c r="G2366" s="43" t="str">
        <f>Exchanges!H2370</f>
        <v>522A00</v>
      </c>
      <c r="H2366" s="43" t="str">
        <f>Exchanges!I2370</f>
        <v>US</v>
      </c>
      <c r="I2366" s="43">
        <f>Exchanges!J2370</f>
        <v>1.0624098963709654E-6</v>
      </c>
      <c r="J2366" s="43" t="str">
        <f>Exchanges!K2370</f>
        <v>kg</v>
      </c>
      <c r="K2366" s="43"/>
      <c r="L2366" s="43"/>
      <c r="M2366" s="43"/>
      <c r="N2366" s="43"/>
      <c r="O2366" s="43"/>
      <c r="P2366" s="43">
        <f>Exchanges!Q2370</f>
        <v>4</v>
      </c>
      <c r="Q2366" s="43">
        <f>Exchanges!R2370</f>
        <v>2</v>
      </c>
      <c r="R2366" s="43">
        <f>Exchanges!S2370</f>
        <v>1</v>
      </c>
      <c r="S2366" s="43">
        <f>Exchanges!T2370</f>
        <v>4</v>
      </c>
      <c r="T2366" s="43">
        <f>Exchanges!U2370</f>
        <v>1</v>
      </c>
      <c r="U2366" s="43">
        <f>Exchanges!V2370</f>
        <v>2013</v>
      </c>
      <c r="V2366" s="43" t="str">
        <f>Exchanges!W2370</f>
        <v>CH4</v>
      </c>
      <c r="W2366" s="43"/>
      <c r="X2366" s="43"/>
    </row>
    <row r="2367" spans="1:24" x14ac:dyDescent="0.2">
      <c r="A2367" s="43" t="str">
        <f>Exchanges!B2371</f>
        <v>Dinitrogen monoxide</v>
      </c>
      <c r="B2367" s="43" t="str">
        <f>Exchanges!C2371</f>
        <v>010024-97-366</v>
      </c>
      <c r="C2367" s="43" t="str">
        <f>Exchanges!D2371</f>
        <v>air</v>
      </c>
      <c r="D2367" s="43" t="str">
        <f>Exchanges!E2371</f>
        <v>unspecified</v>
      </c>
      <c r="E2367" s="43" t="str">
        <f>Exchanges!F2371</f>
        <v>20185046-64bb-4c09-a8e7-e8a9e144ca98</v>
      </c>
      <c r="F2367" s="43" t="str">
        <f>Exchanges!G2371</f>
        <v>Nondepository credit intermediation and related activities</v>
      </c>
      <c r="G2367" s="43" t="str">
        <f>Exchanges!H2371</f>
        <v>522A00</v>
      </c>
      <c r="H2367" s="43" t="str">
        <f>Exchanges!I2371</f>
        <v>US</v>
      </c>
      <c r="I2367" s="43">
        <f>Exchanges!J2371</f>
        <v>3.166099114639485E-8</v>
      </c>
      <c r="J2367" s="43" t="str">
        <f>Exchanges!K2371</f>
        <v>kg</v>
      </c>
      <c r="K2367" s="43"/>
      <c r="L2367" s="43"/>
      <c r="M2367" s="43"/>
      <c r="N2367" s="43"/>
      <c r="O2367" s="43"/>
      <c r="P2367" s="43">
        <f>Exchanges!Q2371</f>
        <v>4</v>
      </c>
      <c r="Q2367" s="43">
        <f>Exchanges!R2371</f>
        <v>2</v>
      </c>
      <c r="R2367" s="43">
        <f>Exchanges!S2371</f>
        <v>1</v>
      </c>
      <c r="S2367" s="43">
        <f>Exchanges!T2371</f>
        <v>4</v>
      </c>
      <c r="T2367" s="43">
        <f>Exchanges!U2371</f>
        <v>1</v>
      </c>
      <c r="U2367" s="43">
        <f>Exchanges!V2371</f>
        <v>2013</v>
      </c>
      <c r="V2367" s="43" t="str">
        <f>Exchanges!W2371</f>
        <v>N2O</v>
      </c>
      <c r="W2367" s="43"/>
      <c r="X2367" s="43"/>
    </row>
    <row r="2368" spans="1:24" x14ac:dyDescent="0.2">
      <c r="A2368" s="43" t="str">
        <f>Exchanges!B2372</f>
        <v>Carbon dioxide</v>
      </c>
      <c r="B2368" s="43" t="str">
        <f>Exchanges!C2372</f>
        <v>000124-38-20</v>
      </c>
      <c r="C2368" s="43" t="str">
        <f>Exchanges!D2372</f>
        <v>air</v>
      </c>
      <c r="D2368" s="43" t="str">
        <f>Exchanges!E2372</f>
        <v>unspecified</v>
      </c>
      <c r="E2368" s="43" t="str">
        <f>Exchanges!F2372</f>
        <v>7ae371aa-8532-11e0-9d78-0800200c9a66</v>
      </c>
      <c r="F2368" s="43" t="str">
        <f>Exchanges!G2372</f>
        <v>Securities and commodity contracts intermediation and brokerage</v>
      </c>
      <c r="G2368" s="43" t="str">
        <f>Exchanges!H2372</f>
        <v>523A00</v>
      </c>
      <c r="H2368" s="43" t="str">
        <f>Exchanges!I2372</f>
        <v>US</v>
      </c>
      <c r="I2368" s="43">
        <f>Exchanges!J2372</f>
        <v>5.9204868597440301E-4</v>
      </c>
      <c r="J2368" s="43" t="str">
        <f>Exchanges!K2372</f>
        <v>kg</v>
      </c>
      <c r="K2368" s="43"/>
      <c r="L2368" s="43"/>
      <c r="M2368" s="43"/>
      <c r="N2368" s="43"/>
      <c r="O2368" s="43"/>
      <c r="P2368" s="43">
        <f>Exchanges!Q2372</f>
        <v>4</v>
      </c>
      <c r="Q2368" s="43">
        <f>Exchanges!R2372</f>
        <v>2</v>
      </c>
      <c r="R2368" s="43">
        <f>Exchanges!S2372</f>
        <v>1</v>
      </c>
      <c r="S2368" s="43">
        <f>Exchanges!T2372</f>
        <v>4</v>
      </c>
      <c r="T2368" s="43">
        <f>Exchanges!U2372</f>
        <v>1</v>
      </c>
      <c r="U2368" s="43">
        <f>Exchanges!V2372</f>
        <v>2013</v>
      </c>
      <c r="V2368" s="43" t="str">
        <f>Exchanges!W2372</f>
        <v>CO2</v>
      </c>
      <c r="W2368" s="43"/>
      <c r="X2368" s="43"/>
    </row>
    <row r="2369" spans="1:24" x14ac:dyDescent="0.2">
      <c r="A2369" s="43" t="str">
        <f>Exchanges!B2373</f>
        <v>Methane</v>
      </c>
      <c r="B2369" s="43" t="str">
        <f>Exchanges!C2373</f>
        <v>000074-82-92</v>
      </c>
      <c r="C2369" s="43" t="str">
        <f>Exchanges!D2373</f>
        <v>air</v>
      </c>
      <c r="D2369" s="43" t="str">
        <f>Exchanges!E2373</f>
        <v>unspecified</v>
      </c>
      <c r="E2369" s="43" t="str">
        <f>Exchanges!F2373</f>
        <v>20408dd1-8534-11e0-9d78-0800200c9a66</v>
      </c>
      <c r="F2369" s="43" t="str">
        <f>Exchanges!G2373</f>
        <v>Securities and commodity contracts intermediation and brokerage</v>
      </c>
      <c r="G2369" s="43" t="str">
        <f>Exchanges!H2373</f>
        <v>523A00</v>
      </c>
      <c r="H2369" s="43" t="str">
        <f>Exchanges!I2373</f>
        <v>US</v>
      </c>
      <c r="I2369" s="43">
        <f>Exchanges!J2373</f>
        <v>5.6943030578339378E-8</v>
      </c>
      <c r="J2369" s="43" t="str">
        <f>Exchanges!K2373</f>
        <v>kg</v>
      </c>
      <c r="K2369" s="43"/>
      <c r="L2369" s="43"/>
      <c r="M2369" s="43"/>
      <c r="N2369" s="43"/>
      <c r="O2369" s="43"/>
      <c r="P2369" s="43">
        <f>Exchanges!Q2373</f>
        <v>4</v>
      </c>
      <c r="Q2369" s="43">
        <f>Exchanges!R2373</f>
        <v>2</v>
      </c>
      <c r="R2369" s="43">
        <f>Exchanges!S2373</f>
        <v>1</v>
      </c>
      <c r="S2369" s="43">
        <f>Exchanges!T2373</f>
        <v>4</v>
      </c>
      <c r="T2369" s="43">
        <f>Exchanges!U2373</f>
        <v>1</v>
      </c>
      <c r="U2369" s="43">
        <f>Exchanges!V2373</f>
        <v>2013</v>
      </c>
      <c r="V2369" s="43" t="str">
        <f>Exchanges!W2373</f>
        <v>CH4</v>
      </c>
      <c r="W2369" s="43"/>
      <c r="X2369" s="43"/>
    </row>
    <row r="2370" spans="1:24" x14ac:dyDescent="0.2">
      <c r="A2370" s="43" t="str">
        <f>Exchanges!B2374</f>
        <v>Dinitrogen monoxide</v>
      </c>
      <c r="B2370" s="43" t="str">
        <f>Exchanges!C2374</f>
        <v>010024-97-366</v>
      </c>
      <c r="C2370" s="43" t="str">
        <f>Exchanges!D2374</f>
        <v>air</v>
      </c>
      <c r="D2370" s="43" t="str">
        <f>Exchanges!E2374</f>
        <v>unspecified</v>
      </c>
      <c r="E2370" s="43" t="str">
        <f>Exchanges!F2374</f>
        <v>20185046-64bb-4c09-a8e7-e8a9e144ca98</v>
      </c>
      <c r="F2370" s="43" t="str">
        <f>Exchanges!G2374</f>
        <v>Securities and commodity contracts intermediation and brokerage</v>
      </c>
      <c r="G2370" s="43" t="str">
        <f>Exchanges!H2374</f>
        <v>523A00</v>
      </c>
      <c r="H2370" s="43" t="str">
        <f>Exchanges!I2374</f>
        <v>US</v>
      </c>
      <c r="I2370" s="43">
        <f>Exchanges!J2374</f>
        <v>2.9773519437825694E-9</v>
      </c>
      <c r="J2370" s="43" t="str">
        <f>Exchanges!K2374</f>
        <v>kg</v>
      </c>
      <c r="K2370" s="43"/>
      <c r="L2370" s="43"/>
      <c r="M2370" s="43"/>
      <c r="N2370" s="43"/>
      <c r="O2370" s="43"/>
      <c r="P2370" s="43">
        <f>Exchanges!Q2374</f>
        <v>4</v>
      </c>
      <c r="Q2370" s="43">
        <f>Exchanges!R2374</f>
        <v>2</v>
      </c>
      <c r="R2370" s="43">
        <f>Exchanges!S2374</f>
        <v>1</v>
      </c>
      <c r="S2370" s="43">
        <f>Exchanges!T2374</f>
        <v>4</v>
      </c>
      <c r="T2370" s="43">
        <f>Exchanges!U2374</f>
        <v>1</v>
      </c>
      <c r="U2370" s="43">
        <f>Exchanges!V2374</f>
        <v>2013</v>
      </c>
      <c r="V2370" s="43" t="str">
        <f>Exchanges!W2374</f>
        <v>N2O</v>
      </c>
      <c r="W2370" s="43"/>
      <c r="X2370" s="43"/>
    </row>
    <row r="2371" spans="1:24" x14ac:dyDescent="0.2">
      <c r="A2371" s="43" t="str">
        <f>Exchanges!B2375</f>
        <v>Carbon dioxide</v>
      </c>
      <c r="B2371" s="43" t="str">
        <f>Exchanges!C2375</f>
        <v>000124-38-20</v>
      </c>
      <c r="C2371" s="43" t="str">
        <f>Exchanges!D2375</f>
        <v>air</v>
      </c>
      <c r="D2371" s="43" t="str">
        <f>Exchanges!E2375</f>
        <v>unspecified</v>
      </c>
      <c r="E2371" s="43" t="str">
        <f>Exchanges!F2375</f>
        <v>7ae371aa-8532-11e0-9d78-0800200c9a66</v>
      </c>
      <c r="F2371" s="43" t="str">
        <f>Exchanges!G2375</f>
        <v>Monetary authorities and depository credit intermediation</v>
      </c>
      <c r="G2371" s="43" t="str">
        <f>Exchanges!H2375</f>
        <v>52A000</v>
      </c>
      <c r="H2371" s="43" t="str">
        <f>Exchanges!I2375</f>
        <v>US</v>
      </c>
      <c r="I2371" s="43">
        <f>Exchanges!J2375</f>
        <v>3.6893709987199587E-3</v>
      </c>
      <c r="J2371" s="43" t="str">
        <f>Exchanges!K2375</f>
        <v>kg</v>
      </c>
      <c r="K2371" s="43"/>
      <c r="L2371" s="43"/>
      <c r="M2371" s="43"/>
      <c r="N2371" s="43"/>
      <c r="O2371" s="43"/>
      <c r="P2371" s="43">
        <f>Exchanges!Q2375</f>
        <v>4</v>
      </c>
      <c r="Q2371" s="43">
        <f>Exchanges!R2375</f>
        <v>2</v>
      </c>
      <c r="R2371" s="43">
        <f>Exchanges!S2375</f>
        <v>1</v>
      </c>
      <c r="S2371" s="43">
        <f>Exchanges!T2375</f>
        <v>4</v>
      </c>
      <c r="T2371" s="43">
        <f>Exchanges!U2375</f>
        <v>1</v>
      </c>
      <c r="U2371" s="43">
        <f>Exchanges!V2375</f>
        <v>2013</v>
      </c>
      <c r="V2371" s="43" t="str">
        <f>Exchanges!W2375</f>
        <v>CO2</v>
      </c>
      <c r="W2371" s="43"/>
      <c r="X2371" s="43"/>
    </row>
    <row r="2372" spans="1:24" x14ac:dyDescent="0.2">
      <c r="A2372" s="43" t="str">
        <f>Exchanges!B2376</f>
        <v>Methane</v>
      </c>
      <c r="B2372" s="43" t="str">
        <f>Exchanges!C2376</f>
        <v>000074-82-92</v>
      </c>
      <c r="C2372" s="43" t="str">
        <f>Exchanges!D2376</f>
        <v>air</v>
      </c>
      <c r="D2372" s="43" t="str">
        <f>Exchanges!E2376</f>
        <v>unspecified</v>
      </c>
      <c r="E2372" s="43" t="str">
        <f>Exchanges!F2376</f>
        <v>20408dd1-8534-11e0-9d78-0800200c9a66</v>
      </c>
      <c r="F2372" s="43" t="str">
        <f>Exchanges!G2376</f>
        <v>Monetary authorities and depository credit intermediation</v>
      </c>
      <c r="G2372" s="43" t="str">
        <f>Exchanges!H2376</f>
        <v>52A000</v>
      </c>
      <c r="H2372" s="43" t="str">
        <f>Exchanges!I2376</f>
        <v>US</v>
      </c>
      <c r="I2372" s="43">
        <f>Exchanges!J2376</f>
        <v>3.3613179512334179E-7</v>
      </c>
      <c r="J2372" s="43" t="str">
        <f>Exchanges!K2376</f>
        <v>kg</v>
      </c>
      <c r="K2372" s="43"/>
      <c r="L2372" s="43"/>
      <c r="M2372" s="43"/>
      <c r="N2372" s="43"/>
      <c r="O2372" s="43"/>
      <c r="P2372" s="43">
        <f>Exchanges!Q2376</f>
        <v>4</v>
      </c>
      <c r="Q2372" s="43">
        <f>Exchanges!R2376</f>
        <v>2</v>
      </c>
      <c r="R2372" s="43">
        <f>Exchanges!S2376</f>
        <v>1</v>
      </c>
      <c r="S2372" s="43">
        <f>Exchanges!T2376</f>
        <v>4</v>
      </c>
      <c r="T2372" s="43">
        <f>Exchanges!U2376</f>
        <v>1</v>
      </c>
      <c r="U2372" s="43">
        <f>Exchanges!V2376</f>
        <v>2013</v>
      </c>
      <c r="V2372" s="43" t="str">
        <f>Exchanges!W2376</f>
        <v>CH4</v>
      </c>
      <c r="W2372" s="43"/>
      <c r="X2372" s="43"/>
    </row>
    <row r="2373" spans="1:24" x14ac:dyDescent="0.2">
      <c r="A2373" s="43" t="str">
        <f>Exchanges!B2377</f>
        <v>Dinitrogen monoxide</v>
      </c>
      <c r="B2373" s="43" t="str">
        <f>Exchanges!C2377</f>
        <v>010024-97-366</v>
      </c>
      <c r="C2373" s="43" t="str">
        <f>Exchanges!D2377</f>
        <v>air</v>
      </c>
      <c r="D2373" s="43" t="str">
        <f>Exchanges!E2377</f>
        <v>unspecified</v>
      </c>
      <c r="E2373" s="43" t="str">
        <f>Exchanges!F2377</f>
        <v>20185046-64bb-4c09-a8e7-e8a9e144ca98</v>
      </c>
      <c r="F2373" s="43" t="str">
        <f>Exchanges!G2377</f>
        <v>Monetary authorities and depository credit intermediation</v>
      </c>
      <c r="G2373" s="43" t="str">
        <f>Exchanges!H2377</f>
        <v>52A000</v>
      </c>
      <c r="H2373" s="43" t="str">
        <f>Exchanges!I2377</f>
        <v>US</v>
      </c>
      <c r="I2373" s="43">
        <f>Exchanges!J2377</f>
        <v>9.9290384044538181E-9</v>
      </c>
      <c r="J2373" s="43" t="str">
        <f>Exchanges!K2377</f>
        <v>kg</v>
      </c>
      <c r="K2373" s="43"/>
      <c r="L2373" s="43"/>
      <c r="M2373" s="43"/>
      <c r="N2373" s="43"/>
      <c r="O2373" s="43"/>
      <c r="P2373" s="43">
        <f>Exchanges!Q2377</f>
        <v>4</v>
      </c>
      <c r="Q2373" s="43">
        <f>Exchanges!R2377</f>
        <v>2</v>
      </c>
      <c r="R2373" s="43">
        <f>Exchanges!S2377</f>
        <v>1</v>
      </c>
      <c r="S2373" s="43">
        <f>Exchanges!T2377</f>
        <v>4</v>
      </c>
      <c r="T2373" s="43">
        <f>Exchanges!U2377</f>
        <v>1</v>
      </c>
      <c r="U2373" s="43">
        <f>Exchanges!V2377</f>
        <v>2013</v>
      </c>
      <c r="V2373" s="43" t="str">
        <f>Exchanges!W2377</f>
        <v>N2O</v>
      </c>
      <c r="W2373" s="43"/>
      <c r="X2373" s="43"/>
    </row>
    <row r="2374" spans="1:24" x14ac:dyDescent="0.2">
      <c r="A2374" s="43" t="str">
        <f>Exchanges!B2378</f>
        <v>Ethane, 1,1,1,2-tetrafluoro-, HFC-134a</v>
      </c>
      <c r="B2374" s="43" t="str">
        <f>Exchanges!C2378</f>
        <v>000811-97-2</v>
      </c>
      <c r="C2374" s="43" t="str">
        <f>Exchanges!D2378</f>
        <v>air</v>
      </c>
      <c r="D2374" s="43" t="str">
        <f>Exchanges!E2378</f>
        <v>unspecified</v>
      </c>
      <c r="E2374" s="43" t="str">
        <f>Exchanges!F2378</f>
        <v>e87f039d-d9ce-4242-ac18-c9284cc80f3d</v>
      </c>
      <c r="F2374" s="43" t="str">
        <f>Exchanges!G2378</f>
        <v>Monetary authorities and depository credit intermediation</v>
      </c>
      <c r="G2374" s="43" t="str">
        <f>Exchanges!H2378</f>
        <v>52A000</v>
      </c>
      <c r="H2374" s="43" t="str">
        <f>Exchanges!I2378</f>
        <v>US</v>
      </c>
      <c r="I2374" s="43">
        <f>Exchanges!J2378</f>
        <v>3.3048548501050959E-9</v>
      </c>
      <c r="J2374" s="43" t="str">
        <f>Exchanges!K2378</f>
        <v>kg</v>
      </c>
      <c r="K2374" s="43"/>
      <c r="L2374" s="43"/>
      <c r="M2374" s="43"/>
      <c r="N2374" s="43"/>
      <c r="O2374" s="43"/>
      <c r="P2374" s="43">
        <f>Exchanges!Q2378</f>
        <v>4</v>
      </c>
      <c r="Q2374" s="43">
        <f>Exchanges!R2378</f>
        <v>2</v>
      </c>
      <c r="R2374" s="43">
        <f>Exchanges!S2378</f>
        <v>1</v>
      </c>
      <c r="S2374" s="43">
        <f>Exchanges!T2378</f>
        <v>4</v>
      </c>
      <c r="T2374" s="43">
        <f>Exchanges!U2378</f>
        <v>1</v>
      </c>
      <c r="U2374" s="43">
        <f>Exchanges!V2378</f>
        <v>2013</v>
      </c>
      <c r="V2374" s="43" t="str">
        <f>Exchanges!W2378</f>
        <v>HFC-134a</v>
      </c>
      <c r="W2374" s="43"/>
      <c r="X2374" s="43"/>
    </row>
    <row r="2375" spans="1:24" x14ac:dyDescent="0.2">
      <c r="A2375" s="43" t="str">
        <f>Exchanges!B2379</f>
        <v>Ethane, pentafluoro-, HFC-125</v>
      </c>
      <c r="B2375" s="43" t="str">
        <f>Exchanges!C2379</f>
        <v>000354-33-6</v>
      </c>
      <c r="C2375" s="43" t="str">
        <f>Exchanges!D2379</f>
        <v>air</v>
      </c>
      <c r="D2375" s="43" t="str">
        <f>Exchanges!E2379</f>
        <v>unspecified</v>
      </c>
      <c r="E2375" s="43" t="str">
        <f>Exchanges!F2379</f>
        <v>281e1011-f121-4d5b-ad4d-22d562b2c2cd</v>
      </c>
      <c r="F2375" s="43" t="str">
        <f>Exchanges!G2379</f>
        <v>Monetary authorities and depository credit intermediation</v>
      </c>
      <c r="G2375" s="43" t="str">
        <f>Exchanges!H2379</f>
        <v>52A000</v>
      </c>
      <c r="H2375" s="43" t="str">
        <f>Exchanges!I2379</f>
        <v>US</v>
      </c>
      <c r="I2375" s="43">
        <f>Exchanges!J2379</f>
        <v>8.7682282015871882E-10</v>
      </c>
      <c r="J2375" s="43" t="str">
        <f>Exchanges!K2379</f>
        <v>kg</v>
      </c>
      <c r="K2375" s="43"/>
      <c r="L2375" s="43"/>
      <c r="M2375" s="43"/>
      <c r="N2375" s="43"/>
      <c r="O2375" s="43"/>
      <c r="P2375" s="43">
        <f>Exchanges!Q2379</f>
        <v>4</v>
      </c>
      <c r="Q2375" s="43">
        <f>Exchanges!R2379</f>
        <v>2</v>
      </c>
      <c r="R2375" s="43">
        <f>Exchanges!S2379</f>
        <v>1</v>
      </c>
      <c r="S2375" s="43">
        <f>Exchanges!T2379</f>
        <v>4</v>
      </c>
      <c r="T2375" s="43">
        <f>Exchanges!U2379</f>
        <v>1</v>
      </c>
      <c r="U2375" s="43">
        <f>Exchanges!V2379</f>
        <v>2013</v>
      </c>
      <c r="V2375" s="43" t="str">
        <f>Exchanges!W2379</f>
        <v>HFC-125</v>
      </c>
      <c r="W2375" s="43"/>
      <c r="X2375" s="43"/>
    </row>
    <row r="2376" spans="1:24" x14ac:dyDescent="0.2">
      <c r="A2376" s="43" t="str">
        <f>Exchanges!B2380</f>
        <v>Methane, difluoro-, HFC-32</v>
      </c>
      <c r="B2376" s="43" t="str">
        <f>Exchanges!C2380</f>
        <v>000075-10-5</v>
      </c>
      <c r="C2376" s="43" t="str">
        <f>Exchanges!D2380</f>
        <v>air</v>
      </c>
      <c r="D2376" s="43" t="str">
        <f>Exchanges!E2380</f>
        <v>unspecified</v>
      </c>
      <c r="E2376" s="43" t="str">
        <f>Exchanges!F2380</f>
        <v>151212b4-079b-43a2-96d5-a6eef59166ac</v>
      </c>
      <c r="F2376" s="43" t="str">
        <f>Exchanges!G2380</f>
        <v>Monetary authorities and depository credit intermediation</v>
      </c>
      <c r="G2376" s="43" t="str">
        <f>Exchanges!H2380</f>
        <v>52A000</v>
      </c>
      <c r="H2376" s="43" t="str">
        <f>Exchanges!I2380</f>
        <v>US</v>
      </c>
      <c r="I2376" s="43">
        <f>Exchanges!J2380</f>
        <v>5.1062076079957399E-10</v>
      </c>
      <c r="J2376" s="43" t="str">
        <f>Exchanges!K2380</f>
        <v>kg</v>
      </c>
      <c r="K2376" s="43"/>
      <c r="L2376" s="43"/>
      <c r="M2376" s="43"/>
      <c r="N2376" s="43"/>
      <c r="O2376" s="43"/>
      <c r="P2376" s="43">
        <f>Exchanges!Q2380</f>
        <v>4</v>
      </c>
      <c r="Q2376" s="43">
        <f>Exchanges!R2380</f>
        <v>2</v>
      </c>
      <c r="R2376" s="43">
        <f>Exchanges!S2380</f>
        <v>1</v>
      </c>
      <c r="S2376" s="43">
        <f>Exchanges!T2380</f>
        <v>4</v>
      </c>
      <c r="T2376" s="43">
        <f>Exchanges!U2380</f>
        <v>1</v>
      </c>
      <c r="U2376" s="43">
        <f>Exchanges!V2380</f>
        <v>2013</v>
      </c>
      <c r="V2376" s="43" t="str">
        <f>Exchanges!W2380</f>
        <v>HFC-32</v>
      </c>
      <c r="W2376" s="43"/>
      <c r="X2376" s="43"/>
    </row>
    <row r="2377" spans="1:24" x14ac:dyDescent="0.2">
      <c r="A2377" s="43" t="str">
        <f>Exchanges!B2381</f>
        <v>Ethane, 1,1,1-trifluoro-, HFC-143a</v>
      </c>
      <c r="B2377" s="43" t="str">
        <f>Exchanges!C2381</f>
        <v>000420-46-2</v>
      </c>
      <c r="C2377" s="43" t="str">
        <f>Exchanges!D2381</f>
        <v>air</v>
      </c>
      <c r="D2377" s="43" t="str">
        <f>Exchanges!E2381</f>
        <v>unspecified</v>
      </c>
      <c r="E2377" s="43" t="str">
        <f>Exchanges!F2381</f>
        <v>e86bfec2-1025-4fa2-90b1-81e35e621e91</v>
      </c>
      <c r="F2377" s="43" t="str">
        <f>Exchanges!G2381</f>
        <v>Monetary authorities and depository credit intermediation</v>
      </c>
      <c r="G2377" s="43" t="str">
        <f>Exchanges!H2381</f>
        <v>52A000</v>
      </c>
      <c r="H2377" s="43" t="str">
        <f>Exchanges!I2381</f>
        <v>US</v>
      </c>
      <c r="I2377" s="43">
        <f>Exchanges!J2381</f>
        <v>3.7515599907738445E-10</v>
      </c>
      <c r="J2377" s="43" t="str">
        <f>Exchanges!K2381</f>
        <v>kg</v>
      </c>
      <c r="K2377" s="43"/>
      <c r="L2377" s="43"/>
      <c r="M2377" s="43"/>
      <c r="N2377" s="43"/>
      <c r="O2377" s="43"/>
      <c r="P2377" s="43">
        <f>Exchanges!Q2381</f>
        <v>4</v>
      </c>
      <c r="Q2377" s="43">
        <f>Exchanges!R2381</f>
        <v>2</v>
      </c>
      <c r="R2377" s="43">
        <f>Exchanges!S2381</f>
        <v>1</v>
      </c>
      <c r="S2377" s="43">
        <f>Exchanges!T2381</f>
        <v>4</v>
      </c>
      <c r="T2377" s="43">
        <f>Exchanges!U2381</f>
        <v>1</v>
      </c>
      <c r="U2377" s="43">
        <f>Exchanges!V2381</f>
        <v>2013</v>
      </c>
      <c r="V2377" s="43" t="str">
        <f>Exchanges!W2381</f>
        <v>HFC-143a</v>
      </c>
      <c r="W2377" s="43"/>
      <c r="X2377" s="43"/>
    </row>
    <row r="2378" spans="1:24" x14ac:dyDescent="0.2">
      <c r="A2378" s="43" t="str">
        <f>Exchanges!B2382</f>
        <v>Propane, 1,1,1,3,3,3-hexafluoro-, HCFC-236fa</v>
      </c>
      <c r="B2378" s="43" t="str">
        <f>Exchanges!C2382</f>
        <v>000690-39-1</v>
      </c>
      <c r="C2378" s="43" t="str">
        <f>Exchanges!D2382</f>
        <v>air</v>
      </c>
      <c r="D2378" s="43" t="str">
        <f>Exchanges!E2382</f>
        <v>unspecified</v>
      </c>
      <c r="E2378" s="43" t="str">
        <f>Exchanges!F2382</f>
        <v>1963a3ba-6d77-4571-bb8f-0e9c8ac28a65</v>
      </c>
      <c r="F2378" s="43" t="str">
        <f>Exchanges!G2382</f>
        <v>Monetary authorities and depository credit intermediation</v>
      </c>
      <c r="G2378" s="43" t="str">
        <f>Exchanges!H2382</f>
        <v>52A000</v>
      </c>
      <c r="H2378" s="43" t="str">
        <f>Exchanges!I2382</f>
        <v>US</v>
      </c>
      <c r="I2378" s="43">
        <f>Exchanges!J2382</f>
        <v>1.0134939236053644E-11</v>
      </c>
      <c r="J2378" s="43" t="str">
        <f>Exchanges!K2382</f>
        <v>kg</v>
      </c>
      <c r="K2378" s="43"/>
      <c r="L2378" s="43"/>
      <c r="M2378" s="43"/>
      <c r="N2378" s="43"/>
      <c r="O2378" s="43"/>
      <c r="P2378" s="43">
        <f>Exchanges!Q2382</f>
        <v>4</v>
      </c>
      <c r="Q2378" s="43">
        <f>Exchanges!R2382</f>
        <v>2</v>
      </c>
      <c r="R2378" s="43">
        <f>Exchanges!S2382</f>
        <v>1</v>
      </c>
      <c r="S2378" s="43">
        <f>Exchanges!T2382</f>
        <v>4</v>
      </c>
      <c r="T2378" s="43">
        <f>Exchanges!U2382</f>
        <v>1</v>
      </c>
      <c r="U2378" s="43">
        <f>Exchanges!V2382</f>
        <v>2013</v>
      </c>
      <c r="V2378" s="43" t="str">
        <f>Exchanges!W2382</f>
        <v>HFC-236fa</v>
      </c>
      <c r="W2378" s="43"/>
      <c r="X2378" s="43"/>
    </row>
    <row r="2379" spans="1:24" x14ac:dyDescent="0.2">
      <c r="A2379" s="43" t="str">
        <f>Exchanges!B2383</f>
        <v>Carbon dioxide</v>
      </c>
      <c r="B2379" s="43" t="str">
        <f>Exchanges!C2383</f>
        <v>000124-38-20</v>
      </c>
      <c r="C2379" s="43" t="str">
        <f>Exchanges!D2383</f>
        <v>air</v>
      </c>
      <c r="D2379" s="43" t="str">
        <f>Exchanges!E2383</f>
        <v>unspecified</v>
      </c>
      <c r="E2379" s="43" t="str">
        <f>Exchanges!F2383</f>
        <v>7ae371aa-8532-11e0-9d78-0800200c9a66</v>
      </c>
      <c r="F2379" s="43" t="str">
        <f>Exchanges!G2383</f>
        <v>Housing</v>
      </c>
      <c r="G2379" s="43" t="str">
        <f>Exchanges!H2383</f>
        <v>5310HS</v>
      </c>
      <c r="H2379" s="43" t="str">
        <f>Exchanges!I2383</f>
        <v>US</v>
      </c>
      <c r="I2379" s="43">
        <f>Exchanges!J2383</f>
        <v>9.7153555417471587E-5</v>
      </c>
      <c r="J2379" s="43" t="str">
        <f>Exchanges!K2383</f>
        <v>kg</v>
      </c>
      <c r="K2379" s="43"/>
      <c r="L2379" s="43"/>
      <c r="M2379" s="43"/>
      <c r="N2379" s="43"/>
      <c r="O2379" s="43"/>
      <c r="P2379" s="43">
        <f>Exchanges!Q2383</f>
        <v>4</v>
      </c>
      <c r="Q2379" s="43">
        <f>Exchanges!R2383</f>
        <v>2</v>
      </c>
      <c r="R2379" s="43">
        <f>Exchanges!S2383</f>
        <v>1</v>
      </c>
      <c r="S2379" s="43">
        <f>Exchanges!T2383</f>
        <v>4</v>
      </c>
      <c r="T2379" s="43">
        <f>Exchanges!U2383</f>
        <v>1</v>
      </c>
      <c r="U2379" s="43">
        <f>Exchanges!V2383</f>
        <v>2013</v>
      </c>
      <c r="V2379" s="43" t="str">
        <f>Exchanges!W2383</f>
        <v>CO2</v>
      </c>
      <c r="W2379" s="43"/>
      <c r="X2379" s="43"/>
    </row>
    <row r="2380" spans="1:24" x14ac:dyDescent="0.2">
      <c r="A2380" s="43" t="str">
        <f>Exchanges!B2384</f>
        <v>Ethane, 1,1,1,2-tetrafluoro-, HFC-134a</v>
      </c>
      <c r="B2380" s="43" t="str">
        <f>Exchanges!C2384</f>
        <v>000811-97-2</v>
      </c>
      <c r="C2380" s="43" t="str">
        <f>Exchanges!D2384</f>
        <v>air</v>
      </c>
      <c r="D2380" s="43" t="str">
        <f>Exchanges!E2384</f>
        <v>unspecified</v>
      </c>
      <c r="E2380" s="43" t="str">
        <f>Exchanges!F2384</f>
        <v>e87f039d-d9ce-4242-ac18-c9284cc80f3d</v>
      </c>
      <c r="F2380" s="43" t="str">
        <f>Exchanges!G2384</f>
        <v>Housing</v>
      </c>
      <c r="G2380" s="43" t="str">
        <f>Exchanges!H2384</f>
        <v>5310HS</v>
      </c>
      <c r="H2380" s="43" t="str">
        <f>Exchanges!I2384</f>
        <v>US</v>
      </c>
      <c r="I2380" s="43">
        <f>Exchanges!J2384</f>
        <v>2.0908763653117608E-8</v>
      </c>
      <c r="J2380" s="43" t="str">
        <f>Exchanges!K2384</f>
        <v>kg</v>
      </c>
      <c r="K2380" s="43"/>
      <c r="L2380" s="43"/>
      <c r="M2380" s="43"/>
      <c r="N2380" s="43"/>
      <c r="O2380" s="43"/>
      <c r="P2380" s="43">
        <f>Exchanges!Q2384</f>
        <v>4</v>
      </c>
      <c r="Q2380" s="43">
        <f>Exchanges!R2384</f>
        <v>2</v>
      </c>
      <c r="R2380" s="43">
        <f>Exchanges!S2384</f>
        <v>1</v>
      </c>
      <c r="S2380" s="43">
        <f>Exchanges!T2384</f>
        <v>4</v>
      </c>
      <c r="T2380" s="43">
        <f>Exchanges!U2384</f>
        <v>1</v>
      </c>
      <c r="U2380" s="43">
        <f>Exchanges!V2384</f>
        <v>2013</v>
      </c>
      <c r="V2380" s="43" t="str">
        <f>Exchanges!W2384</f>
        <v>HFC-134a</v>
      </c>
      <c r="W2380" s="43"/>
      <c r="X2380" s="43"/>
    </row>
    <row r="2381" spans="1:24" x14ac:dyDescent="0.2">
      <c r="A2381" s="43" t="str">
        <f>Exchanges!B2385</f>
        <v>Methane</v>
      </c>
      <c r="B2381" s="43" t="str">
        <f>Exchanges!C2385</f>
        <v>000074-82-92</v>
      </c>
      <c r="C2381" s="43" t="str">
        <f>Exchanges!D2385</f>
        <v>air</v>
      </c>
      <c r="D2381" s="43" t="str">
        <f>Exchanges!E2385</f>
        <v>unspecified</v>
      </c>
      <c r="E2381" s="43" t="str">
        <f>Exchanges!F2385</f>
        <v>20408dd1-8534-11e0-9d78-0800200c9a66</v>
      </c>
      <c r="F2381" s="43" t="str">
        <f>Exchanges!G2385</f>
        <v>Housing</v>
      </c>
      <c r="G2381" s="43" t="str">
        <f>Exchanges!H2385</f>
        <v>5310HS</v>
      </c>
      <c r="H2381" s="43" t="str">
        <f>Exchanges!I2385</f>
        <v>US</v>
      </c>
      <c r="I2381" s="43">
        <f>Exchanges!J2385</f>
        <v>1.0067725949997056E-8</v>
      </c>
      <c r="J2381" s="43" t="str">
        <f>Exchanges!K2385</f>
        <v>kg</v>
      </c>
      <c r="K2381" s="43"/>
      <c r="L2381" s="43"/>
      <c r="M2381" s="43"/>
      <c r="N2381" s="43"/>
      <c r="O2381" s="43"/>
      <c r="P2381" s="43">
        <f>Exchanges!Q2385</f>
        <v>4</v>
      </c>
      <c r="Q2381" s="43">
        <f>Exchanges!R2385</f>
        <v>2</v>
      </c>
      <c r="R2381" s="43">
        <f>Exchanges!S2385</f>
        <v>1</v>
      </c>
      <c r="S2381" s="43">
        <f>Exchanges!T2385</f>
        <v>4</v>
      </c>
      <c r="T2381" s="43">
        <f>Exchanges!U2385</f>
        <v>1</v>
      </c>
      <c r="U2381" s="43">
        <f>Exchanges!V2385</f>
        <v>2013</v>
      </c>
      <c r="V2381" s="43" t="str">
        <f>Exchanges!W2385</f>
        <v>CH4</v>
      </c>
      <c r="W2381" s="43"/>
      <c r="X2381" s="43"/>
    </row>
    <row r="2382" spans="1:24" x14ac:dyDescent="0.2">
      <c r="A2382" s="43" t="str">
        <f>Exchanges!B2386</f>
        <v>Ethane, pentafluoro-, HFC-125</v>
      </c>
      <c r="B2382" s="43" t="str">
        <f>Exchanges!C2386</f>
        <v>000354-33-6</v>
      </c>
      <c r="C2382" s="43" t="str">
        <f>Exchanges!D2386</f>
        <v>air</v>
      </c>
      <c r="D2382" s="43" t="str">
        <f>Exchanges!E2386</f>
        <v>unspecified</v>
      </c>
      <c r="E2382" s="43" t="str">
        <f>Exchanges!F2386</f>
        <v>281e1011-f121-4d5b-ad4d-22d562b2c2cd</v>
      </c>
      <c r="F2382" s="43" t="str">
        <f>Exchanges!G2386</f>
        <v>Housing</v>
      </c>
      <c r="G2382" s="43" t="str">
        <f>Exchanges!H2386</f>
        <v>5310HS</v>
      </c>
      <c r="H2382" s="43" t="str">
        <f>Exchanges!I2386</f>
        <v>US</v>
      </c>
      <c r="I2382" s="43">
        <f>Exchanges!J2386</f>
        <v>5.5473786123392648E-9</v>
      </c>
      <c r="J2382" s="43" t="str">
        <f>Exchanges!K2386</f>
        <v>kg</v>
      </c>
      <c r="K2382" s="43"/>
      <c r="L2382" s="43"/>
      <c r="M2382" s="43"/>
      <c r="N2382" s="43"/>
      <c r="O2382" s="43"/>
      <c r="P2382" s="43">
        <f>Exchanges!Q2386</f>
        <v>4</v>
      </c>
      <c r="Q2382" s="43">
        <f>Exchanges!R2386</f>
        <v>2</v>
      </c>
      <c r="R2382" s="43">
        <f>Exchanges!S2386</f>
        <v>1</v>
      </c>
      <c r="S2382" s="43">
        <f>Exchanges!T2386</f>
        <v>4</v>
      </c>
      <c r="T2382" s="43">
        <f>Exchanges!U2386</f>
        <v>1</v>
      </c>
      <c r="U2382" s="43">
        <f>Exchanges!V2386</f>
        <v>2013</v>
      </c>
      <c r="V2382" s="43" t="str">
        <f>Exchanges!W2386</f>
        <v>HFC-125</v>
      </c>
      <c r="W2382" s="43"/>
      <c r="X2382" s="43"/>
    </row>
    <row r="2383" spans="1:24" x14ac:dyDescent="0.2">
      <c r="A2383" s="43" t="str">
        <f>Exchanges!B2387</f>
        <v>Methane, difluoro-, HFC-32</v>
      </c>
      <c r="B2383" s="43" t="str">
        <f>Exchanges!C2387</f>
        <v>000075-10-5</v>
      </c>
      <c r="C2383" s="43" t="str">
        <f>Exchanges!D2387</f>
        <v>air</v>
      </c>
      <c r="D2383" s="43" t="str">
        <f>Exchanges!E2387</f>
        <v>unspecified</v>
      </c>
      <c r="E2383" s="43" t="str">
        <f>Exchanges!F2387</f>
        <v>151212b4-079b-43a2-96d5-a6eef59166ac</v>
      </c>
      <c r="F2383" s="43" t="str">
        <f>Exchanges!G2387</f>
        <v>Housing</v>
      </c>
      <c r="G2383" s="43" t="str">
        <f>Exchanges!H2387</f>
        <v>5310HS</v>
      </c>
      <c r="H2383" s="43" t="str">
        <f>Exchanges!I2387</f>
        <v>US</v>
      </c>
      <c r="I2383" s="43">
        <f>Exchanges!J2387</f>
        <v>3.2305348610375047E-9</v>
      </c>
      <c r="J2383" s="43" t="str">
        <f>Exchanges!K2387</f>
        <v>kg</v>
      </c>
      <c r="K2383" s="43"/>
      <c r="L2383" s="43"/>
      <c r="M2383" s="43"/>
      <c r="N2383" s="43"/>
      <c r="O2383" s="43"/>
      <c r="P2383" s="43">
        <f>Exchanges!Q2387</f>
        <v>4</v>
      </c>
      <c r="Q2383" s="43">
        <f>Exchanges!R2387</f>
        <v>2</v>
      </c>
      <c r="R2383" s="43">
        <f>Exchanges!S2387</f>
        <v>1</v>
      </c>
      <c r="S2383" s="43">
        <f>Exchanges!T2387</f>
        <v>4</v>
      </c>
      <c r="T2383" s="43">
        <f>Exchanges!U2387</f>
        <v>1</v>
      </c>
      <c r="U2383" s="43">
        <f>Exchanges!V2387</f>
        <v>2013</v>
      </c>
      <c r="V2383" s="43" t="str">
        <f>Exchanges!W2387</f>
        <v>HFC-32</v>
      </c>
      <c r="W2383" s="43"/>
      <c r="X2383" s="43"/>
    </row>
    <row r="2384" spans="1:24" x14ac:dyDescent="0.2">
      <c r="A2384" s="43" t="str">
        <f>Exchanges!B2388</f>
        <v>Ethane, 1,1,1-trifluoro-, HFC-143a</v>
      </c>
      <c r="B2384" s="43" t="str">
        <f>Exchanges!C2388</f>
        <v>000420-46-2</v>
      </c>
      <c r="C2384" s="43" t="str">
        <f>Exchanges!D2388</f>
        <v>air</v>
      </c>
      <c r="D2384" s="43" t="str">
        <f>Exchanges!E2388</f>
        <v>unspecified</v>
      </c>
      <c r="E2384" s="43" t="str">
        <f>Exchanges!F2388</f>
        <v>e86bfec2-1025-4fa2-90b1-81e35e621e91</v>
      </c>
      <c r="F2384" s="43" t="str">
        <f>Exchanges!G2388</f>
        <v>Housing</v>
      </c>
      <c r="G2384" s="43" t="str">
        <f>Exchanges!H2388</f>
        <v>5310HS</v>
      </c>
      <c r="H2384" s="43" t="str">
        <f>Exchanges!I2388</f>
        <v>US</v>
      </c>
      <c r="I2384" s="43">
        <f>Exchanges!J2388</f>
        <v>2.3734924750201342E-9</v>
      </c>
      <c r="J2384" s="43" t="str">
        <f>Exchanges!K2388</f>
        <v>kg</v>
      </c>
      <c r="K2384" s="43"/>
      <c r="L2384" s="43"/>
      <c r="M2384" s="43"/>
      <c r="N2384" s="43"/>
      <c r="O2384" s="43"/>
      <c r="P2384" s="43">
        <f>Exchanges!Q2388</f>
        <v>4</v>
      </c>
      <c r="Q2384" s="43">
        <f>Exchanges!R2388</f>
        <v>2</v>
      </c>
      <c r="R2384" s="43">
        <f>Exchanges!S2388</f>
        <v>1</v>
      </c>
      <c r="S2384" s="43">
        <f>Exchanges!T2388</f>
        <v>4</v>
      </c>
      <c r="T2384" s="43">
        <f>Exchanges!U2388</f>
        <v>1</v>
      </c>
      <c r="U2384" s="43">
        <f>Exchanges!V2388</f>
        <v>2013</v>
      </c>
      <c r="V2384" s="43" t="str">
        <f>Exchanges!W2388</f>
        <v>HFC-143a</v>
      </c>
      <c r="W2384" s="43"/>
      <c r="X2384" s="43"/>
    </row>
    <row r="2385" spans="1:24" x14ac:dyDescent="0.2">
      <c r="A2385" s="43" t="str">
        <f>Exchanges!B2389</f>
        <v>Dinitrogen monoxide</v>
      </c>
      <c r="B2385" s="43" t="str">
        <f>Exchanges!C2389</f>
        <v>010024-97-366</v>
      </c>
      <c r="C2385" s="43" t="str">
        <f>Exchanges!D2389</f>
        <v>air</v>
      </c>
      <c r="D2385" s="43" t="str">
        <f>Exchanges!E2389</f>
        <v>unspecified</v>
      </c>
      <c r="E2385" s="43" t="str">
        <f>Exchanges!F2389</f>
        <v>20185046-64bb-4c09-a8e7-e8a9e144ca98</v>
      </c>
      <c r="F2385" s="43" t="str">
        <f>Exchanges!G2389</f>
        <v>Housing</v>
      </c>
      <c r="G2385" s="43" t="str">
        <f>Exchanges!H2389</f>
        <v>5310HS</v>
      </c>
      <c r="H2385" s="43" t="str">
        <f>Exchanges!I2389</f>
        <v>US</v>
      </c>
      <c r="I2385" s="43">
        <f>Exchanges!J2389</f>
        <v>8.4460788171116238E-10</v>
      </c>
      <c r="J2385" s="43" t="str">
        <f>Exchanges!K2389</f>
        <v>kg</v>
      </c>
      <c r="K2385" s="43"/>
      <c r="L2385" s="43"/>
      <c r="M2385" s="43"/>
      <c r="N2385" s="43"/>
      <c r="O2385" s="43"/>
      <c r="P2385" s="43">
        <f>Exchanges!Q2389</f>
        <v>4</v>
      </c>
      <c r="Q2385" s="43">
        <f>Exchanges!R2389</f>
        <v>2</v>
      </c>
      <c r="R2385" s="43">
        <f>Exchanges!S2389</f>
        <v>1</v>
      </c>
      <c r="S2385" s="43">
        <f>Exchanges!T2389</f>
        <v>4</v>
      </c>
      <c r="T2385" s="43">
        <f>Exchanges!U2389</f>
        <v>1</v>
      </c>
      <c r="U2385" s="43">
        <f>Exchanges!V2389</f>
        <v>2013</v>
      </c>
      <c r="V2385" s="43" t="str">
        <f>Exchanges!W2389</f>
        <v>N2O</v>
      </c>
      <c r="W2385" s="43"/>
      <c r="X2385" s="43"/>
    </row>
    <row r="2386" spans="1:24" x14ac:dyDescent="0.2">
      <c r="A2386" s="43" t="str">
        <f>Exchanges!B2390</f>
        <v>Propane, 1,1,1,3,3,3-hexafluoro-, HCFC-236fa</v>
      </c>
      <c r="B2386" s="43" t="str">
        <f>Exchanges!C2390</f>
        <v>000690-39-1</v>
      </c>
      <c r="C2386" s="43" t="str">
        <f>Exchanges!D2390</f>
        <v>air</v>
      </c>
      <c r="D2386" s="43" t="str">
        <f>Exchanges!E2390</f>
        <v>unspecified</v>
      </c>
      <c r="E2386" s="43" t="str">
        <f>Exchanges!F2390</f>
        <v>1963a3ba-6d77-4571-bb8f-0e9c8ac28a65</v>
      </c>
      <c r="F2386" s="43" t="str">
        <f>Exchanges!G2390</f>
        <v>Housing</v>
      </c>
      <c r="G2386" s="43" t="str">
        <f>Exchanges!H2390</f>
        <v>5310HS</v>
      </c>
      <c r="H2386" s="43" t="str">
        <f>Exchanges!I2390</f>
        <v>US</v>
      </c>
      <c r="I2386" s="43">
        <f>Exchanges!J2390</f>
        <v>6.4120531380860847E-11</v>
      </c>
      <c r="J2386" s="43" t="str">
        <f>Exchanges!K2390</f>
        <v>kg</v>
      </c>
      <c r="K2386" s="43"/>
      <c r="L2386" s="43"/>
      <c r="M2386" s="43"/>
      <c r="N2386" s="43"/>
      <c r="O2386" s="43"/>
      <c r="P2386" s="43">
        <f>Exchanges!Q2390</f>
        <v>4</v>
      </c>
      <c r="Q2386" s="43">
        <f>Exchanges!R2390</f>
        <v>2</v>
      </c>
      <c r="R2386" s="43">
        <f>Exchanges!S2390</f>
        <v>1</v>
      </c>
      <c r="S2386" s="43">
        <f>Exchanges!T2390</f>
        <v>4</v>
      </c>
      <c r="T2386" s="43">
        <f>Exchanges!U2390</f>
        <v>1</v>
      </c>
      <c r="U2386" s="43">
        <f>Exchanges!V2390</f>
        <v>2013</v>
      </c>
      <c r="V2386" s="43" t="str">
        <f>Exchanges!W2390</f>
        <v>HFC-236fa</v>
      </c>
      <c r="W2386" s="43"/>
      <c r="X2386" s="43"/>
    </row>
    <row r="2387" spans="1:24" x14ac:dyDescent="0.2">
      <c r="A2387" s="43" t="str">
        <f>Exchanges!B2391</f>
        <v>Carbon dioxide</v>
      </c>
      <c r="B2387" s="43" t="str">
        <f>Exchanges!C2391</f>
        <v>000124-38-20</v>
      </c>
      <c r="C2387" s="43" t="str">
        <f>Exchanges!D2391</f>
        <v>air</v>
      </c>
      <c r="D2387" s="43" t="str">
        <f>Exchanges!E2391</f>
        <v>unspecified</v>
      </c>
      <c r="E2387" s="43" t="str">
        <f>Exchanges!F2391</f>
        <v>7ae371aa-8532-11e0-9d78-0800200c9a66</v>
      </c>
      <c r="F2387" s="43" t="str">
        <f>Exchanges!G2391</f>
        <v>Other real estate</v>
      </c>
      <c r="G2387" s="43" t="str">
        <f>Exchanges!H2391</f>
        <v>531ORE</v>
      </c>
      <c r="H2387" s="43" t="str">
        <f>Exchanges!I2391</f>
        <v>US</v>
      </c>
      <c r="I2387" s="43">
        <f>Exchanges!J2391</f>
        <v>3.9785953079938867E-2</v>
      </c>
      <c r="J2387" s="43" t="str">
        <f>Exchanges!K2391</f>
        <v>kg</v>
      </c>
      <c r="K2387" s="43"/>
      <c r="L2387" s="43"/>
      <c r="M2387" s="43"/>
      <c r="N2387" s="43"/>
      <c r="O2387" s="43"/>
      <c r="P2387" s="43">
        <f>Exchanges!Q2391</f>
        <v>4</v>
      </c>
      <c r="Q2387" s="43">
        <f>Exchanges!R2391</f>
        <v>2</v>
      </c>
      <c r="R2387" s="43">
        <f>Exchanges!S2391</f>
        <v>1</v>
      </c>
      <c r="S2387" s="43">
        <f>Exchanges!T2391</f>
        <v>4</v>
      </c>
      <c r="T2387" s="43">
        <f>Exchanges!U2391</f>
        <v>1</v>
      </c>
      <c r="U2387" s="43">
        <f>Exchanges!V2391</f>
        <v>2013</v>
      </c>
      <c r="V2387" s="43" t="str">
        <f>Exchanges!W2391</f>
        <v>CO2</v>
      </c>
      <c r="W2387" s="43"/>
      <c r="X2387" s="43"/>
    </row>
    <row r="2388" spans="1:24" x14ac:dyDescent="0.2">
      <c r="A2388" s="43" t="str">
        <f>Exchanges!B2392</f>
        <v>Methane</v>
      </c>
      <c r="B2388" s="43" t="str">
        <f>Exchanges!C2392</f>
        <v>000074-82-92</v>
      </c>
      <c r="C2388" s="43" t="str">
        <f>Exchanges!D2392</f>
        <v>air</v>
      </c>
      <c r="D2388" s="43" t="str">
        <f>Exchanges!E2392</f>
        <v>unspecified</v>
      </c>
      <c r="E2388" s="43" t="str">
        <f>Exchanges!F2392</f>
        <v>20408dd1-8534-11e0-9d78-0800200c9a66</v>
      </c>
      <c r="F2388" s="43" t="str">
        <f>Exchanges!G2392</f>
        <v>Other real estate</v>
      </c>
      <c r="G2388" s="43" t="str">
        <f>Exchanges!H2392</f>
        <v>531ORE</v>
      </c>
      <c r="H2388" s="43" t="str">
        <f>Exchanges!I2392</f>
        <v>US</v>
      </c>
      <c r="I2388" s="43">
        <f>Exchanges!J2392</f>
        <v>3.3335382980152273E-6</v>
      </c>
      <c r="J2388" s="43" t="str">
        <f>Exchanges!K2392</f>
        <v>kg</v>
      </c>
      <c r="K2388" s="43"/>
      <c r="L2388" s="43"/>
      <c r="M2388" s="43"/>
      <c r="N2388" s="43"/>
      <c r="O2388" s="43"/>
      <c r="P2388" s="43">
        <f>Exchanges!Q2392</f>
        <v>4</v>
      </c>
      <c r="Q2388" s="43">
        <f>Exchanges!R2392</f>
        <v>2</v>
      </c>
      <c r="R2388" s="43">
        <f>Exchanges!S2392</f>
        <v>1</v>
      </c>
      <c r="S2388" s="43">
        <f>Exchanges!T2392</f>
        <v>4</v>
      </c>
      <c r="T2388" s="43">
        <f>Exchanges!U2392</f>
        <v>1</v>
      </c>
      <c r="U2388" s="43">
        <f>Exchanges!V2392</f>
        <v>2013</v>
      </c>
      <c r="V2388" s="43" t="str">
        <f>Exchanges!W2392</f>
        <v>CH4</v>
      </c>
      <c r="W2388" s="43"/>
      <c r="X2388" s="43"/>
    </row>
    <row r="2389" spans="1:24" x14ac:dyDescent="0.2">
      <c r="A2389" s="43" t="str">
        <f>Exchanges!B2393</f>
        <v>Dinitrogen monoxide</v>
      </c>
      <c r="B2389" s="43" t="str">
        <f>Exchanges!C2393</f>
        <v>010024-97-366</v>
      </c>
      <c r="C2389" s="43" t="str">
        <f>Exchanges!D2393</f>
        <v>air</v>
      </c>
      <c r="D2389" s="43" t="str">
        <f>Exchanges!E2393</f>
        <v>unspecified</v>
      </c>
      <c r="E2389" s="43" t="str">
        <f>Exchanges!F2393</f>
        <v>20185046-64bb-4c09-a8e7-e8a9e144ca98</v>
      </c>
      <c r="F2389" s="43" t="str">
        <f>Exchanges!G2393</f>
        <v>Other real estate</v>
      </c>
      <c r="G2389" s="43" t="str">
        <f>Exchanges!H2393</f>
        <v>531ORE</v>
      </c>
      <c r="H2389" s="43" t="str">
        <f>Exchanges!I2393</f>
        <v>US</v>
      </c>
      <c r="I2389" s="43">
        <f>Exchanges!J2393</f>
        <v>7.3590452559875859E-8</v>
      </c>
      <c r="J2389" s="43" t="str">
        <f>Exchanges!K2393</f>
        <v>kg</v>
      </c>
      <c r="K2389" s="43"/>
      <c r="L2389" s="43"/>
      <c r="M2389" s="43"/>
      <c r="N2389" s="43"/>
      <c r="O2389" s="43"/>
      <c r="P2389" s="43">
        <f>Exchanges!Q2393</f>
        <v>4</v>
      </c>
      <c r="Q2389" s="43">
        <f>Exchanges!R2393</f>
        <v>2</v>
      </c>
      <c r="R2389" s="43">
        <f>Exchanges!S2393</f>
        <v>1</v>
      </c>
      <c r="S2389" s="43">
        <f>Exchanges!T2393</f>
        <v>4</v>
      </c>
      <c r="T2389" s="43">
        <f>Exchanges!U2393</f>
        <v>1</v>
      </c>
      <c r="U2389" s="43">
        <f>Exchanges!V2393</f>
        <v>2013</v>
      </c>
      <c r="V2389" s="43" t="str">
        <f>Exchanges!W2393</f>
        <v>N2O</v>
      </c>
      <c r="W2389" s="43"/>
      <c r="X2389" s="43"/>
    </row>
    <row r="2390" spans="1:24" x14ac:dyDescent="0.2">
      <c r="A2390" s="43" t="str">
        <f>Exchanges!B2394</f>
        <v>Ethane, 1,1,1,2-tetrafluoro-, HFC-134a</v>
      </c>
      <c r="B2390" s="43" t="str">
        <f>Exchanges!C2394</f>
        <v>000811-97-2</v>
      </c>
      <c r="C2390" s="43" t="str">
        <f>Exchanges!D2394</f>
        <v>air</v>
      </c>
      <c r="D2390" s="43" t="str">
        <f>Exchanges!E2394</f>
        <v>unspecified</v>
      </c>
      <c r="E2390" s="43" t="str">
        <f>Exchanges!F2394</f>
        <v>e87f039d-d9ce-4242-ac18-c9284cc80f3d</v>
      </c>
      <c r="F2390" s="43" t="str">
        <f>Exchanges!G2394</f>
        <v>Other real estate</v>
      </c>
      <c r="G2390" s="43" t="str">
        <f>Exchanges!H2394</f>
        <v>531ORE</v>
      </c>
      <c r="H2390" s="43" t="str">
        <f>Exchanges!I2394</f>
        <v>US</v>
      </c>
      <c r="I2390" s="43">
        <f>Exchanges!J2394</f>
        <v>1.6975800349226746E-8</v>
      </c>
      <c r="J2390" s="43" t="str">
        <f>Exchanges!K2394</f>
        <v>kg</v>
      </c>
      <c r="K2390" s="43"/>
      <c r="L2390" s="43"/>
      <c r="M2390" s="43"/>
      <c r="N2390" s="43"/>
      <c r="O2390" s="43"/>
      <c r="P2390" s="43">
        <f>Exchanges!Q2394</f>
        <v>4</v>
      </c>
      <c r="Q2390" s="43">
        <f>Exchanges!R2394</f>
        <v>2</v>
      </c>
      <c r="R2390" s="43">
        <f>Exchanges!S2394</f>
        <v>1</v>
      </c>
      <c r="S2390" s="43">
        <f>Exchanges!T2394</f>
        <v>4</v>
      </c>
      <c r="T2390" s="43">
        <f>Exchanges!U2394</f>
        <v>1</v>
      </c>
      <c r="U2390" s="43">
        <f>Exchanges!V2394</f>
        <v>2013</v>
      </c>
      <c r="V2390" s="43" t="str">
        <f>Exchanges!W2394</f>
        <v>HFC-134a</v>
      </c>
      <c r="W2390" s="43"/>
      <c r="X2390" s="43"/>
    </row>
    <row r="2391" spans="1:24" x14ac:dyDescent="0.2">
      <c r="A2391" s="43" t="str">
        <f>Exchanges!B2395</f>
        <v>Ethane, pentafluoro-, HFC-125</v>
      </c>
      <c r="B2391" s="43" t="str">
        <f>Exchanges!C2395</f>
        <v>000354-33-6</v>
      </c>
      <c r="C2391" s="43" t="str">
        <f>Exchanges!D2395</f>
        <v>air</v>
      </c>
      <c r="D2391" s="43" t="str">
        <f>Exchanges!E2395</f>
        <v>unspecified</v>
      </c>
      <c r="E2391" s="43" t="str">
        <f>Exchanges!F2395</f>
        <v>281e1011-f121-4d5b-ad4d-22d562b2c2cd</v>
      </c>
      <c r="F2391" s="43" t="str">
        <f>Exchanges!G2395</f>
        <v>Other real estate</v>
      </c>
      <c r="G2391" s="43" t="str">
        <f>Exchanges!H2395</f>
        <v>531ORE</v>
      </c>
      <c r="H2391" s="43" t="str">
        <f>Exchanges!I2395</f>
        <v>US</v>
      </c>
      <c r="I2391" s="43">
        <f>Exchanges!J2395</f>
        <v>4.5039100994668536E-9</v>
      </c>
      <c r="J2391" s="43" t="str">
        <f>Exchanges!K2395</f>
        <v>kg</v>
      </c>
      <c r="K2391" s="43"/>
      <c r="L2391" s="43"/>
      <c r="M2391" s="43"/>
      <c r="N2391" s="43"/>
      <c r="O2391" s="43"/>
      <c r="P2391" s="43">
        <f>Exchanges!Q2395</f>
        <v>4</v>
      </c>
      <c r="Q2391" s="43">
        <f>Exchanges!R2395</f>
        <v>2</v>
      </c>
      <c r="R2391" s="43">
        <f>Exchanges!S2395</f>
        <v>1</v>
      </c>
      <c r="S2391" s="43">
        <f>Exchanges!T2395</f>
        <v>4</v>
      </c>
      <c r="T2391" s="43">
        <f>Exchanges!U2395</f>
        <v>1</v>
      </c>
      <c r="U2391" s="43">
        <f>Exchanges!V2395</f>
        <v>2013</v>
      </c>
      <c r="V2391" s="43" t="str">
        <f>Exchanges!W2395</f>
        <v>HFC-125</v>
      </c>
      <c r="W2391" s="43"/>
      <c r="X2391" s="43"/>
    </row>
    <row r="2392" spans="1:24" x14ac:dyDescent="0.2">
      <c r="A2392" s="43" t="str">
        <f>Exchanges!B2396</f>
        <v>Methane, difluoro-, HFC-32</v>
      </c>
      <c r="B2392" s="43" t="str">
        <f>Exchanges!C2396</f>
        <v>000075-10-5</v>
      </c>
      <c r="C2392" s="43" t="str">
        <f>Exchanges!D2396</f>
        <v>air</v>
      </c>
      <c r="D2392" s="43" t="str">
        <f>Exchanges!E2396</f>
        <v>unspecified</v>
      </c>
      <c r="E2392" s="43" t="str">
        <f>Exchanges!F2396</f>
        <v>151212b4-079b-43a2-96d5-a6eef59166ac</v>
      </c>
      <c r="F2392" s="43" t="str">
        <f>Exchanges!G2396</f>
        <v>Other real estate</v>
      </c>
      <c r="G2392" s="43" t="str">
        <f>Exchanges!H2396</f>
        <v>531ORE</v>
      </c>
      <c r="H2392" s="43" t="str">
        <f>Exchanges!I2396</f>
        <v>US</v>
      </c>
      <c r="I2392" s="43">
        <f>Exchanges!J2396</f>
        <v>2.6228674125364926E-9</v>
      </c>
      <c r="J2392" s="43" t="str">
        <f>Exchanges!K2396</f>
        <v>kg</v>
      </c>
      <c r="K2392" s="43"/>
      <c r="L2392" s="43"/>
      <c r="M2392" s="43"/>
      <c r="N2392" s="43"/>
      <c r="O2392" s="43"/>
      <c r="P2392" s="43">
        <f>Exchanges!Q2396</f>
        <v>4</v>
      </c>
      <c r="Q2392" s="43">
        <f>Exchanges!R2396</f>
        <v>2</v>
      </c>
      <c r="R2392" s="43">
        <f>Exchanges!S2396</f>
        <v>1</v>
      </c>
      <c r="S2392" s="43">
        <f>Exchanges!T2396</f>
        <v>4</v>
      </c>
      <c r="T2392" s="43">
        <f>Exchanges!U2396</f>
        <v>1</v>
      </c>
      <c r="U2392" s="43">
        <f>Exchanges!V2396</f>
        <v>2013</v>
      </c>
      <c r="V2392" s="43" t="str">
        <f>Exchanges!W2396</f>
        <v>HFC-32</v>
      </c>
      <c r="W2392" s="43"/>
      <c r="X2392" s="43"/>
    </row>
    <row r="2393" spans="1:24" x14ac:dyDescent="0.2">
      <c r="A2393" s="43" t="str">
        <f>Exchanges!B2397</f>
        <v>Ethane, 1,1,1-trifluoro-, HFC-143a</v>
      </c>
      <c r="B2393" s="43" t="str">
        <f>Exchanges!C2397</f>
        <v>000420-46-2</v>
      </c>
      <c r="C2393" s="43" t="str">
        <f>Exchanges!D2397</f>
        <v>air</v>
      </c>
      <c r="D2393" s="43" t="str">
        <f>Exchanges!E2397</f>
        <v>unspecified</v>
      </c>
      <c r="E2393" s="43" t="str">
        <f>Exchanges!F2397</f>
        <v>e86bfec2-1025-4fa2-90b1-81e35e621e91</v>
      </c>
      <c r="F2393" s="43" t="str">
        <f>Exchanges!G2397</f>
        <v>Other real estate</v>
      </c>
      <c r="G2393" s="43" t="str">
        <f>Exchanges!H2397</f>
        <v>531ORE</v>
      </c>
      <c r="H2393" s="43" t="str">
        <f>Exchanges!I2397</f>
        <v>US</v>
      </c>
      <c r="I2393" s="43">
        <f>Exchanges!J2397</f>
        <v>1.9270357183613816E-9</v>
      </c>
      <c r="J2393" s="43" t="str">
        <f>Exchanges!K2397</f>
        <v>kg</v>
      </c>
      <c r="K2393" s="43"/>
      <c r="L2393" s="43"/>
      <c r="M2393" s="43"/>
      <c r="N2393" s="43"/>
      <c r="O2393" s="43"/>
      <c r="P2393" s="43">
        <f>Exchanges!Q2397</f>
        <v>4</v>
      </c>
      <c r="Q2393" s="43">
        <f>Exchanges!R2397</f>
        <v>2</v>
      </c>
      <c r="R2393" s="43">
        <f>Exchanges!S2397</f>
        <v>1</v>
      </c>
      <c r="S2393" s="43">
        <f>Exchanges!T2397</f>
        <v>4</v>
      </c>
      <c r="T2393" s="43">
        <f>Exchanges!U2397</f>
        <v>1</v>
      </c>
      <c r="U2393" s="43">
        <f>Exchanges!V2397</f>
        <v>2013</v>
      </c>
      <c r="V2393" s="43" t="str">
        <f>Exchanges!W2397</f>
        <v>HFC-143a</v>
      </c>
      <c r="W2393" s="43"/>
      <c r="X2393" s="43"/>
    </row>
    <row r="2394" spans="1:24" x14ac:dyDescent="0.2">
      <c r="A2394" s="43" t="str">
        <f>Exchanges!B2398</f>
        <v>Propane, 1,1,1,3,3,3-hexafluoro-, HCFC-236fa</v>
      </c>
      <c r="B2394" s="43" t="str">
        <f>Exchanges!C2398</f>
        <v>000690-39-1</v>
      </c>
      <c r="C2394" s="43" t="str">
        <f>Exchanges!D2398</f>
        <v>air</v>
      </c>
      <c r="D2394" s="43" t="str">
        <f>Exchanges!E2398</f>
        <v>unspecified</v>
      </c>
      <c r="E2394" s="43" t="str">
        <f>Exchanges!F2398</f>
        <v>1963a3ba-6d77-4571-bb8f-0e9c8ac28a65</v>
      </c>
      <c r="F2394" s="43" t="str">
        <f>Exchanges!G2398</f>
        <v>Other real estate</v>
      </c>
      <c r="G2394" s="43" t="str">
        <f>Exchanges!H2398</f>
        <v>531ORE</v>
      </c>
      <c r="H2394" s="43" t="str">
        <f>Exchanges!I2398</f>
        <v>US</v>
      </c>
      <c r="I2394" s="43">
        <f>Exchanges!J2398</f>
        <v>5.2059383188136102E-11</v>
      </c>
      <c r="J2394" s="43" t="str">
        <f>Exchanges!K2398</f>
        <v>kg</v>
      </c>
      <c r="K2394" s="43"/>
      <c r="L2394" s="43"/>
      <c r="M2394" s="43"/>
      <c r="N2394" s="43"/>
      <c r="O2394" s="43"/>
      <c r="P2394" s="43">
        <f>Exchanges!Q2398</f>
        <v>4</v>
      </c>
      <c r="Q2394" s="43">
        <f>Exchanges!R2398</f>
        <v>2</v>
      </c>
      <c r="R2394" s="43">
        <f>Exchanges!S2398</f>
        <v>1</v>
      </c>
      <c r="S2394" s="43">
        <f>Exchanges!T2398</f>
        <v>4</v>
      </c>
      <c r="T2394" s="43">
        <f>Exchanges!U2398</f>
        <v>1</v>
      </c>
      <c r="U2394" s="43">
        <f>Exchanges!V2398</f>
        <v>2013</v>
      </c>
      <c r="V2394" s="43" t="str">
        <f>Exchanges!W2398</f>
        <v>HFC-236fa</v>
      </c>
      <c r="W2394" s="43"/>
      <c r="X2394" s="43"/>
    </row>
    <row r="2395" spans="1:24" x14ac:dyDescent="0.2">
      <c r="A2395" s="43" t="str">
        <f>Exchanges!B2399</f>
        <v>Carbon dioxide</v>
      </c>
      <c r="B2395" s="43" t="str">
        <f>Exchanges!C2399</f>
        <v>000124-38-20</v>
      </c>
      <c r="C2395" s="43" t="str">
        <f>Exchanges!D2399</f>
        <v>air</v>
      </c>
      <c r="D2395" s="43" t="str">
        <f>Exchanges!E2399</f>
        <v>unspecified</v>
      </c>
      <c r="E2395" s="43" t="str">
        <f>Exchanges!F2399</f>
        <v>7ae371aa-8532-11e0-9d78-0800200c9a66</v>
      </c>
      <c r="F2395" s="43" t="str">
        <f>Exchanges!G2399</f>
        <v>Consumer goods and general rental centers</v>
      </c>
      <c r="G2395" s="43" t="str">
        <f>Exchanges!H2399</f>
        <v>532A00</v>
      </c>
      <c r="H2395" s="43" t="str">
        <f>Exchanges!I2399</f>
        <v>US</v>
      </c>
      <c r="I2395" s="43">
        <f>Exchanges!J2399</f>
        <v>1.1173867577709924E-2</v>
      </c>
      <c r="J2395" s="43" t="str">
        <f>Exchanges!K2399</f>
        <v>kg</v>
      </c>
      <c r="K2395" s="43"/>
      <c r="L2395" s="43"/>
      <c r="M2395" s="43"/>
      <c r="N2395" s="43"/>
      <c r="O2395" s="43"/>
      <c r="P2395" s="43">
        <f>Exchanges!Q2399</f>
        <v>4</v>
      </c>
      <c r="Q2395" s="43">
        <f>Exchanges!R2399</f>
        <v>2</v>
      </c>
      <c r="R2395" s="43">
        <f>Exchanges!S2399</f>
        <v>1</v>
      </c>
      <c r="S2395" s="43">
        <f>Exchanges!T2399</f>
        <v>4</v>
      </c>
      <c r="T2395" s="43">
        <f>Exchanges!U2399</f>
        <v>1</v>
      </c>
      <c r="U2395" s="43">
        <f>Exchanges!V2399</f>
        <v>2013</v>
      </c>
      <c r="V2395" s="43" t="str">
        <f>Exchanges!W2399</f>
        <v>CO2</v>
      </c>
      <c r="W2395" s="43"/>
      <c r="X2395" s="43"/>
    </row>
    <row r="2396" spans="1:24" x14ac:dyDescent="0.2">
      <c r="A2396" s="43" t="str">
        <f>Exchanges!B2400</f>
        <v>Methane</v>
      </c>
      <c r="B2396" s="43" t="str">
        <f>Exchanges!C2400</f>
        <v>000074-82-92</v>
      </c>
      <c r="C2396" s="43" t="str">
        <f>Exchanges!D2400</f>
        <v>air</v>
      </c>
      <c r="D2396" s="43" t="str">
        <f>Exchanges!E2400</f>
        <v>unspecified</v>
      </c>
      <c r="E2396" s="43" t="str">
        <f>Exchanges!F2400</f>
        <v>20408dd1-8534-11e0-9d78-0800200c9a66</v>
      </c>
      <c r="F2396" s="43" t="str">
        <f>Exchanges!G2400</f>
        <v>Consumer goods and general rental centers</v>
      </c>
      <c r="G2396" s="43" t="str">
        <f>Exchanges!H2400</f>
        <v>532A00</v>
      </c>
      <c r="H2396" s="43" t="str">
        <f>Exchanges!I2400</f>
        <v>US</v>
      </c>
      <c r="I2396" s="43">
        <f>Exchanges!J2400</f>
        <v>1.0200385229288504E-6</v>
      </c>
      <c r="J2396" s="43" t="str">
        <f>Exchanges!K2400</f>
        <v>kg</v>
      </c>
      <c r="K2396" s="43"/>
      <c r="L2396" s="43"/>
      <c r="M2396" s="43"/>
      <c r="N2396" s="43"/>
      <c r="O2396" s="43"/>
      <c r="P2396" s="43">
        <f>Exchanges!Q2400</f>
        <v>4</v>
      </c>
      <c r="Q2396" s="43">
        <f>Exchanges!R2400</f>
        <v>2</v>
      </c>
      <c r="R2396" s="43">
        <f>Exchanges!S2400</f>
        <v>1</v>
      </c>
      <c r="S2396" s="43">
        <f>Exchanges!T2400</f>
        <v>4</v>
      </c>
      <c r="T2396" s="43">
        <f>Exchanges!U2400</f>
        <v>1</v>
      </c>
      <c r="U2396" s="43">
        <f>Exchanges!V2400</f>
        <v>2013</v>
      </c>
      <c r="V2396" s="43" t="str">
        <f>Exchanges!W2400</f>
        <v>CH4</v>
      </c>
      <c r="W2396" s="43"/>
      <c r="X2396" s="43"/>
    </row>
    <row r="2397" spans="1:24" x14ac:dyDescent="0.2">
      <c r="A2397" s="43" t="str">
        <f>Exchanges!B2401</f>
        <v>Dinitrogen monoxide</v>
      </c>
      <c r="B2397" s="43" t="str">
        <f>Exchanges!C2401</f>
        <v>010024-97-366</v>
      </c>
      <c r="C2397" s="43" t="str">
        <f>Exchanges!D2401</f>
        <v>air</v>
      </c>
      <c r="D2397" s="43" t="str">
        <f>Exchanges!E2401</f>
        <v>unspecified</v>
      </c>
      <c r="E2397" s="43" t="str">
        <f>Exchanges!F2401</f>
        <v>20185046-64bb-4c09-a8e7-e8a9e144ca98</v>
      </c>
      <c r="F2397" s="43" t="str">
        <f>Exchanges!G2401</f>
        <v>Consumer goods and general rental centers</v>
      </c>
      <c r="G2397" s="43" t="str">
        <f>Exchanges!H2401</f>
        <v>532A00</v>
      </c>
      <c r="H2397" s="43" t="str">
        <f>Exchanges!I2401</f>
        <v>US</v>
      </c>
      <c r="I2397" s="43">
        <f>Exchanges!J2401</f>
        <v>2.9295326223663391E-8</v>
      </c>
      <c r="J2397" s="43" t="str">
        <f>Exchanges!K2401</f>
        <v>kg</v>
      </c>
      <c r="K2397" s="43"/>
      <c r="L2397" s="43"/>
      <c r="M2397" s="43"/>
      <c r="N2397" s="43"/>
      <c r="O2397" s="43"/>
      <c r="P2397" s="43">
        <f>Exchanges!Q2401</f>
        <v>4</v>
      </c>
      <c r="Q2397" s="43">
        <f>Exchanges!R2401</f>
        <v>2</v>
      </c>
      <c r="R2397" s="43">
        <f>Exchanges!S2401</f>
        <v>1</v>
      </c>
      <c r="S2397" s="43">
        <f>Exchanges!T2401</f>
        <v>4</v>
      </c>
      <c r="T2397" s="43">
        <f>Exchanges!U2401</f>
        <v>1</v>
      </c>
      <c r="U2397" s="43">
        <f>Exchanges!V2401</f>
        <v>2013</v>
      </c>
      <c r="V2397" s="43" t="str">
        <f>Exchanges!W2401</f>
        <v>N2O</v>
      </c>
      <c r="W2397" s="43"/>
      <c r="X2397" s="43"/>
    </row>
    <row r="2398" spans="1:24" x14ac:dyDescent="0.2">
      <c r="A2398" s="43" t="str">
        <f>Exchanges!B2402</f>
        <v>Ethane, 1,1,1,2-tetrafluoro-, HFC-134a</v>
      </c>
      <c r="B2398" s="43" t="str">
        <f>Exchanges!C2402</f>
        <v>000811-97-2</v>
      </c>
      <c r="C2398" s="43" t="str">
        <f>Exchanges!D2402</f>
        <v>air</v>
      </c>
      <c r="D2398" s="43" t="str">
        <f>Exchanges!E2402</f>
        <v>unspecified</v>
      </c>
      <c r="E2398" s="43" t="str">
        <f>Exchanges!F2402</f>
        <v>e87f039d-d9ce-4242-ac18-c9284cc80f3d</v>
      </c>
      <c r="F2398" s="43" t="str">
        <f>Exchanges!G2402</f>
        <v>Consumer goods and general rental centers</v>
      </c>
      <c r="G2398" s="43" t="str">
        <f>Exchanges!H2402</f>
        <v>532A00</v>
      </c>
      <c r="H2398" s="43" t="str">
        <f>Exchanges!I2402</f>
        <v>US</v>
      </c>
      <c r="I2398" s="43">
        <f>Exchanges!J2402</f>
        <v>2.8129536606438654E-8</v>
      </c>
      <c r="J2398" s="43" t="str">
        <f>Exchanges!K2402</f>
        <v>kg</v>
      </c>
      <c r="K2398" s="43"/>
      <c r="L2398" s="43"/>
      <c r="M2398" s="43"/>
      <c r="N2398" s="43"/>
      <c r="O2398" s="43"/>
      <c r="P2398" s="43">
        <f>Exchanges!Q2402</f>
        <v>4</v>
      </c>
      <c r="Q2398" s="43">
        <f>Exchanges!R2402</f>
        <v>2</v>
      </c>
      <c r="R2398" s="43">
        <f>Exchanges!S2402</f>
        <v>1</v>
      </c>
      <c r="S2398" s="43">
        <f>Exchanges!T2402</f>
        <v>4</v>
      </c>
      <c r="T2398" s="43">
        <f>Exchanges!U2402</f>
        <v>1</v>
      </c>
      <c r="U2398" s="43">
        <f>Exchanges!V2402</f>
        <v>2013</v>
      </c>
      <c r="V2398" s="43" t="str">
        <f>Exchanges!W2402</f>
        <v>HFC-134a</v>
      </c>
      <c r="W2398" s="43"/>
      <c r="X2398" s="43"/>
    </row>
    <row r="2399" spans="1:24" x14ac:dyDescent="0.2">
      <c r="A2399" s="43" t="str">
        <f>Exchanges!B2403</f>
        <v>Ethane, pentafluoro-, HFC-125</v>
      </c>
      <c r="B2399" s="43" t="str">
        <f>Exchanges!C2403</f>
        <v>000354-33-6</v>
      </c>
      <c r="C2399" s="43" t="str">
        <f>Exchanges!D2403</f>
        <v>air</v>
      </c>
      <c r="D2399" s="43" t="str">
        <f>Exchanges!E2403</f>
        <v>unspecified</v>
      </c>
      <c r="E2399" s="43" t="str">
        <f>Exchanges!F2403</f>
        <v>281e1011-f121-4d5b-ad4d-22d562b2c2cd</v>
      </c>
      <c r="F2399" s="43" t="str">
        <f>Exchanges!G2403</f>
        <v>Consumer goods and general rental centers</v>
      </c>
      <c r="G2399" s="43" t="str">
        <f>Exchanges!H2403</f>
        <v>532A00</v>
      </c>
      <c r="H2399" s="43" t="str">
        <f>Exchanges!I2403</f>
        <v>US</v>
      </c>
      <c r="I2399" s="43">
        <f>Exchanges!J2403</f>
        <v>7.4631476224231486E-9</v>
      </c>
      <c r="J2399" s="43" t="str">
        <f>Exchanges!K2403</f>
        <v>kg</v>
      </c>
      <c r="K2399" s="43"/>
      <c r="L2399" s="43"/>
      <c r="M2399" s="43"/>
      <c r="N2399" s="43"/>
      <c r="O2399" s="43"/>
      <c r="P2399" s="43">
        <f>Exchanges!Q2403</f>
        <v>4</v>
      </c>
      <c r="Q2399" s="43">
        <f>Exchanges!R2403</f>
        <v>2</v>
      </c>
      <c r="R2399" s="43">
        <f>Exchanges!S2403</f>
        <v>1</v>
      </c>
      <c r="S2399" s="43">
        <f>Exchanges!T2403</f>
        <v>4</v>
      </c>
      <c r="T2399" s="43">
        <f>Exchanges!U2403</f>
        <v>1</v>
      </c>
      <c r="U2399" s="43">
        <f>Exchanges!V2403</f>
        <v>2013</v>
      </c>
      <c r="V2399" s="43" t="str">
        <f>Exchanges!W2403</f>
        <v>HFC-125</v>
      </c>
      <c r="W2399" s="43"/>
      <c r="X2399" s="43"/>
    </row>
    <row r="2400" spans="1:24" x14ac:dyDescent="0.2">
      <c r="A2400" s="43" t="str">
        <f>Exchanges!B2404</f>
        <v>Methane, difluoro-, HFC-32</v>
      </c>
      <c r="B2400" s="43" t="str">
        <f>Exchanges!C2404</f>
        <v>000075-10-5</v>
      </c>
      <c r="C2400" s="43" t="str">
        <f>Exchanges!D2404</f>
        <v>air</v>
      </c>
      <c r="D2400" s="43" t="str">
        <f>Exchanges!E2404</f>
        <v>unspecified</v>
      </c>
      <c r="E2400" s="43" t="str">
        <f>Exchanges!F2404</f>
        <v>151212b4-079b-43a2-96d5-a6eef59166ac</v>
      </c>
      <c r="F2400" s="43" t="str">
        <f>Exchanges!G2404</f>
        <v>Consumer goods and general rental centers</v>
      </c>
      <c r="G2400" s="43" t="str">
        <f>Exchanges!H2404</f>
        <v>532A00</v>
      </c>
      <c r="H2400" s="43" t="str">
        <f>Exchanges!I2404</f>
        <v>US</v>
      </c>
      <c r="I2400" s="43">
        <f>Exchanges!J2404</f>
        <v>4.3461894801408317E-9</v>
      </c>
      <c r="J2400" s="43" t="str">
        <f>Exchanges!K2404</f>
        <v>kg</v>
      </c>
      <c r="K2400" s="43"/>
      <c r="L2400" s="43"/>
      <c r="M2400" s="43"/>
      <c r="N2400" s="43"/>
      <c r="O2400" s="43"/>
      <c r="P2400" s="43">
        <f>Exchanges!Q2404</f>
        <v>4</v>
      </c>
      <c r="Q2400" s="43">
        <f>Exchanges!R2404</f>
        <v>2</v>
      </c>
      <c r="R2400" s="43">
        <f>Exchanges!S2404</f>
        <v>1</v>
      </c>
      <c r="S2400" s="43">
        <f>Exchanges!T2404</f>
        <v>4</v>
      </c>
      <c r="T2400" s="43">
        <f>Exchanges!U2404</f>
        <v>1</v>
      </c>
      <c r="U2400" s="43">
        <f>Exchanges!V2404</f>
        <v>2013</v>
      </c>
      <c r="V2400" s="43" t="str">
        <f>Exchanges!W2404</f>
        <v>HFC-32</v>
      </c>
      <c r="W2400" s="43"/>
      <c r="X2400" s="43"/>
    </row>
    <row r="2401" spans="1:24" x14ac:dyDescent="0.2">
      <c r="A2401" s="43" t="str">
        <f>Exchanges!B2405</f>
        <v>Ethane, 1,1,1-trifluoro-, HFC-143a</v>
      </c>
      <c r="B2401" s="43" t="str">
        <f>Exchanges!C2405</f>
        <v>000420-46-2</v>
      </c>
      <c r="C2401" s="43" t="str">
        <f>Exchanges!D2405</f>
        <v>air</v>
      </c>
      <c r="D2401" s="43" t="str">
        <f>Exchanges!E2405</f>
        <v>unspecified</v>
      </c>
      <c r="E2401" s="43" t="str">
        <f>Exchanges!F2405</f>
        <v>e86bfec2-1025-4fa2-90b1-81e35e621e91</v>
      </c>
      <c r="F2401" s="43" t="str">
        <f>Exchanges!G2405</f>
        <v>Consumer goods and general rental centers</v>
      </c>
      <c r="G2401" s="43" t="str">
        <f>Exchanges!H2405</f>
        <v>532A00</v>
      </c>
      <c r="H2401" s="43" t="str">
        <f>Exchanges!I2405</f>
        <v>US</v>
      </c>
      <c r="I2401" s="43">
        <f>Exchanges!J2405</f>
        <v>3.1931703169465259E-9</v>
      </c>
      <c r="J2401" s="43" t="str">
        <f>Exchanges!K2405</f>
        <v>kg</v>
      </c>
      <c r="K2401" s="43"/>
      <c r="L2401" s="43"/>
      <c r="M2401" s="43"/>
      <c r="N2401" s="43"/>
      <c r="O2401" s="43"/>
      <c r="P2401" s="43">
        <f>Exchanges!Q2405</f>
        <v>4</v>
      </c>
      <c r="Q2401" s="43">
        <f>Exchanges!R2405</f>
        <v>2</v>
      </c>
      <c r="R2401" s="43">
        <f>Exchanges!S2405</f>
        <v>1</v>
      </c>
      <c r="S2401" s="43">
        <f>Exchanges!T2405</f>
        <v>4</v>
      </c>
      <c r="T2401" s="43">
        <f>Exchanges!U2405</f>
        <v>1</v>
      </c>
      <c r="U2401" s="43">
        <f>Exchanges!V2405</f>
        <v>2013</v>
      </c>
      <c r="V2401" s="43" t="str">
        <f>Exchanges!W2405</f>
        <v>HFC-143a</v>
      </c>
      <c r="W2401" s="43"/>
      <c r="X2401" s="43"/>
    </row>
    <row r="2402" spans="1:24" x14ac:dyDescent="0.2">
      <c r="A2402" s="43" t="str">
        <f>Exchanges!B2406</f>
        <v>Propane, 1,1,1,3,3,3-hexafluoro-, HCFC-236fa</v>
      </c>
      <c r="B2402" s="43" t="str">
        <f>Exchanges!C2406</f>
        <v>000690-39-1</v>
      </c>
      <c r="C2402" s="43" t="str">
        <f>Exchanges!D2406</f>
        <v>air</v>
      </c>
      <c r="D2402" s="43" t="str">
        <f>Exchanges!E2406</f>
        <v>unspecified</v>
      </c>
      <c r="E2402" s="43" t="str">
        <f>Exchanges!F2406</f>
        <v>1963a3ba-6d77-4571-bb8f-0e9c8ac28a65</v>
      </c>
      <c r="F2402" s="43" t="str">
        <f>Exchanges!G2406</f>
        <v>Consumer goods and general rental centers</v>
      </c>
      <c r="G2402" s="43" t="str">
        <f>Exchanges!H2406</f>
        <v>532A00</v>
      </c>
      <c r="H2402" s="43" t="str">
        <f>Exchanges!I2406</f>
        <v>US</v>
      </c>
      <c r="I2402" s="43">
        <f>Exchanges!J2406</f>
        <v>8.6264346597714076E-11</v>
      </c>
      <c r="J2402" s="43" t="str">
        <f>Exchanges!K2406</f>
        <v>kg</v>
      </c>
      <c r="K2402" s="43"/>
      <c r="L2402" s="43"/>
      <c r="M2402" s="43"/>
      <c r="N2402" s="43"/>
      <c r="O2402" s="43"/>
      <c r="P2402" s="43">
        <f>Exchanges!Q2406</f>
        <v>4</v>
      </c>
      <c r="Q2402" s="43">
        <f>Exchanges!R2406</f>
        <v>2</v>
      </c>
      <c r="R2402" s="43">
        <f>Exchanges!S2406</f>
        <v>1</v>
      </c>
      <c r="S2402" s="43">
        <f>Exchanges!T2406</f>
        <v>4</v>
      </c>
      <c r="T2402" s="43">
        <f>Exchanges!U2406</f>
        <v>1</v>
      </c>
      <c r="U2402" s="43">
        <f>Exchanges!V2406</f>
        <v>2013</v>
      </c>
      <c r="V2402" s="43" t="str">
        <f>Exchanges!W2406</f>
        <v>HFC-236fa</v>
      </c>
      <c r="W2402" s="43"/>
      <c r="X2402" s="43"/>
    </row>
    <row r="2403" spans="1:24" x14ac:dyDescent="0.2">
      <c r="A2403" s="43" t="str">
        <f>Exchanges!B2407</f>
        <v>Carbon dioxide</v>
      </c>
      <c r="B2403" s="43" t="str">
        <f>Exchanges!C2407</f>
        <v>000124-38-20</v>
      </c>
      <c r="C2403" s="43" t="str">
        <f>Exchanges!D2407</f>
        <v>air</v>
      </c>
      <c r="D2403" s="43" t="str">
        <f>Exchanges!E2407</f>
        <v>unspecified</v>
      </c>
      <c r="E2403" s="43" t="str">
        <f>Exchanges!F2407</f>
        <v>7ae371aa-8532-11e0-9d78-0800200c9a66</v>
      </c>
      <c r="F2403" s="43" t="str">
        <f>Exchanges!G2407</f>
        <v>Other computer related services, including facilities management</v>
      </c>
      <c r="G2403" s="43" t="str">
        <f>Exchanges!H2407</f>
        <v>54151A</v>
      </c>
      <c r="H2403" s="43" t="str">
        <f>Exchanges!I2407</f>
        <v>US</v>
      </c>
      <c r="I2403" s="43">
        <f>Exchanges!J2407</f>
        <v>4.8438336662069595E-4</v>
      </c>
      <c r="J2403" s="43" t="str">
        <f>Exchanges!K2407</f>
        <v>kg</v>
      </c>
      <c r="K2403" s="43"/>
      <c r="L2403" s="43"/>
      <c r="M2403" s="43"/>
      <c r="N2403" s="43"/>
      <c r="O2403" s="43"/>
      <c r="P2403" s="43">
        <f>Exchanges!Q2407</f>
        <v>4</v>
      </c>
      <c r="Q2403" s="43">
        <f>Exchanges!R2407</f>
        <v>2</v>
      </c>
      <c r="R2403" s="43">
        <f>Exchanges!S2407</f>
        <v>1</v>
      </c>
      <c r="S2403" s="43">
        <f>Exchanges!T2407</f>
        <v>4</v>
      </c>
      <c r="T2403" s="43">
        <f>Exchanges!U2407</f>
        <v>1</v>
      </c>
      <c r="U2403" s="43">
        <f>Exchanges!V2407</f>
        <v>2013</v>
      </c>
      <c r="V2403" s="43" t="str">
        <f>Exchanges!W2407</f>
        <v>CO2</v>
      </c>
      <c r="W2403" s="43"/>
      <c r="X2403" s="43"/>
    </row>
    <row r="2404" spans="1:24" x14ac:dyDescent="0.2">
      <c r="A2404" s="43" t="str">
        <f>Exchanges!B2408</f>
        <v>Methane</v>
      </c>
      <c r="B2404" s="43" t="str">
        <f>Exchanges!C2408</f>
        <v>000074-82-92</v>
      </c>
      <c r="C2404" s="43" t="str">
        <f>Exchanges!D2408</f>
        <v>air</v>
      </c>
      <c r="D2404" s="43" t="str">
        <f>Exchanges!E2408</f>
        <v>unspecified</v>
      </c>
      <c r="E2404" s="43" t="str">
        <f>Exchanges!F2408</f>
        <v>20408dd1-8534-11e0-9d78-0800200c9a66</v>
      </c>
      <c r="F2404" s="43" t="str">
        <f>Exchanges!G2408</f>
        <v>Other computer related services, including facilities management</v>
      </c>
      <c r="G2404" s="43" t="str">
        <f>Exchanges!H2408</f>
        <v>54151A</v>
      </c>
      <c r="H2404" s="43" t="str">
        <f>Exchanges!I2408</f>
        <v>US</v>
      </c>
      <c r="I2404" s="43">
        <f>Exchanges!J2408</f>
        <v>4.6579672262929124E-8</v>
      </c>
      <c r="J2404" s="43" t="str">
        <f>Exchanges!K2408</f>
        <v>kg</v>
      </c>
      <c r="K2404" s="43"/>
      <c r="L2404" s="43"/>
      <c r="M2404" s="43"/>
      <c r="N2404" s="43"/>
      <c r="O2404" s="43"/>
      <c r="P2404" s="43">
        <f>Exchanges!Q2408</f>
        <v>4</v>
      </c>
      <c r="Q2404" s="43">
        <f>Exchanges!R2408</f>
        <v>2</v>
      </c>
      <c r="R2404" s="43">
        <f>Exchanges!S2408</f>
        <v>1</v>
      </c>
      <c r="S2404" s="43">
        <f>Exchanges!T2408</f>
        <v>4</v>
      </c>
      <c r="T2404" s="43">
        <f>Exchanges!U2408</f>
        <v>1</v>
      </c>
      <c r="U2404" s="43">
        <f>Exchanges!V2408</f>
        <v>2013</v>
      </c>
      <c r="V2404" s="43" t="str">
        <f>Exchanges!W2408</f>
        <v>CH4</v>
      </c>
      <c r="W2404" s="43"/>
      <c r="X2404" s="43"/>
    </row>
    <row r="2405" spans="1:24" x14ac:dyDescent="0.2">
      <c r="A2405" s="43" t="str">
        <f>Exchanges!B2409</f>
        <v>Ethane, 1,1,1,2-tetrafluoro-, HFC-134a</v>
      </c>
      <c r="B2405" s="43" t="str">
        <f>Exchanges!C2409</f>
        <v>000811-97-2</v>
      </c>
      <c r="C2405" s="43" t="str">
        <f>Exchanges!D2409</f>
        <v>air</v>
      </c>
      <c r="D2405" s="43" t="str">
        <f>Exchanges!E2409</f>
        <v>unspecified</v>
      </c>
      <c r="E2405" s="43" t="str">
        <f>Exchanges!F2409</f>
        <v>e87f039d-d9ce-4242-ac18-c9284cc80f3d</v>
      </c>
      <c r="F2405" s="43" t="str">
        <f>Exchanges!G2409</f>
        <v>Other computer related services, including facilities management</v>
      </c>
      <c r="G2405" s="43" t="str">
        <f>Exchanges!H2409</f>
        <v>54151A</v>
      </c>
      <c r="H2405" s="43" t="str">
        <f>Exchanges!I2409</f>
        <v>US</v>
      </c>
      <c r="I2405" s="43">
        <f>Exchanges!J2409</f>
        <v>3.1534088988058346E-8</v>
      </c>
      <c r="J2405" s="43" t="str">
        <f>Exchanges!K2409</f>
        <v>kg</v>
      </c>
      <c r="K2405" s="43"/>
      <c r="L2405" s="43"/>
      <c r="M2405" s="43"/>
      <c r="N2405" s="43"/>
      <c r="O2405" s="43"/>
      <c r="P2405" s="43">
        <f>Exchanges!Q2409</f>
        <v>4</v>
      </c>
      <c r="Q2405" s="43">
        <f>Exchanges!R2409</f>
        <v>2</v>
      </c>
      <c r="R2405" s="43">
        <f>Exchanges!S2409</f>
        <v>1</v>
      </c>
      <c r="S2405" s="43">
        <f>Exchanges!T2409</f>
        <v>4</v>
      </c>
      <c r="T2405" s="43">
        <f>Exchanges!U2409</f>
        <v>1</v>
      </c>
      <c r="U2405" s="43">
        <f>Exchanges!V2409</f>
        <v>2013</v>
      </c>
      <c r="V2405" s="43" t="str">
        <f>Exchanges!W2409</f>
        <v>HFC-134a</v>
      </c>
      <c r="W2405" s="43"/>
      <c r="X2405" s="43"/>
    </row>
    <row r="2406" spans="1:24" x14ac:dyDescent="0.2">
      <c r="A2406" s="43" t="str">
        <f>Exchanges!B2410</f>
        <v>Ethane, pentafluoro-, HFC-125</v>
      </c>
      <c r="B2406" s="43" t="str">
        <f>Exchanges!C2410</f>
        <v>000354-33-6</v>
      </c>
      <c r="C2406" s="43" t="str">
        <f>Exchanges!D2410</f>
        <v>air</v>
      </c>
      <c r="D2406" s="43" t="str">
        <f>Exchanges!E2410</f>
        <v>unspecified</v>
      </c>
      <c r="E2406" s="43" t="str">
        <f>Exchanges!F2410</f>
        <v>281e1011-f121-4d5b-ad4d-22d562b2c2cd</v>
      </c>
      <c r="F2406" s="43" t="str">
        <f>Exchanges!G2410</f>
        <v>Other computer related services, including facilities management</v>
      </c>
      <c r="G2406" s="43" t="str">
        <f>Exchanges!H2410</f>
        <v>54151A</v>
      </c>
      <c r="H2406" s="43" t="str">
        <f>Exchanges!I2410</f>
        <v>US</v>
      </c>
      <c r="I2406" s="43">
        <f>Exchanges!J2410</f>
        <v>8.366421550031479E-9</v>
      </c>
      <c r="J2406" s="43" t="str">
        <f>Exchanges!K2410</f>
        <v>kg</v>
      </c>
      <c r="K2406" s="43"/>
      <c r="L2406" s="43"/>
      <c r="M2406" s="43"/>
      <c r="N2406" s="43"/>
      <c r="O2406" s="43"/>
      <c r="P2406" s="43">
        <f>Exchanges!Q2410</f>
        <v>4</v>
      </c>
      <c r="Q2406" s="43">
        <f>Exchanges!R2410</f>
        <v>2</v>
      </c>
      <c r="R2406" s="43">
        <f>Exchanges!S2410</f>
        <v>1</v>
      </c>
      <c r="S2406" s="43">
        <f>Exchanges!T2410</f>
        <v>4</v>
      </c>
      <c r="T2406" s="43">
        <f>Exchanges!U2410</f>
        <v>1</v>
      </c>
      <c r="U2406" s="43">
        <f>Exchanges!V2410</f>
        <v>2013</v>
      </c>
      <c r="V2406" s="43" t="str">
        <f>Exchanges!W2410</f>
        <v>HFC-125</v>
      </c>
      <c r="W2406" s="43"/>
      <c r="X2406" s="43"/>
    </row>
    <row r="2407" spans="1:24" x14ac:dyDescent="0.2">
      <c r="A2407" s="43" t="str">
        <f>Exchanges!B2411</f>
        <v>Methane, difluoro-, HFC-32</v>
      </c>
      <c r="B2407" s="43" t="str">
        <f>Exchanges!C2411</f>
        <v>000075-10-5</v>
      </c>
      <c r="C2407" s="43" t="str">
        <f>Exchanges!D2411</f>
        <v>air</v>
      </c>
      <c r="D2407" s="43" t="str">
        <f>Exchanges!E2411</f>
        <v>unspecified</v>
      </c>
      <c r="E2407" s="43" t="str">
        <f>Exchanges!F2411</f>
        <v>151212b4-079b-43a2-96d5-a6eef59166ac</v>
      </c>
      <c r="F2407" s="43" t="str">
        <f>Exchanges!G2411</f>
        <v>Other computer related services, including facilities management</v>
      </c>
      <c r="G2407" s="43" t="str">
        <f>Exchanges!H2411</f>
        <v>54151A</v>
      </c>
      <c r="H2407" s="43" t="str">
        <f>Exchanges!I2411</f>
        <v>US</v>
      </c>
      <c r="I2407" s="43">
        <f>Exchanges!J2411</f>
        <v>4.8722141336076445E-9</v>
      </c>
      <c r="J2407" s="43" t="str">
        <f>Exchanges!K2411</f>
        <v>kg</v>
      </c>
      <c r="K2407" s="43"/>
      <c r="L2407" s="43"/>
      <c r="M2407" s="43"/>
      <c r="N2407" s="43"/>
      <c r="O2407" s="43"/>
      <c r="P2407" s="43">
        <f>Exchanges!Q2411</f>
        <v>4</v>
      </c>
      <c r="Q2407" s="43">
        <f>Exchanges!R2411</f>
        <v>2</v>
      </c>
      <c r="R2407" s="43">
        <f>Exchanges!S2411</f>
        <v>1</v>
      </c>
      <c r="S2407" s="43">
        <f>Exchanges!T2411</f>
        <v>4</v>
      </c>
      <c r="T2407" s="43">
        <f>Exchanges!U2411</f>
        <v>1</v>
      </c>
      <c r="U2407" s="43">
        <f>Exchanges!V2411</f>
        <v>2013</v>
      </c>
      <c r="V2407" s="43" t="str">
        <f>Exchanges!W2411</f>
        <v>HFC-32</v>
      </c>
      <c r="W2407" s="43"/>
      <c r="X2407" s="43"/>
    </row>
    <row r="2408" spans="1:24" x14ac:dyDescent="0.2">
      <c r="A2408" s="43" t="str">
        <f>Exchanges!B2412</f>
        <v>Ethane, 1,1,1-trifluoro-, HFC-143a</v>
      </c>
      <c r="B2408" s="43" t="str">
        <f>Exchanges!C2412</f>
        <v>000420-46-2</v>
      </c>
      <c r="C2408" s="43" t="str">
        <f>Exchanges!D2412</f>
        <v>air</v>
      </c>
      <c r="D2408" s="43" t="str">
        <f>Exchanges!E2412</f>
        <v>unspecified</v>
      </c>
      <c r="E2408" s="43" t="str">
        <f>Exchanges!F2412</f>
        <v>e86bfec2-1025-4fa2-90b1-81e35e621e91</v>
      </c>
      <c r="F2408" s="43" t="str">
        <f>Exchanges!G2412</f>
        <v>Other computer related services, including facilities management</v>
      </c>
      <c r="G2408" s="43" t="str">
        <f>Exchanges!H2412</f>
        <v>54151A</v>
      </c>
      <c r="H2408" s="43" t="str">
        <f>Exchanges!I2412</f>
        <v>US</v>
      </c>
      <c r="I2408" s="43">
        <f>Exchanges!J2412</f>
        <v>3.5796436442387083E-9</v>
      </c>
      <c r="J2408" s="43" t="str">
        <f>Exchanges!K2412</f>
        <v>kg</v>
      </c>
      <c r="K2408" s="43"/>
      <c r="L2408" s="43"/>
      <c r="M2408" s="43"/>
      <c r="N2408" s="43"/>
      <c r="O2408" s="43"/>
      <c r="P2408" s="43">
        <f>Exchanges!Q2412</f>
        <v>4</v>
      </c>
      <c r="Q2408" s="43">
        <f>Exchanges!R2412</f>
        <v>2</v>
      </c>
      <c r="R2408" s="43">
        <f>Exchanges!S2412</f>
        <v>1</v>
      </c>
      <c r="S2408" s="43">
        <f>Exchanges!T2412</f>
        <v>4</v>
      </c>
      <c r="T2408" s="43">
        <f>Exchanges!U2412</f>
        <v>1</v>
      </c>
      <c r="U2408" s="43">
        <f>Exchanges!V2412</f>
        <v>2013</v>
      </c>
      <c r="V2408" s="43" t="str">
        <f>Exchanges!W2412</f>
        <v>HFC-143a</v>
      </c>
      <c r="W2408" s="43"/>
      <c r="X2408" s="43"/>
    </row>
    <row r="2409" spans="1:24" x14ac:dyDescent="0.2">
      <c r="A2409" s="43" t="str">
        <f>Exchanges!B2413</f>
        <v>Dinitrogen monoxide</v>
      </c>
      <c r="B2409" s="43" t="str">
        <f>Exchanges!C2413</f>
        <v>010024-97-366</v>
      </c>
      <c r="C2409" s="43" t="str">
        <f>Exchanges!D2413</f>
        <v>air</v>
      </c>
      <c r="D2409" s="43" t="str">
        <f>Exchanges!E2413</f>
        <v>unspecified</v>
      </c>
      <c r="E2409" s="43" t="str">
        <f>Exchanges!F2413</f>
        <v>20185046-64bb-4c09-a8e7-e8a9e144ca98</v>
      </c>
      <c r="F2409" s="43" t="str">
        <f>Exchanges!G2413</f>
        <v>Other computer related services, including facilities management</v>
      </c>
      <c r="G2409" s="43" t="str">
        <f>Exchanges!H2413</f>
        <v>54151A</v>
      </c>
      <c r="H2409" s="43" t="str">
        <f>Exchanges!I2413</f>
        <v>US</v>
      </c>
      <c r="I2409" s="43">
        <f>Exchanges!J2413</f>
        <v>2.4319054496945842E-9</v>
      </c>
      <c r="J2409" s="43" t="str">
        <f>Exchanges!K2413</f>
        <v>kg</v>
      </c>
      <c r="K2409" s="43"/>
      <c r="L2409" s="43"/>
      <c r="M2409" s="43"/>
      <c r="N2409" s="43"/>
      <c r="O2409" s="43"/>
      <c r="P2409" s="43">
        <f>Exchanges!Q2413</f>
        <v>4</v>
      </c>
      <c r="Q2409" s="43">
        <f>Exchanges!R2413</f>
        <v>2</v>
      </c>
      <c r="R2409" s="43">
        <f>Exchanges!S2413</f>
        <v>1</v>
      </c>
      <c r="S2409" s="43">
        <f>Exchanges!T2413</f>
        <v>4</v>
      </c>
      <c r="T2409" s="43">
        <f>Exchanges!U2413</f>
        <v>1</v>
      </c>
      <c r="U2409" s="43">
        <f>Exchanges!V2413</f>
        <v>2013</v>
      </c>
      <c r="V2409" s="43" t="str">
        <f>Exchanges!W2413</f>
        <v>N2O</v>
      </c>
      <c r="W2409" s="43"/>
      <c r="X2409" s="43"/>
    </row>
    <row r="2410" spans="1:24" x14ac:dyDescent="0.2">
      <c r="A2410" s="43" t="str">
        <f>Exchanges!B2414</f>
        <v>Propane, 1,1,1,3,3,3-hexafluoro-, HCFC-236fa</v>
      </c>
      <c r="B2410" s="43" t="str">
        <f>Exchanges!C2414</f>
        <v>000690-39-1</v>
      </c>
      <c r="C2410" s="43" t="str">
        <f>Exchanges!D2414</f>
        <v>air</v>
      </c>
      <c r="D2410" s="43" t="str">
        <f>Exchanges!E2414</f>
        <v>unspecified</v>
      </c>
      <c r="E2410" s="43" t="str">
        <f>Exchanges!F2414</f>
        <v>1963a3ba-6d77-4571-bb8f-0e9c8ac28a65</v>
      </c>
      <c r="F2410" s="43" t="str">
        <f>Exchanges!G2414</f>
        <v>Other computer related services, including facilities management</v>
      </c>
      <c r="G2410" s="43" t="str">
        <f>Exchanges!H2414</f>
        <v>54151A</v>
      </c>
      <c r="H2410" s="43" t="str">
        <f>Exchanges!I2414</f>
        <v>US</v>
      </c>
      <c r="I2410" s="43">
        <f>Exchanges!J2414</f>
        <v>9.6705026469805933E-11</v>
      </c>
      <c r="J2410" s="43" t="str">
        <f>Exchanges!K2414</f>
        <v>kg</v>
      </c>
      <c r="K2410" s="43"/>
      <c r="L2410" s="43"/>
      <c r="M2410" s="43"/>
      <c r="N2410" s="43"/>
      <c r="O2410" s="43"/>
      <c r="P2410" s="43">
        <f>Exchanges!Q2414</f>
        <v>4</v>
      </c>
      <c r="Q2410" s="43">
        <f>Exchanges!R2414</f>
        <v>2</v>
      </c>
      <c r="R2410" s="43">
        <f>Exchanges!S2414</f>
        <v>1</v>
      </c>
      <c r="S2410" s="43">
        <f>Exchanges!T2414</f>
        <v>4</v>
      </c>
      <c r="T2410" s="43">
        <f>Exchanges!U2414</f>
        <v>1</v>
      </c>
      <c r="U2410" s="43">
        <f>Exchanges!V2414</f>
        <v>2013</v>
      </c>
      <c r="V2410" s="43" t="str">
        <f>Exchanges!W2414</f>
        <v>HFC-236fa</v>
      </c>
      <c r="W2410" s="43"/>
      <c r="X2410" s="43"/>
    </row>
    <row r="2411" spans="1:24" x14ac:dyDescent="0.2">
      <c r="A2411" s="43" t="str">
        <f>Exchanges!B2415</f>
        <v>Carbon dioxide</v>
      </c>
      <c r="B2411" s="43" t="str">
        <f>Exchanges!C2415</f>
        <v>000124-38-20</v>
      </c>
      <c r="C2411" s="43" t="str">
        <f>Exchanges!D2415</f>
        <v>air</v>
      </c>
      <c r="D2411" s="43" t="str">
        <f>Exchanges!E2415</f>
        <v>unspecified</v>
      </c>
      <c r="E2411" s="43" t="str">
        <f>Exchanges!F2415</f>
        <v>7ae371aa-8532-11e0-9d78-0800200c9a66</v>
      </c>
      <c r="F2411" s="43" t="str">
        <f>Exchanges!G2415</f>
        <v>Environmental and other technical consulting services</v>
      </c>
      <c r="G2411" s="43" t="str">
        <f>Exchanges!H2415</f>
        <v>5416A0</v>
      </c>
      <c r="H2411" s="43" t="str">
        <f>Exchanges!I2415</f>
        <v>US</v>
      </c>
      <c r="I2411" s="43">
        <f>Exchanges!J2415</f>
        <v>1.2155091784715061E-3</v>
      </c>
      <c r="J2411" s="43" t="str">
        <f>Exchanges!K2415</f>
        <v>kg</v>
      </c>
      <c r="K2411" s="43"/>
      <c r="L2411" s="43"/>
      <c r="M2411" s="43"/>
      <c r="N2411" s="43"/>
      <c r="O2411" s="43"/>
      <c r="P2411" s="43">
        <f>Exchanges!Q2415</f>
        <v>4</v>
      </c>
      <c r="Q2411" s="43">
        <f>Exchanges!R2415</f>
        <v>2</v>
      </c>
      <c r="R2411" s="43">
        <f>Exchanges!S2415</f>
        <v>1</v>
      </c>
      <c r="S2411" s="43">
        <f>Exchanges!T2415</f>
        <v>4</v>
      </c>
      <c r="T2411" s="43">
        <f>Exchanges!U2415</f>
        <v>1</v>
      </c>
      <c r="U2411" s="43">
        <f>Exchanges!V2415</f>
        <v>2013</v>
      </c>
      <c r="V2411" s="43" t="str">
        <f>Exchanges!W2415</f>
        <v>CO2</v>
      </c>
      <c r="W2411" s="43"/>
      <c r="X2411" s="43"/>
    </row>
    <row r="2412" spans="1:24" x14ac:dyDescent="0.2">
      <c r="A2412" s="43" t="str">
        <f>Exchanges!B2416</f>
        <v>Methane</v>
      </c>
      <c r="B2412" s="43" t="str">
        <f>Exchanges!C2416</f>
        <v>000074-82-92</v>
      </c>
      <c r="C2412" s="43" t="str">
        <f>Exchanges!D2416</f>
        <v>air</v>
      </c>
      <c r="D2412" s="43" t="str">
        <f>Exchanges!E2416</f>
        <v>unspecified</v>
      </c>
      <c r="E2412" s="43" t="str">
        <f>Exchanges!F2416</f>
        <v>20408dd1-8534-11e0-9d78-0800200c9a66</v>
      </c>
      <c r="F2412" s="43" t="str">
        <f>Exchanges!G2416</f>
        <v>Environmental and other technical consulting services</v>
      </c>
      <c r="G2412" s="43" t="str">
        <f>Exchanges!H2416</f>
        <v>5416A0</v>
      </c>
      <c r="H2412" s="43" t="str">
        <f>Exchanges!I2416</f>
        <v>US</v>
      </c>
      <c r="I2412" s="43">
        <f>Exchanges!J2416</f>
        <v>1.1112447155969484E-7</v>
      </c>
      <c r="J2412" s="43" t="str">
        <f>Exchanges!K2416</f>
        <v>kg</v>
      </c>
      <c r="K2412" s="43"/>
      <c r="L2412" s="43"/>
      <c r="M2412" s="43"/>
      <c r="N2412" s="43"/>
      <c r="O2412" s="43"/>
      <c r="P2412" s="43">
        <f>Exchanges!Q2416</f>
        <v>4</v>
      </c>
      <c r="Q2412" s="43">
        <f>Exchanges!R2416</f>
        <v>2</v>
      </c>
      <c r="R2412" s="43">
        <f>Exchanges!S2416</f>
        <v>1</v>
      </c>
      <c r="S2412" s="43">
        <f>Exchanges!T2416</f>
        <v>4</v>
      </c>
      <c r="T2412" s="43">
        <f>Exchanges!U2416</f>
        <v>1</v>
      </c>
      <c r="U2412" s="43">
        <f>Exchanges!V2416</f>
        <v>2013</v>
      </c>
      <c r="V2412" s="43" t="str">
        <f>Exchanges!W2416</f>
        <v>CH4</v>
      </c>
      <c r="W2412" s="43"/>
      <c r="X2412" s="43"/>
    </row>
    <row r="2413" spans="1:24" x14ac:dyDescent="0.2">
      <c r="A2413" s="43" t="str">
        <f>Exchanges!B2417</f>
        <v>Ethane, 1,1,1,2-tetrafluoro-, HFC-134a</v>
      </c>
      <c r="B2413" s="43" t="str">
        <f>Exchanges!C2417</f>
        <v>000811-97-2</v>
      </c>
      <c r="C2413" s="43" t="str">
        <f>Exchanges!D2417</f>
        <v>air</v>
      </c>
      <c r="D2413" s="43" t="str">
        <f>Exchanges!E2417</f>
        <v>unspecified</v>
      </c>
      <c r="E2413" s="43" t="str">
        <f>Exchanges!F2417</f>
        <v>e87f039d-d9ce-4242-ac18-c9284cc80f3d</v>
      </c>
      <c r="F2413" s="43" t="str">
        <f>Exchanges!G2417</f>
        <v>Environmental and other technical consulting services</v>
      </c>
      <c r="G2413" s="43" t="str">
        <f>Exchanges!H2417</f>
        <v>5416A0</v>
      </c>
      <c r="H2413" s="43" t="str">
        <f>Exchanges!I2417</f>
        <v>US</v>
      </c>
      <c r="I2413" s="43">
        <f>Exchanges!J2417</f>
        <v>7.9771967821783141E-8</v>
      </c>
      <c r="J2413" s="43" t="str">
        <f>Exchanges!K2417</f>
        <v>kg</v>
      </c>
      <c r="K2413" s="43"/>
      <c r="L2413" s="43"/>
      <c r="M2413" s="43"/>
      <c r="N2413" s="43"/>
      <c r="O2413" s="43"/>
      <c r="P2413" s="43">
        <f>Exchanges!Q2417</f>
        <v>4</v>
      </c>
      <c r="Q2413" s="43">
        <f>Exchanges!R2417</f>
        <v>2</v>
      </c>
      <c r="R2413" s="43">
        <f>Exchanges!S2417</f>
        <v>1</v>
      </c>
      <c r="S2413" s="43">
        <f>Exchanges!T2417</f>
        <v>4</v>
      </c>
      <c r="T2413" s="43">
        <f>Exchanges!U2417</f>
        <v>1</v>
      </c>
      <c r="U2413" s="43">
        <f>Exchanges!V2417</f>
        <v>2013</v>
      </c>
      <c r="V2413" s="43" t="str">
        <f>Exchanges!W2417</f>
        <v>HFC-134a</v>
      </c>
      <c r="W2413" s="43"/>
      <c r="X2413" s="43"/>
    </row>
    <row r="2414" spans="1:24" x14ac:dyDescent="0.2">
      <c r="A2414" s="43" t="str">
        <f>Exchanges!B2418</f>
        <v>Ethane, pentafluoro-, HFC-125</v>
      </c>
      <c r="B2414" s="43" t="str">
        <f>Exchanges!C2418</f>
        <v>000354-33-6</v>
      </c>
      <c r="C2414" s="43" t="str">
        <f>Exchanges!D2418</f>
        <v>air</v>
      </c>
      <c r="D2414" s="43" t="str">
        <f>Exchanges!E2418</f>
        <v>unspecified</v>
      </c>
      <c r="E2414" s="43" t="str">
        <f>Exchanges!F2418</f>
        <v>281e1011-f121-4d5b-ad4d-22d562b2c2cd</v>
      </c>
      <c r="F2414" s="43" t="str">
        <f>Exchanges!G2418</f>
        <v>Environmental and other technical consulting services</v>
      </c>
      <c r="G2414" s="43" t="str">
        <f>Exchanges!H2418</f>
        <v>5416A0</v>
      </c>
      <c r="H2414" s="43" t="str">
        <f>Exchanges!I2418</f>
        <v>US</v>
      </c>
      <c r="I2414" s="43">
        <f>Exchanges!J2418</f>
        <v>2.1164585123271648E-8</v>
      </c>
      <c r="J2414" s="43" t="str">
        <f>Exchanges!K2418</f>
        <v>kg</v>
      </c>
      <c r="K2414" s="43"/>
      <c r="L2414" s="43"/>
      <c r="M2414" s="43"/>
      <c r="N2414" s="43"/>
      <c r="O2414" s="43"/>
      <c r="P2414" s="43">
        <f>Exchanges!Q2418</f>
        <v>4</v>
      </c>
      <c r="Q2414" s="43">
        <f>Exchanges!R2418</f>
        <v>2</v>
      </c>
      <c r="R2414" s="43">
        <f>Exchanges!S2418</f>
        <v>1</v>
      </c>
      <c r="S2414" s="43">
        <f>Exchanges!T2418</f>
        <v>4</v>
      </c>
      <c r="T2414" s="43">
        <f>Exchanges!U2418</f>
        <v>1</v>
      </c>
      <c r="U2414" s="43">
        <f>Exchanges!V2418</f>
        <v>2013</v>
      </c>
      <c r="V2414" s="43" t="str">
        <f>Exchanges!W2418</f>
        <v>HFC-125</v>
      </c>
      <c r="W2414" s="43"/>
      <c r="X2414" s="43"/>
    </row>
    <row r="2415" spans="1:24" x14ac:dyDescent="0.2">
      <c r="A2415" s="43" t="str">
        <f>Exchanges!B2419</f>
        <v>Methane, difluoro-, HFC-32</v>
      </c>
      <c r="B2415" s="43" t="str">
        <f>Exchanges!C2419</f>
        <v>000075-10-5</v>
      </c>
      <c r="C2415" s="43" t="str">
        <f>Exchanges!D2419</f>
        <v>air</v>
      </c>
      <c r="D2415" s="43" t="str">
        <f>Exchanges!E2419</f>
        <v>unspecified</v>
      </c>
      <c r="E2415" s="43" t="str">
        <f>Exchanges!F2419</f>
        <v>151212b4-079b-43a2-96d5-a6eef59166ac</v>
      </c>
      <c r="F2415" s="43" t="str">
        <f>Exchanges!G2419</f>
        <v>Environmental and other technical consulting services</v>
      </c>
      <c r="G2415" s="43" t="str">
        <f>Exchanges!H2419</f>
        <v>5416A0</v>
      </c>
      <c r="H2415" s="43" t="str">
        <f>Exchanges!I2419</f>
        <v>US</v>
      </c>
      <c r="I2415" s="43">
        <f>Exchanges!J2419</f>
        <v>1.2325268354325064E-8</v>
      </c>
      <c r="J2415" s="43" t="str">
        <f>Exchanges!K2419</f>
        <v>kg</v>
      </c>
      <c r="K2415" s="43"/>
      <c r="L2415" s="43"/>
      <c r="M2415" s="43"/>
      <c r="N2415" s="43"/>
      <c r="O2415" s="43"/>
      <c r="P2415" s="43">
        <f>Exchanges!Q2419</f>
        <v>4</v>
      </c>
      <c r="Q2415" s="43">
        <f>Exchanges!R2419</f>
        <v>2</v>
      </c>
      <c r="R2415" s="43">
        <f>Exchanges!S2419</f>
        <v>1</v>
      </c>
      <c r="S2415" s="43">
        <f>Exchanges!T2419</f>
        <v>4</v>
      </c>
      <c r="T2415" s="43">
        <f>Exchanges!U2419</f>
        <v>1</v>
      </c>
      <c r="U2415" s="43">
        <f>Exchanges!V2419</f>
        <v>2013</v>
      </c>
      <c r="V2415" s="43" t="str">
        <f>Exchanges!W2419</f>
        <v>HFC-32</v>
      </c>
      <c r="W2415" s="43"/>
      <c r="X2415" s="43"/>
    </row>
    <row r="2416" spans="1:24" x14ac:dyDescent="0.2">
      <c r="A2416" s="43" t="str">
        <f>Exchanges!B2420</f>
        <v>Ethane, 1,1,1-trifluoro-, HFC-143a</v>
      </c>
      <c r="B2416" s="43" t="str">
        <f>Exchanges!C2420</f>
        <v>000420-46-2</v>
      </c>
      <c r="C2416" s="43" t="str">
        <f>Exchanges!D2420</f>
        <v>air</v>
      </c>
      <c r="D2416" s="43" t="str">
        <f>Exchanges!E2420</f>
        <v>unspecified</v>
      </c>
      <c r="E2416" s="43" t="str">
        <f>Exchanges!F2420</f>
        <v>e86bfec2-1025-4fa2-90b1-81e35e621e91</v>
      </c>
      <c r="F2416" s="43" t="str">
        <f>Exchanges!G2420</f>
        <v>Environmental and other technical consulting services</v>
      </c>
      <c r="G2416" s="43" t="str">
        <f>Exchanges!H2420</f>
        <v>5416A0</v>
      </c>
      <c r="H2416" s="43" t="str">
        <f>Exchanges!I2420</f>
        <v>US</v>
      </c>
      <c r="I2416" s="43">
        <f>Exchanges!J2420</f>
        <v>9.0554452900097331E-9</v>
      </c>
      <c r="J2416" s="43" t="str">
        <f>Exchanges!K2420</f>
        <v>kg</v>
      </c>
      <c r="K2416" s="43"/>
      <c r="L2416" s="43"/>
      <c r="M2416" s="43"/>
      <c r="N2416" s="43"/>
      <c r="O2416" s="43"/>
      <c r="P2416" s="43">
        <f>Exchanges!Q2420</f>
        <v>4</v>
      </c>
      <c r="Q2416" s="43">
        <f>Exchanges!R2420</f>
        <v>2</v>
      </c>
      <c r="R2416" s="43">
        <f>Exchanges!S2420</f>
        <v>1</v>
      </c>
      <c r="S2416" s="43">
        <f>Exchanges!T2420</f>
        <v>4</v>
      </c>
      <c r="T2416" s="43">
        <f>Exchanges!U2420</f>
        <v>1</v>
      </c>
      <c r="U2416" s="43">
        <f>Exchanges!V2420</f>
        <v>2013</v>
      </c>
      <c r="V2416" s="43" t="str">
        <f>Exchanges!W2420</f>
        <v>HFC-143a</v>
      </c>
      <c r="W2416" s="43"/>
      <c r="X2416" s="43"/>
    </row>
    <row r="2417" spans="1:24" x14ac:dyDescent="0.2">
      <c r="A2417" s="43" t="str">
        <f>Exchanges!B2421</f>
        <v>Dinitrogen monoxide</v>
      </c>
      <c r="B2417" s="43" t="str">
        <f>Exchanges!C2421</f>
        <v>010024-97-366</v>
      </c>
      <c r="C2417" s="43" t="str">
        <f>Exchanges!D2421</f>
        <v>air</v>
      </c>
      <c r="D2417" s="43" t="str">
        <f>Exchanges!E2421</f>
        <v>unspecified</v>
      </c>
      <c r="E2417" s="43" t="str">
        <f>Exchanges!F2421</f>
        <v>20185046-64bb-4c09-a8e7-e8a9e144ca98</v>
      </c>
      <c r="F2417" s="43" t="str">
        <f>Exchanges!G2421</f>
        <v>Environmental and other technical consulting services</v>
      </c>
      <c r="G2417" s="43" t="str">
        <f>Exchanges!H2421</f>
        <v>5416A0</v>
      </c>
      <c r="H2417" s="43" t="str">
        <f>Exchanges!I2421</f>
        <v>US</v>
      </c>
      <c r="I2417" s="43">
        <f>Exchanges!J2421</f>
        <v>3.2671101745365629E-9</v>
      </c>
      <c r="J2417" s="43" t="str">
        <f>Exchanges!K2421</f>
        <v>kg</v>
      </c>
      <c r="K2417" s="43"/>
      <c r="L2417" s="43"/>
      <c r="M2417" s="43"/>
      <c r="N2417" s="43"/>
      <c r="O2417" s="43"/>
      <c r="P2417" s="43">
        <f>Exchanges!Q2421</f>
        <v>4</v>
      </c>
      <c r="Q2417" s="43">
        <f>Exchanges!R2421</f>
        <v>2</v>
      </c>
      <c r="R2417" s="43">
        <f>Exchanges!S2421</f>
        <v>1</v>
      </c>
      <c r="S2417" s="43">
        <f>Exchanges!T2421</f>
        <v>4</v>
      </c>
      <c r="T2417" s="43">
        <f>Exchanges!U2421</f>
        <v>1</v>
      </c>
      <c r="U2417" s="43">
        <f>Exchanges!V2421</f>
        <v>2013</v>
      </c>
      <c r="V2417" s="43" t="str">
        <f>Exchanges!W2421</f>
        <v>N2O</v>
      </c>
      <c r="W2417" s="43"/>
      <c r="X2417" s="43"/>
    </row>
    <row r="2418" spans="1:24" x14ac:dyDescent="0.2">
      <c r="A2418" s="43" t="str">
        <f>Exchanges!B2422</f>
        <v>Propane, 1,1,1,3,3,3-hexafluoro-, HCFC-236fa</v>
      </c>
      <c r="B2418" s="43" t="str">
        <f>Exchanges!C2422</f>
        <v>000690-39-1</v>
      </c>
      <c r="C2418" s="43" t="str">
        <f>Exchanges!D2422</f>
        <v>air</v>
      </c>
      <c r="D2418" s="43" t="str">
        <f>Exchanges!E2422</f>
        <v>unspecified</v>
      </c>
      <c r="E2418" s="43" t="str">
        <f>Exchanges!F2422</f>
        <v>1963a3ba-6d77-4571-bb8f-0e9c8ac28a65</v>
      </c>
      <c r="F2418" s="43" t="str">
        <f>Exchanges!G2422</f>
        <v>Environmental and other technical consulting services</v>
      </c>
      <c r="G2418" s="43" t="str">
        <f>Exchanges!H2422</f>
        <v>5416A0</v>
      </c>
      <c r="H2418" s="43" t="str">
        <f>Exchanges!I2422</f>
        <v>US</v>
      </c>
      <c r="I2418" s="43">
        <f>Exchanges!J2422</f>
        <v>2.4463526638348082E-10</v>
      </c>
      <c r="J2418" s="43" t="str">
        <f>Exchanges!K2422</f>
        <v>kg</v>
      </c>
      <c r="K2418" s="43"/>
      <c r="L2418" s="43"/>
      <c r="M2418" s="43"/>
      <c r="N2418" s="43"/>
      <c r="O2418" s="43"/>
      <c r="P2418" s="43">
        <f>Exchanges!Q2422</f>
        <v>4</v>
      </c>
      <c r="Q2418" s="43">
        <f>Exchanges!R2422</f>
        <v>2</v>
      </c>
      <c r="R2418" s="43">
        <f>Exchanges!S2422</f>
        <v>1</v>
      </c>
      <c r="S2418" s="43">
        <f>Exchanges!T2422</f>
        <v>4</v>
      </c>
      <c r="T2418" s="43">
        <f>Exchanges!U2422</f>
        <v>1</v>
      </c>
      <c r="U2418" s="43">
        <f>Exchanges!V2422</f>
        <v>2013</v>
      </c>
      <c r="V2418" s="43" t="str">
        <f>Exchanges!W2422</f>
        <v>HFC-236fa</v>
      </c>
      <c r="W2418" s="43"/>
      <c r="X2418" s="43"/>
    </row>
    <row r="2419" spans="1:24" x14ac:dyDescent="0.2">
      <c r="A2419" s="43" t="str">
        <f>Exchanges!B2423</f>
        <v>Carbon dioxide</v>
      </c>
      <c r="B2419" s="43" t="str">
        <f>Exchanges!C2423</f>
        <v>000124-38-20</v>
      </c>
      <c r="C2419" s="43" t="str">
        <f>Exchanges!D2423</f>
        <v>air</v>
      </c>
      <c r="D2419" s="43" t="str">
        <f>Exchanges!E2423</f>
        <v>unspecified</v>
      </c>
      <c r="E2419" s="43" t="str">
        <f>Exchanges!F2423</f>
        <v>7ae371aa-8532-11e0-9d78-0800200c9a66</v>
      </c>
      <c r="F2419" s="43" t="str">
        <f>Exchanges!G2423</f>
        <v>Marketing research and all other miscellaneous professional, scientific, and technical services</v>
      </c>
      <c r="G2419" s="43" t="str">
        <f>Exchanges!H2423</f>
        <v>5419A0</v>
      </c>
      <c r="H2419" s="43" t="str">
        <f>Exchanges!I2423</f>
        <v>US</v>
      </c>
      <c r="I2419" s="43">
        <f>Exchanges!J2423</f>
        <v>2.8249521445885342E-3</v>
      </c>
      <c r="J2419" s="43" t="str">
        <f>Exchanges!K2423</f>
        <v>kg</v>
      </c>
      <c r="K2419" s="43"/>
      <c r="L2419" s="43"/>
      <c r="M2419" s="43"/>
      <c r="N2419" s="43"/>
      <c r="O2419" s="43"/>
      <c r="P2419" s="43">
        <f>Exchanges!Q2423</f>
        <v>4</v>
      </c>
      <c r="Q2419" s="43">
        <f>Exchanges!R2423</f>
        <v>2</v>
      </c>
      <c r="R2419" s="43">
        <f>Exchanges!S2423</f>
        <v>1</v>
      </c>
      <c r="S2419" s="43">
        <f>Exchanges!T2423</f>
        <v>4</v>
      </c>
      <c r="T2419" s="43">
        <f>Exchanges!U2423</f>
        <v>1</v>
      </c>
      <c r="U2419" s="43">
        <f>Exchanges!V2423</f>
        <v>2013</v>
      </c>
      <c r="V2419" s="43" t="str">
        <f>Exchanges!W2423</f>
        <v>CO2</v>
      </c>
      <c r="W2419" s="43"/>
      <c r="X2419" s="43"/>
    </row>
    <row r="2420" spans="1:24" x14ac:dyDescent="0.2">
      <c r="A2420" s="43" t="str">
        <f>Exchanges!B2424</f>
        <v>Methane</v>
      </c>
      <c r="B2420" s="43" t="str">
        <f>Exchanges!C2424</f>
        <v>000074-82-92</v>
      </c>
      <c r="C2420" s="43" t="str">
        <f>Exchanges!D2424</f>
        <v>air</v>
      </c>
      <c r="D2420" s="43" t="str">
        <f>Exchanges!E2424</f>
        <v>unspecified</v>
      </c>
      <c r="E2420" s="43" t="str">
        <f>Exchanges!F2424</f>
        <v>20408dd1-8534-11e0-9d78-0800200c9a66</v>
      </c>
      <c r="F2420" s="43" t="str">
        <f>Exchanges!G2424</f>
        <v>Marketing research and all other miscellaneous professional, scientific, and technical services</v>
      </c>
      <c r="G2420" s="43" t="str">
        <f>Exchanges!H2424</f>
        <v>5419A0</v>
      </c>
      <c r="H2420" s="43" t="str">
        <f>Exchanges!I2424</f>
        <v>US</v>
      </c>
      <c r="I2420" s="43">
        <f>Exchanges!J2424</f>
        <v>2.5599727833047471E-7</v>
      </c>
      <c r="J2420" s="43" t="str">
        <f>Exchanges!K2424</f>
        <v>kg</v>
      </c>
      <c r="K2420" s="43"/>
      <c r="L2420" s="43"/>
      <c r="M2420" s="43"/>
      <c r="N2420" s="43"/>
      <c r="O2420" s="43"/>
      <c r="P2420" s="43">
        <f>Exchanges!Q2424</f>
        <v>4</v>
      </c>
      <c r="Q2420" s="43">
        <f>Exchanges!R2424</f>
        <v>2</v>
      </c>
      <c r="R2420" s="43">
        <f>Exchanges!S2424</f>
        <v>1</v>
      </c>
      <c r="S2420" s="43">
        <f>Exchanges!T2424</f>
        <v>4</v>
      </c>
      <c r="T2420" s="43">
        <f>Exchanges!U2424</f>
        <v>1</v>
      </c>
      <c r="U2420" s="43">
        <f>Exchanges!V2424</f>
        <v>2013</v>
      </c>
      <c r="V2420" s="43" t="str">
        <f>Exchanges!W2424</f>
        <v>CH4</v>
      </c>
      <c r="W2420" s="43"/>
      <c r="X2420" s="43"/>
    </row>
    <row r="2421" spans="1:24" x14ac:dyDescent="0.2">
      <c r="A2421" s="43" t="str">
        <f>Exchanges!B2425</f>
        <v>Ethane, 1,1,1,2-tetrafluoro-, HFC-134a</v>
      </c>
      <c r="B2421" s="43" t="str">
        <f>Exchanges!C2425</f>
        <v>000811-97-2</v>
      </c>
      <c r="C2421" s="43" t="str">
        <f>Exchanges!D2425</f>
        <v>air</v>
      </c>
      <c r="D2421" s="43" t="str">
        <f>Exchanges!E2425</f>
        <v>unspecified</v>
      </c>
      <c r="E2421" s="43" t="str">
        <f>Exchanges!F2425</f>
        <v>e87f039d-d9ce-4242-ac18-c9284cc80f3d</v>
      </c>
      <c r="F2421" s="43" t="str">
        <f>Exchanges!G2425</f>
        <v>Marketing research and all other miscellaneous professional, scientific, and technical services</v>
      </c>
      <c r="G2421" s="43" t="str">
        <f>Exchanges!H2425</f>
        <v>5419A0</v>
      </c>
      <c r="H2421" s="43" t="str">
        <f>Exchanges!I2425</f>
        <v>US</v>
      </c>
      <c r="I2421" s="43">
        <f>Exchanges!J2425</f>
        <v>5.332822117990373E-8</v>
      </c>
      <c r="J2421" s="43" t="str">
        <f>Exchanges!K2425</f>
        <v>kg</v>
      </c>
      <c r="K2421" s="43"/>
      <c r="L2421" s="43"/>
      <c r="M2421" s="43"/>
      <c r="N2421" s="43"/>
      <c r="O2421" s="43"/>
      <c r="P2421" s="43">
        <f>Exchanges!Q2425</f>
        <v>4</v>
      </c>
      <c r="Q2421" s="43">
        <f>Exchanges!R2425</f>
        <v>2</v>
      </c>
      <c r="R2421" s="43">
        <f>Exchanges!S2425</f>
        <v>1</v>
      </c>
      <c r="S2421" s="43">
        <f>Exchanges!T2425</f>
        <v>4</v>
      </c>
      <c r="T2421" s="43">
        <f>Exchanges!U2425</f>
        <v>1</v>
      </c>
      <c r="U2421" s="43">
        <f>Exchanges!V2425</f>
        <v>2013</v>
      </c>
      <c r="V2421" s="43" t="str">
        <f>Exchanges!W2425</f>
        <v>HFC-134a</v>
      </c>
      <c r="W2421" s="43"/>
      <c r="X2421" s="43"/>
    </row>
    <row r="2422" spans="1:24" x14ac:dyDescent="0.2">
      <c r="A2422" s="43" t="str">
        <f>Exchanges!B2426</f>
        <v>Ethane, pentafluoro-, HFC-125</v>
      </c>
      <c r="B2422" s="43" t="str">
        <f>Exchanges!C2426</f>
        <v>000354-33-6</v>
      </c>
      <c r="C2422" s="43" t="str">
        <f>Exchanges!D2426</f>
        <v>air</v>
      </c>
      <c r="D2422" s="43" t="str">
        <f>Exchanges!E2426</f>
        <v>unspecified</v>
      </c>
      <c r="E2422" s="43" t="str">
        <f>Exchanges!F2426</f>
        <v>281e1011-f121-4d5b-ad4d-22d562b2c2cd</v>
      </c>
      <c r="F2422" s="43" t="str">
        <f>Exchanges!G2426</f>
        <v>Marketing research and all other miscellaneous professional, scientific, and technical services</v>
      </c>
      <c r="G2422" s="43" t="str">
        <f>Exchanges!H2426</f>
        <v>5419A0</v>
      </c>
      <c r="H2422" s="43" t="str">
        <f>Exchanges!I2426</f>
        <v>US</v>
      </c>
      <c r="I2422" s="43">
        <f>Exchanges!J2426</f>
        <v>1.414870044520235E-8</v>
      </c>
      <c r="J2422" s="43" t="str">
        <f>Exchanges!K2426</f>
        <v>kg</v>
      </c>
      <c r="K2422" s="43"/>
      <c r="L2422" s="43"/>
      <c r="M2422" s="43"/>
      <c r="N2422" s="43"/>
      <c r="O2422" s="43"/>
      <c r="P2422" s="43">
        <f>Exchanges!Q2426</f>
        <v>4</v>
      </c>
      <c r="Q2422" s="43">
        <f>Exchanges!R2426</f>
        <v>2</v>
      </c>
      <c r="R2422" s="43">
        <f>Exchanges!S2426</f>
        <v>1</v>
      </c>
      <c r="S2422" s="43">
        <f>Exchanges!T2426</f>
        <v>4</v>
      </c>
      <c r="T2422" s="43">
        <f>Exchanges!U2426</f>
        <v>1</v>
      </c>
      <c r="U2422" s="43">
        <f>Exchanges!V2426</f>
        <v>2013</v>
      </c>
      <c r="V2422" s="43" t="str">
        <f>Exchanges!W2426</f>
        <v>HFC-125</v>
      </c>
      <c r="W2422" s="43"/>
      <c r="X2422" s="43"/>
    </row>
    <row r="2423" spans="1:24" x14ac:dyDescent="0.2">
      <c r="A2423" s="43" t="str">
        <f>Exchanges!B2427</f>
        <v>Methane, difluoro-, HFC-32</v>
      </c>
      <c r="B2423" s="43" t="str">
        <f>Exchanges!C2427</f>
        <v>000075-10-5</v>
      </c>
      <c r="C2423" s="43" t="str">
        <f>Exchanges!D2427</f>
        <v>air</v>
      </c>
      <c r="D2423" s="43" t="str">
        <f>Exchanges!E2427</f>
        <v>unspecified</v>
      </c>
      <c r="E2423" s="43" t="str">
        <f>Exchanges!F2427</f>
        <v>151212b4-079b-43a2-96d5-a6eef59166ac</v>
      </c>
      <c r="F2423" s="43" t="str">
        <f>Exchanges!G2427</f>
        <v>Marketing research and all other miscellaneous professional, scientific, and technical services</v>
      </c>
      <c r="G2423" s="43" t="str">
        <f>Exchanges!H2427</f>
        <v>5419A0</v>
      </c>
      <c r="H2423" s="43" t="str">
        <f>Exchanges!I2427</f>
        <v>US</v>
      </c>
      <c r="I2423" s="43">
        <f>Exchanges!J2427</f>
        <v>8.2395439757677869E-9</v>
      </c>
      <c r="J2423" s="43" t="str">
        <f>Exchanges!K2427</f>
        <v>kg</v>
      </c>
      <c r="K2423" s="43"/>
      <c r="L2423" s="43"/>
      <c r="M2423" s="43"/>
      <c r="N2423" s="43"/>
      <c r="O2423" s="43"/>
      <c r="P2423" s="43">
        <f>Exchanges!Q2427</f>
        <v>4</v>
      </c>
      <c r="Q2423" s="43">
        <f>Exchanges!R2427</f>
        <v>2</v>
      </c>
      <c r="R2423" s="43">
        <f>Exchanges!S2427</f>
        <v>1</v>
      </c>
      <c r="S2423" s="43">
        <f>Exchanges!T2427</f>
        <v>4</v>
      </c>
      <c r="T2423" s="43">
        <f>Exchanges!U2427</f>
        <v>1</v>
      </c>
      <c r="U2423" s="43">
        <f>Exchanges!V2427</f>
        <v>2013</v>
      </c>
      <c r="V2423" s="43" t="str">
        <f>Exchanges!W2427</f>
        <v>HFC-32</v>
      </c>
      <c r="W2423" s="43"/>
      <c r="X2423" s="43"/>
    </row>
    <row r="2424" spans="1:24" x14ac:dyDescent="0.2">
      <c r="A2424" s="43" t="str">
        <f>Exchanges!B2428</f>
        <v>Dinitrogen monoxide</v>
      </c>
      <c r="B2424" s="43" t="str">
        <f>Exchanges!C2428</f>
        <v>010024-97-366</v>
      </c>
      <c r="C2424" s="43" t="str">
        <f>Exchanges!D2428</f>
        <v>air</v>
      </c>
      <c r="D2424" s="43" t="str">
        <f>Exchanges!E2428</f>
        <v>unspecified</v>
      </c>
      <c r="E2424" s="43" t="str">
        <f>Exchanges!F2428</f>
        <v>20185046-64bb-4c09-a8e7-e8a9e144ca98</v>
      </c>
      <c r="F2424" s="43" t="str">
        <f>Exchanges!G2428</f>
        <v>Marketing research and all other miscellaneous professional, scientific, and technical services</v>
      </c>
      <c r="G2424" s="43" t="str">
        <f>Exchanges!H2428</f>
        <v>5419A0</v>
      </c>
      <c r="H2424" s="43" t="str">
        <f>Exchanges!I2428</f>
        <v>US</v>
      </c>
      <c r="I2424" s="43">
        <f>Exchanges!J2428</f>
        <v>7.0805559180246177E-9</v>
      </c>
      <c r="J2424" s="43" t="str">
        <f>Exchanges!K2428</f>
        <v>kg</v>
      </c>
      <c r="K2424" s="43"/>
      <c r="L2424" s="43"/>
      <c r="M2424" s="43"/>
      <c r="N2424" s="43"/>
      <c r="O2424" s="43"/>
      <c r="P2424" s="43">
        <f>Exchanges!Q2428</f>
        <v>4</v>
      </c>
      <c r="Q2424" s="43">
        <f>Exchanges!R2428</f>
        <v>2</v>
      </c>
      <c r="R2424" s="43">
        <f>Exchanges!S2428</f>
        <v>1</v>
      </c>
      <c r="S2424" s="43">
        <f>Exchanges!T2428</f>
        <v>4</v>
      </c>
      <c r="T2424" s="43">
        <f>Exchanges!U2428</f>
        <v>1</v>
      </c>
      <c r="U2424" s="43">
        <f>Exchanges!V2428</f>
        <v>2013</v>
      </c>
      <c r="V2424" s="43" t="str">
        <f>Exchanges!W2428</f>
        <v>N2O</v>
      </c>
      <c r="W2424" s="43"/>
      <c r="X2424" s="43"/>
    </row>
    <row r="2425" spans="1:24" x14ac:dyDescent="0.2">
      <c r="A2425" s="43" t="str">
        <f>Exchanges!B2429</f>
        <v>Ethane, 1,1,1-trifluoro-, HFC-143a</v>
      </c>
      <c r="B2425" s="43" t="str">
        <f>Exchanges!C2429</f>
        <v>000420-46-2</v>
      </c>
      <c r="C2425" s="43" t="str">
        <f>Exchanges!D2429</f>
        <v>air</v>
      </c>
      <c r="D2425" s="43" t="str">
        <f>Exchanges!E2429</f>
        <v>unspecified</v>
      </c>
      <c r="E2425" s="43" t="str">
        <f>Exchanges!F2429</f>
        <v>e86bfec2-1025-4fa2-90b1-81e35e621e91</v>
      </c>
      <c r="F2425" s="43" t="str">
        <f>Exchanges!G2429</f>
        <v>Marketing research and all other miscellaneous professional, scientific, and technical services</v>
      </c>
      <c r="G2425" s="43" t="str">
        <f>Exchanges!H2429</f>
        <v>5419A0</v>
      </c>
      <c r="H2425" s="43" t="str">
        <f>Exchanges!I2429</f>
        <v>US</v>
      </c>
      <c r="I2425" s="43">
        <f>Exchanges!J2429</f>
        <v>6.0536401757948013E-9</v>
      </c>
      <c r="J2425" s="43" t="str">
        <f>Exchanges!K2429</f>
        <v>kg</v>
      </c>
      <c r="K2425" s="43"/>
      <c r="L2425" s="43"/>
      <c r="M2425" s="43"/>
      <c r="N2425" s="43"/>
      <c r="O2425" s="43"/>
      <c r="P2425" s="43">
        <f>Exchanges!Q2429</f>
        <v>4</v>
      </c>
      <c r="Q2425" s="43">
        <f>Exchanges!R2429</f>
        <v>2</v>
      </c>
      <c r="R2425" s="43">
        <f>Exchanges!S2429</f>
        <v>1</v>
      </c>
      <c r="S2425" s="43">
        <f>Exchanges!T2429</f>
        <v>4</v>
      </c>
      <c r="T2425" s="43">
        <f>Exchanges!U2429</f>
        <v>1</v>
      </c>
      <c r="U2425" s="43">
        <f>Exchanges!V2429</f>
        <v>2013</v>
      </c>
      <c r="V2425" s="43" t="str">
        <f>Exchanges!W2429</f>
        <v>HFC-143a</v>
      </c>
      <c r="W2425" s="43"/>
      <c r="X2425" s="43"/>
    </row>
    <row r="2426" spans="1:24" x14ac:dyDescent="0.2">
      <c r="A2426" s="43" t="str">
        <f>Exchanges!B2430</f>
        <v>Propane, 1,1,1,3,3,3-hexafluoro-, HCFC-236fa</v>
      </c>
      <c r="B2426" s="43" t="str">
        <f>Exchanges!C2430</f>
        <v>000690-39-1</v>
      </c>
      <c r="C2426" s="43" t="str">
        <f>Exchanges!D2430</f>
        <v>air</v>
      </c>
      <c r="D2426" s="43" t="str">
        <f>Exchanges!E2430</f>
        <v>unspecified</v>
      </c>
      <c r="E2426" s="43" t="str">
        <f>Exchanges!F2430</f>
        <v>1963a3ba-6d77-4571-bb8f-0e9c8ac28a65</v>
      </c>
      <c r="F2426" s="43" t="str">
        <f>Exchanges!G2430</f>
        <v>Marketing research and all other miscellaneous professional, scientific, and technical services</v>
      </c>
      <c r="G2426" s="43" t="str">
        <f>Exchanges!H2430</f>
        <v>5419A0</v>
      </c>
      <c r="H2426" s="43" t="str">
        <f>Exchanges!I2430</f>
        <v>US</v>
      </c>
      <c r="I2426" s="43">
        <f>Exchanges!J2430</f>
        <v>1.6354070170675301E-10</v>
      </c>
      <c r="J2426" s="43" t="str">
        <f>Exchanges!K2430</f>
        <v>kg</v>
      </c>
      <c r="K2426" s="43"/>
      <c r="L2426" s="43"/>
      <c r="M2426" s="43"/>
      <c r="N2426" s="43"/>
      <c r="O2426" s="43"/>
      <c r="P2426" s="43">
        <f>Exchanges!Q2430</f>
        <v>4</v>
      </c>
      <c r="Q2426" s="43">
        <f>Exchanges!R2430</f>
        <v>2</v>
      </c>
      <c r="R2426" s="43">
        <f>Exchanges!S2430</f>
        <v>1</v>
      </c>
      <c r="S2426" s="43">
        <f>Exchanges!T2430</f>
        <v>4</v>
      </c>
      <c r="T2426" s="43">
        <f>Exchanges!U2430</f>
        <v>1</v>
      </c>
      <c r="U2426" s="43">
        <f>Exchanges!V2430</f>
        <v>2013</v>
      </c>
      <c r="V2426" s="43" t="str">
        <f>Exchanges!W2430</f>
        <v>HFC-236fa</v>
      </c>
      <c r="W2426" s="43"/>
      <c r="X2426" s="43"/>
    </row>
    <row r="2427" spans="1:24" x14ac:dyDescent="0.2">
      <c r="A2427" s="43" t="str">
        <f>Exchanges!B2431</f>
        <v>Carbon dioxide</v>
      </c>
      <c r="B2427" s="43" t="str">
        <f>Exchanges!C2431</f>
        <v>000124-38-20</v>
      </c>
      <c r="C2427" s="43" t="str">
        <f>Exchanges!D2431</f>
        <v>air</v>
      </c>
      <c r="D2427" s="43" t="str">
        <f>Exchanges!E2431</f>
        <v>unspecified</v>
      </c>
      <c r="E2427" s="43" t="str">
        <f>Exchanges!F2431</f>
        <v>7ae371aa-8532-11e0-9d78-0800200c9a66</v>
      </c>
      <c r="F2427" s="43" t="str">
        <f>Exchanges!G2431</f>
        <v>Junior colleges, colleges, universities, and professional schools</v>
      </c>
      <c r="G2427" s="43" t="str">
        <f>Exchanges!H2431</f>
        <v>611A00</v>
      </c>
      <c r="H2427" s="43" t="str">
        <f>Exchanges!I2431</f>
        <v>US</v>
      </c>
      <c r="I2427" s="43">
        <f>Exchanges!J2431</f>
        <v>7.4468020612678709E-2</v>
      </c>
      <c r="J2427" s="43" t="str">
        <f>Exchanges!K2431</f>
        <v>kg</v>
      </c>
      <c r="K2427" s="43"/>
      <c r="L2427" s="43"/>
      <c r="M2427" s="43"/>
      <c r="N2427" s="43"/>
      <c r="O2427" s="43"/>
      <c r="P2427" s="43">
        <f>Exchanges!Q2431</f>
        <v>4</v>
      </c>
      <c r="Q2427" s="43">
        <f>Exchanges!R2431</f>
        <v>2</v>
      </c>
      <c r="R2427" s="43">
        <f>Exchanges!S2431</f>
        <v>1</v>
      </c>
      <c r="S2427" s="43">
        <f>Exchanges!T2431</f>
        <v>4</v>
      </c>
      <c r="T2427" s="43">
        <f>Exchanges!U2431</f>
        <v>1</v>
      </c>
      <c r="U2427" s="43">
        <f>Exchanges!V2431</f>
        <v>2013</v>
      </c>
      <c r="V2427" s="43" t="str">
        <f>Exchanges!W2431</f>
        <v>CO2</v>
      </c>
      <c r="W2427" s="43"/>
      <c r="X2427" s="43"/>
    </row>
    <row r="2428" spans="1:24" x14ac:dyDescent="0.2">
      <c r="A2428" s="43" t="str">
        <f>Exchanges!B2432</f>
        <v>Methane</v>
      </c>
      <c r="B2428" s="43" t="str">
        <f>Exchanges!C2432</f>
        <v>000074-82-92</v>
      </c>
      <c r="C2428" s="43" t="str">
        <f>Exchanges!D2432</f>
        <v>air</v>
      </c>
      <c r="D2428" s="43" t="str">
        <f>Exchanges!E2432</f>
        <v>unspecified</v>
      </c>
      <c r="E2428" s="43" t="str">
        <f>Exchanges!F2432</f>
        <v>20408dd1-8534-11e0-9d78-0800200c9a66</v>
      </c>
      <c r="F2428" s="43" t="str">
        <f>Exchanges!G2432</f>
        <v>Junior colleges, colleges, universities, and professional schools</v>
      </c>
      <c r="G2428" s="43" t="str">
        <f>Exchanges!H2432</f>
        <v>611A00</v>
      </c>
      <c r="H2428" s="43" t="str">
        <f>Exchanges!I2432</f>
        <v>US</v>
      </c>
      <c r="I2428" s="43">
        <f>Exchanges!J2432</f>
        <v>6.6906469453001524E-6</v>
      </c>
      <c r="J2428" s="43" t="str">
        <f>Exchanges!K2432</f>
        <v>kg</v>
      </c>
      <c r="K2428" s="43"/>
      <c r="L2428" s="43"/>
      <c r="M2428" s="43"/>
      <c r="N2428" s="43"/>
      <c r="O2428" s="43"/>
      <c r="P2428" s="43">
        <f>Exchanges!Q2432</f>
        <v>4</v>
      </c>
      <c r="Q2428" s="43">
        <f>Exchanges!R2432</f>
        <v>2</v>
      </c>
      <c r="R2428" s="43">
        <f>Exchanges!S2432</f>
        <v>1</v>
      </c>
      <c r="S2428" s="43">
        <f>Exchanges!T2432</f>
        <v>4</v>
      </c>
      <c r="T2428" s="43">
        <f>Exchanges!U2432</f>
        <v>1</v>
      </c>
      <c r="U2428" s="43">
        <f>Exchanges!V2432</f>
        <v>2013</v>
      </c>
      <c r="V2428" s="43" t="str">
        <f>Exchanges!W2432</f>
        <v>CH4</v>
      </c>
      <c r="W2428" s="43"/>
      <c r="X2428" s="43"/>
    </row>
    <row r="2429" spans="1:24" x14ac:dyDescent="0.2">
      <c r="A2429" s="43" t="str">
        <f>Exchanges!B2433</f>
        <v>Ethane, 1,1,1,2-tetrafluoro-, HFC-134a</v>
      </c>
      <c r="B2429" s="43" t="str">
        <f>Exchanges!C2433</f>
        <v>000811-97-2</v>
      </c>
      <c r="C2429" s="43" t="str">
        <f>Exchanges!D2433</f>
        <v>air</v>
      </c>
      <c r="D2429" s="43" t="str">
        <f>Exchanges!E2433</f>
        <v>unspecified</v>
      </c>
      <c r="E2429" s="43" t="str">
        <f>Exchanges!F2433</f>
        <v>e87f039d-d9ce-4242-ac18-c9284cc80f3d</v>
      </c>
      <c r="F2429" s="43" t="str">
        <f>Exchanges!G2433</f>
        <v>Junior colleges, colleges, universities, and professional schools</v>
      </c>
      <c r="G2429" s="43" t="str">
        <f>Exchanges!H2433</f>
        <v>611A00</v>
      </c>
      <c r="H2429" s="43" t="str">
        <f>Exchanges!I2433</f>
        <v>US</v>
      </c>
      <c r="I2429" s="43">
        <f>Exchanges!J2433</f>
        <v>1.4344505634955447E-6</v>
      </c>
      <c r="J2429" s="43" t="str">
        <f>Exchanges!K2433</f>
        <v>kg</v>
      </c>
      <c r="K2429" s="43"/>
      <c r="L2429" s="43"/>
      <c r="M2429" s="43"/>
      <c r="N2429" s="43"/>
      <c r="O2429" s="43"/>
      <c r="P2429" s="43">
        <f>Exchanges!Q2433</f>
        <v>4</v>
      </c>
      <c r="Q2429" s="43">
        <f>Exchanges!R2433</f>
        <v>2</v>
      </c>
      <c r="R2429" s="43">
        <f>Exchanges!S2433</f>
        <v>1</v>
      </c>
      <c r="S2429" s="43">
        <f>Exchanges!T2433</f>
        <v>4</v>
      </c>
      <c r="T2429" s="43">
        <f>Exchanges!U2433</f>
        <v>1</v>
      </c>
      <c r="U2429" s="43">
        <f>Exchanges!V2433</f>
        <v>2013</v>
      </c>
      <c r="V2429" s="43" t="str">
        <f>Exchanges!W2433</f>
        <v>HFC-134a</v>
      </c>
      <c r="W2429" s="43"/>
      <c r="X2429" s="43"/>
    </row>
    <row r="2430" spans="1:24" x14ac:dyDescent="0.2">
      <c r="A2430" s="43" t="str">
        <f>Exchanges!B2434</f>
        <v>Ethane, pentafluoro-, HFC-125</v>
      </c>
      <c r="B2430" s="43" t="str">
        <f>Exchanges!C2434</f>
        <v>000354-33-6</v>
      </c>
      <c r="C2430" s="43" t="str">
        <f>Exchanges!D2434</f>
        <v>air</v>
      </c>
      <c r="D2430" s="43" t="str">
        <f>Exchanges!E2434</f>
        <v>unspecified</v>
      </c>
      <c r="E2430" s="43" t="str">
        <f>Exchanges!F2434</f>
        <v>281e1011-f121-4d5b-ad4d-22d562b2c2cd</v>
      </c>
      <c r="F2430" s="43" t="str">
        <f>Exchanges!G2434</f>
        <v>Junior colleges, colleges, universities, and professional schools</v>
      </c>
      <c r="G2430" s="43" t="str">
        <f>Exchanges!H2434</f>
        <v>611A00</v>
      </c>
      <c r="H2430" s="43" t="str">
        <f>Exchanges!I2434</f>
        <v>US</v>
      </c>
      <c r="I2430" s="43">
        <f>Exchanges!J2434</f>
        <v>3.8057919197946921E-7</v>
      </c>
      <c r="J2430" s="43" t="str">
        <f>Exchanges!K2434</f>
        <v>kg</v>
      </c>
      <c r="K2430" s="43"/>
      <c r="L2430" s="43"/>
      <c r="M2430" s="43"/>
      <c r="N2430" s="43"/>
      <c r="O2430" s="43"/>
      <c r="P2430" s="43">
        <f>Exchanges!Q2434</f>
        <v>4</v>
      </c>
      <c r="Q2430" s="43">
        <f>Exchanges!R2434</f>
        <v>2</v>
      </c>
      <c r="R2430" s="43">
        <f>Exchanges!S2434</f>
        <v>1</v>
      </c>
      <c r="S2430" s="43">
        <f>Exchanges!T2434</f>
        <v>4</v>
      </c>
      <c r="T2430" s="43">
        <f>Exchanges!U2434</f>
        <v>1</v>
      </c>
      <c r="U2430" s="43">
        <f>Exchanges!V2434</f>
        <v>2013</v>
      </c>
      <c r="V2430" s="43" t="str">
        <f>Exchanges!W2434</f>
        <v>HFC-125</v>
      </c>
      <c r="W2430" s="43"/>
      <c r="X2430" s="43"/>
    </row>
    <row r="2431" spans="1:24" x14ac:dyDescent="0.2">
      <c r="A2431" s="43" t="str">
        <f>Exchanges!B2435</f>
        <v>Methane, difluoro-, HFC-32</v>
      </c>
      <c r="B2431" s="43" t="str">
        <f>Exchanges!C2435</f>
        <v>000075-10-5</v>
      </c>
      <c r="C2431" s="43" t="str">
        <f>Exchanges!D2435</f>
        <v>air</v>
      </c>
      <c r="D2431" s="43" t="str">
        <f>Exchanges!E2435</f>
        <v>unspecified</v>
      </c>
      <c r="E2431" s="43" t="str">
        <f>Exchanges!F2435</f>
        <v>151212b4-079b-43a2-96d5-a6eef59166ac</v>
      </c>
      <c r="F2431" s="43" t="str">
        <f>Exchanges!G2435</f>
        <v>Junior colleges, colleges, universities, and professional schools</v>
      </c>
      <c r="G2431" s="43" t="str">
        <f>Exchanges!H2435</f>
        <v>611A00</v>
      </c>
      <c r="H2431" s="43" t="str">
        <f>Exchanges!I2435</f>
        <v>US</v>
      </c>
      <c r="I2431" s="43">
        <f>Exchanges!J2435</f>
        <v>2.2163159088157228E-7</v>
      </c>
      <c r="J2431" s="43" t="str">
        <f>Exchanges!K2435</f>
        <v>kg</v>
      </c>
      <c r="K2431" s="43"/>
      <c r="L2431" s="43"/>
      <c r="M2431" s="43"/>
      <c r="N2431" s="43"/>
      <c r="O2431" s="43"/>
      <c r="P2431" s="43">
        <f>Exchanges!Q2435</f>
        <v>4</v>
      </c>
      <c r="Q2431" s="43">
        <f>Exchanges!R2435</f>
        <v>2</v>
      </c>
      <c r="R2431" s="43">
        <f>Exchanges!S2435</f>
        <v>1</v>
      </c>
      <c r="S2431" s="43">
        <f>Exchanges!T2435</f>
        <v>4</v>
      </c>
      <c r="T2431" s="43">
        <f>Exchanges!U2435</f>
        <v>1</v>
      </c>
      <c r="U2431" s="43">
        <f>Exchanges!V2435</f>
        <v>2013</v>
      </c>
      <c r="V2431" s="43" t="str">
        <f>Exchanges!W2435</f>
        <v>HFC-32</v>
      </c>
      <c r="W2431" s="43"/>
      <c r="X2431" s="43"/>
    </row>
    <row r="2432" spans="1:24" x14ac:dyDescent="0.2">
      <c r="A2432" s="43" t="str">
        <f>Exchanges!B2436</f>
        <v>Ethane, 1,1,1-trifluoro-, HFC-143a</v>
      </c>
      <c r="B2432" s="43" t="str">
        <f>Exchanges!C2436</f>
        <v>000420-46-2</v>
      </c>
      <c r="C2432" s="43" t="str">
        <f>Exchanges!D2436</f>
        <v>air</v>
      </c>
      <c r="D2432" s="43" t="str">
        <f>Exchanges!E2436</f>
        <v>unspecified</v>
      </c>
      <c r="E2432" s="43" t="str">
        <f>Exchanges!F2436</f>
        <v>e86bfec2-1025-4fa2-90b1-81e35e621e91</v>
      </c>
      <c r="F2432" s="43" t="str">
        <f>Exchanges!G2436</f>
        <v>Junior colleges, colleges, universities, and professional schools</v>
      </c>
      <c r="G2432" s="43" t="str">
        <f>Exchanges!H2436</f>
        <v>611A00</v>
      </c>
      <c r="H2432" s="43" t="str">
        <f>Exchanges!I2436</f>
        <v>US</v>
      </c>
      <c r="I2432" s="43">
        <f>Exchanges!J2436</f>
        <v>1.628339998829827E-7</v>
      </c>
      <c r="J2432" s="43" t="str">
        <f>Exchanges!K2436</f>
        <v>kg</v>
      </c>
      <c r="K2432" s="43"/>
      <c r="L2432" s="43"/>
      <c r="M2432" s="43"/>
      <c r="N2432" s="43"/>
      <c r="O2432" s="43"/>
      <c r="P2432" s="43">
        <f>Exchanges!Q2436</f>
        <v>4</v>
      </c>
      <c r="Q2432" s="43">
        <f>Exchanges!R2436</f>
        <v>2</v>
      </c>
      <c r="R2432" s="43">
        <f>Exchanges!S2436</f>
        <v>1</v>
      </c>
      <c r="S2432" s="43">
        <f>Exchanges!T2436</f>
        <v>4</v>
      </c>
      <c r="T2432" s="43">
        <f>Exchanges!U2436</f>
        <v>1</v>
      </c>
      <c r="U2432" s="43">
        <f>Exchanges!V2436</f>
        <v>2013</v>
      </c>
      <c r="V2432" s="43" t="str">
        <f>Exchanges!W2436</f>
        <v>HFC-143a</v>
      </c>
      <c r="W2432" s="43"/>
      <c r="X2432" s="43"/>
    </row>
    <row r="2433" spans="1:24" x14ac:dyDescent="0.2">
      <c r="A2433" s="43" t="str">
        <f>Exchanges!B2437</f>
        <v>Dinitrogen monoxide</v>
      </c>
      <c r="B2433" s="43" t="str">
        <f>Exchanges!C2437</f>
        <v>010024-97-366</v>
      </c>
      <c r="C2433" s="43" t="str">
        <f>Exchanges!D2437</f>
        <v>air</v>
      </c>
      <c r="D2433" s="43" t="str">
        <f>Exchanges!E2437</f>
        <v>unspecified</v>
      </c>
      <c r="E2433" s="43" t="str">
        <f>Exchanges!F2437</f>
        <v>20185046-64bb-4c09-a8e7-e8a9e144ca98</v>
      </c>
      <c r="F2433" s="43" t="str">
        <f>Exchanges!G2437</f>
        <v>Junior colleges, colleges, universities, and professional schools</v>
      </c>
      <c r="G2433" s="43" t="str">
        <f>Exchanges!H2437</f>
        <v>611A00</v>
      </c>
      <c r="H2433" s="43" t="str">
        <f>Exchanges!I2437</f>
        <v>US</v>
      </c>
      <c r="I2433" s="43">
        <f>Exchanges!J2437</f>
        <v>1.4263673180209479E-7</v>
      </c>
      <c r="J2433" s="43" t="str">
        <f>Exchanges!K2437</f>
        <v>kg</v>
      </c>
      <c r="K2433" s="43"/>
      <c r="L2433" s="43"/>
      <c r="M2433" s="43"/>
      <c r="N2433" s="43"/>
      <c r="O2433" s="43"/>
      <c r="P2433" s="43">
        <f>Exchanges!Q2437</f>
        <v>4</v>
      </c>
      <c r="Q2433" s="43">
        <f>Exchanges!R2437</f>
        <v>2</v>
      </c>
      <c r="R2433" s="43">
        <f>Exchanges!S2437</f>
        <v>1</v>
      </c>
      <c r="S2433" s="43">
        <f>Exchanges!T2437</f>
        <v>4</v>
      </c>
      <c r="T2433" s="43">
        <f>Exchanges!U2437</f>
        <v>1</v>
      </c>
      <c r="U2433" s="43">
        <f>Exchanges!V2437</f>
        <v>2013</v>
      </c>
      <c r="V2433" s="43" t="str">
        <f>Exchanges!W2437</f>
        <v>N2O</v>
      </c>
      <c r="W2433" s="43"/>
      <c r="X2433" s="43"/>
    </row>
    <row r="2434" spans="1:24" x14ac:dyDescent="0.2">
      <c r="A2434" s="43" t="str">
        <f>Exchanges!B2438</f>
        <v>Propane, 1,1,1,3,3,3-hexafluoro-, HCFC-236fa</v>
      </c>
      <c r="B2434" s="43" t="str">
        <f>Exchanges!C2438</f>
        <v>000690-39-1</v>
      </c>
      <c r="C2434" s="43" t="str">
        <f>Exchanges!D2438</f>
        <v>air</v>
      </c>
      <c r="D2434" s="43" t="str">
        <f>Exchanges!E2438</f>
        <v>unspecified</v>
      </c>
      <c r="E2434" s="43" t="str">
        <f>Exchanges!F2438</f>
        <v>1963a3ba-6d77-4571-bb8f-0e9c8ac28a65</v>
      </c>
      <c r="F2434" s="43" t="str">
        <f>Exchanges!G2438</f>
        <v>Junior colleges, colleges, universities, and professional schools</v>
      </c>
      <c r="G2434" s="43" t="str">
        <f>Exchanges!H2438</f>
        <v>611A00</v>
      </c>
      <c r="H2434" s="43" t="str">
        <f>Exchanges!I2438</f>
        <v>US</v>
      </c>
      <c r="I2434" s="43">
        <f>Exchanges!J2438</f>
        <v>4.3990038768837113E-9</v>
      </c>
      <c r="J2434" s="43" t="str">
        <f>Exchanges!K2438</f>
        <v>kg</v>
      </c>
      <c r="K2434" s="43"/>
      <c r="L2434" s="43"/>
      <c r="M2434" s="43"/>
      <c r="N2434" s="43"/>
      <c r="O2434" s="43"/>
      <c r="P2434" s="43">
        <f>Exchanges!Q2438</f>
        <v>4</v>
      </c>
      <c r="Q2434" s="43">
        <f>Exchanges!R2438</f>
        <v>2</v>
      </c>
      <c r="R2434" s="43">
        <f>Exchanges!S2438</f>
        <v>1</v>
      </c>
      <c r="S2434" s="43">
        <f>Exchanges!T2438</f>
        <v>4</v>
      </c>
      <c r="T2434" s="43">
        <f>Exchanges!U2438</f>
        <v>1</v>
      </c>
      <c r="U2434" s="43">
        <f>Exchanges!V2438</f>
        <v>2013</v>
      </c>
      <c r="V2434" s="43" t="str">
        <f>Exchanges!W2438</f>
        <v>HFC-236fa</v>
      </c>
      <c r="W2434" s="43"/>
      <c r="X2434" s="43"/>
    </row>
    <row r="2435" spans="1:24" x14ac:dyDescent="0.2">
      <c r="A2435" s="43" t="str">
        <f>Exchanges!B2439</f>
        <v>Carbon dioxide</v>
      </c>
      <c r="B2435" s="43" t="str">
        <f>Exchanges!C2439</f>
        <v>000124-38-20</v>
      </c>
      <c r="C2435" s="43" t="str">
        <f>Exchanges!D2439</f>
        <v>air</v>
      </c>
      <c r="D2435" s="43" t="str">
        <f>Exchanges!E2439</f>
        <v>unspecified</v>
      </c>
      <c r="E2435" s="43" t="str">
        <f>Exchanges!F2439</f>
        <v>7ae371aa-8532-11e0-9d78-0800200c9a66</v>
      </c>
      <c r="F2435" s="43" t="str">
        <f>Exchanges!G2439</f>
        <v>Other educational services</v>
      </c>
      <c r="G2435" s="43" t="str">
        <f>Exchanges!H2439</f>
        <v>611B00</v>
      </c>
      <c r="H2435" s="43" t="str">
        <f>Exchanges!I2439</f>
        <v>US</v>
      </c>
      <c r="I2435" s="43">
        <f>Exchanges!J2439</f>
        <v>1.0566884172651543E-2</v>
      </c>
      <c r="J2435" s="43" t="str">
        <f>Exchanges!K2439</f>
        <v>kg</v>
      </c>
      <c r="K2435" s="43"/>
      <c r="L2435" s="43"/>
      <c r="M2435" s="43"/>
      <c r="N2435" s="43"/>
      <c r="O2435" s="43"/>
      <c r="P2435" s="43">
        <f>Exchanges!Q2439</f>
        <v>4</v>
      </c>
      <c r="Q2435" s="43">
        <f>Exchanges!R2439</f>
        <v>2</v>
      </c>
      <c r="R2435" s="43">
        <f>Exchanges!S2439</f>
        <v>1</v>
      </c>
      <c r="S2435" s="43">
        <f>Exchanges!T2439</f>
        <v>4</v>
      </c>
      <c r="T2435" s="43">
        <f>Exchanges!U2439</f>
        <v>1</v>
      </c>
      <c r="U2435" s="43">
        <f>Exchanges!V2439</f>
        <v>2013</v>
      </c>
      <c r="V2435" s="43" t="str">
        <f>Exchanges!W2439</f>
        <v>CO2</v>
      </c>
      <c r="W2435" s="43"/>
      <c r="X2435" s="43"/>
    </row>
    <row r="2436" spans="1:24" x14ac:dyDescent="0.2">
      <c r="A2436" s="43" t="str">
        <f>Exchanges!B2440</f>
        <v>Methane</v>
      </c>
      <c r="B2436" s="43" t="str">
        <f>Exchanges!C2440</f>
        <v>000074-82-92</v>
      </c>
      <c r="C2436" s="43" t="str">
        <f>Exchanges!D2440</f>
        <v>air</v>
      </c>
      <c r="D2436" s="43" t="str">
        <f>Exchanges!E2440</f>
        <v>unspecified</v>
      </c>
      <c r="E2436" s="43" t="str">
        <f>Exchanges!F2440</f>
        <v>20408dd1-8534-11e0-9d78-0800200c9a66</v>
      </c>
      <c r="F2436" s="43" t="str">
        <f>Exchanges!G2440</f>
        <v>Other educational services</v>
      </c>
      <c r="G2436" s="43" t="str">
        <f>Exchanges!H2440</f>
        <v>611B00</v>
      </c>
      <c r="H2436" s="43" t="str">
        <f>Exchanges!I2440</f>
        <v>US</v>
      </c>
      <c r="I2436" s="43">
        <f>Exchanges!J2440</f>
        <v>9.6224693216604563E-7</v>
      </c>
      <c r="J2436" s="43" t="str">
        <f>Exchanges!K2440</f>
        <v>kg</v>
      </c>
      <c r="K2436" s="43"/>
      <c r="L2436" s="43"/>
      <c r="M2436" s="43"/>
      <c r="N2436" s="43"/>
      <c r="O2436" s="43"/>
      <c r="P2436" s="43">
        <f>Exchanges!Q2440</f>
        <v>4</v>
      </c>
      <c r="Q2436" s="43">
        <f>Exchanges!R2440</f>
        <v>2</v>
      </c>
      <c r="R2436" s="43">
        <f>Exchanges!S2440</f>
        <v>1</v>
      </c>
      <c r="S2436" s="43">
        <f>Exchanges!T2440</f>
        <v>4</v>
      </c>
      <c r="T2436" s="43">
        <f>Exchanges!U2440</f>
        <v>1</v>
      </c>
      <c r="U2436" s="43">
        <f>Exchanges!V2440</f>
        <v>2013</v>
      </c>
      <c r="V2436" s="43" t="str">
        <f>Exchanges!W2440</f>
        <v>CH4</v>
      </c>
      <c r="W2436" s="43"/>
      <c r="X2436" s="43"/>
    </row>
    <row r="2437" spans="1:24" x14ac:dyDescent="0.2">
      <c r="A2437" s="43" t="str">
        <f>Exchanges!B2441</f>
        <v>Ethane, 1,1,1,2-tetrafluoro-, HFC-134a</v>
      </c>
      <c r="B2437" s="43" t="str">
        <f>Exchanges!C2441</f>
        <v>000811-97-2</v>
      </c>
      <c r="C2437" s="43" t="str">
        <f>Exchanges!D2441</f>
        <v>air</v>
      </c>
      <c r="D2437" s="43" t="str">
        <f>Exchanges!E2441</f>
        <v>unspecified</v>
      </c>
      <c r="E2437" s="43" t="str">
        <f>Exchanges!F2441</f>
        <v>e87f039d-d9ce-4242-ac18-c9284cc80f3d</v>
      </c>
      <c r="F2437" s="43" t="str">
        <f>Exchanges!G2441</f>
        <v>Other educational services</v>
      </c>
      <c r="G2437" s="43" t="str">
        <f>Exchanges!H2441</f>
        <v>611B00</v>
      </c>
      <c r="H2437" s="43" t="str">
        <f>Exchanges!I2441</f>
        <v>US</v>
      </c>
      <c r="I2437" s="43">
        <f>Exchanges!J2441</f>
        <v>4.5858202544976681E-8</v>
      </c>
      <c r="J2437" s="43" t="str">
        <f>Exchanges!K2441</f>
        <v>kg</v>
      </c>
      <c r="K2437" s="43"/>
      <c r="L2437" s="43"/>
      <c r="M2437" s="43"/>
      <c r="N2437" s="43"/>
      <c r="O2437" s="43"/>
      <c r="P2437" s="43">
        <f>Exchanges!Q2441</f>
        <v>4</v>
      </c>
      <c r="Q2437" s="43">
        <f>Exchanges!R2441</f>
        <v>2</v>
      </c>
      <c r="R2437" s="43">
        <f>Exchanges!S2441</f>
        <v>1</v>
      </c>
      <c r="S2437" s="43">
        <f>Exchanges!T2441</f>
        <v>4</v>
      </c>
      <c r="T2437" s="43">
        <f>Exchanges!U2441</f>
        <v>1</v>
      </c>
      <c r="U2437" s="43">
        <f>Exchanges!V2441</f>
        <v>2013</v>
      </c>
      <c r="V2437" s="43" t="str">
        <f>Exchanges!W2441</f>
        <v>HFC-134a</v>
      </c>
      <c r="W2437" s="43"/>
      <c r="X2437" s="43"/>
    </row>
    <row r="2438" spans="1:24" x14ac:dyDescent="0.2">
      <c r="A2438" s="43" t="str">
        <f>Exchanges!B2442</f>
        <v>Dinitrogen monoxide</v>
      </c>
      <c r="B2438" s="43" t="str">
        <f>Exchanges!C2442</f>
        <v>010024-97-366</v>
      </c>
      <c r="C2438" s="43" t="str">
        <f>Exchanges!D2442</f>
        <v>air</v>
      </c>
      <c r="D2438" s="43" t="str">
        <f>Exchanges!E2442</f>
        <v>unspecified</v>
      </c>
      <c r="E2438" s="43" t="str">
        <f>Exchanges!F2442</f>
        <v>20185046-64bb-4c09-a8e7-e8a9e144ca98</v>
      </c>
      <c r="F2438" s="43" t="str">
        <f>Exchanges!G2442</f>
        <v>Other educational services</v>
      </c>
      <c r="G2438" s="43" t="str">
        <f>Exchanges!H2442</f>
        <v>611B00</v>
      </c>
      <c r="H2438" s="43" t="str">
        <f>Exchanges!I2442</f>
        <v>US</v>
      </c>
      <c r="I2438" s="43">
        <f>Exchanges!J2442</f>
        <v>2.7205821515741584E-8</v>
      </c>
      <c r="J2438" s="43" t="str">
        <f>Exchanges!K2442</f>
        <v>kg</v>
      </c>
      <c r="K2438" s="43"/>
      <c r="L2438" s="43"/>
      <c r="M2438" s="43"/>
      <c r="N2438" s="43"/>
      <c r="O2438" s="43"/>
      <c r="P2438" s="43">
        <f>Exchanges!Q2442</f>
        <v>4</v>
      </c>
      <c r="Q2438" s="43">
        <f>Exchanges!R2442</f>
        <v>2</v>
      </c>
      <c r="R2438" s="43">
        <f>Exchanges!S2442</f>
        <v>1</v>
      </c>
      <c r="S2438" s="43">
        <f>Exchanges!T2442</f>
        <v>4</v>
      </c>
      <c r="T2438" s="43">
        <f>Exchanges!U2442</f>
        <v>1</v>
      </c>
      <c r="U2438" s="43">
        <f>Exchanges!V2442</f>
        <v>2013</v>
      </c>
      <c r="V2438" s="43" t="str">
        <f>Exchanges!W2442</f>
        <v>N2O</v>
      </c>
      <c r="W2438" s="43"/>
      <c r="X2438" s="43"/>
    </row>
    <row r="2439" spans="1:24" x14ac:dyDescent="0.2">
      <c r="A2439" s="43" t="str">
        <f>Exchanges!B2443</f>
        <v>Ethane, pentafluoro-, HFC-125</v>
      </c>
      <c r="B2439" s="43" t="str">
        <f>Exchanges!C2443</f>
        <v>000354-33-6</v>
      </c>
      <c r="C2439" s="43" t="str">
        <f>Exchanges!D2443</f>
        <v>air</v>
      </c>
      <c r="D2439" s="43" t="str">
        <f>Exchanges!E2443</f>
        <v>unspecified</v>
      </c>
      <c r="E2439" s="43" t="str">
        <f>Exchanges!F2443</f>
        <v>281e1011-f121-4d5b-ad4d-22d562b2c2cd</v>
      </c>
      <c r="F2439" s="43" t="str">
        <f>Exchanges!G2443</f>
        <v>Other educational services</v>
      </c>
      <c r="G2439" s="43" t="str">
        <f>Exchanges!H2443</f>
        <v>611B00</v>
      </c>
      <c r="H2439" s="43" t="str">
        <f>Exchanges!I2443</f>
        <v>US</v>
      </c>
      <c r="I2439" s="43">
        <f>Exchanges!J2443</f>
        <v>1.2166803174916295E-8</v>
      </c>
      <c r="J2439" s="43" t="str">
        <f>Exchanges!K2443</f>
        <v>kg</v>
      </c>
      <c r="K2439" s="43"/>
      <c r="L2439" s="43"/>
      <c r="M2439" s="43"/>
      <c r="N2439" s="43"/>
      <c r="O2439" s="43"/>
      <c r="P2439" s="43">
        <f>Exchanges!Q2443</f>
        <v>4</v>
      </c>
      <c r="Q2439" s="43">
        <f>Exchanges!R2443</f>
        <v>2</v>
      </c>
      <c r="R2439" s="43">
        <f>Exchanges!S2443</f>
        <v>1</v>
      </c>
      <c r="S2439" s="43">
        <f>Exchanges!T2443</f>
        <v>4</v>
      </c>
      <c r="T2439" s="43">
        <f>Exchanges!U2443</f>
        <v>1</v>
      </c>
      <c r="U2439" s="43">
        <f>Exchanges!V2443</f>
        <v>2013</v>
      </c>
      <c r="V2439" s="43" t="str">
        <f>Exchanges!W2443</f>
        <v>HFC-125</v>
      </c>
      <c r="W2439" s="43"/>
      <c r="X2439" s="43"/>
    </row>
    <row r="2440" spans="1:24" x14ac:dyDescent="0.2">
      <c r="A2440" s="43" t="str">
        <f>Exchanges!B2444</f>
        <v>Methane, difluoro-, HFC-32</v>
      </c>
      <c r="B2440" s="43" t="str">
        <f>Exchanges!C2444</f>
        <v>000075-10-5</v>
      </c>
      <c r="C2440" s="43" t="str">
        <f>Exchanges!D2444</f>
        <v>air</v>
      </c>
      <c r="D2440" s="43" t="str">
        <f>Exchanges!E2444</f>
        <v>unspecified</v>
      </c>
      <c r="E2440" s="43" t="str">
        <f>Exchanges!F2444</f>
        <v>151212b4-079b-43a2-96d5-a6eef59166ac</v>
      </c>
      <c r="F2440" s="43" t="str">
        <f>Exchanges!G2444</f>
        <v>Other educational services</v>
      </c>
      <c r="G2440" s="43" t="str">
        <f>Exchanges!H2444</f>
        <v>611B00</v>
      </c>
      <c r="H2440" s="43" t="str">
        <f>Exchanges!I2444</f>
        <v>US</v>
      </c>
      <c r="I2440" s="43">
        <f>Exchanges!J2444</f>
        <v>7.0853793387241531E-9</v>
      </c>
      <c r="J2440" s="43" t="str">
        <f>Exchanges!K2444</f>
        <v>kg</v>
      </c>
      <c r="K2440" s="43"/>
      <c r="L2440" s="43"/>
      <c r="M2440" s="43"/>
      <c r="N2440" s="43"/>
      <c r="O2440" s="43"/>
      <c r="P2440" s="43">
        <f>Exchanges!Q2444</f>
        <v>4</v>
      </c>
      <c r="Q2440" s="43">
        <f>Exchanges!R2444</f>
        <v>2</v>
      </c>
      <c r="R2440" s="43">
        <f>Exchanges!S2444</f>
        <v>1</v>
      </c>
      <c r="S2440" s="43">
        <f>Exchanges!T2444</f>
        <v>4</v>
      </c>
      <c r="T2440" s="43">
        <f>Exchanges!U2444</f>
        <v>1</v>
      </c>
      <c r="U2440" s="43">
        <f>Exchanges!V2444</f>
        <v>2013</v>
      </c>
      <c r="V2440" s="43" t="str">
        <f>Exchanges!W2444</f>
        <v>HFC-32</v>
      </c>
      <c r="W2440" s="43"/>
      <c r="X2440" s="43"/>
    </row>
    <row r="2441" spans="1:24" x14ac:dyDescent="0.2">
      <c r="A2441" s="43" t="str">
        <f>Exchanges!B2445</f>
        <v>Ethane, 1,1,1-trifluoro-, HFC-143a</v>
      </c>
      <c r="B2441" s="43" t="str">
        <f>Exchanges!C2445</f>
        <v>000420-46-2</v>
      </c>
      <c r="C2441" s="43" t="str">
        <f>Exchanges!D2445</f>
        <v>air</v>
      </c>
      <c r="D2441" s="43" t="str">
        <f>Exchanges!E2445</f>
        <v>unspecified</v>
      </c>
      <c r="E2441" s="43" t="str">
        <f>Exchanges!F2445</f>
        <v>e86bfec2-1025-4fa2-90b1-81e35e621e91</v>
      </c>
      <c r="F2441" s="43" t="str">
        <f>Exchanges!G2445</f>
        <v>Other educational services</v>
      </c>
      <c r="G2441" s="43" t="str">
        <f>Exchanges!H2445</f>
        <v>611B00</v>
      </c>
      <c r="H2441" s="43" t="str">
        <f>Exchanges!I2445</f>
        <v>US</v>
      </c>
      <c r="I2441" s="43">
        <f>Exchanges!J2445</f>
        <v>5.2056688030055805E-9</v>
      </c>
      <c r="J2441" s="43" t="str">
        <f>Exchanges!K2445</f>
        <v>kg</v>
      </c>
      <c r="K2441" s="43"/>
      <c r="L2441" s="43"/>
      <c r="M2441" s="43"/>
      <c r="N2441" s="43"/>
      <c r="O2441" s="43"/>
      <c r="P2441" s="43">
        <f>Exchanges!Q2445</f>
        <v>4</v>
      </c>
      <c r="Q2441" s="43">
        <f>Exchanges!R2445</f>
        <v>2</v>
      </c>
      <c r="R2441" s="43">
        <f>Exchanges!S2445</f>
        <v>1</v>
      </c>
      <c r="S2441" s="43">
        <f>Exchanges!T2445</f>
        <v>4</v>
      </c>
      <c r="T2441" s="43">
        <f>Exchanges!U2445</f>
        <v>1</v>
      </c>
      <c r="U2441" s="43">
        <f>Exchanges!V2445</f>
        <v>2013</v>
      </c>
      <c r="V2441" s="43" t="str">
        <f>Exchanges!W2445</f>
        <v>HFC-143a</v>
      </c>
      <c r="W2441" s="43"/>
      <c r="X2441" s="43"/>
    </row>
    <row r="2442" spans="1:24" x14ac:dyDescent="0.2">
      <c r="A2442" s="43" t="str">
        <f>Exchanges!B2446</f>
        <v>Propane, 1,1,1,3,3,3-hexafluoro-, HCFC-236fa</v>
      </c>
      <c r="B2442" s="43" t="str">
        <f>Exchanges!C2446</f>
        <v>000690-39-1</v>
      </c>
      <c r="C2442" s="43" t="str">
        <f>Exchanges!D2446</f>
        <v>air</v>
      </c>
      <c r="D2442" s="43" t="str">
        <f>Exchanges!E2446</f>
        <v>unspecified</v>
      </c>
      <c r="E2442" s="43" t="str">
        <f>Exchanges!F2446</f>
        <v>1963a3ba-6d77-4571-bb8f-0e9c8ac28a65</v>
      </c>
      <c r="F2442" s="43" t="str">
        <f>Exchanges!G2446</f>
        <v>Other educational services</v>
      </c>
      <c r="G2442" s="43" t="str">
        <f>Exchanges!H2446</f>
        <v>611B00</v>
      </c>
      <c r="H2442" s="43" t="str">
        <f>Exchanges!I2446</f>
        <v>US</v>
      </c>
      <c r="I2442" s="43">
        <f>Exchanges!J2446</f>
        <v>1.4063252921779587E-10</v>
      </c>
      <c r="J2442" s="43" t="str">
        <f>Exchanges!K2446</f>
        <v>kg</v>
      </c>
      <c r="K2442" s="43"/>
      <c r="L2442" s="43"/>
      <c r="M2442" s="43"/>
      <c r="N2442" s="43"/>
      <c r="O2442" s="43"/>
      <c r="P2442" s="43">
        <f>Exchanges!Q2446</f>
        <v>4</v>
      </c>
      <c r="Q2442" s="43">
        <f>Exchanges!R2446</f>
        <v>2</v>
      </c>
      <c r="R2442" s="43">
        <f>Exchanges!S2446</f>
        <v>1</v>
      </c>
      <c r="S2442" s="43">
        <f>Exchanges!T2446</f>
        <v>4</v>
      </c>
      <c r="T2442" s="43">
        <f>Exchanges!U2446</f>
        <v>1</v>
      </c>
      <c r="U2442" s="43">
        <f>Exchanges!V2446</f>
        <v>2013</v>
      </c>
      <c r="V2442" s="43" t="str">
        <f>Exchanges!W2446</f>
        <v>HFC-236fa</v>
      </c>
      <c r="W2442" s="43"/>
      <c r="X2442" s="43"/>
    </row>
    <row r="2443" spans="1:24" x14ac:dyDescent="0.2">
      <c r="A2443" s="43" t="str">
        <f>Exchanges!B2447</f>
        <v>Carbon dioxide</v>
      </c>
      <c r="B2443" s="43" t="str">
        <f>Exchanges!C2447</f>
        <v>000124-38-20</v>
      </c>
      <c r="C2443" s="43" t="str">
        <f>Exchanges!D2447</f>
        <v>air</v>
      </c>
      <c r="D2443" s="43" t="str">
        <f>Exchanges!E2447</f>
        <v>unspecified</v>
      </c>
      <c r="E2443" s="43" t="str">
        <f>Exchanges!F2447</f>
        <v>7ae371aa-8532-11e0-9d78-0800200c9a66</v>
      </c>
      <c r="F2443" s="43" t="str">
        <f>Exchanges!G2447</f>
        <v>Nursing and community care facilities</v>
      </c>
      <c r="G2443" s="43" t="str">
        <f>Exchanges!H2447</f>
        <v>623A00</v>
      </c>
      <c r="H2443" s="43" t="str">
        <f>Exchanges!I2447</f>
        <v>US</v>
      </c>
      <c r="I2443" s="43">
        <f>Exchanges!J2447</f>
        <v>1.602180358108456E-2</v>
      </c>
      <c r="J2443" s="43" t="str">
        <f>Exchanges!K2447</f>
        <v>kg</v>
      </c>
      <c r="K2443" s="43"/>
      <c r="L2443" s="43"/>
      <c r="M2443" s="43"/>
      <c r="N2443" s="43"/>
      <c r="O2443" s="43"/>
      <c r="P2443" s="43">
        <f>Exchanges!Q2447</f>
        <v>4</v>
      </c>
      <c r="Q2443" s="43">
        <f>Exchanges!R2447</f>
        <v>2</v>
      </c>
      <c r="R2443" s="43">
        <f>Exchanges!S2447</f>
        <v>1</v>
      </c>
      <c r="S2443" s="43">
        <f>Exchanges!T2447</f>
        <v>4</v>
      </c>
      <c r="T2443" s="43">
        <f>Exchanges!U2447</f>
        <v>1</v>
      </c>
      <c r="U2443" s="43">
        <f>Exchanges!V2447</f>
        <v>2013</v>
      </c>
      <c r="V2443" s="43" t="str">
        <f>Exchanges!W2447</f>
        <v>CO2</v>
      </c>
      <c r="W2443" s="43"/>
      <c r="X2443" s="43"/>
    </row>
    <row r="2444" spans="1:24" x14ac:dyDescent="0.2">
      <c r="A2444" s="43" t="str">
        <f>Exchanges!B2448</f>
        <v>Methane</v>
      </c>
      <c r="B2444" s="43" t="str">
        <f>Exchanges!C2448</f>
        <v>000074-82-92</v>
      </c>
      <c r="C2444" s="43" t="str">
        <f>Exchanges!D2448</f>
        <v>air</v>
      </c>
      <c r="D2444" s="43" t="str">
        <f>Exchanges!E2448</f>
        <v>unspecified</v>
      </c>
      <c r="E2444" s="43" t="str">
        <f>Exchanges!F2448</f>
        <v>20408dd1-8534-11e0-9d78-0800200c9a66</v>
      </c>
      <c r="F2444" s="43" t="str">
        <f>Exchanges!G2448</f>
        <v>Nursing and community care facilities</v>
      </c>
      <c r="G2444" s="43" t="str">
        <f>Exchanges!H2448</f>
        <v>623A00</v>
      </c>
      <c r="H2444" s="43" t="str">
        <f>Exchanges!I2448</f>
        <v>US</v>
      </c>
      <c r="I2444" s="43">
        <f>Exchanges!J2448</f>
        <v>1.4516067930062098E-6</v>
      </c>
      <c r="J2444" s="43" t="str">
        <f>Exchanges!K2448</f>
        <v>kg</v>
      </c>
      <c r="K2444" s="43"/>
      <c r="L2444" s="43"/>
      <c r="M2444" s="43"/>
      <c r="N2444" s="43"/>
      <c r="O2444" s="43"/>
      <c r="P2444" s="43">
        <f>Exchanges!Q2448</f>
        <v>4</v>
      </c>
      <c r="Q2444" s="43">
        <f>Exchanges!R2448</f>
        <v>2</v>
      </c>
      <c r="R2444" s="43">
        <f>Exchanges!S2448</f>
        <v>1</v>
      </c>
      <c r="S2444" s="43">
        <f>Exchanges!T2448</f>
        <v>4</v>
      </c>
      <c r="T2444" s="43">
        <f>Exchanges!U2448</f>
        <v>1</v>
      </c>
      <c r="U2444" s="43">
        <f>Exchanges!V2448</f>
        <v>2013</v>
      </c>
      <c r="V2444" s="43" t="str">
        <f>Exchanges!W2448</f>
        <v>CH4</v>
      </c>
      <c r="W2444" s="43"/>
      <c r="X2444" s="43"/>
    </row>
    <row r="2445" spans="1:24" x14ac:dyDescent="0.2">
      <c r="A2445" s="43" t="str">
        <f>Exchanges!B2449</f>
        <v>Ethane, 1,1,1,2-tetrafluoro-, HFC-134a</v>
      </c>
      <c r="B2445" s="43" t="str">
        <f>Exchanges!C2449</f>
        <v>000811-97-2</v>
      </c>
      <c r="C2445" s="43" t="str">
        <f>Exchanges!D2449</f>
        <v>air</v>
      </c>
      <c r="D2445" s="43" t="str">
        <f>Exchanges!E2449</f>
        <v>unspecified</v>
      </c>
      <c r="E2445" s="43" t="str">
        <f>Exchanges!F2449</f>
        <v>e87f039d-d9ce-4242-ac18-c9284cc80f3d</v>
      </c>
      <c r="F2445" s="43" t="str">
        <f>Exchanges!G2449</f>
        <v>Nursing and community care facilities</v>
      </c>
      <c r="G2445" s="43" t="str">
        <f>Exchanges!H2449</f>
        <v>623A00</v>
      </c>
      <c r="H2445" s="43" t="str">
        <f>Exchanges!I2449</f>
        <v>US</v>
      </c>
      <c r="I2445" s="43">
        <f>Exchanges!J2449</f>
        <v>5.4149031516487575E-7</v>
      </c>
      <c r="J2445" s="43" t="str">
        <f>Exchanges!K2449</f>
        <v>kg</v>
      </c>
      <c r="K2445" s="43"/>
      <c r="L2445" s="43"/>
      <c r="M2445" s="43"/>
      <c r="N2445" s="43"/>
      <c r="O2445" s="43"/>
      <c r="P2445" s="43">
        <f>Exchanges!Q2449</f>
        <v>4</v>
      </c>
      <c r="Q2445" s="43">
        <f>Exchanges!R2449</f>
        <v>2</v>
      </c>
      <c r="R2445" s="43">
        <f>Exchanges!S2449</f>
        <v>1</v>
      </c>
      <c r="S2445" s="43">
        <f>Exchanges!T2449</f>
        <v>4</v>
      </c>
      <c r="T2445" s="43">
        <f>Exchanges!U2449</f>
        <v>1</v>
      </c>
      <c r="U2445" s="43">
        <f>Exchanges!V2449</f>
        <v>2013</v>
      </c>
      <c r="V2445" s="43" t="str">
        <f>Exchanges!W2449</f>
        <v>HFC-134a</v>
      </c>
      <c r="W2445" s="43"/>
      <c r="X2445" s="43"/>
    </row>
    <row r="2446" spans="1:24" x14ac:dyDescent="0.2">
      <c r="A2446" s="43" t="str">
        <f>Exchanges!B2450</f>
        <v>Ethane, pentafluoro-, HFC-125</v>
      </c>
      <c r="B2446" s="43" t="str">
        <f>Exchanges!C2450</f>
        <v>000354-33-6</v>
      </c>
      <c r="C2446" s="43" t="str">
        <f>Exchanges!D2450</f>
        <v>air</v>
      </c>
      <c r="D2446" s="43" t="str">
        <f>Exchanges!E2450</f>
        <v>unspecified</v>
      </c>
      <c r="E2446" s="43" t="str">
        <f>Exchanges!F2450</f>
        <v>281e1011-f121-4d5b-ad4d-22d562b2c2cd</v>
      </c>
      <c r="F2446" s="43" t="str">
        <f>Exchanges!G2450</f>
        <v>Nursing and community care facilities</v>
      </c>
      <c r="G2446" s="43" t="str">
        <f>Exchanges!H2450</f>
        <v>623A00</v>
      </c>
      <c r="H2446" s="43" t="str">
        <f>Exchanges!I2450</f>
        <v>US</v>
      </c>
      <c r="I2446" s="43">
        <f>Exchanges!J2450</f>
        <v>1.4366472561310867E-7</v>
      </c>
      <c r="J2446" s="43" t="str">
        <f>Exchanges!K2450</f>
        <v>kg</v>
      </c>
      <c r="K2446" s="43"/>
      <c r="L2446" s="43"/>
      <c r="M2446" s="43"/>
      <c r="N2446" s="43"/>
      <c r="O2446" s="43"/>
      <c r="P2446" s="43">
        <f>Exchanges!Q2450</f>
        <v>4</v>
      </c>
      <c r="Q2446" s="43">
        <f>Exchanges!R2450</f>
        <v>2</v>
      </c>
      <c r="R2446" s="43">
        <f>Exchanges!S2450</f>
        <v>1</v>
      </c>
      <c r="S2446" s="43">
        <f>Exchanges!T2450</f>
        <v>4</v>
      </c>
      <c r="T2446" s="43">
        <f>Exchanges!U2450</f>
        <v>1</v>
      </c>
      <c r="U2446" s="43">
        <f>Exchanges!V2450</f>
        <v>2013</v>
      </c>
      <c r="V2446" s="43" t="str">
        <f>Exchanges!W2450</f>
        <v>HFC-125</v>
      </c>
      <c r="W2446" s="43"/>
      <c r="X2446" s="43"/>
    </row>
    <row r="2447" spans="1:24" x14ac:dyDescent="0.2">
      <c r="A2447" s="43" t="str">
        <f>Exchanges!B2451</f>
        <v>Methane, difluoro-, HFC-32</v>
      </c>
      <c r="B2447" s="43" t="str">
        <f>Exchanges!C2451</f>
        <v>000075-10-5</v>
      </c>
      <c r="C2447" s="43" t="str">
        <f>Exchanges!D2451</f>
        <v>air</v>
      </c>
      <c r="D2447" s="43" t="str">
        <f>Exchanges!E2451</f>
        <v>unspecified</v>
      </c>
      <c r="E2447" s="43" t="str">
        <f>Exchanges!F2451</f>
        <v>151212b4-079b-43a2-96d5-a6eef59166ac</v>
      </c>
      <c r="F2447" s="43" t="str">
        <f>Exchanges!G2451</f>
        <v>Nursing and community care facilities</v>
      </c>
      <c r="G2447" s="43" t="str">
        <f>Exchanges!H2451</f>
        <v>623A00</v>
      </c>
      <c r="H2447" s="43" t="str">
        <f>Exchanges!I2451</f>
        <v>US</v>
      </c>
      <c r="I2447" s="43">
        <f>Exchanges!J2451</f>
        <v>8.3663643105626043E-8</v>
      </c>
      <c r="J2447" s="43" t="str">
        <f>Exchanges!K2451</f>
        <v>kg</v>
      </c>
      <c r="K2447" s="43"/>
      <c r="L2447" s="43"/>
      <c r="M2447" s="43"/>
      <c r="N2447" s="43"/>
      <c r="O2447" s="43"/>
      <c r="P2447" s="43">
        <f>Exchanges!Q2451</f>
        <v>4</v>
      </c>
      <c r="Q2447" s="43">
        <f>Exchanges!R2451</f>
        <v>2</v>
      </c>
      <c r="R2447" s="43">
        <f>Exchanges!S2451</f>
        <v>1</v>
      </c>
      <c r="S2447" s="43">
        <f>Exchanges!T2451</f>
        <v>4</v>
      </c>
      <c r="T2447" s="43">
        <f>Exchanges!U2451</f>
        <v>1</v>
      </c>
      <c r="U2447" s="43">
        <f>Exchanges!V2451</f>
        <v>2013</v>
      </c>
      <c r="V2447" s="43" t="str">
        <f>Exchanges!W2451</f>
        <v>HFC-32</v>
      </c>
      <c r="W2447" s="43"/>
      <c r="X2447" s="43"/>
    </row>
    <row r="2448" spans="1:24" x14ac:dyDescent="0.2">
      <c r="A2448" s="43" t="str">
        <f>Exchanges!B2452</f>
        <v>Ethane, 1,1,1-trifluoro-, HFC-143a</v>
      </c>
      <c r="B2448" s="43" t="str">
        <f>Exchanges!C2452</f>
        <v>000420-46-2</v>
      </c>
      <c r="C2448" s="43" t="str">
        <f>Exchanges!D2452</f>
        <v>air</v>
      </c>
      <c r="D2448" s="43" t="str">
        <f>Exchanges!E2452</f>
        <v>unspecified</v>
      </c>
      <c r="E2448" s="43" t="str">
        <f>Exchanges!F2452</f>
        <v>e86bfec2-1025-4fa2-90b1-81e35e621e91</v>
      </c>
      <c r="F2448" s="43" t="str">
        <f>Exchanges!G2452</f>
        <v>Nursing and community care facilities</v>
      </c>
      <c r="G2448" s="43" t="str">
        <f>Exchanges!H2452</f>
        <v>623A00</v>
      </c>
      <c r="H2448" s="43" t="str">
        <f>Exchanges!I2452</f>
        <v>US</v>
      </c>
      <c r="I2448" s="43">
        <f>Exchanges!J2452</f>
        <v>6.1468158025138901E-8</v>
      </c>
      <c r="J2448" s="43" t="str">
        <f>Exchanges!K2452</f>
        <v>kg</v>
      </c>
      <c r="K2448" s="43"/>
      <c r="L2448" s="43"/>
      <c r="M2448" s="43"/>
      <c r="N2448" s="43"/>
      <c r="O2448" s="43"/>
      <c r="P2448" s="43">
        <f>Exchanges!Q2452</f>
        <v>4</v>
      </c>
      <c r="Q2448" s="43">
        <f>Exchanges!R2452</f>
        <v>2</v>
      </c>
      <c r="R2448" s="43">
        <f>Exchanges!S2452</f>
        <v>1</v>
      </c>
      <c r="S2448" s="43">
        <f>Exchanges!T2452</f>
        <v>4</v>
      </c>
      <c r="T2448" s="43">
        <f>Exchanges!U2452</f>
        <v>1</v>
      </c>
      <c r="U2448" s="43">
        <f>Exchanges!V2452</f>
        <v>2013</v>
      </c>
      <c r="V2448" s="43" t="str">
        <f>Exchanges!W2452</f>
        <v>HFC-143a</v>
      </c>
      <c r="W2448" s="43"/>
      <c r="X2448" s="43"/>
    </row>
    <row r="2449" spans="1:24" x14ac:dyDescent="0.2">
      <c r="A2449" s="43" t="str">
        <f>Exchanges!B2453</f>
        <v>Dinitrogen monoxide</v>
      </c>
      <c r="B2449" s="43" t="str">
        <f>Exchanges!C2453</f>
        <v>010024-97-366</v>
      </c>
      <c r="C2449" s="43" t="str">
        <f>Exchanges!D2453</f>
        <v>air</v>
      </c>
      <c r="D2449" s="43" t="str">
        <f>Exchanges!E2453</f>
        <v>unspecified</v>
      </c>
      <c r="E2449" s="43" t="str">
        <f>Exchanges!F2453</f>
        <v>20185046-64bb-4c09-a8e7-e8a9e144ca98</v>
      </c>
      <c r="F2449" s="43" t="str">
        <f>Exchanges!G2453</f>
        <v>Nursing and community care facilities</v>
      </c>
      <c r="G2449" s="43" t="str">
        <f>Exchanges!H2453</f>
        <v>623A00</v>
      </c>
      <c r="H2449" s="43" t="str">
        <f>Exchanges!I2453</f>
        <v>US</v>
      </c>
      <c r="I2449" s="43">
        <f>Exchanges!J2453</f>
        <v>3.9946139321592205E-8</v>
      </c>
      <c r="J2449" s="43" t="str">
        <f>Exchanges!K2453</f>
        <v>kg</v>
      </c>
      <c r="K2449" s="43"/>
      <c r="L2449" s="43"/>
      <c r="M2449" s="43"/>
      <c r="N2449" s="43"/>
      <c r="O2449" s="43"/>
      <c r="P2449" s="43">
        <f>Exchanges!Q2453</f>
        <v>4</v>
      </c>
      <c r="Q2449" s="43">
        <f>Exchanges!R2453</f>
        <v>2</v>
      </c>
      <c r="R2449" s="43">
        <f>Exchanges!S2453</f>
        <v>1</v>
      </c>
      <c r="S2449" s="43">
        <f>Exchanges!T2453</f>
        <v>4</v>
      </c>
      <c r="T2449" s="43">
        <f>Exchanges!U2453</f>
        <v>1</v>
      </c>
      <c r="U2449" s="43">
        <f>Exchanges!V2453</f>
        <v>2013</v>
      </c>
      <c r="V2449" s="43" t="str">
        <f>Exchanges!W2453</f>
        <v>N2O</v>
      </c>
      <c r="W2449" s="43"/>
      <c r="X2449" s="43"/>
    </row>
    <row r="2450" spans="1:24" x14ac:dyDescent="0.2">
      <c r="A2450" s="43" t="str">
        <f>Exchanges!B2454</f>
        <v>Propane, 1,1,1,3,3,3-hexafluoro-, HCFC-236fa</v>
      </c>
      <c r="B2450" s="43" t="str">
        <f>Exchanges!C2454</f>
        <v>000690-39-1</v>
      </c>
      <c r="C2450" s="43" t="str">
        <f>Exchanges!D2454</f>
        <v>air</v>
      </c>
      <c r="D2450" s="43" t="str">
        <f>Exchanges!E2454</f>
        <v>unspecified</v>
      </c>
      <c r="E2450" s="43" t="str">
        <f>Exchanges!F2454</f>
        <v>1963a3ba-6d77-4571-bb8f-0e9c8ac28a65</v>
      </c>
      <c r="F2450" s="43" t="str">
        <f>Exchanges!G2454</f>
        <v>Nursing and community care facilities</v>
      </c>
      <c r="G2450" s="43" t="str">
        <f>Exchanges!H2454</f>
        <v>623A00</v>
      </c>
      <c r="H2450" s="43" t="str">
        <f>Exchanges!I2454</f>
        <v>US</v>
      </c>
      <c r="I2450" s="43">
        <f>Exchanges!J2454</f>
        <v>1.6605786607944479E-9</v>
      </c>
      <c r="J2450" s="43" t="str">
        <f>Exchanges!K2454</f>
        <v>kg</v>
      </c>
      <c r="K2450" s="43"/>
      <c r="L2450" s="43"/>
      <c r="M2450" s="43"/>
      <c r="N2450" s="43"/>
      <c r="O2450" s="43"/>
      <c r="P2450" s="43">
        <f>Exchanges!Q2454</f>
        <v>4</v>
      </c>
      <c r="Q2450" s="43">
        <f>Exchanges!R2454</f>
        <v>2</v>
      </c>
      <c r="R2450" s="43">
        <f>Exchanges!S2454</f>
        <v>1</v>
      </c>
      <c r="S2450" s="43">
        <f>Exchanges!T2454</f>
        <v>4</v>
      </c>
      <c r="T2450" s="43">
        <f>Exchanges!U2454</f>
        <v>1</v>
      </c>
      <c r="U2450" s="43">
        <f>Exchanges!V2454</f>
        <v>2013</v>
      </c>
      <c r="V2450" s="43" t="str">
        <f>Exchanges!W2454</f>
        <v>HFC-236fa</v>
      </c>
      <c r="W2450" s="43"/>
      <c r="X2450" s="43"/>
    </row>
    <row r="2451" spans="1:24" x14ac:dyDescent="0.2">
      <c r="A2451" s="43" t="str">
        <f>Exchanges!B2455</f>
        <v>Carbon dioxide</v>
      </c>
      <c r="B2451" s="43" t="str">
        <f>Exchanges!C2455</f>
        <v>000124-38-20</v>
      </c>
      <c r="C2451" s="43" t="str">
        <f>Exchanges!D2455</f>
        <v>air</v>
      </c>
      <c r="D2451" s="43" t="str">
        <f>Exchanges!E2455</f>
        <v>unspecified</v>
      </c>
      <c r="E2451" s="43" t="str">
        <f>Exchanges!F2455</f>
        <v>7ae371aa-8532-11e0-9d78-0800200c9a66</v>
      </c>
      <c r="F2451" s="43" t="str">
        <f>Exchanges!G2455</f>
        <v>Residential mental retardation, mental health, substance abuse and other facilities</v>
      </c>
      <c r="G2451" s="43" t="str">
        <f>Exchanges!H2455</f>
        <v>623B00</v>
      </c>
      <c r="H2451" s="43" t="str">
        <f>Exchanges!I2455</f>
        <v>US</v>
      </c>
      <c r="I2451" s="43">
        <f>Exchanges!J2455</f>
        <v>1.0572596931744289E-2</v>
      </c>
      <c r="J2451" s="43" t="str">
        <f>Exchanges!K2455</f>
        <v>kg</v>
      </c>
      <c r="K2451" s="43"/>
      <c r="L2451" s="43"/>
      <c r="M2451" s="43"/>
      <c r="N2451" s="43"/>
      <c r="O2451" s="43"/>
      <c r="P2451" s="43">
        <f>Exchanges!Q2455</f>
        <v>4</v>
      </c>
      <c r="Q2451" s="43">
        <f>Exchanges!R2455</f>
        <v>2</v>
      </c>
      <c r="R2451" s="43">
        <f>Exchanges!S2455</f>
        <v>1</v>
      </c>
      <c r="S2451" s="43">
        <f>Exchanges!T2455</f>
        <v>4</v>
      </c>
      <c r="T2451" s="43">
        <f>Exchanges!U2455</f>
        <v>1</v>
      </c>
      <c r="U2451" s="43">
        <f>Exchanges!V2455</f>
        <v>2013</v>
      </c>
      <c r="V2451" s="43" t="str">
        <f>Exchanges!W2455</f>
        <v>CO2</v>
      </c>
      <c r="W2451" s="43"/>
      <c r="X2451" s="43"/>
    </row>
    <row r="2452" spans="1:24" x14ac:dyDescent="0.2">
      <c r="A2452" s="43" t="str">
        <f>Exchanges!B2456</f>
        <v>Methane</v>
      </c>
      <c r="B2452" s="43" t="str">
        <f>Exchanges!C2456</f>
        <v>000074-82-92</v>
      </c>
      <c r="C2452" s="43" t="str">
        <f>Exchanges!D2456</f>
        <v>air</v>
      </c>
      <c r="D2452" s="43" t="str">
        <f>Exchanges!E2456</f>
        <v>unspecified</v>
      </c>
      <c r="E2452" s="43" t="str">
        <f>Exchanges!F2456</f>
        <v>20408dd1-8534-11e0-9d78-0800200c9a66</v>
      </c>
      <c r="F2452" s="43" t="str">
        <f>Exchanges!G2456</f>
        <v>Residential mental retardation, mental health, substance abuse and other facilities</v>
      </c>
      <c r="G2452" s="43" t="str">
        <f>Exchanges!H2456</f>
        <v>623B00</v>
      </c>
      <c r="H2452" s="43" t="str">
        <f>Exchanges!I2456</f>
        <v>US</v>
      </c>
      <c r="I2452" s="43">
        <f>Exchanges!J2456</f>
        <v>9.5800734911589089E-7</v>
      </c>
      <c r="J2452" s="43" t="str">
        <f>Exchanges!K2456</f>
        <v>kg</v>
      </c>
      <c r="K2452" s="43"/>
      <c r="L2452" s="43"/>
      <c r="M2452" s="43"/>
      <c r="N2452" s="43"/>
      <c r="O2452" s="43"/>
      <c r="P2452" s="43">
        <f>Exchanges!Q2456</f>
        <v>4</v>
      </c>
      <c r="Q2452" s="43">
        <f>Exchanges!R2456</f>
        <v>2</v>
      </c>
      <c r="R2452" s="43">
        <f>Exchanges!S2456</f>
        <v>1</v>
      </c>
      <c r="S2452" s="43">
        <f>Exchanges!T2456</f>
        <v>4</v>
      </c>
      <c r="T2452" s="43">
        <f>Exchanges!U2456</f>
        <v>1</v>
      </c>
      <c r="U2452" s="43">
        <f>Exchanges!V2456</f>
        <v>2013</v>
      </c>
      <c r="V2452" s="43" t="str">
        <f>Exchanges!W2456</f>
        <v>CH4</v>
      </c>
      <c r="W2452" s="43"/>
      <c r="X2452" s="43"/>
    </row>
    <row r="2453" spans="1:24" x14ac:dyDescent="0.2">
      <c r="A2453" s="43" t="str">
        <f>Exchanges!B2457</f>
        <v>Ethane, 1,1,1,2-tetrafluoro-, HFC-134a</v>
      </c>
      <c r="B2453" s="43" t="str">
        <f>Exchanges!C2457</f>
        <v>000811-97-2</v>
      </c>
      <c r="C2453" s="43" t="str">
        <f>Exchanges!D2457</f>
        <v>air</v>
      </c>
      <c r="D2453" s="43" t="str">
        <f>Exchanges!E2457</f>
        <v>unspecified</v>
      </c>
      <c r="E2453" s="43" t="str">
        <f>Exchanges!F2457</f>
        <v>e87f039d-d9ce-4242-ac18-c9284cc80f3d</v>
      </c>
      <c r="F2453" s="43" t="str">
        <f>Exchanges!G2457</f>
        <v>Residential mental retardation, mental health, substance abuse and other facilities</v>
      </c>
      <c r="G2453" s="43" t="str">
        <f>Exchanges!H2457</f>
        <v>623B00</v>
      </c>
      <c r="H2453" s="43" t="str">
        <f>Exchanges!I2457</f>
        <v>US</v>
      </c>
      <c r="I2453" s="43">
        <f>Exchanges!J2457</f>
        <v>7.0951608546677185E-7</v>
      </c>
      <c r="J2453" s="43" t="str">
        <f>Exchanges!K2457</f>
        <v>kg</v>
      </c>
      <c r="K2453" s="43"/>
      <c r="L2453" s="43"/>
      <c r="M2453" s="43"/>
      <c r="N2453" s="43"/>
      <c r="O2453" s="43"/>
      <c r="P2453" s="43">
        <f>Exchanges!Q2457</f>
        <v>4</v>
      </c>
      <c r="Q2453" s="43">
        <f>Exchanges!R2457</f>
        <v>2</v>
      </c>
      <c r="R2453" s="43">
        <f>Exchanges!S2457</f>
        <v>1</v>
      </c>
      <c r="S2453" s="43">
        <f>Exchanges!T2457</f>
        <v>4</v>
      </c>
      <c r="T2453" s="43">
        <f>Exchanges!U2457</f>
        <v>1</v>
      </c>
      <c r="U2453" s="43">
        <f>Exchanges!V2457</f>
        <v>2013</v>
      </c>
      <c r="V2453" s="43" t="str">
        <f>Exchanges!W2457</f>
        <v>HFC-134a</v>
      </c>
      <c r="W2453" s="43"/>
      <c r="X2453" s="43"/>
    </row>
    <row r="2454" spans="1:24" x14ac:dyDescent="0.2">
      <c r="A2454" s="43" t="str">
        <f>Exchanges!B2458</f>
        <v>Ethane, pentafluoro-, HFC-125</v>
      </c>
      <c r="B2454" s="43" t="str">
        <f>Exchanges!C2458</f>
        <v>000354-33-6</v>
      </c>
      <c r="C2454" s="43" t="str">
        <f>Exchanges!D2458</f>
        <v>air</v>
      </c>
      <c r="D2454" s="43" t="str">
        <f>Exchanges!E2458</f>
        <v>unspecified</v>
      </c>
      <c r="E2454" s="43" t="str">
        <f>Exchanges!F2458</f>
        <v>281e1011-f121-4d5b-ad4d-22d562b2c2cd</v>
      </c>
      <c r="F2454" s="43" t="str">
        <f>Exchanges!G2458</f>
        <v>Residential mental retardation, mental health, substance abuse and other facilities</v>
      </c>
      <c r="G2454" s="43" t="str">
        <f>Exchanges!H2458</f>
        <v>623B00</v>
      </c>
      <c r="H2454" s="43" t="str">
        <f>Exchanges!I2458</f>
        <v>US</v>
      </c>
      <c r="I2454" s="43">
        <f>Exchanges!J2458</f>
        <v>1.8824424164564015E-7</v>
      </c>
      <c r="J2454" s="43" t="str">
        <f>Exchanges!K2458</f>
        <v>kg</v>
      </c>
      <c r="K2454" s="43"/>
      <c r="L2454" s="43"/>
      <c r="M2454" s="43"/>
      <c r="N2454" s="43"/>
      <c r="O2454" s="43"/>
      <c r="P2454" s="43">
        <f>Exchanges!Q2458</f>
        <v>4</v>
      </c>
      <c r="Q2454" s="43">
        <f>Exchanges!R2458</f>
        <v>2</v>
      </c>
      <c r="R2454" s="43">
        <f>Exchanges!S2458</f>
        <v>1</v>
      </c>
      <c r="S2454" s="43">
        <f>Exchanges!T2458</f>
        <v>4</v>
      </c>
      <c r="T2454" s="43">
        <f>Exchanges!U2458</f>
        <v>1</v>
      </c>
      <c r="U2454" s="43">
        <f>Exchanges!V2458</f>
        <v>2013</v>
      </c>
      <c r="V2454" s="43" t="str">
        <f>Exchanges!W2458</f>
        <v>HFC-125</v>
      </c>
      <c r="W2454" s="43"/>
      <c r="X2454" s="43"/>
    </row>
    <row r="2455" spans="1:24" x14ac:dyDescent="0.2">
      <c r="A2455" s="43" t="str">
        <f>Exchanges!B2459</f>
        <v>Methane, difluoro-, HFC-32</v>
      </c>
      <c r="B2455" s="43" t="str">
        <f>Exchanges!C2459</f>
        <v>000075-10-5</v>
      </c>
      <c r="C2455" s="43" t="str">
        <f>Exchanges!D2459</f>
        <v>air</v>
      </c>
      <c r="D2455" s="43" t="str">
        <f>Exchanges!E2459</f>
        <v>unspecified</v>
      </c>
      <c r="E2455" s="43" t="str">
        <f>Exchanges!F2459</f>
        <v>151212b4-079b-43a2-96d5-a6eef59166ac</v>
      </c>
      <c r="F2455" s="43" t="str">
        <f>Exchanges!G2459</f>
        <v>Residential mental retardation, mental health, substance abuse and other facilities</v>
      </c>
      <c r="G2455" s="43" t="str">
        <f>Exchanges!H2459</f>
        <v>623B00</v>
      </c>
      <c r="H2455" s="43" t="str">
        <f>Exchanges!I2459</f>
        <v>US</v>
      </c>
      <c r="I2455" s="43">
        <f>Exchanges!J2459</f>
        <v>1.0962467636031199E-7</v>
      </c>
      <c r="J2455" s="43" t="str">
        <f>Exchanges!K2459</f>
        <v>kg</v>
      </c>
      <c r="K2455" s="43"/>
      <c r="L2455" s="43"/>
      <c r="M2455" s="43"/>
      <c r="N2455" s="43"/>
      <c r="O2455" s="43"/>
      <c r="P2455" s="43">
        <f>Exchanges!Q2459</f>
        <v>4</v>
      </c>
      <c r="Q2455" s="43">
        <f>Exchanges!R2459</f>
        <v>2</v>
      </c>
      <c r="R2455" s="43">
        <f>Exchanges!S2459</f>
        <v>1</v>
      </c>
      <c r="S2455" s="43">
        <f>Exchanges!T2459</f>
        <v>4</v>
      </c>
      <c r="T2455" s="43">
        <f>Exchanges!U2459</f>
        <v>1</v>
      </c>
      <c r="U2455" s="43">
        <f>Exchanges!V2459</f>
        <v>2013</v>
      </c>
      <c r="V2455" s="43" t="str">
        <f>Exchanges!W2459</f>
        <v>HFC-32</v>
      </c>
      <c r="W2455" s="43"/>
      <c r="X2455" s="43"/>
    </row>
    <row r="2456" spans="1:24" x14ac:dyDescent="0.2">
      <c r="A2456" s="43" t="str">
        <f>Exchanges!B2460</f>
        <v>Ethane, 1,1,1-trifluoro-, HFC-143a</v>
      </c>
      <c r="B2456" s="43" t="str">
        <f>Exchanges!C2460</f>
        <v>000420-46-2</v>
      </c>
      <c r="C2456" s="43" t="str">
        <f>Exchanges!D2460</f>
        <v>air</v>
      </c>
      <c r="D2456" s="43" t="str">
        <f>Exchanges!E2460</f>
        <v>unspecified</v>
      </c>
      <c r="E2456" s="43" t="str">
        <f>Exchanges!F2460</f>
        <v>e86bfec2-1025-4fa2-90b1-81e35e621e91</v>
      </c>
      <c r="F2456" s="43" t="str">
        <f>Exchanges!G2460</f>
        <v>Residential mental retardation, mental health, substance abuse and other facilities</v>
      </c>
      <c r="G2456" s="43" t="str">
        <f>Exchanges!H2460</f>
        <v>623B00</v>
      </c>
      <c r="H2456" s="43" t="str">
        <f>Exchanges!I2460</f>
        <v>US</v>
      </c>
      <c r="I2456" s="43">
        <f>Exchanges!J2460</f>
        <v>8.0541877927345883E-8</v>
      </c>
      <c r="J2456" s="43" t="str">
        <f>Exchanges!K2460</f>
        <v>kg</v>
      </c>
      <c r="K2456" s="43"/>
      <c r="L2456" s="43"/>
      <c r="M2456" s="43"/>
      <c r="N2456" s="43"/>
      <c r="O2456" s="43"/>
      <c r="P2456" s="43">
        <f>Exchanges!Q2460</f>
        <v>4</v>
      </c>
      <c r="Q2456" s="43">
        <f>Exchanges!R2460</f>
        <v>2</v>
      </c>
      <c r="R2456" s="43">
        <f>Exchanges!S2460</f>
        <v>1</v>
      </c>
      <c r="S2456" s="43">
        <f>Exchanges!T2460</f>
        <v>4</v>
      </c>
      <c r="T2456" s="43">
        <f>Exchanges!U2460</f>
        <v>1</v>
      </c>
      <c r="U2456" s="43">
        <f>Exchanges!V2460</f>
        <v>2013</v>
      </c>
      <c r="V2456" s="43" t="str">
        <f>Exchanges!W2460</f>
        <v>HFC-143a</v>
      </c>
      <c r="W2456" s="43"/>
      <c r="X2456" s="43"/>
    </row>
    <row r="2457" spans="1:24" x14ac:dyDescent="0.2">
      <c r="A2457" s="43" t="str">
        <f>Exchanges!B2461</f>
        <v>Dinitrogen monoxide</v>
      </c>
      <c r="B2457" s="43" t="str">
        <f>Exchanges!C2461</f>
        <v>010024-97-366</v>
      </c>
      <c r="C2457" s="43" t="str">
        <f>Exchanges!D2461</f>
        <v>air</v>
      </c>
      <c r="D2457" s="43" t="str">
        <f>Exchanges!E2461</f>
        <v>unspecified</v>
      </c>
      <c r="E2457" s="43" t="str">
        <f>Exchanges!F2461</f>
        <v>20185046-64bb-4c09-a8e7-e8a9e144ca98</v>
      </c>
      <c r="F2457" s="43" t="str">
        <f>Exchanges!G2461</f>
        <v>Residential mental retardation, mental health, substance abuse and other facilities</v>
      </c>
      <c r="G2457" s="43" t="str">
        <f>Exchanges!H2461</f>
        <v>623B00</v>
      </c>
      <c r="H2457" s="43" t="str">
        <f>Exchanges!I2461</f>
        <v>US</v>
      </c>
      <c r="I2457" s="43">
        <f>Exchanges!J2461</f>
        <v>2.635727376871367E-8</v>
      </c>
      <c r="J2457" s="43" t="str">
        <f>Exchanges!K2461</f>
        <v>kg</v>
      </c>
      <c r="K2457" s="43"/>
      <c r="L2457" s="43"/>
      <c r="M2457" s="43"/>
      <c r="N2457" s="43"/>
      <c r="O2457" s="43"/>
      <c r="P2457" s="43">
        <f>Exchanges!Q2461</f>
        <v>4</v>
      </c>
      <c r="Q2457" s="43">
        <f>Exchanges!R2461</f>
        <v>2</v>
      </c>
      <c r="R2457" s="43">
        <f>Exchanges!S2461</f>
        <v>1</v>
      </c>
      <c r="S2457" s="43">
        <f>Exchanges!T2461</f>
        <v>4</v>
      </c>
      <c r="T2457" s="43">
        <f>Exchanges!U2461</f>
        <v>1</v>
      </c>
      <c r="U2457" s="43">
        <f>Exchanges!V2461</f>
        <v>2013</v>
      </c>
      <c r="V2457" s="43" t="str">
        <f>Exchanges!W2461</f>
        <v>N2O</v>
      </c>
      <c r="W2457" s="43"/>
      <c r="X2457" s="43"/>
    </row>
    <row r="2458" spans="1:24" x14ac:dyDescent="0.2">
      <c r="A2458" s="43" t="str">
        <f>Exchanges!B2462</f>
        <v>Propane, 1,1,1,3,3,3-hexafluoro-, HCFC-236fa</v>
      </c>
      <c r="B2458" s="43" t="str">
        <f>Exchanges!C2462</f>
        <v>000690-39-1</v>
      </c>
      <c r="C2458" s="43" t="str">
        <f>Exchanges!D2462</f>
        <v>air</v>
      </c>
      <c r="D2458" s="43" t="str">
        <f>Exchanges!E2462</f>
        <v>unspecified</v>
      </c>
      <c r="E2458" s="43" t="str">
        <f>Exchanges!F2462</f>
        <v>1963a3ba-6d77-4571-bb8f-0e9c8ac28a65</v>
      </c>
      <c r="F2458" s="43" t="str">
        <f>Exchanges!G2462</f>
        <v>Residential mental retardation, mental health, substance abuse and other facilities</v>
      </c>
      <c r="G2458" s="43" t="str">
        <f>Exchanges!H2462</f>
        <v>623B00</v>
      </c>
      <c r="H2458" s="43" t="str">
        <f>Exchanges!I2462</f>
        <v>US</v>
      </c>
      <c r="I2458" s="43">
        <f>Exchanges!J2462</f>
        <v>2.1758602841452187E-9</v>
      </c>
      <c r="J2458" s="43" t="str">
        <f>Exchanges!K2462</f>
        <v>kg</v>
      </c>
      <c r="K2458" s="43"/>
      <c r="L2458" s="43"/>
      <c r="M2458" s="43"/>
      <c r="N2458" s="43"/>
      <c r="O2458" s="43"/>
      <c r="P2458" s="43">
        <f>Exchanges!Q2462</f>
        <v>4</v>
      </c>
      <c r="Q2458" s="43">
        <f>Exchanges!R2462</f>
        <v>2</v>
      </c>
      <c r="R2458" s="43">
        <f>Exchanges!S2462</f>
        <v>1</v>
      </c>
      <c r="S2458" s="43">
        <f>Exchanges!T2462</f>
        <v>4</v>
      </c>
      <c r="T2458" s="43">
        <f>Exchanges!U2462</f>
        <v>1</v>
      </c>
      <c r="U2458" s="43">
        <f>Exchanges!V2462</f>
        <v>2013</v>
      </c>
      <c r="V2458" s="43" t="str">
        <f>Exchanges!W2462</f>
        <v>HFC-236fa</v>
      </c>
      <c r="W2458" s="43"/>
      <c r="X2458" s="43"/>
    </row>
    <row r="2459" spans="1:24" x14ac:dyDescent="0.2">
      <c r="A2459" s="43" t="str">
        <f>Exchanges!B2463</f>
        <v>Carbon dioxide</v>
      </c>
      <c r="B2459" s="43" t="str">
        <f>Exchanges!C2463</f>
        <v>000124-38-20</v>
      </c>
      <c r="C2459" s="43" t="str">
        <f>Exchanges!D2463</f>
        <v>air</v>
      </c>
      <c r="D2459" s="43" t="str">
        <f>Exchanges!E2463</f>
        <v>unspecified</v>
      </c>
      <c r="E2459" s="43" t="str">
        <f>Exchanges!F2463</f>
        <v>7ae371aa-8532-11e0-9d78-0800200c9a66</v>
      </c>
      <c r="F2459" s="43" t="str">
        <f>Exchanges!G2463</f>
        <v>Community food, housing, and other relief services, including rehabilitation services</v>
      </c>
      <c r="G2459" s="43" t="str">
        <f>Exchanges!H2463</f>
        <v>624A00</v>
      </c>
      <c r="H2459" s="43" t="str">
        <f>Exchanges!I2463</f>
        <v>US</v>
      </c>
      <c r="I2459" s="43">
        <f>Exchanges!J2463</f>
        <v>6.1483203028191028E-3</v>
      </c>
      <c r="J2459" s="43" t="str">
        <f>Exchanges!K2463</f>
        <v>kg</v>
      </c>
      <c r="K2459" s="43"/>
      <c r="L2459" s="43"/>
      <c r="M2459" s="43"/>
      <c r="N2459" s="43"/>
      <c r="O2459" s="43"/>
      <c r="P2459" s="43">
        <f>Exchanges!Q2463</f>
        <v>4</v>
      </c>
      <c r="Q2459" s="43">
        <f>Exchanges!R2463</f>
        <v>2</v>
      </c>
      <c r="R2459" s="43">
        <f>Exchanges!S2463</f>
        <v>1</v>
      </c>
      <c r="S2459" s="43">
        <f>Exchanges!T2463</f>
        <v>4</v>
      </c>
      <c r="T2459" s="43">
        <f>Exchanges!U2463</f>
        <v>1</v>
      </c>
      <c r="U2459" s="43">
        <f>Exchanges!V2463</f>
        <v>2013</v>
      </c>
      <c r="V2459" s="43" t="str">
        <f>Exchanges!W2463</f>
        <v>CO2</v>
      </c>
      <c r="W2459" s="43"/>
      <c r="X2459" s="43"/>
    </row>
    <row r="2460" spans="1:24" x14ac:dyDescent="0.2">
      <c r="A2460" s="43" t="str">
        <f>Exchanges!B2464</f>
        <v>Methane</v>
      </c>
      <c r="B2460" s="43" t="str">
        <f>Exchanges!C2464</f>
        <v>000074-82-92</v>
      </c>
      <c r="C2460" s="43" t="str">
        <f>Exchanges!D2464</f>
        <v>air</v>
      </c>
      <c r="D2460" s="43" t="str">
        <f>Exchanges!E2464</f>
        <v>unspecified</v>
      </c>
      <c r="E2460" s="43" t="str">
        <f>Exchanges!F2464</f>
        <v>20408dd1-8534-11e0-9d78-0800200c9a66</v>
      </c>
      <c r="F2460" s="43" t="str">
        <f>Exchanges!G2464</f>
        <v>Community food, housing, and other relief services, including rehabilitation services</v>
      </c>
      <c r="G2460" s="43" t="str">
        <f>Exchanges!H2464</f>
        <v>624A00</v>
      </c>
      <c r="H2460" s="43" t="str">
        <f>Exchanges!I2464</f>
        <v>US</v>
      </c>
      <c r="I2460" s="43">
        <f>Exchanges!J2464</f>
        <v>5.5793231930643504E-7</v>
      </c>
      <c r="J2460" s="43" t="str">
        <f>Exchanges!K2464</f>
        <v>kg</v>
      </c>
      <c r="K2460" s="43"/>
      <c r="L2460" s="43"/>
      <c r="M2460" s="43"/>
      <c r="N2460" s="43"/>
      <c r="O2460" s="43"/>
      <c r="P2460" s="43">
        <f>Exchanges!Q2464</f>
        <v>4</v>
      </c>
      <c r="Q2460" s="43">
        <f>Exchanges!R2464</f>
        <v>2</v>
      </c>
      <c r="R2460" s="43">
        <f>Exchanges!S2464</f>
        <v>1</v>
      </c>
      <c r="S2460" s="43">
        <f>Exchanges!T2464</f>
        <v>4</v>
      </c>
      <c r="T2460" s="43">
        <f>Exchanges!U2464</f>
        <v>1</v>
      </c>
      <c r="U2460" s="43">
        <f>Exchanges!V2464</f>
        <v>2013</v>
      </c>
      <c r="V2460" s="43" t="str">
        <f>Exchanges!W2464</f>
        <v>CH4</v>
      </c>
      <c r="W2460" s="43"/>
      <c r="X2460" s="43"/>
    </row>
    <row r="2461" spans="1:24" x14ac:dyDescent="0.2">
      <c r="A2461" s="43" t="str">
        <f>Exchanges!B2465</f>
        <v>Ethane, 1,1,1,2-tetrafluoro-, HFC-134a</v>
      </c>
      <c r="B2461" s="43" t="str">
        <f>Exchanges!C2465</f>
        <v>000811-97-2</v>
      </c>
      <c r="C2461" s="43" t="str">
        <f>Exchanges!D2465</f>
        <v>air</v>
      </c>
      <c r="D2461" s="43" t="str">
        <f>Exchanges!E2465</f>
        <v>unspecified</v>
      </c>
      <c r="E2461" s="43" t="str">
        <f>Exchanges!F2465</f>
        <v>e87f039d-d9ce-4242-ac18-c9284cc80f3d</v>
      </c>
      <c r="F2461" s="43" t="str">
        <f>Exchanges!G2465</f>
        <v>Community food, housing, and other relief services, including rehabilitation services</v>
      </c>
      <c r="G2461" s="43" t="str">
        <f>Exchanges!H2465</f>
        <v>624A00</v>
      </c>
      <c r="H2461" s="43" t="str">
        <f>Exchanges!I2465</f>
        <v>US</v>
      </c>
      <c r="I2461" s="43">
        <f>Exchanges!J2465</f>
        <v>5.271461625294578E-7</v>
      </c>
      <c r="J2461" s="43" t="str">
        <f>Exchanges!K2465</f>
        <v>kg</v>
      </c>
      <c r="K2461" s="43"/>
      <c r="L2461" s="43"/>
      <c r="M2461" s="43"/>
      <c r="N2461" s="43"/>
      <c r="O2461" s="43"/>
      <c r="P2461" s="43">
        <f>Exchanges!Q2465</f>
        <v>4</v>
      </c>
      <c r="Q2461" s="43">
        <f>Exchanges!R2465</f>
        <v>2</v>
      </c>
      <c r="R2461" s="43">
        <f>Exchanges!S2465</f>
        <v>1</v>
      </c>
      <c r="S2461" s="43">
        <f>Exchanges!T2465</f>
        <v>4</v>
      </c>
      <c r="T2461" s="43">
        <f>Exchanges!U2465</f>
        <v>1</v>
      </c>
      <c r="U2461" s="43">
        <f>Exchanges!V2465</f>
        <v>2013</v>
      </c>
      <c r="V2461" s="43" t="str">
        <f>Exchanges!W2465</f>
        <v>HFC-134a</v>
      </c>
      <c r="W2461" s="43"/>
      <c r="X2461" s="43"/>
    </row>
    <row r="2462" spans="1:24" x14ac:dyDescent="0.2">
      <c r="A2462" s="43" t="str">
        <f>Exchanges!B2466</f>
        <v>Ethane, pentafluoro-, HFC-125</v>
      </c>
      <c r="B2462" s="43" t="str">
        <f>Exchanges!C2466</f>
        <v>000354-33-6</v>
      </c>
      <c r="C2462" s="43" t="str">
        <f>Exchanges!D2466</f>
        <v>air</v>
      </c>
      <c r="D2462" s="43" t="str">
        <f>Exchanges!E2466</f>
        <v>unspecified</v>
      </c>
      <c r="E2462" s="43" t="str">
        <f>Exchanges!F2466</f>
        <v>281e1011-f121-4d5b-ad4d-22d562b2c2cd</v>
      </c>
      <c r="F2462" s="43" t="str">
        <f>Exchanges!G2466</f>
        <v>Community food, housing, and other relief services, including rehabilitation services</v>
      </c>
      <c r="G2462" s="43" t="str">
        <f>Exchanges!H2466</f>
        <v>624A00</v>
      </c>
      <c r="H2462" s="43" t="str">
        <f>Exchanges!I2466</f>
        <v>US</v>
      </c>
      <c r="I2462" s="43">
        <f>Exchanges!J2466</f>
        <v>1.3985902734887948E-7</v>
      </c>
      <c r="J2462" s="43" t="str">
        <f>Exchanges!K2466</f>
        <v>kg</v>
      </c>
      <c r="K2462" s="43"/>
      <c r="L2462" s="43"/>
      <c r="M2462" s="43"/>
      <c r="N2462" s="43"/>
      <c r="O2462" s="43"/>
      <c r="P2462" s="43">
        <f>Exchanges!Q2466</f>
        <v>4</v>
      </c>
      <c r="Q2462" s="43">
        <f>Exchanges!R2466</f>
        <v>2</v>
      </c>
      <c r="R2462" s="43">
        <f>Exchanges!S2466</f>
        <v>1</v>
      </c>
      <c r="S2462" s="43">
        <f>Exchanges!T2466</f>
        <v>4</v>
      </c>
      <c r="T2462" s="43">
        <f>Exchanges!U2466</f>
        <v>1</v>
      </c>
      <c r="U2462" s="43">
        <f>Exchanges!V2466</f>
        <v>2013</v>
      </c>
      <c r="V2462" s="43" t="str">
        <f>Exchanges!W2466</f>
        <v>HFC-125</v>
      </c>
      <c r="W2462" s="43"/>
      <c r="X2462" s="43"/>
    </row>
    <row r="2463" spans="1:24" x14ac:dyDescent="0.2">
      <c r="A2463" s="43" t="str">
        <f>Exchanges!B2467</f>
        <v>Methane, difluoro-, HFC-32</v>
      </c>
      <c r="B2463" s="43" t="str">
        <f>Exchanges!C2467</f>
        <v>000075-10-5</v>
      </c>
      <c r="C2463" s="43" t="str">
        <f>Exchanges!D2467</f>
        <v>air</v>
      </c>
      <c r="D2463" s="43" t="str">
        <f>Exchanges!E2467</f>
        <v>unspecified</v>
      </c>
      <c r="E2463" s="43" t="str">
        <f>Exchanges!F2467</f>
        <v>151212b4-079b-43a2-96d5-a6eef59166ac</v>
      </c>
      <c r="F2463" s="43" t="str">
        <f>Exchanges!G2467</f>
        <v>Community food, housing, and other relief services, including rehabilitation services</v>
      </c>
      <c r="G2463" s="43" t="str">
        <f>Exchanges!H2467</f>
        <v>624A00</v>
      </c>
      <c r="H2463" s="43" t="str">
        <f>Exchanges!I2467</f>
        <v>US</v>
      </c>
      <c r="I2463" s="43">
        <f>Exchanges!J2467</f>
        <v>8.1447381737448411E-8</v>
      </c>
      <c r="J2463" s="43" t="str">
        <f>Exchanges!K2467</f>
        <v>kg</v>
      </c>
      <c r="K2463" s="43"/>
      <c r="L2463" s="43"/>
      <c r="M2463" s="43"/>
      <c r="N2463" s="43"/>
      <c r="O2463" s="43"/>
      <c r="P2463" s="43">
        <f>Exchanges!Q2467</f>
        <v>4</v>
      </c>
      <c r="Q2463" s="43">
        <f>Exchanges!R2467</f>
        <v>2</v>
      </c>
      <c r="R2463" s="43">
        <f>Exchanges!S2467</f>
        <v>1</v>
      </c>
      <c r="S2463" s="43">
        <f>Exchanges!T2467</f>
        <v>4</v>
      </c>
      <c r="T2463" s="43">
        <f>Exchanges!U2467</f>
        <v>1</v>
      </c>
      <c r="U2463" s="43">
        <f>Exchanges!V2467</f>
        <v>2013</v>
      </c>
      <c r="V2463" s="43" t="str">
        <f>Exchanges!W2467</f>
        <v>HFC-32</v>
      </c>
      <c r="W2463" s="43"/>
      <c r="X2463" s="43"/>
    </row>
    <row r="2464" spans="1:24" x14ac:dyDescent="0.2">
      <c r="A2464" s="43" t="str">
        <f>Exchanges!B2468</f>
        <v>Ethane, 1,1,1-trifluoro-, HFC-143a</v>
      </c>
      <c r="B2464" s="43" t="str">
        <f>Exchanges!C2468</f>
        <v>000420-46-2</v>
      </c>
      <c r="C2464" s="43" t="str">
        <f>Exchanges!D2468</f>
        <v>air</v>
      </c>
      <c r="D2464" s="43" t="str">
        <f>Exchanges!E2468</f>
        <v>unspecified</v>
      </c>
      <c r="E2464" s="43" t="str">
        <f>Exchanges!F2468</f>
        <v>e86bfec2-1025-4fa2-90b1-81e35e621e91</v>
      </c>
      <c r="F2464" s="43" t="str">
        <f>Exchanges!G2468</f>
        <v>Community food, housing, and other relief services, including rehabilitation services</v>
      </c>
      <c r="G2464" s="43" t="str">
        <f>Exchanges!H2468</f>
        <v>624A00</v>
      </c>
      <c r="H2464" s="43" t="str">
        <f>Exchanges!I2468</f>
        <v>US</v>
      </c>
      <c r="I2464" s="43">
        <f>Exchanges!J2468</f>
        <v>5.9839858097628421E-8</v>
      </c>
      <c r="J2464" s="43" t="str">
        <f>Exchanges!K2468</f>
        <v>kg</v>
      </c>
      <c r="K2464" s="43"/>
      <c r="L2464" s="43"/>
      <c r="M2464" s="43"/>
      <c r="N2464" s="43"/>
      <c r="O2464" s="43"/>
      <c r="P2464" s="43">
        <f>Exchanges!Q2468</f>
        <v>4</v>
      </c>
      <c r="Q2464" s="43">
        <f>Exchanges!R2468</f>
        <v>2</v>
      </c>
      <c r="R2464" s="43">
        <f>Exchanges!S2468</f>
        <v>1</v>
      </c>
      <c r="S2464" s="43">
        <f>Exchanges!T2468</f>
        <v>4</v>
      </c>
      <c r="T2464" s="43">
        <f>Exchanges!U2468</f>
        <v>1</v>
      </c>
      <c r="U2464" s="43">
        <f>Exchanges!V2468</f>
        <v>2013</v>
      </c>
      <c r="V2464" s="43" t="str">
        <f>Exchanges!W2468</f>
        <v>HFC-143a</v>
      </c>
      <c r="W2464" s="43"/>
      <c r="X2464" s="43"/>
    </row>
    <row r="2465" spans="1:24" x14ac:dyDescent="0.2">
      <c r="A2465" s="43" t="str">
        <f>Exchanges!B2469</f>
        <v>Dinitrogen monoxide</v>
      </c>
      <c r="B2465" s="43" t="str">
        <f>Exchanges!C2469</f>
        <v>010024-97-366</v>
      </c>
      <c r="C2465" s="43" t="str">
        <f>Exchanges!D2469</f>
        <v>air</v>
      </c>
      <c r="D2465" s="43" t="str">
        <f>Exchanges!E2469</f>
        <v>unspecified</v>
      </c>
      <c r="E2465" s="43" t="str">
        <f>Exchanges!F2469</f>
        <v>20185046-64bb-4c09-a8e7-e8a9e144ca98</v>
      </c>
      <c r="F2465" s="43" t="str">
        <f>Exchanges!G2469</f>
        <v>Community food, housing, and other relief services, including rehabilitation services</v>
      </c>
      <c r="G2465" s="43" t="str">
        <f>Exchanges!H2469</f>
        <v>624A00</v>
      </c>
      <c r="H2465" s="43" t="str">
        <f>Exchanges!I2469</f>
        <v>US</v>
      </c>
      <c r="I2465" s="43">
        <f>Exchanges!J2469</f>
        <v>1.5638118692952207E-8</v>
      </c>
      <c r="J2465" s="43" t="str">
        <f>Exchanges!K2469</f>
        <v>kg</v>
      </c>
      <c r="K2465" s="43"/>
      <c r="L2465" s="43"/>
      <c r="M2465" s="43"/>
      <c r="N2465" s="43"/>
      <c r="O2465" s="43"/>
      <c r="P2465" s="43">
        <f>Exchanges!Q2469</f>
        <v>4</v>
      </c>
      <c r="Q2465" s="43">
        <f>Exchanges!R2469</f>
        <v>2</v>
      </c>
      <c r="R2465" s="43">
        <f>Exchanges!S2469</f>
        <v>1</v>
      </c>
      <c r="S2465" s="43">
        <f>Exchanges!T2469</f>
        <v>4</v>
      </c>
      <c r="T2465" s="43">
        <f>Exchanges!U2469</f>
        <v>1</v>
      </c>
      <c r="U2465" s="43">
        <f>Exchanges!V2469</f>
        <v>2013</v>
      </c>
      <c r="V2465" s="43" t="str">
        <f>Exchanges!W2469</f>
        <v>N2O</v>
      </c>
      <c r="W2465" s="43"/>
      <c r="X2465" s="43"/>
    </row>
    <row r="2466" spans="1:24" x14ac:dyDescent="0.2">
      <c r="A2466" s="43" t="str">
        <f>Exchanges!B2470</f>
        <v>Propane, 1,1,1,3,3,3-hexafluoro-, HCFC-236fa</v>
      </c>
      <c r="B2466" s="43" t="str">
        <f>Exchanges!C2470</f>
        <v>000690-39-1</v>
      </c>
      <c r="C2466" s="43" t="str">
        <f>Exchanges!D2470</f>
        <v>air</v>
      </c>
      <c r="D2466" s="43" t="str">
        <f>Exchanges!E2470</f>
        <v>unspecified</v>
      </c>
      <c r="E2466" s="43" t="str">
        <f>Exchanges!F2470</f>
        <v>1963a3ba-6d77-4571-bb8f-0e9c8ac28a65</v>
      </c>
      <c r="F2466" s="43" t="str">
        <f>Exchanges!G2470</f>
        <v>Community food, housing, and other relief services, including rehabilitation services</v>
      </c>
      <c r="G2466" s="43" t="str">
        <f>Exchanges!H2470</f>
        <v>624A00</v>
      </c>
      <c r="H2466" s="43" t="str">
        <f>Exchanges!I2470</f>
        <v>US</v>
      </c>
      <c r="I2466" s="43">
        <f>Exchanges!J2470</f>
        <v>1.6165897045629756E-9</v>
      </c>
      <c r="J2466" s="43" t="str">
        <f>Exchanges!K2470</f>
        <v>kg</v>
      </c>
      <c r="K2466" s="43"/>
      <c r="L2466" s="43"/>
      <c r="M2466" s="43"/>
      <c r="N2466" s="43"/>
      <c r="O2466" s="43"/>
      <c r="P2466" s="43">
        <f>Exchanges!Q2470</f>
        <v>4</v>
      </c>
      <c r="Q2466" s="43">
        <f>Exchanges!R2470</f>
        <v>2</v>
      </c>
      <c r="R2466" s="43">
        <f>Exchanges!S2470</f>
        <v>1</v>
      </c>
      <c r="S2466" s="43">
        <f>Exchanges!T2470</f>
        <v>4</v>
      </c>
      <c r="T2466" s="43">
        <f>Exchanges!U2470</f>
        <v>1</v>
      </c>
      <c r="U2466" s="43">
        <f>Exchanges!V2470</f>
        <v>2013</v>
      </c>
      <c r="V2466" s="43" t="str">
        <f>Exchanges!W2470</f>
        <v>HFC-236fa</v>
      </c>
      <c r="W2466" s="43"/>
      <c r="X2466" s="43"/>
    </row>
    <row r="2467" spans="1:24" x14ac:dyDescent="0.2">
      <c r="A2467" s="43" t="str">
        <f>Exchanges!B2471</f>
        <v>Carbon dioxide</v>
      </c>
      <c r="B2467" s="43" t="str">
        <f>Exchanges!C2471</f>
        <v>000124-38-20</v>
      </c>
      <c r="C2467" s="43" t="str">
        <f>Exchanges!D2471</f>
        <v>air</v>
      </c>
      <c r="D2467" s="43" t="str">
        <f>Exchanges!E2471</f>
        <v>unspecified</v>
      </c>
      <c r="E2467" s="43" t="str">
        <f>Exchanges!F2471</f>
        <v>7ae371aa-8532-11e0-9d78-0800200c9a66</v>
      </c>
      <c r="F2467" s="43" t="str">
        <f>Exchanges!G2471</f>
        <v>Promoters of performing arts and sports and agents for public figures</v>
      </c>
      <c r="G2467" s="43" t="str">
        <f>Exchanges!H2471</f>
        <v>711A00</v>
      </c>
      <c r="H2467" s="43" t="str">
        <f>Exchanges!I2471</f>
        <v>US</v>
      </c>
      <c r="I2467" s="43">
        <f>Exchanges!J2471</f>
        <v>7.6302542559848682E-3</v>
      </c>
      <c r="J2467" s="43" t="str">
        <f>Exchanges!K2471</f>
        <v>kg</v>
      </c>
      <c r="K2467" s="43"/>
      <c r="L2467" s="43"/>
      <c r="M2467" s="43"/>
      <c r="N2467" s="43"/>
      <c r="O2467" s="43"/>
      <c r="P2467" s="43">
        <f>Exchanges!Q2471</f>
        <v>4</v>
      </c>
      <c r="Q2467" s="43">
        <f>Exchanges!R2471</f>
        <v>2</v>
      </c>
      <c r="R2467" s="43">
        <f>Exchanges!S2471</f>
        <v>1</v>
      </c>
      <c r="S2467" s="43">
        <f>Exchanges!T2471</f>
        <v>4</v>
      </c>
      <c r="T2467" s="43">
        <f>Exchanges!U2471</f>
        <v>1</v>
      </c>
      <c r="U2467" s="43">
        <f>Exchanges!V2471</f>
        <v>2013</v>
      </c>
      <c r="V2467" s="43" t="str">
        <f>Exchanges!W2471</f>
        <v>CO2</v>
      </c>
      <c r="W2467" s="43"/>
      <c r="X2467" s="43"/>
    </row>
    <row r="2468" spans="1:24" x14ac:dyDescent="0.2">
      <c r="A2468" s="43" t="str">
        <f>Exchanges!B2472</f>
        <v>Methane</v>
      </c>
      <c r="B2468" s="43" t="str">
        <f>Exchanges!C2472</f>
        <v>000074-82-92</v>
      </c>
      <c r="C2468" s="43" t="str">
        <f>Exchanges!D2472</f>
        <v>air</v>
      </c>
      <c r="D2468" s="43" t="str">
        <f>Exchanges!E2472</f>
        <v>unspecified</v>
      </c>
      <c r="E2468" s="43" t="str">
        <f>Exchanges!F2472</f>
        <v>20408dd1-8534-11e0-9d78-0800200c9a66</v>
      </c>
      <c r="F2468" s="43" t="str">
        <f>Exchanges!G2472</f>
        <v>Promoters of performing arts and sports and agents for public figures</v>
      </c>
      <c r="G2468" s="43" t="str">
        <f>Exchanges!H2472</f>
        <v>711A00</v>
      </c>
      <c r="H2468" s="43" t="str">
        <f>Exchanges!I2472</f>
        <v>US</v>
      </c>
      <c r="I2468" s="43">
        <f>Exchanges!J2472</f>
        <v>6.9483903748177111E-7</v>
      </c>
      <c r="J2468" s="43" t="str">
        <f>Exchanges!K2472</f>
        <v>kg</v>
      </c>
      <c r="K2468" s="43"/>
      <c r="L2468" s="43"/>
      <c r="M2468" s="43"/>
      <c r="N2468" s="43"/>
      <c r="O2468" s="43"/>
      <c r="P2468" s="43">
        <f>Exchanges!Q2472</f>
        <v>4</v>
      </c>
      <c r="Q2468" s="43">
        <f>Exchanges!R2472</f>
        <v>2</v>
      </c>
      <c r="R2468" s="43">
        <f>Exchanges!S2472</f>
        <v>1</v>
      </c>
      <c r="S2468" s="43">
        <f>Exchanges!T2472</f>
        <v>4</v>
      </c>
      <c r="T2468" s="43">
        <f>Exchanges!U2472</f>
        <v>1</v>
      </c>
      <c r="U2468" s="43">
        <f>Exchanges!V2472</f>
        <v>2013</v>
      </c>
      <c r="V2468" s="43" t="str">
        <f>Exchanges!W2472</f>
        <v>CH4</v>
      </c>
      <c r="W2468" s="43"/>
      <c r="X2468" s="43"/>
    </row>
    <row r="2469" spans="1:24" x14ac:dyDescent="0.2">
      <c r="A2469" s="43" t="str">
        <f>Exchanges!B2473</f>
        <v>Ethane, 1,1,1,2-tetrafluoro-, HFC-134a</v>
      </c>
      <c r="B2469" s="43" t="str">
        <f>Exchanges!C2473</f>
        <v>000811-97-2</v>
      </c>
      <c r="C2469" s="43" t="str">
        <f>Exchanges!D2473</f>
        <v>air</v>
      </c>
      <c r="D2469" s="43" t="str">
        <f>Exchanges!E2473</f>
        <v>unspecified</v>
      </c>
      <c r="E2469" s="43" t="str">
        <f>Exchanges!F2473</f>
        <v>e87f039d-d9ce-4242-ac18-c9284cc80f3d</v>
      </c>
      <c r="F2469" s="43" t="str">
        <f>Exchanges!G2473</f>
        <v>Promoters of performing arts and sports and agents for public figures</v>
      </c>
      <c r="G2469" s="43" t="str">
        <f>Exchanges!H2473</f>
        <v>711A00</v>
      </c>
      <c r="H2469" s="43" t="str">
        <f>Exchanges!I2473</f>
        <v>US</v>
      </c>
      <c r="I2469" s="43">
        <f>Exchanges!J2473</f>
        <v>3.3521276706667936E-8</v>
      </c>
      <c r="J2469" s="43" t="str">
        <f>Exchanges!K2473</f>
        <v>kg</v>
      </c>
      <c r="K2469" s="43"/>
      <c r="L2469" s="43"/>
      <c r="M2469" s="43"/>
      <c r="N2469" s="43"/>
      <c r="O2469" s="43"/>
      <c r="P2469" s="43">
        <f>Exchanges!Q2473</f>
        <v>4</v>
      </c>
      <c r="Q2469" s="43">
        <f>Exchanges!R2473</f>
        <v>2</v>
      </c>
      <c r="R2469" s="43">
        <f>Exchanges!S2473</f>
        <v>1</v>
      </c>
      <c r="S2469" s="43">
        <f>Exchanges!T2473</f>
        <v>4</v>
      </c>
      <c r="T2469" s="43">
        <f>Exchanges!U2473</f>
        <v>1</v>
      </c>
      <c r="U2469" s="43">
        <f>Exchanges!V2473</f>
        <v>2013</v>
      </c>
      <c r="V2469" s="43" t="str">
        <f>Exchanges!W2473</f>
        <v>HFC-134a</v>
      </c>
      <c r="W2469" s="43"/>
      <c r="X2469" s="43"/>
    </row>
    <row r="2470" spans="1:24" x14ac:dyDescent="0.2">
      <c r="A2470" s="43" t="str">
        <f>Exchanges!B2474</f>
        <v>Dinitrogen monoxide</v>
      </c>
      <c r="B2470" s="43" t="str">
        <f>Exchanges!C2474</f>
        <v>010024-97-366</v>
      </c>
      <c r="C2470" s="43" t="str">
        <f>Exchanges!D2474</f>
        <v>air</v>
      </c>
      <c r="D2470" s="43" t="str">
        <f>Exchanges!E2474</f>
        <v>unspecified</v>
      </c>
      <c r="E2470" s="43" t="str">
        <f>Exchanges!F2474</f>
        <v>20185046-64bb-4c09-a8e7-e8a9e144ca98</v>
      </c>
      <c r="F2470" s="43" t="str">
        <f>Exchanges!G2474</f>
        <v>Promoters of performing arts and sports and agents for public figures</v>
      </c>
      <c r="G2470" s="43" t="str">
        <f>Exchanges!H2474</f>
        <v>711A00</v>
      </c>
      <c r="H2470" s="43" t="str">
        <f>Exchanges!I2474</f>
        <v>US</v>
      </c>
      <c r="I2470" s="43">
        <f>Exchanges!J2474</f>
        <v>1.9163042695832197E-8</v>
      </c>
      <c r="J2470" s="43" t="str">
        <f>Exchanges!K2474</f>
        <v>kg</v>
      </c>
      <c r="K2470" s="43"/>
      <c r="L2470" s="43"/>
      <c r="M2470" s="43"/>
      <c r="N2470" s="43"/>
      <c r="O2470" s="43"/>
      <c r="P2470" s="43">
        <f>Exchanges!Q2474</f>
        <v>4</v>
      </c>
      <c r="Q2470" s="43">
        <f>Exchanges!R2474</f>
        <v>2</v>
      </c>
      <c r="R2470" s="43">
        <f>Exchanges!S2474</f>
        <v>1</v>
      </c>
      <c r="S2470" s="43">
        <f>Exchanges!T2474</f>
        <v>4</v>
      </c>
      <c r="T2470" s="43">
        <f>Exchanges!U2474</f>
        <v>1</v>
      </c>
      <c r="U2470" s="43">
        <f>Exchanges!V2474</f>
        <v>2013</v>
      </c>
      <c r="V2470" s="43" t="str">
        <f>Exchanges!W2474</f>
        <v>N2O</v>
      </c>
      <c r="W2470" s="43"/>
      <c r="X2470" s="43"/>
    </row>
    <row r="2471" spans="1:24" x14ac:dyDescent="0.2">
      <c r="A2471" s="43" t="str">
        <f>Exchanges!B2475</f>
        <v>Ethane, pentafluoro-, HFC-125</v>
      </c>
      <c r="B2471" s="43" t="str">
        <f>Exchanges!C2475</f>
        <v>000354-33-6</v>
      </c>
      <c r="C2471" s="43" t="str">
        <f>Exchanges!D2475</f>
        <v>air</v>
      </c>
      <c r="D2471" s="43" t="str">
        <f>Exchanges!E2475</f>
        <v>unspecified</v>
      </c>
      <c r="E2471" s="43" t="str">
        <f>Exchanges!F2475</f>
        <v>281e1011-f121-4d5b-ad4d-22d562b2c2cd</v>
      </c>
      <c r="F2471" s="43" t="str">
        <f>Exchanges!G2475</f>
        <v>Promoters of performing arts and sports and agents for public figures</v>
      </c>
      <c r="G2471" s="43" t="str">
        <f>Exchanges!H2475</f>
        <v>711A00</v>
      </c>
      <c r="H2471" s="43" t="str">
        <f>Exchanges!I2475</f>
        <v>US</v>
      </c>
      <c r="I2471" s="43">
        <f>Exchanges!J2475</f>
        <v>8.893649406819382E-9</v>
      </c>
      <c r="J2471" s="43" t="str">
        <f>Exchanges!K2475</f>
        <v>kg</v>
      </c>
      <c r="K2471" s="43"/>
      <c r="L2471" s="43"/>
      <c r="M2471" s="43"/>
      <c r="N2471" s="43"/>
      <c r="O2471" s="43"/>
      <c r="P2471" s="43">
        <f>Exchanges!Q2475</f>
        <v>4</v>
      </c>
      <c r="Q2471" s="43">
        <f>Exchanges!R2475</f>
        <v>2</v>
      </c>
      <c r="R2471" s="43">
        <f>Exchanges!S2475</f>
        <v>1</v>
      </c>
      <c r="S2471" s="43">
        <f>Exchanges!T2475</f>
        <v>4</v>
      </c>
      <c r="T2471" s="43">
        <f>Exchanges!U2475</f>
        <v>1</v>
      </c>
      <c r="U2471" s="43">
        <f>Exchanges!V2475</f>
        <v>2013</v>
      </c>
      <c r="V2471" s="43" t="str">
        <f>Exchanges!W2475</f>
        <v>HFC-125</v>
      </c>
      <c r="W2471" s="43"/>
      <c r="X2471" s="43"/>
    </row>
    <row r="2472" spans="1:24" x14ac:dyDescent="0.2">
      <c r="A2472" s="43" t="str">
        <f>Exchanges!B2476</f>
        <v>Methane, difluoro-, HFC-32</v>
      </c>
      <c r="B2472" s="43" t="str">
        <f>Exchanges!C2476</f>
        <v>000075-10-5</v>
      </c>
      <c r="C2472" s="43" t="str">
        <f>Exchanges!D2476</f>
        <v>air</v>
      </c>
      <c r="D2472" s="43" t="str">
        <f>Exchanges!E2476</f>
        <v>unspecified</v>
      </c>
      <c r="E2472" s="43" t="str">
        <f>Exchanges!F2476</f>
        <v>151212b4-079b-43a2-96d5-a6eef59166ac</v>
      </c>
      <c r="F2472" s="43" t="str">
        <f>Exchanges!G2476</f>
        <v>Promoters of performing arts and sports and agents for public figures</v>
      </c>
      <c r="G2472" s="43" t="str">
        <f>Exchanges!H2476</f>
        <v>711A00</v>
      </c>
      <c r="H2472" s="43" t="str">
        <f>Exchanges!I2476</f>
        <v>US</v>
      </c>
      <c r="I2472" s="43">
        <f>Exchanges!J2476</f>
        <v>5.1792470747656277E-9</v>
      </c>
      <c r="J2472" s="43" t="str">
        <f>Exchanges!K2476</f>
        <v>kg</v>
      </c>
      <c r="K2472" s="43"/>
      <c r="L2472" s="43"/>
      <c r="M2472" s="43"/>
      <c r="N2472" s="43"/>
      <c r="O2472" s="43"/>
      <c r="P2472" s="43">
        <f>Exchanges!Q2476</f>
        <v>4</v>
      </c>
      <c r="Q2472" s="43">
        <f>Exchanges!R2476</f>
        <v>2</v>
      </c>
      <c r="R2472" s="43">
        <f>Exchanges!S2476</f>
        <v>1</v>
      </c>
      <c r="S2472" s="43">
        <f>Exchanges!T2476</f>
        <v>4</v>
      </c>
      <c r="T2472" s="43">
        <f>Exchanges!U2476</f>
        <v>1</v>
      </c>
      <c r="U2472" s="43">
        <f>Exchanges!V2476</f>
        <v>2013</v>
      </c>
      <c r="V2472" s="43" t="str">
        <f>Exchanges!W2476</f>
        <v>HFC-32</v>
      </c>
      <c r="W2472" s="43"/>
      <c r="X2472" s="43"/>
    </row>
    <row r="2473" spans="1:24" x14ac:dyDescent="0.2">
      <c r="A2473" s="43" t="str">
        <f>Exchanges!B2477</f>
        <v>Ethane, 1,1,1-trifluoro-, HFC-143a</v>
      </c>
      <c r="B2473" s="43" t="str">
        <f>Exchanges!C2477</f>
        <v>000420-46-2</v>
      </c>
      <c r="C2473" s="43" t="str">
        <f>Exchanges!D2477</f>
        <v>air</v>
      </c>
      <c r="D2473" s="43" t="str">
        <f>Exchanges!E2477</f>
        <v>unspecified</v>
      </c>
      <c r="E2473" s="43" t="str">
        <f>Exchanges!F2477</f>
        <v>e86bfec2-1025-4fa2-90b1-81e35e621e91</v>
      </c>
      <c r="F2473" s="43" t="str">
        <f>Exchanges!G2477</f>
        <v>Promoters of performing arts and sports and agents for public figures</v>
      </c>
      <c r="G2473" s="43" t="str">
        <f>Exchanges!H2477</f>
        <v>711A00</v>
      </c>
      <c r="H2473" s="43" t="str">
        <f>Exchanges!I2477</f>
        <v>US</v>
      </c>
      <c r="I2473" s="43">
        <f>Exchanges!J2477</f>
        <v>3.8052225055631567E-9</v>
      </c>
      <c r="J2473" s="43" t="str">
        <f>Exchanges!K2477</f>
        <v>kg</v>
      </c>
      <c r="K2473" s="43"/>
      <c r="L2473" s="43"/>
      <c r="M2473" s="43"/>
      <c r="N2473" s="43"/>
      <c r="O2473" s="43"/>
      <c r="P2473" s="43">
        <f>Exchanges!Q2477</f>
        <v>4</v>
      </c>
      <c r="Q2473" s="43">
        <f>Exchanges!R2477</f>
        <v>2</v>
      </c>
      <c r="R2473" s="43">
        <f>Exchanges!S2477</f>
        <v>1</v>
      </c>
      <c r="S2473" s="43">
        <f>Exchanges!T2477</f>
        <v>4</v>
      </c>
      <c r="T2473" s="43">
        <f>Exchanges!U2477</f>
        <v>1</v>
      </c>
      <c r="U2473" s="43">
        <f>Exchanges!V2477</f>
        <v>2013</v>
      </c>
      <c r="V2473" s="43" t="str">
        <f>Exchanges!W2477</f>
        <v>HFC-143a</v>
      </c>
      <c r="W2473" s="43"/>
      <c r="X2473" s="43"/>
    </row>
    <row r="2474" spans="1:24" x14ac:dyDescent="0.2">
      <c r="A2474" s="43" t="str">
        <f>Exchanges!B2478</f>
        <v>Propane, 1,1,1,3,3,3-hexafluoro-, HCFC-236fa</v>
      </c>
      <c r="B2474" s="43" t="str">
        <f>Exchanges!C2478</f>
        <v>000690-39-1</v>
      </c>
      <c r="C2474" s="43" t="str">
        <f>Exchanges!D2478</f>
        <v>air</v>
      </c>
      <c r="D2474" s="43" t="str">
        <f>Exchanges!E2478</f>
        <v>unspecified</v>
      </c>
      <c r="E2474" s="43" t="str">
        <f>Exchanges!F2478</f>
        <v>1963a3ba-6d77-4571-bb8f-0e9c8ac28a65</v>
      </c>
      <c r="F2474" s="43" t="str">
        <f>Exchanges!G2478</f>
        <v>Promoters of performing arts and sports and agents for public figures</v>
      </c>
      <c r="G2474" s="43" t="str">
        <f>Exchanges!H2478</f>
        <v>711A00</v>
      </c>
      <c r="H2474" s="43" t="str">
        <f>Exchanges!I2478</f>
        <v>US</v>
      </c>
      <c r="I2474" s="43">
        <f>Exchanges!J2478</f>
        <v>1.0279909949031989E-10</v>
      </c>
      <c r="J2474" s="43" t="str">
        <f>Exchanges!K2478</f>
        <v>kg</v>
      </c>
      <c r="K2474" s="43"/>
      <c r="L2474" s="43"/>
      <c r="M2474" s="43"/>
      <c r="N2474" s="43"/>
      <c r="O2474" s="43"/>
      <c r="P2474" s="43">
        <f>Exchanges!Q2478</f>
        <v>4</v>
      </c>
      <c r="Q2474" s="43">
        <f>Exchanges!R2478</f>
        <v>2</v>
      </c>
      <c r="R2474" s="43">
        <f>Exchanges!S2478</f>
        <v>1</v>
      </c>
      <c r="S2474" s="43">
        <f>Exchanges!T2478</f>
        <v>4</v>
      </c>
      <c r="T2474" s="43">
        <f>Exchanges!U2478</f>
        <v>1</v>
      </c>
      <c r="U2474" s="43">
        <f>Exchanges!V2478</f>
        <v>2013</v>
      </c>
      <c r="V2474" s="43" t="str">
        <f>Exchanges!W2478</f>
        <v>HFC-236fa</v>
      </c>
      <c r="W2474" s="43"/>
      <c r="X2474" s="43"/>
    </row>
    <row r="2475" spans="1:24" x14ac:dyDescent="0.2">
      <c r="A2475" s="43" t="str">
        <f>Exchanges!B2479</f>
        <v>Carbon dioxide</v>
      </c>
      <c r="B2475" s="43" t="str">
        <f>Exchanges!C2479</f>
        <v>000124-38-20</v>
      </c>
      <c r="C2475" s="43" t="str">
        <f>Exchanges!D2479</f>
        <v>air</v>
      </c>
      <c r="D2475" s="43" t="str">
        <f>Exchanges!E2479</f>
        <v>unspecified</v>
      </c>
      <c r="E2475" s="43" t="str">
        <f>Exchanges!F2479</f>
        <v>7ae371aa-8532-11e0-9d78-0800200c9a66</v>
      </c>
      <c r="F2475" s="43" t="str">
        <f>Exchanges!G2479</f>
        <v>All other food and drinking places</v>
      </c>
      <c r="G2475" s="43" t="str">
        <f>Exchanges!H2479</f>
        <v>722A00</v>
      </c>
      <c r="H2475" s="43" t="str">
        <f>Exchanges!I2479</f>
        <v>US</v>
      </c>
      <c r="I2475" s="43">
        <f>Exchanges!J2479</f>
        <v>5.6479417886717365E-3</v>
      </c>
      <c r="J2475" s="43" t="str">
        <f>Exchanges!K2479</f>
        <v>kg</v>
      </c>
      <c r="K2475" s="43"/>
      <c r="L2475" s="43"/>
      <c r="M2475" s="43"/>
      <c r="N2475" s="43"/>
      <c r="O2475" s="43"/>
      <c r="P2475" s="43">
        <f>Exchanges!Q2479</f>
        <v>4</v>
      </c>
      <c r="Q2475" s="43">
        <f>Exchanges!R2479</f>
        <v>2</v>
      </c>
      <c r="R2475" s="43">
        <f>Exchanges!S2479</f>
        <v>1</v>
      </c>
      <c r="S2475" s="43">
        <f>Exchanges!T2479</f>
        <v>4</v>
      </c>
      <c r="T2475" s="43">
        <f>Exchanges!U2479</f>
        <v>1</v>
      </c>
      <c r="U2475" s="43">
        <f>Exchanges!V2479</f>
        <v>2013</v>
      </c>
      <c r="V2475" s="43" t="str">
        <f>Exchanges!W2479</f>
        <v>CO2</v>
      </c>
      <c r="W2475" s="43"/>
      <c r="X2475" s="43"/>
    </row>
    <row r="2476" spans="1:24" x14ac:dyDescent="0.2">
      <c r="A2476" s="43" t="str">
        <f>Exchanges!B2480</f>
        <v>Ethane, 1,1,1,2-tetrafluoro-, HFC-134a</v>
      </c>
      <c r="B2476" s="43" t="str">
        <f>Exchanges!C2480</f>
        <v>000811-97-2</v>
      </c>
      <c r="C2476" s="43" t="str">
        <f>Exchanges!D2480</f>
        <v>air</v>
      </c>
      <c r="D2476" s="43" t="str">
        <f>Exchanges!E2480</f>
        <v>unspecified</v>
      </c>
      <c r="E2476" s="43" t="str">
        <f>Exchanges!F2480</f>
        <v>e87f039d-d9ce-4242-ac18-c9284cc80f3d</v>
      </c>
      <c r="F2476" s="43" t="str">
        <f>Exchanges!G2480</f>
        <v>All other food and drinking places</v>
      </c>
      <c r="G2476" s="43" t="str">
        <f>Exchanges!H2480</f>
        <v>722A00</v>
      </c>
      <c r="H2476" s="43" t="str">
        <f>Exchanges!I2480</f>
        <v>US</v>
      </c>
      <c r="I2476" s="43">
        <f>Exchanges!J2480</f>
        <v>3.6628034035036374E-6</v>
      </c>
      <c r="J2476" s="43" t="str">
        <f>Exchanges!K2480</f>
        <v>kg</v>
      </c>
      <c r="K2476" s="43"/>
      <c r="L2476" s="43"/>
      <c r="M2476" s="43"/>
      <c r="N2476" s="43"/>
      <c r="O2476" s="43"/>
      <c r="P2476" s="43">
        <f>Exchanges!Q2480</f>
        <v>4</v>
      </c>
      <c r="Q2476" s="43">
        <f>Exchanges!R2480</f>
        <v>2</v>
      </c>
      <c r="R2476" s="43">
        <f>Exchanges!S2480</f>
        <v>1</v>
      </c>
      <c r="S2476" s="43">
        <f>Exchanges!T2480</f>
        <v>4</v>
      </c>
      <c r="T2476" s="43">
        <f>Exchanges!U2480</f>
        <v>1</v>
      </c>
      <c r="U2476" s="43">
        <f>Exchanges!V2480</f>
        <v>2013</v>
      </c>
      <c r="V2476" s="43" t="str">
        <f>Exchanges!W2480</f>
        <v>HFC-134a</v>
      </c>
      <c r="W2476" s="43"/>
      <c r="X2476" s="43"/>
    </row>
    <row r="2477" spans="1:24" x14ac:dyDescent="0.2">
      <c r="A2477" s="43" t="str">
        <f>Exchanges!B2481</f>
        <v>Ethane, pentafluoro-, HFC-125</v>
      </c>
      <c r="B2477" s="43" t="str">
        <f>Exchanges!C2481</f>
        <v>000354-33-6</v>
      </c>
      <c r="C2477" s="43" t="str">
        <f>Exchanges!D2481</f>
        <v>air</v>
      </c>
      <c r="D2477" s="43" t="str">
        <f>Exchanges!E2481</f>
        <v>unspecified</v>
      </c>
      <c r="E2477" s="43" t="str">
        <f>Exchanges!F2481</f>
        <v>281e1011-f121-4d5b-ad4d-22d562b2c2cd</v>
      </c>
      <c r="F2477" s="43" t="str">
        <f>Exchanges!G2481</f>
        <v>All other food and drinking places</v>
      </c>
      <c r="G2477" s="43" t="str">
        <f>Exchanges!H2481</f>
        <v>722A00</v>
      </c>
      <c r="H2477" s="43" t="str">
        <f>Exchanges!I2481</f>
        <v>US</v>
      </c>
      <c r="I2477" s="43">
        <f>Exchanges!J2481</f>
        <v>9.7179142673841832E-7</v>
      </c>
      <c r="J2477" s="43" t="str">
        <f>Exchanges!K2481</f>
        <v>kg</v>
      </c>
      <c r="K2477" s="43"/>
      <c r="L2477" s="43"/>
      <c r="M2477" s="43"/>
      <c r="N2477" s="43"/>
      <c r="O2477" s="43"/>
      <c r="P2477" s="43">
        <f>Exchanges!Q2481</f>
        <v>4</v>
      </c>
      <c r="Q2477" s="43">
        <f>Exchanges!R2481</f>
        <v>2</v>
      </c>
      <c r="R2477" s="43">
        <f>Exchanges!S2481</f>
        <v>1</v>
      </c>
      <c r="S2477" s="43">
        <f>Exchanges!T2481</f>
        <v>4</v>
      </c>
      <c r="T2477" s="43">
        <f>Exchanges!U2481</f>
        <v>1</v>
      </c>
      <c r="U2477" s="43">
        <f>Exchanges!V2481</f>
        <v>2013</v>
      </c>
      <c r="V2477" s="43" t="str">
        <f>Exchanges!W2481</f>
        <v>HFC-125</v>
      </c>
      <c r="W2477" s="43"/>
      <c r="X2477" s="43"/>
    </row>
    <row r="2478" spans="1:24" x14ac:dyDescent="0.2">
      <c r="A2478" s="43" t="str">
        <f>Exchanges!B2482</f>
        <v>Methane, difluoro-, HFC-32</v>
      </c>
      <c r="B2478" s="43" t="str">
        <f>Exchanges!C2482</f>
        <v>000075-10-5</v>
      </c>
      <c r="C2478" s="43" t="str">
        <f>Exchanges!D2482</f>
        <v>air</v>
      </c>
      <c r="D2478" s="43" t="str">
        <f>Exchanges!E2482</f>
        <v>unspecified</v>
      </c>
      <c r="E2478" s="43" t="str">
        <f>Exchanges!F2482</f>
        <v>151212b4-079b-43a2-96d5-a6eef59166ac</v>
      </c>
      <c r="F2478" s="43" t="str">
        <f>Exchanges!G2482</f>
        <v>All other food and drinking places</v>
      </c>
      <c r="G2478" s="43" t="str">
        <f>Exchanges!H2482</f>
        <v>722A00</v>
      </c>
      <c r="H2478" s="43" t="str">
        <f>Exchanges!I2482</f>
        <v>US</v>
      </c>
      <c r="I2478" s="43">
        <f>Exchanges!J2482</f>
        <v>5.6592605284822706E-7</v>
      </c>
      <c r="J2478" s="43" t="str">
        <f>Exchanges!K2482</f>
        <v>kg</v>
      </c>
      <c r="K2478" s="43"/>
      <c r="L2478" s="43"/>
      <c r="M2478" s="43"/>
      <c r="N2478" s="43"/>
      <c r="O2478" s="43"/>
      <c r="P2478" s="43">
        <f>Exchanges!Q2482</f>
        <v>4</v>
      </c>
      <c r="Q2478" s="43">
        <f>Exchanges!R2482</f>
        <v>2</v>
      </c>
      <c r="R2478" s="43">
        <f>Exchanges!S2482</f>
        <v>1</v>
      </c>
      <c r="S2478" s="43">
        <f>Exchanges!T2482</f>
        <v>4</v>
      </c>
      <c r="T2478" s="43">
        <f>Exchanges!U2482</f>
        <v>1</v>
      </c>
      <c r="U2478" s="43">
        <f>Exchanges!V2482</f>
        <v>2013</v>
      </c>
      <c r="V2478" s="43" t="str">
        <f>Exchanges!W2482</f>
        <v>HFC-32</v>
      </c>
      <c r="W2478" s="43"/>
      <c r="X2478" s="43"/>
    </row>
    <row r="2479" spans="1:24" x14ac:dyDescent="0.2">
      <c r="A2479" s="43" t="str">
        <f>Exchanges!B2483</f>
        <v>Methane</v>
      </c>
      <c r="B2479" s="43" t="str">
        <f>Exchanges!C2483</f>
        <v>000074-82-92</v>
      </c>
      <c r="C2479" s="43" t="str">
        <f>Exchanges!D2483</f>
        <v>air</v>
      </c>
      <c r="D2479" s="43" t="str">
        <f>Exchanges!E2483</f>
        <v>unspecified</v>
      </c>
      <c r="E2479" s="43" t="str">
        <f>Exchanges!F2483</f>
        <v>20408dd1-8534-11e0-9d78-0800200c9a66</v>
      </c>
      <c r="F2479" s="43" t="str">
        <f>Exchanges!G2483</f>
        <v>All other food and drinking places</v>
      </c>
      <c r="G2479" s="43" t="str">
        <f>Exchanges!H2483</f>
        <v>722A00</v>
      </c>
      <c r="H2479" s="43" t="str">
        <f>Exchanges!I2483</f>
        <v>US</v>
      </c>
      <c r="I2479" s="43">
        <f>Exchanges!J2483</f>
        <v>4.8725335414649961E-7</v>
      </c>
      <c r="J2479" s="43" t="str">
        <f>Exchanges!K2483</f>
        <v>kg</v>
      </c>
      <c r="K2479" s="43"/>
      <c r="L2479" s="43"/>
      <c r="M2479" s="43"/>
      <c r="N2479" s="43"/>
      <c r="O2479" s="43"/>
      <c r="P2479" s="43">
        <f>Exchanges!Q2483</f>
        <v>4</v>
      </c>
      <c r="Q2479" s="43">
        <f>Exchanges!R2483</f>
        <v>2</v>
      </c>
      <c r="R2479" s="43">
        <f>Exchanges!S2483</f>
        <v>1</v>
      </c>
      <c r="S2479" s="43">
        <f>Exchanges!T2483</f>
        <v>4</v>
      </c>
      <c r="T2479" s="43">
        <f>Exchanges!U2483</f>
        <v>1</v>
      </c>
      <c r="U2479" s="43">
        <f>Exchanges!V2483</f>
        <v>2013</v>
      </c>
      <c r="V2479" s="43" t="str">
        <f>Exchanges!W2483</f>
        <v>CH4</v>
      </c>
      <c r="W2479" s="43"/>
      <c r="X2479" s="43"/>
    </row>
    <row r="2480" spans="1:24" x14ac:dyDescent="0.2">
      <c r="A2480" s="43" t="str">
        <f>Exchanges!B2484</f>
        <v>Ethane, 1,1,1-trifluoro-, HFC-143a</v>
      </c>
      <c r="B2480" s="43" t="str">
        <f>Exchanges!C2484</f>
        <v>000420-46-2</v>
      </c>
      <c r="C2480" s="43" t="str">
        <f>Exchanges!D2484</f>
        <v>air</v>
      </c>
      <c r="D2480" s="43" t="str">
        <f>Exchanges!E2484</f>
        <v>unspecified</v>
      </c>
      <c r="E2480" s="43" t="str">
        <f>Exchanges!F2484</f>
        <v>e86bfec2-1025-4fa2-90b1-81e35e621e91</v>
      </c>
      <c r="F2480" s="43" t="str">
        <f>Exchanges!G2484</f>
        <v>All other food and drinking places</v>
      </c>
      <c r="G2480" s="43" t="str">
        <f>Exchanges!H2484</f>
        <v>722A00</v>
      </c>
      <c r="H2480" s="43" t="str">
        <f>Exchanges!I2484</f>
        <v>US</v>
      </c>
      <c r="I2480" s="43">
        <f>Exchanges!J2484</f>
        <v>4.1578911407311986E-7</v>
      </c>
      <c r="J2480" s="43" t="str">
        <f>Exchanges!K2484</f>
        <v>kg</v>
      </c>
      <c r="K2480" s="43"/>
      <c r="L2480" s="43"/>
      <c r="M2480" s="43"/>
      <c r="N2480" s="43"/>
      <c r="O2480" s="43"/>
      <c r="P2480" s="43">
        <f>Exchanges!Q2484</f>
        <v>4</v>
      </c>
      <c r="Q2480" s="43">
        <f>Exchanges!R2484</f>
        <v>2</v>
      </c>
      <c r="R2480" s="43">
        <f>Exchanges!S2484</f>
        <v>1</v>
      </c>
      <c r="S2480" s="43">
        <f>Exchanges!T2484</f>
        <v>4</v>
      </c>
      <c r="T2480" s="43">
        <f>Exchanges!U2484</f>
        <v>1</v>
      </c>
      <c r="U2480" s="43">
        <f>Exchanges!V2484</f>
        <v>2013</v>
      </c>
      <c r="V2480" s="43" t="str">
        <f>Exchanges!W2484</f>
        <v>HFC-143a</v>
      </c>
      <c r="W2480" s="43"/>
      <c r="X2480" s="43"/>
    </row>
    <row r="2481" spans="1:24" x14ac:dyDescent="0.2">
      <c r="A2481" s="43" t="str">
        <f>Exchanges!B2485</f>
        <v>Dinitrogen monoxide</v>
      </c>
      <c r="B2481" s="43" t="str">
        <f>Exchanges!C2485</f>
        <v>010024-97-366</v>
      </c>
      <c r="C2481" s="43" t="str">
        <f>Exchanges!D2485</f>
        <v>air</v>
      </c>
      <c r="D2481" s="43" t="str">
        <f>Exchanges!E2485</f>
        <v>unspecified</v>
      </c>
      <c r="E2481" s="43" t="str">
        <f>Exchanges!F2485</f>
        <v>20185046-64bb-4c09-a8e7-e8a9e144ca98</v>
      </c>
      <c r="F2481" s="43" t="str">
        <f>Exchanges!G2485</f>
        <v>All other food and drinking places</v>
      </c>
      <c r="G2481" s="43" t="str">
        <f>Exchanges!H2485</f>
        <v>722A00</v>
      </c>
      <c r="H2481" s="43" t="str">
        <f>Exchanges!I2485</f>
        <v>US</v>
      </c>
      <c r="I2481" s="43">
        <f>Exchanges!J2485</f>
        <v>1.3151346187054575E-8</v>
      </c>
      <c r="J2481" s="43" t="str">
        <f>Exchanges!K2485</f>
        <v>kg</v>
      </c>
      <c r="K2481" s="43"/>
      <c r="L2481" s="43"/>
      <c r="M2481" s="43"/>
      <c r="N2481" s="43"/>
      <c r="O2481" s="43"/>
      <c r="P2481" s="43">
        <f>Exchanges!Q2485</f>
        <v>4</v>
      </c>
      <c r="Q2481" s="43">
        <f>Exchanges!R2485</f>
        <v>2</v>
      </c>
      <c r="R2481" s="43">
        <f>Exchanges!S2485</f>
        <v>1</v>
      </c>
      <c r="S2481" s="43">
        <f>Exchanges!T2485</f>
        <v>4</v>
      </c>
      <c r="T2481" s="43">
        <f>Exchanges!U2485</f>
        <v>1</v>
      </c>
      <c r="U2481" s="43">
        <f>Exchanges!V2485</f>
        <v>2013</v>
      </c>
      <c r="V2481" s="43" t="str">
        <f>Exchanges!W2485</f>
        <v>N2O</v>
      </c>
      <c r="W2481" s="43"/>
      <c r="X2481" s="43"/>
    </row>
    <row r="2482" spans="1:24" x14ac:dyDescent="0.2">
      <c r="A2482" s="43" t="str">
        <f>Exchanges!B2486</f>
        <v>Propane, 1,1,1,3,3,3-hexafluoro-, HCFC-236fa</v>
      </c>
      <c r="B2482" s="43" t="str">
        <f>Exchanges!C2486</f>
        <v>000690-39-1</v>
      </c>
      <c r="C2482" s="43" t="str">
        <f>Exchanges!D2486</f>
        <v>air</v>
      </c>
      <c r="D2482" s="43" t="str">
        <f>Exchanges!E2486</f>
        <v>unspecified</v>
      </c>
      <c r="E2482" s="43" t="str">
        <f>Exchanges!F2486</f>
        <v>1963a3ba-6d77-4571-bb8f-0e9c8ac28a65</v>
      </c>
      <c r="F2482" s="43" t="str">
        <f>Exchanges!G2486</f>
        <v>All other food and drinking places</v>
      </c>
      <c r="G2482" s="43" t="str">
        <f>Exchanges!H2486</f>
        <v>722A00</v>
      </c>
      <c r="H2482" s="43" t="str">
        <f>Exchanges!I2486</f>
        <v>US</v>
      </c>
      <c r="I2482" s="43">
        <f>Exchanges!J2486</f>
        <v>1.1232653660096252E-8</v>
      </c>
      <c r="J2482" s="43" t="str">
        <f>Exchanges!K2486</f>
        <v>kg</v>
      </c>
      <c r="K2482" s="43"/>
      <c r="L2482" s="43"/>
      <c r="M2482" s="43"/>
      <c r="N2482" s="43"/>
      <c r="O2482" s="43"/>
      <c r="P2482" s="43">
        <f>Exchanges!Q2486</f>
        <v>4</v>
      </c>
      <c r="Q2482" s="43">
        <f>Exchanges!R2486</f>
        <v>2</v>
      </c>
      <c r="R2482" s="43">
        <f>Exchanges!S2486</f>
        <v>1</v>
      </c>
      <c r="S2482" s="43">
        <f>Exchanges!T2486</f>
        <v>4</v>
      </c>
      <c r="T2482" s="43">
        <f>Exchanges!U2486</f>
        <v>1</v>
      </c>
      <c r="U2482" s="43">
        <f>Exchanges!V2486</f>
        <v>2013</v>
      </c>
      <c r="V2482" s="43" t="str">
        <f>Exchanges!W2486</f>
        <v>HFC-236fa</v>
      </c>
      <c r="W2482" s="43"/>
      <c r="X2482" s="43"/>
    </row>
    <row r="2483" spans="1:24" x14ac:dyDescent="0.2">
      <c r="A2483" s="43" t="str">
        <f>Exchanges!B2487</f>
        <v>Carbon dioxide</v>
      </c>
      <c r="B2483" s="43" t="str">
        <f>Exchanges!C2487</f>
        <v>000124-38-20</v>
      </c>
      <c r="C2483" s="43" t="str">
        <f>Exchanges!D2487</f>
        <v>air</v>
      </c>
      <c r="D2483" s="43" t="str">
        <f>Exchanges!E2487</f>
        <v>unspecified</v>
      </c>
      <c r="E2483" s="43" t="str">
        <f>Exchanges!F2487</f>
        <v>7ae371aa-8532-11e0-9d78-0800200c9a66</v>
      </c>
      <c r="F2483" s="43" t="str">
        <f>Exchanges!G2487</f>
        <v>Grantmaking, giving, and social advocacy organizations</v>
      </c>
      <c r="G2483" s="43" t="str">
        <f>Exchanges!H2487</f>
        <v>813A00</v>
      </c>
      <c r="H2483" s="43" t="str">
        <f>Exchanges!I2487</f>
        <v>US</v>
      </c>
      <c r="I2483" s="43">
        <f>Exchanges!J2487</f>
        <v>1.4782206449234702E-3</v>
      </c>
      <c r="J2483" s="43" t="str">
        <f>Exchanges!K2487</f>
        <v>kg</v>
      </c>
      <c r="K2483" s="43"/>
      <c r="L2483" s="43"/>
      <c r="M2483" s="43"/>
      <c r="N2483" s="43"/>
      <c r="O2483" s="43"/>
      <c r="P2483" s="43">
        <f>Exchanges!Q2487</f>
        <v>4</v>
      </c>
      <c r="Q2483" s="43">
        <f>Exchanges!R2487</f>
        <v>2</v>
      </c>
      <c r="R2483" s="43">
        <f>Exchanges!S2487</f>
        <v>1</v>
      </c>
      <c r="S2483" s="43">
        <f>Exchanges!T2487</f>
        <v>4</v>
      </c>
      <c r="T2483" s="43">
        <f>Exchanges!U2487</f>
        <v>1</v>
      </c>
      <c r="U2483" s="43">
        <f>Exchanges!V2487</f>
        <v>2013</v>
      </c>
      <c r="V2483" s="43" t="str">
        <f>Exchanges!W2487</f>
        <v>CO2</v>
      </c>
      <c r="W2483" s="43"/>
      <c r="X2483" s="43"/>
    </row>
    <row r="2484" spans="1:24" x14ac:dyDescent="0.2">
      <c r="A2484" s="43" t="str">
        <f>Exchanges!B2488</f>
        <v>Methane</v>
      </c>
      <c r="B2484" s="43" t="str">
        <f>Exchanges!C2488</f>
        <v>000074-82-92</v>
      </c>
      <c r="C2484" s="43" t="str">
        <f>Exchanges!D2488</f>
        <v>air</v>
      </c>
      <c r="D2484" s="43" t="str">
        <f>Exchanges!E2488</f>
        <v>unspecified</v>
      </c>
      <c r="E2484" s="43" t="str">
        <f>Exchanges!F2488</f>
        <v>20408dd1-8534-11e0-9d78-0800200c9a66</v>
      </c>
      <c r="F2484" s="43" t="str">
        <f>Exchanges!G2488</f>
        <v>Grantmaking, giving, and social advocacy organizations</v>
      </c>
      <c r="G2484" s="43" t="str">
        <f>Exchanges!H2488</f>
        <v>813A00</v>
      </c>
      <c r="H2484" s="43" t="str">
        <f>Exchanges!I2488</f>
        <v>US</v>
      </c>
      <c r="I2484" s="43">
        <f>Exchanges!J2488</f>
        <v>1.3704866333256797E-7</v>
      </c>
      <c r="J2484" s="43" t="str">
        <f>Exchanges!K2488</f>
        <v>kg</v>
      </c>
      <c r="K2484" s="43"/>
      <c r="L2484" s="43"/>
      <c r="M2484" s="43"/>
      <c r="N2484" s="43"/>
      <c r="O2484" s="43"/>
      <c r="P2484" s="43">
        <f>Exchanges!Q2488</f>
        <v>4</v>
      </c>
      <c r="Q2484" s="43">
        <f>Exchanges!R2488</f>
        <v>2</v>
      </c>
      <c r="R2484" s="43">
        <f>Exchanges!S2488</f>
        <v>1</v>
      </c>
      <c r="S2484" s="43">
        <f>Exchanges!T2488</f>
        <v>4</v>
      </c>
      <c r="T2484" s="43">
        <f>Exchanges!U2488</f>
        <v>1</v>
      </c>
      <c r="U2484" s="43">
        <f>Exchanges!V2488</f>
        <v>2013</v>
      </c>
      <c r="V2484" s="43" t="str">
        <f>Exchanges!W2488</f>
        <v>CH4</v>
      </c>
      <c r="W2484" s="43"/>
      <c r="X2484" s="43"/>
    </row>
    <row r="2485" spans="1:24" x14ac:dyDescent="0.2">
      <c r="A2485" s="43" t="str">
        <f>Exchanges!B2489</f>
        <v>Ethane, 1,1,1,2-tetrafluoro-, HFC-134a</v>
      </c>
      <c r="B2485" s="43" t="str">
        <f>Exchanges!C2489</f>
        <v>000811-97-2</v>
      </c>
      <c r="C2485" s="43" t="str">
        <f>Exchanges!D2489</f>
        <v>air</v>
      </c>
      <c r="D2485" s="43" t="str">
        <f>Exchanges!E2489</f>
        <v>unspecified</v>
      </c>
      <c r="E2485" s="43" t="str">
        <f>Exchanges!F2489</f>
        <v>e87f039d-d9ce-4242-ac18-c9284cc80f3d</v>
      </c>
      <c r="F2485" s="43" t="str">
        <f>Exchanges!G2489</f>
        <v>Grantmaking, giving, and social advocacy organizations</v>
      </c>
      <c r="G2485" s="43" t="str">
        <f>Exchanges!H2489</f>
        <v>813A00</v>
      </c>
      <c r="H2485" s="43" t="str">
        <f>Exchanges!I2489</f>
        <v>US</v>
      </c>
      <c r="I2485" s="43">
        <f>Exchanges!J2489</f>
        <v>1.563630716223503E-8</v>
      </c>
      <c r="J2485" s="43" t="str">
        <f>Exchanges!K2489</f>
        <v>kg</v>
      </c>
      <c r="K2485" s="43"/>
      <c r="L2485" s="43"/>
      <c r="M2485" s="43"/>
      <c r="N2485" s="43"/>
      <c r="O2485" s="43"/>
      <c r="P2485" s="43">
        <f>Exchanges!Q2489</f>
        <v>4</v>
      </c>
      <c r="Q2485" s="43">
        <f>Exchanges!R2489</f>
        <v>2</v>
      </c>
      <c r="R2485" s="43">
        <f>Exchanges!S2489</f>
        <v>1</v>
      </c>
      <c r="S2485" s="43">
        <f>Exchanges!T2489</f>
        <v>4</v>
      </c>
      <c r="T2485" s="43">
        <f>Exchanges!U2489</f>
        <v>1</v>
      </c>
      <c r="U2485" s="43">
        <f>Exchanges!V2489</f>
        <v>2013</v>
      </c>
      <c r="V2485" s="43" t="str">
        <f>Exchanges!W2489</f>
        <v>HFC-134a</v>
      </c>
      <c r="W2485" s="43"/>
      <c r="X2485" s="43"/>
    </row>
    <row r="2486" spans="1:24" x14ac:dyDescent="0.2">
      <c r="A2486" s="43" t="str">
        <f>Exchanges!B2490</f>
        <v>Dinitrogen monoxide</v>
      </c>
      <c r="B2486" s="43" t="str">
        <f>Exchanges!C2490</f>
        <v>010024-97-366</v>
      </c>
      <c r="C2486" s="43" t="str">
        <f>Exchanges!D2490</f>
        <v>air</v>
      </c>
      <c r="D2486" s="43" t="str">
        <f>Exchanges!E2490</f>
        <v>unspecified</v>
      </c>
      <c r="E2486" s="43" t="str">
        <f>Exchanges!F2490</f>
        <v>20185046-64bb-4c09-a8e7-e8a9e144ca98</v>
      </c>
      <c r="F2486" s="43" t="str">
        <f>Exchanges!G2490</f>
        <v>Grantmaking, giving, and social advocacy organizations</v>
      </c>
      <c r="G2486" s="43" t="str">
        <f>Exchanges!H2490</f>
        <v>813A00</v>
      </c>
      <c r="H2486" s="43" t="str">
        <f>Exchanges!I2490</f>
        <v>US</v>
      </c>
      <c r="I2486" s="43">
        <f>Exchanges!J2490</f>
        <v>4.9114039751876602E-9</v>
      </c>
      <c r="J2486" s="43" t="str">
        <f>Exchanges!K2490</f>
        <v>kg</v>
      </c>
      <c r="K2486" s="43"/>
      <c r="L2486" s="43"/>
      <c r="M2486" s="43"/>
      <c r="N2486" s="43"/>
      <c r="O2486" s="43"/>
      <c r="P2486" s="43">
        <f>Exchanges!Q2490</f>
        <v>4</v>
      </c>
      <c r="Q2486" s="43">
        <f>Exchanges!R2490</f>
        <v>2</v>
      </c>
      <c r="R2486" s="43">
        <f>Exchanges!S2490</f>
        <v>1</v>
      </c>
      <c r="S2486" s="43">
        <f>Exchanges!T2490</f>
        <v>4</v>
      </c>
      <c r="T2486" s="43">
        <f>Exchanges!U2490</f>
        <v>1</v>
      </c>
      <c r="U2486" s="43">
        <f>Exchanges!V2490</f>
        <v>2013</v>
      </c>
      <c r="V2486" s="43" t="str">
        <f>Exchanges!W2490</f>
        <v>N2O</v>
      </c>
      <c r="W2486" s="43"/>
      <c r="X2486" s="43"/>
    </row>
    <row r="2487" spans="1:24" x14ac:dyDescent="0.2">
      <c r="A2487" s="43" t="str">
        <f>Exchanges!B2491</f>
        <v>Ethane, pentafluoro-, HFC-125</v>
      </c>
      <c r="B2487" s="43" t="str">
        <f>Exchanges!C2491</f>
        <v>000354-33-6</v>
      </c>
      <c r="C2487" s="43" t="str">
        <f>Exchanges!D2491</f>
        <v>air</v>
      </c>
      <c r="D2487" s="43" t="str">
        <f>Exchanges!E2491</f>
        <v>unspecified</v>
      </c>
      <c r="E2487" s="43" t="str">
        <f>Exchanges!F2491</f>
        <v>281e1011-f121-4d5b-ad4d-22d562b2c2cd</v>
      </c>
      <c r="F2487" s="43" t="str">
        <f>Exchanges!G2491</f>
        <v>Grantmaking, giving, and social advocacy organizations</v>
      </c>
      <c r="G2487" s="43" t="str">
        <f>Exchanges!H2491</f>
        <v>813A00</v>
      </c>
      <c r="H2487" s="43" t="str">
        <f>Exchanges!I2491</f>
        <v>US</v>
      </c>
      <c r="I2487" s="43">
        <f>Exchanges!J2491</f>
        <v>4.1485243875152036E-9</v>
      </c>
      <c r="J2487" s="43" t="str">
        <f>Exchanges!K2491</f>
        <v>kg</v>
      </c>
      <c r="K2487" s="43"/>
      <c r="L2487" s="43"/>
      <c r="M2487" s="43"/>
      <c r="N2487" s="43"/>
      <c r="O2487" s="43"/>
      <c r="P2487" s="43">
        <f>Exchanges!Q2491</f>
        <v>4</v>
      </c>
      <c r="Q2487" s="43">
        <f>Exchanges!R2491</f>
        <v>2</v>
      </c>
      <c r="R2487" s="43">
        <f>Exchanges!S2491</f>
        <v>1</v>
      </c>
      <c r="S2487" s="43">
        <f>Exchanges!T2491</f>
        <v>4</v>
      </c>
      <c r="T2487" s="43">
        <f>Exchanges!U2491</f>
        <v>1</v>
      </c>
      <c r="U2487" s="43">
        <f>Exchanges!V2491</f>
        <v>2013</v>
      </c>
      <c r="V2487" s="43" t="str">
        <f>Exchanges!W2491</f>
        <v>HFC-125</v>
      </c>
      <c r="W2487" s="43"/>
      <c r="X2487" s="43"/>
    </row>
    <row r="2488" spans="1:24" x14ac:dyDescent="0.2">
      <c r="A2488" s="43" t="str">
        <f>Exchanges!B2492</f>
        <v>Methane, difluoro-, HFC-32</v>
      </c>
      <c r="B2488" s="43" t="str">
        <f>Exchanges!C2492</f>
        <v>000075-10-5</v>
      </c>
      <c r="C2488" s="43" t="str">
        <f>Exchanges!D2492</f>
        <v>air</v>
      </c>
      <c r="D2488" s="43" t="str">
        <f>Exchanges!E2492</f>
        <v>unspecified</v>
      </c>
      <c r="E2488" s="43" t="str">
        <f>Exchanges!F2492</f>
        <v>151212b4-079b-43a2-96d5-a6eef59166ac</v>
      </c>
      <c r="F2488" s="43" t="str">
        <f>Exchanges!G2492</f>
        <v>Grantmaking, giving, and social advocacy organizations</v>
      </c>
      <c r="G2488" s="43" t="str">
        <f>Exchanges!H2492</f>
        <v>813A00</v>
      </c>
      <c r="H2488" s="43" t="str">
        <f>Exchanges!I2492</f>
        <v>US</v>
      </c>
      <c r="I2488" s="43">
        <f>Exchanges!J2492</f>
        <v>2.4159073307023993E-9</v>
      </c>
      <c r="J2488" s="43" t="str">
        <f>Exchanges!K2492</f>
        <v>kg</v>
      </c>
      <c r="K2488" s="43"/>
      <c r="L2488" s="43"/>
      <c r="M2488" s="43"/>
      <c r="N2488" s="43"/>
      <c r="O2488" s="43"/>
      <c r="P2488" s="43">
        <f>Exchanges!Q2492</f>
        <v>4</v>
      </c>
      <c r="Q2488" s="43">
        <f>Exchanges!R2492</f>
        <v>2</v>
      </c>
      <c r="R2488" s="43">
        <f>Exchanges!S2492</f>
        <v>1</v>
      </c>
      <c r="S2488" s="43">
        <f>Exchanges!T2492</f>
        <v>4</v>
      </c>
      <c r="T2488" s="43">
        <f>Exchanges!U2492</f>
        <v>1</v>
      </c>
      <c r="U2488" s="43">
        <f>Exchanges!V2492</f>
        <v>2013</v>
      </c>
      <c r="V2488" s="43" t="str">
        <f>Exchanges!W2492</f>
        <v>HFC-32</v>
      </c>
      <c r="W2488" s="43"/>
      <c r="X2488" s="43"/>
    </row>
    <row r="2489" spans="1:24" x14ac:dyDescent="0.2">
      <c r="A2489" s="43" t="str">
        <f>Exchanges!B2493</f>
        <v>Ethane, 1,1,1-trifluoro-, HFC-143a</v>
      </c>
      <c r="B2489" s="43" t="str">
        <f>Exchanges!C2493</f>
        <v>000420-46-2</v>
      </c>
      <c r="C2489" s="43" t="str">
        <f>Exchanges!D2493</f>
        <v>air</v>
      </c>
      <c r="D2489" s="43" t="str">
        <f>Exchanges!E2493</f>
        <v>unspecified</v>
      </c>
      <c r="E2489" s="43" t="str">
        <f>Exchanges!F2493</f>
        <v>e86bfec2-1025-4fa2-90b1-81e35e621e91</v>
      </c>
      <c r="F2489" s="43" t="str">
        <f>Exchanges!G2493</f>
        <v>Grantmaking, giving, and social advocacy organizations</v>
      </c>
      <c r="G2489" s="43" t="str">
        <f>Exchanges!H2493</f>
        <v>813A00</v>
      </c>
      <c r="H2489" s="43" t="str">
        <f>Exchanges!I2493</f>
        <v>US</v>
      </c>
      <c r="I2489" s="43">
        <f>Exchanges!J2493</f>
        <v>1.7749809602508267E-9</v>
      </c>
      <c r="J2489" s="43" t="str">
        <f>Exchanges!K2493</f>
        <v>kg</v>
      </c>
      <c r="K2489" s="43"/>
      <c r="L2489" s="43"/>
      <c r="M2489" s="43"/>
      <c r="N2489" s="43"/>
      <c r="O2489" s="43"/>
      <c r="P2489" s="43">
        <f>Exchanges!Q2493</f>
        <v>4</v>
      </c>
      <c r="Q2489" s="43">
        <f>Exchanges!R2493</f>
        <v>2</v>
      </c>
      <c r="R2489" s="43">
        <f>Exchanges!S2493</f>
        <v>1</v>
      </c>
      <c r="S2489" s="43">
        <f>Exchanges!T2493</f>
        <v>4</v>
      </c>
      <c r="T2489" s="43">
        <f>Exchanges!U2493</f>
        <v>1</v>
      </c>
      <c r="U2489" s="43">
        <f>Exchanges!V2493</f>
        <v>2013</v>
      </c>
      <c r="V2489" s="43" t="str">
        <f>Exchanges!W2493</f>
        <v>HFC-143a</v>
      </c>
      <c r="W2489" s="43"/>
      <c r="X2489" s="43"/>
    </row>
    <row r="2490" spans="1:24" x14ac:dyDescent="0.2">
      <c r="A2490" s="43" t="str">
        <f>Exchanges!B2494</f>
        <v>Propane, 1,1,1,3,3,3-hexafluoro-, HCFC-236fa</v>
      </c>
      <c r="B2490" s="43" t="str">
        <f>Exchanges!C2494</f>
        <v>000690-39-1</v>
      </c>
      <c r="C2490" s="43" t="str">
        <f>Exchanges!D2494</f>
        <v>air</v>
      </c>
      <c r="D2490" s="43" t="str">
        <f>Exchanges!E2494</f>
        <v>unspecified</v>
      </c>
      <c r="E2490" s="43" t="str">
        <f>Exchanges!F2494</f>
        <v>1963a3ba-6d77-4571-bb8f-0e9c8ac28a65</v>
      </c>
      <c r="F2490" s="43" t="str">
        <f>Exchanges!G2494</f>
        <v>Grantmaking, giving, and social advocacy organizations</v>
      </c>
      <c r="G2490" s="43" t="str">
        <f>Exchanges!H2494</f>
        <v>813A00</v>
      </c>
      <c r="H2490" s="43" t="str">
        <f>Exchanges!I2494</f>
        <v>US</v>
      </c>
      <c r="I2490" s="43">
        <f>Exchanges!J2494</f>
        <v>4.7951583398733208E-11</v>
      </c>
      <c r="J2490" s="43" t="str">
        <f>Exchanges!K2494</f>
        <v>kg</v>
      </c>
      <c r="K2490" s="43"/>
      <c r="L2490" s="43"/>
      <c r="M2490" s="43"/>
      <c r="N2490" s="43"/>
      <c r="O2490" s="43"/>
      <c r="P2490" s="43">
        <f>Exchanges!Q2494</f>
        <v>4</v>
      </c>
      <c r="Q2490" s="43">
        <f>Exchanges!R2494</f>
        <v>2</v>
      </c>
      <c r="R2490" s="43">
        <f>Exchanges!S2494</f>
        <v>1</v>
      </c>
      <c r="S2490" s="43">
        <f>Exchanges!T2494</f>
        <v>4</v>
      </c>
      <c r="T2490" s="43">
        <f>Exchanges!U2494</f>
        <v>1</v>
      </c>
      <c r="U2490" s="43">
        <f>Exchanges!V2494</f>
        <v>2013</v>
      </c>
      <c r="V2490" s="43" t="str">
        <f>Exchanges!W2494</f>
        <v>HFC-236fa</v>
      </c>
      <c r="W2490" s="43"/>
      <c r="X2490" s="43"/>
    </row>
    <row r="2491" spans="1:24" x14ac:dyDescent="0.2">
      <c r="A2491" s="43" t="str">
        <f>Exchanges!B2495</f>
        <v>Carbon dioxide</v>
      </c>
      <c r="B2491" s="43" t="str">
        <f>Exchanges!C2495</f>
        <v>000124-38-20</v>
      </c>
      <c r="C2491" s="43" t="str">
        <f>Exchanges!D2495</f>
        <v>air</v>
      </c>
      <c r="D2491" s="43" t="str">
        <f>Exchanges!E2495</f>
        <v>unspecified</v>
      </c>
      <c r="E2491" s="43" t="str">
        <f>Exchanges!F2495</f>
        <v>7ae371aa-8532-11e0-9d78-0800200c9a66</v>
      </c>
      <c r="F2491" s="43" t="str">
        <f>Exchanges!G2495</f>
        <v>Civic, social, professional, and similar organizations</v>
      </c>
      <c r="G2491" s="43" t="str">
        <f>Exchanges!H2495</f>
        <v>813B00</v>
      </c>
      <c r="H2491" s="43" t="str">
        <f>Exchanges!I2495</f>
        <v>US</v>
      </c>
      <c r="I2491" s="43">
        <f>Exchanges!J2495</f>
        <v>1.5525117455324512E-2</v>
      </c>
      <c r="J2491" s="43" t="str">
        <f>Exchanges!K2495</f>
        <v>kg</v>
      </c>
      <c r="K2491" s="43"/>
      <c r="L2491" s="43"/>
      <c r="M2491" s="43"/>
      <c r="N2491" s="43"/>
      <c r="O2491" s="43"/>
      <c r="P2491" s="43">
        <f>Exchanges!Q2495</f>
        <v>4</v>
      </c>
      <c r="Q2491" s="43">
        <f>Exchanges!R2495</f>
        <v>2</v>
      </c>
      <c r="R2491" s="43">
        <f>Exchanges!S2495</f>
        <v>1</v>
      </c>
      <c r="S2491" s="43">
        <f>Exchanges!T2495</f>
        <v>4</v>
      </c>
      <c r="T2491" s="43">
        <f>Exchanges!U2495</f>
        <v>1</v>
      </c>
      <c r="U2491" s="43">
        <f>Exchanges!V2495</f>
        <v>2013</v>
      </c>
      <c r="V2491" s="43" t="str">
        <f>Exchanges!W2495</f>
        <v>CO2</v>
      </c>
      <c r="W2491" s="43"/>
      <c r="X2491" s="43"/>
    </row>
    <row r="2492" spans="1:24" x14ac:dyDescent="0.2">
      <c r="A2492" s="43" t="str">
        <f>Exchanges!B2496</f>
        <v>Methane</v>
      </c>
      <c r="B2492" s="43" t="str">
        <f>Exchanges!C2496</f>
        <v>000074-82-92</v>
      </c>
      <c r="C2492" s="43" t="str">
        <f>Exchanges!D2496</f>
        <v>air</v>
      </c>
      <c r="D2492" s="43" t="str">
        <f>Exchanges!E2496</f>
        <v>unspecified</v>
      </c>
      <c r="E2492" s="43" t="str">
        <f>Exchanges!F2496</f>
        <v>20408dd1-8534-11e0-9d78-0800200c9a66</v>
      </c>
      <c r="F2492" s="43" t="str">
        <f>Exchanges!G2496</f>
        <v>Civic, social, professional, and similar organizations</v>
      </c>
      <c r="G2492" s="43" t="str">
        <f>Exchanges!H2496</f>
        <v>813B00</v>
      </c>
      <c r="H2492" s="43" t="str">
        <f>Exchanges!I2496</f>
        <v>US</v>
      </c>
      <c r="I2492" s="43">
        <f>Exchanges!J2496</f>
        <v>1.408977046919915E-6</v>
      </c>
      <c r="J2492" s="43" t="str">
        <f>Exchanges!K2496</f>
        <v>kg</v>
      </c>
      <c r="K2492" s="43"/>
      <c r="L2492" s="43"/>
      <c r="M2492" s="43"/>
      <c r="N2492" s="43"/>
      <c r="O2492" s="43"/>
      <c r="P2492" s="43">
        <f>Exchanges!Q2496</f>
        <v>4</v>
      </c>
      <c r="Q2492" s="43">
        <f>Exchanges!R2496</f>
        <v>2</v>
      </c>
      <c r="R2492" s="43">
        <f>Exchanges!S2496</f>
        <v>1</v>
      </c>
      <c r="S2492" s="43">
        <f>Exchanges!T2496</f>
        <v>4</v>
      </c>
      <c r="T2492" s="43">
        <f>Exchanges!U2496</f>
        <v>1</v>
      </c>
      <c r="U2492" s="43">
        <f>Exchanges!V2496</f>
        <v>2013</v>
      </c>
      <c r="V2492" s="43" t="str">
        <f>Exchanges!W2496</f>
        <v>CH4</v>
      </c>
      <c r="W2492" s="43"/>
      <c r="X2492" s="43"/>
    </row>
    <row r="2493" spans="1:24" x14ac:dyDescent="0.2">
      <c r="A2493" s="43" t="str">
        <f>Exchanges!B2497</f>
        <v>Ethane, 1,1,1,2-tetrafluoro-, HFC-134a</v>
      </c>
      <c r="B2493" s="43" t="str">
        <f>Exchanges!C2497</f>
        <v>000811-97-2</v>
      </c>
      <c r="C2493" s="43" t="str">
        <f>Exchanges!D2497</f>
        <v>air</v>
      </c>
      <c r="D2493" s="43" t="str">
        <f>Exchanges!E2497</f>
        <v>unspecified</v>
      </c>
      <c r="E2493" s="43" t="str">
        <f>Exchanges!F2497</f>
        <v>e87f039d-d9ce-4242-ac18-c9284cc80f3d</v>
      </c>
      <c r="F2493" s="43" t="str">
        <f>Exchanges!G2497</f>
        <v>Civic, social, professional, and similar organizations</v>
      </c>
      <c r="G2493" s="43" t="str">
        <f>Exchanges!H2497</f>
        <v>813B00</v>
      </c>
      <c r="H2493" s="43" t="str">
        <f>Exchanges!I2497</f>
        <v>US</v>
      </c>
      <c r="I2493" s="43">
        <f>Exchanges!J2497</f>
        <v>1.0520447506282366E-7</v>
      </c>
      <c r="J2493" s="43" t="str">
        <f>Exchanges!K2497</f>
        <v>kg</v>
      </c>
      <c r="K2493" s="43"/>
      <c r="L2493" s="43"/>
      <c r="M2493" s="43"/>
      <c r="N2493" s="43"/>
      <c r="O2493" s="43"/>
      <c r="P2493" s="43">
        <f>Exchanges!Q2497</f>
        <v>4</v>
      </c>
      <c r="Q2493" s="43">
        <f>Exchanges!R2497</f>
        <v>2</v>
      </c>
      <c r="R2493" s="43">
        <f>Exchanges!S2497</f>
        <v>1</v>
      </c>
      <c r="S2493" s="43">
        <f>Exchanges!T2497</f>
        <v>4</v>
      </c>
      <c r="T2493" s="43">
        <f>Exchanges!U2497</f>
        <v>1</v>
      </c>
      <c r="U2493" s="43">
        <f>Exchanges!V2497</f>
        <v>2013</v>
      </c>
      <c r="V2493" s="43" t="str">
        <f>Exchanges!W2497</f>
        <v>HFC-134a</v>
      </c>
      <c r="W2493" s="43"/>
      <c r="X2493" s="43"/>
    </row>
    <row r="2494" spans="1:24" x14ac:dyDescent="0.2">
      <c r="A2494" s="43" t="str">
        <f>Exchanges!B2498</f>
        <v>Dinitrogen monoxide</v>
      </c>
      <c r="B2494" s="43" t="str">
        <f>Exchanges!C2498</f>
        <v>010024-97-366</v>
      </c>
      <c r="C2494" s="43" t="str">
        <f>Exchanges!D2498</f>
        <v>air</v>
      </c>
      <c r="D2494" s="43" t="str">
        <f>Exchanges!E2498</f>
        <v>unspecified</v>
      </c>
      <c r="E2494" s="43" t="str">
        <f>Exchanges!F2498</f>
        <v>20185046-64bb-4c09-a8e7-e8a9e144ca98</v>
      </c>
      <c r="F2494" s="43" t="str">
        <f>Exchanges!G2498</f>
        <v>Civic, social, professional, and similar organizations</v>
      </c>
      <c r="G2494" s="43" t="str">
        <f>Exchanges!H2498</f>
        <v>813B00</v>
      </c>
      <c r="H2494" s="43" t="str">
        <f>Exchanges!I2498</f>
        <v>US</v>
      </c>
      <c r="I2494" s="43">
        <f>Exchanges!J2498</f>
        <v>4.0405216138514742E-8</v>
      </c>
      <c r="J2494" s="43" t="str">
        <f>Exchanges!K2498</f>
        <v>kg</v>
      </c>
      <c r="K2494" s="43"/>
      <c r="L2494" s="43"/>
      <c r="M2494" s="43"/>
      <c r="N2494" s="43"/>
      <c r="O2494" s="43"/>
      <c r="P2494" s="43">
        <f>Exchanges!Q2498</f>
        <v>4</v>
      </c>
      <c r="Q2494" s="43">
        <f>Exchanges!R2498</f>
        <v>2</v>
      </c>
      <c r="R2494" s="43">
        <f>Exchanges!S2498</f>
        <v>1</v>
      </c>
      <c r="S2494" s="43">
        <f>Exchanges!T2498</f>
        <v>4</v>
      </c>
      <c r="T2494" s="43">
        <f>Exchanges!U2498</f>
        <v>1</v>
      </c>
      <c r="U2494" s="43">
        <f>Exchanges!V2498</f>
        <v>2013</v>
      </c>
      <c r="V2494" s="43" t="str">
        <f>Exchanges!W2498</f>
        <v>N2O</v>
      </c>
      <c r="W2494" s="43"/>
      <c r="X2494" s="43"/>
    </row>
    <row r="2495" spans="1:24" x14ac:dyDescent="0.2">
      <c r="A2495" s="43" t="str">
        <f>Exchanges!B2499</f>
        <v>Ethane, pentafluoro-, HFC-125</v>
      </c>
      <c r="B2495" s="43" t="str">
        <f>Exchanges!C2499</f>
        <v>000354-33-6</v>
      </c>
      <c r="C2495" s="43" t="str">
        <f>Exchanges!D2499</f>
        <v>air</v>
      </c>
      <c r="D2495" s="43" t="str">
        <f>Exchanges!E2499</f>
        <v>unspecified</v>
      </c>
      <c r="E2495" s="43" t="str">
        <f>Exchanges!F2499</f>
        <v>281e1011-f121-4d5b-ad4d-22d562b2c2cd</v>
      </c>
      <c r="F2495" s="43" t="str">
        <f>Exchanges!G2499</f>
        <v>Civic, social, professional, and similar organizations</v>
      </c>
      <c r="G2495" s="43" t="str">
        <f>Exchanges!H2499</f>
        <v>813B00</v>
      </c>
      <c r="H2495" s="43" t="str">
        <f>Exchanges!I2499</f>
        <v>US</v>
      </c>
      <c r="I2495" s="43">
        <f>Exchanges!J2499</f>
        <v>2.7912174271426531E-8</v>
      </c>
      <c r="J2495" s="43" t="str">
        <f>Exchanges!K2499</f>
        <v>kg</v>
      </c>
      <c r="K2495" s="43"/>
      <c r="L2495" s="43"/>
      <c r="M2495" s="43"/>
      <c r="N2495" s="43"/>
      <c r="O2495" s="43"/>
      <c r="P2495" s="43">
        <f>Exchanges!Q2499</f>
        <v>4</v>
      </c>
      <c r="Q2495" s="43">
        <f>Exchanges!R2499</f>
        <v>2</v>
      </c>
      <c r="R2495" s="43">
        <f>Exchanges!S2499</f>
        <v>1</v>
      </c>
      <c r="S2495" s="43">
        <f>Exchanges!T2499</f>
        <v>4</v>
      </c>
      <c r="T2495" s="43">
        <f>Exchanges!U2499</f>
        <v>1</v>
      </c>
      <c r="U2495" s="43">
        <f>Exchanges!V2499</f>
        <v>2013</v>
      </c>
      <c r="V2495" s="43" t="str">
        <f>Exchanges!W2499</f>
        <v>HFC-125</v>
      </c>
      <c r="W2495" s="43"/>
      <c r="X2495" s="43"/>
    </row>
    <row r="2496" spans="1:24" x14ac:dyDescent="0.2">
      <c r="A2496" s="43" t="str">
        <f>Exchanges!B2500</f>
        <v>Methane, difluoro-, HFC-32</v>
      </c>
      <c r="B2496" s="43" t="str">
        <f>Exchanges!C2500</f>
        <v>000075-10-5</v>
      </c>
      <c r="C2496" s="43" t="str">
        <f>Exchanges!D2500</f>
        <v>air</v>
      </c>
      <c r="D2496" s="43" t="str">
        <f>Exchanges!E2500</f>
        <v>unspecified</v>
      </c>
      <c r="E2496" s="43" t="str">
        <f>Exchanges!F2500</f>
        <v>151212b4-079b-43a2-96d5-a6eef59166ac</v>
      </c>
      <c r="F2496" s="43" t="str">
        <f>Exchanges!G2500</f>
        <v>Civic, social, professional, and similar organizations</v>
      </c>
      <c r="G2496" s="43" t="str">
        <f>Exchanges!H2500</f>
        <v>813B00</v>
      </c>
      <c r="H2496" s="43" t="str">
        <f>Exchanges!I2500</f>
        <v>US</v>
      </c>
      <c r="I2496" s="43">
        <f>Exchanges!J2500</f>
        <v>1.6254749915685562E-8</v>
      </c>
      <c r="J2496" s="43" t="str">
        <f>Exchanges!K2500</f>
        <v>kg</v>
      </c>
      <c r="K2496" s="43"/>
      <c r="L2496" s="43"/>
      <c r="M2496" s="43"/>
      <c r="N2496" s="43"/>
      <c r="O2496" s="43"/>
      <c r="P2496" s="43">
        <f>Exchanges!Q2500</f>
        <v>4</v>
      </c>
      <c r="Q2496" s="43">
        <f>Exchanges!R2500</f>
        <v>2</v>
      </c>
      <c r="R2496" s="43">
        <f>Exchanges!S2500</f>
        <v>1</v>
      </c>
      <c r="S2496" s="43">
        <f>Exchanges!T2500</f>
        <v>4</v>
      </c>
      <c r="T2496" s="43">
        <f>Exchanges!U2500</f>
        <v>1</v>
      </c>
      <c r="U2496" s="43">
        <f>Exchanges!V2500</f>
        <v>2013</v>
      </c>
      <c r="V2496" s="43" t="str">
        <f>Exchanges!W2500</f>
        <v>HFC-32</v>
      </c>
      <c r="W2496" s="43"/>
      <c r="X2496" s="43"/>
    </row>
    <row r="2497" spans="1:24" x14ac:dyDescent="0.2">
      <c r="A2497" s="43" t="str">
        <f>Exchanges!B2501</f>
        <v>Ethane, 1,1,1-trifluoro-, HFC-143a</v>
      </c>
      <c r="B2497" s="43" t="str">
        <f>Exchanges!C2501</f>
        <v>000420-46-2</v>
      </c>
      <c r="C2497" s="43" t="str">
        <f>Exchanges!D2501</f>
        <v>air</v>
      </c>
      <c r="D2497" s="43" t="str">
        <f>Exchanges!E2501</f>
        <v>unspecified</v>
      </c>
      <c r="E2497" s="43" t="str">
        <f>Exchanges!F2501</f>
        <v>e86bfec2-1025-4fa2-90b1-81e35e621e91</v>
      </c>
      <c r="F2497" s="43" t="str">
        <f>Exchanges!G2501</f>
        <v>Civic, social, professional, and similar organizations</v>
      </c>
      <c r="G2497" s="43" t="str">
        <f>Exchanges!H2501</f>
        <v>813B00</v>
      </c>
      <c r="H2497" s="43" t="str">
        <f>Exchanges!I2501</f>
        <v>US</v>
      </c>
      <c r="I2497" s="43">
        <f>Exchanges!J2501</f>
        <v>1.1942457911078993E-8</v>
      </c>
      <c r="J2497" s="43" t="str">
        <f>Exchanges!K2501</f>
        <v>kg</v>
      </c>
      <c r="K2497" s="43"/>
      <c r="L2497" s="43"/>
      <c r="M2497" s="43"/>
      <c r="N2497" s="43"/>
      <c r="O2497" s="43"/>
      <c r="P2497" s="43">
        <f>Exchanges!Q2501</f>
        <v>4</v>
      </c>
      <c r="Q2497" s="43">
        <f>Exchanges!R2501</f>
        <v>2</v>
      </c>
      <c r="R2497" s="43">
        <f>Exchanges!S2501</f>
        <v>1</v>
      </c>
      <c r="S2497" s="43">
        <f>Exchanges!T2501</f>
        <v>4</v>
      </c>
      <c r="T2497" s="43">
        <f>Exchanges!U2501</f>
        <v>1</v>
      </c>
      <c r="U2497" s="43">
        <f>Exchanges!V2501</f>
        <v>2013</v>
      </c>
      <c r="V2497" s="43" t="str">
        <f>Exchanges!W2501</f>
        <v>HFC-143a</v>
      </c>
      <c r="W2497" s="43"/>
      <c r="X2497" s="43"/>
    </row>
    <row r="2498" spans="1:24" x14ac:dyDescent="0.2">
      <c r="A2498" s="43" t="str">
        <f>Exchanges!B2502</f>
        <v>Propane, 1,1,1,3,3,3-hexafluoro-, HCFC-236fa</v>
      </c>
      <c r="B2498" s="43" t="str">
        <f>Exchanges!C2502</f>
        <v>000690-39-1</v>
      </c>
      <c r="C2498" s="43" t="str">
        <f>Exchanges!D2502</f>
        <v>air</v>
      </c>
      <c r="D2498" s="43" t="str">
        <f>Exchanges!E2502</f>
        <v>unspecified</v>
      </c>
      <c r="E2498" s="43" t="str">
        <f>Exchanges!F2502</f>
        <v>1963a3ba-6d77-4571-bb8f-0e9c8ac28a65</v>
      </c>
      <c r="F2498" s="43" t="str">
        <f>Exchanges!G2502</f>
        <v>Civic, social, professional, and similar organizations</v>
      </c>
      <c r="G2498" s="43" t="str">
        <f>Exchanges!H2502</f>
        <v>813B00</v>
      </c>
      <c r="H2498" s="43" t="str">
        <f>Exchanges!I2502</f>
        <v>US</v>
      </c>
      <c r="I2498" s="43">
        <f>Exchanges!J2502</f>
        <v>3.2262868128345537E-10</v>
      </c>
      <c r="J2498" s="43" t="str">
        <f>Exchanges!K2502</f>
        <v>kg</v>
      </c>
      <c r="K2498" s="43"/>
      <c r="L2498" s="43"/>
      <c r="M2498" s="43"/>
      <c r="N2498" s="43"/>
      <c r="O2498" s="43"/>
      <c r="P2498" s="43">
        <f>Exchanges!Q2502</f>
        <v>4</v>
      </c>
      <c r="Q2498" s="43">
        <f>Exchanges!R2502</f>
        <v>2</v>
      </c>
      <c r="R2498" s="43">
        <f>Exchanges!S2502</f>
        <v>1</v>
      </c>
      <c r="S2498" s="43">
        <f>Exchanges!T2502</f>
        <v>4</v>
      </c>
      <c r="T2498" s="43">
        <f>Exchanges!U2502</f>
        <v>1</v>
      </c>
      <c r="U2498" s="43">
        <f>Exchanges!V2502</f>
        <v>2013</v>
      </c>
      <c r="V2498" s="43" t="str">
        <f>Exchanges!W2502</f>
        <v>HFC-236fa</v>
      </c>
      <c r="W2498" s="43"/>
      <c r="X2498" s="43"/>
    </row>
    <row r="2499" spans="1:24" x14ac:dyDescent="0.2">
      <c r="A2499" s="43" t="str">
        <f>Exchanges!B2503</f>
        <v>Carbon dioxide</v>
      </c>
      <c r="B2499" s="43" t="str">
        <f>Exchanges!C2503</f>
        <v>000124-38-20</v>
      </c>
      <c r="C2499" s="43" t="str">
        <f>Exchanges!D2503</f>
        <v>air</v>
      </c>
      <c r="D2499" s="43" t="str">
        <f>Exchanges!E2503</f>
        <v>unspecified</v>
      </c>
      <c r="E2499" s="43" t="str">
        <f>Exchanges!F2503</f>
        <v>7ae371aa-8532-11e0-9d78-0800200c9a66</v>
      </c>
      <c r="F2499" s="43" t="str">
        <f>Exchanges!G2503</f>
        <v>Federal electric utilities</v>
      </c>
      <c r="G2499" s="43" t="str">
        <f>Exchanges!H2503</f>
        <v>S00101</v>
      </c>
      <c r="H2499" s="43" t="str">
        <f>Exchanges!I2503</f>
        <v>US</v>
      </c>
      <c r="I2499" s="43">
        <f>Exchanges!J2503</f>
        <v>5.5545918336014184</v>
      </c>
      <c r="J2499" s="43" t="str">
        <f>Exchanges!K2503</f>
        <v>kg</v>
      </c>
      <c r="K2499" s="43"/>
      <c r="L2499" s="43"/>
      <c r="M2499" s="43"/>
      <c r="N2499" s="43"/>
      <c r="O2499" s="43"/>
      <c r="P2499" s="43">
        <f>Exchanges!Q2503</f>
        <v>2</v>
      </c>
      <c r="Q2499" s="43">
        <f>Exchanges!R2503</f>
        <v>1</v>
      </c>
      <c r="R2499" s="43">
        <f>Exchanges!S2503</f>
        <v>1</v>
      </c>
      <c r="S2499" s="43">
        <f>Exchanges!T2503</f>
        <v>1</v>
      </c>
      <c r="T2499" s="43">
        <f>Exchanges!U2503</f>
        <v>1</v>
      </c>
      <c r="U2499" s="43">
        <f>Exchanges!V2503</f>
        <v>2013</v>
      </c>
      <c r="V2499" s="43" t="str">
        <f>Exchanges!W2503</f>
        <v>CO2</v>
      </c>
      <c r="W2499" s="43"/>
      <c r="X2499" s="43"/>
    </row>
    <row r="2500" spans="1:24" x14ac:dyDescent="0.2">
      <c r="A2500" s="43" t="str">
        <f>Exchanges!B2504</f>
        <v>Dinitrogen monoxide</v>
      </c>
      <c r="B2500" s="43" t="str">
        <f>Exchanges!C2504</f>
        <v>010024-97-366</v>
      </c>
      <c r="C2500" s="43" t="str">
        <f>Exchanges!D2504</f>
        <v>air</v>
      </c>
      <c r="D2500" s="43" t="str">
        <f>Exchanges!E2504</f>
        <v>unspecified</v>
      </c>
      <c r="E2500" s="43" t="str">
        <f>Exchanges!F2504</f>
        <v>20185046-64bb-4c09-a8e7-e8a9e144ca98</v>
      </c>
      <c r="F2500" s="43" t="str">
        <f>Exchanges!G2504</f>
        <v>Federal electric utilities</v>
      </c>
      <c r="G2500" s="43" t="str">
        <f>Exchanges!H2504</f>
        <v>S00101</v>
      </c>
      <c r="H2500" s="43" t="str">
        <f>Exchanges!I2504</f>
        <v>US</v>
      </c>
      <c r="I2500" s="43">
        <f>Exchanges!J2504</f>
        <v>1.7453465305814809E-4</v>
      </c>
      <c r="J2500" s="43" t="str">
        <f>Exchanges!K2504</f>
        <v>kg</v>
      </c>
      <c r="K2500" s="43"/>
      <c r="L2500" s="43"/>
      <c r="M2500" s="43"/>
      <c r="N2500" s="43"/>
      <c r="O2500" s="43"/>
      <c r="P2500" s="43">
        <f>Exchanges!Q2504</f>
        <v>2</v>
      </c>
      <c r="Q2500" s="43">
        <f>Exchanges!R2504</f>
        <v>1</v>
      </c>
      <c r="R2500" s="43">
        <f>Exchanges!S2504</f>
        <v>1</v>
      </c>
      <c r="S2500" s="43">
        <f>Exchanges!T2504</f>
        <v>1</v>
      </c>
      <c r="T2500" s="43">
        <f>Exchanges!U2504</f>
        <v>1</v>
      </c>
      <c r="U2500" s="43">
        <f>Exchanges!V2504</f>
        <v>2013</v>
      </c>
      <c r="V2500" s="43" t="str">
        <f>Exchanges!W2504</f>
        <v>N2O</v>
      </c>
      <c r="W2500" s="43"/>
      <c r="X2500" s="43"/>
    </row>
    <row r="2501" spans="1:24" x14ac:dyDescent="0.2">
      <c r="A2501" s="43" t="str">
        <f>Exchanges!B2505</f>
        <v>Methane</v>
      </c>
      <c r="B2501" s="43" t="str">
        <f>Exchanges!C2505</f>
        <v>000074-82-92</v>
      </c>
      <c r="C2501" s="43" t="str">
        <f>Exchanges!D2505</f>
        <v>air</v>
      </c>
      <c r="D2501" s="43" t="str">
        <f>Exchanges!E2505</f>
        <v>unspecified</v>
      </c>
      <c r="E2501" s="43" t="str">
        <f>Exchanges!F2505</f>
        <v>20408dd1-8534-11e0-9d78-0800200c9a66</v>
      </c>
      <c r="F2501" s="43" t="str">
        <f>Exchanges!G2505</f>
        <v>Federal electric utilities</v>
      </c>
      <c r="G2501" s="43" t="str">
        <f>Exchanges!H2505</f>
        <v>S00101</v>
      </c>
      <c r="H2501" s="43" t="str">
        <f>Exchanges!I2505</f>
        <v>US</v>
      </c>
      <c r="I2501" s="43">
        <f>Exchanges!J2505</f>
        <v>4.35696976848822E-5</v>
      </c>
      <c r="J2501" s="43" t="str">
        <f>Exchanges!K2505</f>
        <v>kg</v>
      </c>
      <c r="K2501" s="43"/>
      <c r="L2501" s="43"/>
      <c r="M2501" s="43"/>
      <c r="N2501" s="43"/>
      <c r="O2501" s="43"/>
      <c r="P2501" s="43">
        <f>Exchanges!Q2505</f>
        <v>2</v>
      </c>
      <c r="Q2501" s="43">
        <f>Exchanges!R2505</f>
        <v>1</v>
      </c>
      <c r="R2501" s="43">
        <f>Exchanges!S2505</f>
        <v>1</v>
      </c>
      <c r="S2501" s="43">
        <f>Exchanges!T2505</f>
        <v>1</v>
      </c>
      <c r="T2501" s="43">
        <f>Exchanges!U2505</f>
        <v>1</v>
      </c>
      <c r="U2501" s="43">
        <f>Exchanges!V2505</f>
        <v>2013</v>
      </c>
      <c r="V2501" s="43" t="str">
        <f>Exchanges!W2505</f>
        <v>CH4</v>
      </c>
      <c r="W2501" s="43"/>
      <c r="X2501" s="43"/>
    </row>
    <row r="2502" spans="1:24" x14ac:dyDescent="0.2">
      <c r="A2502" s="43" t="str">
        <f>Exchanges!B2506</f>
        <v>Carbon dioxide</v>
      </c>
      <c r="B2502" s="43" t="str">
        <f>Exchanges!C2506</f>
        <v>000124-38-20</v>
      </c>
      <c r="C2502" s="43" t="str">
        <f>Exchanges!D2506</f>
        <v>air</v>
      </c>
      <c r="D2502" s="43" t="str">
        <f>Exchanges!E2506</f>
        <v>unspecified</v>
      </c>
      <c r="E2502" s="43" t="str">
        <f>Exchanges!F2506</f>
        <v>7ae371aa-8532-11e0-9d78-0800200c9a66</v>
      </c>
      <c r="F2502" s="43" t="str">
        <f>Exchanges!G2506</f>
        <v>Other federal government enterprises</v>
      </c>
      <c r="G2502" s="43" t="str">
        <f>Exchanges!H2506</f>
        <v>S00102</v>
      </c>
      <c r="H2502" s="43" t="str">
        <f>Exchanges!I2506</f>
        <v>US</v>
      </c>
      <c r="I2502" s="43">
        <f>Exchanges!J2506</f>
        <v>3.5135650562855655E-2</v>
      </c>
      <c r="J2502" s="43" t="str">
        <f>Exchanges!K2506</f>
        <v>kg</v>
      </c>
      <c r="K2502" s="43"/>
      <c r="L2502" s="43"/>
      <c r="M2502" s="43"/>
      <c r="N2502" s="43"/>
      <c r="O2502" s="43"/>
      <c r="P2502" s="43">
        <f>Exchanges!Q2506</f>
        <v>4</v>
      </c>
      <c r="Q2502" s="43">
        <f>Exchanges!R2506</f>
        <v>2</v>
      </c>
      <c r="R2502" s="43">
        <f>Exchanges!S2506</f>
        <v>1</v>
      </c>
      <c r="S2502" s="43">
        <f>Exchanges!T2506</f>
        <v>4</v>
      </c>
      <c r="T2502" s="43">
        <f>Exchanges!U2506</f>
        <v>1</v>
      </c>
      <c r="U2502" s="43">
        <f>Exchanges!V2506</f>
        <v>2013</v>
      </c>
      <c r="V2502" s="43" t="str">
        <f>Exchanges!W2506</f>
        <v>CO2</v>
      </c>
      <c r="W2502" s="43"/>
      <c r="X2502" s="43"/>
    </row>
    <row r="2503" spans="1:24" x14ac:dyDescent="0.2">
      <c r="A2503" s="43" t="str">
        <f>Exchanges!B2507</f>
        <v>Methane</v>
      </c>
      <c r="B2503" s="43" t="str">
        <f>Exchanges!C2507</f>
        <v>000074-82-92</v>
      </c>
      <c r="C2503" s="43" t="str">
        <f>Exchanges!D2507</f>
        <v>air</v>
      </c>
      <c r="D2503" s="43" t="str">
        <f>Exchanges!E2507</f>
        <v>unspecified</v>
      </c>
      <c r="E2503" s="43" t="str">
        <f>Exchanges!F2507</f>
        <v>20408dd1-8534-11e0-9d78-0800200c9a66</v>
      </c>
      <c r="F2503" s="43" t="str">
        <f>Exchanges!G2507</f>
        <v>Other federal government enterprises</v>
      </c>
      <c r="G2503" s="43" t="str">
        <f>Exchanges!H2507</f>
        <v>S00102</v>
      </c>
      <c r="H2503" s="43" t="str">
        <f>Exchanges!I2507</f>
        <v>US</v>
      </c>
      <c r="I2503" s="43">
        <f>Exchanges!J2507</f>
        <v>3.1555500576220719E-6</v>
      </c>
      <c r="J2503" s="43" t="str">
        <f>Exchanges!K2507</f>
        <v>kg</v>
      </c>
      <c r="K2503" s="43"/>
      <c r="L2503" s="43"/>
      <c r="M2503" s="43"/>
      <c r="N2503" s="43"/>
      <c r="O2503" s="43"/>
      <c r="P2503" s="43">
        <f>Exchanges!Q2507</f>
        <v>4</v>
      </c>
      <c r="Q2503" s="43">
        <f>Exchanges!R2507</f>
        <v>2</v>
      </c>
      <c r="R2503" s="43">
        <f>Exchanges!S2507</f>
        <v>1</v>
      </c>
      <c r="S2503" s="43">
        <f>Exchanges!T2507</f>
        <v>4</v>
      </c>
      <c r="T2503" s="43">
        <f>Exchanges!U2507</f>
        <v>1</v>
      </c>
      <c r="U2503" s="43">
        <f>Exchanges!V2507</f>
        <v>2013</v>
      </c>
      <c r="V2503" s="43" t="str">
        <f>Exchanges!W2507</f>
        <v>CH4</v>
      </c>
      <c r="W2503" s="43"/>
      <c r="X2503" s="43"/>
    </row>
    <row r="2504" spans="1:24" x14ac:dyDescent="0.2">
      <c r="A2504" s="43" t="str">
        <f>Exchanges!B2508</f>
        <v>Dinitrogen monoxide</v>
      </c>
      <c r="B2504" s="43" t="str">
        <f>Exchanges!C2508</f>
        <v>010024-97-366</v>
      </c>
      <c r="C2504" s="43" t="str">
        <f>Exchanges!D2508</f>
        <v>air</v>
      </c>
      <c r="D2504" s="43" t="str">
        <f>Exchanges!E2508</f>
        <v>unspecified</v>
      </c>
      <c r="E2504" s="43" t="str">
        <f>Exchanges!F2508</f>
        <v>20185046-64bb-4c09-a8e7-e8a9e144ca98</v>
      </c>
      <c r="F2504" s="43" t="str">
        <f>Exchanges!G2508</f>
        <v>Other federal government enterprises</v>
      </c>
      <c r="G2504" s="43" t="str">
        <f>Exchanges!H2508</f>
        <v>S00102</v>
      </c>
      <c r="H2504" s="43" t="str">
        <f>Exchanges!I2508</f>
        <v>US</v>
      </c>
      <c r="I2504" s="43">
        <f>Exchanges!J2508</f>
        <v>6.6574718324450407E-8</v>
      </c>
      <c r="J2504" s="43" t="str">
        <f>Exchanges!K2508</f>
        <v>kg</v>
      </c>
      <c r="K2504" s="43"/>
      <c r="L2504" s="43"/>
      <c r="M2504" s="43"/>
      <c r="N2504" s="43"/>
      <c r="O2504" s="43"/>
      <c r="P2504" s="43">
        <f>Exchanges!Q2508</f>
        <v>4</v>
      </c>
      <c r="Q2504" s="43">
        <f>Exchanges!R2508</f>
        <v>2</v>
      </c>
      <c r="R2504" s="43">
        <f>Exchanges!S2508</f>
        <v>1</v>
      </c>
      <c r="S2504" s="43">
        <f>Exchanges!T2508</f>
        <v>4</v>
      </c>
      <c r="T2504" s="43">
        <f>Exchanges!U2508</f>
        <v>1</v>
      </c>
      <c r="U2504" s="43">
        <f>Exchanges!V2508</f>
        <v>2013</v>
      </c>
      <c r="V2504" s="43" t="str">
        <f>Exchanges!W2508</f>
        <v>N2O</v>
      </c>
      <c r="W2504" s="43"/>
      <c r="X2504" s="43"/>
    </row>
    <row r="2505" spans="1:24" x14ac:dyDescent="0.2">
      <c r="A2505" s="43" t="str">
        <f>Exchanges!B2509</f>
        <v>Carbon dioxide</v>
      </c>
      <c r="B2505" s="43" t="str">
        <f>Exchanges!C2509</f>
        <v>000124-38-20</v>
      </c>
      <c r="C2505" s="43" t="str">
        <f>Exchanges!D2509</f>
        <v>air</v>
      </c>
      <c r="D2505" s="43" t="str">
        <f>Exchanges!E2509</f>
        <v>unspecified</v>
      </c>
      <c r="E2505" s="43" t="str">
        <f>Exchanges!F2509</f>
        <v>7ae371aa-8532-11e0-9d78-0800200c9a66</v>
      </c>
      <c r="F2505" s="43" t="str">
        <f>Exchanges!G2509</f>
        <v>State and local government passenger transit</v>
      </c>
      <c r="G2505" s="43" t="str">
        <f>Exchanges!H2509</f>
        <v>S00201</v>
      </c>
      <c r="H2505" s="43" t="str">
        <f>Exchanges!I2509</f>
        <v>US</v>
      </c>
      <c r="I2505" s="43">
        <f>Exchanges!J2509</f>
        <v>0.12986502449131251</v>
      </c>
      <c r="J2505" s="43" t="str">
        <f>Exchanges!K2509</f>
        <v>kg</v>
      </c>
      <c r="K2505" s="43"/>
      <c r="L2505" s="43"/>
      <c r="M2505" s="43"/>
      <c r="N2505" s="43"/>
      <c r="O2505" s="43"/>
      <c r="P2505" s="43">
        <f>Exchanges!Q2509</f>
        <v>4</v>
      </c>
      <c r="Q2505" s="43">
        <f>Exchanges!R2509</f>
        <v>2</v>
      </c>
      <c r="R2505" s="43">
        <f>Exchanges!S2509</f>
        <v>1</v>
      </c>
      <c r="S2505" s="43">
        <f>Exchanges!T2509</f>
        <v>4</v>
      </c>
      <c r="T2505" s="43">
        <f>Exchanges!U2509</f>
        <v>1</v>
      </c>
      <c r="U2505" s="43">
        <f>Exchanges!V2509</f>
        <v>2013</v>
      </c>
      <c r="V2505" s="43" t="str">
        <f>Exchanges!W2509</f>
        <v>CO2</v>
      </c>
      <c r="W2505" s="43"/>
      <c r="X2505" s="43"/>
    </row>
    <row r="2506" spans="1:24" x14ac:dyDescent="0.2">
      <c r="A2506" s="43" t="str">
        <f>Exchanges!B2510</f>
        <v>Methane</v>
      </c>
      <c r="B2506" s="43" t="str">
        <f>Exchanges!C2510</f>
        <v>000074-82-92</v>
      </c>
      <c r="C2506" s="43" t="str">
        <f>Exchanges!D2510</f>
        <v>air</v>
      </c>
      <c r="D2506" s="43" t="str">
        <f>Exchanges!E2510</f>
        <v>unspecified</v>
      </c>
      <c r="E2506" s="43" t="str">
        <f>Exchanges!F2510</f>
        <v>20408dd1-8534-11e0-9d78-0800200c9a66</v>
      </c>
      <c r="F2506" s="43" t="str">
        <f>Exchanges!G2510</f>
        <v>State and local government passenger transit</v>
      </c>
      <c r="G2506" s="43" t="str">
        <f>Exchanges!H2510</f>
        <v>S00201</v>
      </c>
      <c r="H2506" s="43" t="str">
        <f>Exchanges!I2510</f>
        <v>US</v>
      </c>
      <c r="I2506" s="43">
        <f>Exchanges!J2510</f>
        <v>1.3204974116075368E-5</v>
      </c>
      <c r="J2506" s="43" t="str">
        <f>Exchanges!K2510</f>
        <v>kg</v>
      </c>
      <c r="K2506" s="43"/>
      <c r="L2506" s="43"/>
      <c r="M2506" s="43"/>
      <c r="N2506" s="43"/>
      <c r="O2506" s="43"/>
      <c r="P2506" s="43">
        <f>Exchanges!Q2510</f>
        <v>4</v>
      </c>
      <c r="Q2506" s="43">
        <f>Exchanges!R2510</f>
        <v>2</v>
      </c>
      <c r="R2506" s="43">
        <f>Exchanges!S2510</f>
        <v>1</v>
      </c>
      <c r="S2506" s="43">
        <f>Exchanges!T2510</f>
        <v>4</v>
      </c>
      <c r="T2506" s="43">
        <f>Exchanges!U2510</f>
        <v>1</v>
      </c>
      <c r="U2506" s="43">
        <f>Exchanges!V2510</f>
        <v>2013</v>
      </c>
      <c r="V2506" s="43" t="str">
        <f>Exchanges!W2510</f>
        <v>CH4</v>
      </c>
      <c r="W2506" s="43"/>
      <c r="X2506" s="43"/>
    </row>
    <row r="2507" spans="1:24" x14ac:dyDescent="0.2">
      <c r="A2507" s="43" t="str">
        <f>Exchanges!B2511</f>
        <v>Dinitrogen monoxide</v>
      </c>
      <c r="B2507" s="43" t="str">
        <f>Exchanges!C2511</f>
        <v>010024-97-366</v>
      </c>
      <c r="C2507" s="43" t="str">
        <f>Exchanges!D2511</f>
        <v>air</v>
      </c>
      <c r="D2507" s="43" t="str">
        <f>Exchanges!E2511</f>
        <v>unspecified</v>
      </c>
      <c r="E2507" s="43" t="str">
        <f>Exchanges!F2511</f>
        <v>20185046-64bb-4c09-a8e7-e8a9e144ca98</v>
      </c>
      <c r="F2507" s="43" t="str">
        <f>Exchanges!G2511</f>
        <v>State and local government passenger transit</v>
      </c>
      <c r="G2507" s="43" t="str">
        <f>Exchanges!H2511</f>
        <v>S00201</v>
      </c>
      <c r="H2507" s="43" t="str">
        <f>Exchanges!I2511</f>
        <v>US</v>
      </c>
      <c r="I2507" s="43">
        <f>Exchanges!J2511</f>
        <v>1.0047166428443509E-6</v>
      </c>
      <c r="J2507" s="43" t="str">
        <f>Exchanges!K2511</f>
        <v>kg</v>
      </c>
      <c r="K2507" s="43"/>
      <c r="L2507" s="43"/>
      <c r="M2507" s="43"/>
      <c r="N2507" s="43"/>
      <c r="O2507" s="43"/>
      <c r="P2507" s="43">
        <f>Exchanges!Q2511</f>
        <v>4</v>
      </c>
      <c r="Q2507" s="43">
        <f>Exchanges!R2511</f>
        <v>2</v>
      </c>
      <c r="R2507" s="43">
        <f>Exchanges!S2511</f>
        <v>1</v>
      </c>
      <c r="S2507" s="43">
        <f>Exchanges!T2511</f>
        <v>4</v>
      </c>
      <c r="T2507" s="43">
        <f>Exchanges!U2511</f>
        <v>1</v>
      </c>
      <c r="U2507" s="43">
        <f>Exchanges!V2511</f>
        <v>2013</v>
      </c>
      <c r="V2507" s="43" t="str">
        <f>Exchanges!W2511</f>
        <v>N2O</v>
      </c>
      <c r="W2507" s="43"/>
      <c r="X2507" s="43"/>
    </row>
    <row r="2508" spans="1:24" x14ac:dyDescent="0.2">
      <c r="A2508" s="43" t="str">
        <f>Exchanges!B2512</f>
        <v>Ethane, 1,1,1,2-tetrafluoro-, HFC-134a</v>
      </c>
      <c r="B2508" s="43" t="str">
        <f>Exchanges!C2512</f>
        <v>000811-97-2</v>
      </c>
      <c r="C2508" s="43" t="str">
        <f>Exchanges!D2512</f>
        <v>air</v>
      </c>
      <c r="D2508" s="43" t="str">
        <f>Exchanges!E2512</f>
        <v>unspecified</v>
      </c>
      <c r="E2508" s="43" t="str">
        <f>Exchanges!F2512</f>
        <v>e87f039d-d9ce-4242-ac18-c9284cc80f3d</v>
      </c>
      <c r="F2508" s="43" t="str">
        <f>Exchanges!G2512</f>
        <v>State and local government passenger transit</v>
      </c>
      <c r="G2508" s="43" t="str">
        <f>Exchanges!H2512</f>
        <v>S00201</v>
      </c>
      <c r="H2508" s="43" t="str">
        <f>Exchanges!I2512</f>
        <v>US</v>
      </c>
      <c r="I2508" s="43">
        <f>Exchanges!J2512</f>
        <v>3.1247805586576745E-7</v>
      </c>
      <c r="J2508" s="43" t="str">
        <f>Exchanges!K2512</f>
        <v>kg</v>
      </c>
      <c r="K2508" s="43"/>
      <c r="L2508" s="43"/>
      <c r="M2508" s="43"/>
      <c r="N2508" s="43"/>
      <c r="O2508" s="43"/>
      <c r="P2508" s="43">
        <f>Exchanges!Q2512</f>
        <v>4</v>
      </c>
      <c r="Q2508" s="43">
        <f>Exchanges!R2512</f>
        <v>2</v>
      </c>
      <c r="R2508" s="43">
        <f>Exchanges!S2512</f>
        <v>1</v>
      </c>
      <c r="S2508" s="43">
        <f>Exchanges!T2512</f>
        <v>4</v>
      </c>
      <c r="T2508" s="43">
        <f>Exchanges!U2512</f>
        <v>1</v>
      </c>
      <c r="U2508" s="43">
        <f>Exchanges!V2512</f>
        <v>2013</v>
      </c>
      <c r="V2508" s="43" t="str">
        <f>Exchanges!W2512</f>
        <v>HFC-134a</v>
      </c>
      <c r="W2508" s="43"/>
      <c r="X2508" s="43"/>
    </row>
    <row r="2509" spans="1:24" x14ac:dyDescent="0.2">
      <c r="A2509" s="43" t="str">
        <f>Exchanges!B2513</f>
        <v>Ethane, pentafluoro-, HFC-125</v>
      </c>
      <c r="B2509" s="43" t="str">
        <f>Exchanges!C2513</f>
        <v>000354-33-6</v>
      </c>
      <c r="C2509" s="43" t="str">
        <f>Exchanges!D2513</f>
        <v>air</v>
      </c>
      <c r="D2509" s="43" t="str">
        <f>Exchanges!E2513</f>
        <v>unspecified</v>
      </c>
      <c r="E2509" s="43" t="str">
        <f>Exchanges!F2513</f>
        <v>281e1011-f121-4d5b-ad4d-22d562b2c2cd</v>
      </c>
      <c r="F2509" s="43" t="str">
        <f>Exchanges!G2513</f>
        <v>State and local government passenger transit</v>
      </c>
      <c r="G2509" s="43" t="str">
        <f>Exchanges!H2513</f>
        <v>S00201</v>
      </c>
      <c r="H2509" s="43" t="str">
        <f>Exchanges!I2513</f>
        <v>US</v>
      </c>
      <c r="I2509" s="43">
        <f>Exchanges!J2513</f>
        <v>8.2904666803512705E-8</v>
      </c>
      <c r="J2509" s="43" t="str">
        <f>Exchanges!K2513</f>
        <v>kg</v>
      </c>
      <c r="K2509" s="43"/>
      <c r="L2509" s="43"/>
      <c r="M2509" s="43"/>
      <c r="N2509" s="43"/>
      <c r="O2509" s="43"/>
      <c r="P2509" s="43">
        <f>Exchanges!Q2513</f>
        <v>4</v>
      </c>
      <c r="Q2509" s="43">
        <f>Exchanges!R2513</f>
        <v>2</v>
      </c>
      <c r="R2509" s="43">
        <f>Exchanges!S2513</f>
        <v>1</v>
      </c>
      <c r="S2509" s="43">
        <f>Exchanges!T2513</f>
        <v>4</v>
      </c>
      <c r="T2509" s="43">
        <f>Exchanges!U2513</f>
        <v>1</v>
      </c>
      <c r="U2509" s="43">
        <f>Exchanges!V2513</f>
        <v>2013</v>
      </c>
      <c r="V2509" s="43" t="str">
        <f>Exchanges!W2513</f>
        <v>HFC-125</v>
      </c>
      <c r="W2509" s="43"/>
      <c r="X2509" s="43"/>
    </row>
    <row r="2510" spans="1:24" x14ac:dyDescent="0.2">
      <c r="A2510" s="43" t="str">
        <f>Exchanges!B2514</f>
        <v>Methane, difluoro-, HFC-32</v>
      </c>
      <c r="B2510" s="43" t="str">
        <f>Exchanges!C2514</f>
        <v>000075-10-5</v>
      </c>
      <c r="C2510" s="43" t="str">
        <f>Exchanges!D2514</f>
        <v>air</v>
      </c>
      <c r="D2510" s="43" t="str">
        <f>Exchanges!E2514</f>
        <v>unspecified</v>
      </c>
      <c r="E2510" s="43" t="str">
        <f>Exchanges!F2514</f>
        <v>151212b4-079b-43a2-96d5-a6eef59166ac</v>
      </c>
      <c r="F2510" s="43" t="str">
        <f>Exchanges!G2514</f>
        <v>State and local government passenger transit</v>
      </c>
      <c r="G2510" s="43" t="str">
        <f>Exchanges!H2514</f>
        <v>S00201</v>
      </c>
      <c r="H2510" s="43" t="str">
        <f>Exchanges!I2514</f>
        <v>US</v>
      </c>
      <c r="I2510" s="43">
        <f>Exchanges!J2514</f>
        <v>4.827981556112091E-8</v>
      </c>
      <c r="J2510" s="43" t="str">
        <f>Exchanges!K2514</f>
        <v>kg</v>
      </c>
      <c r="K2510" s="43"/>
      <c r="L2510" s="43"/>
      <c r="M2510" s="43"/>
      <c r="N2510" s="43"/>
      <c r="O2510" s="43"/>
      <c r="P2510" s="43">
        <f>Exchanges!Q2514</f>
        <v>4</v>
      </c>
      <c r="Q2510" s="43">
        <f>Exchanges!R2514</f>
        <v>2</v>
      </c>
      <c r="R2510" s="43">
        <f>Exchanges!S2514</f>
        <v>1</v>
      </c>
      <c r="S2510" s="43">
        <f>Exchanges!T2514</f>
        <v>4</v>
      </c>
      <c r="T2510" s="43">
        <f>Exchanges!U2514</f>
        <v>1</v>
      </c>
      <c r="U2510" s="43">
        <f>Exchanges!V2514</f>
        <v>2013</v>
      </c>
      <c r="V2510" s="43" t="str">
        <f>Exchanges!W2514</f>
        <v>HFC-32</v>
      </c>
      <c r="W2510" s="43"/>
      <c r="X2510" s="43"/>
    </row>
    <row r="2511" spans="1:24" x14ac:dyDescent="0.2">
      <c r="A2511" s="43" t="str">
        <f>Exchanges!B2515</f>
        <v>Ethane, 1,1,1-trifluoro-, HFC-143a</v>
      </c>
      <c r="B2511" s="43" t="str">
        <f>Exchanges!C2515</f>
        <v>000420-46-2</v>
      </c>
      <c r="C2511" s="43" t="str">
        <f>Exchanges!D2515</f>
        <v>air</v>
      </c>
      <c r="D2511" s="43" t="str">
        <f>Exchanges!E2515</f>
        <v>unspecified</v>
      </c>
      <c r="E2511" s="43" t="str">
        <f>Exchanges!F2515</f>
        <v>e86bfec2-1025-4fa2-90b1-81e35e621e91</v>
      </c>
      <c r="F2511" s="43" t="str">
        <f>Exchanges!G2515</f>
        <v>State and local government passenger transit</v>
      </c>
      <c r="G2511" s="43" t="str">
        <f>Exchanges!H2515</f>
        <v>S00201</v>
      </c>
      <c r="H2511" s="43" t="str">
        <f>Exchanges!I2515</f>
        <v>US</v>
      </c>
      <c r="I2511" s="43">
        <f>Exchanges!J2515</f>
        <v>3.54714571607745E-8</v>
      </c>
      <c r="J2511" s="43" t="str">
        <f>Exchanges!K2515</f>
        <v>kg</v>
      </c>
      <c r="K2511" s="43"/>
      <c r="L2511" s="43"/>
      <c r="M2511" s="43"/>
      <c r="N2511" s="43"/>
      <c r="O2511" s="43"/>
      <c r="P2511" s="43">
        <f>Exchanges!Q2515</f>
        <v>4</v>
      </c>
      <c r="Q2511" s="43">
        <f>Exchanges!R2515</f>
        <v>2</v>
      </c>
      <c r="R2511" s="43">
        <f>Exchanges!S2515</f>
        <v>1</v>
      </c>
      <c r="S2511" s="43">
        <f>Exchanges!T2515</f>
        <v>4</v>
      </c>
      <c r="T2511" s="43">
        <f>Exchanges!U2515</f>
        <v>1</v>
      </c>
      <c r="U2511" s="43">
        <f>Exchanges!V2515</f>
        <v>2013</v>
      </c>
      <c r="V2511" s="43" t="str">
        <f>Exchanges!W2515</f>
        <v>HFC-143a</v>
      </c>
      <c r="W2511" s="43"/>
      <c r="X2511" s="43"/>
    </row>
    <row r="2512" spans="1:24" x14ac:dyDescent="0.2">
      <c r="A2512" s="43" t="str">
        <f>Exchanges!B2516</f>
        <v>Propane, 1,1,1,3,3,3-hexafluoro-, HCFC-236fa</v>
      </c>
      <c r="B2512" s="43" t="str">
        <f>Exchanges!C2516</f>
        <v>000690-39-1</v>
      </c>
      <c r="C2512" s="43" t="str">
        <f>Exchanges!D2516</f>
        <v>air</v>
      </c>
      <c r="D2512" s="43" t="str">
        <f>Exchanges!E2516</f>
        <v>unspecified</v>
      </c>
      <c r="E2512" s="43" t="str">
        <f>Exchanges!F2516</f>
        <v>1963a3ba-6d77-4571-bb8f-0e9c8ac28a65</v>
      </c>
      <c r="F2512" s="43" t="str">
        <f>Exchanges!G2516</f>
        <v>State and local government passenger transit</v>
      </c>
      <c r="G2512" s="43" t="str">
        <f>Exchanges!H2516</f>
        <v>S00201</v>
      </c>
      <c r="H2512" s="43" t="str">
        <f>Exchanges!I2516</f>
        <v>US</v>
      </c>
      <c r="I2512" s="43">
        <f>Exchanges!J2516</f>
        <v>9.5827086284864206E-10</v>
      </c>
      <c r="J2512" s="43" t="str">
        <f>Exchanges!K2516</f>
        <v>kg</v>
      </c>
      <c r="K2512" s="43"/>
      <c r="L2512" s="43"/>
      <c r="M2512" s="43"/>
      <c r="N2512" s="43"/>
      <c r="O2512" s="43"/>
      <c r="P2512" s="43">
        <f>Exchanges!Q2516</f>
        <v>4</v>
      </c>
      <c r="Q2512" s="43">
        <f>Exchanges!R2516</f>
        <v>2</v>
      </c>
      <c r="R2512" s="43">
        <f>Exchanges!S2516</f>
        <v>1</v>
      </c>
      <c r="S2512" s="43">
        <f>Exchanges!T2516</f>
        <v>4</v>
      </c>
      <c r="T2512" s="43">
        <f>Exchanges!U2516</f>
        <v>1</v>
      </c>
      <c r="U2512" s="43">
        <f>Exchanges!V2516</f>
        <v>2013</v>
      </c>
      <c r="V2512" s="43" t="str">
        <f>Exchanges!W2516</f>
        <v>HFC-236fa</v>
      </c>
      <c r="W2512" s="43"/>
      <c r="X2512" s="43"/>
    </row>
    <row r="2513" spans="1:24" x14ac:dyDescent="0.2">
      <c r="A2513" s="43" t="str">
        <f>Exchanges!B2517</f>
        <v>Carbon dioxide</v>
      </c>
      <c r="B2513" s="43" t="str">
        <f>Exchanges!C2517</f>
        <v>000124-38-20</v>
      </c>
      <c r="C2513" s="43" t="str">
        <f>Exchanges!D2517</f>
        <v>air</v>
      </c>
      <c r="D2513" s="43" t="str">
        <f>Exchanges!E2517</f>
        <v>unspecified</v>
      </c>
      <c r="E2513" s="43" t="str">
        <f>Exchanges!F2517</f>
        <v>7ae371aa-8532-11e0-9d78-0800200c9a66</v>
      </c>
      <c r="F2513" s="43" t="str">
        <f>Exchanges!G2517</f>
        <v>State and local government electric utilities</v>
      </c>
      <c r="G2513" s="43" t="str">
        <f>Exchanges!H2517</f>
        <v>S00202</v>
      </c>
      <c r="H2513" s="43" t="str">
        <f>Exchanges!I2517</f>
        <v>US</v>
      </c>
      <c r="I2513" s="43">
        <f>Exchanges!J2517</f>
        <v>5.4895571446307301</v>
      </c>
      <c r="J2513" s="43" t="str">
        <f>Exchanges!K2517</f>
        <v>kg</v>
      </c>
      <c r="K2513" s="43"/>
      <c r="L2513" s="43"/>
      <c r="M2513" s="43"/>
      <c r="N2513" s="43"/>
      <c r="O2513" s="43"/>
      <c r="P2513" s="43">
        <f>Exchanges!Q2517</f>
        <v>2</v>
      </c>
      <c r="Q2513" s="43">
        <f>Exchanges!R2517</f>
        <v>1</v>
      </c>
      <c r="R2513" s="43">
        <f>Exchanges!S2517</f>
        <v>1</v>
      </c>
      <c r="S2513" s="43">
        <f>Exchanges!T2517</f>
        <v>1</v>
      </c>
      <c r="T2513" s="43">
        <f>Exchanges!U2517</f>
        <v>1</v>
      </c>
      <c r="U2513" s="43">
        <f>Exchanges!V2517</f>
        <v>2013</v>
      </c>
      <c r="V2513" s="43" t="str">
        <f>Exchanges!W2517</f>
        <v>CO2</v>
      </c>
      <c r="W2513" s="43"/>
      <c r="X2513" s="43"/>
    </row>
    <row r="2514" spans="1:24" x14ac:dyDescent="0.2">
      <c r="A2514" s="43" t="str">
        <f>Exchanges!B2518</f>
        <v>Dinitrogen monoxide</v>
      </c>
      <c r="B2514" s="43" t="str">
        <f>Exchanges!C2518</f>
        <v>010024-97-366</v>
      </c>
      <c r="C2514" s="43" t="str">
        <f>Exchanges!D2518</f>
        <v>air</v>
      </c>
      <c r="D2514" s="43" t="str">
        <f>Exchanges!E2518</f>
        <v>unspecified</v>
      </c>
      <c r="E2514" s="43" t="str">
        <f>Exchanges!F2518</f>
        <v>20185046-64bb-4c09-a8e7-e8a9e144ca98</v>
      </c>
      <c r="F2514" s="43" t="str">
        <f>Exchanges!G2518</f>
        <v>State and local government electric utilities</v>
      </c>
      <c r="G2514" s="43" t="str">
        <f>Exchanges!H2518</f>
        <v>S00202</v>
      </c>
      <c r="H2514" s="43" t="str">
        <f>Exchanges!I2518</f>
        <v>US</v>
      </c>
      <c r="I2514" s="43">
        <f>Exchanges!J2518</f>
        <v>1.724911533346258E-4</v>
      </c>
      <c r="J2514" s="43" t="str">
        <f>Exchanges!K2518</f>
        <v>kg</v>
      </c>
      <c r="K2514" s="43"/>
      <c r="L2514" s="43"/>
      <c r="M2514" s="43"/>
      <c r="N2514" s="43"/>
      <c r="O2514" s="43"/>
      <c r="P2514" s="43">
        <f>Exchanges!Q2518</f>
        <v>2</v>
      </c>
      <c r="Q2514" s="43">
        <f>Exchanges!R2518</f>
        <v>1</v>
      </c>
      <c r="R2514" s="43">
        <f>Exchanges!S2518</f>
        <v>1</v>
      </c>
      <c r="S2514" s="43">
        <f>Exchanges!T2518</f>
        <v>1</v>
      </c>
      <c r="T2514" s="43">
        <f>Exchanges!U2518</f>
        <v>1</v>
      </c>
      <c r="U2514" s="43">
        <f>Exchanges!V2518</f>
        <v>2013</v>
      </c>
      <c r="V2514" s="43" t="str">
        <f>Exchanges!W2518</f>
        <v>N2O</v>
      </c>
      <c r="W2514" s="43"/>
      <c r="X2514" s="43"/>
    </row>
    <row r="2515" spans="1:24" x14ac:dyDescent="0.2">
      <c r="A2515" s="43" t="str">
        <f>Exchanges!B2519</f>
        <v>Methane</v>
      </c>
      <c r="B2515" s="43" t="str">
        <f>Exchanges!C2519</f>
        <v>000074-82-92</v>
      </c>
      <c r="C2515" s="43" t="str">
        <f>Exchanges!D2519</f>
        <v>air</v>
      </c>
      <c r="D2515" s="43" t="str">
        <f>Exchanges!E2519</f>
        <v>unspecified</v>
      </c>
      <c r="E2515" s="43" t="str">
        <f>Exchanges!F2519</f>
        <v>20408dd1-8534-11e0-9d78-0800200c9a66</v>
      </c>
      <c r="F2515" s="43" t="str">
        <f>Exchanges!G2519</f>
        <v>State and local government electric utilities</v>
      </c>
      <c r="G2515" s="43" t="str">
        <f>Exchanges!H2519</f>
        <v>S00202</v>
      </c>
      <c r="H2515" s="43" t="str">
        <f>Exchanges!I2519</f>
        <v>US</v>
      </c>
      <c r="I2515" s="43">
        <f>Exchanges!J2519</f>
        <v>4.3059571680601867E-5</v>
      </c>
      <c r="J2515" s="43" t="str">
        <f>Exchanges!K2519</f>
        <v>kg</v>
      </c>
      <c r="K2515" s="43"/>
      <c r="L2515" s="43"/>
      <c r="M2515" s="43"/>
      <c r="N2515" s="43"/>
      <c r="O2515" s="43"/>
      <c r="P2515" s="43">
        <f>Exchanges!Q2519</f>
        <v>2</v>
      </c>
      <c r="Q2515" s="43">
        <f>Exchanges!R2519</f>
        <v>1</v>
      </c>
      <c r="R2515" s="43">
        <f>Exchanges!S2519</f>
        <v>1</v>
      </c>
      <c r="S2515" s="43">
        <f>Exchanges!T2519</f>
        <v>1</v>
      </c>
      <c r="T2515" s="43">
        <f>Exchanges!U2519</f>
        <v>1</v>
      </c>
      <c r="U2515" s="43">
        <f>Exchanges!V2519</f>
        <v>2013</v>
      </c>
      <c r="V2515" s="43" t="str">
        <f>Exchanges!W2519</f>
        <v>CH4</v>
      </c>
      <c r="W2515" s="43"/>
      <c r="X2515" s="43"/>
    </row>
    <row r="2516" spans="1:24" x14ac:dyDescent="0.2">
      <c r="A2516" s="43" t="str">
        <f>Exchanges!B2520</f>
        <v>Carbon dioxide</v>
      </c>
      <c r="B2516" s="43" t="str">
        <f>Exchanges!C2520</f>
        <v>000124-38-20</v>
      </c>
      <c r="C2516" s="43" t="str">
        <f>Exchanges!D2520</f>
        <v>air</v>
      </c>
      <c r="D2516" s="43" t="str">
        <f>Exchanges!E2520</f>
        <v>unspecified</v>
      </c>
      <c r="E2516" s="43" t="str">
        <f>Exchanges!F2520</f>
        <v>7ae371aa-8532-11e0-9d78-0800200c9a66</v>
      </c>
      <c r="F2516" s="43" t="str">
        <f>Exchanges!G2520</f>
        <v>Other state and local government enterprises</v>
      </c>
      <c r="G2516" s="43" t="str">
        <f>Exchanges!H2520</f>
        <v>S00203</v>
      </c>
      <c r="H2516" s="43" t="str">
        <f>Exchanges!I2520</f>
        <v>US</v>
      </c>
      <c r="I2516" s="43">
        <f>Exchanges!J2520</f>
        <v>9.812467205678653E-3</v>
      </c>
      <c r="J2516" s="43" t="str">
        <f>Exchanges!K2520</f>
        <v>kg</v>
      </c>
      <c r="K2516" s="43"/>
      <c r="L2516" s="43"/>
      <c r="M2516" s="43"/>
      <c r="N2516" s="43"/>
      <c r="O2516" s="43"/>
      <c r="P2516" s="43">
        <f>Exchanges!Q2520</f>
        <v>4</v>
      </c>
      <c r="Q2516" s="43">
        <f>Exchanges!R2520</f>
        <v>2</v>
      </c>
      <c r="R2516" s="43">
        <f>Exchanges!S2520</f>
        <v>1</v>
      </c>
      <c r="S2516" s="43">
        <f>Exchanges!T2520</f>
        <v>4</v>
      </c>
      <c r="T2516" s="43">
        <f>Exchanges!U2520</f>
        <v>1</v>
      </c>
      <c r="U2516" s="43">
        <f>Exchanges!V2520</f>
        <v>2013</v>
      </c>
      <c r="V2516" s="43" t="str">
        <f>Exchanges!W2520</f>
        <v>CO2</v>
      </c>
      <c r="W2516" s="43"/>
      <c r="X2516" s="43"/>
    </row>
    <row r="2517" spans="1:24" x14ac:dyDescent="0.2">
      <c r="A2517" s="43" t="str">
        <f>Exchanges!B2521</f>
        <v>Methane</v>
      </c>
      <c r="B2517" s="43" t="str">
        <f>Exchanges!C2521</f>
        <v>000074-82-92</v>
      </c>
      <c r="C2517" s="43" t="str">
        <f>Exchanges!D2521</f>
        <v>air</v>
      </c>
      <c r="D2517" s="43" t="str">
        <f>Exchanges!E2521</f>
        <v>unspecified</v>
      </c>
      <c r="E2517" s="43" t="str">
        <f>Exchanges!F2521</f>
        <v>20408dd1-8534-11e0-9d78-0800200c9a66</v>
      </c>
      <c r="F2517" s="43" t="str">
        <f>Exchanges!G2521</f>
        <v>Other state and local government enterprises</v>
      </c>
      <c r="G2517" s="43" t="str">
        <f>Exchanges!H2521</f>
        <v>S00203</v>
      </c>
      <c r="H2517" s="43" t="str">
        <f>Exchanges!I2521</f>
        <v>US</v>
      </c>
      <c r="I2517" s="43">
        <f>Exchanges!J2521</f>
        <v>9.4249879820558057E-7</v>
      </c>
      <c r="J2517" s="43" t="str">
        <f>Exchanges!K2521</f>
        <v>kg</v>
      </c>
      <c r="K2517" s="43"/>
      <c r="L2517" s="43"/>
      <c r="M2517" s="43"/>
      <c r="N2517" s="43"/>
      <c r="O2517" s="43"/>
      <c r="P2517" s="43">
        <f>Exchanges!Q2521</f>
        <v>4</v>
      </c>
      <c r="Q2517" s="43">
        <f>Exchanges!R2521</f>
        <v>2</v>
      </c>
      <c r="R2517" s="43">
        <f>Exchanges!S2521</f>
        <v>1</v>
      </c>
      <c r="S2517" s="43">
        <f>Exchanges!T2521</f>
        <v>4</v>
      </c>
      <c r="T2517" s="43">
        <f>Exchanges!U2521</f>
        <v>1</v>
      </c>
      <c r="U2517" s="43">
        <f>Exchanges!V2521</f>
        <v>2013</v>
      </c>
      <c r="V2517" s="43" t="str">
        <f>Exchanges!W2521</f>
        <v>CH4</v>
      </c>
      <c r="W2517" s="43"/>
      <c r="X2517" s="43"/>
    </row>
    <row r="2518" spans="1:24" x14ac:dyDescent="0.2">
      <c r="A2518" s="43" t="str">
        <f>Exchanges!B2522</f>
        <v>Ethane, 1,1,1,2-tetrafluoro-, HFC-134a</v>
      </c>
      <c r="B2518" s="43" t="str">
        <f>Exchanges!C2522</f>
        <v>000811-97-2</v>
      </c>
      <c r="C2518" s="43" t="str">
        <f>Exchanges!D2522</f>
        <v>air</v>
      </c>
      <c r="D2518" s="43" t="str">
        <f>Exchanges!E2522</f>
        <v>unspecified</v>
      </c>
      <c r="E2518" s="43" t="str">
        <f>Exchanges!F2522</f>
        <v>e87f039d-d9ce-4242-ac18-c9284cc80f3d</v>
      </c>
      <c r="F2518" s="43" t="str">
        <f>Exchanges!G2522</f>
        <v>Other state and local government enterprises</v>
      </c>
      <c r="G2518" s="43" t="str">
        <f>Exchanges!H2522</f>
        <v>S00203</v>
      </c>
      <c r="H2518" s="43" t="str">
        <f>Exchanges!I2522</f>
        <v>US</v>
      </c>
      <c r="I2518" s="43">
        <f>Exchanges!J2522</f>
        <v>1.346936258261351E-7</v>
      </c>
      <c r="J2518" s="43" t="str">
        <f>Exchanges!K2522</f>
        <v>kg</v>
      </c>
      <c r="K2518" s="43"/>
      <c r="L2518" s="43"/>
      <c r="M2518" s="43"/>
      <c r="N2518" s="43"/>
      <c r="O2518" s="43"/>
      <c r="P2518" s="43">
        <f>Exchanges!Q2522</f>
        <v>4</v>
      </c>
      <c r="Q2518" s="43">
        <f>Exchanges!R2522</f>
        <v>2</v>
      </c>
      <c r="R2518" s="43">
        <f>Exchanges!S2522</f>
        <v>1</v>
      </c>
      <c r="S2518" s="43">
        <f>Exchanges!T2522</f>
        <v>4</v>
      </c>
      <c r="T2518" s="43">
        <f>Exchanges!U2522</f>
        <v>1</v>
      </c>
      <c r="U2518" s="43">
        <f>Exchanges!V2522</f>
        <v>2013</v>
      </c>
      <c r="V2518" s="43" t="str">
        <f>Exchanges!W2522</f>
        <v>HFC-134a</v>
      </c>
      <c r="W2518" s="43"/>
      <c r="X2518" s="43"/>
    </row>
    <row r="2519" spans="1:24" x14ac:dyDescent="0.2">
      <c r="A2519" s="43" t="str">
        <f>Exchanges!B2523</f>
        <v>Dinitrogen monoxide</v>
      </c>
      <c r="B2519" s="43" t="str">
        <f>Exchanges!C2523</f>
        <v>010024-97-366</v>
      </c>
      <c r="C2519" s="43" t="str">
        <f>Exchanges!D2523</f>
        <v>air</v>
      </c>
      <c r="D2519" s="43" t="str">
        <f>Exchanges!E2523</f>
        <v>unspecified</v>
      </c>
      <c r="E2519" s="43" t="str">
        <f>Exchanges!F2523</f>
        <v>20185046-64bb-4c09-a8e7-e8a9e144ca98</v>
      </c>
      <c r="F2519" s="43" t="str">
        <f>Exchanges!G2523</f>
        <v>Other state and local government enterprises</v>
      </c>
      <c r="G2519" s="43" t="str">
        <f>Exchanges!H2523</f>
        <v>S00203</v>
      </c>
      <c r="H2519" s="43" t="str">
        <f>Exchanges!I2523</f>
        <v>US</v>
      </c>
      <c r="I2519" s="43">
        <f>Exchanges!J2523</f>
        <v>4.8725487004946117E-8</v>
      </c>
      <c r="J2519" s="43" t="str">
        <f>Exchanges!K2523</f>
        <v>kg</v>
      </c>
      <c r="K2519" s="43"/>
      <c r="L2519" s="43"/>
      <c r="M2519" s="43"/>
      <c r="N2519" s="43"/>
      <c r="O2519" s="43"/>
      <c r="P2519" s="43">
        <f>Exchanges!Q2523</f>
        <v>4</v>
      </c>
      <c r="Q2519" s="43">
        <f>Exchanges!R2523</f>
        <v>2</v>
      </c>
      <c r="R2519" s="43">
        <f>Exchanges!S2523</f>
        <v>1</v>
      </c>
      <c r="S2519" s="43">
        <f>Exchanges!T2523</f>
        <v>4</v>
      </c>
      <c r="T2519" s="43">
        <f>Exchanges!U2523</f>
        <v>1</v>
      </c>
      <c r="U2519" s="43">
        <f>Exchanges!V2523</f>
        <v>2013</v>
      </c>
      <c r="V2519" s="43" t="str">
        <f>Exchanges!W2523</f>
        <v>N2O</v>
      </c>
      <c r="W2519" s="43"/>
      <c r="X2519" s="43"/>
    </row>
    <row r="2520" spans="1:24" x14ac:dyDescent="0.2">
      <c r="A2520" s="43" t="str">
        <f>Exchanges!B2524</f>
        <v>Ethane, pentafluoro-, HFC-125</v>
      </c>
      <c r="B2520" s="43" t="str">
        <f>Exchanges!C2524</f>
        <v>000354-33-6</v>
      </c>
      <c r="C2520" s="43" t="str">
        <f>Exchanges!D2524</f>
        <v>air</v>
      </c>
      <c r="D2520" s="43" t="str">
        <f>Exchanges!E2524</f>
        <v>unspecified</v>
      </c>
      <c r="E2520" s="43" t="str">
        <f>Exchanges!F2524</f>
        <v>281e1011-f121-4d5b-ad4d-22d562b2c2cd</v>
      </c>
      <c r="F2520" s="43" t="str">
        <f>Exchanges!G2524</f>
        <v>Other state and local government enterprises</v>
      </c>
      <c r="G2520" s="43" t="str">
        <f>Exchanges!H2524</f>
        <v>S00203</v>
      </c>
      <c r="H2520" s="43" t="str">
        <f>Exchanges!I2524</f>
        <v>US</v>
      </c>
      <c r="I2520" s="43">
        <f>Exchanges!J2524</f>
        <v>3.5736045972039983E-8</v>
      </c>
      <c r="J2520" s="43" t="str">
        <f>Exchanges!K2524</f>
        <v>kg</v>
      </c>
      <c r="K2520" s="43"/>
      <c r="L2520" s="43"/>
      <c r="M2520" s="43"/>
      <c r="N2520" s="43"/>
      <c r="O2520" s="43"/>
      <c r="P2520" s="43">
        <f>Exchanges!Q2524</f>
        <v>4</v>
      </c>
      <c r="Q2520" s="43">
        <f>Exchanges!R2524</f>
        <v>2</v>
      </c>
      <c r="R2520" s="43">
        <f>Exchanges!S2524</f>
        <v>1</v>
      </c>
      <c r="S2520" s="43">
        <f>Exchanges!T2524</f>
        <v>4</v>
      </c>
      <c r="T2520" s="43">
        <f>Exchanges!U2524</f>
        <v>1</v>
      </c>
      <c r="U2520" s="43">
        <f>Exchanges!V2524</f>
        <v>2013</v>
      </c>
      <c r="V2520" s="43" t="str">
        <f>Exchanges!W2524</f>
        <v>HFC-125</v>
      </c>
      <c r="W2520" s="43"/>
      <c r="X2520" s="43"/>
    </row>
    <row r="2521" spans="1:24" x14ac:dyDescent="0.2">
      <c r="A2521" s="43" t="str">
        <f>Exchanges!B2525</f>
        <v>Methane, difluoro-, HFC-32</v>
      </c>
      <c r="B2521" s="43" t="str">
        <f>Exchanges!C2525</f>
        <v>000075-10-5</v>
      </c>
      <c r="C2521" s="43" t="str">
        <f>Exchanges!D2525</f>
        <v>air</v>
      </c>
      <c r="D2521" s="43" t="str">
        <f>Exchanges!E2525</f>
        <v>unspecified</v>
      </c>
      <c r="E2521" s="43" t="str">
        <f>Exchanges!F2525</f>
        <v>151212b4-079b-43a2-96d5-a6eef59166ac</v>
      </c>
      <c r="F2521" s="43" t="str">
        <f>Exchanges!G2525</f>
        <v>Other state and local government enterprises</v>
      </c>
      <c r="G2521" s="43" t="str">
        <f>Exchanges!H2525</f>
        <v>S00203</v>
      </c>
      <c r="H2521" s="43" t="str">
        <f>Exchanges!I2525</f>
        <v>US</v>
      </c>
      <c r="I2521" s="43">
        <f>Exchanges!J2525</f>
        <v>2.0811008293452615E-8</v>
      </c>
      <c r="J2521" s="43" t="str">
        <f>Exchanges!K2525</f>
        <v>kg</v>
      </c>
      <c r="K2521" s="43"/>
      <c r="L2521" s="43"/>
      <c r="M2521" s="43"/>
      <c r="N2521" s="43"/>
      <c r="O2521" s="43"/>
      <c r="P2521" s="43">
        <f>Exchanges!Q2525</f>
        <v>4</v>
      </c>
      <c r="Q2521" s="43">
        <f>Exchanges!R2525</f>
        <v>2</v>
      </c>
      <c r="R2521" s="43">
        <f>Exchanges!S2525</f>
        <v>1</v>
      </c>
      <c r="S2521" s="43">
        <f>Exchanges!T2525</f>
        <v>4</v>
      </c>
      <c r="T2521" s="43">
        <f>Exchanges!U2525</f>
        <v>1</v>
      </c>
      <c r="U2521" s="43">
        <f>Exchanges!V2525</f>
        <v>2013</v>
      </c>
      <c r="V2521" s="43" t="str">
        <f>Exchanges!W2525</f>
        <v>HFC-32</v>
      </c>
      <c r="W2521" s="43"/>
      <c r="X2521" s="43"/>
    </row>
    <row r="2522" spans="1:24" x14ac:dyDescent="0.2">
      <c r="A2522" s="43" t="str">
        <f>Exchanges!B2526</f>
        <v>Ethane, 1,1,1-trifluoro-, HFC-143a</v>
      </c>
      <c r="B2522" s="43" t="str">
        <f>Exchanges!C2526</f>
        <v>000420-46-2</v>
      </c>
      <c r="C2522" s="43" t="str">
        <f>Exchanges!D2526</f>
        <v>air</v>
      </c>
      <c r="D2522" s="43" t="str">
        <f>Exchanges!E2526</f>
        <v>unspecified</v>
      </c>
      <c r="E2522" s="43" t="str">
        <f>Exchanges!F2526</f>
        <v>e86bfec2-1025-4fa2-90b1-81e35e621e91</v>
      </c>
      <c r="F2522" s="43" t="str">
        <f>Exchanges!G2526</f>
        <v>Other state and local government enterprises</v>
      </c>
      <c r="G2522" s="43" t="str">
        <f>Exchanges!H2526</f>
        <v>S00203</v>
      </c>
      <c r="H2522" s="43" t="str">
        <f>Exchanges!I2526</f>
        <v>US</v>
      </c>
      <c r="I2522" s="43">
        <f>Exchanges!J2526</f>
        <v>1.5289967050913658E-8</v>
      </c>
      <c r="J2522" s="43" t="str">
        <f>Exchanges!K2526</f>
        <v>kg</v>
      </c>
      <c r="K2522" s="43"/>
      <c r="L2522" s="43"/>
      <c r="M2522" s="43"/>
      <c r="N2522" s="43"/>
      <c r="O2522" s="43"/>
      <c r="P2522" s="43">
        <f>Exchanges!Q2526</f>
        <v>4</v>
      </c>
      <c r="Q2522" s="43">
        <f>Exchanges!R2526</f>
        <v>2</v>
      </c>
      <c r="R2522" s="43">
        <f>Exchanges!S2526</f>
        <v>1</v>
      </c>
      <c r="S2522" s="43">
        <f>Exchanges!T2526</f>
        <v>4</v>
      </c>
      <c r="T2522" s="43">
        <f>Exchanges!U2526</f>
        <v>1</v>
      </c>
      <c r="U2522" s="43">
        <f>Exchanges!V2526</f>
        <v>2013</v>
      </c>
      <c r="V2522" s="43" t="str">
        <f>Exchanges!W2526</f>
        <v>HFC-143a</v>
      </c>
      <c r="W2522" s="43"/>
      <c r="X2522" s="43"/>
    </row>
    <row r="2523" spans="1:24" x14ac:dyDescent="0.2">
      <c r="A2523" s="43" t="str">
        <f>Exchanges!B2527</f>
        <v>Propane, 1,1,1,3,3,3-hexafluoro-, HCFC-236fa</v>
      </c>
      <c r="B2523" s="43" t="str">
        <f>Exchanges!C2527</f>
        <v>000690-39-1</v>
      </c>
      <c r="C2523" s="43" t="str">
        <f>Exchanges!D2527</f>
        <v>air</v>
      </c>
      <c r="D2523" s="43" t="str">
        <f>Exchanges!E2527</f>
        <v>unspecified</v>
      </c>
      <c r="E2523" s="43" t="str">
        <f>Exchanges!F2527</f>
        <v>1963a3ba-6d77-4571-bb8f-0e9c8ac28a65</v>
      </c>
      <c r="F2523" s="43" t="str">
        <f>Exchanges!G2527</f>
        <v>Other state and local government enterprises</v>
      </c>
      <c r="G2523" s="43" t="str">
        <f>Exchanges!H2527</f>
        <v>S00203</v>
      </c>
      <c r="H2523" s="43" t="str">
        <f>Exchanges!I2527</f>
        <v>US</v>
      </c>
      <c r="I2523" s="43">
        <f>Exchanges!J2527</f>
        <v>4.1306253228888834E-10</v>
      </c>
      <c r="J2523" s="43" t="str">
        <f>Exchanges!K2527</f>
        <v>kg</v>
      </c>
      <c r="K2523" s="43"/>
      <c r="L2523" s="43"/>
      <c r="M2523" s="43"/>
      <c r="N2523" s="43"/>
      <c r="O2523" s="43"/>
      <c r="P2523" s="43">
        <f>Exchanges!Q2527</f>
        <v>4</v>
      </c>
      <c r="Q2523" s="43">
        <f>Exchanges!R2527</f>
        <v>2</v>
      </c>
      <c r="R2523" s="43">
        <f>Exchanges!S2527</f>
        <v>1</v>
      </c>
      <c r="S2523" s="43">
        <f>Exchanges!T2527</f>
        <v>4</v>
      </c>
      <c r="T2523" s="43">
        <f>Exchanges!U2527</f>
        <v>1</v>
      </c>
      <c r="U2523" s="43">
        <f>Exchanges!V2527</f>
        <v>2013</v>
      </c>
      <c r="V2523" s="43" t="str">
        <f>Exchanges!W2527</f>
        <v>HFC-236fa</v>
      </c>
      <c r="W2523" s="43"/>
      <c r="X2523" s="43"/>
    </row>
    <row r="2524" spans="1:24" x14ac:dyDescent="0.2">
      <c r="A2524" s="43" t="str">
        <f>Exchanges!B2528</f>
        <v>Carbon dioxide</v>
      </c>
      <c r="B2524" s="43" t="str">
        <f>Exchanges!C2528</f>
        <v>000124-38-20</v>
      </c>
      <c r="C2524" s="43" t="str">
        <f>Exchanges!D2528</f>
        <v>air</v>
      </c>
      <c r="D2524" s="43" t="str">
        <f>Exchanges!E2528</f>
        <v>unspecified</v>
      </c>
      <c r="E2524" s="43" t="str">
        <f>Exchanges!F2528</f>
        <v>7ae371aa-8532-11e0-9d78-0800200c9a66</v>
      </c>
      <c r="F2524" s="43" t="str">
        <f>Exchanges!G2528</f>
        <v>Federal general government (defense)</v>
      </c>
      <c r="G2524" s="43" t="str">
        <f>Exchanges!H2528</f>
        <v>S00500</v>
      </c>
      <c r="H2524" s="43" t="str">
        <f>Exchanges!I2528</f>
        <v>US</v>
      </c>
      <c r="I2524" s="43">
        <f>Exchanges!J2528</f>
        <v>3.2144683065426394E-2</v>
      </c>
      <c r="J2524" s="43" t="str">
        <f>Exchanges!K2528</f>
        <v>kg</v>
      </c>
      <c r="K2524" s="43"/>
      <c r="L2524" s="43"/>
      <c r="M2524" s="43"/>
      <c r="N2524" s="43"/>
      <c r="O2524" s="43"/>
      <c r="P2524" s="43">
        <f>Exchanges!Q2528</f>
        <v>4</v>
      </c>
      <c r="Q2524" s="43">
        <f>Exchanges!R2528</f>
        <v>2</v>
      </c>
      <c r="R2524" s="43">
        <f>Exchanges!S2528</f>
        <v>1</v>
      </c>
      <c r="S2524" s="43">
        <f>Exchanges!T2528</f>
        <v>4</v>
      </c>
      <c r="T2524" s="43">
        <f>Exchanges!U2528</f>
        <v>1</v>
      </c>
      <c r="U2524" s="43">
        <f>Exchanges!V2528</f>
        <v>2013</v>
      </c>
      <c r="V2524" s="43" t="str">
        <f>Exchanges!W2528</f>
        <v>CO2</v>
      </c>
      <c r="W2524" s="43"/>
      <c r="X2524" s="43"/>
    </row>
    <row r="2525" spans="1:24" x14ac:dyDescent="0.2">
      <c r="A2525" s="43" t="str">
        <f>Exchanges!B2529</f>
        <v>Methane</v>
      </c>
      <c r="B2525" s="43" t="str">
        <f>Exchanges!C2529</f>
        <v>000074-82-92</v>
      </c>
      <c r="C2525" s="43" t="str">
        <f>Exchanges!D2529</f>
        <v>air</v>
      </c>
      <c r="D2525" s="43" t="str">
        <f>Exchanges!E2529</f>
        <v>unspecified</v>
      </c>
      <c r="E2525" s="43" t="str">
        <f>Exchanges!F2529</f>
        <v>20408dd1-8534-11e0-9d78-0800200c9a66</v>
      </c>
      <c r="F2525" s="43" t="str">
        <f>Exchanges!G2529</f>
        <v>Federal general government (defense)</v>
      </c>
      <c r="G2525" s="43" t="str">
        <f>Exchanges!H2529</f>
        <v>S00500</v>
      </c>
      <c r="H2525" s="43" t="str">
        <f>Exchanges!I2529</f>
        <v>US</v>
      </c>
      <c r="I2525" s="43">
        <f>Exchanges!J2529</f>
        <v>1.6126371435540245E-6</v>
      </c>
      <c r="J2525" s="43" t="str">
        <f>Exchanges!K2529</f>
        <v>kg</v>
      </c>
      <c r="K2525" s="43"/>
      <c r="L2525" s="43"/>
      <c r="M2525" s="43"/>
      <c r="N2525" s="43"/>
      <c r="O2525" s="43"/>
      <c r="P2525" s="43">
        <f>Exchanges!Q2529</f>
        <v>4</v>
      </c>
      <c r="Q2525" s="43">
        <f>Exchanges!R2529</f>
        <v>2</v>
      </c>
      <c r="R2525" s="43">
        <f>Exchanges!S2529</f>
        <v>1</v>
      </c>
      <c r="S2525" s="43">
        <f>Exchanges!T2529</f>
        <v>4</v>
      </c>
      <c r="T2525" s="43">
        <f>Exchanges!U2529</f>
        <v>1</v>
      </c>
      <c r="U2525" s="43">
        <f>Exchanges!V2529</f>
        <v>2013</v>
      </c>
      <c r="V2525" s="43" t="str">
        <f>Exchanges!W2529</f>
        <v>CH4</v>
      </c>
      <c r="W2525" s="43"/>
      <c r="X2525" s="43"/>
    </row>
    <row r="2526" spans="1:24" x14ac:dyDescent="0.2">
      <c r="A2526" s="43" t="str">
        <f>Exchanges!B2530</f>
        <v>Dinitrogen monoxide</v>
      </c>
      <c r="B2526" s="43" t="str">
        <f>Exchanges!C2530</f>
        <v>010024-97-366</v>
      </c>
      <c r="C2526" s="43" t="str">
        <f>Exchanges!D2530</f>
        <v>air</v>
      </c>
      <c r="D2526" s="43" t="str">
        <f>Exchanges!E2530</f>
        <v>unspecified</v>
      </c>
      <c r="E2526" s="43" t="str">
        <f>Exchanges!F2530</f>
        <v>20185046-64bb-4c09-a8e7-e8a9e144ca98</v>
      </c>
      <c r="F2526" s="43" t="str">
        <f>Exchanges!G2530</f>
        <v>Federal general government (defense)</v>
      </c>
      <c r="G2526" s="43" t="str">
        <f>Exchanges!H2530</f>
        <v>S00500</v>
      </c>
      <c r="H2526" s="43" t="str">
        <f>Exchanges!I2530</f>
        <v>US</v>
      </c>
      <c r="I2526" s="43">
        <f>Exchanges!J2530</f>
        <v>9.3835560666160999E-8</v>
      </c>
      <c r="J2526" s="43" t="str">
        <f>Exchanges!K2530</f>
        <v>kg</v>
      </c>
      <c r="K2526" s="43"/>
      <c r="L2526" s="43"/>
      <c r="M2526" s="43"/>
      <c r="N2526" s="43"/>
      <c r="O2526" s="43"/>
      <c r="P2526" s="43">
        <f>Exchanges!Q2530</f>
        <v>4</v>
      </c>
      <c r="Q2526" s="43">
        <f>Exchanges!R2530</f>
        <v>2</v>
      </c>
      <c r="R2526" s="43">
        <f>Exchanges!S2530</f>
        <v>1</v>
      </c>
      <c r="S2526" s="43">
        <f>Exchanges!T2530</f>
        <v>4</v>
      </c>
      <c r="T2526" s="43">
        <f>Exchanges!U2530</f>
        <v>1</v>
      </c>
      <c r="U2526" s="43">
        <f>Exchanges!V2530</f>
        <v>2013</v>
      </c>
      <c r="V2526" s="43" t="str">
        <f>Exchanges!W2530</f>
        <v>N2O</v>
      </c>
      <c r="W2526" s="43"/>
      <c r="X2526" s="43"/>
    </row>
    <row r="2527" spans="1:24" x14ac:dyDescent="0.2">
      <c r="A2527" s="43" t="str">
        <f>Exchanges!B2531</f>
        <v>Ethane, 1,1,1,2-tetrafluoro-, HFC-134a</v>
      </c>
      <c r="B2527" s="43" t="str">
        <f>Exchanges!C2531</f>
        <v>000811-97-2</v>
      </c>
      <c r="C2527" s="43" t="str">
        <f>Exchanges!D2531</f>
        <v>air</v>
      </c>
      <c r="D2527" s="43" t="str">
        <f>Exchanges!E2531</f>
        <v>unspecified</v>
      </c>
      <c r="E2527" s="43" t="str">
        <f>Exchanges!F2531</f>
        <v>e87f039d-d9ce-4242-ac18-c9284cc80f3d</v>
      </c>
      <c r="F2527" s="43" t="str">
        <f>Exchanges!G2531</f>
        <v>Federal general government (defense)</v>
      </c>
      <c r="G2527" s="43" t="str">
        <f>Exchanges!H2531</f>
        <v>S00500</v>
      </c>
      <c r="H2527" s="43" t="str">
        <f>Exchanges!I2531</f>
        <v>US</v>
      </c>
      <c r="I2527" s="43">
        <f>Exchanges!J2531</f>
        <v>3.6551740197656798E-8</v>
      </c>
      <c r="J2527" s="43" t="str">
        <f>Exchanges!K2531</f>
        <v>kg</v>
      </c>
      <c r="K2527" s="43"/>
      <c r="L2527" s="43"/>
      <c r="M2527" s="43"/>
      <c r="N2527" s="43"/>
      <c r="O2527" s="43"/>
      <c r="P2527" s="43">
        <f>Exchanges!Q2531</f>
        <v>4</v>
      </c>
      <c r="Q2527" s="43">
        <f>Exchanges!R2531</f>
        <v>2</v>
      </c>
      <c r="R2527" s="43">
        <f>Exchanges!S2531</f>
        <v>1</v>
      </c>
      <c r="S2527" s="43">
        <f>Exchanges!T2531</f>
        <v>4</v>
      </c>
      <c r="T2527" s="43">
        <f>Exchanges!U2531</f>
        <v>1</v>
      </c>
      <c r="U2527" s="43">
        <f>Exchanges!V2531</f>
        <v>2013</v>
      </c>
      <c r="V2527" s="43" t="str">
        <f>Exchanges!W2531</f>
        <v>HFC-134a</v>
      </c>
      <c r="W2527" s="43"/>
      <c r="X2527" s="43"/>
    </row>
    <row r="2528" spans="1:24" x14ac:dyDescent="0.2">
      <c r="A2528" s="43" t="str">
        <f>Exchanges!B2532</f>
        <v>Ethane, pentafluoro-, HFC-125</v>
      </c>
      <c r="B2528" s="43" t="str">
        <f>Exchanges!C2532</f>
        <v>000354-33-6</v>
      </c>
      <c r="C2528" s="43" t="str">
        <f>Exchanges!D2532</f>
        <v>air</v>
      </c>
      <c r="D2528" s="43" t="str">
        <f>Exchanges!E2532</f>
        <v>unspecified</v>
      </c>
      <c r="E2528" s="43" t="str">
        <f>Exchanges!F2532</f>
        <v>281e1011-f121-4d5b-ad4d-22d562b2c2cd</v>
      </c>
      <c r="F2528" s="43" t="str">
        <f>Exchanges!G2532</f>
        <v>Federal general government (defense)</v>
      </c>
      <c r="G2528" s="43" t="str">
        <f>Exchanges!H2532</f>
        <v>S00500</v>
      </c>
      <c r="H2528" s="43" t="str">
        <f>Exchanges!I2532</f>
        <v>US</v>
      </c>
      <c r="I2528" s="43">
        <f>Exchanges!J2532</f>
        <v>9.6976724774460372E-9</v>
      </c>
      <c r="J2528" s="43" t="str">
        <f>Exchanges!K2532</f>
        <v>kg</v>
      </c>
      <c r="K2528" s="43"/>
      <c r="L2528" s="43"/>
      <c r="M2528" s="43"/>
      <c r="N2528" s="43"/>
      <c r="O2528" s="43"/>
      <c r="P2528" s="43">
        <f>Exchanges!Q2532</f>
        <v>4</v>
      </c>
      <c r="Q2528" s="43">
        <f>Exchanges!R2532</f>
        <v>2</v>
      </c>
      <c r="R2528" s="43">
        <f>Exchanges!S2532</f>
        <v>1</v>
      </c>
      <c r="S2528" s="43">
        <f>Exchanges!T2532</f>
        <v>4</v>
      </c>
      <c r="T2528" s="43">
        <f>Exchanges!U2532</f>
        <v>1</v>
      </c>
      <c r="U2528" s="43">
        <f>Exchanges!V2532</f>
        <v>2013</v>
      </c>
      <c r="V2528" s="43" t="str">
        <f>Exchanges!W2532</f>
        <v>HFC-125</v>
      </c>
      <c r="W2528" s="43"/>
      <c r="X2528" s="43"/>
    </row>
    <row r="2529" spans="1:24" x14ac:dyDescent="0.2">
      <c r="A2529" s="43" t="str">
        <f>Exchanges!B2533</f>
        <v>Methane, difluoro-, HFC-32</v>
      </c>
      <c r="B2529" s="43" t="str">
        <f>Exchanges!C2533</f>
        <v>000075-10-5</v>
      </c>
      <c r="C2529" s="43" t="str">
        <f>Exchanges!D2533</f>
        <v>air</v>
      </c>
      <c r="D2529" s="43" t="str">
        <f>Exchanges!E2533</f>
        <v>unspecified</v>
      </c>
      <c r="E2529" s="43" t="str">
        <f>Exchanges!F2533</f>
        <v>151212b4-079b-43a2-96d5-a6eef59166ac</v>
      </c>
      <c r="F2529" s="43" t="str">
        <f>Exchanges!G2533</f>
        <v>Federal general government (defense)</v>
      </c>
      <c r="G2529" s="43" t="str">
        <f>Exchanges!H2533</f>
        <v>S00500</v>
      </c>
      <c r="H2529" s="43" t="str">
        <f>Exchanges!I2533</f>
        <v>US</v>
      </c>
      <c r="I2529" s="43">
        <f>Exchanges!J2533</f>
        <v>5.6474726530523281E-9</v>
      </c>
      <c r="J2529" s="43" t="str">
        <f>Exchanges!K2533</f>
        <v>kg</v>
      </c>
      <c r="K2529" s="43"/>
      <c r="L2529" s="43"/>
      <c r="M2529" s="43"/>
      <c r="N2529" s="43"/>
      <c r="O2529" s="43"/>
      <c r="P2529" s="43">
        <f>Exchanges!Q2533</f>
        <v>4</v>
      </c>
      <c r="Q2529" s="43">
        <f>Exchanges!R2533</f>
        <v>2</v>
      </c>
      <c r="R2529" s="43">
        <f>Exchanges!S2533</f>
        <v>1</v>
      </c>
      <c r="S2529" s="43">
        <f>Exchanges!T2533</f>
        <v>4</v>
      </c>
      <c r="T2529" s="43">
        <f>Exchanges!U2533</f>
        <v>1</v>
      </c>
      <c r="U2529" s="43">
        <f>Exchanges!V2533</f>
        <v>2013</v>
      </c>
      <c r="V2529" s="43" t="str">
        <f>Exchanges!W2533</f>
        <v>HFC-32</v>
      </c>
      <c r="W2529" s="43"/>
      <c r="X2529" s="43"/>
    </row>
    <row r="2530" spans="1:24" x14ac:dyDescent="0.2">
      <c r="A2530" s="43" t="str">
        <f>Exchanges!B2534</f>
        <v>Ethane, 1,1,1-trifluoro-, HFC-143a</v>
      </c>
      <c r="B2530" s="43" t="str">
        <f>Exchanges!C2534</f>
        <v>000420-46-2</v>
      </c>
      <c r="C2530" s="43" t="str">
        <f>Exchanges!D2534</f>
        <v>air</v>
      </c>
      <c r="D2530" s="43" t="str">
        <f>Exchanges!E2534</f>
        <v>unspecified</v>
      </c>
      <c r="E2530" s="43" t="str">
        <f>Exchanges!F2534</f>
        <v>e86bfec2-1025-4fa2-90b1-81e35e621e91</v>
      </c>
      <c r="F2530" s="43" t="str">
        <f>Exchanges!G2534</f>
        <v>Federal general government (defense)</v>
      </c>
      <c r="G2530" s="43" t="str">
        <f>Exchanges!H2534</f>
        <v>S00500</v>
      </c>
      <c r="H2530" s="43" t="str">
        <f>Exchanges!I2534</f>
        <v>US</v>
      </c>
      <c r="I2530" s="43">
        <f>Exchanges!J2534</f>
        <v>4.1492305211022686E-9</v>
      </c>
      <c r="J2530" s="43" t="str">
        <f>Exchanges!K2534</f>
        <v>kg</v>
      </c>
      <c r="K2530" s="43"/>
      <c r="L2530" s="43"/>
      <c r="M2530" s="43"/>
      <c r="N2530" s="43"/>
      <c r="O2530" s="43"/>
      <c r="P2530" s="43">
        <f>Exchanges!Q2534</f>
        <v>4</v>
      </c>
      <c r="Q2530" s="43">
        <f>Exchanges!R2534</f>
        <v>2</v>
      </c>
      <c r="R2530" s="43">
        <f>Exchanges!S2534</f>
        <v>1</v>
      </c>
      <c r="S2530" s="43">
        <f>Exchanges!T2534</f>
        <v>4</v>
      </c>
      <c r="T2530" s="43">
        <f>Exchanges!U2534</f>
        <v>1</v>
      </c>
      <c r="U2530" s="43">
        <f>Exchanges!V2534</f>
        <v>2013</v>
      </c>
      <c r="V2530" s="43" t="str">
        <f>Exchanges!W2534</f>
        <v>HFC-143a</v>
      </c>
      <c r="W2530" s="43"/>
      <c r="X2530" s="43"/>
    </row>
    <row r="2531" spans="1:24" x14ac:dyDescent="0.2">
      <c r="A2531" s="43" t="str">
        <f>Exchanges!B2535</f>
        <v>Propane, 1,1,1,3,3,3-hexafluoro-, HCFC-236fa</v>
      </c>
      <c r="B2531" s="43" t="str">
        <f>Exchanges!C2535</f>
        <v>000690-39-1</v>
      </c>
      <c r="C2531" s="43" t="str">
        <f>Exchanges!D2535</f>
        <v>air</v>
      </c>
      <c r="D2531" s="43" t="str">
        <f>Exchanges!E2535</f>
        <v>unspecified</v>
      </c>
      <c r="E2531" s="43" t="str">
        <f>Exchanges!F2535</f>
        <v>1963a3ba-6d77-4571-bb8f-0e9c8ac28a65</v>
      </c>
      <c r="F2531" s="43" t="str">
        <f>Exchanges!G2535</f>
        <v>Federal general government (defense)</v>
      </c>
      <c r="G2531" s="43" t="str">
        <f>Exchanges!H2535</f>
        <v>S00500</v>
      </c>
      <c r="H2531" s="43" t="str">
        <f>Exchanges!I2535</f>
        <v>US</v>
      </c>
      <c r="I2531" s="43">
        <f>Exchanges!J2535</f>
        <v>1.1209256765497297E-10</v>
      </c>
      <c r="J2531" s="43" t="str">
        <f>Exchanges!K2535</f>
        <v>kg</v>
      </c>
      <c r="K2531" s="43"/>
      <c r="L2531" s="43"/>
      <c r="M2531" s="43"/>
      <c r="N2531" s="43"/>
      <c r="O2531" s="43"/>
      <c r="P2531" s="43">
        <f>Exchanges!Q2535</f>
        <v>4</v>
      </c>
      <c r="Q2531" s="43">
        <f>Exchanges!R2535</f>
        <v>2</v>
      </c>
      <c r="R2531" s="43">
        <f>Exchanges!S2535</f>
        <v>1</v>
      </c>
      <c r="S2531" s="43">
        <f>Exchanges!T2535</f>
        <v>4</v>
      </c>
      <c r="T2531" s="43">
        <f>Exchanges!U2535</f>
        <v>1</v>
      </c>
      <c r="U2531" s="43">
        <f>Exchanges!V2535</f>
        <v>2013</v>
      </c>
      <c r="V2531" s="43" t="str">
        <f>Exchanges!W2535</f>
        <v>HFC-236fa</v>
      </c>
      <c r="W2531" s="43"/>
      <c r="X2531" s="43"/>
    </row>
    <row r="2532" spans="1:24" x14ac:dyDescent="0.2">
      <c r="A2532" s="43" t="str">
        <f>Exchanges!B2536</f>
        <v>Carbon dioxide</v>
      </c>
      <c r="B2532" s="43" t="str">
        <f>Exchanges!C2536</f>
        <v>000124-38-20</v>
      </c>
      <c r="C2532" s="43" t="str">
        <f>Exchanges!D2536</f>
        <v>air</v>
      </c>
      <c r="D2532" s="43" t="str">
        <f>Exchanges!E2536</f>
        <v>unspecified</v>
      </c>
      <c r="E2532" s="43" t="str">
        <f>Exchanges!F2536</f>
        <v>7ae371aa-8532-11e0-9d78-0800200c9a66</v>
      </c>
      <c r="F2532" s="43" t="str">
        <f>Exchanges!G2536</f>
        <v>Federal general government (nondefense)</v>
      </c>
      <c r="G2532" s="43" t="str">
        <f>Exchanges!H2536</f>
        <v>S00600</v>
      </c>
      <c r="H2532" s="43" t="str">
        <f>Exchanges!I2536</f>
        <v>US</v>
      </c>
      <c r="I2532" s="43">
        <f>Exchanges!J2536</f>
        <v>7.7981621392947632E-3</v>
      </c>
      <c r="J2532" s="43" t="str">
        <f>Exchanges!K2536</f>
        <v>kg</v>
      </c>
      <c r="K2532" s="43"/>
      <c r="L2532" s="43"/>
      <c r="M2532" s="43"/>
      <c r="N2532" s="43"/>
      <c r="O2532" s="43"/>
      <c r="P2532" s="43">
        <f>Exchanges!Q2536</f>
        <v>4</v>
      </c>
      <c r="Q2532" s="43">
        <f>Exchanges!R2536</f>
        <v>2</v>
      </c>
      <c r="R2532" s="43">
        <f>Exchanges!S2536</f>
        <v>1</v>
      </c>
      <c r="S2532" s="43">
        <f>Exchanges!T2536</f>
        <v>4</v>
      </c>
      <c r="T2532" s="43">
        <f>Exchanges!U2536</f>
        <v>1</v>
      </c>
      <c r="U2532" s="43">
        <f>Exchanges!V2536</f>
        <v>2013</v>
      </c>
      <c r="V2532" s="43" t="str">
        <f>Exchanges!W2536</f>
        <v>CO2</v>
      </c>
      <c r="W2532" s="43"/>
      <c r="X2532" s="43"/>
    </row>
    <row r="2533" spans="1:24" x14ac:dyDescent="0.2">
      <c r="A2533" s="43" t="str">
        <f>Exchanges!B2537</f>
        <v>Methane</v>
      </c>
      <c r="B2533" s="43" t="str">
        <f>Exchanges!C2537</f>
        <v>000074-82-92</v>
      </c>
      <c r="C2533" s="43" t="str">
        <f>Exchanges!D2537</f>
        <v>air</v>
      </c>
      <c r="D2533" s="43" t="str">
        <f>Exchanges!E2537</f>
        <v>unspecified</v>
      </c>
      <c r="E2533" s="43" t="str">
        <f>Exchanges!F2537</f>
        <v>20408dd1-8534-11e0-9d78-0800200c9a66</v>
      </c>
      <c r="F2533" s="43" t="str">
        <f>Exchanges!G2537</f>
        <v>Federal general government (nondefense)</v>
      </c>
      <c r="G2533" s="43" t="str">
        <f>Exchanges!H2537</f>
        <v>S00600</v>
      </c>
      <c r="H2533" s="43" t="str">
        <f>Exchanges!I2537</f>
        <v>US</v>
      </c>
      <c r="I2533" s="43">
        <f>Exchanges!J2537</f>
        <v>5.7758064648435385E-7</v>
      </c>
      <c r="J2533" s="43" t="str">
        <f>Exchanges!K2537</f>
        <v>kg</v>
      </c>
      <c r="K2533" s="43"/>
      <c r="L2533" s="43"/>
      <c r="M2533" s="43"/>
      <c r="N2533" s="43"/>
      <c r="O2533" s="43"/>
      <c r="P2533" s="43">
        <f>Exchanges!Q2537</f>
        <v>4</v>
      </c>
      <c r="Q2533" s="43">
        <f>Exchanges!R2537</f>
        <v>2</v>
      </c>
      <c r="R2533" s="43">
        <f>Exchanges!S2537</f>
        <v>1</v>
      </c>
      <c r="S2533" s="43">
        <f>Exchanges!T2537</f>
        <v>4</v>
      </c>
      <c r="T2533" s="43">
        <f>Exchanges!U2537</f>
        <v>1</v>
      </c>
      <c r="U2533" s="43">
        <f>Exchanges!V2537</f>
        <v>2013</v>
      </c>
      <c r="V2533" s="43" t="str">
        <f>Exchanges!W2537</f>
        <v>CH4</v>
      </c>
      <c r="W2533" s="43"/>
      <c r="X2533" s="43"/>
    </row>
    <row r="2534" spans="1:24" x14ac:dyDescent="0.2">
      <c r="A2534" s="43" t="str">
        <f>Exchanges!B2538</f>
        <v>Ethane, 1,1,1,2-tetrafluoro-, HFC-134a</v>
      </c>
      <c r="B2534" s="43" t="str">
        <f>Exchanges!C2538</f>
        <v>000811-97-2</v>
      </c>
      <c r="C2534" s="43" t="str">
        <f>Exchanges!D2538</f>
        <v>air</v>
      </c>
      <c r="D2534" s="43" t="str">
        <f>Exchanges!E2538</f>
        <v>unspecified</v>
      </c>
      <c r="E2534" s="43" t="str">
        <f>Exchanges!F2538</f>
        <v>e87f039d-d9ce-4242-ac18-c9284cc80f3d</v>
      </c>
      <c r="F2534" s="43" t="str">
        <f>Exchanges!G2538</f>
        <v>Federal general government (nondefense)</v>
      </c>
      <c r="G2534" s="43" t="str">
        <f>Exchanges!H2538</f>
        <v>S00600</v>
      </c>
      <c r="H2534" s="43" t="str">
        <f>Exchanges!I2538</f>
        <v>US</v>
      </c>
      <c r="I2534" s="43">
        <f>Exchanges!J2538</f>
        <v>7.9973164013258657E-8</v>
      </c>
      <c r="J2534" s="43" t="str">
        <f>Exchanges!K2538</f>
        <v>kg</v>
      </c>
      <c r="K2534" s="43"/>
      <c r="L2534" s="43"/>
      <c r="M2534" s="43"/>
      <c r="N2534" s="43"/>
      <c r="O2534" s="43"/>
      <c r="P2534" s="43">
        <f>Exchanges!Q2538</f>
        <v>4</v>
      </c>
      <c r="Q2534" s="43">
        <f>Exchanges!R2538</f>
        <v>2</v>
      </c>
      <c r="R2534" s="43">
        <f>Exchanges!S2538</f>
        <v>1</v>
      </c>
      <c r="S2534" s="43">
        <f>Exchanges!T2538</f>
        <v>4</v>
      </c>
      <c r="T2534" s="43">
        <f>Exchanges!U2538</f>
        <v>1</v>
      </c>
      <c r="U2534" s="43">
        <f>Exchanges!V2538</f>
        <v>2013</v>
      </c>
      <c r="V2534" s="43" t="str">
        <f>Exchanges!W2538</f>
        <v>HFC-134a</v>
      </c>
      <c r="W2534" s="43"/>
      <c r="X2534" s="43"/>
    </row>
    <row r="2535" spans="1:24" x14ac:dyDescent="0.2">
      <c r="A2535" s="43" t="str">
        <f>Exchanges!B2539</f>
        <v>Dinitrogen monoxide</v>
      </c>
      <c r="B2535" s="43" t="str">
        <f>Exchanges!C2539</f>
        <v>010024-97-366</v>
      </c>
      <c r="C2535" s="43" t="str">
        <f>Exchanges!D2539</f>
        <v>air</v>
      </c>
      <c r="D2535" s="43" t="str">
        <f>Exchanges!E2539</f>
        <v>unspecified</v>
      </c>
      <c r="E2535" s="43" t="str">
        <f>Exchanges!F2539</f>
        <v>20185046-64bb-4c09-a8e7-e8a9e144ca98</v>
      </c>
      <c r="F2535" s="43" t="str">
        <f>Exchanges!G2539</f>
        <v>Federal general government (nondefense)</v>
      </c>
      <c r="G2535" s="43" t="str">
        <f>Exchanges!H2539</f>
        <v>S00600</v>
      </c>
      <c r="H2535" s="43" t="str">
        <f>Exchanges!I2539</f>
        <v>US</v>
      </c>
      <c r="I2535" s="43">
        <f>Exchanges!J2539</f>
        <v>2.1693341995295027E-8</v>
      </c>
      <c r="J2535" s="43" t="str">
        <f>Exchanges!K2539</f>
        <v>kg</v>
      </c>
      <c r="K2535" s="43"/>
      <c r="L2535" s="43"/>
      <c r="M2535" s="43"/>
      <c r="N2535" s="43"/>
      <c r="O2535" s="43"/>
      <c r="P2535" s="43">
        <f>Exchanges!Q2539</f>
        <v>4</v>
      </c>
      <c r="Q2535" s="43">
        <f>Exchanges!R2539</f>
        <v>2</v>
      </c>
      <c r="R2535" s="43">
        <f>Exchanges!S2539</f>
        <v>1</v>
      </c>
      <c r="S2535" s="43">
        <f>Exchanges!T2539</f>
        <v>4</v>
      </c>
      <c r="T2535" s="43">
        <f>Exchanges!U2539</f>
        <v>1</v>
      </c>
      <c r="U2535" s="43">
        <f>Exchanges!V2539</f>
        <v>2013</v>
      </c>
      <c r="V2535" s="43" t="str">
        <f>Exchanges!W2539</f>
        <v>N2O</v>
      </c>
      <c r="W2535" s="43"/>
      <c r="X2535" s="43"/>
    </row>
    <row r="2536" spans="1:24" x14ac:dyDescent="0.2">
      <c r="A2536" s="43" t="str">
        <f>Exchanges!B2540</f>
        <v>Ethane, pentafluoro-, HFC-125</v>
      </c>
      <c r="B2536" s="43" t="str">
        <f>Exchanges!C2540</f>
        <v>000354-33-6</v>
      </c>
      <c r="C2536" s="43" t="str">
        <f>Exchanges!D2540</f>
        <v>air</v>
      </c>
      <c r="D2536" s="43" t="str">
        <f>Exchanges!E2540</f>
        <v>unspecified</v>
      </c>
      <c r="E2536" s="43" t="str">
        <f>Exchanges!F2540</f>
        <v>281e1011-f121-4d5b-ad4d-22d562b2c2cd</v>
      </c>
      <c r="F2536" s="43" t="str">
        <f>Exchanges!G2540</f>
        <v>Federal general government (nondefense)</v>
      </c>
      <c r="G2536" s="43" t="str">
        <f>Exchanges!H2540</f>
        <v>S00600</v>
      </c>
      <c r="H2536" s="43" t="str">
        <f>Exchanges!I2540</f>
        <v>US</v>
      </c>
      <c r="I2536" s="43">
        <f>Exchanges!J2540</f>
        <v>2.1217965201978934E-8</v>
      </c>
      <c r="J2536" s="43" t="str">
        <f>Exchanges!K2540</f>
        <v>kg</v>
      </c>
      <c r="K2536" s="43"/>
      <c r="L2536" s="43"/>
      <c r="M2536" s="43"/>
      <c r="N2536" s="43"/>
      <c r="O2536" s="43"/>
      <c r="P2536" s="43">
        <f>Exchanges!Q2540</f>
        <v>4</v>
      </c>
      <c r="Q2536" s="43">
        <f>Exchanges!R2540</f>
        <v>2</v>
      </c>
      <c r="R2536" s="43">
        <f>Exchanges!S2540</f>
        <v>1</v>
      </c>
      <c r="S2536" s="43">
        <f>Exchanges!T2540</f>
        <v>4</v>
      </c>
      <c r="T2536" s="43">
        <f>Exchanges!U2540</f>
        <v>1</v>
      </c>
      <c r="U2536" s="43">
        <f>Exchanges!V2540</f>
        <v>2013</v>
      </c>
      <c r="V2536" s="43" t="str">
        <f>Exchanges!W2540</f>
        <v>HFC-125</v>
      </c>
      <c r="W2536" s="43"/>
      <c r="X2536" s="43"/>
    </row>
    <row r="2537" spans="1:24" x14ac:dyDescent="0.2">
      <c r="A2537" s="43" t="str">
        <f>Exchanges!B2541</f>
        <v>Methane, difluoro-, HFC-32</v>
      </c>
      <c r="B2537" s="43" t="str">
        <f>Exchanges!C2541</f>
        <v>000075-10-5</v>
      </c>
      <c r="C2537" s="43" t="str">
        <f>Exchanges!D2541</f>
        <v>air</v>
      </c>
      <c r="D2537" s="43" t="str">
        <f>Exchanges!E2541</f>
        <v>unspecified</v>
      </c>
      <c r="E2537" s="43" t="str">
        <f>Exchanges!F2541</f>
        <v>151212b4-079b-43a2-96d5-a6eef59166ac</v>
      </c>
      <c r="F2537" s="43" t="str">
        <f>Exchanges!G2541</f>
        <v>Federal general government (nondefense)</v>
      </c>
      <c r="G2537" s="43" t="str">
        <f>Exchanges!H2541</f>
        <v>S00600</v>
      </c>
      <c r="H2537" s="43" t="str">
        <f>Exchanges!I2541</f>
        <v>US</v>
      </c>
      <c r="I2537" s="43">
        <f>Exchanges!J2541</f>
        <v>1.2356354425278511E-8</v>
      </c>
      <c r="J2537" s="43" t="str">
        <f>Exchanges!K2541</f>
        <v>kg</v>
      </c>
      <c r="K2537" s="43"/>
      <c r="L2537" s="43"/>
      <c r="M2537" s="43"/>
      <c r="N2537" s="43"/>
      <c r="O2537" s="43"/>
      <c r="P2537" s="43">
        <f>Exchanges!Q2541</f>
        <v>4</v>
      </c>
      <c r="Q2537" s="43">
        <f>Exchanges!R2541</f>
        <v>2</v>
      </c>
      <c r="R2537" s="43">
        <f>Exchanges!S2541</f>
        <v>1</v>
      </c>
      <c r="S2537" s="43">
        <f>Exchanges!T2541</f>
        <v>4</v>
      </c>
      <c r="T2537" s="43">
        <f>Exchanges!U2541</f>
        <v>1</v>
      </c>
      <c r="U2537" s="43">
        <f>Exchanges!V2541</f>
        <v>2013</v>
      </c>
      <c r="V2537" s="43" t="str">
        <f>Exchanges!W2541</f>
        <v>HFC-32</v>
      </c>
      <c r="W2537" s="43"/>
      <c r="X2537" s="43"/>
    </row>
    <row r="2538" spans="1:24" x14ac:dyDescent="0.2">
      <c r="A2538" s="43" t="str">
        <f>Exchanges!B2542</f>
        <v>Ethane, 1,1,1-trifluoro-, HFC-143a</v>
      </c>
      <c r="B2538" s="43" t="str">
        <f>Exchanges!C2542</f>
        <v>000420-46-2</v>
      </c>
      <c r="C2538" s="43" t="str">
        <f>Exchanges!D2542</f>
        <v>air</v>
      </c>
      <c r="D2538" s="43" t="str">
        <f>Exchanges!E2542</f>
        <v>unspecified</v>
      </c>
      <c r="E2538" s="43" t="str">
        <f>Exchanges!F2542</f>
        <v>e86bfec2-1025-4fa2-90b1-81e35e621e91</v>
      </c>
      <c r="F2538" s="43" t="str">
        <f>Exchanges!G2542</f>
        <v>Federal general government (nondefense)</v>
      </c>
      <c r="G2538" s="43" t="str">
        <f>Exchanges!H2542</f>
        <v>S00600</v>
      </c>
      <c r="H2538" s="43" t="str">
        <f>Exchanges!I2542</f>
        <v>US</v>
      </c>
      <c r="I2538" s="43">
        <f>Exchanges!J2542</f>
        <v>9.0782844044783045E-9</v>
      </c>
      <c r="J2538" s="43" t="str">
        <f>Exchanges!K2542</f>
        <v>kg</v>
      </c>
      <c r="K2538" s="43"/>
      <c r="L2538" s="43"/>
      <c r="M2538" s="43"/>
      <c r="N2538" s="43"/>
      <c r="O2538" s="43"/>
      <c r="P2538" s="43">
        <f>Exchanges!Q2542</f>
        <v>4</v>
      </c>
      <c r="Q2538" s="43">
        <f>Exchanges!R2542</f>
        <v>2</v>
      </c>
      <c r="R2538" s="43">
        <f>Exchanges!S2542</f>
        <v>1</v>
      </c>
      <c r="S2538" s="43">
        <f>Exchanges!T2542</f>
        <v>4</v>
      </c>
      <c r="T2538" s="43">
        <f>Exchanges!U2542</f>
        <v>1</v>
      </c>
      <c r="U2538" s="43">
        <f>Exchanges!V2542</f>
        <v>2013</v>
      </c>
      <c r="V2538" s="43" t="str">
        <f>Exchanges!W2542</f>
        <v>HFC-143a</v>
      </c>
      <c r="W2538" s="43"/>
      <c r="X2538" s="43"/>
    </row>
    <row r="2539" spans="1:24" x14ac:dyDescent="0.2">
      <c r="A2539" s="43" t="str">
        <f>Exchanges!B2543</f>
        <v>Propane, 1,1,1,3,3,3-hexafluoro-, HCFC-236fa</v>
      </c>
      <c r="B2539" s="43" t="str">
        <f>Exchanges!C2543</f>
        <v>000690-39-1</v>
      </c>
      <c r="C2539" s="43" t="str">
        <f>Exchanges!D2543</f>
        <v>air</v>
      </c>
      <c r="D2539" s="43" t="str">
        <f>Exchanges!E2543</f>
        <v>unspecified</v>
      </c>
      <c r="E2539" s="43" t="str">
        <f>Exchanges!F2543</f>
        <v>1963a3ba-6d77-4571-bb8f-0e9c8ac28a65</v>
      </c>
      <c r="F2539" s="43" t="str">
        <f>Exchanges!G2543</f>
        <v>Federal general government (nondefense)</v>
      </c>
      <c r="G2539" s="43" t="str">
        <f>Exchanges!H2543</f>
        <v>S00600</v>
      </c>
      <c r="H2539" s="43" t="str">
        <f>Exchanges!I2543</f>
        <v>US</v>
      </c>
      <c r="I2539" s="43">
        <f>Exchanges!J2543</f>
        <v>2.4525227114393649E-10</v>
      </c>
      <c r="J2539" s="43" t="str">
        <f>Exchanges!K2543</f>
        <v>kg</v>
      </c>
      <c r="K2539" s="43"/>
      <c r="L2539" s="43"/>
      <c r="M2539" s="43"/>
      <c r="N2539" s="43"/>
      <c r="O2539" s="43"/>
      <c r="P2539" s="43">
        <f>Exchanges!Q2543</f>
        <v>4</v>
      </c>
      <c r="Q2539" s="43">
        <f>Exchanges!R2543</f>
        <v>2</v>
      </c>
      <c r="R2539" s="43">
        <f>Exchanges!S2543</f>
        <v>1</v>
      </c>
      <c r="S2539" s="43">
        <f>Exchanges!T2543</f>
        <v>4</v>
      </c>
      <c r="T2539" s="43">
        <f>Exchanges!U2543</f>
        <v>1</v>
      </c>
      <c r="U2539" s="43">
        <f>Exchanges!V2543</f>
        <v>2013</v>
      </c>
      <c r="V2539" s="43" t="str">
        <f>Exchanges!W2543</f>
        <v>HFC-236fa</v>
      </c>
      <c r="W2539" s="43"/>
      <c r="X2539" s="43"/>
    </row>
    <row r="2540" spans="1:24" x14ac:dyDescent="0.2">
      <c r="A2540" s="43" t="str">
        <f>Exchanges!B2544</f>
        <v>Carbon dioxide</v>
      </c>
      <c r="B2540" s="43" t="str">
        <f>Exchanges!C2544</f>
        <v>000124-38-20</v>
      </c>
      <c r="C2540" s="43" t="str">
        <f>Exchanges!D2544</f>
        <v>air</v>
      </c>
      <c r="D2540" s="43" t="str">
        <f>Exchanges!E2544</f>
        <v>unspecified</v>
      </c>
      <c r="E2540" s="43" t="str">
        <f>Exchanges!F2544</f>
        <v>7ae371aa-8532-11e0-9d78-0800200c9a66</v>
      </c>
      <c r="F2540" s="43" t="str">
        <f>Exchanges!G2544</f>
        <v>State and local general government</v>
      </c>
      <c r="G2540" s="43" t="str">
        <f>Exchanges!H2544</f>
        <v>S00700</v>
      </c>
      <c r="H2540" s="43" t="str">
        <f>Exchanges!I2544</f>
        <v>US</v>
      </c>
      <c r="I2540" s="43">
        <f>Exchanges!J2544</f>
        <v>3.7546070847710791E-2</v>
      </c>
      <c r="J2540" s="43" t="str">
        <f>Exchanges!K2544</f>
        <v>kg</v>
      </c>
      <c r="K2540" s="43"/>
      <c r="L2540" s="43"/>
      <c r="M2540" s="43"/>
      <c r="N2540" s="43"/>
      <c r="O2540" s="43"/>
      <c r="P2540" s="43">
        <f>Exchanges!Q2544</f>
        <v>4</v>
      </c>
      <c r="Q2540" s="43">
        <f>Exchanges!R2544</f>
        <v>2</v>
      </c>
      <c r="R2540" s="43">
        <f>Exchanges!S2544</f>
        <v>1</v>
      </c>
      <c r="S2540" s="43">
        <f>Exchanges!T2544</f>
        <v>4</v>
      </c>
      <c r="T2540" s="43">
        <f>Exchanges!U2544</f>
        <v>1</v>
      </c>
      <c r="U2540" s="43">
        <f>Exchanges!V2544</f>
        <v>2013</v>
      </c>
      <c r="V2540" s="43" t="str">
        <f>Exchanges!W2544</f>
        <v>CO2</v>
      </c>
      <c r="W2540" s="43"/>
      <c r="X2540" s="43"/>
    </row>
    <row r="2541" spans="1:24" x14ac:dyDescent="0.2">
      <c r="A2541" s="43" t="str">
        <f>Exchanges!B2545</f>
        <v>Methane</v>
      </c>
      <c r="B2541" s="43" t="str">
        <f>Exchanges!C2545</f>
        <v>000074-82-92</v>
      </c>
      <c r="C2541" s="43" t="str">
        <f>Exchanges!D2545</f>
        <v>air</v>
      </c>
      <c r="D2541" s="43" t="str">
        <f>Exchanges!E2545</f>
        <v>unspecified</v>
      </c>
      <c r="E2541" s="43" t="str">
        <f>Exchanges!F2545</f>
        <v>20408dd1-8534-11e0-9d78-0800200c9a66</v>
      </c>
      <c r="F2541" s="43" t="str">
        <f>Exchanges!G2545</f>
        <v>State and local general government</v>
      </c>
      <c r="G2541" s="43" t="str">
        <f>Exchanges!H2545</f>
        <v>S00700</v>
      </c>
      <c r="H2541" s="43" t="str">
        <f>Exchanges!I2545</f>
        <v>US</v>
      </c>
      <c r="I2541" s="43">
        <f>Exchanges!J2545</f>
        <v>3.4880852568098291E-6</v>
      </c>
      <c r="J2541" s="43" t="str">
        <f>Exchanges!K2545</f>
        <v>kg</v>
      </c>
      <c r="K2541" s="43"/>
      <c r="L2541" s="43"/>
      <c r="M2541" s="43"/>
      <c r="N2541" s="43"/>
      <c r="O2541" s="43"/>
      <c r="P2541" s="43">
        <f>Exchanges!Q2545</f>
        <v>4</v>
      </c>
      <c r="Q2541" s="43">
        <f>Exchanges!R2545</f>
        <v>2</v>
      </c>
      <c r="R2541" s="43">
        <f>Exchanges!S2545</f>
        <v>1</v>
      </c>
      <c r="S2541" s="43">
        <f>Exchanges!T2545</f>
        <v>4</v>
      </c>
      <c r="T2541" s="43">
        <f>Exchanges!U2545</f>
        <v>1</v>
      </c>
      <c r="U2541" s="43">
        <f>Exchanges!V2545</f>
        <v>2013</v>
      </c>
      <c r="V2541" s="43" t="str">
        <f>Exchanges!W2545</f>
        <v>CH4</v>
      </c>
      <c r="W2541" s="43"/>
      <c r="X2541" s="43"/>
    </row>
    <row r="2542" spans="1:24" x14ac:dyDescent="0.2">
      <c r="A2542" s="43" t="str">
        <f>Exchanges!B2546</f>
        <v>Ethane, 1,1,1,2-tetrafluoro-, HFC-134a</v>
      </c>
      <c r="B2542" s="43" t="str">
        <f>Exchanges!C2546</f>
        <v>000811-97-2</v>
      </c>
      <c r="C2542" s="43" t="str">
        <f>Exchanges!D2546</f>
        <v>air</v>
      </c>
      <c r="D2542" s="43" t="str">
        <f>Exchanges!E2546</f>
        <v>unspecified</v>
      </c>
      <c r="E2542" s="43" t="str">
        <f>Exchanges!F2546</f>
        <v>e87f039d-d9ce-4242-ac18-c9284cc80f3d</v>
      </c>
      <c r="F2542" s="43" t="str">
        <f>Exchanges!G2546</f>
        <v>State and local general government</v>
      </c>
      <c r="G2542" s="43" t="str">
        <f>Exchanges!H2546</f>
        <v>S00700</v>
      </c>
      <c r="H2542" s="43" t="str">
        <f>Exchanges!I2546</f>
        <v>US</v>
      </c>
      <c r="I2542" s="43">
        <f>Exchanges!J2546</f>
        <v>4.195206070453319E-7</v>
      </c>
      <c r="J2542" s="43" t="str">
        <f>Exchanges!K2546</f>
        <v>kg</v>
      </c>
      <c r="K2542" s="43"/>
      <c r="L2542" s="43"/>
      <c r="M2542" s="43"/>
      <c r="N2542" s="43"/>
      <c r="O2542" s="43"/>
      <c r="P2542" s="43">
        <f>Exchanges!Q2546</f>
        <v>4</v>
      </c>
      <c r="Q2542" s="43">
        <f>Exchanges!R2546</f>
        <v>2</v>
      </c>
      <c r="R2542" s="43">
        <f>Exchanges!S2546</f>
        <v>1</v>
      </c>
      <c r="S2542" s="43">
        <f>Exchanges!T2546</f>
        <v>4</v>
      </c>
      <c r="T2542" s="43">
        <f>Exchanges!U2546</f>
        <v>1</v>
      </c>
      <c r="U2542" s="43">
        <f>Exchanges!V2546</f>
        <v>2013</v>
      </c>
      <c r="V2542" s="43" t="str">
        <f>Exchanges!W2546</f>
        <v>HFC-134a</v>
      </c>
      <c r="W2542" s="43"/>
      <c r="X2542" s="43"/>
    </row>
    <row r="2543" spans="1:24" x14ac:dyDescent="0.2">
      <c r="A2543" s="43" t="str">
        <f>Exchanges!B2547</f>
        <v>Dinitrogen monoxide</v>
      </c>
      <c r="B2543" s="43" t="str">
        <f>Exchanges!C2547</f>
        <v>010024-97-366</v>
      </c>
      <c r="C2543" s="43" t="str">
        <f>Exchanges!D2547</f>
        <v>air</v>
      </c>
      <c r="D2543" s="43" t="str">
        <f>Exchanges!E2547</f>
        <v>unspecified</v>
      </c>
      <c r="E2543" s="43" t="str">
        <f>Exchanges!F2547</f>
        <v>20185046-64bb-4c09-a8e7-e8a9e144ca98</v>
      </c>
      <c r="F2543" s="43" t="str">
        <f>Exchanges!G2547</f>
        <v>State and local general government</v>
      </c>
      <c r="G2543" s="43" t="str">
        <f>Exchanges!H2547</f>
        <v>S00700</v>
      </c>
      <c r="H2543" s="43" t="str">
        <f>Exchanges!I2547</f>
        <v>US</v>
      </c>
      <c r="I2543" s="43">
        <f>Exchanges!J2547</f>
        <v>1.3470023545780586E-7</v>
      </c>
      <c r="J2543" s="43" t="str">
        <f>Exchanges!K2547</f>
        <v>kg</v>
      </c>
      <c r="K2543" s="43"/>
      <c r="L2543" s="43"/>
      <c r="M2543" s="43"/>
      <c r="N2543" s="43"/>
      <c r="O2543" s="43"/>
      <c r="P2543" s="43">
        <f>Exchanges!Q2547</f>
        <v>4</v>
      </c>
      <c r="Q2543" s="43">
        <f>Exchanges!R2547</f>
        <v>2</v>
      </c>
      <c r="R2543" s="43">
        <f>Exchanges!S2547</f>
        <v>1</v>
      </c>
      <c r="S2543" s="43">
        <f>Exchanges!T2547</f>
        <v>4</v>
      </c>
      <c r="T2543" s="43">
        <f>Exchanges!U2547</f>
        <v>1</v>
      </c>
      <c r="U2543" s="43">
        <f>Exchanges!V2547</f>
        <v>2013</v>
      </c>
      <c r="V2543" s="43" t="str">
        <f>Exchanges!W2547</f>
        <v>N2O</v>
      </c>
      <c r="W2543" s="43"/>
      <c r="X2543" s="43"/>
    </row>
    <row r="2544" spans="1:24" x14ac:dyDescent="0.2">
      <c r="A2544" s="43" t="str">
        <f>Exchanges!B2548</f>
        <v>Ethane, pentafluoro-, HFC-125</v>
      </c>
      <c r="B2544" s="43" t="str">
        <f>Exchanges!C2548</f>
        <v>000354-33-6</v>
      </c>
      <c r="C2544" s="43" t="str">
        <f>Exchanges!D2548</f>
        <v>air</v>
      </c>
      <c r="D2544" s="43" t="str">
        <f>Exchanges!E2548</f>
        <v>unspecified</v>
      </c>
      <c r="E2544" s="43" t="str">
        <f>Exchanges!F2548</f>
        <v>281e1011-f121-4d5b-ad4d-22d562b2c2cd</v>
      </c>
      <c r="F2544" s="43" t="str">
        <f>Exchanges!G2548</f>
        <v>State and local general government</v>
      </c>
      <c r="G2544" s="43" t="str">
        <f>Exchanges!H2548</f>
        <v>S00700</v>
      </c>
      <c r="H2544" s="43" t="str">
        <f>Exchanges!I2548</f>
        <v>US</v>
      </c>
      <c r="I2544" s="43">
        <f>Exchanges!J2548</f>
        <v>1.1130450760113954E-7</v>
      </c>
      <c r="J2544" s="43" t="str">
        <f>Exchanges!K2548</f>
        <v>kg</v>
      </c>
      <c r="K2544" s="43"/>
      <c r="L2544" s="43"/>
      <c r="M2544" s="43"/>
      <c r="N2544" s="43"/>
      <c r="O2544" s="43"/>
      <c r="P2544" s="43">
        <f>Exchanges!Q2548</f>
        <v>4</v>
      </c>
      <c r="Q2544" s="43">
        <f>Exchanges!R2548</f>
        <v>2</v>
      </c>
      <c r="R2544" s="43">
        <f>Exchanges!S2548</f>
        <v>1</v>
      </c>
      <c r="S2544" s="43">
        <f>Exchanges!T2548</f>
        <v>4</v>
      </c>
      <c r="T2544" s="43">
        <f>Exchanges!U2548</f>
        <v>1</v>
      </c>
      <c r="U2544" s="43">
        <f>Exchanges!V2548</f>
        <v>2013</v>
      </c>
      <c r="V2544" s="43" t="str">
        <f>Exchanges!W2548</f>
        <v>HFC-125</v>
      </c>
      <c r="W2544" s="43"/>
      <c r="X2544" s="43"/>
    </row>
    <row r="2545" spans="1:24" x14ac:dyDescent="0.2">
      <c r="A2545" s="43" t="str">
        <f>Exchanges!B2549</f>
        <v>Methane, difluoro-, HFC-32</v>
      </c>
      <c r="B2545" s="43" t="str">
        <f>Exchanges!C2549</f>
        <v>000075-10-5</v>
      </c>
      <c r="C2545" s="43" t="str">
        <f>Exchanges!D2549</f>
        <v>air</v>
      </c>
      <c r="D2545" s="43" t="str">
        <f>Exchanges!E2549</f>
        <v>unspecified</v>
      </c>
      <c r="E2545" s="43" t="str">
        <f>Exchanges!F2549</f>
        <v>151212b4-079b-43a2-96d5-a6eef59166ac</v>
      </c>
      <c r="F2545" s="43" t="str">
        <f>Exchanges!G2549</f>
        <v>State and local general government</v>
      </c>
      <c r="G2545" s="43" t="str">
        <f>Exchanges!H2549</f>
        <v>S00700</v>
      </c>
      <c r="H2545" s="43" t="str">
        <f>Exchanges!I2549</f>
        <v>US</v>
      </c>
      <c r="I2545" s="43">
        <f>Exchanges!J2549</f>
        <v>6.4818559742124298E-8</v>
      </c>
      <c r="J2545" s="43" t="str">
        <f>Exchanges!K2549</f>
        <v>kg</v>
      </c>
      <c r="K2545" s="43"/>
      <c r="L2545" s="43"/>
      <c r="M2545" s="43"/>
      <c r="N2545" s="43"/>
      <c r="O2545" s="43"/>
      <c r="P2545" s="43">
        <f>Exchanges!Q2549</f>
        <v>4</v>
      </c>
      <c r="Q2545" s="43">
        <f>Exchanges!R2549</f>
        <v>2</v>
      </c>
      <c r="R2545" s="43">
        <f>Exchanges!S2549</f>
        <v>1</v>
      </c>
      <c r="S2545" s="43">
        <f>Exchanges!T2549</f>
        <v>4</v>
      </c>
      <c r="T2545" s="43">
        <f>Exchanges!U2549</f>
        <v>1</v>
      </c>
      <c r="U2545" s="43">
        <f>Exchanges!V2549</f>
        <v>2013</v>
      </c>
      <c r="V2545" s="43" t="str">
        <f>Exchanges!W2549</f>
        <v>HFC-32</v>
      </c>
      <c r="W2545" s="43"/>
      <c r="X2545" s="43"/>
    </row>
    <row r="2546" spans="1:24" x14ac:dyDescent="0.2">
      <c r="A2546" s="43" t="str">
        <f>Exchanges!B2550</f>
        <v>Ethane, 1,1,1-trifluoro-, HFC-143a</v>
      </c>
      <c r="B2546" s="43" t="str">
        <f>Exchanges!C2550</f>
        <v>000420-46-2</v>
      </c>
      <c r="C2546" s="43" t="str">
        <f>Exchanges!D2550</f>
        <v>air</v>
      </c>
      <c r="D2546" s="43" t="str">
        <f>Exchanges!E2550</f>
        <v>unspecified</v>
      </c>
      <c r="E2546" s="43" t="str">
        <f>Exchanges!F2550</f>
        <v>e86bfec2-1025-4fa2-90b1-81e35e621e91</v>
      </c>
      <c r="F2546" s="43" t="str">
        <f>Exchanges!G2550</f>
        <v>State and local general government</v>
      </c>
      <c r="G2546" s="43" t="str">
        <f>Exchanges!H2550</f>
        <v>S00700</v>
      </c>
      <c r="H2546" s="43" t="str">
        <f>Exchanges!I2550</f>
        <v>US</v>
      </c>
      <c r="I2546" s="43">
        <f>Exchanges!J2550</f>
        <v>4.7622567286014796E-8</v>
      </c>
      <c r="J2546" s="43" t="str">
        <f>Exchanges!K2550</f>
        <v>kg</v>
      </c>
      <c r="K2546" s="43"/>
      <c r="L2546" s="43"/>
      <c r="M2546" s="43"/>
      <c r="N2546" s="43"/>
      <c r="O2546" s="43"/>
      <c r="P2546" s="43">
        <f>Exchanges!Q2550</f>
        <v>4</v>
      </c>
      <c r="Q2546" s="43">
        <f>Exchanges!R2550</f>
        <v>2</v>
      </c>
      <c r="R2546" s="43">
        <f>Exchanges!S2550</f>
        <v>1</v>
      </c>
      <c r="S2546" s="43">
        <f>Exchanges!T2550</f>
        <v>4</v>
      </c>
      <c r="T2546" s="43">
        <f>Exchanges!U2550</f>
        <v>1</v>
      </c>
      <c r="U2546" s="43">
        <f>Exchanges!V2550</f>
        <v>2013</v>
      </c>
      <c r="V2546" s="43" t="str">
        <f>Exchanges!W2550</f>
        <v>HFC-143a</v>
      </c>
      <c r="W2546" s="43"/>
      <c r="X2546" s="43"/>
    </row>
    <row r="2547" spans="1:24" x14ac:dyDescent="0.2">
      <c r="A2547" s="43" t="str">
        <f>Exchanges!B2551</f>
        <v>Propane, 1,1,1,3,3,3-hexafluoro-, HCFC-236fa</v>
      </c>
      <c r="B2547" s="43" t="str">
        <f>Exchanges!C2551</f>
        <v>000690-39-1</v>
      </c>
      <c r="C2547" s="43" t="str">
        <f>Exchanges!D2551</f>
        <v>air</v>
      </c>
      <c r="D2547" s="43" t="str">
        <f>Exchanges!E2551</f>
        <v>unspecified</v>
      </c>
      <c r="E2547" s="43" t="str">
        <f>Exchanges!F2551</f>
        <v>1963a3ba-6d77-4571-bb8f-0e9c8ac28a65</v>
      </c>
      <c r="F2547" s="43" t="str">
        <f>Exchanges!G2551</f>
        <v>State and local general government</v>
      </c>
      <c r="G2547" s="43" t="str">
        <f>Exchanges!H2551</f>
        <v>S00700</v>
      </c>
      <c r="H2547" s="43" t="str">
        <f>Exchanges!I2551</f>
        <v>US</v>
      </c>
      <c r="I2547" s="43">
        <f>Exchanges!J2551</f>
        <v>1.2865363392711689E-9</v>
      </c>
      <c r="J2547" s="43" t="str">
        <f>Exchanges!K2551</f>
        <v>kg</v>
      </c>
      <c r="K2547" s="43"/>
      <c r="L2547" s="43"/>
      <c r="M2547" s="43"/>
      <c r="N2547" s="43"/>
      <c r="O2547" s="43"/>
      <c r="P2547" s="43">
        <f>Exchanges!Q2551</f>
        <v>4</v>
      </c>
      <c r="Q2547" s="43">
        <f>Exchanges!R2551</f>
        <v>2</v>
      </c>
      <c r="R2547" s="43">
        <f>Exchanges!S2551</f>
        <v>1</v>
      </c>
      <c r="S2547" s="43">
        <f>Exchanges!T2551</f>
        <v>4</v>
      </c>
      <c r="T2547" s="43">
        <f>Exchanges!U2551</f>
        <v>1</v>
      </c>
      <c r="U2547" s="43">
        <f>Exchanges!V2551</f>
        <v>2013</v>
      </c>
      <c r="V2547" s="43" t="str">
        <f>Exchanges!W2551</f>
        <v>HFC-236fa</v>
      </c>
      <c r="W2547" s="43"/>
      <c r="X2547" s="43"/>
    </row>
    <row r="2548" spans="1:24" x14ac:dyDescent="0.2">
      <c r="A2548" s="43"/>
      <c r="B2548" s="43"/>
      <c r="C2548" s="43"/>
      <c r="D2548" s="43"/>
      <c r="E2548" s="43"/>
      <c r="F2548" s="43"/>
      <c r="G2548" s="43"/>
      <c r="H2548" s="43"/>
      <c r="I2548" s="43"/>
      <c r="J2548" s="43"/>
      <c r="K2548" s="43"/>
      <c r="L2548" s="43"/>
      <c r="M2548" s="43"/>
      <c r="N2548" s="43"/>
      <c r="O2548" s="43"/>
      <c r="P2548" s="43"/>
      <c r="Q2548" s="43"/>
      <c r="R2548" s="43"/>
      <c r="S2548" s="43"/>
      <c r="T2548" s="43"/>
      <c r="U2548" s="43"/>
      <c r="V2548" s="43"/>
      <c r="W2548" s="43"/>
      <c r="X2548" s="43"/>
    </row>
    <row r="2549" spans="1:24" x14ac:dyDescent="0.2">
      <c r="A2549" s="43"/>
      <c r="B2549" s="43"/>
      <c r="C2549" s="43"/>
      <c r="D2549" s="43"/>
      <c r="E2549" s="43"/>
      <c r="F2549" s="43"/>
      <c r="G2549" s="43"/>
      <c r="H2549" s="43"/>
      <c r="I2549" s="43"/>
      <c r="J2549" s="43"/>
      <c r="K2549" s="43"/>
      <c r="L2549" s="43"/>
      <c r="M2549" s="43"/>
      <c r="N2549" s="43"/>
      <c r="O2549" s="43"/>
      <c r="P2549" s="43"/>
      <c r="Q2549" s="43"/>
      <c r="R2549" s="43"/>
      <c r="S2549" s="43"/>
      <c r="T2549" s="43"/>
      <c r="U2549" s="43"/>
      <c r="V2549" s="43"/>
      <c r="W2549" s="43"/>
      <c r="X2549" s="43"/>
    </row>
    <row r="2550" spans="1:24" x14ac:dyDescent="0.2">
      <c r="A2550" s="43"/>
      <c r="B2550" s="43"/>
      <c r="C2550" s="43"/>
      <c r="D2550" s="43"/>
      <c r="E2550" s="43"/>
      <c r="F2550" s="43"/>
      <c r="G2550" s="43"/>
      <c r="H2550" s="43"/>
      <c r="I2550" s="43"/>
      <c r="J2550" s="43"/>
      <c r="K2550" s="43"/>
      <c r="L2550" s="43"/>
      <c r="M2550" s="43"/>
      <c r="N2550" s="43"/>
      <c r="O2550" s="43"/>
      <c r="P2550" s="43"/>
      <c r="Q2550" s="43"/>
      <c r="R2550" s="43"/>
      <c r="S2550" s="43"/>
      <c r="T2550" s="43"/>
      <c r="U2550" s="43"/>
      <c r="V2550" s="43"/>
      <c r="W2550" s="43"/>
      <c r="X2550" s="43"/>
    </row>
    <row r="2551" spans="1:24" x14ac:dyDescent="0.2">
      <c r="A2551" s="43"/>
      <c r="B2551" s="43"/>
      <c r="C2551" s="43"/>
      <c r="D2551" s="43"/>
      <c r="E2551" s="43"/>
      <c r="F2551" s="43"/>
      <c r="G2551" s="43"/>
      <c r="H2551" s="43"/>
      <c r="I2551" s="43"/>
      <c r="J2551" s="43"/>
      <c r="K2551" s="43"/>
      <c r="L2551" s="43"/>
      <c r="M2551" s="43"/>
      <c r="N2551" s="43"/>
      <c r="O2551" s="43"/>
      <c r="P2551" s="43"/>
      <c r="Q2551" s="43"/>
      <c r="R2551" s="43"/>
      <c r="S2551" s="43"/>
      <c r="T2551" s="43"/>
      <c r="U2551" s="43"/>
      <c r="V2551" s="43"/>
      <c r="W2551" s="43"/>
      <c r="X2551" s="43"/>
    </row>
    <row r="2552" spans="1:24" x14ac:dyDescent="0.2">
      <c r="A2552" s="43"/>
      <c r="B2552" s="43"/>
      <c r="C2552" s="43"/>
      <c r="D2552" s="43"/>
      <c r="E2552" s="43"/>
      <c r="F2552" s="43"/>
      <c r="G2552" s="43"/>
      <c r="H2552" s="43"/>
      <c r="I2552" s="43"/>
      <c r="J2552" s="43"/>
      <c r="K2552" s="43"/>
      <c r="L2552" s="43"/>
      <c r="M2552" s="43"/>
      <c r="N2552" s="43"/>
      <c r="O2552" s="43"/>
      <c r="P2552" s="43"/>
      <c r="Q2552" s="43"/>
      <c r="R2552" s="43"/>
      <c r="S2552" s="43"/>
      <c r="T2552" s="43"/>
      <c r="U2552" s="43"/>
      <c r="V2552" s="43"/>
      <c r="W2552" s="43"/>
      <c r="X2552" s="43"/>
    </row>
    <row r="2553" spans="1:24" x14ac:dyDescent="0.2">
      <c r="A2553" s="43"/>
      <c r="B2553" s="43"/>
      <c r="C2553" s="43"/>
      <c r="D2553" s="43"/>
      <c r="E2553" s="43"/>
      <c r="F2553" s="43"/>
      <c r="G2553" s="43"/>
      <c r="H2553" s="43"/>
      <c r="I2553" s="43"/>
      <c r="J2553" s="43"/>
      <c r="K2553" s="43"/>
      <c r="L2553" s="43"/>
      <c r="M2553" s="43"/>
      <c r="N2553" s="43"/>
      <c r="O2553" s="43"/>
      <c r="P2553" s="43"/>
      <c r="Q2553" s="43"/>
      <c r="R2553" s="43"/>
      <c r="S2553" s="43"/>
      <c r="T2553" s="43"/>
      <c r="U2553" s="43"/>
      <c r="V2553" s="43"/>
      <c r="W2553" s="43"/>
      <c r="X2553" s="43"/>
    </row>
    <row r="2554" spans="1:24" x14ac:dyDescent="0.2">
      <c r="A2554" s="43"/>
      <c r="B2554" s="43"/>
      <c r="C2554" s="43"/>
      <c r="D2554" s="43"/>
      <c r="E2554" s="43"/>
      <c r="F2554" s="43"/>
      <c r="G2554" s="43"/>
      <c r="H2554" s="43"/>
      <c r="I2554" s="43"/>
      <c r="J2554" s="43"/>
      <c r="K2554" s="43"/>
      <c r="L2554" s="43"/>
      <c r="M2554" s="43"/>
      <c r="N2554" s="43"/>
      <c r="O2554" s="43"/>
      <c r="P2554" s="43"/>
      <c r="Q2554" s="43"/>
      <c r="R2554" s="43"/>
      <c r="S2554" s="43"/>
      <c r="T2554" s="43"/>
      <c r="U2554" s="43"/>
      <c r="V2554" s="43"/>
      <c r="W2554" s="43"/>
      <c r="X2554" s="43"/>
    </row>
    <row r="2555" spans="1:24" x14ac:dyDescent="0.2">
      <c r="A2555" s="43"/>
      <c r="B2555" s="43"/>
      <c r="C2555" s="43"/>
      <c r="D2555" s="43"/>
      <c r="E2555" s="43"/>
      <c r="F2555" s="43"/>
      <c r="G2555" s="43"/>
      <c r="H2555" s="43"/>
      <c r="I2555" s="43"/>
      <c r="J2555" s="43"/>
      <c r="K2555" s="43"/>
      <c r="L2555" s="43"/>
      <c r="M2555" s="43"/>
      <c r="N2555" s="43"/>
      <c r="O2555" s="43"/>
      <c r="P2555" s="43"/>
      <c r="Q2555" s="43"/>
      <c r="R2555" s="43"/>
      <c r="S2555" s="43"/>
      <c r="T2555" s="43"/>
      <c r="U2555" s="43"/>
      <c r="V2555" s="43"/>
      <c r="W2555" s="43"/>
      <c r="X2555" s="43"/>
    </row>
    <row r="2556" spans="1:24" x14ac:dyDescent="0.2">
      <c r="A2556" s="43"/>
      <c r="B2556" s="43"/>
      <c r="C2556" s="43"/>
      <c r="D2556" s="43"/>
      <c r="E2556" s="43"/>
      <c r="F2556" s="43"/>
      <c r="G2556" s="43"/>
      <c r="H2556" s="43"/>
      <c r="I2556" s="43"/>
      <c r="J2556" s="43"/>
      <c r="K2556" s="43"/>
      <c r="L2556" s="43"/>
      <c r="M2556" s="43"/>
      <c r="N2556" s="43"/>
      <c r="O2556" s="43"/>
      <c r="P2556" s="43"/>
      <c r="Q2556" s="43"/>
      <c r="R2556" s="43"/>
      <c r="S2556" s="43"/>
      <c r="T2556" s="43"/>
      <c r="U2556" s="43"/>
      <c r="V2556" s="43"/>
      <c r="W2556" s="43"/>
      <c r="X2556" s="43"/>
    </row>
    <row r="2557" spans="1:24" x14ac:dyDescent="0.2">
      <c r="A2557" s="43"/>
      <c r="B2557" s="43"/>
      <c r="C2557" s="43"/>
      <c r="D2557" s="43"/>
      <c r="E2557" s="43"/>
      <c r="F2557" s="43"/>
      <c r="G2557" s="43"/>
      <c r="H2557" s="43"/>
      <c r="I2557" s="43"/>
      <c r="J2557" s="43"/>
      <c r="K2557" s="43"/>
      <c r="L2557" s="43"/>
      <c r="M2557" s="43"/>
      <c r="N2557" s="43"/>
      <c r="O2557" s="43"/>
      <c r="P2557" s="43"/>
      <c r="Q2557" s="43"/>
      <c r="R2557" s="43"/>
      <c r="S2557" s="43"/>
      <c r="T2557" s="43"/>
      <c r="U2557" s="43"/>
      <c r="V2557" s="43"/>
      <c r="W2557" s="43"/>
      <c r="X2557" s="43"/>
    </row>
    <row r="2558" spans="1:24" x14ac:dyDescent="0.2">
      <c r="A2558" s="43"/>
      <c r="B2558" s="43"/>
      <c r="C2558" s="43"/>
      <c r="D2558" s="43"/>
      <c r="E2558" s="43"/>
      <c r="F2558" s="43"/>
      <c r="G2558" s="43"/>
      <c r="H2558" s="43"/>
      <c r="I2558" s="43"/>
      <c r="J2558" s="43"/>
      <c r="K2558" s="43"/>
      <c r="L2558" s="43"/>
      <c r="M2558" s="43"/>
      <c r="N2558" s="43"/>
      <c r="O2558" s="43"/>
      <c r="P2558" s="43"/>
      <c r="Q2558" s="43"/>
      <c r="R2558" s="43"/>
      <c r="S2558" s="43"/>
      <c r="T2558" s="43"/>
      <c r="U2558" s="43"/>
      <c r="V2558" s="43"/>
      <c r="W2558" s="43"/>
      <c r="X2558" s="43"/>
    </row>
    <row r="2559" spans="1:24" x14ac:dyDescent="0.2">
      <c r="A2559" s="43"/>
      <c r="B2559" s="43"/>
      <c r="C2559" s="43"/>
      <c r="D2559" s="43"/>
      <c r="E2559" s="43"/>
      <c r="F2559" s="43"/>
      <c r="G2559" s="43"/>
      <c r="H2559" s="43"/>
      <c r="I2559" s="43"/>
      <c r="J2559" s="43"/>
      <c r="K2559" s="43"/>
      <c r="L2559" s="43"/>
      <c r="M2559" s="43"/>
      <c r="N2559" s="43"/>
      <c r="O2559" s="43"/>
      <c r="P2559" s="43"/>
      <c r="Q2559" s="43"/>
      <c r="R2559" s="43"/>
      <c r="S2559" s="43"/>
      <c r="T2559" s="43"/>
      <c r="U2559" s="43"/>
      <c r="V2559" s="43"/>
      <c r="W2559" s="43"/>
      <c r="X2559" s="43"/>
    </row>
    <row r="2560" spans="1:24" x14ac:dyDescent="0.2">
      <c r="A2560" s="43"/>
      <c r="B2560" s="43"/>
      <c r="C2560" s="43"/>
      <c r="D2560" s="43"/>
      <c r="E2560" s="43"/>
      <c r="F2560" s="43"/>
      <c r="G2560" s="43"/>
      <c r="H2560" s="43"/>
      <c r="I2560" s="43"/>
      <c r="J2560" s="43"/>
      <c r="K2560" s="43"/>
      <c r="L2560" s="43"/>
      <c r="M2560" s="43"/>
      <c r="N2560" s="43"/>
      <c r="O2560" s="43"/>
      <c r="P2560" s="43"/>
      <c r="Q2560" s="43"/>
      <c r="R2560" s="43"/>
      <c r="S2560" s="43"/>
      <c r="T2560" s="43"/>
      <c r="U2560" s="43"/>
      <c r="V2560" s="43"/>
      <c r="W2560" s="43"/>
      <c r="X2560" s="43"/>
    </row>
    <row r="2561" spans="1:24" x14ac:dyDescent="0.2">
      <c r="A2561" s="43"/>
      <c r="B2561" s="43"/>
      <c r="C2561" s="43"/>
      <c r="D2561" s="43"/>
      <c r="E2561" s="43"/>
      <c r="F2561" s="43"/>
      <c r="G2561" s="43"/>
      <c r="H2561" s="43"/>
      <c r="I2561" s="43"/>
      <c r="J2561" s="43"/>
      <c r="K2561" s="43"/>
      <c r="L2561" s="43"/>
      <c r="M2561" s="43"/>
      <c r="N2561" s="43"/>
      <c r="O2561" s="43"/>
      <c r="P2561" s="43"/>
      <c r="Q2561" s="43"/>
      <c r="R2561" s="43"/>
      <c r="S2561" s="43"/>
      <c r="T2561" s="43"/>
      <c r="U2561" s="43"/>
      <c r="V2561" s="43"/>
      <c r="W2561" s="43"/>
      <c r="X2561" s="43"/>
    </row>
    <row r="2562" spans="1:24" x14ac:dyDescent="0.2">
      <c r="A2562" s="43"/>
      <c r="B2562" s="43"/>
      <c r="C2562" s="43"/>
      <c r="D2562" s="43"/>
      <c r="E2562" s="43"/>
      <c r="F2562" s="43"/>
      <c r="G2562" s="43"/>
      <c r="H2562" s="43"/>
      <c r="I2562" s="43"/>
      <c r="J2562" s="43"/>
      <c r="K2562" s="43"/>
      <c r="L2562" s="43"/>
      <c r="M2562" s="43"/>
      <c r="N2562" s="43"/>
      <c r="O2562" s="43"/>
      <c r="P2562" s="43"/>
      <c r="Q2562" s="43"/>
      <c r="R2562" s="43"/>
      <c r="S2562" s="43"/>
      <c r="T2562" s="43"/>
      <c r="U2562" s="43"/>
      <c r="V2562" s="43"/>
      <c r="W2562" s="43"/>
      <c r="X2562" s="43"/>
    </row>
    <row r="2563" spans="1:24" x14ac:dyDescent="0.2">
      <c r="A2563" s="43"/>
      <c r="B2563" s="43"/>
      <c r="C2563" s="43"/>
      <c r="D2563" s="43"/>
      <c r="E2563" s="43"/>
      <c r="F2563" s="43"/>
      <c r="G2563" s="43"/>
      <c r="H2563" s="43"/>
      <c r="I2563" s="43"/>
      <c r="J2563" s="43"/>
      <c r="K2563" s="43"/>
      <c r="L2563" s="43"/>
      <c r="M2563" s="43"/>
      <c r="N2563" s="43"/>
      <c r="O2563" s="43"/>
      <c r="P2563" s="43"/>
      <c r="Q2563" s="43"/>
      <c r="R2563" s="43"/>
      <c r="S2563" s="43"/>
      <c r="T2563" s="43"/>
      <c r="U2563" s="43"/>
      <c r="V2563" s="43"/>
      <c r="W2563" s="43"/>
      <c r="X2563" s="43"/>
    </row>
    <row r="2564" spans="1:24" x14ac:dyDescent="0.2">
      <c r="A2564" s="43"/>
      <c r="B2564" s="43"/>
      <c r="C2564" s="43"/>
      <c r="D2564" s="43"/>
      <c r="E2564" s="43"/>
      <c r="F2564" s="43"/>
      <c r="G2564" s="43"/>
      <c r="H2564" s="43"/>
      <c r="I2564" s="43"/>
      <c r="J2564" s="43"/>
      <c r="K2564" s="43"/>
      <c r="L2564" s="43"/>
      <c r="M2564" s="43"/>
      <c r="N2564" s="43"/>
      <c r="O2564" s="43"/>
      <c r="P2564" s="43"/>
      <c r="Q2564" s="43"/>
      <c r="R2564" s="43"/>
      <c r="S2564" s="43"/>
      <c r="T2564" s="43"/>
      <c r="U2564" s="43"/>
      <c r="V2564" s="43"/>
      <c r="W2564" s="43"/>
      <c r="X2564" s="43"/>
    </row>
    <row r="2565" spans="1:24" x14ac:dyDescent="0.2">
      <c r="A2565" s="43"/>
      <c r="B2565" s="43"/>
      <c r="C2565" s="43"/>
      <c r="D2565" s="43"/>
      <c r="E2565" s="43"/>
      <c r="F2565" s="43"/>
      <c r="G2565" s="43"/>
      <c r="H2565" s="43"/>
      <c r="I2565" s="43"/>
      <c r="J2565" s="43"/>
      <c r="K2565" s="43"/>
      <c r="L2565" s="43"/>
      <c r="M2565" s="43"/>
      <c r="N2565" s="43"/>
      <c r="O2565" s="43"/>
      <c r="P2565" s="43"/>
      <c r="Q2565" s="43"/>
      <c r="R2565" s="43"/>
      <c r="S2565" s="43"/>
      <c r="T2565" s="43"/>
      <c r="U2565" s="43"/>
      <c r="V2565" s="43"/>
      <c r="W2565" s="43"/>
      <c r="X2565" s="43"/>
    </row>
    <row r="2566" spans="1:24" x14ac:dyDescent="0.2">
      <c r="A2566" s="43"/>
      <c r="B2566" s="43"/>
      <c r="C2566" s="43"/>
      <c r="D2566" s="43"/>
      <c r="E2566" s="43"/>
      <c r="F2566" s="43"/>
      <c r="G2566" s="43"/>
      <c r="H2566" s="43"/>
      <c r="I2566" s="43"/>
      <c r="J2566" s="43"/>
      <c r="K2566" s="43"/>
      <c r="L2566" s="43"/>
      <c r="M2566" s="43"/>
      <c r="N2566" s="43"/>
      <c r="O2566" s="43"/>
      <c r="P2566" s="43"/>
      <c r="Q2566" s="43"/>
      <c r="R2566" s="43"/>
      <c r="S2566" s="43"/>
      <c r="T2566" s="43"/>
      <c r="U2566" s="43"/>
      <c r="V2566" s="43"/>
      <c r="W2566" s="43"/>
      <c r="X2566" s="43"/>
    </row>
    <row r="2567" spans="1:24" x14ac:dyDescent="0.2">
      <c r="A2567" s="43"/>
      <c r="B2567" s="43"/>
      <c r="C2567" s="43"/>
      <c r="D2567" s="43"/>
      <c r="E2567" s="43"/>
      <c r="F2567" s="43"/>
      <c r="G2567" s="43"/>
      <c r="H2567" s="43"/>
      <c r="I2567" s="43"/>
      <c r="J2567" s="43"/>
      <c r="K2567" s="43"/>
      <c r="L2567" s="43"/>
      <c r="M2567" s="43"/>
      <c r="N2567" s="43"/>
      <c r="O2567" s="43"/>
      <c r="P2567" s="43"/>
      <c r="Q2567" s="43"/>
      <c r="R2567" s="43"/>
      <c r="S2567" s="43"/>
      <c r="T2567" s="43"/>
      <c r="U2567" s="43"/>
      <c r="V2567" s="43"/>
      <c r="W2567" s="43"/>
      <c r="X2567" s="43"/>
    </row>
    <row r="2568" spans="1:24" x14ac:dyDescent="0.2">
      <c r="A2568" s="43"/>
      <c r="B2568" s="43"/>
      <c r="C2568" s="43"/>
      <c r="D2568" s="43"/>
      <c r="E2568" s="43"/>
      <c r="F2568" s="43"/>
      <c r="G2568" s="43"/>
      <c r="H2568" s="43"/>
      <c r="I2568" s="43"/>
      <c r="J2568" s="43"/>
      <c r="K2568" s="43"/>
      <c r="L2568" s="43"/>
      <c r="M2568" s="43"/>
      <c r="N2568" s="43"/>
      <c r="O2568" s="43"/>
      <c r="P2568" s="43"/>
      <c r="Q2568" s="43"/>
      <c r="R2568" s="43"/>
      <c r="S2568" s="43"/>
      <c r="T2568" s="43"/>
      <c r="U2568" s="43"/>
      <c r="V2568" s="43"/>
      <c r="W2568" s="43"/>
      <c r="X2568" s="43"/>
    </row>
    <row r="2569" spans="1:24" x14ac:dyDescent="0.2">
      <c r="A2569" s="43"/>
      <c r="B2569" s="43"/>
      <c r="C2569" s="43"/>
      <c r="D2569" s="43"/>
      <c r="E2569" s="43"/>
      <c r="F2569" s="43"/>
      <c r="G2569" s="43"/>
      <c r="H2569" s="43"/>
      <c r="I2569" s="43"/>
      <c r="J2569" s="43"/>
      <c r="K2569" s="43"/>
      <c r="L2569" s="43"/>
      <c r="M2569" s="43"/>
      <c r="N2569" s="43"/>
      <c r="O2569" s="43"/>
      <c r="P2569" s="43"/>
      <c r="Q2569" s="43"/>
      <c r="R2569" s="43"/>
      <c r="S2569" s="43"/>
      <c r="T2569" s="43"/>
      <c r="U2569" s="43"/>
      <c r="V2569" s="43"/>
      <c r="W2569" s="43"/>
      <c r="X2569" s="43"/>
    </row>
    <row r="2570" spans="1:24" x14ac:dyDescent="0.2">
      <c r="A2570" s="43"/>
      <c r="B2570" s="43"/>
      <c r="C2570" s="43"/>
      <c r="D2570" s="43"/>
      <c r="E2570" s="43"/>
      <c r="F2570" s="43"/>
      <c r="G2570" s="43"/>
      <c r="H2570" s="43"/>
      <c r="I2570" s="43"/>
      <c r="J2570" s="43"/>
      <c r="K2570" s="43"/>
      <c r="L2570" s="43"/>
      <c r="M2570" s="43"/>
      <c r="N2570" s="43"/>
      <c r="O2570" s="43"/>
      <c r="P2570" s="43"/>
      <c r="Q2570" s="43"/>
      <c r="R2570" s="43"/>
      <c r="S2570" s="43"/>
      <c r="T2570" s="43"/>
      <c r="U2570" s="43"/>
      <c r="V2570" s="43"/>
      <c r="W2570" s="43"/>
      <c r="X2570" s="43"/>
    </row>
    <row r="2571" spans="1:24" x14ac:dyDescent="0.2">
      <c r="A2571" s="43"/>
      <c r="B2571" s="43"/>
      <c r="C2571" s="43"/>
      <c r="D2571" s="43"/>
      <c r="E2571" s="43"/>
      <c r="F2571" s="43"/>
      <c r="G2571" s="43"/>
      <c r="H2571" s="43"/>
      <c r="I2571" s="43"/>
      <c r="J2571" s="43"/>
      <c r="K2571" s="43"/>
      <c r="L2571" s="43"/>
      <c r="M2571" s="43"/>
      <c r="N2571" s="43"/>
      <c r="O2571" s="43"/>
      <c r="P2571" s="43"/>
      <c r="Q2571" s="43"/>
      <c r="R2571" s="43"/>
      <c r="S2571" s="43"/>
      <c r="T2571" s="43"/>
      <c r="U2571" s="43"/>
      <c r="V2571" s="43"/>
      <c r="W2571" s="43"/>
      <c r="X2571" s="43"/>
    </row>
    <row r="2572" spans="1:24" x14ac:dyDescent="0.2">
      <c r="A2572" s="43"/>
      <c r="B2572" s="43"/>
      <c r="C2572" s="43"/>
      <c r="D2572" s="43"/>
      <c r="E2572" s="43"/>
      <c r="F2572" s="43"/>
      <c r="G2572" s="43"/>
      <c r="H2572" s="43"/>
      <c r="I2572" s="43"/>
      <c r="J2572" s="43"/>
      <c r="K2572" s="43"/>
      <c r="L2572" s="43"/>
      <c r="M2572" s="43"/>
      <c r="N2572" s="43"/>
      <c r="O2572" s="43"/>
      <c r="P2572" s="43"/>
      <c r="Q2572" s="43"/>
      <c r="R2572" s="43"/>
      <c r="S2572" s="43"/>
      <c r="T2572" s="43"/>
      <c r="U2572" s="43"/>
      <c r="V2572" s="43"/>
      <c r="W2572" s="43"/>
      <c r="X2572" s="43"/>
    </row>
    <row r="2573" spans="1:24" x14ac:dyDescent="0.2">
      <c r="A2573" s="43"/>
      <c r="B2573" s="43"/>
      <c r="C2573" s="43"/>
      <c r="D2573" s="43"/>
      <c r="E2573" s="43"/>
      <c r="F2573" s="43"/>
      <c r="G2573" s="43"/>
      <c r="H2573" s="43"/>
      <c r="I2573" s="43"/>
      <c r="J2573" s="43"/>
      <c r="K2573" s="43"/>
      <c r="L2573" s="43"/>
      <c r="M2573" s="43"/>
      <c r="N2573" s="43"/>
      <c r="O2573" s="43"/>
      <c r="P2573" s="43"/>
      <c r="Q2573" s="43"/>
      <c r="R2573" s="43"/>
      <c r="S2573" s="43"/>
      <c r="T2573" s="43"/>
      <c r="U2573" s="43"/>
      <c r="V2573" s="43"/>
      <c r="W2573" s="43"/>
      <c r="X2573" s="43"/>
    </row>
    <row r="2574" spans="1:24" x14ac:dyDescent="0.2">
      <c r="A2574" s="43"/>
      <c r="B2574" s="43"/>
      <c r="C2574" s="43"/>
      <c r="D2574" s="43"/>
      <c r="E2574" s="43"/>
      <c r="F2574" s="43"/>
      <c r="G2574" s="43"/>
      <c r="H2574" s="43"/>
      <c r="I2574" s="43"/>
      <c r="J2574" s="43"/>
      <c r="K2574" s="43"/>
      <c r="L2574" s="43"/>
      <c r="M2574" s="43"/>
      <c r="N2574" s="43"/>
      <c r="O2574" s="43"/>
      <c r="P2574" s="43"/>
      <c r="Q2574" s="43"/>
      <c r="R2574" s="43"/>
      <c r="S2574" s="43"/>
      <c r="T2574" s="43"/>
      <c r="U2574" s="43"/>
      <c r="V2574" s="43"/>
      <c r="W2574" s="43"/>
      <c r="X2574" s="43"/>
    </row>
    <row r="2575" spans="1:24" x14ac:dyDescent="0.2">
      <c r="A2575" s="43"/>
      <c r="B2575" s="43"/>
      <c r="C2575" s="43"/>
      <c r="D2575" s="43"/>
      <c r="E2575" s="43"/>
      <c r="F2575" s="43"/>
      <c r="G2575" s="43"/>
      <c r="H2575" s="43"/>
      <c r="I2575" s="43"/>
      <c r="J2575" s="43"/>
      <c r="K2575" s="43"/>
      <c r="L2575" s="43"/>
      <c r="M2575" s="43"/>
      <c r="N2575" s="43"/>
      <c r="O2575" s="43"/>
      <c r="P2575" s="43"/>
      <c r="Q2575" s="43"/>
      <c r="R2575" s="43"/>
      <c r="S2575" s="43"/>
      <c r="T2575" s="43"/>
      <c r="U2575" s="43"/>
      <c r="V2575" s="43"/>
      <c r="W2575" s="43"/>
      <c r="X2575" s="43"/>
    </row>
    <row r="2576" spans="1:24" x14ac:dyDescent="0.2">
      <c r="A2576" s="43"/>
      <c r="B2576" s="43"/>
      <c r="C2576" s="43"/>
      <c r="D2576" s="43"/>
      <c r="E2576" s="43"/>
      <c r="F2576" s="43"/>
      <c r="G2576" s="43"/>
      <c r="H2576" s="43"/>
      <c r="I2576" s="43"/>
      <c r="J2576" s="43"/>
      <c r="K2576" s="43"/>
      <c r="L2576" s="43"/>
      <c r="M2576" s="43"/>
      <c r="N2576" s="43"/>
      <c r="O2576" s="43"/>
      <c r="P2576" s="43"/>
      <c r="Q2576" s="43"/>
      <c r="R2576" s="43"/>
      <c r="S2576" s="43"/>
      <c r="T2576" s="43"/>
      <c r="U2576" s="43"/>
      <c r="V2576" s="43"/>
      <c r="W2576" s="43"/>
      <c r="X2576" s="43"/>
    </row>
    <row r="2577" spans="1:24" x14ac:dyDescent="0.2">
      <c r="A2577" s="43"/>
      <c r="B2577" s="43"/>
      <c r="C2577" s="43"/>
      <c r="D2577" s="43"/>
      <c r="E2577" s="43"/>
      <c r="F2577" s="43"/>
      <c r="G2577" s="43"/>
      <c r="H2577" s="43"/>
      <c r="I2577" s="43"/>
      <c r="J2577" s="43"/>
      <c r="K2577" s="43"/>
      <c r="L2577" s="43"/>
      <c r="M2577" s="43"/>
      <c r="N2577" s="43"/>
      <c r="O2577" s="43"/>
      <c r="P2577" s="43"/>
      <c r="Q2577" s="43"/>
      <c r="R2577" s="43"/>
      <c r="S2577" s="43"/>
      <c r="T2577" s="43"/>
      <c r="U2577" s="43"/>
      <c r="V2577" s="43"/>
      <c r="W2577" s="43"/>
      <c r="X2577" s="43"/>
    </row>
    <row r="2578" spans="1:24" x14ac:dyDescent="0.2">
      <c r="A2578" s="43"/>
      <c r="B2578" s="43"/>
      <c r="C2578" s="43"/>
      <c r="D2578" s="43"/>
      <c r="E2578" s="43"/>
      <c r="F2578" s="43"/>
      <c r="G2578" s="43"/>
      <c r="H2578" s="43"/>
      <c r="I2578" s="43"/>
      <c r="J2578" s="43"/>
      <c r="K2578" s="43"/>
      <c r="L2578" s="43"/>
      <c r="M2578" s="43"/>
      <c r="N2578" s="43"/>
      <c r="O2578" s="43"/>
      <c r="P2578" s="43"/>
      <c r="Q2578" s="43"/>
      <c r="R2578" s="43"/>
      <c r="S2578" s="43"/>
      <c r="T2578" s="43"/>
      <c r="U2578" s="43"/>
      <c r="V2578" s="43"/>
      <c r="W2578" s="43"/>
      <c r="X2578" s="43"/>
    </row>
    <row r="2579" spans="1:24" x14ac:dyDescent="0.2">
      <c r="A2579" s="43"/>
      <c r="B2579" s="43"/>
      <c r="C2579" s="43"/>
      <c r="D2579" s="43"/>
      <c r="E2579" s="43"/>
      <c r="F2579" s="43"/>
      <c r="G2579" s="43"/>
      <c r="H2579" s="43"/>
      <c r="I2579" s="43"/>
      <c r="J2579" s="43"/>
      <c r="K2579" s="43"/>
      <c r="L2579" s="43"/>
      <c r="M2579" s="43"/>
      <c r="N2579" s="43"/>
      <c r="O2579" s="43"/>
      <c r="P2579" s="43"/>
      <c r="Q2579" s="43"/>
      <c r="R2579" s="43"/>
      <c r="S2579" s="43"/>
      <c r="T2579" s="43"/>
      <c r="U2579" s="43"/>
      <c r="V2579" s="43"/>
      <c r="W2579" s="43"/>
      <c r="X2579" s="43"/>
    </row>
    <row r="2580" spans="1:24" x14ac:dyDescent="0.2">
      <c r="A2580" s="43"/>
      <c r="B2580" s="43"/>
      <c r="C2580" s="43"/>
      <c r="D2580" s="43"/>
      <c r="E2580" s="43"/>
      <c r="F2580" s="43"/>
      <c r="G2580" s="43"/>
      <c r="H2580" s="43"/>
      <c r="I2580" s="43"/>
      <c r="J2580" s="43"/>
      <c r="K2580" s="43"/>
      <c r="L2580" s="43"/>
      <c r="M2580" s="43"/>
      <c r="N2580" s="43"/>
      <c r="O2580" s="43"/>
      <c r="P2580" s="43"/>
      <c r="Q2580" s="43"/>
      <c r="R2580" s="43"/>
      <c r="S2580" s="43"/>
      <c r="T2580" s="43"/>
      <c r="U2580" s="43"/>
      <c r="V2580" s="43"/>
      <c r="W2580" s="43"/>
      <c r="X2580" s="43"/>
    </row>
    <row r="2581" spans="1:24" x14ac:dyDescent="0.2">
      <c r="A2581" s="43"/>
      <c r="B2581" s="43"/>
      <c r="C2581" s="43"/>
      <c r="D2581" s="43"/>
      <c r="E2581" s="43"/>
      <c r="F2581" s="43"/>
      <c r="G2581" s="43"/>
      <c r="H2581" s="43"/>
      <c r="I2581" s="43"/>
      <c r="J2581" s="43"/>
      <c r="K2581" s="43"/>
      <c r="L2581" s="43"/>
      <c r="M2581" s="43"/>
      <c r="N2581" s="43"/>
      <c r="O2581" s="43"/>
      <c r="P2581" s="43"/>
      <c r="Q2581" s="43"/>
      <c r="R2581" s="43"/>
      <c r="S2581" s="43"/>
      <c r="T2581" s="43"/>
      <c r="U2581" s="43"/>
      <c r="V2581" s="43"/>
      <c r="W2581" s="43"/>
      <c r="X2581" s="43"/>
    </row>
    <row r="2582" spans="1:24" x14ac:dyDescent="0.2">
      <c r="A2582" s="43"/>
      <c r="B2582" s="43"/>
      <c r="C2582" s="43"/>
      <c r="D2582" s="43"/>
      <c r="E2582" s="43"/>
      <c r="F2582" s="43"/>
      <c r="G2582" s="43"/>
      <c r="H2582" s="43"/>
      <c r="I2582" s="43"/>
      <c r="J2582" s="43"/>
      <c r="K2582" s="43"/>
      <c r="L2582" s="43"/>
      <c r="M2582" s="43"/>
      <c r="N2582" s="43"/>
      <c r="O2582" s="43"/>
      <c r="P2582" s="43"/>
      <c r="Q2582" s="43"/>
      <c r="R2582" s="43"/>
      <c r="S2582" s="43"/>
      <c r="T2582" s="43"/>
      <c r="U2582" s="43"/>
      <c r="V2582" s="43"/>
      <c r="W2582" s="43"/>
      <c r="X2582" s="43"/>
    </row>
    <row r="2583" spans="1:24" x14ac:dyDescent="0.2">
      <c r="A2583" s="43"/>
      <c r="B2583" s="43"/>
      <c r="C2583" s="43"/>
      <c r="D2583" s="43"/>
      <c r="E2583" s="43"/>
      <c r="F2583" s="43"/>
      <c r="G2583" s="43"/>
      <c r="H2583" s="43"/>
      <c r="I2583" s="43"/>
      <c r="J2583" s="43"/>
      <c r="K2583" s="43"/>
      <c r="L2583" s="43"/>
      <c r="M2583" s="43"/>
      <c r="N2583" s="43"/>
      <c r="O2583" s="43"/>
      <c r="P2583" s="43"/>
      <c r="Q2583" s="43"/>
      <c r="R2583" s="43"/>
      <c r="S2583" s="43"/>
      <c r="T2583" s="43"/>
      <c r="U2583" s="43"/>
      <c r="V2583" s="43"/>
      <c r="W2583" s="43"/>
      <c r="X2583" s="43"/>
    </row>
    <row r="2584" spans="1:24" x14ac:dyDescent="0.2">
      <c r="A2584" s="43"/>
      <c r="B2584" s="43"/>
      <c r="C2584" s="43"/>
      <c r="D2584" s="43"/>
      <c r="E2584" s="43"/>
      <c r="F2584" s="43"/>
      <c r="G2584" s="43"/>
      <c r="H2584" s="43"/>
      <c r="I2584" s="43"/>
      <c r="J2584" s="43"/>
      <c r="K2584" s="43"/>
      <c r="L2584" s="43"/>
      <c r="M2584" s="43"/>
      <c r="N2584" s="43"/>
      <c r="O2584" s="43"/>
      <c r="P2584" s="43"/>
      <c r="Q2584" s="43"/>
      <c r="R2584" s="43"/>
      <c r="S2584" s="43"/>
      <c r="T2584" s="43"/>
      <c r="U2584" s="43"/>
      <c r="V2584" s="43"/>
      <c r="W2584" s="43"/>
      <c r="X2584" s="43"/>
    </row>
    <row r="2585" spans="1:24" x14ac:dyDescent="0.2">
      <c r="A2585" s="43"/>
      <c r="B2585" s="43"/>
      <c r="C2585" s="43"/>
      <c r="D2585" s="43"/>
      <c r="E2585" s="43"/>
      <c r="F2585" s="43"/>
      <c r="G2585" s="43"/>
      <c r="H2585" s="43"/>
      <c r="I2585" s="43"/>
      <c r="J2585" s="43"/>
      <c r="K2585" s="43"/>
      <c r="L2585" s="43"/>
      <c r="M2585" s="43"/>
      <c r="N2585" s="43"/>
      <c r="O2585" s="43"/>
      <c r="P2585" s="43"/>
      <c r="Q2585" s="43"/>
      <c r="R2585" s="43"/>
      <c r="S2585" s="43"/>
      <c r="T2585" s="43"/>
      <c r="U2585" s="43"/>
      <c r="V2585" s="43"/>
      <c r="W2585" s="43"/>
      <c r="X2585" s="43"/>
    </row>
    <row r="2586" spans="1:24" x14ac:dyDescent="0.2">
      <c r="A2586" s="43"/>
      <c r="B2586" s="43"/>
      <c r="C2586" s="43"/>
      <c r="D2586" s="43"/>
      <c r="E2586" s="43"/>
      <c r="F2586" s="43"/>
      <c r="G2586" s="43"/>
      <c r="H2586" s="43"/>
      <c r="I2586" s="43"/>
      <c r="J2586" s="43"/>
      <c r="K2586" s="43"/>
      <c r="L2586" s="43"/>
      <c r="M2586" s="43"/>
      <c r="N2586" s="43"/>
      <c r="O2586" s="43"/>
      <c r="P2586" s="43"/>
      <c r="Q2586" s="43"/>
      <c r="R2586" s="43"/>
      <c r="S2586" s="43"/>
      <c r="T2586" s="43"/>
      <c r="U2586" s="43"/>
      <c r="V2586" s="43"/>
      <c r="W2586" s="43"/>
      <c r="X2586" s="43"/>
    </row>
    <row r="2587" spans="1:24" x14ac:dyDescent="0.2">
      <c r="A2587" s="43"/>
      <c r="B2587" s="43"/>
      <c r="C2587" s="43"/>
      <c r="D2587" s="43"/>
      <c r="E2587" s="43"/>
      <c r="F2587" s="43"/>
      <c r="G2587" s="43"/>
      <c r="H2587" s="43"/>
      <c r="I2587" s="43"/>
      <c r="J2587" s="43"/>
      <c r="K2587" s="43"/>
      <c r="L2587" s="43"/>
      <c r="M2587" s="43"/>
      <c r="N2587" s="43"/>
      <c r="O2587" s="43"/>
      <c r="P2587" s="43"/>
      <c r="Q2587" s="43"/>
      <c r="R2587" s="43"/>
      <c r="S2587" s="43"/>
      <c r="T2587" s="43"/>
      <c r="U2587" s="43"/>
      <c r="V2587" s="43"/>
      <c r="W2587" s="43"/>
      <c r="X2587" s="43"/>
    </row>
    <row r="2588" spans="1:24" x14ac:dyDescent="0.2">
      <c r="A2588" s="43"/>
      <c r="B2588" s="43"/>
      <c r="C2588" s="43"/>
      <c r="D2588" s="43"/>
      <c r="E2588" s="43"/>
      <c r="F2588" s="43"/>
      <c r="G2588" s="43"/>
      <c r="H2588" s="43"/>
      <c r="I2588" s="43"/>
      <c r="J2588" s="43"/>
      <c r="K2588" s="43"/>
      <c r="L2588" s="43"/>
      <c r="M2588" s="43"/>
      <c r="N2588" s="43"/>
      <c r="O2588" s="43"/>
      <c r="P2588" s="43"/>
      <c r="Q2588" s="43"/>
      <c r="R2588" s="43"/>
      <c r="S2588" s="43"/>
      <c r="T2588" s="43"/>
      <c r="U2588" s="43"/>
      <c r="V2588" s="43"/>
      <c r="W2588" s="43"/>
      <c r="X2588" s="43"/>
    </row>
    <row r="2589" spans="1:24" x14ac:dyDescent="0.2">
      <c r="A2589" s="43"/>
      <c r="B2589" s="43"/>
      <c r="C2589" s="43"/>
      <c r="D2589" s="43"/>
      <c r="E2589" s="43"/>
      <c r="F2589" s="43"/>
      <c r="G2589" s="43"/>
      <c r="H2589" s="43"/>
      <c r="I2589" s="43"/>
      <c r="J2589" s="43"/>
      <c r="K2589" s="43"/>
      <c r="L2589" s="43"/>
      <c r="M2589" s="43"/>
      <c r="N2589" s="43"/>
      <c r="O2589" s="43"/>
      <c r="P2589" s="43"/>
      <c r="Q2589" s="43"/>
      <c r="R2589" s="43"/>
      <c r="S2589" s="43"/>
      <c r="T2589" s="43"/>
      <c r="U2589" s="43"/>
      <c r="V2589" s="43"/>
      <c r="W2589" s="43"/>
      <c r="X2589" s="43"/>
    </row>
    <row r="2590" spans="1:24" x14ac:dyDescent="0.2">
      <c r="A2590" s="43"/>
      <c r="B2590" s="43"/>
      <c r="C2590" s="43"/>
      <c r="D2590" s="43"/>
      <c r="E2590" s="43"/>
      <c r="F2590" s="43"/>
      <c r="G2590" s="43"/>
      <c r="H2590" s="43"/>
      <c r="I2590" s="43"/>
      <c r="J2590" s="43"/>
      <c r="K2590" s="43"/>
      <c r="L2590" s="43"/>
      <c r="M2590" s="43"/>
      <c r="N2590" s="43"/>
      <c r="O2590" s="43"/>
      <c r="P2590" s="43"/>
      <c r="Q2590" s="43"/>
      <c r="R2590" s="43"/>
      <c r="S2590" s="43"/>
      <c r="T2590" s="43"/>
      <c r="U2590" s="43"/>
      <c r="V2590" s="43"/>
      <c r="W2590" s="43"/>
      <c r="X2590" s="43"/>
    </row>
    <row r="2591" spans="1:24" x14ac:dyDescent="0.2">
      <c r="A2591" s="43"/>
      <c r="B2591" s="43"/>
      <c r="C2591" s="43"/>
      <c r="D2591" s="43"/>
      <c r="E2591" s="43"/>
      <c r="F2591" s="43"/>
      <c r="G2591" s="43"/>
      <c r="H2591" s="43"/>
      <c r="I2591" s="43"/>
      <c r="J2591" s="43"/>
      <c r="K2591" s="43"/>
      <c r="L2591" s="43"/>
      <c r="M2591" s="43"/>
      <c r="N2591" s="43"/>
      <c r="O2591" s="43"/>
      <c r="P2591" s="43"/>
      <c r="Q2591" s="43"/>
      <c r="R2591" s="43"/>
      <c r="S2591" s="43"/>
      <c r="T2591" s="43"/>
      <c r="U2591" s="43"/>
      <c r="V2591" s="43"/>
      <c r="W2591" s="43"/>
      <c r="X2591" s="43"/>
    </row>
    <row r="2592" spans="1:24" x14ac:dyDescent="0.2">
      <c r="A2592" s="43"/>
      <c r="B2592" s="43"/>
      <c r="C2592" s="43"/>
      <c r="D2592" s="43"/>
      <c r="E2592" s="43"/>
      <c r="F2592" s="43"/>
      <c r="G2592" s="43"/>
      <c r="H2592" s="43"/>
      <c r="I2592" s="43"/>
      <c r="J2592" s="43"/>
      <c r="K2592" s="43"/>
      <c r="L2592" s="43"/>
      <c r="M2592" s="43"/>
      <c r="N2592" s="43"/>
      <c r="O2592" s="43"/>
      <c r="P2592" s="43"/>
      <c r="Q2592" s="43"/>
      <c r="R2592" s="43"/>
      <c r="S2592" s="43"/>
      <c r="T2592" s="43"/>
      <c r="U2592" s="43"/>
      <c r="V2592" s="43"/>
      <c r="W2592" s="43"/>
      <c r="X2592" s="43"/>
    </row>
    <row r="2593" spans="1:24" x14ac:dyDescent="0.2">
      <c r="A2593" s="43"/>
      <c r="B2593" s="43"/>
      <c r="C2593" s="43"/>
      <c r="D2593" s="43"/>
      <c r="E2593" s="43"/>
      <c r="F2593" s="43"/>
      <c r="G2593" s="43"/>
      <c r="H2593" s="43"/>
      <c r="I2593" s="43"/>
      <c r="J2593" s="43"/>
      <c r="K2593" s="43"/>
      <c r="L2593" s="43"/>
      <c r="M2593" s="43"/>
      <c r="N2593" s="43"/>
      <c r="O2593" s="43"/>
      <c r="P2593" s="43"/>
      <c r="Q2593" s="43"/>
      <c r="R2593" s="43"/>
      <c r="S2593" s="43"/>
      <c r="T2593" s="43"/>
      <c r="U2593" s="43"/>
      <c r="V2593" s="43"/>
      <c r="W2593" s="43"/>
      <c r="X2593" s="43"/>
    </row>
    <row r="2594" spans="1:24" x14ac:dyDescent="0.2">
      <c r="A2594" s="43"/>
      <c r="B2594" s="43"/>
      <c r="C2594" s="43"/>
      <c r="D2594" s="43"/>
      <c r="E2594" s="43"/>
      <c r="F2594" s="43"/>
      <c r="G2594" s="43"/>
      <c r="H2594" s="43"/>
      <c r="I2594" s="43"/>
      <c r="J2594" s="43"/>
      <c r="K2594" s="43"/>
      <c r="L2594" s="43"/>
      <c r="M2594" s="43"/>
      <c r="N2594" s="43"/>
      <c r="O2594" s="43"/>
      <c r="P2594" s="43"/>
      <c r="Q2594" s="43"/>
      <c r="R2594" s="43"/>
      <c r="S2594" s="43"/>
      <c r="T2594" s="43"/>
      <c r="U2594" s="43"/>
      <c r="V2594" s="43"/>
      <c r="W2594" s="43"/>
      <c r="X2594" s="43"/>
    </row>
    <row r="2595" spans="1:24" x14ac:dyDescent="0.2">
      <c r="A2595" s="43"/>
      <c r="B2595" s="43"/>
      <c r="C2595" s="43"/>
      <c r="D2595" s="43"/>
      <c r="E2595" s="43"/>
      <c r="F2595" s="43"/>
      <c r="G2595" s="43"/>
      <c r="H2595" s="43"/>
      <c r="I2595" s="43"/>
      <c r="J2595" s="43"/>
      <c r="K2595" s="43"/>
      <c r="L2595" s="43"/>
      <c r="M2595" s="43"/>
      <c r="N2595" s="43"/>
      <c r="O2595" s="43"/>
      <c r="P2595" s="43"/>
      <c r="Q2595" s="43"/>
      <c r="R2595" s="43"/>
      <c r="S2595" s="43"/>
      <c r="T2595" s="43"/>
      <c r="U2595" s="43"/>
      <c r="V2595" s="43"/>
      <c r="W2595" s="43"/>
      <c r="X2595" s="43"/>
    </row>
    <row r="2596" spans="1:24" x14ac:dyDescent="0.2">
      <c r="A2596" s="43"/>
      <c r="B2596" s="43"/>
      <c r="C2596" s="43"/>
      <c r="D2596" s="43"/>
      <c r="E2596" s="43"/>
      <c r="F2596" s="43"/>
      <c r="G2596" s="43"/>
      <c r="H2596" s="43"/>
      <c r="I2596" s="43"/>
      <c r="J2596" s="43"/>
      <c r="K2596" s="43"/>
      <c r="L2596" s="43"/>
      <c r="M2596" s="43"/>
      <c r="N2596" s="43"/>
      <c r="O2596" s="43"/>
      <c r="P2596" s="43"/>
      <c r="Q2596" s="43"/>
      <c r="R2596" s="43"/>
      <c r="S2596" s="43"/>
      <c r="T2596" s="43"/>
      <c r="U2596" s="43"/>
      <c r="V2596" s="43"/>
      <c r="W2596" s="43"/>
      <c r="X2596" s="43"/>
    </row>
    <row r="2597" spans="1:24" x14ac:dyDescent="0.2">
      <c r="A2597" s="43"/>
      <c r="B2597" s="43"/>
      <c r="C2597" s="43"/>
      <c r="D2597" s="43"/>
      <c r="E2597" s="43"/>
      <c r="F2597" s="43"/>
      <c r="G2597" s="43"/>
      <c r="H2597" s="43"/>
      <c r="I2597" s="43"/>
      <c r="J2597" s="43"/>
      <c r="K2597" s="43"/>
      <c r="L2597" s="43"/>
      <c r="M2597" s="43"/>
      <c r="N2597" s="43"/>
      <c r="O2597" s="43"/>
      <c r="P2597" s="43"/>
      <c r="Q2597" s="43"/>
      <c r="R2597" s="43"/>
      <c r="S2597" s="43"/>
      <c r="T2597" s="43"/>
      <c r="U2597" s="43"/>
      <c r="V2597" s="43"/>
      <c r="W2597" s="43"/>
      <c r="X2597" s="43"/>
    </row>
    <row r="2598" spans="1:24" x14ac:dyDescent="0.2">
      <c r="A2598" s="43"/>
      <c r="B2598" s="43"/>
      <c r="C2598" s="43"/>
      <c r="D2598" s="43"/>
      <c r="E2598" s="43"/>
      <c r="F2598" s="43"/>
      <c r="G2598" s="43"/>
      <c r="H2598" s="43"/>
      <c r="I2598" s="43"/>
      <c r="J2598" s="43"/>
      <c r="K2598" s="43"/>
      <c r="L2598" s="43"/>
      <c r="M2598" s="43"/>
      <c r="N2598" s="43"/>
      <c r="O2598" s="43"/>
      <c r="P2598" s="43"/>
      <c r="Q2598" s="43"/>
      <c r="R2598" s="43"/>
      <c r="S2598" s="43"/>
      <c r="T2598" s="43"/>
      <c r="U2598" s="43"/>
      <c r="V2598" s="43"/>
      <c r="W2598" s="43"/>
      <c r="X2598" s="43"/>
    </row>
    <row r="2599" spans="1:24" x14ac:dyDescent="0.2">
      <c r="A2599" s="43"/>
      <c r="B2599" s="43"/>
      <c r="C2599" s="43"/>
      <c r="D2599" s="43"/>
      <c r="E2599" s="43"/>
      <c r="F2599" s="43"/>
      <c r="G2599" s="43"/>
      <c r="H2599" s="43"/>
      <c r="I2599" s="43"/>
      <c r="J2599" s="43"/>
      <c r="K2599" s="43"/>
      <c r="L2599" s="43"/>
      <c r="M2599" s="43"/>
      <c r="N2599" s="43"/>
      <c r="O2599" s="43"/>
      <c r="P2599" s="43"/>
      <c r="Q2599" s="43"/>
      <c r="R2599" s="43"/>
      <c r="S2599" s="43"/>
      <c r="T2599" s="43"/>
      <c r="U2599" s="43"/>
      <c r="V2599" s="43"/>
      <c r="W2599" s="43"/>
      <c r="X2599" s="43"/>
    </row>
    <row r="2600" spans="1:24" x14ac:dyDescent="0.2">
      <c r="A2600" s="43"/>
      <c r="B2600" s="43"/>
      <c r="C2600" s="43"/>
      <c r="D2600" s="43"/>
      <c r="E2600" s="43"/>
      <c r="F2600" s="43"/>
      <c r="G2600" s="43"/>
      <c r="H2600" s="43"/>
      <c r="I2600" s="43"/>
      <c r="J2600" s="43"/>
      <c r="K2600" s="43"/>
      <c r="L2600" s="43"/>
      <c r="M2600" s="43"/>
      <c r="N2600" s="43"/>
      <c r="O2600" s="43"/>
      <c r="P2600" s="43"/>
      <c r="Q2600" s="43"/>
      <c r="R2600" s="43"/>
      <c r="S2600" s="43"/>
      <c r="T2600" s="43"/>
      <c r="U2600" s="43"/>
      <c r="V2600" s="43"/>
      <c r="W2600" s="43"/>
      <c r="X2600" s="43"/>
    </row>
    <row r="2601" spans="1:24" x14ac:dyDescent="0.2">
      <c r="A2601" s="43"/>
      <c r="B2601" s="43"/>
      <c r="C2601" s="43"/>
      <c r="D2601" s="43"/>
      <c r="E2601" s="43"/>
      <c r="F2601" s="43"/>
      <c r="G2601" s="43"/>
      <c r="H2601" s="43"/>
      <c r="I2601" s="43"/>
      <c r="J2601" s="43"/>
      <c r="K2601" s="43"/>
      <c r="L2601" s="43"/>
      <c r="M2601" s="43"/>
      <c r="N2601" s="43"/>
      <c r="O2601" s="43"/>
      <c r="P2601" s="43"/>
      <c r="Q2601" s="43"/>
      <c r="R2601" s="43"/>
      <c r="S2601" s="43"/>
      <c r="T2601" s="43"/>
      <c r="U2601" s="43"/>
      <c r="V2601" s="43"/>
      <c r="W2601" s="43"/>
      <c r="X2601" s="43"/>
    </row>
    <row r="2602" spans="1:24" x14ac:dyDescent="0.2">
      <c r="A2602" s="43"/>
      <c r="B2602" s="43"/>
      <c r="C2602" s="43"/>
      <c r="D2602" s="43"/>
      <c r="E2602" s="43"/>
      <c r="F2602" s="43"/>
      <c r="G2602" s="43"/>
      <c r="H2602" s="43"/>
      <c r="I2602" s="43"/>
      <c r="J2602" s="43"/>
      <c r="K2602" s="43"/>
      <c r="L2602" s="43"/>
      <c r="M2602" s="43"/>
      <c r="N2602" s="43"/>
      <c r="O2602" s="43"/>
      <c r="P2602" s="43"/>
      <c r="Q2602" s="43"/>
      <c r="R2602" s="43"/>
      <c r="S2602" s="43"/>
      <c r="T2602" s="43"/>
      <c r="U2602" s="43"/>
      <c r="V2602" s="43"/>
      <c r="W2602" s="43"/>
      <c r="X2602" s="43"/>
    </row>
    <row r="2603" spans="1:24" x14ac:dyDescent="0.2">
      <c r="A2603" s="43"/>
      <c r="B2603" s="43"/>
      <c r="C2603" s="43"/>
      <c r="D2603" s="43"/>
      <c r="E2603" s="43"/>
      <c r="F2603" s="43"/>
      <c r="G2603" s="43"/>
      <c r="H2603" s="43"/>
      <c r="I2603" s="43"/>
      <c r="J2603" s="43"/>
      <c r="K2603" s="43"/>
      <c r="L2603" s="43"/>
      <c r="M2603" s="43"/>
      <c r="N2603" s="43"/>
      <c r="O2603" s="43"/>
      <c r="P2603" s="43"/>
      <c r="Q2603" s="43"/>
      <c r="R2603" s="43"/>
      <c r="S2603" s="43"/>
      <c r="T2603" s="43"/>
      <c r="U2603" s="43"/>
      <c r="V2603" s="43"/>
      <c r="W2603" s="43"/>
      <c r="X2603" s="43"/>
    </row>
    <row r="2604" spans="1:24" x14ac:dyDescent="0.2">
      <c r="A2604" s="43"/>
      <c r="B2604" s="43"/>
      <c r="C2604" s="43"/>
      <c r="D2604" s="43"/>
      <c r="E2604" s="43"/>
      <c r="F2604" s="43"/>
      <c r="G2604" s="43"/>
      <c r="H2604" s="43"/>
      <c r="I2604" s="43"/>
      <c r="J2604" s="43"/>
      <c r="K2604" s="43"/>
      <c r="L2604" s="43"/>
      <c r="M2604" s="43"/>
      <c r="N2604" s="43"/>
      <c r="O2604" s="43"/>
      <c r="P2604" s="43"/>
      <c r="Q2604" s="43"/>
      <c r="R2604" s="43"/>
      <c r="S2604" s="43"/>
      <c r="T2604" s="43"/>
      <c r="U2604" s="43"/>
      <c r="V2604" s="43"/>
      <c r="W2604" s="43"/>
      <c r="X2604" s="43"/>
    </row>
    <row r="2605" spans="1:24" x14ac:dyDescent="0.2">
      <c r="A2605" s="43"/>
      <c r="B2605" s="43"/>
      <c r="C2605" s="43"/>
      <c r="D2605" s="43"/>
      <c r="E2605" s="43"/>
      <c r="F2605" s="43"/>
      <c r="G2605" s="43"/>
      <c r="H2605" s="43"/>
      <c r="I2605" s="43"/>
      <c r="J2605" s="43"/>
      <c r="K2605" s="43"/>
      <c r="L2605" s="43"/>
      <c r="M2605" s="43"/>
      <c r="N2605" s="43"/>
      <c r="O2605" s="43"/>
      <c r="P2605" s="43"/>
      <c r="Q2605" s="43"/>
      <c r="R2605" s="43"/>
      <c r="S2605" s="43"/>
      <c r="T2605" s="43"/>
      <c r="U2605" s="43"/>
      <c r="V2605" s="43"/>
      <c r="W2605" s="43"/>
      <c r="X2605" s="43"/>
    </row>
    <row r="2606" spans="1:24" x14ac:dyDescent="0.2">
      <c r="A2606" s="43"/>
      <c r="B2606" s="43"/>
      <c r="C2606" s="43"/>
      <c r="D2606" s="43"/>
      <c r="E2606" s="43"/>
      <c r="F2606" s="43"/>
      <c r="G2606" s="43"/>
      <c r="H2606" s="43"/>
      <c r="I2606" s="43"/>
      <c r="J2606" s="43"/>
      <c r="K2606" s="43"/>
      <c r="L2606" s="43"/>
      <c r="M2606" s="43"/>
      <c r="N2606" s="43"/>
      <c r="O2606" s="43"/>
      <c r="P2606" s="43"/>
      <c r="Q2606" s="43"/>
      <c r="R2606" s="43"/>
      <c r="S2606" s="43"/>
      <c r="T2606" s="43"/>
      <c r="U2606" s="43"/>
      <c r="V2606" s="43"/>
      <c r="W2606" s="43"/>
      <c r="X2606" s="43"/>
    </row>
    <row r="2607" spans="1:24" x14ac:dyDescent="0.2">
      <c r="A2607" s="43"/>
      <c r="B2607" s="43"/>
      <c r="C2607" s="43"/>
      <c r="D2607" s="43"/>
      <c r="E2607" s="43"/>
      <c r="F2607" s="43"/>
      <c r="G2607" s="43"/>
      <c r="H2607" s="43"/>
      <c r="I2607" s="43"/>
      <c r="J2607" s="43"/>
      <c r="K2607" s="43"/>
      <c r="L2607" s="43"/>
      <c r="M2607" s="43"/>
      <c r="N2607" s="43"/>
      <c r="O2607" s="43"/>
      <c r="P2607" s="43"/>
      <c r="Q2607" s="43"/>
      <c r="R2607" s="43"/>
      <c r="S2607" s="43"/>
      <c r="T2607" s="43"/>
      <c r="U2607" s="43"/>
      <c r="V2607" s="43"/>
      <c r="W2607" s="43"/>
      <c r="X2607" s="43"/>
    </row>
    <row r="2608" spans="1:24" x14ac:dyDescent="0.2">
      <c r="A2608" s="43"/>
      <c r="B2608" s="43"/>
      <c r="C2608" s="43"/>
      <c r="D2608" s="43"/>
      <c r="E2608" s="43"/>
      <c r="F2608" s="43"/>
      <c r="G2608" s="43"/>
      <c r="H2608" s="43"/>
      <c r="I2608" s="43"/>
      <c r="J2608" s="43"/>
      <c r="K2608" s="43"/>
      <c r="L2608" s="43"/>
      <c r="M2608" s="43"/>
      <c r="N2608" s="43"/>
      <c r="O2608" s="43"/>
      <c r="P2608" s="43"/>
      <c r="Q2608" s="43"/>
      <c r="R2608" s="43"/>
      <c r="S2608" s="43"/>
      <c r="T2608" s="43"/>
      <c r="U2608" s="43"/>
      <c r="V2608" s="43"/>
      <c r="W2608" s="43"/>
      <c r="X2608" s="43"/>
    </row>
    <row r="2609" spans="1:24" x14ac:dyDescent="0.2">
      <c r="A2609" s="43"/>
      <c r="B2609" s="43"/>
      <c r="C2609" s="43"/>
      <c r="D2609" s="43"/>
      <c r="E2609" s="43"/>
      <c r="F2609" s="43"/>
      <c r="G2609" s="43"/>
      <c r="H2609" s="43"/>
      <c r="I2609" s="43"/>
      <c r="J2609" s="43"/>
      <c r="K2609" s="43"/>
      <c r="L2609" s="43"/>
      <c r="M2609" s="43"/>
      <c r="N2609" s="43"/>
      <c r="O2609" s="43"/>
      <c r="P2609" s="43"/>
      <c r="Q2609" s="43"/>
      <c r="R2609" s="43"/>
      <c r="S2609" s="43"/>
      <c r="T2609" s="43"/>
      <c r="U2609" s="43"/>
      <c r="V2609" s="43"/>
      <c r="W2609" s="43"/>
      <c r="X2609" s="43"/>
    </row>
    <row r="2610" spans="1:24" x14ac:dyDescent="0.2">
      <c r="A2610" s="43"/>
      <c r="B2610" s="43"/>
      <c r="C2610" s="43"/>
      <c r="D2610" s="43"/>
      <c r="E2610" s="43"/>
      <c r="F2610" s="43"/>
      <c r="G2610" s="43"/>
      <c r="H2610" s="43"/>
      <c r="I2610" s="43"/>
      <c r="J2610" s="43"/>
      <c r="K2610" s="43"/>
      <c r="L2610" s="43"/>
      <c r="M2610" s="43"/>
      <c r="N2610" s="43"/>
      <c r="O2610" s="43"/>
      <c r="P2610" s="43"/>
      <c r="Q2610" s="43"/>
      <c r="R2610" s="43"/>
      <c r="S2610" s="43"/>
      <c r="T2610" s="43"/>
      <c r="U2610" s="43"/>
      <c r="V2610" s="43"/>
      <c r="W2610" s="43"/>
      <c r="X2610" s="43"/>
    </row>
    <row r="2611" spans="1:24" x14ac:dyDescent="0.2">
      <c r="A2611" s="43"/>
      <c r="B2611" s="43"/>
      <c r="C2611" s="43"/>
      <c r="D2611" s="43"/>
      <c r="E2611" s="43"/>
      <c r="F2611" s="43"/>
      <c r="G2611" s="43"/>
      <c r="H2611" s="43"/>
      <c r="I2611" s="43"/>
      <c r="J2611" s="43"/>
      <c r="K2611" s="43"/>
      <c r="L2611" s="43"/>
      <c r="M2611" s="43"/>
      <c r="N2611" s="43"/>
      <c r="O2611" s="43"/>
      <c r="P2611" s="43"/>
      <c r="Q2611" s="43"/>
      <c r="R2611" s="43"/>
      <c r="S2611" s="43"/>
      <c r="T2611" s="43"/>
      <c r="U2611" s="43"/>
      <c r="V2611" s="43"/>
      <c r="W2611" s="43"/>
      <c r="X2611" s="43"/>
    </row>
    <row r="2612" spans="1:24" x14ac:dyDescent="0.2">
      <c r="A2612" s="43"/>
      <c r="B2612" s="43"/>
      <c r="C2612" s="43"/>
      <c r="D2612" s="43"/>
      <c r="E2612" s="43"/>
      <c r="F2612" s="43"/>
      <c r="G2612" s="43"/>
      <c r="H2612" s="43"/>
      <c r="I2612" s="43"/>
      <c r="J2612" s="43"/>
      <c r="K2612" s="43"/>
      <c r="L2612" s="43"/>
      <c r="M2612" s="43"/>
      <c r="N2612" s="43"/>
      <c r="O2612" s="43"/>
      <c r="P2612" s="43"/>
      <c r="Q2612" s="43"/>
      <c r="R2612" s="43"/>
      <c r="S2612" s="43"/>
      <c r="T2612" s="43"/>
      <c r="U2612" s="43"/>
      <c r="V2612" s="43"/>
      <c r="W2612" s="43"/>
      <c r="X2612" s="43"/>
    </row>
    <row r="2613" spans="1:24" x14ac:dyDescent="0.2">
      <c r="A2613" s="43"/>
      <c r="B2613" s="43"/>
      <c r="C2613" s="43"/>
      <c r="D2613" s="43"/>
      <c r="E2613" s="43"/>
      <c r="F2613" s="43"/>
      <c r="G2613" s="43"/>
      <c r="H2613" s="43"/>
      <c r="I2613" s="43"/>
      <c r="J2613" s="43"/>
      <c r="K2613" s="43"/>
      <c r="L2613" s="43"/>
      <c r="M2613" s="43"/>
      <c r="N2613" s="43"/>
      <c r="O2613" s="43"/>
      <c r="P2613" s="43"/>
      <c r="Q2613" s="43"/>
      <c r="R2613" s="43"/>
      <c r="S2613" s="43"/>
      <c r="T2613" s="43"/>
      <c r="U2613" s="43"/>
      <c r="V2613" s="43"/>
      <c r="W2613" s="43"/>
      <c r="X2613" s="43"/>
    </row>
    <row r="2614" spans="1:24" x14ac:dyDescent="0.2">
      <c r="A2614" s="43"/>
      <c r="B2614" s="43"/>
      <c r="C2614" s="43"/>
      <c r="D2614" s="43"/>
      <c r="E2614" s="43"/>
      <c r="F2614" s="43"/>
      <c r="G2614" s="43"/>
      <c r="H2614" s="43"/>
      <c r="I2614" s="43"/>
      <c r="J2614" s="43"/>
      <c r="K2614" s="43"/>
      <c r="L2614" s="43"/>
      <c r="M2614" s="43"/>
      <c r="N2614" s="43"/>
      <c r="O2614" s="43"/>
      <c r="P2614" s="43"/>
      <c r="Q2614" s="43"/>
      <c r="R2614" s="43"/>
      <c r="S2614" s="43"/>
      <c r="T2614" s="43"/>
      <c r="U2614" s="43"/>
      <c r="V2614" s="43"/>
      <c r="W2614" s="43"/>
      <c r="X2614" s="43"/>
    </row>
    <row r="2615" spans="1:24" x14ac:dyDescent="0.2">
      <c r="A2615" s="43"/>
      <c r="B2615" s="43"/>
      <c r="C2615" s="43"/>
      <c r="D2615" s="43"/>
      <c r="E2615" s="43"/>
      <c r="F2615" s="43"/>
      <c r="G2615" s="43"/>
      <c r="H2615" s="43"/>
      <c r="I2615" s="43"/>
      <c r="J2615" s="43"/>
      <c r="K2615" s="43"/>
      <c r="L2615" s="43"/>
      <c r="M2615" s="43"/>
      <c r="N2615" s="43"/>
      <c r="O2615" s="43"/>
      <c r="P2615" s="43"/>
      <c r="Q2615" s="43"/>
      <c r="R2615" s="43"/>
      <c r="S2615" s="43"/>
      <c r="T2615" s="43"/>
      <c r="U2615" s="43"/>
      <c r="V2615" s="43"/>
      <c r="W2615" s="43"/>
      <c r="X2615" s="43"/>
    </row>
    <row r="2616" spans="1:24" x14ac:dyDescent="0.2">
      <c r="A2616" s="43"/>
      <c r="B2616" s="43"/>
      <c r="C2616" s="43"/>
      <c r="D2616" s="43"/>
      <c r="E2616" s="43"/>
      <c r="F2616" s="43"/>
      <c r="G2616" s="43"/>
      <c r="H2616" s="43"/>
      <c r="I2616" s="43"/>
      <c r="J2616" s="43"/>
      <c r="K2616" s="43"/>
      <c r="L2616" s="43"/>
      <c r="M2616" s="43"/>
      <c r="N2616" s="43"/>
      <c r="O2616" s="43"/>
      <c r="P2616" s="43"/>
      <c r="Q2616" s="43"/>
      <c r="R2616" s="43"/>
      <c r="S2616" s="43"/>
      <c r="T2616" s="43"/>
      <c r="U2616" s="43"/>
      <c r="V2616" s="43"/>
      <c r="W2616" s="43"/>
      <c r="X2616" s="43"/>
    </row>
    <row r="2617" spans="1:24" x14ac:dyDescent="0.2">
      <c r="A2617" s="43"/>
      <c r="B2617" s="43"/>
      <c r="C2617" s="43"/>
      <c r="D2617" s="43"/>
      <c r="E2617" s="43"/>
      <c r="F2617" s="43"/>
      <c r="G2617" s="43"/>
      <c r="H2617" s="43"/>
      <c r="I2617" s="43"/>
      <c r="J2617" s="43"/>
      <c r="K2617" s="43"/>
      <c r="L2617" s="43"/>
      <c r="M2617" s="43"/>
      <c r="N2617" s="43"/>
      <c r="O2617" s="43"/>
      <c r="P2617" s="43"/>
      <c r="Q2617" s="43"/>
      <c r="R2617" s="43"/>
      <c r="S2617" s="43"/>
      <c r="T2617" s="43"/>
      <c r="U2617" s="43"/>
      <c r="V2617" s="43"/>
      <c r="W2617" s="43"/>
      <c r="X2617" s="43"/>
    </row>
    <row r="2618" spans="1:24" x14ac:dyDescent="0.2">
      <c r="A2618" s="43"/>
      <c r="B2618" s="43"/>
      <c r="C2618" s="43"/>
      <c r="D2618" s="43"/>
      <c r="E2618" s="43"/>
      <c r="F2618" s="43"/>
      <c r="G2618" s="43"/>
      <c r="H2618" s="43"/>
      <c r="I2618" s="43"/>
      <c r="J2618" s="43"/>
      <c r="K2618" s="43"/>
      <c r="L2618" s="43"/>
      <c r="M2618" s="43"/>
      <c r="N2618" s="43"/>
      <c r="O2618" s="43"/>
      <c r="P2618" s="43"/>
      <c r="Q2618" s="43"/>
      <c r="R2618" s="43"/>
      <c r="S2618" s="43"/>
      <c r="T2618" s="43"/>
      <c r="U2618" s="43"/>
      <c r="V2618" s="43"/>
      <c r="W2618" s="43"/>
      <c r="X2618" s="43"/>
    </row>
    <row r="2619" spans="1:24" x14ac:dyDescent="0.2">
      <c r="A2619" s="43"/>
      <c r="B2619" s="43"/>
      <c r="C2619" s="43"/>
      <c r="D2619" s="43"/>
      <c r="E2619" s="43"/>
      <c r="F2619" s="43"/>
      <c r="G2619" s="43"/>
      <c r="H2619" s="43"/>
      <c r="I2619" s="43"/>
      <c r="J2619" s="43"/>
      <c r="K2619" s="43"/>
      <c r="L2619" s="43"/>
      <c r="M2619" s="43"/>
      <c r="N2619" s="43"/>
      <c r="O2619" s="43"/>
      <c r="P2619" s="43"/>
      <c r="Q2619" s="43"/>
      <c r="R2619" s="43"/>
      <c r="S2619" s="43"/>
      <c r="T2619" s="43"/>
      <c r="U2619" s="43"/>
      <c r="V2619" s="43"/>
      <c r="W2619" s="43"/>
      <c r="X2619" s="43"/>
    </row>
    <row r="2620" spans="1:24" x14ac:dyDescent="0.2">
      <c r="A2620" s="43"/>
      <c r="B2620" s="43"/>
      <c r="C2620" s="43"/>
      <c r="D2620" s="43"/>
      <c r="E2620" s="43"/>
      <c r="F2620" s="43"/>
      <c r="G2620" s="43"/>
      <c r="H2620" s="43"/>
      <c r="I2620" s="43"/>
      <c r="J2620" s="43"/>
      <c r="K2620" s="43"/>
      <c r="L2620" s="43"/>
      <c r="M2620" s="43"/>
      <c r="N2620" s="43"/>
      <c r="O2620" s="43"/>
      <c r="P2620" s="43"/>
      <c r="Q2620" s="43"/>
      <c r="R2620" s="43"/>
      <c r="S2620" s="43"/>
      <c r="T2620" s="43"/>
      <c r="U2620" s="43"/>
      <c r="V2620" s="43"/>
      <c r="W2620" s="43"/>
      <c r="X2620" s="43"/>
    </row>
    <row r="2621" spans="1:24" x14ac:dyDescent="0.2">
      <c r="A2621" s="43"/>
      <c r="B2621" s="43"/>
      <c r="C2621" s="43"/>
      <c r="D2621" s="43"/>
      <c r="E2621" s="43"/>
      <c r="F2621" s="43"/>
      <c r="G2621" s="43"/>
      <c r="H2621" s="43"/>
      <c r="I2621" s="43"/>
      <c r="J2621" s="43"/>
      <c r="K2621" s="43"/>
      <c r="L2621" s="43"/>
      <c r="M2621" s="43"/>
      <c r="N2621" s="43"/>
      <c r="O2621" s="43"/>
      <c r="P2621" s="43"/>
      <c r="Q2621" s="43"/>
      <c r="R2621" s="43"/>
      <c r="S2621" s="43"/>
      <c r="T2621" s="43"/>
      <c r="U2621" s="43"/>
      <c r="V2621" s="43"/>
      <c r="W2621" s="43"/>
      <c r="X2621" s="43"/>
    </row>
    <row r="2622" spans="1:24" x14ac:dyDescent="0.2">
      <c r="A2622" s="43"/>
      <c r="B2622" s="43"/>
      <c r="C2622" s="43"/>
      <c r="D2622" s="43"/>
      <c r="E2622" s="43"/>
      <c r="F2622" s="43"/>
      <c r="G2622" s="43"/>
      <c r="H2622" s="43"/>
      <c r="I2622" s="43"/>
      <c r="J2622" s="43"/>
      <c r="K2622" s="43"/>
      <c r="L2622" s="43"/>
      <c r="M2622" s="43"/>
      <c r="N2622" s="43"/>
      <c r="O2622" s="43"/>
      <c r="P2622" s="43"/>
      <c r="Q2622" s="43"/>
      <c r="R2622" s="43"/>
      <c r="S2622" s="43"/>
      <c r="T2622" s="43"/>
      <c r="U2622" s="43"/>
      <c r="V2622" s="43"/>
      <c r="W2622" s="43"/>
      <c r="X2622" s="43"/>
    </row>
    <row r="2623" spans="1:24" x14ac:dyDescent="0.2">
      <c r="A2623" s="43"/>
      <c r="B2623" s="43"/>
      <c r="C2623" s="43"/>
      <c r="D2623" s="43"/>
      <c r="E2623" s="43"/>
      <c r="F2623" s="43"/>
      <c r="G2623" s="43"/>
      <c r="H2623" s="43"/>
      <c r="I2623" s="43"/>
      <c r="J2623" s="43"/>
      <c r="K2623" s="43"/>
      <c r="L2623" s="43"/>
      <c r="M2623" s="43"/>
      <c r="N2623" s="43"/>
      <c r="O2623" s="43"/>
      <c r="P2623" s="43"/>
      <c r="Q2623" s="43"/>
      <c r="R2623" s="43"/>
      <c r="S2623" s="43"/>
      <c r="T2623" s="43"/>
      <c r="U2623" s="43"/>
      <c r="V2623" s="43"/>
      <c r="W2623" s="43"/>
      <c r="X2623" s="43"/>
    </row>
    <row r="2624" spans="1:24" x14ac:dyDescent="0.2">
      <c r="A2624" s="43"/>
      <c r="B2624" s="43"/>
      <c r="C2624" s="43"/>
      <c r="D2624" s="43"/>
      <c r="E2624" s="43"/>
      <c r="F2624" s="43"/>
      <c r="G2624" s="43"/>
      <c r="H2624" s="43"/>
      <c r="I2624" s="43"/>
      <c r="J2624" s="43"/>
      <c r="K2624" s="43"/>
      <c r="L2624" s="43"/>
      <c r="M2624" s="43"/>
      <c r="N2624" s="43"/>
      <c r="O2624" s="43"/>
      <c r="P2624" s="43"/>
      <c r="Q2624" s="43"/>
      <c r="R2624" s="43"/>
      <c r="S2624" s="43"/>
      <c r="T2624" s="43"/>
      <c r="U2624" s="43"/>
      <c r="V2624" s="43"/>
      <c r="W2624" s="43"/>
      <c r="X2624" s="43"/>
    </row>
    <row r="2625" spans="1:24" x14ac:dyDescent="0.2">
      <c r="A2625" s="43"/>
      <c r="B2625" s="43"/>
      <c r="C2625" s="43"/>
      <c r="D2625" s="43"/>
      <c r="E2625" s="43"/>
      <c r="F2625" s="43"/>
      <c r="G2625" s="43"/>
      <c r="H2625" s="43"/>
      <c r="I2625" s="43"/>
      <c r="J2625" s="43"/>
      <c r="K2625" s="43"/>
      <c r="L2625" s="43"/>
      <c r="M2625" s="43"/>
      <c r="N2625" s="43"/>
      <c r="O2625" s="43"/>
      <c r="P2625" s="43"/>
      <c r="Q2625" s="43"/>
      <c r="R2625" s="43"/>
      <c r="S2625" s="43"/>
      <c r="T2625" s="43"/>
      <c r="U2625" s="43"/>
      <c r="V2625" s="43"/>
      <c r="W2625" s="43"/>
      <c r="X2625" s="43"/>
    </row>
    <row r="2626" spans="1:24" x14ac:dyDescent="0.2">
      <c r="A2626" s="43"/>
      <c r="B2626" s="43"/>
      <c r="C2626" s="43"/>
      <c r="D2626" s="43"/>
      <c r="E2626" s="43"/>
      <c r="F2626" s="43"/>
      <c r="G2626" s="43"/>
      <c r="H2626" s="43"/>
      <c r="I2626" s="43"/>
      <c r="J2626" s="43"/>
      <c r="K2626" s="43"/>
      <c r="L2626" s="43"/>
      <c r="M2626" s="43"/>
      <c r="N2626" s="43"/>
      <c r="O2626" s="43"/>
      <c r="P2626" s="43"/>
      <c r="Q2626" s="43"/>
      <c r="R2626" s="43"/>
      <c r="S2626" s="43"/>
      <c r="T2626" s="43"/>
      <c r="U2626" s="43"/>
      <c r="V2626" s="43"/>
      <c r="W2626" s="43"/>
      <c r="X2626" s="43"/>
    </row>
    <row r="2627" spans="1:24" x14ac:dyDescent="0.2">
      <c r="A2627" s="43"/>
      <c r="B2627" s="43"/>
      <c r="C2627" s="43"/>
      <c r="D2627" s="43"/>
      <c r="E2627" s="43"/>
      <c r="F2627" s="43"/>
      <c r="G2627" s="43"/>
      <c r="H2627" s="43"/>
      <c r="I2627" s="43"/>
      <c r="J2627" s="43"/>
      <c r="K2627" s="43"/>
      <c r="L2627" s="43"/>
      <c r="M2627" s="43"/>
      <c r="N2627" s="43"/>
      <c r="O2627" s="43"/>
      <c r="P2627" s="43"/>
      <c r="Q2627" s="43"/>
      <c r="R2627" s="43"/>
      <c r="S2627" s="43"/>
      <c r="T2627" s="43"/>
      <c r="U2627" s="43"/>
      <c r="V2627" s="43"/>
      <c r="W2627" s="43"/>
      <c r="X2627" s="43"/>
    </row>
    <row r="2628" spans="1:24" x14ac:dyDescent="0.2">
      <c r="A2628" s="43"/>
      <c r="B2628" s="43"/>
      <c r="C2628" s="43"/>
      <c r="D2628" s="43"/>
      <c r="E2628" s="43"/>
      <c r="F2628" s="43"/>
      <c r="G2628" s="43"/>
      <c r="H2628" s="43"/>
      <c r="I2628" s="43"/>
      <c r="J2628" s="43"/>
      <c r="K2628" s="43"/>
      <c r="L2628" s="43"/>
      <c r="M2628" s="43"/>
      <c r="N2628" s="43"/>
      <c r="O2628" s="43"/>
      <c r="P2628" s="43"/>
      <c r="Q2628" s="43"/>
      <c r="R2628" s="43"/>
      <c r="S2628" s="43"/>
      <c r="T2628" s="43"/>
      <c r="U2628" s="43"/>
      <c r="V2628" s="43"/>
      <c r="W2628" s="43"/>
      <c r="X2628" s="43"/>
    </row>
    <row r="2629" spans="1:24" x14ac:dyDescent="0.2">
      <c r="A2629" s="43"/>
      <c r="B2629" s="43"/>
      <c r="C2629" s="43"/>
      <c r="D2629" s="43"/>
      <c r="E2629" s="43"/>
      <c r="F2629" s="43"/>
      <c r="G2629" s="43"/>
      <c r="H2629" s="43"/>
      <c r="I2629" s="43"/>
      <c r="J2629" s="43"/>
      <c r="K2629" s="43"/>
      <c r="L2629" s="43"/>
      <c r="M2629" s="43"/>
      <c r="N2629" s="43"/>
      <c r="O2629" s="43"/>
      <c r="P2629" s="43"/>
      <c r="Q2629" s="43"/>
      <c r="R2629" s="43"/>
      <c r="S2629" s="43"/>
      <c r="T2629" s="43"/>
      <c r="U2629" s="43"/>
      <c r="V2629" s="43"/>
      <c r="W2629" s="43"/>
      <c r="X2629" s="43"/>
    </row>
    <row r="2630" spans="1:24" x14ac:dyDescent="0.2">
      <c r="A2630" s="43"/>
      <c r="B2630" s="43"/>
      <c r="C2630" s="43"/>
      <c r="D2630" s="43"/>
      <c r="E2630" s="43"/>
      <c r="F2630" s="43"/>
      <c r="G2630" s="43"/>
      <c r="H2630" s="43"/>
      <c r="I2630" s="43"/>
      <c r="J2630" s="43"/>
      <c r="K2630" s="43"/>
      <c r="L2630" s="43"/>
      <c r="M2630" s="43"/>
      <c r="N2630" s="43"/>
      <c r="O2630" s="43"/>
      <c r="P2630" s="43"/>
      <c r="Q2630" s="43"/>
      <c r="R2630" s="43"/>
      <c r="S2630" s="43"/>
      <c r="T2630" s="43"/>
      <c r="U2630" s="43"/>
      <c r="V2630" s="43"/>
      <c r="W2630" s="43"/>
      <c r="X2630" s="43"/>
    </row>
    <row r="2631" spans="1:24" x14ac:dyDescent="0.2">
      <c r="A2631" s="43"/>
      <c r="B2631" s="43"/>
      <c r="C2631" s="43"/>
      <c r="D2631" s="43"/>
      <c r="E2631" s="43"/>
      <c r="F2631" s="43"/>
      <c r="G2631" s="43"/>
      <c r="H2631" s="43"/>
      <c r="I2631" s="43"/>
      <c r="J2631" s="43"/>
      <c r="K2631" s="43"/>
      <c r="L2631" s="43"/>
      <c r="M2631" s="43"/>
      <c r="N2631" s="43"/>
      <c r="O2631" s="43"/>
      <c r="P2631" s="43"/>
      <c r="Q2631" s="43"/>
      <c r="R2631" s="43"/>
      <c r="S2631" s="43"/>
      <c r="T2631" s="43"/>
      <c r="U2631" s="43"/>
      <c r="V2631" s="43"/>
      <c r="W2631" s="43"/>
      <c r="X2631" s="43"/>
    </row>
    <row r="2632" spans="1:24" x14ac:dyDescent="0.2">
      <c r="A2632" s="43"/>
      <c r="B2632" s="43"/>
      <c r="C2632" s="43"/>
      <c r="D2632" s="43"/>
      <c r="E2632" s="43"/>
      <c r="F2632" s="43"/>
      <c r="G2632" s="43"/>
      <c r="H2632" s="43"/>
      <c r="I2632" s="43"/>
      <c r="J2632" s="43"/>
      <c r="K2632" s="43"/>
      <c r="L2632" s="43"/>
      <c r="M2632" s="43"/>
      <c r="N2632" s="43"/>
      <c r="O2632" s="43"/>
      <c r="P2632" s="43"/>
      <c r="Q2632" s="43"/>
      <c r="R2632" s="43"/>
      <c r="S2632" s="43"/>
      <c r="T2632" s="43"/>
      <c r="U2632" s="43"/>
      <c r="V2632" s="43"/>
      <c r="W2632" s="43"/>
      <c r="X2632" s="43"/>
    </row>
    <row r="2633" spans="1:24" x14ac:dyDescent="0.2">
      <c r="A2633" s="43"/>
      <c r="B2633" s="43"/>
      <c r="C2633" s="43"/>
      <c r="D2633" s="43"/>
      <c r="E2633" s="43"/>
      <c r="F2633" s="43"/>
      <c r="G2633" s="43"/>
      <c r="H2633" s="43"/>
      <c r="I2633" s="43"/>
      <c r="J2633" s="43"/>
      <c r="K2633" s="43"/>
      <c r="L2633" s="43"/>
      <c r="M2633" s="43"/>
      <c r="N2633" s="43"/>
      <c r="O2633" s="43"/>
      <c r="P2633" s="43"/>
      <c r="Q2633" s="43"/>
      <c r="R2633" s="43"/>
      <c r="S2633" s="43"/>
      <c r="T2633" s="43"/>
      <c r="U2633" s="43"/>
      <c r="V2633" s="43"/>
      <c r="W2633" s="43"/>
      <c r="X2633" s="43"/>
    </row>
    <row r="2634" spans="1:24" x14ac:dyDescent="0.2">
      <c r="A2634" s="43"/>
      <c r="B2634" s="43"/>
      <c r="C2634" s="43"/>
      <c r="D2634" s="43"/>
      <c r="E2634" s="43"/>
      <c r="F2634" s="43"/>
      <c r="G2634" s="43"/>
      <c r="H2634" s="43"/>
      <c r="I2634" s="43"/>
      <c r="J2634" s="43"/>
      <c r="K2634" s="43"/>
      <c r="L2634" s="43"/>
      <c r="M2634" s="43"/>
      <c r="N2634" s="43"/>
      <c r="O2634" s="43"/>
      <c r="P2634" s="43"/>
      <c r="Q2634" s="43"/>
      <c r="R2634" s="43"/>
      <c r="S2634" s="43"/>
      <c r="T2634" s="43"/>
      <c r="U2634" s="43"/>
      <c r="V2634" s="43"/>
      <c r="W2634" s="43"/>
      <c r="X2634" s="43"/>
    </row>
    <row r="2635" spans="1:24" x14ac:dyDescent="0.2">
      <c r="A2635" s="43"/>
      <c r="B2635" s="43"/>
      <c r="C2635" s="43"/>
      <c r="D2635" s="43"/>
      <c r="E2635" s="43"/>
      <c r="F2635" s="43"/>
      <c r="G2635" s="43"/>
      <c r="H2635" s="43"/>
      <c r="I2635" s="43"/>
      <c r="J2635" s="43"/>
      <c r="K2635" s="43"/>
      <c r="L2635" s="43"/>
      <c r="M2635" s="43"/>
      <c r="N2635" s="43"/>
      <c r="O2635" s="43"/>
      <c r="P2635" s="43"/>
      <c r="Q2635" s="43"/>
      <c r="R2635" s="43"/>
      <c r="S2635" s="43"/>
      <c r="T2635" s="43"/>
      <c r="U2635" s="43"/>
      <c r="V2635" s="43"/>
      <c r="W2635" s="43"/>
      <c r="X2635" s="43"/>
    </row>
    <row r="2636" spans="1:24" x14ac:dyDescent="0.2">
      <c r="A2636" s="43"/>
      <c r="B2636" s="43"/>
      <c r="C2636" s="43"/>
      <c r="D2636" s="43"/>
      <c r="E2636" s="43"/>
      <c r="F2636" s="43"/>
      <c r="G2636" s="43"/>
      <c r="H2636" s="43"/>
      <c r="I2636" s="43"/>
      <c r="J2636" s="43"/>
      <c r="K2636" s="43"/>
      <c r="L2636" s="43"/>
      <c r="M2636" s="43"/>
      <c r="N2636" s="43"/>
      <c r="O2636" s="43"/>
      <c r="P2636" s="43"/>
      <c r="Q2636" s="43"/>
      <c r="R2636" s="43"/>
      <c r="S2636" s="43"/>
      <c r="T2636" s="43"/>
      <c r="U2636" s="43"/>
      <c r="V2636" s="43"/>
      <c r="W2636" s="43"/>
      <c r="X2636" s="43"/>
    </row>
    <row r="2637" spans="1:24" x14ac:dyDescent="0.2">
      <c r="A2637" s="43"/>
      <c r="B2637" s="43"/>
      <c r="C2637" s="43"/>
      <c r="D2637" s="43"/>
      <c r="E2637" s="43"/>
      <c r="F2637" s="43"/>
      <c r="G2637" s="43"/>
      <c r="H2637" s="43"/>
      <c r="I2637" s="43"/>
      <c r="J2637" s="43"/>
      <c r="K2637" s="43"/>
      <c r="L2637" s="43"/>
      <c r="M2637" s="43"/>
      <c r="N2637" s="43"/>
      <c r="O2637" s="43"/>
      <c r="P2637" s="43"/>
      <c r="Q2637" s="43"/>
      <c r="R2637" s="43"/>
      <c r="S2637" s="43"/>
      <c r="T2637" s="43"/>
      <c r="U2637" s="43"/>
      <c r="V2637" s="43"/>
      <c r="W2637" s="43"/>
      <c r="X2637" s="43"/>
    </row>
    <row r="2638" spans="1:24" x14ac:dyDescent="0.2">
      <c r="A2638" s="43"/>
      <c r="B2638" s="43"/>
      <c r="C2638" s="43"/>
      <c r="D2638" s="43"/>
      <c r="E2638" s="43"/>
      <c r="F2638" s="43"/>
      <c r="G2638" s="43"/>
      <c r="H2638" s="43"/>
      <c r="I2638" s="43"/>
      <c r="J2638" s="43"/>
      <c r="K2638" s="43"/>
      <c r="L2638" s="43"/>
      <c r="M2638" s="43"/>
      <c r="N2638" s="43"/>
      <c r="O2638" s="43"/>
      <c r="P2638" s="43"/>
      <c r="Q2638" s="43"/>
      <c r="R2638" s="43"/>
      <c r="S2638" s="43"/>
      <c r="T2638" s="43"/>
      <c r="U2638" s="43"/>
      <c r="V2638" s="43"/>
      <c r="W2638" s="43"/>
      <c r="X2638" s="43"/>
    </row>
    <row r="2639" spans="1:24" x14ac:dyDescent="0.2">
      <c r="A2639" s="43"/>
      <c r="B2639" s="43"/>
      <c r="C2639" s="43"/>
      <c r="D2639" s="43"/>
      <c r="E2639" s="43"/>
      <c r="F2639" s="43"/>
      <c r="G2639" s="43"/>
      <c r="H2639" s="43"/>
      <c r="I2639" s="43"/>
      <c r="J2639" s="43"/>
      <c r="K2639" s="43"/>
      <c r="L2639" s="43"/>
      <c r="M2639" s="43"/>
      <c r="N2639" s="43"/>
      <c r="O2639" s="43"/>
      <c r="P2639" s="43"/>
      <c r="Q2639" s="43"/>
      <c r="R2639" s="43"/>
      <c r="S2639" s="43"/>
      <c r="T2639" s="43"/>
      <c r="U2639" s="43"/>
      <c r="V2639" s="43"/>
      <c r="W2639" s="43"/>
      <c r="X2639" s="43"/>
    </row>
    <row r="2640" spans="1:24" x14ac:dyDescent="0.2">
      <c r="A2640" s="43"/>
      <c r="B2640" s="43"/>
      <c r="C2640" s="43"/>
      <c r="D2640" s="43"/>
      <c r="E2640" s="43"/>
      <c r="F2640" s="43"/>
      <c r="G2640" s="43"/>
      <c r="H2640" s="43"/>
      <c r="I2640" s="43"/>
      <c r="J2640" s="43"/>
      <c r="K2640" s="43"/>
      <c r="L2640" s="43"/>
      <c r="M2640" s="43"/>
      <c r="N2640" s="43"/>
      <c r="O2640" s="43"/>
      <c r="P2640" s="43"/>
      <c r="Q2640" s="43"/>
      <c r="R2640" s="43"/>
      <c r="S2640" s="43"/>
      <c r="T2640" s="43"/>
      <c r="U2640" s="43"/>
      <c r="V2640" s="43"/>
      <c r="W2640" s="43"/>
      <c r="X2640" s="43"/>
    </row>
    <row r="2641" spans="1:24" x14ac:dyDescent="0.2">
      <c r="A2641" s="43"/>
      <c r="B2641" s="43"/>
      <c r="C2641" s="43"/>
      <c r="D2641" s="43"/>
      <c r="E2641" s="43"/>
      <c r="F2641" s="43"/>
      <c r="G2641" s="43"/>
      <c r="H2641" s="43"/>
      <c r="I2641" s="43"/>
      <c r="J2641" s="43"/>
      <c r="K2641" s="43"/>
      <c r="L2641" s="43"/>
      <c r="M2641" s="43"/>
      <c r="N2641" s="43"/>
      <c r="O2641" s="43"/>
      <c r="P2641" s="43"/>
      <c r="Q2641" s="43"/>
      <c r="R2641" s="43"/>
      <c r="S2641" s="43"/>
      <c r="T2641" s="43"/>
      <c r="U2641" s="43"/>
      <c r="V2641" s="43"/>
      <c r="W2641" s="43"/>
      <c r="X2641" s="43"/>
    </row>
    <row r="2642" spans="1:24" x14ac:dyDescent="0.2">
      <c r="A2642" s="43"/>
      <c r="B2642" s="43"/>
      <c r="C2642" s="43"/>
      <c r="D2642" s="43"/>
      <c r="E2642" s="43"/>
      <c r="F2642" s="43"/>
      <c r="G2642" s="43"/>
      <c r="H2642" s="43"/>
      <c r="I2642" s="43"/>
      <c r="J2642" s="43"/>
      <c r="K2642" s="43"/>
      <c r="L2642" s="43"/>
      <c r="M2642" s="43"/>
      <c r="N2642" s="43"/>
      <c r="O2642" s="43"/>
      <c r="P2642" s="43"/>
      <c r="Q2642" s="43"/>
      <c r="R2642" s="43"/>
      <c r="S2642" s="43"/>
      <c r="T2642" s="43"/>
      <c r="U2642" s="43"/>
      <c r="V2642" s="43"/>
      <c r="W2642" s="43"/>
      <c r="X2642" s="43"/>
    </row>
    <row r="2643" spans="1:24" x14ac:dyDescent="0.2">
      <c r="A2643" s="43"/>
      <c r="B2643" s="43"/>
      <c r="C2643" s="43"/>
      <c r="D2643" s="43"/>
      <c r="E2643" s="43"/>
      <c r="F2643" s="43"/>
      <c r="G2643" s="43"/>
      <c r="H2643" s="43"/>
      <c r="I2643" s="43"/>
      <c r="J2643" s="43"/>
      <c r="K2643" s="43"/>
      <c r="L2643" s="43"/>
      <c r="M2643" s="43"/>
      <c r="N2643" s="43"/>
      <c r="O2643" s="43"/>
      <c r="P2643" s="43"/>
      <c r="Q2643" s="43"/>
      <c r="R2643" s="43"/>
      <c r="S2643" s="43"/>
      <c r="T2643" s="43"/>
      <c r="U2643" s="43"/>
      <c r="V2643" s="43"/>
      <c r="W2643" s="43"/>
      <c r="X2643" s="43"/>
    </row>
    <row r="2644" spans="1:24" x14ac:dyDescent="0.2">
      <c r="A2644" s="43"/>
      <c r="B2644" s="43"/>
      <c r="C2644" s="43"/>
      <c r="D2644" s="43"/>
      <c r="E2644" s="43"/>
      <c r="F2644" s="43"/>
      <c r="G2644" s="43"/>
      <c r="H2644" s="43"/>
      <c r="I2644" s="43"/>
      <c r="J2644" s="43"/>
      <c r="K2644" s="43"/>
      <c r="L2644" s="43"/>
      <c r="M2644" s="43"/>
      <c r="N2644" s="43"/>
      <c r="O2644" s="43"/>
      <c r="P2644" s="43"/>
      <c r="Q2644" s="43"/>
      <c r="R2644" s="43"/>
      <c r="S2644" s="43"/>
      <c r="T2644" s="43"/>
      <c r="U2644" s="43"/>
      <c r="V2644" s="43"/>
      <c r="W2644" s="43"/>
      <c r="X2644" s="43"/>
    </row>
    <row r="2645" spans="1:24" x14ac:dyDescent="0.2">
      <c r="A2645" s="43"/>
      <c r="B2645" s="43"/>
      <c r="C2645" s="43"/>
      <c r="D2645" s="43"/>
      <c r="E2645" s="43"/>
      <c r="F2645" s="43"/>
      <c r="G2645" s="43"/>
      <c r="H2645" s="43"/>
      <c r="I2645" s="43"/>
      <c r="J2645" s="43"/>
      <c r="K2645" s="43"/>
      <c r="L2645" s="43"/>
      <c r="M2645" s="43"/>
      <c r="N2645" s="43"/>
      <c r="O2645" s="43"/>
      <c r="P2645" s="43"/>
      <c r="Q2645" s="43"/>
      <c r="R2645" s="43"/>
      <c r="S2645" s="43"/>
      <c r="T2645" s="43"/>
      <c r="U2645" s="43"/>
      <c r="V2645" s="43"/>
      <c r="W2645" s="43"/>
      <c r="X2645" s="43"/>
    </row>
    <row r="2646" spans="1:24" x14ac:dyDescent="0.2">
      <c r="A2646" s="43"/>
      <c r="B2646" s="43"/>
      <c r="C2646" s="43"/>
      <c r="D2646" s="43"/>
      <c r="E2646" s="43"/>
      <c r="F2646" s="43"/>
      <c r="G2646" s="43"/>
      <c r="H2646" s="43"/>
      <c r="I2646" s="43"/>
      <c r="J2646" s="43"/>
      <c r="K2646" s="43"/>
      <c r="L2646" s="43"/>
      <c r="M2646" s="43"/>
      <c r="N2646" s="43"/>
      <c r="O2646" s="43"/>
      <c r="P2646" s="43"/>
      <c r="Q2646" s="43"/>
      <c r="R2646" s="43"/>
      <c r="S2646" s="43"/>
      <c r="T2646" s="43"/>
      <c r="U2646" s="43"/>
      <c r="V2646" s="43"/>
      <c r="W2646" s="43"/>
      <c r="X2646" s="43"/>
    </row>
    <row r="2647" spans="1:24" x14ac:dyDescent="0.2">
      <c r="A2647" s="43"/>
      <c r="B2647" s="43"/>
      <c r="C2647" s="43"/>
      <c r="D2647" s="43"/>
      <c r="E2647" s="43"/>
      <c r="F2647" s="43"/>
      <c r="G2647" s="43"/>
      <c r="H2647" s="43"/>
      <c r="I2647" s="43"/>
      <c r="J2647" s="43"/>
      <c r="K2647" s="43"/>
      <c r="L2647" s="43"/>
      <c r="M2647" s="43"/>
      <c r="N2647" s="43"/>
      <c r="O2647" s="43"/>
      <c r="P2647" s="43"/>
      <c r="Q2647" s="43"/>
      <c r="R2647" s="43"/>
      <c r="S2647" s="43"/>
      <c r="T2647" s="43"/>
      <c r="U2647" s="43"/>
      <c r="V2647" s="43"/>
      <c r="W2647" s="43"/>
      <c r="X2647" s="43"/>
    </row>
    <row r="2648" spans="1:24" x14ac:dyDescent="0.2">
      <c r="A2648" s="43"/>
      <c r="B2648" s="43"/>
      <c r="C2648" s="43"/>
      <c r="D2648" s="43"/>
      <c r="E2648" s="43"/>
      <c r="F2648" s="43"/>
      <c r="G2648" s="43"/>
      <c r="H2648" s="43"/>
      <c r="I2648" s="43"/>
      <c r="J2648" s="43"/>
      <c r="K2648" s="43"/>
      <c r="L2648" s="43"/>
      <c r="M2648" s="43"/>
      <c r="N2648" s="43"/>
      <c r="O2648" s="43"/>
      <c r="P2648" s="43"/>
      <c r="Q2648" s="43"/>
      <c r="R2648" s="43"/>
      <c r="S2648" s="43"/>
      <c r="T2648" s="43"/>
      <c r="U2648" s="43"/>
      <c r="V2648" s="43"/>
      <c r="W2648" s="43"/>
      <c r="X2648" s="43"/>
    </row>
    <row r="2649" spans="1:24" x14ac:dyDescent="0.2">
      <c r="A2649" s="43"/>
      <c r="B2649" s="43"/>
      <c r="C2649" s="43"/>
      <c r="D2649" s="43"/>
      <c r="E2649" s="43"/>
      <c r="F2649" s="43"/>
      <c r="G2649" s="43"/>
      <c r="H2649" s="43"/>
      <c r="I2649" s="43"/>
      <c r="J2649" s="43"/>
      <c r="K2649" s="43"/>
      <c r="L2649" s="43"/>
      <c r="M2649" s="43"/>
      <c r="N2649" s="43"/>
      <c r="O2649" s="43"/>
      <c r="P2649" s="43"/>
      <c r="Q2649" s="43"/>
      <c r="R2649" s="43"/>
      <c r="S2649" s="43"/>
      <c r="T2649" s="43"/>
      <c r="U2649" s="43"/>
      <c r="V2649" s="43"/>
      <c r="W2649" s="43"/>
      <c r="X2649" s="43"/>
    </row>
    <row r="2650" spans="1:24" x14ac:dyDescent="0.2">
      <c r="A2650" s="43"/>
      <c r="B2650" s="43"/>
      <c r="C2650" s="43"/>
      <c r="D2650" s="43"/>
      <c r="E2650" s="43"/>
      <c r="F2650" s="43"/>
      <c r="G2650" s="43"/>
      <c r="H2650" s="43"/>
      <c r="I2650" s="43"/>
      <c r="J2650" s="43"/>
      <c r="K2650" s="43"/>
      <c r="L2650" s="43"/>
      <c r="M2650" s="43"/>
      <c r="N2650" s="43"/>
      <c r="O2650" s="43"/>
      <c r="P2650" s="43"/>
      <c r="Q2650" s="43"/>
      <c r="R2650" s="43"/>
      <c r="S2650" s="43"/>
      <c r="T2650" s="43"/>
      <c r="U2650" s="43"/>
      <c r="V2650" s="43"/>
      <c r="W2650" s="43"/>
      <c r="X2650" s="43"/>
    </row>
    <row r="2651" spans="1:24" x14ac:dyDescent="0.2">
      <c r="A2651" s="43"/>
      <c r="B2651" s="43"/>
      <c r="C2651" s="43"/>
      <c r="D2651" s="43"/>
      <c r="E2651" s="43"/>
      <c r="F2651" s="43"/>
      <c r="G2651" s="43"/>
      <c r="H2651" s="43"/>
      <c r="I2651" s="43"/>
      <c r="J2651" s="43"/>
      <c r="K2651" s="43"/>
      <c r="L2651" s="43"/>
      <c r="M2651" s="43"/>
      <c r="N2651" s="43"/>
      <c r="O2651" s="43"/>
      <c r="P2651" s="43"/>
      <c r="Q2651" s="43"/>
      <c r="R2651" s="43"/>
      <c r="S2651" s="43"/>
      <c r="T2651" s="43"/>
      <c r="U2651" s="43"/>
      <c r="V2651" s="43"/>
      <c r="W2651" s="43"/>
      <c r="X2651" s="43"/>
    </row>
    <row r="2652" spans="1:24" x14ac:dyDescent="0.2">
      <c r="A2652" s="43"/>
      <c r="B2652" s="43"/>
      <c r="C2652" s="43"/>
      <c r="D2652" s="43"/>
      <c r="E2652" s="43"/>
      <c r="F2652" s="43"/>
      <c r="G2652" s="43"/>
      <c r="H2652" s="43"/>
      <c r="I2652" s="43"/>
      <c r="J2652" s="43"/>
      <c r="K2652" s="43"/>
      <c r="L2652" s="43"/>
      <c r="M2652" s="43"/>
      <c r="N2652" s="43"/>
      <c r="O2652" s="43"/>
      <c r="P2652" s="43"/>
      <c r="Q2652" s="43"/>
      <c r="R2652" s="43"/>
      <c r="S2652" s="43"/>
      <c r="T2652" s="43"/>
      <c r="U2652" s="43"/>
      <c r="V2652" s="43"/>
      <c r="W2652" s="43"/>
      <c r="X2652" s="43"/>
    </row>
    <row r="2653" spans="1:24" x14ac:dyDescent="0.2">
      <c r="A2653" s="43"/>
      <c r="B2653" s="43"/>
      <c r="C2653" s="43"/>
      <c r="D2653" s="43"/>
      <c r="E2653" s="43"/>
      <c r="F2653" s="43"/>
      <c r="G2653" s="43"/>
      <c r="H2653" s="43"/>
      <c r="I2653" s="43"/>
      <c r="J2653" s="43"/>
      <c r="K2653" s="43"/>
      <c r="L2653" s="43"/>
      <c r="M2653" s="43"/>
      <c r="N2653" s="43"/>
      <c r="O2653" s="43"/>
      <c r="P2653" s="43"/>
      <c r="Q2653" s="43"/>
      <c r="R2653" s="43"/>
      <c r="S2653" s="43"/>
      <c r="T2653" s="43"/>
      <c r="U2653" s="43"/>
      <c r="V2653" s="43"/>
      <c r="W2653" s="43"/>
      <c r="X2653" s="43"/>
    </row>
    <row r="2654" spans="1:24" x14ac:dyDescent="0.2">
      <c r="A2654" s="43"/>
      <c r="B2654" s="43"/>
      <c r="C2654" s="43"/>
      <c r="D2654" s="43"/>
      <c r="E2654" s="43"/>
      <c r="F2654" s="43"/>
      <c r="G2654" s="43"/>
      <c r="H2654" s="43"/>
      <c r="I2654" s="43"/>
      <c r="J2654" s="43"/>
      <c r="K2654" s="43"/>
      <c r="L2654" s="43"/>
      <c r="M2654" s="43"/>
      <c r="N2654" s="43"/>
      <c r="O2654" s="43"/>
      <c r="P2654" s="43"/>
      <c r="Q2654" s="43"/>
      <c r="R2654" s="43"/>
      <c r="S2654" s="43"/>
      <c r="T2654" s="43"/>
      <c r="U2654" s="43"/>
      <c r="V2654" s="43"/>
      <c r="W2654" s="43"/>
      <c r="X2654" s="43"/>
    </row>
    <row r="2655" spans="1:24" x14ac:dyDescent="0.2">
      <c r="A2655" s="43"/>
      <c r="B2655" s="43"/>
      <c r="C2655" s="43"/>
      <c r="D2655" s="43"/>
      <c r="E2655" s="43"/>
      <c r="F2655" s="43"/>
      <c r="G2655" s="43"/>
      <c r="H2655" s="43"/>
      <c r="I2655" s="43"/>
      <c r="J2655" s="43"/>
      <c r="K2655" s="43"/>
      <c r="L2655" s="43"/>
      <c r="M2655" s="43"/>
      <c r="N2655" s="43"/>
      <c r="O2655" s="43"/>
      <c r="P2655" s="43"/>
      <c r="Q2655" s="43"/>
      <c r="R2655" s="43"/>
      <c r="S2655" s="43"/>
      <c r="T2655" s="43"/>
      <c r="U2655" s="43"/>
      <c r="V2655" s="43"/>
      <c r="W2655" s="43"/>
      <c r="X2655" s="43"/>
    </row>
    <row r="2656" spans="1:24" x14ac:dyDescent="0.2">
      <c r="A2656" s="43"/>
      <c r="B2656" s="43"/>
      <c r="C2656" s="43"/>
      <c r="D2656" s="43"/>
      <c r="E2656" s="43"/>
      <c r="F2656" s="43"/>
      <c r="G2656" s="43"/>
      <c r="H2656" s="43"/>
      <c r="I2656" s="43"/>
      <c r="J2656" s="43"/>
      <c r="K2656" s="43"/>
      <c r="L2656" s="43"/>
      <c r="M2656" s="43"/>
      <c r="N2656" s="43"/>
      <c r="O2656" s="43"/>
      <c r="P2656" s="43"/>
      <c r="Q2656" s="43"/>
      <c r="R2656" s="43"/>
      <c r="S2656" s="43"/>
      <c r="T2656" s="43"/>
      <c r="U2656" s="43"/>
      <c r="V2656" s="43"/>
      <c r="W2656" s="43"/>
      <c r="X2656" s="43"/>
    </row>
    <row r="2657" spans="1:24" x14ac:dyDescent="0.2">
      <c r="A2657" s="43"/>
      <c r="B2657" s="43"/>
      <c r="C2657" s="43"/>
      <c r="D2657" s="43"/>
      <c r="E2657" s="43"/>
      <c r="F2657" s="43"/>
      <c r="G2657" s="43"/>
      <c r="H2657" s="43"/>
      <c r="I2657" s="43"/>
      <c r="J2657" s="43"/>
      <c r="K2657" s="43"/>
      <c r="L2657" s="43"/>
      <c r="M2657" s="43"/>
      <c r="N2657" s="43"/>
      <c r="O2657" s="43"/>
      <c r="P2657" s="43"/>
      <c r="Q2657" s="43"/>
      <c r="R2657" s="43"/>
      <c r="S2657" s="43"/>
      <c r="T2657" s="43"/>
      <c r="U2657" s="43"/>
      <c r="V2657" s="43"/>
      <c r="W2657" s="43"/>
      <c r="X2657" s="43"/>
    </row>
    <row r="2658" spans="1:24" x14ac:dyDescent="0.2">
      <c r="A2658" s="43"/>
      <c r="B2658" s="43"/>
      <c r="C2658" s="43"/>
      <c r="D2658" s="43"/>
      <c r="E2658" s="43"/>
      <c r="F2658" s="43"/>
      <c r="G2658" s="43"/>
      <c r="H2658" s="43"/>
      <c r="I2658" s="43"/>
      <c r="J2658" s="43"/>
      <c r="K2658" s="43"/>
      <c r="L2658" s="43"/>
      <c r="M2658" s="43"/>
      <c r="N2658" s="43"/>
      <c r="O2658" s="43"/>
      <c r="P2658" s="43"/>
      <c r="Q2658" s="43"/>
      <c r="R2658" s="43"/>
      <c r="S2658" s="43"/>
      <c r="T2658" s="43"/>
      <c r="U2658" s="43"/>
      <c r="V2658" s="43"/>
      <c r="W2658" s="43"/>
      <c r="X2658" s="43"/>
    </row>
    <row r="2659" spans="1:24" x14ac:dyDescent="0.2">
      <c r="A2659" s="43"/>
      <c r="B2659" s="43"/>
      <c r="C2659" s="43"/>
      <c r="D2659" s="43"/>
      <c r="E2659" s="43"/>
      <c r="F2659" s="43"/>
      <c r="G2659" s="43"/>
      <c r="H2659" s="43"/>
      <c r="I2659" s="43"/>
      <c r="J2659" s="43"/>
      <c r="K2659" s="43"/>
      <c r="L2659" s="43"/>
      <c r="M2659" s="43"/>
      <c r="N2659" s="43"/>
      <c r="O2659" s="43"/>
      <c r="P2659" s="43"/>
      <c r="Q2659" s="43"/>
      <c r="R2659" s="43"/>
      <c r="S2659" s="43"/>
      <c r="T2659" s="43"/>
      <c r="U2659" s="43"/>
      <c r="V2659" s="43"/>
      <c r="W2659" s="43"/>
      <c r="X2659" s="43"/>
    </row>
    <row r="2660" spans="1:24" x14ac:dyDescent="0.2">
      <c r="A2660" s="43"/>
      <c r="B2660" s="43"/>
      <c r="C2660" s="43"/>
      <c r="D2660" s="43"/>
      <c r="E2660" s="43"/>
      <c r="F2660" s="43"/>
      <c r="G2660" s="43"/>
      <c r="H2660" s="43"/>
      <c r="I2660" s="43"/>
      <c r="J2660" s="43"/>
      <c r="K2660" s="43"/>
      <c r="L2660" s="43"/>
      <c r="M2660" s="43"/>
      <c r="N2660" s="43"/>
      <c r="O2660" s="43"/>
      <c r="P2660" s="43"/>
      <c r="Q2660" s="43"/>
      <c r="R2660" s="43"/>
      <c r="S2660" s="43"/>
      <c r="T2660" s="43"/>
      <c r="U2660" s="43"/>
      <c r="V2660" s="43"/>
      <c r="W2660" s="43"/>
      <c r="X2660" s="43"/>
    </row>
    <row r="2661" spans="1:24" x14ac:dyDescent="0.2">
      <c r="A2661" s="43"/>
      <c r="B2661" s="43"/>
      <c r="C2661" s="43"/>
      <c r="D2661" s="43"/>
      <c r="E2661" s="43"/>
      <c r="F2661" s="43"/>
      <c r="G2661" s="43"/>
      <c r="H2661" s="43"/>
      <c r="I2661" s="43"/>
      <c r="J2661" s="43"/>
      <c r="K2661" s="43"/>
      <c r="L2661" s="43"/>
      <c r="M2661" s="43"/>
      <c r="N2661" s="43"/>
      <c r="O2661" s="43"/>
      <c r="P2661" s="43"/>
      <c r="Q2661" s="43"/>
      <c r="R2661" s="43"/>
      <c r="S2661" s="43"/>
      <c r="T2661" s="43"/>
      <c r="U2661" s="43"/>
      <c r="V2661" s="43"/>
      <c r="W2661" s="43"/>
      <c r="X2661" s="43"/>
    </row>
    <row r="2662" spans="1:24" x14ac:dyDescent="0.2">
      <c r="A2662" s="43"/>
      <c r="B2662" s="43"/>
      <c r="C2662" s="43"/>
      <c r="D2662" s="43"/>
      <c r="E2662" s="43"/>
      <c r="F2662" s="43"/>
      <c r="G2662" s="43"/>
      <c r="H2662" s="43"/>
      <c r="I2662" s="43"/>
      <c r="J2662" s="43"/>
      <c r="K2662" s="43"/>
      <c r="L2662" s="43"/>
      <c r="M2662" s="43"/>
      <c r="N2662" s="43"/>
      <c r="O2662" s="43"/>
      <c r="P2662" s="43"/>
      <c r="Q2662" s="43"/>
      <c r="R2662" s="43"/>
      <c r="S2662" s="43"/>
      <c r="T2662" s="43"/>
      <c r="U2662" s="43"/>
      <c r="V2662" s="43"/>
      <c r="W2662" s="43"/>
      <c r="X2662" s="43"/>
    </row>
    <row r="2663" spans="1:24" x14ac:dyDescent="0.2">
      <c r="A2663" s="43"/>
      <c r="B2663" s="43"/>
      <c r="C2663" s="43"/>
      <c r="D2663" s="43"/>
      <c r="E2663" s="43"/>
      <c r="F2663" s="43"/>
      <c r="G2663" s="43"/>
      <c r="H2663" s="43"/>
      <c r="I2663" s="43"/>
      <c r="J2663" s="43"/>
      <c r="K2663" s="43"/>
      <c r="L2663" s="43"/>
      <c r="M2663" s="43"/>
      <c r="N2663" s="43"/>
      <c r="O2663" s="43"/>
      <c r="P2663" s="43"/>
      <c r="Q2663" s="43"/>
      <c r="R2663" s="43"/>
      <c r="S2663" s="43"/>
      <c r="T2663" s="43"/>
      <c r="U2663" s="43"/>
      <c r="V2663" s="43"/>
      <c r="W2663" s="43"/>
      <c r="X2663" s="43"/>
    </row>
    <row r="2664" spans="1:24" x14ac:dyDescent="0.2">
      <c r="A2664" s="43"/>
      <c r="B2664" s="43"/>
      <c r="C2664" s="43"/>
      <c r="D2664" s="43"/>
      <c r="E2664" s="43"/>
      <c r="F2664" s="43"/>
      <c r="G2664" s="43"/>
      <c r="H2664" s="43"/>
      <c r="I2664" s="43"/>
      <c r="J2664" s="43"/>
      <c r="K2664" s="43"/>
      <c r="L2664" s="43"/>
      <c r="M2664" s="43"/>
      <c r="N2664" s="43"/>
      <c r="O2664" s="43"/>
      <c r="P2664" s="43"/>
      <c r="Q2664" s="43"/>
      <c r="R2664" s="43"/>
      <c r="S2664" s="43"/>
      <c r="T2664" s="43"/>
      <c r="U2664" s="43"/>
      <c r="V2664" s="43"/>
      <c r="W2664" s="43"/>
      <c r="X2664" s="43"/>
    </row>
    <row r="2665" spans="1:24" x14ac:dyDescent="0.2">
      <c r="A2665" s="43"/>
      <c r="B2665" s="43"/>
      <c r="C2665" s="43"/>
      <c r="D2665" s="43"/>
      <c r="E2665" s="43"/>
      <c r="F2665" s="43"/>
      <c r="G2665" s="43"/>
      <c r="H2665" s="43"/>
      <c r="I2665" s="43"/>
      <c r="J2665" s="43"/>
      <c r="K2665" s="43"/>
      <c r="L2665" s="43"/>
      <c r="M2665" s="43"/>
      <c r="N2665" s="43"/>
      <c r="O2665" s="43"/>
      <c r="P2665" s="43"/>
      <c r="Q2665" s="43"/>
      <c r="R2665" s="43"/>
      <c r="S2665" s="43"/>
      <c r="T2665" s="43"/>
      <c r="U2665" s="43"/>
      <c r="V2665" s="43"/>
      <c r="W2665" s="43"/>
      <c r="X2665" s="43"/>
    </row>
    <row r="2666" spans="1:24" x14ac:dyDescent="0.2">
      <c r="A2666" s="43"/>
      <c r="B2666" s="43"/>
      <c r="C2666" s="43"/>
      <c r="D2666" s="43"/>
      <c r="E2666" s="43"/>
      <c r="F2666" s="43"/>
      <c r="G2666" s="43"/>
      <c r="H2666" s="43"/>
      <c r="I2666" s="43"/>
      <c r="J2666" s="43"/>
      <c r="K2666" s="43"/>
      <c r="L2666" s="43"/>
      <c r="M2666" s="43"/>
      <c r="N2666" s="43"/>
      <c r="O2666" s="43"/>
      <c r="P2666" s="43"/>
      <c r="Q2666" s="43"/>
      <c r="R2666" s="43"/>
      <c r="S2666" s="43"/>
      <c r="T2666" s="43"/>
      <c r="U2666" s="43"/>
      <c r="V2666" s="43"/>
      <c r="W2666" s="43"/>
      <c r="X2666" s="43"/>
    </row>
    <row r="2667" spans="1:24" x14ac:dyDescent="0.2">
      <c r="A2667" s="43"/>
      <c r="B2667" s="43"/>
      <c r="C2667" s="43"/>
      <c r="D2667" s="43"/>
      <c r="E2667" s="43"/>
      <c r="F2667" s="43"/>
      <c r="G2667" s="43"/>
      <c r="H2667" s="43"/>
      <c r="I2667" s="43"/>
      <c r="J2667" s="43"/>
      <c r="K2667" s="43"/>
      <c r="L2667" s="43"/>
      <c r="M2667" s="43"/>
      <c r="N2667" s="43"/>
      <c r="O2667" s="43"/>
      <c r="P2667" s="43"/>
      <c r="Q2667" s="43"/>
      <c r="R2667" s="43"/>
      <c r="S2667" s="43"/>
      <c r="T2667" s="43"/>
      <c r="U2667" s="43"/>
      <c r="V2667" s="43"/>
      <c r="W2667" s="43"/>
      <c r="X2667" s="43"/>
    </row>
    <row r="2668" spans="1:24" x14ac:dyDescent="0.2">
      <c r="A2668" s="43"/>
      <c r="B2668" s="43"/>
      <c r="C2668" s="43"/>
      <c r="D2668" s="43"/>
      <c r="E2668" s="43"/>
      <c r="F2668" s="43"/>
      <c r="G2668" s="43"/>
      <c r="H2668" s="43"/>
      <c r="I2668" s="43"/>
      <c r="J2668" s="43"/>
      <c r="K2668" s="43"/>
      <c r="L2668" s="43"/>
      <c r="M2668" s="43"/>
      <c r="N2668" s="43"/>
      <c r="O2668" s="43"/>
      <c r="P2668" s="43"/>
      <c r="Q2668" s="43"/>
      <c r="R2668" s="43"/>
      <c r="S2668" s="43"/>
      <c r="T2668" s="43"/>
      <c r="U2668" s="43"/>
      <c r="V2668" s="43"/>
      <c r="W2668" s="43"/>
      <c r="X2668" s="43"/>
    </row>
    <row r="2669" spans="1:24" x14ac:dyDescent="0.2">
      <c r="A2669" s="43"/>
      <c r="B2669" s="43"/>
      <c r="C2669" s="43"/>
      <c r="D2669" s="43"/>
      <c r="E2669" s="43"/>
      <c r="F2669" s="43"/>
      <c r="G2669" s="43"/>
      <c r="H2669" s="43"/>
      <c r="I2669" s="43"/>
      <c r="J2669" s="43"/>
      <c r="K2669" s="43"/>
      <c r="L2669" s="43"/>
      <c r="M2669" s="43"/>
      <c r="N2669" s="43"/>
      <c r="O2669" s="43"/>
      <c r="P2669" s="43"/>
      <c r="Q2669" s="43"/>
      <c r="R2669" s="43"/>
      <c r="S2669" s="43"/>
      <c r="T2669" s="43"/>
      <c r="U2669" s="43"/>
      <c r="V2669" s="43"/>
      <c r="W2669" s="43"/>
      <c r="X2669" s="43"/>
    </row>
    <row r="2670" spans="1:24" x14ac:dyDescent="0.2">
      <c r="A2670" s="43"/>
      <c r="B2670" s="43"/>
      <c r="C2670" s="43"/>
      <c r="D2670" s="43"/>
      <c r="E2670" s="43"/>
      <c r="F2670" s="43"/>
      <c r="G2670" s="43"/>
      <c r="H2670" s="43"/>
      <c r="I2670" s="43"/>
      <c r="J2670" s="43"/>
      <c r="K2670" s="43"/>
      <c r="L2670" s="43"/>
      <c r="M2670" s="43"/>
      <c r="N2670" s="43"/>
      <c r="O2670" s="43"/>
      <c r="P2670" s="43"/>
      <c r="Q2670" s="43"/>
      <c r="R2670" s="43"/>
      <c r="S2670" s="43"/>
      <c r="T2670" s="43"/>
      <c r="U2670" s="43"/>
      <c r="V2670" s="43"/>
      <c r="W2670" s="43"/>
      <c r="X2670" s="43"/>
    </row>
    <row r="2671" spans="1:24" x14ac:dyDescent="0.2">
      <c r="A2671" s="43"/>
      <c r="B2671" s="43"/>
      <c r="C2671" s="43"/>
      <c r="D2671" s="43"/>
      <c r="E2671" s="43"/>
      <c r="F2671" s="43"/>
      <c r="G2671" s="43"/>
      <c r="H2671" s="43"/>
      <c r="I2671" s="43"/>
      <c r="J2671" s="43"/>
      <c r="K2671" s="43"/>
      <c r="L2671" s="43"/>
      <c r="M2671" s="43"/>
      <c r="N2671" s="43"/>
      <c r="O2671" s="43"/>
      <c r="P2671" s="43"/>
      <c r="Q2671" s="43"/>
      <c r="R2671" s="43"/>
      <c r="S2671" s="43"/>
      <c r="T2671" s="43"/>
      <c r="U2671" s="43"/>
      <c r="V2671" s="43"/>
      <c r="W2671" s="43"/>
      <c r="X2671" s="43"/>
    </row>
    <row r="2672" spans="1:24" x14ac:dyDescent="0.2">
      <c r="A2672" s="43"/>
      <c r="B2672" s="43"/>
      <c r="C2672" s="43"/>
      <c r="D2672" s="43"/>
      <c r="E2672" s="43"/>
      <c r="F2672" s="43"/>
      <c r="G2672" s="43"/>
      <c r="H2672" s="43"/>
      <c r="I2672" s="43"/>
      <c r="J2672" s="43"/>
      <c r="K2672" s="43"/>
      <c r="L2672" s="43"/>
      <c r="M2672" s="43"/>
      <c r="N2672" s="43"/>
      <c r="O2672" s="43"/>
      <c r="P2672" s="43"/>
      <c r="Q2672" s="43"/>
      <c r="R2672" s="43"/>
      <c r="S2672" s="43"/>
      <c r="T2672" s="43"/>
      <c r="U2672" s="43"/>
      <c r="V2672" s="43"/>
      <c r="W2672" s="43"/>
      <c r="X2672" s="43"/>
    </row>
    <row r="2673" spans="1:24" x14ac:dyDescent="0.2">
      <c r="A2673" s="43"/>
      <c r="B2673" s="43"/>
      <c r="C2673" s="43"/>
      <c r="D2673" s="43"/>
      <c r="E2673" s="43"/>
      <c r="F2673" s="43"/>
      <c r="G2673" s="43"/>
      <c r="H2673" s="43"/>
      <c r="I2673" s="43"/>
      <c r="J2673" s="43"/>
      <c r="K2673" s="43"/>
      <c r="L2673" s="43"/>
      <c r="M2673" s="43"/>
      <c r="N2673" s="43"/>
      <c r="O2673" s="43"/>
      <c r="P2673" s="43"/>
      <c r="Q2673" s="43"/>
      <c r="R2673" s="43"/>
      <c r="S2673" s="43"/>
      <c r="T2673" s="43"/>
      <c r="U2673" s="43"/>
      <c r="V2673" s="43"/>
      <c r="W2673" s="43"/>
      <c r="X2673" s="43"/>
    </row>
    <row r="2674" spans="1:24" x14ac:dyDescent="0.2">
      <c r="A2674" s="43"/>
      <c r="B2674" s="43"/>
      <c r="C2674" s="43"/>
      <c r="D2674" s="43"/>
      <c r="E2674" s="43"/>
      <c r="F2674" s="43"/>
      <c r="G2674" s="43"/>
      <c r="H2674" s="43"/>
      <c r="I2674" s="43"/>
      <c r="J2674" s="43"/>
      <c r="K2674" s="43"/>
      <c r="L2674" s="43"/>
      <c r="M2674" s="43"/>
      <c r="N2674" s="43"/>
      <c r="O2674" s="43"/>
      <c r="P2674" s="43"/>
      <c r="Q2674" s="43"/>
      <c r="R2674" s="43"/>
      <c r="S2674" s="43"/>
      <c r="T2674" s="43"/>
      <c r="U2674" s="43"/>
      <c r="V2674" s="43"/>
      <c r="W2674" s="43"/>
      <c r="X2674" s="43"/>
    </row>
    <row r="2675" spans="1:24" x14ac:dyDescent="0.2">
      <c r="A2675" s="43"/>
      <c r="B2675" s="43"/>
      <c r="C2675" s="43"/>
      <c r="D2675" s="43"/>
      <c r="E2675" s="43"/>
      <c r="F2675" s="43"/>
      <c r="G2675" s="43"/>
      <c r="H2675" s="43"/>
      <c r="I2675" s="43"/>
      <c r="J2675" s="43"/>
      <c r="K2675" s="43"/>
      <c r="L2675" s="43"/>
      <c r="M2675" s="43"/>
      <c r="N2675" s="43"/>
      <c r="O2675" s="43"/>
      <c r="P2675" s="43"/>
      <c r="Q2675" s="43"/>
      <c r="R2675" s="43"/>
      <c r="S2675" s="43"/>
      <c r="T2675" s="43"/>
      <c r="U2675" s="43"/>
      <c r="V2675" s="43"/>
      <c r="W2675" s="43"/>
      <c r="X2675" s="43"/>
    </row>
    <row r="2676" spans="1:24" x14ac:dyDescent="0.2">
      <c r="A2676" s="43"/>
      <c r="B2676" s="43"/>
      <c r="C2676" s="43"/>
      <c r="D2676" s="43"/>
      <c r="E2676" s="43"/>
      <c r="F2676" s="43"/>
      <c r="G2676" s="43"/>
      <c r="H2676" s="43"/>
      <c r="I2676" s="43"/>
      <c r="J2676" s="43"/>
      <c r="K2676" s="43"/>
      <c r="L2676" s="43"/>
      <c r="M2676" s="43"/>
      <c r="N2676" s="43"/>
      <c r="O2676" s="43"/>
      <c r="P2676" s="43"/>
      <c r="Q2676" s="43"/>
      <c r="R2676" s="43"/>
      <c r="S2676" s="43"/>
      <c r="T2676" s="43"/>
      <c r="U2676" s="43"/>
      <c r="V2676" s="43"/>
      <c r="W2676" s="43"/>
      <c r="X2676" s="43"/>
    </row>
    <row r="2677" spans="1:24" x14ac:dyDescent="0.2">
      <c r="A2677" s="43"/>
      <c r="B2677" s="43"/>
      <c r="C2677" s="43"/>
      <c r="D2677" s="43"/>
      <c r="E2677" s="43"/>
      <c r="F2677" s="43"/>
      <c r="G2677" s="43"/>
      <c r="H2677" s="43"/>
      <c r="I2677" s="43"/>
      <c r="J2677" s="43"/>
      <c r="K2677" s="43"/>
      <c r="L2677" s="43"/>
      <c r="M2677" s="43"/>
      <c r="N2677" s="43"/>
      <c r="O2677" s="43"/>
      <c r="P2677" s="43"/>
      <c r="Q2677" s="43"/>
      <c r="R2677" s="43"/>
      <c r="S2677" s="43"/>
      <c r="T2677" s="43"/>
      <c r="U2677" s="43"/>
      <c r="V2677" s="43"/>
      <c r="W2677" s="43"/>
      <c r="X2677" s="43"/>
    </row>
    <row r="2678" spans="1:24" x14ac:dyDescent="0.2">
      <c r="A2678" s="43"/>
      <c r="B2678" s="43"/>
      <c r="C2678" s="43"/>
      <c r="D2678" s="43"/>
      <c r="E2678" s="43"/>
      <c r="F2678" s="43"/>
      <c r="G2678" s="43"/>
      <c r="H2678" s="43"/>
      <c r="I2678" s="43"/>
      <c r="J2678" s="43"/>
      <c r="K2678" s="43"/>
      <c r="L2678" s="43"/>
      <c r="M2678" s="43"/>
      <c r="N2678" s="43"/>
      <c r="O2678" s="43"/>
      <c r="P2678" s="43"/>
      <c r="Q2678" s="43"/>
      <c r="R2678" s="43"/>
      <c r="S2678" s="43"/>
      <c r="T2678" s="43"/>
      <c r="U2678" s="43"/>
      <c r="V2678" s="43"/>
      <c r="W2678" s="43"/>
      <c r="X2678" s="43"/>
    </row>
    <row r="2679" spans="1:24" x14ac:dyDescent="0.2">
      <c r="A2679" s="43"/>
      <c r="B2679" s="43"/>
      <c r="C2679" s="43"/>
      <c r="D2679" s="43"/>
      <c r="E2679" s="43"/>
      <c r="F2679" s="43"/>
      <c r="G2679" s="43"/>
      <c r="H2679" s="43"/>
      <c r="I2679" s="43"/>
      <c r="J2679" s="43"/>
      <c r="K2679" s="43"/>
      <c r="L2679" s="43"/>
      <c r="M2679" s="43"/>
      <c r="N2679" s="43"/>
      <c r="O2679" s="43"/>
      <c r="P2679" s="43"/>
      <c r="Q2679" s="43"/>
      <c r="R2679" s="43"/>
      <c r="S2679" s="43"/>
      <c r="T2679" s="43"/>
      <c r="U2679" s="43"/>
      <c r="V2679" s="43"/>
      <c r="W2679" s="43"/>
      <c r="X2679" s="43"/>
    </row>
    <row r="2680" spans="1:24" x14ac:dyDescent="0.2">
      <c r="A2680" s="43"/>
      <c r="B2680" s="43"/>
      <c r="C2680" s="43"/>
      <c r="D2680" s="43"/>
      <c r="E2680" s="43"/>
      <c r="F2680" s="43"/>
      <c r="G2680" s="43"/>
      <c r="H2680" s="43"/>
      <c r="I2680" s="43"/>
      <c r="J2680" s="43"/>
      <c r="K2680" s="43"/>
      <c r="L2680" s="43"/>
      <c r="M2680" s="43"/>
      <c r="N2680" s="43"/>
      <c r="O2680" s="43"/>
      <c r="P2680" s="43"/>
      <c r="Q2680" s="43"/>
      <c r="R2680" s="43"/>
      <c r="S2680" s="43"/>
      <c r="T2680" s="43"/>
      <c r="U2680" s="43"/>
      <c r="V2680" s="43"/>
      <c r="W2680" s="43"/>
      <c r="X2680" s="43"/>
    </row>
    <row r="2681" spans="1:24" x14ac:dyDescent="0.2">
      <c r="A2681" s="43"/>
      <c r="B2681" s="43"/>
      <c r="C2681" s="43"/>
      <c r="D2681" s="43"/>
      <c r="E2681" s="43"/>
      <c r="F2681" s="43"/>
      <c r="G2681" s="43"/>
      <c r="H2681" s="43"/>
      <c r="I2681" s="43"/>
      <c r="J2681" s="43"/>
      <c r="K2681" s="43"/>
      <c r="L2681" s="43"/>
      <c r="M2681" s="43"/>
      <c r="N2681" s="43"/>
      <c r="O2681" s="43"/>
      <c r="P2681" s="43"/>
      <c r="Q2681" s="43"/>
      <c r="R2681" s="43"/>
      <c r="S2681" s="43"/>
      <c r="T2681" s="43"/>
      <c r="U2681" s="43"/>
      <c r="V2681" s="43"/>
      <c r="W2681" s="43"/>
      <c r="X2681" s="43"/>
    </row>
    <row r="2682" spans="1:24" x14ac:dyDescent="0.2">
      <c r="A2682" s="43"/>
      <c r="B2682" s="43"/>
      <c r="C2682" s="43"/>
      <c r="D2682" s="43"/>
      <c r="E2682" s="43"/>
      <c r="F2682" s="43"/>
      <c r="G2682" s="43"/>
      <c r="H2682" s="43"/>
      <c r="I2682" s="43"/>
      <c r="J2682" s="43"/>
      <c r="K2682" s="43"/>
      <c r="L2682" s="43"/>
      <c r="M2682" s="43"/>
      <c r="N2682" s="43"/>
      <c r="O2682" s="43"/>
      <c r="P2682" s="43"/>
      <c r="Q2682" s="43"/>
      <c r="R2682" s="43"/>
      <c r="S2682" s="43"/>
      <c r="T2682" s="43"/>
      <c r="U2682" s="43"/>
      <c r="V2682" s="43"/>
      <c r="W2682" s="43"/>
      <c r="X2682" s="43"/>
    </row>
    <row r="2683" spans="1:24" x14ac:dyDescent="0.2">
      <c r="A2683" s="43"/>
      <c r="B2683" s="43"/>
      <c r="C2683" s="43"/>
      <c r="D2683" s="43"/>
      <c r="E2683" s="43"/>
      <c r="F2683" s="43"/>
      <c r="G2683" s="43"/>
      <c r="H2683" s="43"/>
      <c r="I2683" s="43"/>
      <c r="J2683" s="43"/>
      <c r="K2683" s="43"/>
      <c r="L2683" s="43"/>
      <c r="M2683" s="43"/>
      <c r="N2683" s="43"/>
      <c r="O2683" s="43"/>
      <c r="P2683" s="43"/>
      <c r="Q2683" s="43"/>
      <c r="R2683" s="43"/>
      <c r="S2683" s="43"/>
      <c r="T2683" s="43"/>
      <c r="U2683" s="43"/>
      <c r="V2683" s="43"/>
      <c r="W2683" s="43"/>
      <c r="X2683" s="43"/>
    </row>
    <row r="2684" spans="1:24" x14ac:dyDescent="0.2">
      <c r="A2684" s="43"/>
      <c r="B2684" s="43"/>
      <c r="C2684" s="43"/>
      <c r="D2684" s="43"/>
      <c r="E2684" s="43"/>
      <c r="F2684" s="43"/>
      <c r="G2684" s="43"/>
      <c r="H2684" s="43"/>
      <c r="I2684" s="43"/>
      <c r="J2684" s="43"/>
      <c r="K2684" s="43"/>
      <c r="L2684" s="43"/>
      <c r="M2684" s="43"/>
      <c r="N2684" s="43"/>
      <c r="O2684" s="43"/>
      <c r="P2684" s="43"/>
      <c r="Q2684" s="43"/>
      <c r="R2684" s="43"/>
      <c r="S2684" s="43"/>
      <c r="T2684" s="43"/>
      <c r="U2684" s="43"/>
      <c r="V2684" s="43"/>
      <c r="W2684" s="43"/>
      <c r="X2684" s="43"/>
    </row>
    <row r="2685" spans="1:24" x14ac:dyDescent="0.2">
      <c r="A2685" s="43"/>
      <c r="B2685" s="43"/>
      <c r="C2685" s="43"/>
      <c r="D2685" s="43"/>
      <c r="E2685" s="43"/>
      <c r="F2685" s="43"/>
      <c r="G2685" s="43"/>
      <c r="H2685" s="43"/>
      <c r="I2685" s="43"/>
      <c r="J2685" s="43"/>
      <c r="K2685" s="43"/>
      <c r="L2685" s="43"/>
      <c r="M2685" s="43"/>
      <c r="N2685" s="43"/>
      <c r="O2685" s="43"/>
      <c r="P2685" s="43"/>
      <c r="Q2685" s="43"/>
      <c r="R2685" s="43"/>
      <c r="S2685" s="43"/>
      <c r="T2685" s="43"/>
      <c r="U2685" s="43"/>
      <c r="V2685" s="43"/>
      <c r="W2685" s="43"/>
      <c r="X2685" s="43"/>
    </row>
    <row r="2686" spans="1:24" x14ac:dyDescent="0.2">
      <c r="A2686" s="43"/>
      <c r="B2686" s="43"/>
      <c r="C2686" s="43"/>
      <c r="D2686" s="43"/>
      <c r="E2686" s="43"/>
      <c r="F2686" s="43"/>
      <c r="G2686" s="43"/>
      <c r="H2686" s="43"/>
      <c r="I2686" s="43"/>
      <c r="J2686" s="43"/>
      <c r="K2686" s="43"/>
      <c r="L2686" s="43"/>
      <c r="M2686" s="43"/>
      <c r="N2686" s="43"/>
      <c r="O2686" s="43"/>
      <c r="P2686" s="43"/>
      <c r="Q2686" s="43"/>
      <c r="R2686" s="43"/>
      <c r="S2686" s="43"/>
      <c r="T2686" s="43"/>
      <c r="U2686" s="43"/>
      <c r="V2686" s="43"/>
      <c r="W2686" s="43"/>
      <c r="X2686" s="43"/>
    </row>
    <row r="2687" spans="1:24" x14ac:dyDescent="0.2">
      <c r="A2687" s="43"/>
      <c r="B2687" s="43"/>
      <c r="C2687" s="43"/>
      <c r="D2687" s="43"/>
      <c r="E2687" s="43"/>
      <c r="F2687" s="43"/>
      <c r="G2687" s="43"/>
      <c r="H2687" s="43"/>
      <c r="I2687" s="43"/>
      <c r="J2687" s="43"/>
      <c r="K2687" s="43"/>
      <c r="L2687" s="43"/>
      <c r="M2687" s="43"/>
      <c r="N2687" s="43"/>
      <c r="O2687" s="43"/>
      <c r="P2687" s="43"/>
      <c r="Q2687" s="43"/>
      <c r="R2687" s="43"/>
      <c r="S2687" s="43"/>
      <c r="T2687" s="43"/>
      <c r="U2687" s="43"/>
      <c r="V2687" s="43"/>
      <c r="W2687" s="43"/>
      <c r="X2687" s="43"/>
    </row>
    <row r="2688" spans="1:24" x14ac:dyDescent="0.2">
      <c r="A2688" s="43"/>
      <c r="B2688" s="43"/>
      <c r="C2688" s="43"/>
      <c r="D2688" s="43"/>
      <c r="E2688" s="43"/>
      <c r="F2688" s="43"/>
      <c r="G2688" s="43"/>
      <c r="H2688" s="43"/>
      <c r="I2688" s="43"/>
      <c r="J2688" s="43"/>
      <c r="K2688" s="43"/>
      <c r="L2688" s="43"/>
      <c r="M2688" s="43"/>
      <c r="N2688" s="43"/>
      <c r="O2688" s="43"/>
      <c r="P2688" s="43"/>
      <c r="Q2688" s="43"/>
      <c r="R2688" s="43"/>
      <c r="S2688" s="43"/>
      <c r="T2688" s="43"/>
      <c r="U2688" s="43"/>
      <c r="V2688" s="43"/>
      <c r="W2688" s="43"/>
      <c r="X2688" s="43"/>
    </row>
    <row r="2689" spans="1:24" x14ac:dyDescent="0.2">
      <c r="A2689" s="43"/>
      <c r="B2689" s="43"/>
      <c r="C2689" s="43"/>
      <c r="D2689" s="43"/>
      <c r="E2689" s="43"/>
      <c r="F2689" s="43"/>
      <c r="G2689" s="43"/>
      <c r="H2689" s="43"/>
      <c r="I2689" s="43"/>
      <c r="J2689" s="43"/>
      <c r="K2689" s="43"/>
      <c r="L2689" s="43"/>
      <c r="M2689" s="43"/>
      <c r="N2689" s="43"/>
      <c r="O2689" s="43"/>
      <c r="P2689" s="43"/>
      <c r="Q2689" s="43"/>
      <c r="R2689" s="43"/>
      <c r="S2689" s="43"/>
      <c r="T2689" s="43"/>
      <c r="U2689" s="43"/>
      <c r="V2689" s="43"/>
      <c r="W2689" s="43"/>
      <c r="X2689" s="43"/>
    </row>
    <row r="2690" spans="1:24" x14ac:dyDescent="0.2">
      <c r="A2690" s="43"/>
      <c r="B2690" s="43"/>
      <c r="C2690" s="43"/>
      <c r="D2690" s="43"/>
      <c r="E2690" s="43"/>
      <c r="F2690" s="43"/>
      <c r="G2690" s="43"/>
      <c r="H2690" s="43"/>
      <c r="I2690" s="43"/>
      <c r="J2690" s="43"/>
      <c r="K2690" s="43"/>
      <c r="L2690" s="43"/>
      <c r="M2690" s="43"/>
      <c r="N2690" s="43"/>
      <c r="O2690" s="43"/>
      <c r="P2690" s="43"/>
      <c r="Q2690" s="43"/>
      <c r="R2690" s="43"/>
      <c r="S2690" s="43"/>
      <c r="T2690" s="43"/>
      <c r="U2690" s="43"/>
      <c r="V2690" s="43"/>
      <c r="W2690" s="43"/>
      <c r="X2690" s="43"/>
    </row>
    <row r="2691" spans="1:24" x14ac:dyDescent="0.2">
      <c r="A2691" s="43"/>
      <c r="B2691" s="43"/>
      <c r="C2691" s="43"/>
      <c r="D2691" s="43"/>
      <c r="E2691" s="43"/>
      <c r="F2691" s="43"/>
      <c r="G2691" s="43"/>
      <c r="H2691" s="43"/>
      <c r="I2691" s="43"/>
      <c r="J2691" s="43"/>
      <c r="K2691" s="43"/>
      <c r="L2691" s="43"/>
      <c r="M2691" s="43"/>
      <c r="N2691" s="43"/>
      <c r="O2691" s="43"/>
      <c r="P2691" s="43"/>
      <c r="Q2691" s="43"/>
      <c r="R2691" s="43"/>
      <c r="S2691" s="43"/>
      <c r="T2691" s="43"/>
      <c r="U2691" s="43"/>
      <c r="V2691" s="43"/>
      <c r="W2691" s="43"/>
      <c r="X2691" s="43"/>
    </row>
    <row r="2692" spans="1:24" x14ac:dyDescent="0.2">
      <c r="A2692" s="43"/>
      <c r="B2692" s="43"/>
      <c r="C2692" s="43"/>
      <c r="D2692" s="43"/>
      <c r="E2692" s="43"/>
      <c r="F2692" s="43"/>
      <c r="G2692" s="43"/>
      <c r="H2692" s="43"/>
      <c r="I2692" s="43"/>
      <c r="J2692" s="43"/>
      <c r="K2692" s="43"/>
      <c r="L2692" s="43"/>
      <c r="M2692" s="43"/>
      <c r="N2692" s="43"/>
      <c r="O2692" s="43"/>
      <c r="P2692" s="43"/>
      <c r="Q2692" s="43"/>
      <c r="R2692" s="43"/>
      <c r="S2692" s="43"/>
      <c r="T2692" s="43"/>
      <c r="U2692" s="43"/>
      <c r="V2692" s="43"/>
      <c r="W2692" s="43"/>
      <c r="X2692" s="43"/>
    </row>
    <row r="2693" spans="1:24" x14ac:dyDescent="0.2">
      <c r="A2693" s="43"/>
      <c r="B2693" s="43"/>
      <c r="C2693" s="43"/>
      <c r="D2693" s="43"/>
      <c r="E2693" s="43"/>
      <c r="F2693" s="43"/>
      <c r="G2693" s="43"/>
      <c r="H2693" s="43"/>
      <c r="I2693" s="43"/>
      <c r="J2693" s="43"/>
      <c r="K2693" s="43"/>
      <c r="L2693" s="43"/>
      <c r="M2693" s="43"/>
      <c r="N2693" s="43"/>
      <c r="O2693" s="43"/>
      <c r="P2693" s="43"/>
      <c r="Q2693" s="43"/>
      <c r="R2693" s="43"/>
      <c r="S2693" s="43"/>
      <c r="T2693" s="43"/>
      <c r="U2693" s="43"/>
      <c r="V2693" s="43"/>
      <c r="W2693" s="43"/>
      <c r="X2693" s="43"/>
    </row>
    <row r="2694" spans="1:24" x14ac:dyDescent="0.2">
      <c r="A2694" s="43"/>
      <c r="B2694" s="43"/>
      <c r="C2694" s="43"/>
      <c r="D2694" s="43"/>
      <c r="E2694" s="43"/>
      <c r="F2694" s="43"/>
      <c r="G2694" s="43"/>
      <c r="H2694" s="43"/>
      <c r="I2694" s="43"/>
      <c r="J2694" s="43"/>
      <c r="K2694" s="43"/>
      <c r="L2694" s="43"/>
      <c r="M2694" s="43"/>
      <c r="N2694" s="43"/>
      <c r="O2694" s="43"/>
      <c r="P2694" s="43"/>
      <c r="Q2694" s="43"/>
      <c r="R2694" s="43"/>
      <c r="S2694" s="43"/>
      <c r="T2694" s="43"/>
      <c r="U2694" s="43"/>
      <c r="V2694" s="43"/>
      <c r="W2694" s="43"/>
      <c r="X2694" s="43"/>
    </row>
    <row r="2695" spans="1:24" x14ac:dyDescent="0.2">
      <c r="A2695" s="43"/>
      <c r="B2695" s="43"/>
      <c r="C2695" s="43"/>
      <c r="D2695" s="43"/>
      <c r="E2695" s="43"/>
      <c r="F2695" s="43"/>
      <c r="G2695" s="43"/>
      <c r="H2695" s="43"/>
      <c r="I2695" s="43"/>
      <c r="J2695" s="43"/>
      <c r="K2695" s="43"/>
      <c r="L2695" s="43"/>
      <c r="M2695" s="43"/>
      <c r="N2695" s="43"/>
      <c r="O2695" s="43"/>
      <c r="P2695" s="43"/>
      <c r="Q2695" s="43"/>
      <c r="R2695" s="43"/>
      <c r="S2695" s="43"/>
      <c r="T2695" s="43"/>
      <c r="U2695" s="43"/>
      <c r="V2695" s="43"/>
      <c r="W2695" s="43"/>
      <c r="X2695" s="43"/>
    </row>
    <row r="2696" spans="1:24" x14ac:dyDescent="0.2">
      <c r="A2696" s="43"/>
      <c r="B2696" s="43"/>
      <c r="C2696" s="43"/>
      <c r="D2696" s="43"/>
      <c r="E2696" s="43"/>
      <c r="F2696" s="43"/>
      <c r="G2696" s="43"/>
      <c r="H2696" s="43"/>
      <c r="I2696" s="43"/>
      <c r="J2696" s="43"/>
      <c r="K2696" s="43"/>
      <c r="L2696" s="43"/>
      <c r="M2696" s="43"/>
      <c r="N2696" s="43"/>
      <c r="O2696" s="43"/>
      <c r="P2696" s="43"/>
      <c r="Q2696" s="43"/>
      <c r="R2696" s="43"/>
      <c r="S2696" s="43"/>
      <c r="T2696" s="43"/>
      <c r="U2696" s="43"/>
      <c r="V2696" s="43"/>
      <c r="W2696" s="43"/>
      <c r="X2696" s="43"/>
    </row>
    <row r="2697" spans="1:24" x14ac:dyDescent="0.2">
      <c r="A2697" s="43"/>
      <c r="B2697" s="43"/>
      <c r="C2697" s="43"/>
      <c r="D2697" s="43"/>
      <c r="E2697" s="43"/>
      <c r="F2697" s="43"/>
      <c r="G2697" s="43"/>
      <c r="H2697" s="43"/>
      <c r="I2697" s="43"/>
      <c r="J2697" s="43"/>
      <c r="K2697" s="43"/>
      <c r="L2697" s="43"/>
      <c r="M2697" s="43"/>
      <c r="N2697" s="43"/>
      <c r="O2697" s="43"/>
      <c r="P2697" s="43"/>
      <c r="Q2697" s="43"/>
      <c r="R2697" s="43"/>
      <c r="S2697" s="43"/>
      <c r="T2697" s="43"/>
      <c r="U2697" s="43"/>
      <c r="V2697" s="43"/>
      <c r="W2697" s="43"/>
      <c r="X2697" s="43"/>
    </row>
    <row r="2698" spans="1:24" x14ac:dyDescent="0.2">
      <c r="A2698" s="43"/>
      <c r="B2698" s="43"/>
      <c r="C2698" s="43"/>
      <c r="D2698" s="43"/>
      <c r="E2698" s="43"/>
      <c r="F2698" s="43"/>
      <c r="G2698" s="43"/>
      <c r="H2698" s="43"/>
      <c r="I2698" s="43"/>
      <c r="J2698" s="43"/>
      <c r="K2698" s="43"/>
      <c r="L2698" s="43"/>
      <c r="M2698" s="43"/>
      <c r="N2698" s="43"/>
      <c r="O2698" s="43"/>
      <c r="P2698" s="43"/>
      <c r="Q2698" s="43"/>
      <c r="R2698" s="43"/>
      <c r="S2698" s="43"/>
      <c r="T2698" s="43"/>
      <c r="U2698" s="43"/>
      <c r="V2698" s="43"/>
      <c r="W2698" s="43"/>
      <c r="X2698" s="43"/>
    </row>
    <row r="2699" spans="1:24" x14ac:dyDescent="0.2">
      <c r="A2699" s="43"/>
      <c r="B2699" s="43"/>
      <c r="C2699" s="43"/>
      <c r="D2699" s="43"/>
      <c r="E2699" s="43"/>
      <c r="F2699" s="43"/>
      <c r="G2699" s="43"/>
      <c r="H2699" s="43"/>
      <c r="I2699" s="43"/>
      <c r="J2699" s="43"/>
      <c r="K2699" s="43"/>
      <c r="L2699" s="43"/>
      <c r="M2699" s="43"/>
      <c r="N2699" s="43"/>
      <c r="O2699" s="43"/>
      <c r="P2699" s="43"/>
      <c r="Q2699" s="43"/>
      <c r="R2699" s="43"/>
      <c r="S2699" s="43"/>
      <c r="T2699" s="43"/>
      <c r="U2699" s="43"/>
      <c r="V2699" s="43"/>
      <c r="W2699" s="43"/>
      <c r="X2699" s="43"/>
    </row>
    <row r="2700" spans="1:24" x14ac:dyDescent="0.2">
      <c r="A2700" s="43"/>
      <c r="B2700" s="43"/>
      <c r="C2700" s="43"/>
      <c r="D2700" s="43"/>
      <c r="E2700" s="43"/>
      <c r="F2700" s="43"/>
      <c r="G2700" s="43"/>
      <c r="H2700" s="43"/>
      <c r="I2700" s="43"/>
      <c r="J2700" s="43"/>
      <c r="K2700" s="43"/>
      <c r="L2700" s="43"/>
      <c r="M2700" s="43"/>
      <c r="N2700" s="43"/>
      <c r="O2700" s="43"/>
      <c r="P2700" s="43"/>
      <c r="Q2700" s="43"/>
      <c r="R2700" s="43"/>
      <c r="S2700" s="43"/>
      <c r="T2700" s="43"/>
      <c r="U2700" s="43"/>
      <c r="V2700" s="43"/>
      <c r="W2700" s="43"/>
      <c r="X2700" s="43"/>
    </row>
    <row r="2701" spans="1:24" x14ac:dyDescent="0.2">
      <c r="A2701" s="43"/>
      <c r="B2701" s="43"/>
      <c r="C2701" s="43"/>
      <c r="D2701" s="43"/>
      <c r="E2701" s="43"/>
      <c r="F2701" s="43"/>
      <c r="G2701" s="43"/>
      <c r="H2701" s="43"/>
      <c r="I2701" s="43"/>
      <c r="J2701" s="43"/>
      <c r="K2701" s="43"/>
      <c r="L2701" s="43"/>
      <c r="M2701" s="43"/>
      <c r="N2701" s="43"/>
      <c r="O2701" s="43"/>
      <c r="P2701" s="43"/>
      <c r="Q2701" s="43"/>
      <c r="R2701" s="43"/>
      <c r="S2701" s="43"/>
      <c r="T2701" s="43"/>
      <c r="U2701" s="43"/>
      <c r="V2701" s="43"/>
      <c r="W2701" s="43"/>
      <c r="X2701" s="43"/>
    </row>
    <row r="2702" spans="1:24" x14ac:dyDescent="0.2">
      <c r="A2702" s="43"/>
      <c r="B2702" s="43"/>
      <c r="C2702" s="43"/>
      <c r="D2702" s="43"/>
      <c r="E2702" s="43"/>
      <c r="F2702" s="43"/>
      <c r="G2702" s="43"/>
      <c r="H2702" s="43"/>
      <c r="I2702" s="43"/>
      <c r="J2702" s="43"/>
      <c r="K2702" s="43"/>
      <c r="L2702" s="43"/>
      <c r="M2702" s="43"/>
      <c r="N2702" s="43"/>
      <c r="O2702" s="43"/>
      <c r="P2702" s="43"/>
      <c r="Q2702" s="43"/>
      <c r="R2702" s="43"/>
      <c r="S2702" s="43"/>
      <c r="T2702" s="43"/>
      <c r="U2702" s="43"/>
      <c r="V2702" s="43"/>
      <c r="W2702" s="43"/>
      <c r="X2702" s="43"/>
    </row>
    <row r="2703" spans="1:24" x14ac:dyDescent="0.2">
      <c r="A2703" s="43"/>
      <c r="B2703" s="43"/>
      <c r="C2703" s="43"/>
      <c r="D2703" s="43"/>
      <c r="E2703" s="43"/>
      <c r="F2703" s="43"/>
      <c r="G2703" s="43"/>
      <c r="H2703" s="43"/>
      <c r="I2703" s="43"/>
      <c r="J2703" s="43"/>
      <c r="K2703" s="43"/>
      <c r="L2703" s="43"/>
      <c r="M2703" s="43"/>
      <c r="N2703" s="43"/>
      <c r="O2703" s="43"/>
      <c r="P2703" s="43"/>
      <c r="Q2703" s="43"/>
      <c r="R2703" s="43"/>
      <c r="S2703" s="43"/>
      <c r="T2703" s="43"/>
      <c r="U2703" s="43"/>
      <c r="V2703" s="43"/>
      <c r="W2703" s="43"/>
      <c r="X2703" s="43"/>
    </row>
    <row r="2704" spans="1:24" x14ac:dyDescent="0.2">
      <c r="A2704" s="43"/>
      <c r="B2704" s="43"/>
      <c r="C2704" s="43"/>
      <c r="D2704" s="43"/>
      <c r="E2704" s="43"/>
      <c r="F2704" s="43"/>
      <c r="G2704" s="43"/>
      <c r="H2704" s="43"/>
      <c r="I2704" s="43"/>
      <c r="J2704" s="43"/>
      <c r="K2704" s="43"/>
      <c r="L2704" s="43"/>
      <c r="M2704" s="43"/>
      <c r="N2704" s="43"/>
      <c r="O2704" s="43"/>
      <c r="P2704" s="43"/>
      <c r="Q2704" s="43"/>
      <c r="R2704" s="43"/>
      <c r="S2704" s="43"/>
      <c r="T2704" s="43"/>
      <c r="U2704" s="43"/>
      <c r="V2704" s="43"/>
      <c r="W2704" s="43"/>
      <c r="X2704" s="43"/>
    </row>
    <row r="2705" spans="1:24" x14ac:dyDescent="0.2">
      <c r="A2705" s="43"/>
      <c r="B2705" s="43"/>
      <c r="C2705" s="43"/>
      <c r="D2705" s="43"/>
      <c r="E2705" s="43"/>
      <c r="F2705" s="43"/>
      <c r="G2705" s="43"/>
      <c r="H2705" s="43"/>
      <c r="I2705" s="43"/>
      <c r="J2705" s="43"/>
      <c r="K2705" s="43"/>
      <c r="L2705" s="43"/>
      <c r="M2705" s="43"/>
      <c r="N2705" s="43"/>
      <c r="O2705" s="43"/>
      <c r="P2705" s="43"/>
      <c r="Q2705" s="43"/>
      <c r="R2705" s="43"/>
      <c r="S2705" s="43"/>
      <c r="T2705" s="43"/>
      <c r="U2705" s="43"/>
      <c r="V2705" s="43"/>
      <c r="W2705" s="43"/>
      <c r="X2705" s="43"/>
    </row>
    <row r="2706" spans="1:24" x14ac:dyDescent="0.2">
      <c r="A2706" s="43"/>
      <c r="B2706" s="43"/>
      <c r="C2706" s="43"/>
      <c r="D2706" s="43"/>
      <c r="E2706" s="43"/>
      <c r="F2706" s="43"/>
      <c r="G2706" s="43"/>
      <c r="H2706" s="43"/>
      <c r="I2706" s="43"/>
      <c r="J2706" s="43"/>
      <c r="K2706" s="43"/>
      <c r="L2706" s="43"/>
      <c r="M2706" s="43"/>
      <c r="N2706" s="43"/>
      <c r="O2706" s="43"/>
      <c r="P2706" s="43"/>
      <c r="Q2706" s="43"/>
      <c r="R2706" s="43"/>
      <c r="S2706" s="43"/>
      <c r="T2706" s="43"/>
      <c r="U2706" s="43"/>
      <c r="V2706" s="43"/>
      <c r="W2706" s="43"/>
      <c r="X2706" s="43"/>
    </row>
    <row r="2707" spans="1:24" x14ac:dyDescent="0.2">
      <c r="A2707" s="43"/>
      <c r="B2707" s="43"/>
      <c r="C2707" s="43"/>
      <c r="D2707" s="43"/>
      <c r="E2707" s="43"/>
      <c r="F2707" s="43"/>
      <c r="G2707" s="43"/>
      <c r="H2707" s="43"/>
      <c r="I2707" s="43"/>
      <c r="J2707" s="43"/>
      <c r="K2707" s="43"/>
      <c r="L2707" s="43"/>
      <c r="M2707" s="43"/>
      <c r="N2707" s="43"/>
      <c r="O2707" s="43"/>
      <c r="P2707" s="43"/>
      <c r="Q2707" s="43"/>
      <c r="R2707" s="43"/>
      <c r="S2707" s="43"/>
      <c r="T2707" s="43"/>
      <c r="U2707" s="43"/>
      <c r="V2707" s="43"/>
      <c r="W2707" s="43"/>
      <c r="X2707" s="43"/>
    </row>
    <row r="2708" spans="1:24" x14ac:dyDescent="0.2">
      <c r="A2708" s="43"/>
      <c r="B2708" s="43"/>
      <c r="C2708" s="43"/>
      <c r="D2708" s="43"/>
      <c r="E2708" s="43"/>
      <c r="F2708" s="43"/>
      <c r="G2708" s="43"/>
      <c r="H2708" s="43"/>
      <c r="I2708" s="43"/>
      <c r="J2708" s="43"/>
      <c r="K2708" s="43"/>
      <c r="L2708" s="43"/>
      <c r="M2708" s="43"/>
      <c r="N2708" s="43"/>
      <c r="O2708" s="43"/>
      <c r="P2708" s="43"/>
      <c r="Q2708" s="43"/>
      <c r="R2708" s="43"/>
      <c r="S2708" s="43"/>
      <c r="T2708" s="43"/>
      <c r="U2708" s="43"/>
      <c r="V2708" s="43"/>
      <c r="W2708" s="43"/>
      <c r="X2708" s="43"/>
    </row>
    <row r="2709" spans="1:24" x14ac:dyDescent="0.2">
      <c r="A2709" s="43"/>
      <c r="B2709" s="43"/>
      <c r="C2709" s="43"/>
      <c r="D2709" s="43"/>
      <c r="E2709" s="43"/>
      <c r="F2709" s="43"/>
      <c r="G2709" s="43"/>
      <c r="H2709" s="43"/>
      <c r="I2709" s="43"/>
      <c r="J2709" s="43"/>
      <c r="K2709" s="43"/>
      <c r="L2709" s="43"/>
      <c r="M2709" s="43"/>
      <c r="N2709" s="43"/>
      <c r="O2709" s="43"/>
      <c r="P2709" s="43"/>
      <c r="Q2709" s="43"/>
      <c r="R2709" s="43"/>
      <c r="S2709" s="43"/>
      <c r="T2709" s="43"/>
      <c r="U2709" s="43"/>
      <c r="V2709" s="43"/>
      <c r="W2709" s="43"/>
      <c r="X2709" s="43"/>
    </row>
    <row r="2710" spans="1:24" x14ac:dyDescent="0.2">
      <c r="A2710" s="43"/>
      <c r="B2710" s="43"/>
      <c r="C2710" s="43"/>
      <c r="D2710" s="43"/>
      <c r="E2710" s="43"/>
      <c r="F2710" s="43"/>
      <c r="G2710" s="43"/>
      <c r="H2710" s="43"/>
      <c r="I2710" s="43"/>
      <c r="J2710" s="43"/>
      <c r="K2710" s="43"/>
      <c r="L2710" s="43"/>
      <c r="M2710" s="43"/>
      <c r="N2710" s="43"/>
      <c r="O2710" s="43"/>
      <c r="P2710" s="43"/>
      <c r="Q2710" s="43"/>
      <c r="R2710" s="43"/>
      <c r="S2710" s="43"/>
      <c r="T2710" s="43"/>
      <c r="U2710" s="43"/>
      <c r="V2710" s="43"/>
      <c r="W2710" s="43"/>
      <c r="X2710" s="43"/>
    </row>
    <row r="2711" spans="1:24" x14ac:dyDescent="0.2">
      <c r="A2711" s="43"/>
      <c r="B2711" s="43"/>
      <c r="C2711" s="43"/>
      <c r="D2711" s="43"/>
      <c r="E2711" s="43"/>
      <c r="F2711" s="43"/>
      <c r="G2711" s="43"/>
      <c r="H2711" s="43"/>
      <c r="I2711" s="43"/>
      <c r="J2711" s="43"/>
      <c r="K2711" s="43"/>
      <c r="L2711" s="43"/>
      <c r="M2711" s="43"/>
      <c r="N2711" s="43"/>
      <c r="O2711" s="43"/>
      <c r="P2711" s="43"/>
      <c r="Q2711" s="43"/>
      <c r="R2711" s="43"/>
      <c r="S2711" s="43"/>
      <c r="T2711" s="43"/>
      <c r="U2711" s="43"/>
      <c r="V2711" s="43"/>
      <c r="W2711" s="43"/>
      <c r="X2711" s="43"/>
    </row>
    <row r="2712" spans="1:24" x14ac:dyDescent="0.2">
      <c r="A2712" s="43"/>
      <c r="B2712" s="43"/>
      <c r="C2712" s="43"/>
      <c r="D2712" s="43"/>
      <c r="E2712" s="43"/>
      <c r="F2712" s="43"/>
      <c r="G2712" s="43"/>
      <c r="H2712" s="43"/>
      <c r="I2712" s="43"/>
      <c r="J2712" s="43"/>
      <c r="K2712" s="43"/>
      <c r="L2712" s="43"/>
      <c r="M2712" s="43"/>
      <c r="N2712" s="43"/>
      <c r="O2712" s="43"/>
      <c r="P2712" s="43"/>
      <c r="Q2712" s="43"/>
      <c r="R2712" s="43"/>
      <c r="S2712" s="43"/>
      <c r="T2712" s="43"/>
      <c r="U2712" s="43"/>
      <c r="V2712" s="43"/>
      <c r="W2712" s="43"/>
      <c r="X2712" s="43"/>
    </row>
    <row r="2713" spans="1:24" x14ac:dyDescent="0.2">
      <c r="A2713" s="43"/>
      <c r="B2713" s="43"/>
      <c r="C2713" s="43"/>
      <c r="D2713" s="43"/>
      <c r="E2713" s="43"/>
      <c r="F2713" s="43"/>
      <c r="G2713" s="43"/>
      <c r="H2713" s="43"/>
      <c r="I2713" s="43"/>
      <c r="J2713" s="43"/>
      <c r="K2713" s="43"/>
      <c r="L2713" s="43"/>
      <c r="M2713" s="43"/>
      <c r="N2713" s="43"/>
      <c r="O2713" s="43"/>
      <c r="P2713" s="43"/>
      <c r="Q2713" s="43"/>
      <c r="R2713" s="43"/>
      <c r="S2713" s="43"/>
      <c r="T2713" s="43"/>
      <c r="U2713" s="43"/>
      <c r="V2713" s="43"/>
      <c r="W2713" s="43"/>
      <c r="X2713" s="43"/>
    </row>
    <row r="2714" spans="1:24" x14ac:dyDescent="0.2">
      <c r="A2714" s="43"/>
      <c r="B2714" s="43"/>
      <c r="C2714" s="43"/>
      <c r="D2714" s="43"/>
      <c r="E2714" s="43"/>
      <c r="F2714" s="43"/>
      <c r="G2714" s="43"/>
      <c r="H2714" s="43"/>
      <c r="I2714" s="43"/>
      <c r="J2714" s="43"/>
      <c r="K2714" s="43"/>
      <c r="L2714" s="43"/>
      <c r="M2714" s="43"/>
      <c r="N2714" s="43"/>
      <c r="O2714" s="43"/>
      <c r="P2714" s="43"/>
      <c r="Q2714" s="43"/>
      <c r="R2714" s="43"/>
      <c r="S2714" s="43"/>
      <c r="T2714" s="43"/>
      <c r="U2714" s="43"/>
      <c r="V2714" s="43"/>
      <c r="W2714" s="43"/>
      <c r="X2714" s="43"/>
    </row>
    <row r="2715" spans="1:24" x14ac:dyDescent="0.2">
      <c r="A2715" s="43"/>
      <c r="B2715" s="43"/>
      <c r="C2715" s="43"/>
      <c r="D2715" s="43"/>
      <c r="E2715" s="43"/>
      <c r="F2715" s="43"/>
      <c r="G2715" s="43"/>
      <c r="H2715" s="43"/>
      <c r="I2715" s="43"/>
      <c r="J2715" s="43"/>
      <c r="K2715" s="43"/>
      <c r="L2715" s="43"/>
      <c r="M2715" s="43"/>
      <c r="N2715" s="43"/>
      <c r="O2715" s="43"/>
      <c r="P2715" s="43"/>
      <c r="Q2715" s="43"/>
      <c r="R2715" s="43"/>
      <c r="S2715" s="43"/>
      <c r="T2715" s="43"/>
      <c r="U2715" s="43"/>
      <c r="V2715" s="43"/>
      <c r="W2715" s="43"/>
      <c r="X2715" s="43"/>
    </row>
    <row r="2716" spans="1:24" x14ac:dyDescent="0.2">
      <c r="A2716" s="43"/>
      <c r="B2716" s="43"/>
      <c r="C2716" s="43"/>
      <c r="D2716" s="43"/>
      <c r="E2716" s="43"/>
      <c r="F2716" s="43"/>
      <c r="G2716" s="43"/>
      <c r="H2716" s="43"/>
      <c r="I2716" s="43"/>
      <c r="J2716" s="43"/>
      <c r="K2716" s="43"/>
      <c r="L2716" s="43"/>
      <c r="M2716" s="43"/>
      <c r="N2716" s="43"/>
      <c r="O2716" s="43"/>
      <c r="P2716" s="43"/>
      <c r="Q2716" s="43"/>
      <c r="R2716" s="43"/>
      <c r="S2716" s="43"/>
      <c r="T2716" s="43"/>
      <c r="U2716" s="43"/>
      <c r="V2716" s="43"/>
      <c r="W2716" s="43"/>
      <c r="X2716" s="43"/>
    </row>
    <row r="2717" spans="1:24" x14ac:dyDescent="0.2">
      <c r="A2717" s="43"/>
      <c r="B2717" s="43"/>
      <c r="C2717" s="43"/>
      <c r="D2717" s="43"/>
      <c r="E2717" s="43"/>
      <c r="F2717" s="43"/>
      <c r="G2717" s="43"/>
      <c r="H2717" s="43"/>
      <c r="I2717" s="43"/>
      <c r="J2717" s="43"/>
      <c r="K2717" s="43"/>
      <c r="L2717" s="43"/>
      <c r="M2717" s="43"/>
      <c r="N2717" s="43"/>
      <c r="O2717" s="43"/>
      <c r="P2717" s="43"/>
      <c r="Q2717" s="43"/>
      <c r="R2717" s="43"/>
      <c r="S2717" s="43"/>
      <c r="T2717" s="43"/>
      <c r="U2717" s="43"/>
      <c r="V2717" s="43"/>
      <c r="W2717" s="43"/>
      <c r="X2717" s="43"/>
    </row>
    <row r="2718" spans="1:24" x14ac:dyDescent="0.2">
      <c r="A2718" s="43"/>
      <c r="B2718" s="43"/>
      <c r="C2718" s="43"/>
      <c r="D2718" s="43"/>
      <c r="E2718" s="43"/>
      <c r="F2718" s="43"/>
      <c r="G2718" s="43"/>
      <c r="H2718" s="43"/>
      <c r="I2718" s="43"/>
      <c r="J2718" s="43"/>
      <c r="K2718" s="43"/>
      <c r="L2718" s="43"/>
      <c r="M2718" s="43"/>
      <c r="N2718" s="43"/>
      <c r="O2718" s="43"/>
      <c r="P2718" s="43"/>
      <c r="Q2718" s="43"/>
      <c r="R2718" s="43"/>
      <c r="S2718" s="43"/>
      <c r="T2718" s="43"/>
      <c r="U2718" s="43"/>
      <c r="V2718" s="43"/>
      <c r="W2718" s="43"/>
      <c r="X2718" s="43"/>
    </row>
    <row r="2719" spans="1:24" x14ac:dyDescent="0.2">
      <c r="A2719" s="43"/>
      <c r="B2719" s="43"/>
      <c r="C2719" s="43"/>
      <c r="D2719" s="43"/>
      <c r="E2719" s="43"/>
      <c r="F2719" s="43"/>
      <c r="G2719" s="43"/>
      <c r="H2719" s="43"/>
      <c r="I2719" s="43"/>
      <c r="J2719" s="43"/>
      <c r="K2719" s="43"/>
      <c r="L2719" s="43"/>
      <c r="M2719" s="43"/>
      <c r="N2719" s="43"/>
      <c r="O2719" s="43"/>
      <c r="P2719" s="43"/>
      <c r="Q2719" s="43"/>
      <c r="R2719" s="43"/>
      <c r="S2719" s="43"/>
      <c r="T2719" s="43"/>
      <c r="U2719" s="43"/>
      <c r="V2719" s="43"/>
      <c r="W2719" s="43"/>
      <c r="X2719" s="43"/>
    </row>
    <row r="2720" spans="1:24" x14ac:dyDescent="0.2">
      <c r="A2720" s="43"/>
      <c r="B2720" s="43"/>
      <c r="C2720" s="43"/>
      <c r="D2720" s="43"/>
      <c r="E2720" s="43"/>
      <c r="F2720" s="43"/>
      <c r="G2720" s="43"/>
      <c r="H2720" s="43"/>
      <c r="I2720" s="43"/>
      <c r="J2720" s="43"/>
      <c r="K2720" s="43"/>
      <c r="L2720" s="43"/>
      <c r="M2720" s="43"/>
      <c r="N2720" s="43"/>
      <c r="O2720" s="43"/>
      <c r="P2720" s="43"/>
      <c r="Q2720" s="43"/>
      <c r="R2720" s="43"/>
      <c r="S2720" s="43"/>
      <c r="T2720" s="43"/>
      <c r="U2720" s="43"/>
      <c r="V2720" s="43"/>
      <c r="W2720" s="43"/>
      <c r="X2720" s="43"/>
    </row>
    <row r="2721" spans="1:24" x14ac:dyDescent="0.2">
      <c r="A2721" s="43"/>
      <c r="B2721" s="43"/>
      <c r="C2721" s="43"/>
      <c r="D2721" s="43"/>
      <c r="E2721" s="43"/>
      <c r="F2721" s="43"/>
      <c r="G2721" s="43"/>
      <c r="H2721" s="43"/>
      <c r="I2721" s="43"/>
      <c r="J2721" s="43"/>
      <c r="K2721" s="43"/>
      <c r="L2721" s="43"/>
      <c r="M2721" s="43"/>
      <c r="N2721" s="43"/>
      <c r="O2721" s="43"/>
      <c r="P2721" s="43"/>
      <c r="Q2721" s="43"/>
      <c r="R2721" s="43"/>
      <c r="S2721" s="43"/>
      <c r="T2721" s="43"/>
      <c r="U2721" s="43"/>
      <c r="V2721" s="43"/>
      <c r="W2721" s="43"/>
      <c r="X2721" s="43"/>
    </row>
    <row r="2722" spans="1:24" x14ac:dyDescent="0.2">
      <c r="A2722" s="43"/>
      <c r="B2722" s="43"/>
      <c r="C2722" s="43"/>
      <c r="D2722" s="43"/>
      <c r="E2722" s="43"/>
      <c r="F2722" s="43"/>
      <c r="G2722" s="43"/>
      <c r="H2722" s="43"/>
      <c r="I2722" s="43"/>
      <c r="J2722" s="43"/>
      <c r="K2722" s="43"/>
      <c r="L2722" s="43"/>
      <c r="M2722" s="43"/>
      <c r="N2722" s="43"/>
      <c r="O2722" s="43"/>
      <c r="P2722" s="43"/>
      <c r="Q2722" s="43"/>
      <c r="R2722" s="43"/>
      <c r="S2722" s="43"/>
      <c r="T2722" s="43"/>
      <c r="U2722" s="43"/>
      <c r="V2722" s="43"/>
      <c r="W2722" s="43"/>
      <c r="X2722" s="43"/>
    </row>
    <row r="2723" spans="1:24" x14ac:dyDescent="0.2">
      <c r="A2723" s="43"/>
      <c r="B2723" s="43"/>
      <c r="C2723" s="43"/>
      <c r="D2723" s="43"/>
      <c r="E2723" s="43"/>
      <c r="F2723" s="43"/>
      <c r="G2723" s="43"/>
      <c r="H2723" s="43"/>
      <c r="I2723" s="43"/>
      <c r="J2723" s="43"/>
      <c r="K2723" s="43"/>
      <c r="L2723" s="43"/>
      <c r="M2723" s="43"/>
      <c r="N2723" s="43"/>
      <c r="O2723" s="43"/>
      <c r="P2723" s="43"/>
      <c r="Q2723" s="43"/>
      <c r="R2723" s="43"/>
      <c r="S2723" s="43"/>
      <c r="T2723" s="43"/>
      <c r="U2723" s="43"/>
      <c r="V2723" s="43"/>
      <c r="W2723" s="43"/>
      <c r="X2723" s="43"/>
    </row>
    <row r="2724" spans="1:24" x14ac:dyDescent="0.2">
      <c r="A2724" s="43"/>
      <c r="B2724" s="43"/>
      <c r="C2724" s="43"/>
      <c r="D2724" s="43"/>
      <c r="E2724" s="43"/>
      <c r="F2724" s="43"/>
      <c r="G2724" s="43"/>
      <c r="H2724" s="43"/>
      <c r="I2724" s="43"/>
      <c r="J2724" s="43"/>
      <c r="K2724" s="43"/>
      <c r="L2724" s="43"/>
      <c r="M2724" s="43"/>
      <c r="N2724" s="43"/>
      <c r="O2724" s="43"/>
      <c r="P2724" s="43"/>
      <c r="Q2724" s="43"/>
      <c r="R2724" s="43"/>
      <c r="S2724" s="43"/>
      <c r="T2724" s="43"/>
      <c r="U2724" s="43"/>
      <c r="V2724" s="43"/>
      <c r="W2724" s="43"/>
      <c r="X2724" s="43"/>
    </row>
    <row r="2725" spans="1:24" x14ac:dyDescent="0.2">
      <c r="A2725" s="43"/>
      <c r="B2725" s="43"/>
      <c r="C2725" s="43"/>
      <c r="D2725" s="43"/>
      <c r="E2725" s="43"/>
      <c r="F2725" s="43"/>
      <c r="G2725" s="43"/>
      <c r="H2725" s="43"/>
      <c r="I2725" s="43"/>
      <c r="J2725" s="43"/>
      <c r="K2725" s="43"/>
      <c r="L2725" s="43"/>
      <c r="M2725" s="43"/>
      <c r="N2725" s="43"/>
      <c r="O2725" s="43"/>
      <c r="P2725" s="43"/>
      <c r="Q2725" s="43"/>
      <c r="R2725" s="43"/>
      <c r="S2725" s="43"/>
      <c r="T2725" s="43"/>
      <c r="U2725" s="43"/>
      <c r="V2725" s="43"/>
      <c r="W2725" s="43"/>
      <c r="X2725" s="43"/>
    </row>
    <row r="2726" spans="1:24" x14ac:dyDescent="0.2">
      <c r="A2726" s="43"/>
      <c r="B2726" s="43"/>
      <c r="C2726" s="43"/>
      <c r="D2726" s="43"/>
      <c r="E2726" s="43"/>
      <c r="F2726" s="43"/>
      <c r="G2726" s="43"/>
      <c r="H2726" s="43"/>
      <c r="I2726" s="43"/>
      <c r="J2726" s="43"/>
      <c r="K2726" s="43"/>
      <c r="L2726" s="43"/>
      <c r="M2726" s="43"/>
      <c r="N2726" s="43"/>
      <c r="O2726" s="43"/>
      <c r="P2726" s="43"/>
      <c r="Q2726" s="43"/>
      <c r="R2726" s="43"/>
      <c r="S2726" s="43"/>
      <c r="T2726" s="43"/>
      <c r="U2726" s="43"/>
      <c r="V2726" s="43"/>
      <c r="W2726" s="43"/>
      <c r="X2726" s="43"/>
    </row>
    <row r="2727" spans="1:24" x14ac:dyDescent="0.2">
      <c r="A2727" s="43"/>
      <c r="B2727" s="43"/>
      <c r="C2727" s="43"/>
      <c r="D2727" s="43"/>
      <c r="E2727" s="43"/>
      <c r="F2727" s="43"/>
      <c r="G2727" s="43"/>
      <c r="H2727" s="43"/>
      <c r="I2727" s="43"/>
      <c r="J2727" s="43"/>
      <c r="K2727" s="43"/>
      <c r="L2727" s="43"/>
      <c r="M2727" s="43"/>
      <c r="N2727" s="43"/>
      <c r="O2727" s="43"/>
      <c r="P2727" s="43"/>
      <c r="Q2727" s="43"/>
      <c r="R2727" s="43"/>
      <c r="S2727" s="43"/>
      <c r="T2727" s="43"/>
      <c r="U2727" s="43"/>
      <c r="V2727" s="43"/>
      <c r="W2727" s="43"/>
      <c r="X2727" s="43"/>
    </row>
    <row r="2728" spans="1:24" x14ac:dyDescent="0.2">
      <c r="A2728" s="43"/>
      <c r="B2728" s="43"/>
      <c r="C2728" s="43"/>
      <c r="D2728" s="43"/>
      <c r="E2728" s="43"/>
      <c r="F2728" s="43"/>
      <c r="G2728" s="43"/>
      <c r="H2728" s="43"/>
      <c r="I2728" s="43"/>
      <c r="J2728" s="43"/>
      <c r="K2728" s="43"/>
      <c r="L2728" s="43"/>
      <c r="M2728" s="43"/>
      <c r="N2728" s="43"/>
      <c r="O2728" s="43"/>
      <c r="P2728" s="43"/>
      <c r="Q2728" s="43"/>
      <c r="R2728" s="43"/>
      <c r="S2728" s="43"/>
      <c r="T2728" s="43"/>
      <c r="U2728" s="43"/>
      <c r="V2728" s="43"/>
      <c r="W2728" s="43"/>
      <c r="X2728" s="43"/>
    </row>
    <row r="2729" spans="1:24" x14ac:dyDescent="0.2">
      <c r="A2729" s="43"/>
      <c r="B2729" s="43"/>
      <c r="C2729" s="43"/>
      <c r="D2729" s="43"/>
      <c r="E2729" s="43"/>
      <c r="F2729" s="43"/>
      <c r="G2729" s="43"/>
      <c r="H2729" s="43"/>
      <c r="I2729" s="43"/>
      <c r="J2729" s="43"/>
      <c r="K2729" s="43"/>
      <c r="L2729" s="43"/>
      <c r="M2729" s="43"/>
      <c r="N2729" s="43"/>
      <c r="O2729" s="43"/>
      <c r="P2729" s="43"/>
      <c r="Q2729" s="43"/>
      <c r="R2729" s="43"/>
      <c r="S2729" s="43"/>
      <c r="T2729" s="43"/>
      <c r="U2729" s="43"/>
      <c r="V2729" s="43"/>
      <c r="W2729" s="43"/>
      <c r="X2729" s="43"/>
    </row>
    <row r="2730" spans="1:24" x14ac:dyDescent="0.2">
      <c r="A2730" s="43"/>
      <c r="B2730" s="43"/>
      <c r="C2730" s="43"/>
      <c r="D2730" s="43"/>
      <c r="E2730" s="43"/>
      <c r="F2730" s="43"/>
      <c r="G2730" s="43"/>
      <c r="H2730" s="43"/>
      <c r="I2730" s="43"/>
      <c r="J2730" s="43"/>
      <c r="K2730" s="43"/>
      <c r="L2730" s="43"/>
      <c r="M2730" s="43"/>
      <c r="N2730" s="43"/>
      <c r="O2730" s="43"/>
      <c r="P2730" s="43"/>
      <c r="Q2730" s="43"/>
      <c r="R2730" s="43"/>
      <c r="S2730" s="43"/>
      <c r="T2730" s="43"/>
      <c r="U2730" s="43"/>
      <c r="V2730" s="43"/>
      <c r="W2730" s="43"/>
      <c r="X2730" s="43"/>
    </row>
    <row r="2731" spans="1:24" x14ac:dyDescent="0.2">
      <c r="A2731" s="43"/>
      <c r="B2731" s="43"/>
      <c r="C2731" s="43"/>
      <c r="D2731" s="43"/>
      <c r="E2731" s="43"/>
      <c r="F2731" s="43"/>
      <c r="G2731" s="43"/>
      <c r="H2731" s="43"/>
      <c r="I2731" s="43"/>
      <c r="J2731" s="43"/>
      <c r="K2731" s="43"/>
      <c r="L2731" s="43"/>
      <c r="M2731" s="43"/>
      <c r="N2731" s="43"/>
      <c r="O2731" s="43"/>
      <c r="P2731" s="43"/>
      <c r="Q2731" s="43"/>
      <c r="R2731" s="43"/>
      <c r="S2731" s="43"/>
      <c r="T2731" s="43"/>
      <c r="U2731" s="43"/>
      <c r="V2731" s="43"/>
      <c r="W2731" s="43"/>
      <c r="X2731" s="43"/>
    </row>
    <row r="2732" spans="1:24" x14ac:dyDescent="0.2">
      <c r="A2732" s="43"/>
      <c r="B2732" s="43"/>
      <c r="C2732" s="43"/>
      <c r="D2732" s="43"/>
      <c r="E2732" s="43"/>
      <c r="F2732" s="43"/>
      <c r="G2732" s="43"/>
      <c r="H2732" s="43"/>
      <c r="I2732" s="43"/>
      <c r="J2732" s="43"/>
      <c r="K2732" s="43"/>
      <c r="L2732" s="43"/>
      <c r="M2732" s="43"/>
      <c r="N2732" s="43"/>
      <c r="O2732" s="43"/>
      <c r="P2732" s="43"/>
      <c r="Q2732" s="43"/>
      <c r="R2732" s="43"/>
      <c r="S2732" s="43"/>
      <c r="T2732" s="43"/>
      <c r="U2732" s="43"/>
      <c r="V2732" s="43"/>
      <c r="W2732" s="43"/>
      <c r="X2732" s="43"/>
    </row>
    <row r="2733" spans="1:24" x14ac:dyDescent="0.2">
      <c r="A2733" s="43"/>
      <c r="B2733" s="43"/>
      <c r="C2733" s="43"/>
      <c r="D2733" s="43"/>
      <c r="E2733" s="43"/>
      <c r="F2733" s="43"/>
      <c r="G2733" s="43"/>
      <c r="H2733" s="43"/>
      <c r="I2733" s="43"/>
      <c r="J2733" s="43"/>
      <c r="K2733" s="43"/>
      <c r="L2733" s="43"/>
      <c r="M2733" s="43"/>
      <c r="N2733" s="43"/>
      <c r="O2733" s="43"/>
      <c r="P2733" s="43"/>
      <c r="Q2733" s="43"/>
      <c r="R2733" s="43"/>
      <c r="S2733" s="43"/>
      <c r="T2733" s="43"/>
      <c r="U2733" s="43"/>
      <c r="V2733" s="43"/>
      <c r="W2733" s="43"/>
      <c r="X2733" s="43"/>
    </row>
    <row r="2734" spans="1:24" x14ac:dyDescent="0.2">
      <c r="A2734" s="43"/>
      <c r="B2734" s="43"/>
      <c r="C2734" s="43"/>
      <c r="D2734" s="43"/>
      <c r="E2734" s="43"/>
      <c r="F2734" s="43"/>
      <c r="G2734" s="43"/>
      <c r="H2734" s="43"/>
      <c r="I2734" s="43"/>
      <c r="J2734" s="43"/>
      <c r="K2734" s="43"/>
      <c r="L2734" s="43"/>
      <c r="M2734" s="43"/>
      <c r="N2734" s="43"/>
      <c r="O2734" s="43"/>
      <c r="P2734" s="43"/>
      <c r="Q2734" s="43"/>
      <c r="R2734" s="43"/>
      <c r="S2734" s="43"/>
      <c r="T2734" s="43"/>
      <c r="U2734" s="43"/>
      <c r="V2734" s="43"/>
      <c r="W2734" s="43"/>
      <c r="X2734" s="43"/>
    </row>
    <row r="2735" spans="1:24" x14ac:dyDescent="0.2">
      <c r="A2735" s="43"/>
      <c r="B2735" s="43"/>
      <c r="C2735" s="43"/>
      <c r="D2735" s="43"/>
      <c r="E2735" s="43"/>
      <c r="F2735" s="43"/>
      <c r="G2735" s="43"/>
      <c r="H2735" s="43"/>
      <c r="I2735" s="43"/>
      <c r="J2735" s="43"/>
      <c r="K2735" s="43"/>
      <c r="L2735" s="43"/>
      <c r="M2735" s="43"/>
      <c r="N2735" s="43"/>
      <c r="O2735" s="43"/>
      <c r="P2735" s="43"/>
      <c r="Q2735" s="43"/>
      <c r="R2735" s="43"/>
      <c r="S2735" s="43"/>
      <c r="T2735" s="43"/>
      <c r="U2735" s="43"/>
      <c r="V2735" s="43"/>
      <c r="W2735" s="43"/>
      <c r="X2735" s="43"/>
    </row>
    <row r="2736" spans="1:24" x14ac:dyDescent="0.2">
      <c r="A2736" s="43"/>
      <c r="B2736" s="43"/>
      <c r="C2736" s="43"/>
      <c r="D2736" s="43"/>
      <c r="E2736" s="43"/>
      <c r="F2736" s="43"/>
      <c r="G2736" s="43"/>
      <c r="H2736" s="43"/>
      <c r="I2736" s="43"/>
      <c r="J2736" s="43"/>
      <c r="K2736" s="43"/>
      <c r="L2736" s="43"/>
      <c r="M2736" s="43"/>
      <c r="N2736" s="43"/>
      <c r="O2736" s="43"/>
      <c r="P2736" s="43"/>
      <c r="Q2736" s="43"/>
      <c r="R2736" s="43"/>
      <c r="S2736" s="43"/>
      <c r="T2736" s="43"/>
      <c r="U2736" s="43"/>
      <c r="V2736" s="43"/>
      <c r="W2736" s="43"/>
      <c r="X2736" s="43"/>
    </row>
    <row r="2737" spans="1:24" x14ac:dyDescent="0.2">
      <c r="A2737" s="43"/>
      <c r="B2737" s="43"/>
      <c r="C2737" s="43"/>
      <c r="D2737" s="43"/>
      <c r="E2737" s="43"/>
      <c r="F2737" s="43"/>
      <c r="G2737" s="43"/>
      <c r="H2737" s="43"/>
      <c r="I2737" s="43"/>
      <c r="J2737" s="43"/>
      <c r="K2737" s="43"/>
      <c r="L2737" s="43"/>
      <c r="M2737" s="43"/>
      <c r="N2737" s="43"/>
      <c r="O2737" s="43"/>
      <c r="P2737" s="43"/>
      <c r="Q2737" s="43"/>
      <c r="R2737" s="43"/>
      <c r="S2737" s="43"/>
      <c r="T2737" s="43"/>
      <c r="U2737" s="43"/>
      <c r="V2737" s="43"/>
      <c r="W2737" s="43"/>
      <c r="X2737" s="43"/>
    </row>
    <row r="2738" spans="1:24" x14ac:dyDescent="0.2">
      <c r="A2738" s="43"/>
      <c r="B2738" s="43"/>
      <c r="C2738" s="43"/>
      <c r="D2738" s="43"/>
      <c r="E2738" s="43"/>
      <c r="F2738" s="43"/>
      <c r="G2738" s="43"/>
      <c r="H2738" s="43"/>
      <c r="I2738" s="43"/>
      <c r="J2738" s="43"/>
      <c r="K2738" s="43"/>
      <c r="L2738" s="43"/>
      <c r="M2738" s="43"/>
      <c r="N2738" s="43"/>
      <c r="O2738" s="43"/>
      <c r="P2738" s="43"/>
      <c r="Q2738" s="43"/>
      <c r="R2738" s="43"/>
      <c r="S2738" s="43"/>
      <c r="T2738" s="43"/>
      <c r="U2738" s="43"/>
      <c r="V2738" s="43"/>
      <c r="W2738" s="43"/>
      <c r="X2738" s="43"/>
    </row>
    <row r="2739" spans="1:24" x14ac:dyDescent="0.2">
      <c r="A2739" s="43"/>
      <c r="B2739" s="43"/>
      <c r="C2739" s="43"/>
      <c r="D2739" s="43"/>
      <c r="E2739" s="43"/>
      <c r="F2739" s="43"/>
      <c r="G2739" s="43"/>
      <c r="H2739" s="43"/>
      <c r="I2739" s="43"/>
      <c r="J2739" s="43"/>
      <c r="K2739" s="43"/>
      <c r="L2739" s="43"/>
      <c r="M2739" s="43"/>
      <c r="N2739" s="43"/>
      <c r="O2739" s="43"/>
      <c r="P2739" s="43"/>
      <c r="Q2739" s="43"/>
      <c r="R2739" s="43"/>
      <c r="S2739" s="43"/>
      <c r="T2739" s="43"/>
      <c r="U2739" s="43"/>
      <c r="V2739" s="43"/>
      <c r="W2739" s="43"/>
      <c r="X2739" s="43"/>
    </row>
    <row r="2740" spans="1:24" x14ac:dyDescent="0.2">
      <c r="A2740" s="43"/>
      <c r="B2740" s="43"/>
      <c r="C2740" s="43"/>
      <c r="D2740" s="43"/>
      <c r="E2740" s="43"/>
      <c r="F2740" s="43"/>
      <c r="G2740" s="43"/>
      <c r="H2740" s="43"/>
      <c r="I2740" s="43"/>
      <c r="J2740" s="43"/>
      <c r="K2740" s="43"/>
      <c r="L2740" s="43"/>
      <c r="M2740" s="43"/>
      <c r="N2740" s="43"/>
      <c r="O2740" s="43"/>
      <c r="P2740" s="43"/>
      <c r="Q2740" s="43"/>
      <c r="R2740" s="43"/>
      <c r="S2740" s="43"/>
      <c r="T2740" s="43"/>
      <c r="U2740" s="43"/>
      <c r="V2740" s="43"/>
      <c r="W2740" s="43"/>
      <c r="X2740" s="43"/>
    </row>
    <row r="2741" spans="1:24" x14ac:dyDescent="0.2">
      <c r="A2741" s="43"/>
      <c r="B2741" s="43"/>
      <c r="C2741" s="43"/>
      <c r="D2741" s="43"/>
      <c r="E2741" s="43"/>
      <c r="F2741" s="43"/>
      <c r="G2741" s="43"/>
      <c r="H2741" s="43"/>
      <c r="I2741" s="43"/>
      <c r="J2741" s="43"/>
      <c r="K2741" s="43"/>
      <c r="L2741" s="43"/>
      <c r="M2741" s="43"/>
      <c r="N2741" s="43"/>
      <c r="O2741" s="43"/>
      <c r="P2741" s="43"/>
      <c r="Q2741" s="43"/>
      <c r="R2741" s="43"/>
      <c r="S2741" s="43"/>
      <c r="T2741" s="43"/>
      <c r="U2741" s="43"/>
      <c r="V2741" s="43"/>
      <c r="W2741" s="43"/>
      <c r="X2741" s="43"/>
    </row>
    <row r="2742" spans="1:24" x14ac:dyDescent="0.2">
      <c r="A2742" s="43"/>
      <c r="B2742" s="43"/>
      <c r="C2742" s="43"/>
      <c r="D2742" s="43"/>
      <c r="E2742" s="43"/>
      <c r="F2742" s="43"/>
      <c r="G2742" s="43"/>
      <c r="H2742" s="43"/>
      <c r="I2742" s="43"/>
      <c r="J2742" s="43"/>
      <c r="K2742" s="43"/>
      <c r="L2742" s="43"/>
      <c r="M2742" s="43"/>
      <c r="N2742" s="43"/>
      <c r="O2742" s="43"/>
      <c r="P2742" s="43"/>
      <c r="Q2742" s="43"/>
      <c r="R2742" s="43"/>
      <c r="S2742" s="43"/>
      <c r="T2742" s="43"/>
      <c r="U2742" s="43"/>
      <c r="V2742" s="43"/>
      <c r="W2742" s="43"/>
      <c r="X2742" s="43"/>
    </row>
    <row r="2743" spans="1:24" x14ac:dyDescent="0.2">
      <c r="A2743" s="43"/>
      <c r="B2743" s="43"/>
      <c r="C2743" s="43"/>
      <c r="D2743" s="43"/>
      <c r="E2743" s="43"/>
      <c r="F2743" s="43"/>
      <c r="G2743" s="43"/>
      <c r="H2743" s="43"/>
      <c r="I2743" s="43"/>
      <c r="J2743" s="43"/>
      <c r="K2743" s="43"/>
      <c r="L2743" s="43"/>
      <c r="M2743" s="43"/>
      <c r="N2743" s="43"/>
      <c r="O2743" s="43"/>
      <c r="P2743" s="43"/>
      <c r="Q2743" s="43"/>
      <c r="R2743" s="43"/>
      <c r="S2743" s="43"/>
      <c r="T2743" s="43"/>
      <c r="U2743" s="43"/>
      <c r="V2743" s="43"/>
      <c r="W2743" s="43"/>
      <c r="X2743" s="43"/>
    </row>
    <row r="2744" spans="1:24" x14ac:dyDescent="0.2">
      <c r="A2744" s="43"/>
      <c r="B2744" s="43"/>
      <c r="C2744" s="43"/>
      <c r="D2744" s="43"/>
      <c r="E2744" s="43"/>
      <c r="F2744" s="43"/>
      <c r="G2744" s="43"/>
      <c r="H2744" s="43"/>
      <c r="I2744" s="43"/>
      <c r="J2744" s="43"/>
      <c r="K2744" s="43"/>
      <c r="L2744" s="43"/>
      <c r="M2744" s="43"/>
      <c r="N2744" s="43"/>
      <c r="O2744" s="43"/>
      <c r="P2744" s="43"/>
      <c r="Q2744" s="43"/>
      <c r="R2744" s="43"/>
      <c r="S2744" s="43"/>
      <c r="T2744" s="43"/>
      <c r="U2744" s="43"/>
      <c r="V2744" s="43"/>
      <c r="W2744" s="43"/>
      <c r="X2744" s="43"/>
    </row>
    <row r="2745" spans="1:24" x14ac:dyDescent="0.2">
      <c r="A2745" s="43"/>
      <c r="B2745" s="43"/>
      <c r="C2745" s="43"/>
      <c r="D2745" s="43"/>
      <c r="E2745" s="43"/>
      <c r="F2745" s="43"/>
      <c r="G2745" s="43"/>
      <c r="H2745" s="43"/>
      <c r="I2745" s="43"/>
      <c r="J2745" s="43"/>
      <c r="K2745" s="43"/>
      <c r="L2745" s="43"/>
      <c r="M2745" s="43"/>
      <c r="N2745" s="43"/>
      <c r="O2745" s="43"/>
      <c r="P2745" s="43"/>
      <c r="Q2745" s="43"/>
      <c r="R2745" s="43"/>
      <c r="S2745" s="43"/>
      <c r="T2745" s="43"/>
      <c r="U2745" s="43"/>
      <c r="V2745" s="43"/>
      <c r="W2745" s="43"/>
      <c r="X2745" s="43"/>
    </row>
    <row r="2746" spans="1:24" x14ac:dyDescent="0.2">
      <c r="A2746" s="43"/>
      <c r="B2746" s="43"/>
      <c r="C2746" s="43"/>
      <c r="D2746" s="43"/>
      <c r="E2746" s="43"/>
      <c r="F2746" s="43"/>
      <c r="G2746" s="43"/>
      <c r="H2746" s="43"/>
      <c r="I2746" s="43"/>
      <c r="J2746" s="43"/>
      <c r="K2746" s="43"/>
      <c r="L2746" s="43"/>
      <c r="M2746" s="43"/>
      <c r="N2746" s="43"/>
      <c r="O2746" s="43"/>
      <c r="P2746" s="43"/>
      <c r="Q2746" s="43"/>
      <c r="R2746" s="43"/>
      <c r="S2746" s="43"/>
      <c r="T2746" s="43"/>
      <c r="U2746" s="43"/>
      <c r="V2746" s="43"/>
      <c r="W2746" s="43"/>
      <c r="X2746" s="43"/>
    </row>
    <row r="2747" spans="1:24" x14ac:dyDescent="0.2">
      <c r="A2747" s="43"/>
      <c r="B2747" s="43"/>
      <c r="C2747" s="43"/>
      <c r="D2747" s="43"/>
      <c r="E2747" s="43"/>
      <c r="F2747" s="43"/>
      <c r="G2747" s="43"/>
      <c r="H2747" s="43"/>
      <c r="I2747" s="43"/>
      <c r="J2747" s="43"/>
      <c r="K2747" s="43"/>
      <c r="L2747" s="43"/>
      <c r="M2747" s="43"/>
      <c r="N2747" s="43"/>
      <c r="O2747" s="43"/>
      <c r="P2747" s="43"/>
      <c r="Q2747" s="43"/>
      <c r="R2747" s="43"/>
      <c r="S2747" s="43"/>
      <c r="T2747" s="43"/>
      <c r="U2747" s="43"/>
      <c r="V2747" s="43"/>
      <c r="W2747" s="43"/>
      <c r="X2747" s="43"/>
    </row>
    <row r="2748" spans="1:24" x14ac:dyDescent="0.2">
      <c r="A2748" s="43"/>
      <c r="B2748" s="43"/>
      <c r="C2748" s="43"/>
      <c r="D2748" s="43"/>
      <c r="E2748" s="43"/>
      <c r="F2748" s="43"/>
      <c r="G2748" s="43"/>
      <c r="H2748" s="43"/>
      <c r="I2748" s="43"/>
      <c r="J2748" s="43"/>
      <c r="K2748" s="43"/>
      <c r="L2748" s="43"/>
      <c r="M2748" s="43"/>
      <c r="N2748" s="43"/>
      <c r="O2748" s="43"/>
      <c r="P2748" s="43"/>
      <c r="Q2748" s="43"/>
      <c r="R2748" s="43"/>
      <c r="S2748" s="43"/>
      <c r="T2748" s="43"/>
      <c r="U2748" s="43"/>
      <c r="V2748" s="43"/>
      <c r="W2748" s="43"/>
      <c r="X2748" s="43"/>
    </row>
    <row r="2749" spans="1:24" x14ac:dyDescent="0.2">
      <c r="A2749" s="43"/>
      <c r="B2749" s="43"/>
      <c r="C2749" s="43"/>
      <c r="D2749" s="43"/>
      <c r="E2749" s="43"/>
      <c r="F2749" s="43"/>
      <c r="G2749" s="43"/>
      <c r="H2749" s="43"/>
      <c r="I2749" s="43"/>
      <c r="J2749" s="43"/>
      <c r="K2749" s="43"/>
      <c r="L2749" s="43"/>
      <c r="M2749" s="43"/>
      <c r="N2749" s="43"/>
      <c r="O2749" s="43"/>
      <c r="P2749" s="43"/>
      <c r="Q2749" s="43"/>
      <c r="R2749" s="43"/>
      <c r="S2749" s="43"/>
      <c r="T2749" s="43"/>
      <c r="U2749" s="43"/>
      <c r="V2749" s="43"/>
      <c r="W2749" s="43"/>
      <c r="X2749" s="43"/>
    </row>
    <row r="2750" spans="1:24" x14ac:dyDescent="0.2">
      <c r="A2750" s="43"/>
      <c r="B2750" s="43"/>
      <c r="C2750" s="43"/>
      <c r="D2750" s="43"/>
      <c r="E2750" s="43"/>
      <c r="F2750" s="43"/>
      <c r="G2750" s="43"/>
      <c r="H2750" s="43"/>
      <c r="I2750" s="43"/>
      <c r="J2750" s="43"/>
      <c r="K2750" s="43"/>
      <c r="L2750" s="43"/>
      <c r="M2750" s="43"/>
      <c r="N2750" s="43"/>
      <c r="O2750" s="43"/>
      <c r="P2750" s="43"/>
      <c r="Q2750" s="43"/>
      <c r="R2750" s="43"/>
      <c r="S2750" s="43"/>
      <c r="T2750" s="43"/>
      <c r="U2750" s="43"/>
      <c r="V2750" s="43"/>
      <c r="W2750" s="43"/>
      <c r="X2750" s="43"/>
    </row>
    <row r="2751" spans="1:24" x14ac:dyDescent="0.2">
      <c r="A2751" s="43"/>
      <c r="B2751" s="43"/>
      <c r="C2751" s="43"/>
      <c r="D2751" s="43"/>
      <c r="E2751" s="43"/>
      <c r="F2751" s="43"/>
      <c r="G2751" s="43"/>
      <c r="H2751" s="43"/>
      <c r="I2751" s="43"/>
      <c r="J2751" s="43"/>
      <c r="K2751" s="43"/>
      <c r="L2751" s="43"/>
      <c r="M2751" s="43"/>
      <c r="N2751" s="43"/>
      <c r="O2751" s="43"/>
      <c r="P2751" s="43"/>
      <c r="Q2751" s="43"/>
      <c r="R2751" s="43"/>
      <c r="S2751" s="43"/>
      <c r="T2751" s="43"/>
      <c r="U2751" s="43"/>
      <c r="V2751" s="43"/>
      <c r="W2751" s="43"/>
      <c r="X2751" s="43"/>
    </row>
    <row r="2752" spans="1:24" x14ac:dyDescent="0.2">
      <c r="A2752" s="43"/>
      <c r="B2752" s="43"/>
      <c r="C2752" s="43"/>
      <c r="D2752" s="43"/>
      <c r="E2752" s="43"/>
      <c r="F2752" s="43"/>
      <c r="G2752" s="43"/>
      <c r="H2752" s="43"/>
      <c r="I2752" s="43"/>
      <c r="J2752" s="43"/>
      <c r="K2752" s="43"/>
      <c r="L2752" s="43"/>
      <c r="M2752" s="43"/>
      <c r="N2752" s="43"/>
      <c r="O2752" s="43"/>
      <c r="P2752" s="43"/>
      <c r="Q2752" s="43"/>
      <c r="R2752" s="43"/>
      <c r="S2752" s="43"/>
      <c r="T2752" s="43"/>
      <c r="U2752" s="43"/>
      <c r="V2752" s="43"/>
      <c r="W2752" s="43"/>
      <c r="X2752" s="43"/>
    </row>
    <row r="2753" spans="1:24" x14ac:dyDescent="0.2">
      <c r="A2753" s="43"/>
      <c r="B2753" s="43"/>
      <c r="C2753" s="43"/>
      <c r="D2753" s="43"/>
      <c r="E2753" s="43"/>
      <c r="F2753" s="43"/>
      <c r="G2753" s="43"/>
      <c r="H2753" s="43"/>
      <c r="I2753" s="43"/>
      <c r="J2753" s="43"/>
      <c r="K2753" s="43"/>
      <c r="L2753" s="43"/>
      <c r="M2753" s="43"/>
      <c r="N2753" s="43"/>
      <c r="O2753" s="43"/>
      <c r="P2753" s="43"/>
      <c r="Q2753" s="43"/>
      <c r="R2753" s="43"/>
      <c r="S2753" s="43"/>
      <c r="T2753" s="43"/>
      <c r="U2753" s="43"/>
      <c r="V2753" s="43"/>
      <c r="W2753" s="43"/>
      <c r="X2753" s="43"/>
    </row>
    <row r="2754" spans="1:24" x14ac:dyDescent="0.2">
      <c r="A2754" s="43"/>
      <c r="B2754" s="43"/>
      <c r="C2754" s="43"/>
      <c r="D2754" s="43"/>
      <c r="E2754" s="43"/>
      <c r="F2754" s="43"/>
      <c r="G2754" s="43"/>
      <c r="H2754" s="43"/>
      <c r="I2754" s="43"/>
      <c r="J2754" s="43"/>
      <c r="K2754" s="43"/>
      <c r="L2754" s="43"/>
      <c r="M2754" s="43"/>
      <c r="N2754" s="43"/>
      <c r="O2754" s="43"/>
      <c r="P2754" s="43"/>
      <c r="Q2754" s="43"/>
      <c r="R2754" s="43"/>
      <c r="S2754" s="43"/>
      <c r="T2754" s="43"/>
      <c r="U2754" s="43"/>
      <c r="V2754" s="43"/>
      <c r="W2754" s="43"/>
      <c r="X2754" s="43"/>
    </row>
    <row r="2755" spans="1:24" x14ac:dyDescent="0.2">
      <c r="A2755" s="43"/>
      <c r="B2755" s="43"/>
      <c r="C2755" s="43"/>
      <c r="D2755" s="43"/>
      <c r="E2755" s="43"/>
      <c r="F2755" s="43"/>
      <c r="G2755" s="43"/>
      <c r="H2755" s="43"/>
      <c r="I2755" s="43"/>
      <c r="J2755" s="43"/>
      <c r="K2755" s="43"/>
      <c r="L2755" s="43"/>
      <c r="M2755" s="43"/>
      <c r="N2755" s="43"/>
      <c r="O2755" s="43"/>
      <c r="P2755" s="43"/>
      <c r="Q2755" s="43"/>
      <c r="R2755" s="43"/>
      <c r="S2755" s="43"/>
      <c r="T2755" s="43"/>
      <c r="U2755" s="43"/>
      <c r="V2755" s="43"/>
      <c r="W2755" s="43"/>
      <c r="X2755" s="43"/>
    </row>
    <row r="2756" spans="1:24" x14ac:dyDescent="0.2">
      <c r="A2756" s="43"/>
      <c r="B2756" s="43"/>
      <c r="C2756" s="43"/>
      <c r="D2756" s="43"/>
      <c r="E2756" s="43"/>
      <c r="F2756" s="43"/>
      <c r="G2756" s="43"/>
      <c r="H2756" s="43"/>
      <c r="I2756" s="43"/>
      <c r="J2756" s="43"/>
      <c r="K2756" s="43"/>
      <c r="L2756" s="43"/>
      <c r="M2756" s="43"/>
      <c r="N2756" s="43"/>
      <c r="O2756" s="43"/>
      <c r="P2756" s="43"/>
      <c r="Q2756" s="43"/>
      <c r="R2756" s="43"/>
      <c r="S2756" s="43"/>
      <c r="T2756" s="43"/>
      <c r="U2756" s="43"/>
      <c r="V2756" s="43"/>
      <c r="W2756" s="43"/>
      <c r="X2756" s="43"/>
    </row>
    <row r="2757" spans="1:24" x14ac:dyDescent="0.2">
      <c r="A2757" s="43"/>
      <c r="B2757" s="43"/>
      <c r="C2757" s="43"/>
      <c r="D2757" s="43"/>
      <c r="E2757" s="43"/>
      <c r="F2757" s="43"/>
      <c r="G2757" s="43"/>
      <c r="H2757" s="43"/>
      <c r="I2757" s="43"/>
      <c r="J2757" s="43"/>
      <c r="K2757" s="43"/>
      <c r="L2757" s="43"/>
      <c r="M2757" s="43"/>
      <c r="N2757" s="43"/>
      <c r="O2757" s="43"/>
      <c r="P2757" s="43"/>
      <c r="Q2757" s="43"/>
      <c r="R2757" s="43"/>
      <c r="S2757" s="43"/>
      <c r="T2757" s="43"/>
      <c r="U2757" s="43"/>
      <c r="V2757" s="43"/>
      <c r="W2757" s="43"/>
      <c r="X2757" s="43"/>
    </row>
    <row r="2758" spans="1:24" x14ac:dyDescent="0.2">
      <c r="A2758" s="43"/>
      <c r="B2758" s="43"/>
      <c r="C2758" s="43"/>
      <c r="D2758" s="43"/>
      <c r="E2758" s="43"/>
      <c r="F2758" s="43"/>
      <c r="G2758" s="43"/>
      <c r="H2758" s="43"/>
      <c r="I2758" s="43"/>
      <c r="J2758" s="43"/>
      <c r="K2758" s="43"/>
      <c r="L2758" s="43"/>
      <c r="M2758" s="43"/>
      <c r="N2758" s="43"/>
      <c r="O2758" s="43"/>
      <c r="P2758" s="43"/>
      <c r="Q2758" s="43"/>
      <c r="R2758" s="43"/>
      <c r="S2758" s="43"/>
      <c r="T2758" s="43"/>
      <c r="U2758" s="43"/>
      <c r="V2758" s="43"/>
      <c r="W2758" s="43"/>
      <c r="X2758" s="43"/>
    </row>
    <row r="2759" spans="1:24" x14ac:dyDescent="0.2">
      <c r="A2759" s="43"/>
      <c r="B2759" s="43"/>
      <c r="C2759" s="43"/>
      <c r="D2759" s="43"/>
      <c r="E2759" s="43"/>
      <c r="F2759" s="43"/>
      <c r="G2759" s="43"/>
      <c r="H2759" s="43"/>
      <c r="I2759" s="43"/>
      <c r="J2759" s="43"/>
      <c r="K2759" s="43"/>
      <c r="L2759" s="43"/>
      <c r="M2759" s="43"/>
      <c r="N2759" s="43"/>
      <c r="O2759" s="43"/>
      <c r="P2759" s="43"/>
      <c r="Q2759" s="43"/>
      <c r="R2759" s="43"/>
      <c r="S2759" s="43"/>
      <c r="T2759" s="43"/>
      <c r="U2759" s="43"/>
      <c r="V2759" s="43"/>
      <c r="W2759" s="43"/>
      <c r="X2759" s="43"/>
    </row>
    <row r="2760" spans="1:24" x14ac:dyDescent="0.2">
      <c r="A2760" s="43"/>
      <c r="B2760" s="43"/>
      <c r="C2760" s="43"/>
      <c r="D2760" s="43"/>
      <c r="E2760" s="43"/>
      <c r="F2760" s="43"/>
      <c r="G2760" s="43"/>
      <c r="H2760" s="43"/>
      <c r="I2760" s="43"/>
      <c r="J2760" s="43"/>
      <c r="K2760" s="43"/>
      <c r="L2760" s="43"/>
      <c r="M2760" s="43"/>
      <c r="N2760" s="43"/>
      <c r="O2760" s="43"/>
      <c r="P2760" s="43"/>
      <c r="Q2760" s="43"/>
      <c r="R2760" s="43"/>
      <c r="S2760" s="43"/>
      <c r="T2760" s="43"/>
      <c r="U2760" s="43"/>
      <c r="V2760" s="43"/>
      <c r="W2760" s="43"/>
      <c r="X2760" s="43"/>
    </row>
    <row r="2761" spans="1:24" x14ac:dyDescent="0.2">
      <c r="A2761" s="43"/>
      <c r="B2761" s="43"/>
      <c r="C2761" s="43"/>
      <c r="D2761" s="43"/>
      <c r="E2761" s="43"/>
      <c r="F2761" s="43"/>
      <c r="G2761" s="43"/>
      <c r="H2761" s="43"/>
      <c r="I2761" s="43"/>
      <c r="J2761" s="43"/>
      <c r="K2761" s="43"/>
      <c r="L2761" s="43"/>
      <c r="M2761" s="43"/>
      <c r="N2761" s="43"/>
      <c r="O2761" s="43"/>
      <c r="P2761" s="43"/>
      <c r="Q2761" s="43"/>
      <c r="R2761" s="43"/>
      <c r="S2761" s="43"/>
      <c r="T2761" s="43"/>
      <c r="U2761" s="43"/>
      <c r="V2761" s="43"/>
      <c r="W2761" s="43"/>
      <c r="X2761" s="43"/>
    </row>
    <row r="2762" spans="1:24" x14ac:dyDescent="0.2">
      <c r="A2762" s="43"/>
      <c r="B2762" s="43"/>
      <c r="C2762" s="43"/>
      <c r="D2762" s="43"/>
      <c r="E2762" s="43"/>
      <c r="F2762" s="43"/>
      <c r="G2762" s="43"/>
      <c r="H2762" s="43"/>
      <c r="I2762" s="43"/>
      <c r="J2762" s="43"/>
      <c r="K2762" s="43"/>
      <c r="L2762" s="43"/>
      <c r="M2762" s="43"/>
      <c r="N2762" s="43"/>
      <c r="O2762" s="43"/>
      <c r="P2762" s="43"/>
      <c r="Q2762" s="43"/>
      <c r="R2762" s="43"/>
      <c r="S2762" s="43"/>
      <c r="T2762" s="43"/>
      <c r="U2762" s="43"/>
      <c r="V2762" s="43"/>
      <c r="W2762" s="43"/>
      <c r="X2762" s="43"/>
    </row>
    <row r="2763" spans="1:24" x14ac:dyDescent="0.2">
      <c r="A2763" s="43"/>
      <c r="B2763" s="43"/>
      <c r="C2763" s="43"/>
      <c r="D2763" s="43"/>
      <c r="E2763" s="43"/>
      <c r="F2763" s="43"/>
      <c r="G2763" s="43"/>
      <c r="H2763" s="43"/>
      <c r="I2763" s="43"/>
      <c r="J2763" s="43"/>
      <c r="K2763" s="43"/>
      <c r="L2763" s="43"/>
      <c r="M2763" s="43"/>
      <c r="N2763" s="43"/>
      <c r="O2763" s="43"/>
      <c r="P2763" s="43"/>
      <c r="Q2763" s="43"/>
      <c r="R2763" s="43"/>
      <c r="S2763" s="43"/>
      <c r="T2763" s="43"/>
      <c r="U2763" s="43"/>
      <c r="V2763" s="43"/>
      <c r="W2763" s="43"/>
      <c r="X2763" s="43"/>
    </row>
    <row r="2764" spans="1:24" x14ac:dyDescent="0.2">
      <c r="A2764" s="43"/>
      <c r="B2764" s="43"/>
      <c r="C2764" s="43"/>
      <c r="D2764" s="43"/>
      <c r="E2764" s="43"/>
      <c r="F2764" s="43"/>
      <c r="G2764" s="43"/>
      <c r="H2764" s="43"/>
      <c r="I2764" s="43"/>
      <c r="J2764" s="43"/>
      <c r="K2764" s="43"/>
      <c r="L2764" s="43"/>
      <c r="M2764" s="43"/>
      <c r="N2764" s="43"/>
      <c r="O2764" s="43"/>
      <c r="P2764" s="43"/>
      <c r="Q2764" s="43"/>
      <c r="R2764" s="43"/>
      <c r="S2764" s="43"/>
      <c r="T2764" s="43"/>
      <c r="U2764" s="43"/>
      <c r="V2764" s="43"/>
      <c r="W2764" s="43"/>
      <c r="X2764" s="43"/>
    </row>
    <row r="2765" spans="1:24" x14ac:dyDescent="0.2">
      <c r="A2765" s="43"/>
      <c r="B2765" s="43"/>
      <c r="C2765" s="43"/>
      <c r="D2765" s="43"/>
      <c r="E2765" s="43"/>
      <c r="F2765" s="43"/>
      <c r="G2765" s="43"/>
      <c r="H2765" s="43"/>
      <c r="I2765" s="43"/>
      <c r="J2765" s="43"/>
      <c r="K2765" s="43"/>
      <c r="L2765" s="43"/>
      <c r="M2765" s="43"/>
      <c r="N2765" s="43"/>
      <c r="O2765" s="43"/>
      <c r="P2765" s="43"/>
      <c r="Q2765" s="43"/>
      <c r="R2765" s="43"/>
      <c r="S2765" s="43"/>
      <c r="T2765" s="43"/>
      <c r="U2765" s="43"/>
      <c r="V2765" s="43"/>
      <c r="W2765" s="43"/>
      <c r="X2765" s="43"/>
    </row>
    <row r="2766" spans="1:24" x14ac:dyDescent="0.2">
      <c r="A2766" s="43"/>
      <c r="B2766" s="43"/>
      <c r="C2766" s="43"/>
      <c r="D2766" s="43"/>
      <c r="E2766" s="43"/>
      <c r="F2766" s="43"/>
      <c r="G2766" s="43"/>
      <c r="H2766" s="43"/>
      <c r="I2766" s="43"/>
      <c r="J2766" s="43"/>
      <c r="K2766" s="43"/>
      <c r="L2766" s="43"/>
      <c r="M2766" s="43"/>
      <c r="N2766" s="43"/>
      <c r="O2766" s="43"/>
      <c r="P2766" s="43"/>
      <c r="Q2766" s="43"/>
      <c r="R2766" s="43"/>
      <c r="S2766" s="43"/>
      <c r="T2766" s="43"/>
      <c r="U2766" s="43"/>
      <c r="V2766" s="43"/>
      <c r="W2766" s="43"/>
      <c r="X2766" s="43"/>
    </row>
    <row r="2767" spans="1:24" x14ac:dyDescent="0.2">
      <c r="A2767" s="43"/>
      <c r="B2767" s="43"/>
      <c r="C2767" s="43"/>
      <c r="D2767" s="43"/>
      <c r="E2767" s="43"/>
      <c r="F2767" s="43"/>
      <c r="G2767" s="43"/>
      <c r="H2767" s="43"/>
      <c r="I2767" s="43"/>
      <c r="J2767" s="43"/>
      <c r="K2767" s="43"/>
      <c r="L2767" s="43"/>
      <c r="M2767" s="43"/>
      <c r="N2767" s="43"/>
      <c r="O2767" s="43"/>
      <c r="P2767" s="43"/>
      <c r="Q2767" s="43"/>
      <c r="R2767" s="43"/>
      <c r="S2767" s="43"/>
      <c r="T2767" s="43"/>
      <c r="U2767" s="43"/>
      <c r="V2767" s="43"/>
      <c r="W2767" s="43"/>
      <c r="X2767" s="43"/>
    </row>
    <row r="2768" spans="1:24" x14ac:dyDescent="0.2">
      <c r="A2768" s="43"/>
      <c r="B2768" s="43"/>
      <c r="C2768" s="43"/>
      <c r="D2768" s="43"/>
      <c r="E2768" s="43"/>
      <c r="F2768" s="43"/>
      <c r="G2768" s="43"/>
      <c r="H2768" s="43"/>
      <c r="I2768" s="43"/>
      <c r="J2768" s="43"/>
      <c r="K2768" s="43"/>
      <c r="L2768" s="43"/>
      <c r="M2768" s="43"/>
      <c r="N2768" s="43"/>
      <c r="O2768" s="43"/>
      <c r="P2768" s="43"/>
      <c r="Q2768" s="43"/>
      <c r="R2768" s="43"/>
      <c r="S2768" s="43"/>
      <c r="T2768" s="43"/>
      <c r="U2768" s="43"/>
      <c r="V2768" s="43"/>
      <c r="W2768" s="43"/>
      <c r="X2768" s="43"/>
    </row>
    <row r="2769" spans="1:24" x14ac:dyDescent="0.2">
      <c r="A2769" s="43"/>
      <c r="B2769" s="43"/>
      <c r="C2769" s="43"/>
      <c r="D2769" s="43"/>
      <c r="E2769" s="43"/>
      <c r="F2769" s="43"/>
      <c r="G2769" s="43"/>
      <c r="H2769" s="43"/>
      <c r="I2769" s="43"/>
      <c r="J2769" s="43"/>
      <c r="K2769" s="43"/>
      <c r="L2769" s="43"/>
      <c r="M2769" s="43"/>
      <c r="N2769" s="43"/>
      <c r="O2769" s="43"/>
      <c r="P2769" s="43"/>
      <c r="Q2769" s="43"/>
      <c r="R2769" s="43"/>
      <c r="S2769" s="43"/>
      <c r="T2769" s="43"/>
      <c r="U2769" s="43"/>
      <c r="V2769" s="43"/>
      <c r="W2769" s="43"/>
      <c r="X2769" s="43"/>
    </row>
    <row r="2770" spans="1:24" x14ac:dyDescent="0.2">
      <c r="A2770" s="43"/>
      <c r="B2770" s="43"/>
      <c r="C2770" s="43"/>
      <c r="D2770" s="43"/>
      <c r="E2770" s="43"/>
      <c r="F2770" s="43"/>
      <c r="G2770" s="43"/>
      <c r="H2770" s="43"/>
      <c r="I2770" s="43"/>
      <c r="J2770" s="43"/>
      <c r="K2770" s="43"/>
      <c r="L2770" s="43"/>
      <c r="M2770" s="43"/>
      <c r="N2770" s="43"/>
      <c r="O2770" s="43"/>
      <c r="P2770" s="43"/>
      <c r="Q2770" s="43"/>
      <c r="R2770" s="43"/>
      <c r="S2770" s="43"/>
      <c r="T2770" s="43"/>
      <c r="U2770" s="43"/>
      <c r="V2770" s="43"/>
      <c r="W2770" s="43"/>
      <c r="X2770" s="43"/>
    </row>
    <row r="2771" spans="1:24" x14ac:dyDescent="0.2">
      <c r="A2771" s="43"/>
      <c r="B2771" s="43"/>
      <c r="C2771" s="43"/>
      <c r="D2771" s="43"/>
      <c r="E2771" s="43"/>
      <c r="F2771" s="43"/>
      <c r="G2771" s="43"/>
      <c r="H2771" s="43"/>
      <c r="I2771" s="43"/>
      <c r="J2771" s="43"/>
      <c r="K2771" s="43"/>
      <c r="L2771" s="43"/>
      <c r="M2771" s="43"/>
      <c r="N2771" s="43"/>
      <c r="O2771" s="43"/>
      <c r="P2771" s="43"/>
      <c r="Q2771" s="43"/>
      <c r="R2771" s="43"/>
      <c r="S2771" s="43"/>
      <c r="T2771" s="43"/>
      <c r="U2771" s="43"/>
      <c r="V2771" s="43"/>
      <c r="W2771" s="43"/>
      <c r="X2771" s="43"/>
    </row>
    <row r="2772" spans="1:24" x14ac:dyDescent="0.2">
      <c r="A2772" s="43"/>
      <c r="B2772" s="43"/>
      <c r="C2772" s="43"/>
      <c r="D2772" s="43"/>
      <c r="E2772" s="43"/>
      <c r="F2772" s="43"/>
      <c r="G2772" s="43"/>
      <c r="H2772" s="43"/>
      <c r="I2772" s="43"/>
      <c r="J2772" s="43"/>
      <c r="K2772" s="43"/>
      <c r="L2772" s="43"/>
      <c r="M2772" s="43"/>
      <c r="N2772" s="43"/>
      <c r="O2772" s="43"/>
      <c r="P2772" s="43"/>
      <c r="Q2772" s="43"/>
      <c r="R2772" s="43"/>
      <c r="S2772" s="43"/>
      <c r="T2772" s="43"/>
      <c r="U2772" s="43"/>
      <c r="V2772" s="43"/>
      <c r="W2772" s="43"/>
      <c r="X2772" s="43"/>
    </row>
    <row r="2773" spans="1:24" x14ac:dyDescent="0.2">
      <c r="A2773" s="43"/>
      <c r="B2773" s="43"/>
      <c r="C2773" s="43"/>
      <c r="D2773" s="43"/>
      <c r="E2773" s="43"/>
      <c r="F2773" s="43"/>
      <c r="G2773" s="43"/>
      <c r="H2773" s="43"/>
      <c r="I2773" s="43"/>
      <c r="J2773" s="43"/>
      <c r="K2773" s="43"/>
      <c r="L2773" s="43"/>
      <c r="M2773" s="43"/>
      <c r="N2773" s="43"/>
      <c r="O2773" s="43"/>
      <c r="P2773" s="43"/>
      <c r="Q2773" s="43"/>
      <c r="R2773" s="43"/>
      <c r="S2773" s="43"/>
      <c r="T2773" s="43"/>
      <c r="U2773" s="43"/>
      <c r="V2773" s="43"/>
      <c r="W2773" s="43"/>
      <c r="X2773" s="43"/>
    </row>
    <row r="2774" spans="1:24" x14ac:dyDescent="0.2">
      <c r="A2774" s="43"/>
      <c r="B2774" s="43"/>
      <c r="C2774" s="43"/>
      <c r="D2774" s="43"/>
      <c r="E2774" s="43"/>
      <c r="F2774" s="43"/>
      <c r="G2774" s="43"/>
      <c r="H2774" s="43"/>
      <c r="I2774" s="43"/>
      <c r="J2774" s="43"/>
      <c r="K2774" s="43"/>
      <c r="L2774" s="43"/>
      <c r="M2774" s="43"/>
      <c r="N2774" s="43"/>
      <c r="O2774" s="43"/>
      <c r="P2774" s="43"/>
      <c r="Q2774" s="43"/>
      <c r="R2774" s="43"/>
      <c r="S2774" s="43"/>
      <c r="T2774" s="43"/>
      <c r="U2774" s="43"/>
      <c r="V2774" s="43"/>
      <c r="W2774" s="43"/>
      <c r="X2774" s="43"/>
    </row>
    <row r="2775" spans="1:24" x14ac:dyDescent="0.2">
      <c r="A2775" s="43"/>
      <c r="B2775" s="43"/>
      <c r="C2775" s="43"/>
      <c r="D2775" s="43"/>
      <c r="E2775" s="43"/>
      <c r="F2775" s="43"/>
      <c r="G2775" s="43"/>
      <c r="H2775" s="43"/>
      <c r="I2775" s="43"/>
      <c r="J2775" s="43"/>
      <c r="K2775" s="43"/>
      <c r="L2775" s="43"/>
      <c r="M2775" s="43"/>
      <c r="N2775" s="43"/>
      <c r="O2775" s="43"/>
      <c r="P2775" s="43"/>
      <c r="Q2775" s="43"/>
      <c r="R2775" s="43"/>
      <c r="S2775" s="43"/>
      <c r="T2775" s="43"/>
      <c r="U2775" s="43"/>
      <c r="V2775" s="43"/>
      <c r="W2775" s="43"/>
      <c r="X2775" s="43"/>
    </row>
    <row r="2776" spans="1:24" x14ac:dyDescent="0.2">
      <c r="A2776" s="43"/>
      <c r="B2776" s="43"/>
      <c r="C2776" s="43"/>
      <c r="D2776" s="43"/>
      <c r="E2776" s="43"/>
      <c r="F2776" s="43"/>
      <c r="G2776" s="43"/>
      <c r="H2776" s="43"/>
      <c r="I2776" s="43"/>
      <c r="J2776" s="43"/>
      <c r="K2776" s="43"/>
      <c r="L2776" s="43"/>
      <c r="M2776" s="43"/>
      <c r="N2776" s="43"/>
      <c r="O2776" s="43"/>
      <c r="P2776" s="43"/>
      <c r="Q2776" s="43"/>
      <c r="R2776" s="43"/>
      <c r="S2776" s="43"/>
      <c r="T2776" s="43"/>
      <c r="U2776" s="43"/>
      <c r="V2776" s="43"/>
      <c r="W2776" s="43"/>
      <c r="X2776" s="43"/>
    </row>
    <row r="2777" spans="1:24" x14ac:dyDescent="0.2">
      <c r="A2777" s="43"/>
      <c r="B2777" s="43"/>
      <c r="C2777" s="43"/>
      <c r="D2777" s="43"/>
      <c r="E2777" s="43"/>
      <c r="F2777" s="43"/>
      <c r="G2777" s="43"/>
      <c r="H2777" s="43"/>
      <c r="I2777" s="43"/>
      <c r="J2777" s="43"/>
      <c r="K2777" s="43"/>
      <c r="L2777" s="43"/>
      <c r="M2777" s="43"/>
      <c r="N2777" s="43"/>
      <c r="O2777" s="43"/>
      <c r="P2777" s="43"/>
      <c r="Q2777" s="43"/>
      <c r="R2777" s="43"/>
      <c r="S2777" s="43"/>
      <c r="T2777" s="43"/>
      <c r="U2777" s="43"/>
      <c r="V2777" s="43"/>
      <c r="W2777" s="43"/>
      <c r="X2777" s="43"/>
    </row>
    <row r="2778" spans="1:24" x14ac:dyDescent="0.2">
      <c r="A2778" s="43"/>
      <c r="B2778" s="43"/>
      <c r="C2778" s="43"/>
      <c r="D2778" s="43"/>
      <c r="E2778" s="43"/>
      <c r="F2778" s="43"/>
      <c r="G2778" s="43"/>
      <c r="H2778" s="43"/>
      <c r="I2778" s="43"/>
      <c r="J2778" s="43"/>
      <c r="K2778" s="43"/>
      <c r="L2778" s="43"/>
      <c r="M2778" s="43"/>
      <c r="N2778" s="43"/>
      <c r="O2778" s="43"/>
      <c r="P2778" s="43"/>
      <c r="Q2778" s="43"/>
      <c r="R2778" s="43"/>
      <c r="S2778" s="43"/>
      <c r="T2778" s="43"/>
      <c r="U2778" s="43"/>
      <c r="V2778" s="43"/>
      <c r="W2778" s="43"/>
      <c r="X2778" s="43"/>
    </row>
    <row r="2779" spans="1:24" x14ac:dyDescent="0.2">
      <c r="A2779" s="43"/>
      <c r="B2779" s="43"/>
      <c r="C2779" s="43"/>
      <c r="D2779" s="43"/>
      <c r="E2779" s="43"/>
      <c r="F2779" s="43"/>
      <c r="G2779" s="43"/>
      <c r="H2779" s="43"/>
      <c r="I2779" s="43"/>
      <c r="J2779" s="43"/>
      <c r="K2779" s="43"/>
      <c r="L2779" s="43"/>
      <c r="M2779" s="43"/>
      <c r="N2779" s="43"/>
      <c r="O2779" s="43"/>
      <c r="P2779" s="43"/>
      <c r="Q2779" s="43"/>
      <c r="R2779" s="43"/>
      <c r="S2779" s="43"/>
      <c r="T2779" s="43"/>
      <c r="U2779" s="43"/>
      <c r="V2779" s="43"/>
      <c r="W2779" s="43"/>
      <c r="X2779" s="43"/>
    </row>
    <row r="2780" spans="1:24" x14ac:dyDescent="0.2">
      <c r="A2780" s="43"/>
      <c r="B2780" s="43"/>
      <c r="C2780" s="43"/>
      <c r="D2780" s="43"/>
      <c r="E2780" s="43"/>
      <c r="F2780" s="43"/>
      <c r="G2780" s="43"/>
      <c r="H2780" s="43"/>
      <c r="I2780" s="43"/>
      <c r="J2780" s="43"/>
      <c r="K2780" s="43"/>
      <c r="L2780" s="43"/>
      <c r="M2780" s="43"/>
      <c r="N2780" s="43"/>
      <c r="O2780" s="43"/>
      <c r="P2780" s="43"/>
      <c r="Q2780" s="43"/>
      <c r="R2780" s="43"/>
      <c r="S2780" s="43"/>
      <c r="T2780" s="43"/>
      <c r="U2780" s="43"/>
      <c r="V2780" s="43"/>
      <c r="W2780" s="43"/>
      <c r="X2780" s="43"/>
    </row>
    <row r="2781" spans="1:24" x14ac:dyDescent="0.2">
      <c r="A2781" s="43"/>
      <c r="B2781" s="43"/>
      <c r="C2781" s="43"/>
      <c r="D2781" s="43"/>
      <c r="E2781" s="43"/>
      <c r="F2781" s="43"/>
      <c r="G2781" s="43"/>
      <c r="H2781" s="43"/>
      <c r="I2781" s="43"/>
      <c r="J2781" s="43"/>
      <c r="K2781" s="43"/>
      <c r="L2781" s="43"/>
      <c r="M2781" s="43"/>
      <c r="N2781" s="43"/>
      <c r="O2781" s="43"/>
      <c r="P2781" s="43"/>
      <c r="Q2781" s="43"/>
      <c r="R2781" s="43"/>
      <c r="S2781" s="43"/>
      <c r="T2781" s="43"/>
      <c r="U2781" s="43"/>
      <c r="V2781" s="43"/>
      <c r="W2781" s="43"/>
      <c r="X2781" s="43"/>
    </row>
    <row r="2782" spans="1:24" x14ac:dyDescent="0.2">
      <c r="A2782" s="43"/>
      <c r="B2782" s="43"/>
      <c r="C2782" s="43"/>
      <c r="D2782" s="43"/>
      <c r="E2782" s="43"/>
      <c r="F2782" s="43"/>
      <c r="G2782" s="43"/>
      <c r="H2782" s="43"/>
      <c r="I2782" s="43"/>
      <c r="J2782" s="43"/>
      <c r="K2782" s="43"/>
      <c r="L2782" s="43"/>
      <c r="M2782" s="43"/>
      <c r="N2782" s="43"/>
      <c r="O2782" s="43"/>
      <c r="P2782" s="43"/>
      <c r="Q2782" s="43"/>
      <c r="R2782" s="43"/>
      <c r="S2782" s="43"/>
      <c r="T2782" s="43"/>
      <c r="U2782" s="43"/>
      <c r="V2782" s="43"/>
      <c r="W2782" s="43"/>
      <c r="X2782" s="43"/>
    </row>
    <row r="2783" spans="1:24" x14ac:dyDescent="0.2">
      <c r="A2783" s="43"/>
      <c r="B2783" s="43"/>
      <c r="C2783" s="43"/>
      <c r="D2783" s="43"/>
      <c r="E2783" s="43"/>
      <c r="F2783" s="43"/>
      <c r="G2783" s="43"/>
      <c r="H2783" s="43"/>
      <c r="I2783" s="43"/>
      <c r="J2783" s="43"/>
      <c r="K2783" s="43"/>
      <c r="L2783" s="43"/>
      <c r="M2783" s="43"/>
      <c r="N2783" s="43"/>
      <c r="O2783" s="43"/>
      <c r="P2783" s="43"/>
      <c r="Q2783" s="43"/>
      <c r="R2783" s="43"/>
      <c r="S2783" s="43"/>
      <c r="T2783" s="43"/>
      <c r="U2783" s="43"/>
      <c r="V2783" s="43"/>
      <c r="W2783" s="43"/>
      <c r="X2783" s="43"/>
    </row>
    <row r="2784" spans="1:24" x14ac:dyDescent="0.2">
      <c r="A2784" s="43"/>
      <c r="B2784" s="43"/>
      <c r="C2784" s="43"/>
      <c r="D2784" s="43"/>
      <c r="E2784" s="43"/>
      <c r="F2784" s="43"/>
      <c r="G2784" s="43"/>
      <c r="H2784" s="43"/>
      <c r="I2784" s="43"/>
      <c r="J2784" s="43"/>
      <c r="K2784" s="43"/>
      <c r="L2784" s="43"/>
      <c r="M2784" s="43"/>
      <c r="N2784" s="43"/>
      <c r="O2784" s="43"/>
      <c r="P2784" s="43"/>
      <c r="Q2784" s="43"/>
      <c r="R2784" s="43"/>
      <c r="S2784" s="43"/>
      <c r="T2784" s="43"/>
      <c r="U2784" s="43"/>
      <c r="V2784" s="43"/>
      <c r="W2784" s="43"/>
      <c r="X2784" s="43"/>
    </row>
    <row r="2785" spans="1:24" x14ac:dyDescent="0.2">
      <c r="A2785" s="43"/>
      <c r="B2785" s="43"/>
      <c r="C2785" s="43"/>
      <c r="D2785" s="43"/>
      <c r="E2785" s="43"/>
      <c r="F2785" s="43"/>
      <c r="G2785" s="43"/>
      <c r="H2785" s="43"/>
      <c r="I2785" s="43"/>
      <c r="J2785" s="43"/>
      <c r="K2785" s="43"/>
      <c r="L2785" s="43"/>
      <c r="M2785" s="43"/>
      <c r="N2785" s="43"/>
      <c r="O2785" s="43"/>
      <c r="P2785" s="43"/>
      <c r="Q2785" s="43"/>
      <c r="R2785" s="43"/>
      <c r="S2785" s="43"/>
      <c r="T2785" s="43"/>
      <c r="U2785" s="43"/>
      <c r="V2785" s="43"/>
      <c r="W2785" s="43"/>
      <c r="X2785" s="43"/>
    </row>
    <row r="2786" spans="1:24" x14ac:dyDescent="0.2">
      <c r="A2786" s="43"/>
      <c r="B2786" s="43"/>
      <c r="C2786" s="43"/>
      <c r="D2786" s="43"/>
      <c r="E2786" s="43"/>
      <c r="F2786" s="43"/>
      <c r="G2786" s="43"/>
      <c r="H2786" s="43"/>
      <c r="I2786" s="43"/>
      <c r="J2786" s="43"/>
      <c r="K2786" s="43"/>
      <c r="L2786" s="43"/>
      <c r="M2786" s="43"/>
      <c r="N2786" s="43"/>
      <c r="O2786" s="43"/>
      <c r="P2786" s="43"/>
      <c r="Q2786" s="43"/>
      <c r="R2786" s="43"/>
      <c r="S2786" s="43"/>
      <c r="T2786" s="43"/>
      <c r="U2786" s="43"/>
      <c r="V2786" s="43"/>
      <c r="W2786" s="43"/>
      <c r="X2786" s="43"/>
    </row>
    <row r="2787" spans="1:24" x14ac:dyDescent="0.2">
      <c r="A2787" s="43"/>
      <c r="B2787" s="43"/>
      <c r="C2787" s="43"/>
      <c r="D2787" s="43"/>
      <c r="E2787" s="43"/>
      <c r="F2787" s="43"/>
      <c r="G2787" s="43"/>
      <c r="H2787" s="43"/>
      <c r="I2787" s="43"/>
      <c r="J2787" s="43"/>
      <c r="K2787" s="43"/>
      <c r="L2787" s="43"/>
      <c r="M2787" s="43"/>
      <c r="N2787" s="43"/>
      <c r="O2787" s="43"/>
      <c r="P2787" s="43"/>
      <c r="Q2787" s="43"/>
      <c r="R2787" s="43"/>
      <c r="S2787" s="43"/>
      <c r="T2787" s="43"/>
      <c r="U2787" s="43"/>
      <c r="V2787" s="43"/>
      <c r="W2787" s="43"/>
      <c r="X2787" s="43"/>
    </row>
    <row r="2788" spans="1:24" x14ac:dyDescent="0.2">
      <c r="A2788" s="43"/>
      <c r="B2788" s="43"/>
      <c r="C2788" s="43"/>
      <c r="D2788" s="43"/>
      <c r="E2788" s="43"/>
      <c r="F2788" s="43"/>
      <c r="G2788" s="43"/>
      <c r="H2788" s="43"/>
      <c r="I2788" s="43"/>
      <c r="J2788" s="43"/>
      <c r="K2788" s="43"/>
      <c r="L2788" s="43"/>
      <c r="M2788" s="43"/>
      <c r="N2788" s="43"/>
      <c r="O2788" s="43"/>
      <c r="P2788" s="43"/>
      <c r="Q2788" s="43"/>
      <c r="R2788" s="43"/>
      <c r="S2788" s="43"/>
      <c r="T2788" s="43"/>
      <c r="U2788" s="43"/>
      <c r="V2788" s="43"/>
      <c r="W2788" s="43"/>
      <c r="X2788" s="43"/>
    </row>
    <row r="2789" spans="1:24" x14ac:dyDescent="0.2">
      <c r="A2789" s="43"/>
      <c r="B2789" s="43"/>
      <c r="C2789" s="43"/>
      <c r="D2789" s="43"/>
      <c r="E2789" s="43"/>
      <c r="F2789" s="43"/>
      <c r="G2789" s="43"/>
      <c r="H2789" s="43"/>
      <c r="I2789" s="43"/>
      <c r="J2789" s="43"/>
      <c r="K2789" s="43"/>
      <c r="L2789" s="43"/>
      <c r="M2789" s="43"/>
      <c r="N2789" s="43"/>
      <c r="O2789" s="43"/>
      <c r="P2789" s="43"/>
      <c r="Q2789" s="43"/>
      <c r="R2789" s="43"/>
      <c r="S2789" s="43"/>
      <c r="T2789" s="43"/>
      <c r="U2789" s="43"/>
      <c r="V2789" s="43"/>
      <c r="W2789" s="43"/>
      <c r="X2789" s="43"/>
    </row>
    <row r="2790" spans="1:24" x14ac:dyDescent="0.2">
      <c r="A2790" s="43"/>
      <c r="B2790" s="43"/>
      <c r="C2790" s="43"/>
      <c r="D2790" s="43"/>
      <c r="E2790" s="43"/>
      <c r="F2790" s="43"/>
      <c r="G2790" s="43"/>
      <c r="H2790" s="43"/>
      <c r="I2790" s="43"/>
      <c r="J2790" s="43"/>
      <c r="K2790" s="43"/>
      <c r="L2790" s="43"/>
      <c r="M2790" s="43"/>
      <c r="N2790" s="43"/>
      <c r="O2790" s="43"/>
      <c r="P2790" s="43"/>
      <c r="Q2790" s="43"/>
      <c r="R2790" s="43"/>
      <c r="S2790" s="43"/>
      <c r="T2790" s="43"/>
      <c r="U2790" s="43"/>
      <c r="V2790" s="43"/>
      <c r="W2790" s="43"/>
      <c r="X2790" s="43"/>
    </row>
    <row r="2791" spans="1:24" x14ac:dyDescent="0.2">
      <c r="A2791" s="43"/>
      <c r="B2791" s="43"/>
      <c r="C2791" s="43"/>
      <c r="D2791" s="43"/>
      <c r="E2791" s="43"/>
      <c r="F2791" s="43"/>
      <c r="G2791" s="43"/>
      <c r="H2791" s="43"/>
      <c r="I2791" s="43"/>
      <c r="J2791" s="43"/>
      <c r="K2791" s="43"/>
      <c r="L2791" s="43"/>
      <c r="M2791" s="43"/>
      <c r="N2791" s="43"/>
      <c r="O2791" s="43"/>
      <c r="P2791" s="43"/>
      <c r="Q2791" s="43"/>
      <c r="R2791" s="43"/>
      <c r="S2791" s="43"/>
      <c r="T2791" s="43"/>
      <c r="U2791" s="43"/>
      <c r="V2791" s="43"/>
      <c r="W2791" s="43"/>
      <c r="X2791" s="43"/>
    </row>
    <row r="2792" spans="1:24" x14ac:dyDescent="0.2">
      <c r="A2792" s="43"/>
      <c r="B2792" s="43"/>
      <c r="C2792" s="43"/>
      <c r="D2792" s="43"/>
      <c r="E2792" s="43"/>
      <c r="F2792" s="43"/>
      <c r="G2792" s="43"/>
      <c r="H2792" s="43"/>
      <c r="I2792" s="43"/>
      <c r="J2792" s="43"/>
      <c r="K2792" s="43"/>
      <c r="L2792" s="43"/>
      <c r="M2792" s="43"/>
      <c r="N2792" s="43"/>
      <c r="O2792" s="43"/>
      <c r="P2792" s="43"/>
      <c r="Q2792" s="43"/>
      <c r="R2792" s="43"/>
      <c r="S2792" s="43"/>
      <c r="T2792" s="43"/>
      <c r="U2792" s="43"/>
      <c r="V2792" s="43"/>
      <c r="W2792" s="43"/>
      <c r="X2792" s="43"/>
    </row>
    <row r="2793" spans="1:24" x14ac:dyDescent="0.2">
      <c r="A2793" s="43"/>
      <c r="B2793" s="43"/>
      <c r="C2793" s="43"/>
      <c r="D2793" s="43"/>
      <c r="E2793" s="43"/>
      <c r="F2793" s="43"/>
      <c r="G2793" s="43"/>
      <c r="H2793" s="43"/>
      <c r="I2793" s="43"/>
      <c r="J2793" s="43"/>
      <c r="K2793" s="43"/>
      <c r="L2793" s="43"/>
      <c r="M2793" s="43"/>
      <c r="N2793" s="43"/>
      <c r="O2793" s="43"/>
      <c r="P2793" s="43"/>
      <c r="Q2793" s="43"/>
      <c r="R2793" s="43"/>
      <c r="S2793" s="43"/>
      <c r="T2793" s="43"/>
      <c r="U2793" s="43"/>
      <c r="V2793" s="43"/>
      <c r="W2793" s="43"/>
      <c r="X2793" s="43"/>
    </row>
    <row r="2794" spans="1:24" x14ac:dyDescent="0.2">
      <c r="A2794" s="43"/>
      <c r="B2794" s="43"/>
      <c r="C2794" s="43"/>
      <c r="D2794" s="43"/>
      <c r="E2794" s="43"/>
      <c r="F2794" s="43"/>
      <c r="G2794" s="43"/>
      <c r="H2794" s="43"/>
      <c r="I2794" s="43"/>
      <c r="J2794" s="43"/>
      <c r="K2794" s="43"/>
      <c r="L2794" s="43"/>
      <c r="M2794" s="43"/>
      <c r="N2794" s="43"/>
      <c r="O2794" s="43"/>
      <c r="P2794" s="43"/>
      <c r="Q2794" s="43"/>
      <c r="R2794" s="43"/>
      <c r="S2794" s="43"/>
      <c r="T2794" s="43"/>
      <c r="U2794" s="43"/>
      <c r="V2794" s="43"/>
      <c r="W2794" s="43"/>
      <c r="X2794" s="43"/>
    </row>
    <row r="2795" spans="1:24" x14ac:dyDescent="0.2">
      <c r="A2795" s="43"/>
      <c r="B2795" s="43"/>
      <c r="C2795" s="43"/>
      <c r="D2795" s="43"/>
      <c r="E2795" s="43"/>
      <c r="F2795" s="43"/>
      <c r="G2795" s="43"/>
      <c r="H2795" s="43"/>
      <c r="I2795" s="43"/>
      <c r="J2795" s="43"/>
      <c r="K2795" s="43"/>
      <c r="L2795" s="43"/>
      <c r="M2795" s="43"/>
      <c r="N2795" s="43"/>
      <c r="O2795" s="43"/>
      <c r="P2795" s="43"/>
      <c r="Q2795" s="43"/>
      <c r="R2795" s="43"/>
      <c r="S2795" s="43"/>
      <c r="T2795" s="43"/>
      <c r="U2795" s="43"/>
      <c r="V2795" s="43"/>
      <c r="W2795" s="43"/>
      <c r="X2795" s="43"/>
    </row>
    <row r="2796" spans="1:24" x14ac:dyDescent="0.2">
      <c r="A2796" s="43"/>
      <c r="B2796" s="43"/>
      <c r="C2796" s="43"/>
      <c r="D2796" s="43"/>
      <c r="E2796" s="43"/>
      <c r="F2796" s="43"/>
      <c r="G2796" s="43"/>
      <c r="H2796" s="43"/>
      <c r="I2796" s="43"/>
      <c r="J2796" s="43"/>
      <c r="K2796" s="43"/>
      <c r="L2796" s="43"/>
      <c r="M2796" s="43"/>
      <c r="N2796" s="43"/>
      <c r="O2796" s="43"/>
      <c r="P2796" s="43"/>
      <c r="Q2796" s="43"/>
      <c r="R2796" s="43"/>
      <c r="S2796" s="43"/>
      <c r="T2796" s="43"/>
      <c r="U2796" s="43"/>
      <c r="V2796" s="43"/>
      <c r="W2796" s="43"/>
      <c r="X2796" s="43"/>
    </row>
    <row r="2797" spans="1:24" x14ac:dyDescent="0.2">
      <c r="A2797" s="43"/>
      <c r="B2797" s="43"/>
      <c r="C2797" s="43"/>
      <c r="D2797" s="43"/>
      <c r="E2797" s="43"/>
      <c r="F2797" s="43"/>
      <c r="G2797" s="43"/>
      <c r="H2797" s="43"/>
      <c r="I2797" s="43"/>
      <c r="J2797" s="43"/>
      <c r="K2797" s="43"/>
      <c r="L2797" s="43"/>
      <c r="M2797" s="43"/>
      <c r="N2797" s="43"/>
      <c r="O2797" s="43"/>
      <c r="P2797" s="43"/>
      <c r="Q2797" s="43"/>
      <c r="R2797" s="43"/>
      <c r="S2797" s="43"/>
      <c r="T2797" s="43"/>
      <c r="U2797" s="43"/>
      <c r="V2797" s="43"/>
      <c r="W2797" s="43"/>
      <c r="X2797" s="43"/>
    </row>
    <row r="2798" spans="1:24" x14ac:dyDescent="0.2">
      <c r="A2798" s="43"/>
      <c r="B2798" s="43"/>
      <c r="C2798" s="43"/>
      <c r="D2798" s="43"/>
      <c r="E2798" s="43"/>
      <c r="F2798" s="43"/>
      <c r="G2798" s="43"/>
      <c r="H2798" s="43"/>
      <c r="I2798" s="43"/>
      <c r="J2798" s="43"/>
      <c r="K2798" s="43"/>
      <c r="L2798" s="43"/>
      <c r="M2798" s="43"/>
      <c r="N2798" s="43"/>
      <c r="O2798" s="43"/>
      <c r="P2798" s="43"/>
      <c r="Q2798" s="43"/>
      <c r="R2798" s="43"/>
      <c r="S2798" s="43"/>
      <c r="T2798" s="43"/>
      <c r="U2798" s="43"/>
      <c r="V2798" s="43"/>
      <c r="W2798" s="43"/>
      <c r="X2798" s="43"/>
    </row>
    <row r="2799" spans="1:24" x14ac:dyDescent="0.2">
      <c r="A2799" s="43"/>
      <c r="B2799" s="43"/>
      <c r="C2799" s="43"/>
      <c r="D2799" s="43"/>
      <c r="E2799" s="43"/>
      <c r="F2799" s="43"/>
      <c r="G2799" s="43"/>
      <c r="H2799" s="43"/>
      <c r="I2799" s="43"/>
      <c r="J2799" s="43"/>
      <c r="K2799" s="43"/>
      <c r="L2799" s="43"/>
      <c r="M2799" s="43"/>
      <c r="N2799" s="43"/>
      <c r="O2799" s="43"/>
      <c r="P2799" s="43"/>
      <c r="Q2799" s="43"/>
      <c r="R2799" s="43"/>
      <c r="S2799" s="43"/>
      <c r="T2799" s="43"/>
      <c r="U2799" s="43"/>
      <c r="V2799" s="43"/>
      <c r="W2799" s="43"/>
      <c r="X2799" s="43"/>
    </row>
    <row r="2800" spans="1:24" x14ac:dyDescent="0.2">
      <c r="A2800" s="43"/>
      <c r="B2800" s="43"/>
      <c r="C2800" s="43"/>
      <c r="D2800" s="43"/>
      <c r="E2800" s="43"/>
      <c r="F2800" s="43"/>
      <c r="G2800" s="43"/>
      <c r="H2800" s="43"/>
      <c r="I2800" s="43"/>
      <c r="J2800" s="43"/>
      <c r="K2800" s="43"/>
      <c r="L2800" s="43"/>
      <c r="M2800" s="43"/>
      <c r="N2800" s="43"/>
      <c r="O2800" s="43"/>
      <c r="P2800" s="43"/>
      <c r="Q2800" s="43"/>
      <c r="R2800" s="43"/>
      <c r="S2800" s="43"/>
      <c r="T2800" s="43"/>
      <c r="U2800" s="43"/>
      <c r="V2800" s="43"/>
      <c r="W2800" s="43"/>
      <c r="X2800" s="43"/>
    </row>
    <row r="2801" spans="1:24" x14ac:dyDescent="0.2">
      <c r="A2801" s="43"/>
      <c r="B2801" s="43"/>
      <c r="C2801" s="43"/>
      <c r="D2801" s="43"/>
      <c r="E2801" s="43"/>
      <c r="F2801" s="43"/>
      <c r="G2801" s="43"/>
      <c r="H2801" s="43"/>
      <c r="I2801" s="43"/>
      <c r="J2801" s="43"/>
      <c r="K2801" s="43"/>
      <c r="L2801" s="43"/>
      <c r="M2801" s="43"/>
      <c r="N2801" s="43"/>
      <c r="O2801" s="43"/>
      <c r="P2801" s="43"/>
      <c r="Q2801" s="43"/>
      <c r="R2801" s="43"/>
      <c r="S2801" s="43"/>
      <c r="T2801" s="43"/>
      <c r="U2801" s="43"/>
      <c r="V2801" s="43"/>
      <c r="W2801" s="43"/>
      <c r="X2801" s="43"/>
    </row>
    <row r="2802" spans="1:24" x14ac:dyDescent="0.2">
      <c r="A2802" s="43"/>
      <c r="B2802" s="43"/>
      <c r="C2802" s="43"/>
      <c r="D2802" s="43"/>
      <c r="E2802" s="43"/>
      <c r="F2802" s="43"/>
      <c r="G2802" s="43"/>
      <c r="H2802" s="43"/>
      <c r="I2802" s="43"/>
      <c r="J2802" s="43"/>
      <c r="K2802" s="43"/>
      <c r="L2802" s="43"/>
      <c r="M2802" s="43"/>
      <c r="N2802" s="43"/>
      <c r="O2802" s="43"/>
      <c r="P2802" s="43"/>
      <c r="Q2802" s="43"/>
      <c r="R2802" s="43"/>
      <c r="S2802" s="43"/>
      <c r="T2802" s="43"/>
      <c r="U2802" s="43"/>
      <c r="V2802" s="43"/>
      <c r="W2802" s="43"/>
      <c r="X2802" s="43"/>
    </row>
    <row r="2803" spans="1:24" x14ac:dyDescent="0.2">
      <c r="A2803" s="43"/>
      <c r="B2803" s="43"/>
      <c r="C2803" s="43"/>
      <c r="D2803" s="43"/>
      <c r="E2803" s="43"/>
      <c r="F2803" s="43"/>
      <c r="G2803" s="43"/>
      <c r="H2803" s="43"/>
      <c r="I2803" s="43"/>
      <c r="J2803" s="43"/>
      <c r="K2803" s="43"/>
      <c r="L2803" s="43"/>
      <c r="M2803" s="43"/>
      <c r="N2803" s="43"/>
      <c r="O2803" s="43"/>
      <c r="P2803" s="43"/>
      <c r="Q2803" s="43"/>
      <c r="R2803" s="43"/>
      <c r="S2803" s="43"/>
      <c r="T2803" s="43"/>
      <c r="U2803" s="43"/>
      <c r="V2803" s="43"/>
      <c r="W2803" s="43"/>
      <c r="X2803" s="43"/>
    </row>
    <row r="2804" spans="1:24" x14ac:dyDescent="0.2">
      <c r="A2804" s="43"/>
      <c r="B2804" s="43"/>
      <c r="C2804" s="43"/>
      <c r="D2804" s="43"/>
      <c r="E2804" s="43"/>
      <c r="F2804" s="43"/>
      <c r="G2804" s="43"/>
      <c r="H2804" s="43"/>
      <c r="I2804" s="43"/>
      <c r="J2804" s="43"/>
      <c r="K2804" s="43"/>
      <c r="L2804" s="43"/>
      <c r="M2804" s="43"/>
      <c r="N2804" s="43"/>
      <c r="O2804" s="43"/>
      <c r="P2804" s="43"/>
      <c r="Q2804" s="43"/>
      <c r="R2804" s="43"/>
      <c r="S2804" s="43"/>
      <c r="T2804" s="43"/>
      <c r="U2804" s="43"/>
      <c r="V2804" s="43"/>
      <c r="W2804" s="43"/>
      <c r="X2804" s="43"/>
    </row>
    <row r="2805" spans="1:24" x14ac:dyDescent="0.2">
      <c r="A2805" s="43"/>
      <c r="B2805" s="43"/>
      <c r="C2805" s="43"/>
      <c r="D2805" s="43"/>
      <c r="E2805" s="43"/>
      <c r="F2805" s="43"/>
      <c r="G2805" s="43"/>
      <c r="H2805" s="43"/>
      <c r="I2805" s="43"/>
      <c r="J2805" s="43"/>
      <c r="K2805" s="43"/>
      <c r="L2805" s="43"/>
      <c r="M2805" s="43"/>
      <c r="N2805" s="43"/>
      <c r="O2805" s="43"/>
      <c r="P2805" s="43"/>
      <c r="Q2805" s="43"/>
      <c r="R2805" s="43"/>
      <c r="S2805" s="43"/>
      <c r="T2805" s="43"/>
      <c r="U2805" s="43"/>
      <c r="V2805" s="43"/>
      <c r="W2805" s="43"/>
      <c r="X2805" s="43"/>
    </row>
    <row r="2806" spans="1:24" x14ac:dyDescent="0.2">
      <c r="A2806" s="43"/>
      <c r="B2806" s="43"/>
      <c r="C2806" s="43"/>
      <c r="D2806" s="43"/>
      <c r="E2806" s="43"/>
      <c r="F2806" s="43"/>
      <c r="G2806" s="43"/>
      <c r="H2806" s="43"/>
      <c r="I2806" s="43"/>
      <c r="J2806" s="43"/>
      <c r="K2806" s="43"/>
      <c r="L2806" s="43"/>
      <c r="M2806" s="43"/>
      <c r="N2806" s="43"/>
      <c r="O2806" s="43"/>
      <c r="P2806" s="43"/>
      <c r="Q2806" s="43"/>
      <c r="R2806" s="43"/>
      <c r="S2806" s="43"/>
      <c r="T2806" s="43"/>
      <c r="U2806" s="43"/>
      <c r="V2806" s="43"/>
      <c r="W2806" s="43"/>
      <c r="X2806" s="43"/>
    </row>
    <row r="2807" spans="1:24" x14ac:dyDescent="0.2">
      <c r="A2807" s="43"/>
      <c r="B2807" s="43"/>
      <c r="C2807" s="43"/>
      <c r="D2807" s="43"/>
      <c r="E2807" s="43"/>
      <c r="F2807" s="43"/>
      <c r="G2807" s="43"/>
      <c r="H2807" s="43"/>
      <c r="I2807" s="43"/>
      <c r="J2807" s="43"/>
      <c r="K2807" s="43"/>
      <c r="L2807" s="43"/>
      <c r="M2807" s="43"/>
      <c r="N2807" s="43"/>
      <c r="O2807" s="43"/>
      <c r="P2807" s="43"/>
      <c r="Q2807" s="43"/>
      <c r="R2807" s="43"/>
      <c r="S2807" s="43"/>
      <c r="T2807" s="43"/>
      <c r="U2807" s="43"/>
      <c r="V2807" s="43"/>
      <c r="W2807" s="43"/>
      <c r="X2807" s="43"/>
    </row>
    <row r="2808" spans="1:24" x14ac:dyDescent="0.2">
      <c r="A2808" s="43"/>
      <c r="B2808" s="43"/>
      <c r="C2808" s="43"/>
      <c r="D2808" s="43"/>
      <c r="E2808" s="43"/>
      <c r="F2808" s="43"/>
      <c r="G2808" s="43"/>
      <c r="H2808" s="43"/>
      <c r="I2808" s="43"/>
      <c r="J2808" s="43"/>
      <c r="K2808" s="43"/>
      <c r="L2808" s="43"/>
      <c r="M2808" s="43"/>
      <c r="N2808" s="43"/>
      <c r="O2808" s="43"/>
      <c r="P2808" s="43"/>
      <c r="Q2808" s="43"/>
      <c r="R2808" s="43"/>
      <c r="S2808" s="43"/>
      <c r="T2808" s="43"/>
      <c r="U2808" s="43"/>
      <c r="V2808" s="43"/>
      <c r="W2808" s="43"/>
      <c r="X2808" s="43"/>
    </row>
    <row r="2809" spans="1:24" x14ac:dyDescent="0.2">
      <c r="A2809" s="43"/>
      <c r="B2809" s="43"/>
      <c r="C2809" s="43"/>
      <c r="D2809" s="43"/>
      <c r="E2809" s="43"/>
      <c r="F2809" s="43"/>
      <c r="G2809" s="43"/>
      <c r="H2809" s="43"/>
      <c r="I2809" s="43"/>
      <c r="J2809" s="43"/>
      <c r="K2809" s="43"/>
      <c r="L2809" s="43"/>
      <c r="M2809" s="43"/>
      <c r="N2809" s="43"/>
      <c r="O2809" s="43"/>
      <c r="P2809" s="43"/>
      <c r="Q2809" s="43"/>
      <c r="R2809" s="43"/>
      <c r="S2809" s="43"/>
      <c r="T2809" s="43"/>
      <c r="U2809" s="43"/>
      <c r="V2809" s="43"/>
      <c r="W2809" s="43"/>
      <c r="X2809" s="43"/>
    </row>
    <row r="2810" spans="1:24" x14ac:dyDescent="0.2">
      <c r="A2810" s="43"/>
      <c r="B2810" s="43"/>
      <c r="C2810" s="43"/>
      <c r="D2810" s="43"/>
      <c r="E2810" s="43"/>
      <c r="F2810" s="43"/>
      <c r="G2810" s="43"/>
      <c r="H2810" s="43"/>
      <c r="I2810" s="43"/>
      <c r="J2810" s="43"/>
      <c r="K2810" s="43"/>
      <c r="L2810" s="43"/>
      <c r="M2810" s="43"/>
      <c r="N2810" s="43"/>
      <c r="O2810" s="43"/>
      <c r="P2810" s="43"/>
      <c r="Q2810" s="43"/>
      <c r="R2810" s="43"/>
      <c r="S2810" s="43"/>
      <c r="T2810" s="43"/>
      <c r="U2810" s="43"/>
      <c r="V2810" s="43"/>
      <c r="W2810" s="43"/>
      <c r="X2810" s="43"/>
    </row>
    <row r="2811" spans="1:24" x14ac:dyDescent="0.2">
      <c r="A2811" s="43"/>
      <c r="B2811" s="43"/>
      <c r="C2811" s="43"/>
      <c r="D2811" s="43"/>
      <c r="E2811" s="43"/>
      <c r="F2811" s="43"/>
      <c r="G2811" s="43"/>
      <c r="H2811" s="43"/>
      <c r="I2811" s="43"/>
      <c r="J2811" s="43"/>
      <c r="K2811" s="43"/>
      <c r="L2811" s="43"/>
      <c r="M2811" s="43"/>
      <c r="N2811" s="43"/>
      <c r="O2811" s="43"/>
      <c r="P2811" s="43"/>
      <c r="Q2811" s="43"/>
      <c r="R2811" s="43"/>
      <c r="S2811" s="43"/>
      <c r="T2811" s="43"/>
      <c r="U2811" s="43"/>
      <c r="V2811" s="43"/>
      <c r="W2811" s="43"/>
      <c r="X2811" s="43"/>
    </row>
    <row r="2812" spans="1:24" x14ac:dyDescent="0.2">
      <c r="A2812" s="43"/>
      <c r="B2812" s="43"/>
      <c r="C2812" s="43"/>
      <c r="D2812" s="43"/>
      <c r="E2812" s="43"/>
      <c r="F2812" s="43"/>
      <c r="G2812" s="43"/>
      <c r="H2812" s="43"/>
      <c r="I2812" s="43"/>
      <c r="J2812" s="43"/>
      <c r="K2812" s="43"/>
      <c r="L2812" s="43"/>
      <c r="M2812" s="43"/>
      <c r="N2812" s="43"/>
      <c r="O2812" s="43"/>
      <c r="P2812" s="43"/>
      <c r="Q2812" s="43"/>
      <c r="R2812" s="43"/>
      <c r="S2812" s="43"/>
      <c r="T2812" s="43"/>
      <c r="U2812" s="43"/>
      <c r="V2812" s="43"/>
      <c r="W2812" s="43"/>
      <c r="X2812" s="43"/>
    </row>
    <row r="2813" spans="1:24" x14ac:dyDescent="0.2">
      <c r="A2813" s="43"/>
      <c r="B2813" s="43"/>
      <c r="C2813" s="43"/>
      <c r="D2813" s="43"/>
      <c r="E2813" s="43"/>
      <c r="F2813" s="43"/>
      <c r="G2813" s="43"/>
      <c r="H2813" s="43"/>
      <c r="I2813" s="43"/>
      <c r="J2813" s="43"/>
      <c r="K2813" s="43"/>
      <c r="L2813" s="43"/>
      <c r="M2813" s="43"/>
      <c r="N2813" s="43"/>
      <c r="O2813" s="43"/>
      <c r="P2813" s="43"/>
      <c r="Q2813" s="43"/>
      <c r="R2813" s="43"/>
      <c r="S2813" s="43"/>
      <c r="T2813" s="43"/>
      <c r="U2813" s="43"/>
      <c r="V2813" s="43"/>
      <c r="W2813" s="43"/>
      <c r="X2813" s="43"/>
    </row>
    <row r="2814" spans="1:24" x14ac:dyDescent="0.2">
      <c r="A2814" s="43"/>
      <c r="B2814" s="43"/>
      <c r="C2814" s="43"/>
      <c r="D2814" s="43"/>
      <c r="E2814" s="43"/>
      <c r="F2814" s="43"/>
      <c r="G2814" s="43"/>
      <c r="H2814" s="43"/>
      <c r="I2814" s="43"/>
      <c r="J2814" s="43"/>
      <c r="K2814" s="43"/>
      <c r="L2814" s="43"/>
      <c r="M2814" s="43"/>
      <c r="N2814" s="43"/>
      <c r="O2814" s="43"/>
      <c r="P2814" s="43"/>
      <c r="Q2814" s="43"/>
      <c r="R2814" s="43"/>
      <c r="S2814" s="43"/>
      <c r="T2814" s="43"/>
      <c r="U2814" s="43"/>
      <c r="V2814" s="43"/>
      <c r="W2814" s="43"/>
      <c r="X2814" s="43"/>
    </row>
    <row r="2815" spans="1:24" x14ac:dyDescent="0.2">
      <c r="A2815" s="43"/>
      <c r="B2815" s="43"/>
      <c r="C2815" s="43"/>
      <c r="D2815" s="43"/>
      <c r="E2815" s="43"/>
      <c r="F2815" s="43"/>
      <c r="G2815" s="43"/>
      <c r="H2815" s="43"/>
      <c r="I2815" s="43"/>
      <c r="J2815" s="43"/>
      <c r="K2815" s="43"/>
      <c r="L2815" s="43"/>
      <c r="M2815" s="43"/>
      <c r="N2815" s="43"/>
      <c r="O2815" s="43"/>
      <c r="P2815" s="43"/>
      <c r="Q2815" s="43"/>
      <c r="R2815" s="43"/>
      <c r="S2815" s="43"/>
      <c r="T2815" s="43"/>
      <c r="U2815" s="43"/>
      <c r="V2815" s="43"/>
      <c r="W2815" s="43"/>
      <c r="X2815" s="43"/>
    </row>
    <row r="2816" spans="1:24" x14ac:dyDescent="0.2">
      <c r="A2816" s="43"/>
      <c r="B2816" s="43"/>
      <c r="C2816" s="43"/>
      <c r="D2816" s="43"/>
      <c r="E2816" s="43"/>
      <c r="F2816" s="43"/>
      <c r="G2816" s="43"/>
      <c r="H2816" s="43"/>
      <c r="I2816" s="43"/>
      <c r="J2816" s="43"/>
      <c r="K2816" s="43"/>
      <c r="L2816" s="43"/>
      <c r="M2816" s="43"/>
      <c r="N2816" s="43"/>
      <c r="O2816" s="43"/>
      <c r="P2816" s="43"/>
      <c r="Q2816" s="43"/>
      <c r="R2816" s="43"/>
      <c r="S2816" s="43"/>
      <c r="T2816" s="43"/>
      <c r="U2816" s="43"/>
      <c r="V2816" s="43"/>
      <c r="W2816" s="43"/>
      <c r="X2816" s="43"/>
    </row>
    <row r="2817" spans="1:24" x14ac:dyDescent="0.2">
      <c r="A2817" s="43"/>
      <c r="B2817" s="43"/>
      <c r="C2817" s="43"/>
      <c r="D2817" s="43"/>
      <c r="E2817" s="43"/>
      <c r="F2817" s="43"/>
      <c r="G2817" s="43"/>
      <c r="H2817" s="43"/>
      <c r="I2817" s="43"/>
      <c r="J2817" s="43"/>
      <c r="K2817" s="43"/>
      <c r="L2817" s="43"/>
      <c r="M2817" s="43"/>
      <c r="N2817" s="43"/>
      <c r="O2817" s="43"/>
      <c r="P2817" s="43"/>
      <c r="Q2817" s="43"/>
      <c r="R2817" s="43"/>
      <c r="S2817" s="43"/>
      <c r="T2817" s="43"/>
      <c r="U2817" s="43"/>
      <c r="V2817" s="43"/>
      <c r="W2817" s="43"/>
      <c r="X2817" s="43"/>
    </row>
    <row r="2818" spans="1:24" x14ac:dyDescent="0.2">
      <c r="A2818" s="43"/>
      <c r="B2818" s="43"/>
      <c r="C2818" s="43"/>
      <c r="D2818" s="43"/>
      <c r="E2818" s="43"/>
      <c r="F2818" s="43"/>
      <c r="G2818" s="43"/>
      <c r="H2818" s="43"/>
      <c r="I2818" s="43"/>
      <c r="J2818" s="43"/>
      <c r="K2818" s="43"/>
      <c r="L2818" s="43"/>
      <c r="M2818" s="43"/>
      <c r="N2818" s="43"/>
      <c r="O2818" s="43"/>
      <c r="P2818" s="43"/>
      <c r="Q2818" s="43"/>
      <c r="R2818" s="43"/>
      <c r="S2818" s="43"/>
      <c r="T2818" s="43"/>
      <c r="U2818" s="43"/>
      <c r="V2818" s="43"/>
      <c r="W2818" s="43"/>
      <c r="X2818" s="43"/>
    </row>
    <row r="2819" spans="1:24" x14ac:dyDescent="0.2">
      <c r="A2819" s="43"/>
      <c r="B2819" s="43"/>
      <c r="C2819" s="43"/>
      <c r="D2819" s="43"/>
      <c r="E2819" s="43"/>
      <c r="F2819" s="43"/>
      <c r="G2819" s="43"/>
      <c r="H2819" s="43"/>
      <c r="I2819" s="43"/>
      <c r="J2819" s="43"/>
      <c r="K2819" s="43"/>
      <c r="L2819" s="43"/>
      <c r="M2819" s="43"/>
      <c r="N2819" s="43"/>
      <c r="O2819" s="43"/>
      <c r="P2819" s="43"/>
      <c r="Q2819" s="43"/>
      <c r="R2819" s="43"/>
      <c r="S2819" s="43"/>
      <c r="T2819" s="43"/>
      <c r="U2819" s="43"/>
      <c r="V2819" s="43"/>
      <c r="W2819" s="43"/>
      <c r="X2819" s="43"/>
    </row>
    <row r="2820" spans="1:24" x14ac:dyDescent="0.2">
      <c r="A2820" s="43"/>
      <c r="B2820" s="43"/>
      <c r="C2820" s="43"/>
      <c r="D2820" s="43"/>
      <c r="E2820" s="43"/>
      <c r="F2820" s="43"/>
      <c r="G2820" s="43"/>
      <c r="H2820" s="43"/>
      <c r="I2820" s="43"/>
      <c r="J2820" s="43"/>
      <c r="K2820" s="43"/>
      <c r="L2820" s="43"/>
      <c r="M2820" s="43"/>
      <c r="N2820" s="43"/>
      <c r="O2820" s="43"/>
      <c r="P2820" s="43"/>
      <c r="Q2820" s="43"/>
      <c r="R2820" s="43"/>
      <c r="S2820" s="43"/>
      <c r="T2820" s="43"/>
      <c r="U2820" s="43"/>
      <c r="V2820" s="43"/>
      <c r="W2820" s="43"/>
      <c r="X2820" s="43"/>
    </row>
    <row r="2821" spans="1:24" x14ac:dyDescent="0.2">
      <c r="A2821" s="43"/>
      <c r="B2821" s="43"/>
      <c r="C2821" s="43"/>
      <c r="D2821" s="43"/>
      <c r="E2821" s="43"/>
      <c r="F2821" s="43"/>
      <c r="G2821" s="43"/>
      <c r="H2821" s="43"/>
      <c r="I2821" s="43"/>
      <c r="J2821" s="43"/>
      <c r="K2821" s="43"/>
      <c r="L2821" s="43"/>
      <c r="M2821" s="43"/>
      <c r="N2821" s="43"/>
      <c r="O2821" s="43"/>
      <c r="P2821" s="43"/>
      <c r="Q2821" s="43"/>
      <c r="R2821" s="43"/>
      <c r="S2821" s="43"/>
      <c r="T2821" s="43"/>
      <c r="U2821" s="43"/>
      <c r="V2821" s="43"/>
      <c r="W2821" s="43"/>
      <c r="X2821" s="43"/>
    </row>
    <row r="2822" spans="1:24" x14ac:dyDescent="0.2">
      <c r="A2822" s="43"/>
      <c r="B2822" s="43"/>
      <c r="C2822" s="43"/>
      <c r="D2822" s="43"/>
      <c r="E2822" s="43"/>
      <c r="F2822" s="43"/>
      <c r="G2822" s="43"/>
      <c r="H2822" s="43"/>
      <c r="I2822" s="43"/>
      <c r="J2822" s="43"/>
      <c r="K2822" s="43"/>
      <c r="L2822" s="43"/>
      <c r="M2822" s="43"/>
      <c r="N2822" s="43"/>
      <c r="O2822" s="43"/>
      <c r="P2822" s="43"/>
      <c r="Q2822" s="43"/>
      <c r="R2822" s="43"/>
      <c r="S2822" s="43"/>
      <c r="T2822" s="43"/>
      <c r="U2822" s="43"/>
      <c r="V2822" s="43"/>
      <c r="W2822" s="43"/>
      <c r="X2822" s="43"/>
    </row>
    <row r="2823" spans="1:24" x14ac:dyDescent="0.2">
      <c r="A2823" s="43"/>
      <c r="B2823" s="43"/>
      <c r="C2823" s="43"/>
      <c r="D2823" s="43"/>
      <c r="E2823" s="43"/>
      <c r="F2823" s="43"/>
      <c r="G2823" s="43"/>
      <c r="H2823" s="43"/>
      <c r="I2823" s="43"/>
      <c r="J2823" s="43"/>
      <c r="K2823" s="43"/>
      <c r="L2823" s="43"/>
      <c r="M2823" s="43"/>
      <c r="N2823" s="43"/>
      <c r="O2823" s="43"/>
      <c r="P2823" s="43"/>
      <c r="Q2823" s="43"/>
      <c r="R2823" s="43"/>
      <c r="S2823" s="43"/>
      <c r="T2823" s="43"/>
      <c r="U2823" s="43"/>
      <c r="V2823" s="43"/>
      <c r="W2823" s="43"/>
      <c r="X282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390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4.6640625" style="51" bestFit="1" customWidth="1"/>
    <col min="2" max="2" width="62.5" style="47" customWidth="1"/>
    <col min="3" max="3" width="9.5" style="52" customWidth="1"/>
    <col min="4" max="16384" width="8.83203125" style="47"/>
  </cols>
  <sheetData>
    <row r="1" spans="1:3" x14ac:dyDescent="0.2">
      <c r="A1" s="44" t="s">
        <v>90</v>
      </c>
      <c r="B1" s="45" t="s">
        <v>91</v>
      </c>
      <c r="C1" s="46" t="s">
        <v>92</v>
      </c>
    </row>
    <row r="2" spans="1:3" x14ac:dyDescent="0.2">
      <c r="A2" s="48">
        <v>1</v>
      </c>
      <c r="B2" s="49" t="s">
        <v>93</v>
      </c>
      <c r="C2" s="50" t="s">
        <v>94</v>
      </c>
    </row>
    <row r="3" spans="1:3" x14ac:dyDescent="0.2">
      <c r="A3" s="48">
        <v>2</v>
      </c>
      <c r="B3" s="49" t="s">
        <v>95</v>
      </c>
      <c r="C3" s="50" t="s">
        <v>96</v>
      </c>
    </row>
    <row r="4" spans="1:3" x14ac:dyDescent="0.2">
      <c r="A4" s="48">
        <v>3</v>
      </c>
      <c r="B4" s="49" t="s">
        <v>97</v>
      </c>
      <c r="C4" s="50">
        <v>111200</v>
      </c>
    </row>
    <row r="5" spans="1:3" x14ac:dyDescent="0.2">
      <c r="A5" s="48">
        <v>4</v>
      </c>
      <c r="B5" s="49" t="s">
        <v>98</v>
      </c>
      <c r="C5" s="50">
        <v>111300</v>
      </c>
    </row>
    <row r="6" spans="1:3" x14ac:dyDescent="0.2">
      <c r="A6" s="48">
        <v>5</v>
      </c>
      <c r="B6" s="49" t="s">
        <v>99</v>
      </c>
      <c r="C6" s="50">
        <v>111400</v>
      </c>
    </row>
    <row r="7" spans="1:3" x14ac:dyDescent="0.2">
      <c r="A7" s="48">
        <v>6</v>
      </c>
      <c r="B7" s="49" t="s">
        <v>100</v>
      </c>
      <c r="C7" s="50">
        <v>111900</v>
      </c>
    </row>
    <row r="8" spans="1:3" x14ac:dyDescent="0.2">
      <c r="A8" s="48">
        <v>7</v>
      </c>
      <c r="B8" s="49" t="s">
        <v>101</v>
      </c>
      <c r="C8" s="50" t="s">
        <v>102</v>
      </c>
    </row>
    <row r="9" spans="1:3" x14ac:dyDescent="0.2">
      <c r="A9" s="48">
        <v>8</v>
      </c>
      <c r="B9" s="49" t="s">
        <v>103</v>
      </c>
      <c r="C9" s="50">
        <v>112120</v>
      </c>
    </row>
    <row r="10" spans="1:3" x14ac:dyDescent="0.2">
      <c r="A10" s="48">
        <v>9</v>
      </c>
      <c r="B10" s="49" t="s">
        <v>104</v>
      </c>
      <c r="C10" s="50" t="s">
        <v>105</v>
      </c>
    </row>
    <row r="11" spans="1:3" x14ac:dyDescent="0.2">
      <c r="A11" s="48">
        <v>10</v>
      </c>
      <c r="B11" s="49" t="s">
        <v>106</v>
      </c>
      <c r="C11" s="50">
        <v>112300</v>
      </c>
    </row>
    <row r="12" spans="1:3" x14ac:dyDescent="0.2">
      <c r="A12" s="48">
        <v>11</v>
      </c>
      <c r="B12" s="49" t="s">
        <v>107</v>
      </c>
      <c r="C12" s="50">
        <v>113000</v>
      </c>
    </row>
    <row r="13" spans="1:3" x14ac:dyDescent="0.2">
      <c r="A13" s="48">
        <v>12</v>
      </c>
      <c r="B13" s="49" t="s">
        <v>108</v>
      </c>
      <c r="C13" s="50">
        <v>114000</v>
      </c>
    </row>
    <row r="14" spans="1:3" x14ac:dyDescent="0.2">
      <c r="A14" s="48">
        <v>13</v>
      </c>
      <c r="B14" s="49" t="s">
        <v>109</v>
      </c>
      <c r="C14" s="50">
        <v>115000</v>
      </c>
    </row>
    <row r="15" spans="1:3" x14ac:dyDescent="0.2">
      <c r="A15" s="48">
        <v>14</v>
      </c>
      <c r="B15" s="49" t="s">
        <v>110</v>
      </c>
      <c r="C15" s="50">
        <v>211000</v>
      </c>
    </row>
    <row r="16" spans="1:3" x14ac:dyDescent="0.2">
      <c r="A16" s="48">
        <v>15</v>
      </c>
      <c r="B16" s="49" t="s">
        <v>111</v>
      </c>
      <c r="C16" s="50">
        <v>212100</v>
      </c>
    </row>
    <row r="17" spans="1:3" x14ac:dyDescent="0.2">
      <c r="A17" s="48">
        <v>16</v>
      </c>
      <c r="B17" s="49" t="s">
        <v>112</v>
      </c>
      <c r="C17" s="50" t="s">
        <v>113</v>
      </c>
    </row>
    <row r="18" spans="1:3" x14ac:dyDescent="0.2">
      <c r="A18" s="48">
        <v>17</v>
      </c>
      <c r="B18" s="49" t="s">
        <v>114</v>
      </c>
      <c r="C18" s="50">
        <v>212230</v>
      </c>
    </row>
    <row r="19" spans="1:3" x14ac:dyDescent="0.2">
      <c r="A19" s="48">
        <v>18</v>
      </c>
      <c r="B19" s="49" t="s">
        <v>115</v>
      </c>
      <c r="C19" s="50">
        <v>212310</v>
      </c>
    </row>
    <row r="20" spans="1:3" x14ac:dyDescent="0.2">
      <c r="A20" s="48">
        <v>19</v>
      </c>
      <c r="B20" s="49" t="s">
        <v>116</v>
      </c>
      <c r="C20" s="50" t="s">
        <v>117</v>
      </c>
    </row>
    <row r="21" spans="1:3" x14ac:dyDescent="0.2">
      <c r="A21" s="48">
        <v>20</v>
      </c>
      <c r="B21" s="49" t="s">
        <v>118</v>
      </c>
      <c r="C21" s="50">
        <v>213111</v>
      </c>
    </row>
    <row r="22" spans="1:3" x14ac:dyDescent="0.2">
      <c r="A22" s="48">
        <v>21</v>
      </c>
      <c r="B22" s="49" t="s">
        <v>119</v>
      </c>
      <c r="C22" s="50" t="s">
        <v>120</v>
      </c>
    </row>
    <row r="23" spans="1:3" x14ac:dyDescent="0.2">
      <c r="A23" s="48">
        <v>22</v>
      </c>
      <c r="B23" s="49" t="s">
        <v>121</v>
      </c>
      <c r="C23" s="50">
        <v>221100</v>
      </c>
    </row>
    <row r="24" spans="1:3" x14ac:dyDescent="0.2">
      <c r="A24" s="48">
        <v>23</v>
      </c>
      <c r="B24" s="49" t="s">
        <v>122</v>
      </c>
      <c r="C24" s="50">
        <v>221200</v>
      </c>
    </row>
    <row r="25" spans="1:3" x14ac:dyDescent="0.2">
      <c r="A25" s="48">
        <v>24</v>
      </c>
      <c r="B25" s="49" t="s">
        <v>123</v>
      </c>
      <c r="C25" s="50">
        <v>221300</v>
      </c>
    </row>
    <row r="26" spans="1:3" x14ac:dyDescent="0.2">
      <c r="A26" s="48">
        <v>25</v>
      </c>
      <c r="B26" s="49" t="s">
        <v>124</v>
      </c>
      <c r="C26" s="50">
        <v>230301</v>
      </c>
    </row>
    <row r="27" spans="1:3" x14ac:dyDescent="0.2">
      <c r="A27" s="48">
        <v>26</v>
      </c>
      <c r="B27" s="49" t="s">
        <v>125</v>
      </c>
      <c r="C27" s="50">
        <v>230302</v>
      </c>
    </row>
    <row r="28" spans="1:3" x14ac:dyDescent="0.2">
      <c r="A28" s="48">
        <v>27</v>
      </c>
      <c r="B28" s="49" t="s">
        <v>126</v>
      </c>
      <c r="C28" s="50">
        <v>233210</v>
      </c>
    </row>
    <row r="29" spans="1:3" x14ac:dyDescent="0.2">
      <c r="A29" s="48">
        <v>28</v>
      </c>
      <c r="B29" s="49" t="s">
        <v>127</v>
      </c>
      <c r="C29" s="50">
        <v>233230</v>
      </c>
    </row>
    <row r="30" spans="1:3" x14ac:dyDescent="0.2">
      <c r="A30" s="48">
        <v>29</v>
      </c>
      <c r="B30" s="49" t="s">
        <v>128</v>
      </c>
      <c r="C30" s="50">
        <v>233240</v>
      </c>
    </row>
    <row r="31" spans="1:3" x14ac:dyDescent="0.2">
      <c r="A31" s="48">
        <v>30</v>
      </c>
      <c r="B31" s="49" t="s">
        <v>129</v>
      </c>
      <c r="C31" s="50">
        <v>233262</v>
      </c>
    </row>
    <row r="32" spans="1:3" x14ac:dyDescent="0.2">
      <c r="A32" s="48">
        <v>31</v>
      </c>
      <c r="B32" s="49" t="s">
        <v>130</v>
      </c>
      <c r="C32" s="50">
        <v>233293</v>
      </c>
    </row>
    <row r="33" spans="1:3" x14ac:dyDescent="0.2">
      <c r="A33" s="48">
        <v>32</v>
      </c>
      <c r="B33" s="49" t="s">
        <v>131</v>
      </c>
      <c r="C33" s="50" t="s">
        <v>132</v>
      </c>
    </row>
    <row r="34" spans="1:3" x14ac:dyDescent="0.2">
      <c r="A34" s="48">
        <v>33</v>
      </c>
      <c r="B34" s="49" t="s">
        <v>133</v>
      </c>
      <c r="C34" s="50" t="s">
        <v>134</v>
      </c>
    </row>
    <row r="35" spans="1:3" x14ac:dyDescent="0.2">
      <c r="A35" s="48">
        <v>34</v>
      </c>
      <c r="B35" s="49" t="s">
        <v>135</v>
      </c>
      <c r="C35" s="50">
        <v>233411</v>
      </c>
    </row>
    <row r="36" spans="1:3" x14ac:dyDescent="0.2">
      <c r="A36" s="48">
        <v>35</v>
      </c>
      <c r="B36" s="49" t="s">
        <v>136</v>
      </c>
      <c r="C36" s="50">
        <v>233412</v>
      </c>
    </row>
    <row r="37" spans="1:3" x14ac:dyDescent="0.2">
      <c r="A37" s="48">
        <v>36</v>
      </c>
      <c r="B37" s="49" t="s">
        <v>137</v>
      </c>
      <c r="C37" s="50" t="s">
        <v>138</v>
      </c>
    </row>
    <row r="38" spans="1:3" x14ac:dyDescent="0.2">
      <c r="A38" s="48">
        <v>37</v>
      </c>
      <c r="B38" s="49" t="s">
        <v>139</v>
      </c>
      <c r="C38" s="50">
        <v>321100</v>
      </c>
    </row>
    <row r="39" spans="1:3" x14ac:dyDescent="0.2">
      <c r="A39" s="48">
        <v>38</v>
      </c>
      <c r="B39" s="49" t="s">
        <v>140</v>
      </c>
      <c r="C39" s="50">
        <v>321200</v>
      </c>
    </row>
    <row r="40" spans="1:3" x14ac:dyDescent="0.2">
      <c r="A40" s="48">
        <v>39</v>
      </c>
      <c r="B40" s="49" t="s">
        <v>141</v>
      </c>
      <c r="C40" s="50">
        <v>321910</v>
      </c>
    </row>
    <row r="41" spans="1:3" x14ac:dyDescent="0.2">
      <c r="A41" s="48">
        <v>40</v>
      </c>
      <c r="B41" s="49" t="s">
        <v>142</v>
      </c>
      <c r="C41" s="50" t="s">
        <v>143</v>
      </c>
    </row>
    <row r="42" spans="1:3" x14ac:dyDescent="0.2">
      <c r="A42" s="48">
        <v>41</v>
      </c>
      <c r="B42" s="49" t="s">
        <v>144</v>
      </c>
      <c r="C42" s="50">
        <v>327100</v>
      </c>
    </row>
    <row r="43" spans="1:3" x14ac:dyDescent="0.2">
      <c r="A43" s="48">
        <v>42</v>
      </c>
      <c r="B43" s="49" t="s">
        <v>145</v>
      </c>
      <c r="C43" s="50">
        <v>327200</v>
      </c>
    </row>
    <row r="44" spans="1:3" x14ac:dyDescent="0.2">
      <c r="A44" s="48">
        <v>43</v>
      </c>
      <c r="B44" s="49" t="s">
        <v>146</v>
      </c>
      <c r="C44" s="50">
        <v>327310</v>
      </c>
    </row>
    <row r="45" spans="1:3" x14ac:dyDescent="0.2">
      <c r="A45" s="48">
        <v>44</v>
      </c>
      <c r="B45" s="49" t="s">
        <v>147</v>
      </c>
      <c r="C45" s="50">
        <v>327320</v>
      </c>
    </row>
    <row r="46" spans="1:3" x14ac:dyDescent="0.2">
      <c r="A46" s="48">
        <v>45</v>
      </c>
      <c r="B46" s="49" t="s">
        <v>148</v>
      </c>
      <c r="C46" s="50">
        <v>327330</v>
      </c>
    </row>
    <row r="47" spans="1:3" x14ac:dyDescent="0.2">
      <c r="A47" s="48">
        <v>46</v>
      </c>
      <c r="B47" s="49" t="s">
        <v>149</v>
      </c>
      <c r="C47" s="50">
        <v>327390</v>
      </c>
    </row>
    <row r="48" spans="1:3" x14ac:dyDescent="0.2">
      <c r="A48" s="48">
        <v>47</v>
      </c>
      <c r="B48" s="49" t="s">
        <v>150</v>
      </c>
      <c r="C48" s="50">
        <v>327400</v>
      </c>
    </row>
    <row r="49" spans="1:3" x14ac:dyDescent="0.2">
      <c r="A49" s="48">
        <v>48</v>
      </c>
      <c r="B49" s="49" t="s">
        <v>151</v>
      </c>
      <c r="C49" s="50">
        <v>327910</v>
      </c>
    </row>
    <row r="50" spans="1:3" x14ac:dyDescent="0.2">
      <c r="A50" s="48">
        <v>49</v>
      </c>
      <c r="B50" s="49" t="s">
        <v>152</v>
      </c>
      <c r="C50" s="50">
        <v>327991</v>
      </c>
    </row>
    <row r="51" spans="1:3" x14ac:dyDescent="0.2">
      <c r="A51" s="48">
        <v>50</v>
      </c>
      <c r="B51" s="49" t="s">
        <v>153</v>
      </c>
      <c r="C51" s="50">
        <v>327992</v>
      </c>
    </row>
    <row r="52" spans="1:3" x14ac:dyDescent="0.2">
      <c r="A52" s="48">
        <v>51</v>
      </c>
      <c r="B52" s="49" t="s">
        <v>154</v>
      </c>
      <c r="C52" s="50">
        <v>327993</v>
      </c>
    </row>
    <row r="53" spans="1:3" x14ac:dyDescent="0.2">
      <c r="A53" s="48">
        <v>52</v>
      </c>
      <c r="B53" s="49" t="s">
        <v>155</v>
      </c>
      <c r="C53" s="50">
        <v>327999</v>
      </c>
    </row>
    <row r="54" spans="1:3" x14ac:dyDescent="0.2">
      <c r="A54" s="48">
        <v>53</v>
      </c>
      <c r="B54" s="49" t="s">
        <v>156</v>
      </c>
      <c r="C54" s="50">
        <v>331110</v>
      </c>
    </row>
    <row r="55" spans="1:3" x14ac:dyDescent="0.2">
      <c r="A55" s="48">
        <v>54</v>
      </c>
      <c r="B55" s="49" t="s">
        <v>157</v>
      </c>
      <c r="C55" s="50">
        <v>331200</v>
      </c>
    </row>
    <row r="56" spans="1:3" x14ac:dyDescent="0.2">
      <c r="A56" s="48">
        <v>55</v>
      </c>
      <c r="B56" s="49" t="s">
        <v>158</v>
      </c>
      <c r="C56" s="50" t="s">
        <v>159</v>
      </c>
    </row>
    <row r="57" spans="1:3" x14ac:dyDescent="0.2">
      <c r="A57" s="48">
        <v>56</v>
      </c>
      <c r="B57" s="49" t="s">
        <v>160</v>
      </c>
      <c r="C57" s="50">
        <v>331314</v>
      </c>
    </row>
    <row r="58" spans="1:3" x14ac:dyDescent="0.2">
      <c r="A58" s="48">
        <v>57</v>
      </c>
      <c r="B58" s="49" t="s">
        <v>161</v>
      </c>
      <c r="C58" s="50" t="s">
        <v>162</v>
      </c>
    </row>
    <row r="59" spans="1:3" x14ac:dyDescent="0.2">
      <c r="A59" s="48">
        <v>58</v>
      </c>
      <c r="B59" s="49" t="s">
        <v>163</v>
      </c>
      <c r="C59" s="50">
        <v>331411</v>
      </c>
    </row>
    <row r="60" spans="1:3" x14ac:dyDescent="0.2">
      <c r="A60" s="48">
        <v>59</v>
      </c>
      <c r="B60" s="49" t="s">
        <v>164</v>
      </c>
      <c r="C60" s="50">
        <v>331419</v>
      </c>
    </row>
    <row r="61" spans="1:3" x14ac:dyDescent="0.2">
      <c r="A61" s="48">
        <v>60</v>
      </c>
      <c r="B61" s="49" t="s">
        <v>165</v>
      </c>
      <c r="C61" s="50">
        <v>331420</v>
      </c>
    </row>
    <row r="62" spans="1:3" x14ac:dyDescent="0.2">
      <c r="A62" s="48">
        <v>61</v>
      </c>
      <c r="B62" s="49" t="s">
        <v>166</v>
      </c>
      <c r="C62" s="50">
        <v>331490</v>
      </c>
    </row>
    <row r="63" spans="1:3" x14ac:dyDescent="0.2">
      <c r="A63" s="48">
        <v>62</v>
      </c>
      <c r="B63" s="49" t="s">
        <v>167</v>
      </c>
      <c r="C63" s="50">
        <v>331510</v>
      </c>
    </row>
    <row r="64" spans="1:3" x14ac:dyDescent="0.2">
      <c r="A64" s="48">
        <v>63</v>
      </c>
      <c r="B64" s="49" t="s">
        <v>168</v>
      </c>
      <c r="C64" s="50">
        <v>331520</v>
      </c>
    </row>
    <row r="65" spans="1:3" x14ac:dyDescent="0.2">
      <c r="A65" s="48">
        <v>64</v>
      </c>
      <c r="B65" s="49" t="s">
        <v>169</v>
      </c>
      <c r="C65" s="50" t="s">
        <v>170</v>
      </c>
    </row>
    <row r="66" spans="1:3" x14ac:dyDescent="0.2">
      <c r="A66" s="48">
        <v>65</v>
      </c>
      <c r="B66" s="49" t="s">
        <v>171</v>
      </c>
      <c r="C66" s="50">
        <v>332114</v>
      </c>
    </row>
    <row r="67" spans="1:3" x14ac:dyDescent="0.2">
      <c r="A67" s="48">
        <v>66</v>
      </c>
      <c r="B67" s="49" t="s">
        <v>172</v>
      </c>
      <c r="C67" s="50" t="s">
        <v>173</v>
      </c>
    </row>
    <row r="68" spans="1:3" x14ac:dyDescent="0.2">
      <c r="A68" s="48">
        <v>67</v>
      </c>
      <c r="B68" s="49" t="s">
        <v>174</v>
      </c>
      <c r="C68" s="50">
        <v>332200</v>
      </c>
    </row>
    <row r="69" spans="1:3" x14ac:dyDescent="0.2">
      <c r="A69" s="48">
        <v>68</v>
      </c>
      <c r="B69" s="49" t="s">
        <v>175</v>
      </c>
      <c r="C69" s="50">
        <v>332310</v>
      </c>
    </row>
    <row r="70" spans="1:3" x14ac:dyDescent="0.2">
      <c r="A70" s="48">
        <v>69</v>
      </c>
      <c r="B70" s="49" t="s">
        <v>176</v>
      </c>
      <c r="C70" s="50">
        <v>332320</v>
      </c>
    </row>
    <row r="71" spans="1:3" x14ac:dyDescent="0.2">
      <c r="A71" s="48">
        <v>70</v>
      </c>
      <c r="B71" s="49" t="s">
        <v>177</v>
      </c>
      <c r="C71" s="50">
        <v>332410</v>
      </c>
    </row>
    <row r="72" spans="1:3" x14ac:dyDescent="0.2">
      <c r="A72" s="48">
        <v>71</v>
      </c>
      <c r="B72" s="49" t="s">
        <v>178</v>
      </c>
      <c r="C72" s="50">
        <v>332420</v>
      </c>
    </row>
    <row r="73" spans="1:3" x14ac:dyDescent="0.2">
      <c r="A73" s="48">
        <v>72</v>
      </c>
      <c r="B73" s="49" t="s">
        <v>179</v>
      </c>
      <c r="C73" s="50">
        <v>332430</v>
      </c>
    </row>
    <row r="74" spans="1:3" x14ac:dyDescent="0.2">
      <c r="A74" s="48">
        <v>73</v>
      </c>
      <c r="B74" s="49" t="s">
        <v>180</v>
      </c>
      <c r="C74" s="50">
        <v>332500</v>
      </c>
    </row>
    <row r="75" spans="1:3" x14ac:dyDescent="0.2">
      <c r="A75" s="48">
        <v>74</v>
      </c>
      <c r="B75" s="49" t="s">
        <v>181</v>
      </c>
      <c r="C75" s="50">
        <v>332600</v>
      </c>
    </row>
    <row r="76" spans="1:3" x14ac:dyDescent="0.2">
      <c r="A76" s="48">
        <v>75</v>
      </c>
      <c r="B76" s="49" t="s">
        <v>182</v>
      </c>
      <c r="C76" s="50">
        <v>332710</v>
      </c>
    </row>
    <row r="77" spans="1:3" x14ac:dyDescent="0.2">
      <c r="A77" s="48">
        <v>76</v>
      </c>
      <c r="B77" s="49" t="s">
        <v>183</v>
      </c>
      <c r="C77" s="50">
        <v>332720</v>
      </c>
    </row>
    <row r="78" spans="1:3" x14ac:dyDescent="0.2">
      <c r="A78" s="48">
        <v>77</v>
      </c>
      <c r="B78" s="49" t="s">
        <v>184</v>
      </c>
      <c r="C78" s="50">
        <v>332800</v>
      </c>
    </row>
    <row r="79" spans="1:3" x14ac:dyDescent="0.2">
      <c r="A79" s="48">
        <v>78</v>
      </c>
      <c r="B79" s="49" t="s">
        <v>185</v>
      </c>
      <c r="C79" s="50" t="s">
        <v>186</v>
      </c>
    </row>
    <row r="80" spans="1:3" x14ac:dyDescent="0.2">
      <c r="A80" s="48">
        <v>79</v>
      </c>
      <c r="B80" s="49" t="s">
        <v>187</v>
      </c>
      <c r="C80" s="50">
        <v>332913</v>
      </c>
    </row>
    <row r="81" spans="1:3" x14ac:dyDescent="0.2">
      <c r="A81" s="48">
        <v>80</v>
      </c>
      <c r="B81" s="49" t="s">
        <v>188</v>
      </c>
      <c r="C81" s="50">
        <v>332991</v>
      </c>
    </row>
    <row r="82" spans="1:3" x14ac:dyDescent="0.2">
      <c r="A82" s="48">
        <v>81</v>
      </c>
      <c r="B82" s="49" t="s">
        <v>189</v>
      </c>
      <c r="C82" s="50" t="s">
        <v>190</v>
      </c>
    </row>
    <row r="83" spans="1:3" x14ac:dyDescent="0.2">
      <c r="A83" s="48">
        <v>82</v>
      </c>
      <c r="B83" s="49" t="s">
        <v>191</v>
      </c>
      <c r="C83" s="50">
        <v>332996</v>
      </c>
    </row>
    <row r="84" spans="1:3" x14ac:dyDescent="0.2">
      <c r="A84" s="48">
        <v>83</v>
      </c>
      <c r="B84" s="49" t="s">
        <v>192</v>
      </c>
      <c r="C84" s="50" t="s">
        <v>193</v>
      </c>
    </row>
    <row r="85" spans="1:3" x14ac:dyDescent="0.2">
      <c r="A85" s="48">
        <v>84</v>
      </c>
      <c r="B85" s="49" t="s">
        <v>194</v>
      </c>
      <c r="C85" s="50">
        <v>333111</v>
      </c>
    </row>
    <row r="86" spans="1:3" x14ac:dyDescent="0.2">
      <c r="A86" s="48">
        <v>85</v>
      </c>
      <c r="B86" s="49" t="s">
        <v>195</v>
      </c>
      <c r="C86" s="50">
        <v>333112</v>
      </c>
    </row>
    <row r="87" spans="1:3" x14ac:dyDescent="0.2">
      <c r="A87" s="48">
        <v>86</v>
      </c>
      <c r="B87" s="49" t="s">
        <v>196</v>
      </c>
      <c r="C87" s="50">
        <v>333120</v>
      </c>
    </row>
    <row r="88" spans="1:3" x14ac:dyDescent="0.2">
      <c r="A88" s="48">
        <v>87</v>
      </c>
      <c r="B88" s="49" t="s">
        <v>197</v>
      </c>
      <c r="C88" s="50">
        <v>333130</v>
      </c>
    </row>
    <row r="89" spans="1:3" x14ac:dyDescent="0.2">
      <c r="A89" s="48">
        <v>88</v>
      </c>
      <c r="B89" s="49" t="s">
        <v>198</v>
      </c>
      <c r="C89" s="50" t="s">
        <v>199</v>
      </c>
    </row>
    <row r="90" spans="1:3" x14ac:dyDescent="0.2">
      <c r="A90" s="48">
        <v>89</v>
      </c>
      <c r="B90" s="49" t="s">
        <v>200</v>
      </c>
      <c r="C90" s="50">
        <v>333220</v>
      </c>
    </row>
    <row r="91" spans="1:3" x14ac:dyDescent="0.2">
      <c r="A91" s="48">
        <v>90</v>
      </c>
      <c r="B91" s="49" t="s">
        <v>201</v>
      </c>
      <c r="C91" s="50">
        <v>333295</v>
      </c>
    </row>
    <row r="92" spans="1:3" x14ac:dyDescent="0.2">
      <c r="A92" s="48">
        <v>91</v>
      </c>
      <c r="B92" s="49" t="s">
        <v>202</v>
      </c>
      <c r="C92" s="50" t="s">
        <v>203</v>
      </c>
    </row>
    <row r="93" spans="1:3" x14ac:dyDescent="0.2">
      <c r="A93" s="48">
        <v>92</v>
      </c>
      <c r="B93" s="49" t="s">
        <v>204</v>
      </c>
      <c r="C93" s="50">
        <v>333313</v>
      </c>
    </row>
    <row r="94" spans="1:3" x14ac:dyDescent="0.2">
      <c r="A94" s="48">
        <v>93</v>
      </c>
      <c r="B94" s="49" t="s">
        <v>205</v>
      </c>
      <c r="C94" s="50">
        <v>333314</v>
      </c>
    </row>
    <row r="95" spans="1:3" x14ac:dyDescent="0.2">
      <c r="A95" s="48">
        <v>94</v>
      </c>
      <c r="B95" s="49" t="s">
        <v>206</v>
      </c>
      <c r="C95" s="50">
        <v>333315</v>
      </c>
    </row>
    <row r="96" spans="1:3" x14ac:dyDescent="0.2">
      <c r="A96" s="48">
        <v>95</v>
      </c>
      <c r="B96" s="49" t="s">
        <v>207</v>
      </c>
      <c r="C96" s="50" t="s">
        <v>208</v>
      </c>
    </row>
    <row r="97" spans="1:3" x14ac:dyDescent="0.2">
      <c r="A97" s="48">
        <v>96</v>
      </c>
      <c r="B97" s="49" t="s">
        <v>209</v>
      </c>
      <c r="C97" s="50">
        <v>333414</v>
      </c>
    </row>
    <row r="98" spans="1:3" x14ac:dyDescent="0.2">
      <c r="A98" s="48">
        <v>97</v>
      </c>
      <c r="B98" s="49" t="s">
        <v>210</v>
      </c>
      <c r="C98" s="50">
        <v>333415</v>
      </c>
    </row>
    <row r="99" spans="1:3" x14ac:dyDescent="0.2">
      <c r="A99" s="48">
        <v>98</v>
      </c>
      <c r="B99" s="49" t="s">
        <v>211</v>
      </c>
      <c r="C99" s="50">
        <v>333511</v>
      </c>
    </row>
    <row r="100" spans="1:3" x14ac:dyDescent="0.2">
      <c r="A100" s="48">
        <v>99</v>
      </c>
      <c r="B100" s="49" t="s">
        <v>212</v>
      </c>
      <c r="C100" s="50" t="s">
        <v>213</v>
      </c>
    </row>
    <row r="101" spans="1:3" x14ac:dyDescent="0.2">
      <c r="A101" s="48">
        <v>100</v>
      </c>
      <c r="B101" s="49" t="s">
        <v>214</v>
      </c>
      <c r="C101" s="50">
        <v>333514</v>
      </c>
    </row>
    <row r="102" spans="1:3" x14ac:dyDescent="0.2">
      <c r="A102" s="48">
        <v>101</v>
      </c>
      <c r="B102" s="49" t="s">
        <v>215</v>
      </c>
      <c r="C102" s="50" t="s">
        <v>216</v>
      </c>
    </row>
    <row r="103" spans="1:3" x14ac:dyDescent="0.2">
      <c r="A103" s="48">
        <v>102</v>
      </c>
      <c r="B103" s="49" t="s">
        <v>217</v>
      </c>
      <c r="C103" s="50">
        <v>333611</v>
      </c>
    </row>
    <row r="104" spans="1:3" x14ac:dyDescent="0.2">
      <c r="A104" s="48">
        <v>103</v>
      </c>
      <c r="B104" s="49" t="s">
        <v>218</v>
      </c>
      <c r="C104" s="50">
        <v>333612</v>
      </c>
    </row>
    <row r="105" spans="1:3" x14ac:dyDescent="0.2">
      <c r="A105" s="48">
        <v>104</v>
      </c>
      <c r="B105" s="49" t="s">
        <v>219</v>
      </c>
      <c r="C105" s="50">
        <v>333613</v>
      </c>
    </row>
    <row r="106" spans="1:3" x14ac:dyDescent="0.2">
      <c r="A106" s="48">
        <v>105</v>
      </c>
      <c r="B106" s="49" t="s">
        <v>220</v>
      </c>
      <c r="C106" s="50">
        <v>333618</v>
      </c>
    </row>
    <row r="107" spans="1:3" x14ac:dyDescent="0.2">
      <c r="A107" s="48">
        <v>106</v>
      </c>
      <c r="B107" s="49" t="s">
        <v>221</v>
      </c>
      <c r="C107" s="50" t="s">
        <v>222</v>
      </c>
    </row>
    <row r="108" spans="1:3" x14ac:dyDescent="0.2">
      <c r="A108" s="48">
        <v>107</v>
      </c>
      <c r="B108" s="49" t="s">
        <v>223</v>
      </c>
      <c r="C108" s="50">
        <v>333912</v>
      </c>
    </row>
    <row r="109" spans="1:3" x14ac:dyDescent="0.2">
      <c r="A109" s="48">
        <v>108</v>
      </c>
      <c r="B109" s="49" t="s">
        <v>224</v>
      </c>
      <c r="C109" s="50">
        <v>333920</v>
      </c>
    </row>
    <row r="110" spans="1:3" x14ac:dyDescent="0.2">
      <c r="A110" s="48">
        <v>109</v>
      </c>
      <c r="B110" s="49" t="s">
        <v>225</v>
      </c>
      <c r="C110" s="50">
        <v>333991</v>
      </c>
    </row>
    <row r="111" spans="1:3" x14ac:dyDescent="0.2">
      <c r="A111" s="48">
        <v>110</v>
      </c>
      <c r="B111" s="49" t="s">
        <v>226</v>
      </c>
      <c r="C111" s="50" t="s">
        <v>227</v>
      </c>
    </row>
    <row r="112" spans="1:3" x14ac:dyDescent="0.2">
      <c r="A112" s="48">
        <v>111</v>
      </c>
      <c r="B112" s="49" t="s">
        <v>228</v>
      </c>
      <c r="C112" s="50">
        <v>333993</v>
      </c>
    </row>
    <row r="113" spans="1:3" x14ac:dyDescent="0.2">
      <c r="A113" s="48">
        <v>112</v>
      </c>
      <c r="B113" s="49" t="s">
        <v>229</v>
      </c>
      <c r="C113" s="50">
        <v>333994</v>
      </c>
    </row>
    <row r="114" spans="1:3" x14ac:dyDescent="0.2">
      <c r="A114" s="48">
        <v>113</v>
      </c>
      <c r="B114" s="49" t="s">
        <v>230</v>
      </c>
      <c r="C114" s="50" t="s">
        <v>231</v>
      </c>
    </row>
    <row r="115" spans="1:3" x14ac:dyDescent="0.2">
      <c r="A115" s="48">
        <v>114</v>
      </c>
      <c r="B115" s="49" t="s">
        <v>232</v>
      </c>
      <c r="C115" s="50">
        <v>334111</v>
      </c>
    </row>
    <row r="116" spans="1:3" x14ac:dyDescent="0.2">
      <c r="A116" s="48">
        <v>115</v>
      </c>
      <c r="B116" s="49" t="s">
        <v>233</v>
      </c>
      <c r="C116" s="50">
        <v>334112</v>
      </c>
    </row>
    <row r="117" spans="1:3" x14ac:dyDescent="0.2">
      <c r="A117" s="48">
        <v>116</v>
      </c>
      <c r="B117" s="49" t="s">
        <v>234</v>
      </c>
      <c r="C117" s="50" t="s">
        <v>235</v>
      </c>
    </row>
    <row r="118" spans="1:3" x14ac:dyDescent="0.2">
      <c r="A118" s="48">
        <v>117</v>
      </c>
      <c r="B118" s="49" t="s">
        <v>236</v>
      </c>
      <c r="C118" s="50">
        <v>334210</v>
      </c>
    </row>
    <row r="119" spans="1:3" x14ac:dyDescent="0.2">
      <c r="A119" s="48">
        <v>118</v>
      </c>
      <c r="B119" s="49" t="s">
        <v>237</v>
      </c>
      <c r="C119" s="50">
        <v>334220</v>
      </c>
    </row>
    <row r="120" spans="1:3" x14ac:dyDescent="0.2">
      <c r="A120" s="48">
        <v>119</v>
      </c>
      <c r="B120" s="49" t="s">
        <v>238</v>
      </c>
      <c r="C120" s="50">
        <v>334290</v>
      </c>
    </row>
    <row r="121" spans="1:3" x14ac:dyDescent="0.2">
      <c r="A121" s="48">
        <v>120</v>
      </c>
      <c r="B121" s="49" t="s">
        <v>239</v>
      </c>
      <c r="C121" s="50">
        <v>334300</v>
      </c>
    </row>
    <row r="122" spans="1:3" x14ac:dyDescent="0.2">
      <c r="A122" s="48">
        <v>121</v>
      </c>
      <c r="B122" s="49" t="s">
        <v>240</v>
      </c>
      <c r="C122" s="50" t="s">
        <v>241</v>
      </c>
    </row>
    <row r="123" spans="1:3" x14ac:dyDescent="0.2">
      <c r="A123" s="48">
        <v>122</v>
      </c>
      <c r="B123" s="49" t="s">
        <v>242</v>
      </c>
      <c r="C123" s="50">
        <v>334413</v>
      </c>
    </row>
    <row r="124" spans="1:3" x14ac:dyDescent="0.2">
      <c r="A124" s="48">
        <v>123</v>
      </c>
      <c r="B124" s="49" t="s">
        <v>243</v>
      </c>
      <c r="C124" s="50">
        <v>334418</v>
      </c>
    </row>
    <row r="125" spans="1:3" x14ac:dyDescent="0.2">
      <c r="A125" s="48">
        <v>124</v>
      </c>
      <c r="B125" s="49" t="s">
        <v>244</v>
      </c>
      <c r="C125" s="50">
        <v>334510</v>
      </c>
    </row>
    <row r="126" spans="1:3" x14ac:dyDescent="0.2">
      <c r="A126" s="48">
        <v>125</v>
      </c>
      <c r="B126" s="49" t="s">
        <v>245</v>
      </c>
      <c r="C126" s="50">
        <v>334511</v>
      </c>
    </row>
    <row r="127" spans="1:3" x14ac:dyDescent="0.2">
      <c r="A127" s="48">
        <v>126</v>
      </c>
      <c r="B127" s="49" t="s">
        <v>246</v>
      </c>
      <c r="C127" s="50">
        <v>334512</v>
      </c>
    </row>
    <row r="128" spans="1:3" x14ac:dyDescent="0.2">
      <c r="A128" s="48">
        <v>127</v>
      </c>
      <c r="B128" s="49" t="s">
        <v>247</v>
      </c>
      <c r="C128" s="50">
        <v>334513</v>
      </c>
    </row>
    <row r="129" spans="1:3" x14ac:dyDescent="0.2">
      <c r="A129" s="48">
        <v>128</v>
      </c>
      <c r="B129" s="49" t="s">
        <v>248</v>
      </c>
      <c r="C129" s="50">
        <v>334514</v>
      </c>
    </row>
    <row r="130" spans="1:3" x14ac:dyDescent="0.2">
      <c r="A130" s="48">
        <v>129</v>
      </c>
      <c r="B130" s="49" t="s">
        <v>249</v>
      </c>
      <c r="C130" s="50">
        <v>334515</v>
      </c>
    </row>
    <row r="131" spans="1:3" x14ac:dyDescent="0.2">
      <c r="A131" s="48">
        <v>130</v>
      </c>
      <c r="B131" s="49" t="s">
        <v>250</v>
      </c>
      <c r="C131" s="50">
        <v>334516</v>
      </c>
    </row>
    <row r="132" spans="1:3" x14ac:dyDescent="0.2">
      <c r="A132" s="48">
        <v>131</v>
      </c>
      <c r="B132" s="49" t="s">
        <v>251</v>
      </c>
      <c r="C132" s="50">
        <v>334517</v>
      </c>
    </row>
    <row r="133" spans="1:3" x14ac:dyDescent="0.2">
      <c r="A133" s="48">
        <v>132</v>
      </c>
      <c r="B133" s="49" t="s">
        <v>252</v>
      </c>
      <c r="C133" s="50" t="s">
        <v>253</v>
      </c>
    </row>
    <row r="134" spans="1:3" x14ac:dyDescent="0.2">
      <c r="A134" s="48">
        <v>133</v>
      </c>
      <c r="B134" s="49" t="s">
        <v>254</v>
      </c>
      <c r="C134" s="50">
        <v>334610</v>
      </c>
    </row>
    <row r="135" spans="1:3" x14ac:dyDescent="0.2">
      <c r="A135" s="48">
        <v>134</v>
      </c>
      <c r="B135" s="49" t="s">
        <v>255</v>
      </c>
      <c r="C135" s="50">
        <v>335110</v>
      </c>
    </row>
    <row r="136" spans="1:3" x14ac:dyDescent="0.2">
      <c r="A136" s="48">
        <v>135</v>
      </c>
      <c r="B136" s="49" t="s">
        <v>256</v>
      </c>
      <c r="C136" s="50">
        <v>335120</v>
      </c>
    </row>
    <row r="137" spans="1:3" x14ac:dyDescent="0.2">
      <c r="A137" s="48">
        <v>136</v>
      </c>
      <c r="B137" s="49" t="s">
        <v>257</v>
      </c>
      <c r="C137" s="50">
        <v>335210</v>
      </c>
    </row>
    <row r="138" spans="1:3" x14ac:dyDescent="0.2">
      <c r="A138" s="48">
        <v>137</v>
      </c>
      <c r="B138" s="49" t="s">
        <v>258</v>
      </c>
      <c r="C138" s="50">
        <v>335221</v>
      </c>
    </row>
    <row r="139" spans="1:3" x14ac:dyDescent="0.2">
      <c r="A139" s="48">
        <v>138</v>
      </c>
      <c r="B139" s="49" t="s">
        <v>259</v>
      </c>
      <c r="C139" s="50">
        <v>335222</v>
      </c>
    </row>
    <row r="140" spans="1:3" x14ac:dyDescent="0.2">
      <c r="A140" s="48">
        <v>139</v>
      </c>
      <c r="B140" s="49" t="s">
        <v>260</v>
      </c>
      <c r="C140" s="50">
        <v>335224</v>
      </c>
    </row>
    <row r="141" spans="1:3" x14ac:dyDescent="0.2">
      <c r="A141" s="48">
        <v>140</v>
      </c>
      <c r="B141" s="49" t="s">
        <v>261</v>
      </c>
      <c r="C141" s="50">
        <v>335228</v>
      </c>
    </row>
    <row r="142" spans="1:3" x14ac:dyDescent="0.2">
      <c r="A142" s="48">
        <v>141</v>
      </c>
      <c r="B142" s="49" t="s">
        <v>262</v>
      </c>
      <c r="C142" s="50">
        <v>335311</v>
      </c>
    </row>
    <row r="143" spans="1:3" x14ac:dyDescent="0.2">
      <c r="A143" s="48">
        <v>142</v>
      </c>
      <c r="B143" s="49" t="s">
        <v>263</v>
      </c>
      <c r="C143" s="50">
        <v>335312</v>
      </c>
    </row>
    <row r="144" spans="1:3" x14ac:dyDescent="0.2">
      <c r="A144" s="48">
        <v>143</v>
      </c>
      <c r="B144" s="49" t="s">
        <v>264</v>
      </c>
      <c r="C144" s="50">
        <v>335313</v>
      </c>
    </row>
    <row r="145" spans="1:3" x14ac:dyDescent="0.2">
      <c r="A145" s="48">
        <v>144</v>
      </c>
      <c r="B145" s="49" t="s">
        <v>265</v>
      </c>
      <c r="C145" s="50">
        <v>335314</v>
      </c>
    </row>
    <row r="146" spans="1:3" x14ac:dyDescent="0.2">
      <c r="A146" s="48">
        <v>145</v>
      </c>
      <c r="B146" s="49" t="s">
        <v>266</v>
      </c>
      <c r="C146" s="50">
        <v>335911</v>
      </c>
    </row>
    <row r="147" spans="1:3" x14ac:dyDescent="0.2">
      <c r="A147" s="48">
        <v>146</v>
      </c>
      <c r="B147" s="49" t="s">
        <v>267</v>
      </c>
      <c r="C147" s="50">
        <v>335912</v>
      </c>
    </row>
    <row r="148" spans="1:3" x14ac:dyDescent="0.2">
      <c r="A148" s="48">
        <v>147</v>
      </c>
      <c r="B148" s="49" t="s">
        <v>268</v>
      </c>
      <c r="C148" s="50">
        <v>335920</v>
      </c>
    </row>
    <row r="149" spans="1:3" x14ac:dyDescent="0.2">
      <c r="A149" s="48">
        <v>148</v>
      </c>
      <c r="B149" s="49" t="s">
        <v>269</v>
      </c>
      <c r="C149" s="50">
        <v>335930</v>
      </c>
    </row>
    <row r="150" spans="1:3" x14ac:dyDescent="0.2">
      <c r="A150" s="48">
        <v>149</v>
      </c>
      <c r="B150" s="49" t="s">
        <v>270</v>
      </c>
      <c r="C150" s="50">
        <v>335991</v>
      </c>
    </row>
    <row r="151" spans="1:3" x14ac:dyDescent="0.2">
      <c r="A151" s="48">
        <v>150</v>
      </c>
      <c r="B151" s="49" t="s">
        <v>271</v>
      </c>
      <c r="C151" s="50">
        <v>335999</v>
      </c>
    </row>
    <row r="152" spans="1:3" x14ac:dyDescent="0.2">
      <c r="A152" s="48">
        <v>151</v>
      </c>
      <c r="B152" s="49" t="s">
        <v>272</v>
      </c>
      <c r="C152" s="50">
        <v>336111</v>
      </c>
    </row>
    <row r="153" spans="1:3" x14ac:dyDescent="0.2">
      <c r="A153" s="48">
        <v>152</v>
      </c>
      <c r="B153" s="49" t="s">
        <v>273</v>
      </c>
      <c r="C153" s="50">
        <v>336112</v>
      </c>
    </row>
    <row r="154" spans="1:3" x14ac:dyDescent="0.2">
      <c r="A154" s="48">
        <v>153</v>
      </c>
      <c r="B154" s="49" t="s">
        <v>274</v>
      </c>
      <c r="C154" s="50">
        <v>336120</v>
      </c>
    </row>
    <row r="155" spans="1:3" x14ac:dyDescent="0.2">
      <c r="A155" s="48">
        <v>154</v>
      </c>
      <c r="B155" s="49" t="s">
        <v>275</v>
      </c>
      <c r="C155" s="50">
        <v>336211</v>
      </c>
    </row>
    <row r="156" spans="1:3" x14ac:dyDescent="0.2">
      <c r="A156" s="48">
        <v>155</v>
      </c>
      <c r="B156" s="49" t="s">
        <v>276</v>
      </c>
      <c r="C156" s="50">
        <v>336212</v>
      </c>
    </row>
    <row r="157" spans="1:3" x14ac:dyDescent="0.2">
      <c r="A157" s="48">
        <v>156</v>
      </c>
      <c r="B157" s="49" t="s">
        <v>277</v>
      </c>
      <c r="C157" s="50">
        <v>336213</v>
      </c>
    </row>
    <row r="158" spans="1:3" x14ac:dyDescent="0.2">
      <c r="A158" s="48">
        <v>157</v>
      </c>
      <c r="B158" s="49" t="s">
        <v>278</v>
      </c>
      <c r="C158" s="50">
        <v>336214</v>
      </c>
    </row>
    <row r="159" spans="1:3" x14ac:dyDescent="0.2">
      <c r="A159" s="48">
        <v>158</v>
      </c>
      <c r="B159" s="49" t="s">
        <v>279</v>
      </c>
      <c r="C159" s="50">
        <v>336310</v>
      </c>
    </row>
    <row r="160" spans="1:3" x14ac:dyDescent="0.2">
      <c r="A160" s="48">
        <v>159</v>
      </c>
      <c r="B160" s="49" t="s">
        <v>280</v>
      </c>
      <c r="C160" s="50">
        <v>336320</v>
      </c>
    </row>
    <row r="161" spans="1:3" x14ac:dyDescent="0.2">
      <c r="A161" s="48">
        <v>160</v>
      </c>
      <c r="B161" s="49" t="s">
        <v>281</v>
      </c>
      <c r="C161" s="50" t="s">
        <v>282</v>
      </c>
    </row>
    <row r="162" spans="1:3" x14ac:dyDescent="0.2">
      <c r="A162" s="48">
        <v>161</v>
      </c>
      <c r="B162" s="49" t="s">
        <v>283</v>
      </c>
      <c r="C162" s="50">
        <v>336350</v>
      </c>
    </row>
    <row r="163" spans="1:3" x14ac:dyDescent="0.2">
      <c r="A163" s="48">
        <v>162</v>
      </c>
      <c r="B163" s="49" t="s">
        <v>284</v>
      </c>
      <c r="C163" s="50">
        <v>336360</v>
      </c>
    </row>
    <row r="164" spans="1:3" x14ac:dyDescent="0.2">
      <c r="A164" s="48">
        <v>163</v>
      </c>
      <c r="B164" s="49" t="s">
        <v>285</v>
      </c>
      <c r="C164" s="50">
        <v>336370</v>
      </c>
    </row>
    <row r="165" spans="1:3" x14ac:dyDescent="0.2">
      <c r="A165" s="48">
        <v>164</v>
      </c>
      <c r="B165" s="49" t="s">
        <v>286</v>
      </c>
      <c r="C165" s="50">
        <v>336390</v>
      </c>
    </row>
    <row r="166" spans="1:3" x14ac:dyDescent="0.2">
      <c r="A166" s="48">
        <v>165</v>
      </c>
      <c r="B166" s="49" t="s">
        <v>287</v>
      </c>
      <c r="C166" s="50">
        <v>336411</v>
      </c>
    </row>
    <row r="167" spans="1:3" x14ac:dyDescent="0.2">
      <c r="A167" s="48">
        <v>166</v>
      </c>
      <c r="B167" s="49" t="s">
        <v>288</v>
      </c>
      <c r="C167" s="50">
        <v>336412</v>
      </c>
    </row>
    <row r="168" spans="1:3" x14ac:dyDescent="0.2">
      <c r="A168" s="48">
        <v>167</v>
      </c>
      <c r="B168" s="49" t="s">
        <v>289</v>
      </c>
      <c r="C168" s="50">
        <v>336413</v>
      </c>
    </row>
    <row r="169" spans="1:3" x14ac:dyDescent="0.2">
      <c r="A169" s="48">
        <v>168</v>
      </c>
      <c r="B169" s="49" t="s">
        <v>290</v>
      </c>
      <c r="C169" s="50">
        <v>336414</v>
      </c>
    </row>
    <row r="170" spans="1:3" x14ac:dyDescent="0.2">
      <c r="A170" s="48">
        <v>169</v>
      </c>
      <c r="B170" s="49" t="s">
        <v>291</v>
      </c>
      <c r="C170" s="50" t="s">
        <v>292</v>
      </c>
    </row>
    <row r="171" spans="1:3" x14ac:dyDescent="0.2">
      <c r="A171" s="48">
        <v>170</v>
      </c>
      <c r="B171" s="49" t="s">
        <v>293</v>
      </c>
      <c r="C171" s="50">
        <v>336500</v>
      </c>
    </row>
    <row r="172" spans="1:3" x14ac:dyDescent="0.2">
      <c r="A172" s="48">
        <v>171</v>
      </c>
      <c r="B172" s="49" t="s">
        <v>294</v>
      </c>
      <c r="C172" s="50">
        <v>336611</v>
      </c>
    </row>
    <row r="173" spans="1:3" x14ac:dyDescent="0.2">
      <c r="A173" s="48">
        <v>172</v>
      </c>
      <c r="B173" s="49" t="s">
        <v>295</v>
      </c>
      <c r="C173" s="50">
        <v>336612</v>
      </c>
    </row>
    <row r="174" spans="1:3" x14ac:dyDescent="0.2">
      <c r="A174" s="48">
        <v>173</v>
      </c>
      <c r="B174" s="49" t="s">
        <v>296</v>
      </c>
      <c r="C174" s="50">
        <v>336991</v>
      </c>
    </row>
    <row r="175" spans="1:3" x14ac:dyDescent="0.2">
      <c r="A175" s="48">
        <v>174</v>
      </c>
      <c r="B175" s="49" t="s">
        <v>297</v>
      </c>
      <c r="C175" s="50">
        <v>336992</v>
      </c>
    </row>
    <row r="176" spans="1:3" x14ac:dyDescent="0.2">
      <c r="A176" s="48">
        <v>175</v>
      </c>
      <c r="B176" s="49" t="s">
        <v>298</v>
      </c>
      <c r="C176" s="50">
        <v>336999</v>
      </c>
    </row>
    <row r="177" spans="1:3" x14ac:dyDescent="0.2">
      <c r="A177" s="48">
        <v>176</v>
      </c>
      <c r="B177" s="49" t="s">
        <v>299</v>
      </c>
      <c r="C177" s="50">
        <v>337110</v>
      </c>
    </row>
    <row r="178" spans="1:3" x14ac:dyDescent="0.2">
      <c r="A178" s="48">
        <v>177</v>
      </c>
      <c r="B178" s="49" t="s">
        <v>300</v>
      </c>
      <c r="C178" s="50">
        <v>337121</v>
      </c>
    </row>
    <row r="179" spans="1:3" x14ac:dyDescent="0.2">
      <c r="A179" s="48">
        <v>178</v>
      </c>
      <c r="B179" s="49" t="s">
        <v>301</v>
      </c>
      <c r="C179" s="50">
        <v>337122</v>
      </c>
    </row>
    <row r="180" spans="1:3" x14ac:dyDescent="0.2">
      <c r="A180" s="48">
        <v>179</v>
      </c>
      <c r="B180" s="49" t="s">
        <v>302</v>
      </c>
      <c r="C180" s="50" t="s">
        <v>303</v>
      </c>
    </row>
    <row r="181" spans="1:3" x14ac:dyDescent="0.2">
      <c r="A181" s="48">
        <v>180</v>
      </c>
      <c r="B181" s="49" t="s">
        <v>304</v>
      </c>
      <c r="C181" s="50">
        <v>337127</v>
      </c>
    </row>
    <row r="182" spans="1:3" x14ac:dyDescent="0.2">
      <c r="A182" s="48">
        <v>181</v>
      </c>
      <c r="B182" s="49" t="s">
        <v>305</v>
      </c>
      <c r="C182" s="50" t="s">
        <v>306</v>
      </c>
    </row>
    <row r="183" spans="1:3" x14ac:dyDescent="0.2">
      <c r="A183" s="48">
        <v>182</v>
      </c>
      <c r="B183" s="49" t="s">
        <v>307</v>
      </c>
      <c r="C183" s="50">
        <v>337215</v>
      </c>
    </row>
    <row r="184" spans="1:3" x14ac:dyDescent="0.2">
      <c r="A184" s="48">
        <v>183</v>
      </c>
      <c r="B184" s="49" t="s">
        <v>308</v>
      </c>
      <c r="C184" s="50">
        <v>337900</v>
      </c>
    </row>
    <row r="185" spans="1:3" x14ac:dyDescent="0.2">
      <c r="A185" s="48">
        <v>184</v>
      </c>
      <c r="B185" s="49" t="s">
        <v>309</v>
      </c>
      <c r="C185" s="50">
        <v>339112</v>
      </c>
    </row>
    <row r="186" spans="1:3" x14ac:dyDescent="0.2">
      <c r="A186" s="48">
        <v>185</v>
      </c>
      <c r="B186" s="49" t="s">
        <v>310</v>
      </c>
      <c r="C186" s="50">
        <v>339113</v>
      </c>
    </row>
    <row r="187" spans="1:3" x14ac:dyDescent="0.2">
      <c r="A187" s="48">
        <v>186</v>
      </c>
      <c r="B187" s="49" t="s">
        <v>311</v>
      </c>
      <c r="C187" s="50">
        <v>339114</v>
      </c>
    </row>
    <row r="188" spans="1:3" x14ac:dyDescent="0.2">
      <c r="A188" s="48">
        <v>187</v>
      </c>
      <c r="B188" s="49" t="s">
        <v>312</v>
      </c>
      <c r="C188" s="50">
        <v>339115</v>
      </c>
    </row>
    <row r="189" spans="1:3" x14ac:dyDescent="0.2">
      <c r="A189" s="48">
        <v>188</v>
      </c>
      <c r="B189" s="49" t="s">
        <v>313</v>
      </c>
      <c r="C189" s="50">
        <v>339116</v>
      </c>
    </row>
    <row r="190" spans="1:3" x14ac:dyDescent="0.2">
      <c r="A190" s="48">
        <v>189</v>
      </c>
      <c r="B190" s="49" t="s">
        <v>314</v>
      </c>
      <c r="C190" s="50">
        <v>339910</v>
      </c>
    </row>
    <row r="191" spans="1:3" x14ac:dyDescent="0.2">
      <c r="A191" s="48">
        <v>190</v>
      </c>
      <c r="B191" s="49" t="s">
        <v>315</v>
      </c>
      <c r="C191" s="50">
        <v>339920</v>
      </c>
    </row>
    <row r="192" spans="1:3" x14ac:dyDescent="0.2">
      <c r="A192" s="48">
        <v>191</v>
      </c>
      <c r="B192" s="49" t="s">
        <v>316</v>
      </c>
      <c r="C192" s="50">
        <v>339930</v>
      </c>
    </row>
    <row r="193" spans="1:3" x14ac:dyDescent="0.2">
      <c r="A193" s="48">
        <v>192</v>
      </c>
      <c r="B193" s="49" t="s">
        <v>317</v>
      </c>
      <c r="C193" s="50">
        <v>339940</v>
      </c>
    </row>
    <row r="194" spans="1:3" x14ac:dyDescent="0.2">
      <c r="A194" s="48">
        <v>193</v>
      </c>
      <c r="B194" s="49" t="s">
        <v>318</v>
      </c>
      <c r="C194" s="50">
        <v>339950</v>
      </c>
    </row>
    <row r="195" spans="1:3" x14ac:dyDescent="0.2">
      <c r="A195" s="48">
        <v>194</v>
      </c>
      <c r="B195" s="49" t="s">
        <v>319</v>
      </c>
      <c r="C195" s="50">
        <v>339990</v>
      </c>
    </row>
    <row r="196" spans="1:3" x14ac:dyDescent="0.2">
      <c r="A196" s="48">
        <v>195</v>
      </c>
      <c r="B196" s="49" t="s">
        <v>320</v>
      </c>
      <c r="C196" s="50">
        <v>311111</v>
      </c>
    </row>
    <row r="197" spans="1:3" x14ac:dyDescent="0.2">
      <c r="A197" s="48">
        <v>196</v>
      </c>
      <c r="B197" s="49" t="s">
        <v>321</v>
      </c>
      <c r="C197" s="50">
        <v>311119</v>
      </c>
    </row>
    <row r="198" spans="1:3" x14ac:dyDescent="0.2">
      <c r="A198" s="48">
        <v>197</v>
      </c>
      <c r="B198" s="49" t="s">
        <v>322</v>
      </c>
      <c r="C198" s="50">
        <v>311210</v>
      </c>
    </row>
    <row r="199" spans="1:3" x14ac:dyDescent="0.2">
      <c r="A199" s="48">
        <v>198</v>
      </c>
      <c r="B199" s="49" t="s">
        <v>323</v>
      </c>
      <c r="C199" s="50">
        <v>311221</v>
      </c>
    </row>
    <row r="200" spans="1:3" x14ac:dyDescent="0.2">
      <c r="A200" s="48">
        <v>199</v>
      </c>
      <c r="B200" s="49" t="s">
        <v>324</v>
      </c>
      <c r="C200" s="50" t="s">
        <v>325</v>
      </c>
    </row>
    <row r="201" spans="1:3" x14ac:dyDescent="0.2">
      <c r="A201" s="48">
        <v>200</v>
      </c>
      <c r="B201" s="49" t="s">
        <v>326</v>
      </c>
      <c r="C201" s="50">
        <v>311225</v>
      </c>
    </row>
    <row r="202" spans="1:3" x14ac:dyDescent="0.2">
      <c r="A202" s="48">
        <v>201</v>
      </c>
      <c r="B202" s="49" t="s">
        <v>327</v>
      </c>
      <c r="C202" s="50">
        <v>311230</v>
      </c>
    </row>
    <row r="203" spans="1:3" x14ac:dyDescent="0.2">
      <c r="A203" s="48">
        <v>202</v>
      </c>
      <c r="B203" s="49" t="s">
        <v>328</v>
      </c>
      <c r="C203" s="50">
        <v>311300</v>
      </c>
    </row>
    <row r="204" spans="1:3" x14ac:dyDescent="0.2">
      <c r="A204" s="48">
        <v>203</v>
      </c>
      <c r="B204" s="49" t="s">
        <v>329</v>
      </c>
      <c r="C204" s="50">
        <v>311410</v>
      </c>
    </row>
    <row r="205" spans="1:3" x14ac:dyDescent="0.2">
      <c r="A205" s="48">
        <v>204</v>
      </c>
      <c r="B205" s="49" t="s">
        <v>330</v>
      </c>
      <c r="C205" s="50">
        <v>311420</v>
      </c>
    </row>
    <row r="206" spans="1:3" x14ac:dyDescent="0.2">
      <c r="A206" s="48">
        <v>205</v>
      </c>
      <c r="B206" s="49" t="s">
        <v>331</v>
      </c>
      <c r="C206" s="50" t="s">
        <v>332</v>
      </c>
    </row>
    <row r="207" spans="1:3" x14ac:dyDescent="0.2">
      <c r="A207" s="48">
        <v>206</v>
      </c>
      <c r="B207" s="49" t="s">
        <v>333</v>
      </c>
      <c r="C207" s="50">
        <v>311513</v>
      </c>
    </row>
    <row r="208" spans="1:3" x14ac:dyDescent="0.2">
      <c r="A208" s="48">
        <v>207</v>
      </c>
      <c r="B208" s="49" t="s">
        <v>334</v>
      </c>
      <c r="C208" s="50">
        <v>311514</v>
      </c>
    </row>
    <row r="209" spans="1:3" x14ac:dyDescent="0.2">
      <c r="A209" s="48">
        <v>208</v>
      </c>
      <c r="B209" s="49" t="s">
        <v>335</v>
      </c>
      <c r="C209" s="50">
        <v>311520</v>
      </c>
    </row>
    <row r="210" spans="1:3" x14ac:dyDescent="0.2">
      <c r="A210" s="48">
        <v>209</v>
      </c>
      <c r="B210" s="49" t="s">
        <v>336</v>
      </c>
      <c r="C210" s="50" t="s">
        <v>337</v>
      </c>
    </row>
    <row r="211" spans="1:3" x14ac:dyDescent="0.2">
      <c r="A211" s="48">
        <v>210</v>
      </c>
      <c r="B211" s="49" t="s">
        <v>338</v>
      </c>
      <c r="C211" s="50">
        <v>311615</v>
      </c>
    </row>
    <row r="212" spans="1:3" x14ac:dyDescent="0.2">
      <c r="A212" s="48">
        <v>211</v>
      </c>
      <c r="B212" s="49" t="s">
        <v>339</v>
      </c>
      <c r="C212" s="50">
        <v>311700</v>
      </c>
    </row>
    <row r="213" spans="1:3" x14ac:dyDescent="0.2">
      <c r="A213" s="48">
        <v>212</v>
      </c>
      <c r="B213" s="49" t="s">
        <v>340</v>
      </c>
      <c r="C213" s="50">
        <v>311810</v>
      </c>
    </row>
    <row r="214" spans="1:3" x14ac:dyDescent="0.2">
      <c r="A214" s="48">
        <v>213</v>
      </c>
      <c r="B214" s="49" t="s">
        <v>341</v>
      </c>
      <c r="C214" s="50" t="s">
        <v>342</v>
      </c>
    </row>
    <row r="215" spans="1:3" x14ac:dyDescent="0.2">
      <c r="A215" s="48">
        <v>214</v>
      </c>
      <c r="B215" s="49" t="s">
        <v>343</v>
      </c>
      <c r="C215" s="50">
        <v>311910</v>
      </c>
    </row>
    <row r="216" spans="1:3" x14ac:dyDescent="0.2">
      <c r="A216" s="48">
        <v>215</v>
      </c>
      <c r="B216" s="49" t="s">
        <v>344</v>
      </c>
      <c r="C216" s="50">
        <v>311920</v>
      </c>
    </row>
    <row r="217" spans="1:3" x14ac:dyDescent="0.2">
      <c r="A217" s="48">
        <v>216</v>
      </c>
      <c r="B217" s="49" t="s">
        <v>345</v>
      </c>
      <c r="C217" s="50">
        <v>311930</v>
      </c>
    </row>
    <row r="218" spans="1:3" x14ac:dyDescent="0.2">
      <c r="A218" s="48">
        <v>217</v>
      </c>
      <c r="B218" s="49" t="s">
        <v>346</v>
      </c>
      <c r="C218" s="50">
        <v>311940</v>
      </c>
    </row>
    <row r="219" spans="1:3" x14ac:dyDescent="0.2">
      <c r="A219" s="48">
        <v>218</v>
      </c>
      <c r="B219" s="49" t="s">
        <v>347</v>
      </c>
      <c r="C219" s="50">
        <v>311990</v>
      </c>
    </row>
    <row r="220" spans="1:3" x14ac:dyDescent="0.2">
      <c r="A220" s="48">
        <v>219</v>
      </c>
      <c r="B220" s="49" t="s">
        <v>348</v>
      </c>
      <c r="C220" s="50">
        <v>312110</v>
      </c>
    </row>
    <row r="221" spans="1:3" x14ac:dyDescent="0.2">
      <c r="A221" s="48">
        <v>220</v>
      </c>
      <c r="B221" s="49" t="s">
        <v>349</v>
      </c>
      <c r="C221" s="50">
        <v>312120</v>
      </c>
    </row>
    <row r="222" spans="1:3" x14ac:dyDescent="0.2">
      <c r="A222" s="48">
        <v>221</v>
      </c>
      <c r="B222" s="49" t="s">
        <v>350</v>
      </c>
      <c r="C222" s="50">
        <v>312130</v>
      </c>
    </row>
    <row r="223" spans="1:3" x14ac:dyDescent="0.2">
      <c r="A223" s="48">
        <v>222</v>
      </c>
      <c r="B223" s="49" t="s">
        <v>351</v>
      </c>
      <c r="C223" s="50">
        <v>312140</v>
      </c>
    </row>
    <row r="224" spans="1:3" x14ac:dyDescent="0.2">
      <c r="A224" s="48">
        <v>223</v>
      </c>
      <c r="B224" s="49" t="s">
        <v>352</v>
      </c>
      <c r="C224" s="50">
        <v>312200</v>
      </c>
    </row>
    <row r="225" spans="1:3" x14ac:dyDescent="0.2">
      <c r="A225" s="48">
        <v>224</v>
      </c>
      <c r="B225" s="49" t="s">
        <v>353</v>
      </c>
      <c r="C225" s="50">
        <v>313100</v>
      </c>
    </row>
    <row r="226" spans="1:3" x14ac:dyDescent="0.2">
      <c r="A226" s="48">
        <v>225</v>
      </c>
      <c r="B226" s="49" t="s">
        <v>354</v>
      </c>
      <c r="C226" s="50">
        <v>313200</v>
      </c>
    </row>
    <row r="227" spans="1:3" x14ac:dyDescent="0.2">
      <c r="A227" s="48">
        <v>226</v>
      </c>
      <c r="B227" s="49" t="s">
        <v>355</v>
      </c>
      <c r="C227" s="50">
        <v>313300</v>
      </c>
    </row>
    <row r="228" spans="1:3" x14ac:dyDescent="0.2">
      <c r="A228" s="48">
        <v>227</v>
      </c>
      <c r="B228" s="49" t="s">
        <v>356</v>
      </c>
      <c r="C228" s="50">
        <v>314110</v>
      </c>
    </row>
    <row r="229" spans="1:3" x14ac:dyDescent="0.2">
      <c r="A229" s="48">
        <v>228</v>
      </c>
      <c r="B229" s="49" t="s">
        <v>357</v>
      </c>
      <c r="C229" s="50">
        <v>314120</v>
      </c>
    </row>
    <row r="230" spans="1:3" x14ac:dyDescent="0.2">
      <c r="A230" s="48">
        <v>229</v>
      </c>
      <c r="B230" s="49" t="s">
        <v>358</v>
      </c>
      <c r="C230" s="50">
        <v>314900</v>
      </c>
    </row>
    <row r="231" spans="1:3" x14ac:dyDescent="0.2">
      <c r="A231" s="48">
        <v>230</v>
      </c>
      <c r="B231" s="49" t="s">
        <v>359</v>
      </c>
      <c r="C231" s="50">
        <v>315000</v>
      </c>
    </row>
    <row r="232" spans="1:3" x14ac:dyDescent="0.2">
      <c r="A232" s="48">
        <v>231</v>
      </c>
      <c r="B232" s="49" t="s">
        <v>360</v>
      </c>
      <c r="C232" s="50">
        <v>316000</v>
      </c>
    </row>
    <row r="233" spans="1:3" x14ac:dyDescent="0.2">
      <c r="A233" s="48">
        <v>232</v>
      </c>
      <c r="B233" s="49" t="s">
        <v>361</v>
      </c>
      <c r="C233" s="50">
        <v>322110</v>
      </c>
    </row>
    <row r="234" spans="1:3" x14ac:dyDescent="0.2">
      <c r="A234" s="48">
        <v>233</v>
      </c>
      <c r="B234" s="49" t="s">
        <v>362</v>
      </c>
      <c r="C234" s="50">
        <v>322120</v>
      </c>
    </row>
    <row r="235" spans="1:3" x14ac:dyDescent="0.2">
      <c r="A235" s="48">
        <v>234</v>
      </c>
      <c r="B235" s="49" t="s">
        <v>363</v>
      </c>
      <c r="C235" s="50">
        <v>322130</v>
      </c>
    </row>
    <row r="236" spans="1:3" x14ac:dyDescent="0.2">
      <c r="A236" s="48">
        <v>235</v>
      </c>
      <c r="B236" s="49" t="s">
        <v>364</v>
      </c>
      <c r="C236" s="50">
        <v>322210</v>
      </c>
    </row>
    <row r="237" spans="1:3" x14ac:dyDescent="0.2">
      <c r="A237" s="48">
        <v>236</v>
      </c>
      <c r="B237" s="49" t="s">
        <v>365</v>
      </c>
      <c r="C237" s="50">
        <v>322220</v>
      </c>
    </row>
    <row r="238" spans="1:3" x14ac:dyDescent="0.2">
      <c r="A238" s="48">
        <v>237</v>
      </c>
      <c r="B238" s="49" t="s">
        <v>366</v>
      </c>
      <c r="C238" s="50">
        <v>322230</v>
      </c>
    </row>
    <row r="239" spans="1:3" x14ac:dyDescent="0.2">
      <c r="A239" s="48">
        <v>238</v>
      </c>
      <c r="B239" s="49" t="s">
        <v>367</v>
      </c>
      <c r="C239" s="50">
        <v>322291</v>
      </c>
    </row>
    <row r="240" spans="1:3" x14ac:dyDescent="0.2">
      <c r="A240" s="48">
        <v>239</v>
      </c>
      <c r="B240" s="49" t="s">
        <v>368</v>
      </c>
      <c r="C240" s="50">
        <v>322299</v>
      </c>
    </row>
    <row r="241" spans="1:3" x14ac:dyDescent="0.2">
      <c r="A241" s="48">
        <v>240</v>
      </c>
      <c r="B241" s="49" t="s">
        <v>369</v>
      </c>
      <c r="C241" s="50">
        <v>323110</v>
      </c>
    </row>
    <row r="242" spans="1:3" x14ac:dyDescent="0.2">
      <c r="A242" s="48">
        <v>241</v>
      </c>
      <c r="B242" s="49" t="s">
        <v>370</v>
      </c>
      <c r="C242" s="50">
        <v>323120</v>
      </c>
    </row>
    <row r="243" spans="1:3" x14ac:dyDescent="0.2">
      <c r="A243" s="48">
        <v>242</v>
      </c>
      <c r="B243" s="49" t="s">
        <v>371</v>
      </c>
      <c r="C243" s="50">
        <v>324110</v>
      </c>
    </row>
    <row r="244" spans="1:3" x14ac:dyDescent="0.2">
      <c r="A244" s="48">
        <v>243</v>
      </c>
      <c r="B244" s="49" t="s">
        <v>372</v>
      </c>
      <c r="C244" s="50">
        <v>324121</v>
      </c>
    </row>
    <row r="245" spans="1:3" x14ac:dyDescent="0.2">
      <c r="A245" s="48">
        <v>244</v>
      </c>
      <c r="B245" s="49" t="s">
        <v>373</v>
      </c>
      <c r="C245" s="50">
        <v>324122</v>
      </c>
    </row>
    <row r="246" spans="1:3" x14ac:dyDescent="0.2">
      <c r="A246" s="48">
        <v>245</v>
      </c>
      <c r="B246" s="49" t="s">
        <v>374</v>
      </c>
      <c r="C246" s="50">
        <v>324190</v>
      </c>
    </row>
    <row r="247" spans="1:3" x14ac:dyDescent="0.2">
      <c r="A247" s="48">
        <v>246</v>
      </c>
      <c r="B247" s="49" t="s">
        <v>375</v>
      </c>
      <c r="C247" s="50">
        <v>325110</v>
      </c>
    </row>
    <row r="248" spans="1:3" x14ac:dyDescent="0.2">
      <c r="A248" s="48">
        <v>247</v>
      </c>
      <c r="B248" s="49" t="s">
        <v>376</v>
      </c>
      <c r="C248" s="50">
        <v>325120</v>
      </c>
    </row>
    <row r="249" spans="1:3" x14ac:dyDescent="0.2">
      <c r="A249" s="48">
        <v>248</v>
      </c>
      <c r="B249" s="49" t="s">
        <v>377</v>
      </c>
      <c r="C249" s="50">
        <v>325130</v>
      </c>
    </row>
    <row r="250" spans="1:3" x14ac:dyDescent="0.2">
      <c r="A250" s="48">
        <v>249</v>
      </c>
      <c r="B250" s="49" t="s">
        <v>378</v>
      </c>
      <c r="C250" s="50">
        <v>325180</v>
      </c>
    </row>
    <row r="251" spans="1:3" x14ac:dyDescent="0.2">
      <c r="A251" s="48">
        <v>250</v>
      </c>
      <c r="B251" s="49" t="s">
        <v>379</v>
      </c>
      <c r="C251" s="50">
        <v>325190</v>
      </c>
    </row>
    <row r="252" spans="1:3" x14ac:dyDescent="0.2">
      <c r="A252" s="48">
        <v>251</v>
      </c>
      <c r="B252" s="49" t="s">
        <v>380</v>
      </c>
      <c r="C252" s="50">
        <v>325211</v>
      </c>
    </row>
    <row r="253" spans="1:3" x14ac:dyDescent="0.2">
      <c r="A253" s="48">
        <v>252</v>
      </c>
      <c r="B253" s="49" t="s">
        <v>381</v>
      </c>
      <c r="C253" s="50" t="s">
        <v>382</v>
      </c>
    </row>
    <row r="254" spans="1:3" x14ac:dyDescent="0.2">
      <c r="A254" s="48">
        <v>253</v>
      </c>
      <c r="B254" s="49" t="s">
        <v>383</v>
      </c>
      <c r="C254" s="50">
        <v>325310</v>
      </c>
    </row>
    <row r="255" spans="1:3" x14ac:dyDescent="0.2">
      <c r="A255" s="48">
        <v>254</v>
      </c>
      <c r="B255" s="49" t="s">
        <v>384</v>
      </c>
      <c r="C255" s="50">
        <v>325320</v>
      </c>
    </row>
    <row r="256" spans="1:3" x14ac:dyDescent="0.2">
      <c r="A256" s="48">
        <v>255</v>
      </c>
      <c r="B256" s="49" t="s">
        <v>385</v>
      </c>
      <c r="C256" s="50">
        <v>325411</v>
      </c>
    </row>
    <row r="257" spans="1:3" x14ac:dyDescent="0.2">
      <c r="A257" s="48">
        <v>256</v>
      </c>
      <c r="B257" s="49" t="s">
        <v>386</v>
      </c>
      <c r="C257" s="50">
        <v>325412</v>
      </c>
    </row>
    <row r="258" spans="1:3" x14ac:dyDescent="0.2">
      <c r="A258" s="48">
        <v>257</v>
      </c>
      <c r="B258" s="49" t="s">
        <v>387</v>
      </c>
      <c r="C258" s="50">
        <v>325413</v>
      </c>
    </row>
    <row r="259" spans="1:3" x14ac:dyDescent="0.2">
      <c r="A259" s="48">
        <v>258</v>
      </c>
      <c r="B259" s="49" t="s">
        <v>388</v>
      </c>
      <c r="C259" s="50">
        <v>325414</v>
      </c>
    </row>
    <row r="260" spans="1:3" x14ac:dyDescent="0.2">
      <c r="A260" s="48">
        <v>259</v>
      </c>
      <c r="B260" s="49" t="s">
        <v>389</v>
      </c>
      <c r="C260" s="50">
        <v>325510</v>
      </c>
    </row>
    <row r="261" spans="1:3" x14ac:dyDescent="0.2">
      <c r="A261" s="48">
        <v>260</v>
      </c>
      <c r="B261" s="49" t="s">
        <v>390</v>
      </c>
      <c r="C261" s="50">
        <v>325520</v>
      </c>
    </row>
    <row r="262" spans="1:3" x14ac:dyDescent="0.2">
      <c r="A262" s="48">
        <v>261</v>
      </c>
      <c r="B262" s="49" t="s">
        <v>391</v>
      </c>
      <c r="C262" s="50">
        <v>325610</v>
      </c>
    </row>
    <row r="263" spans="1:3" x14ac:dyDescent="0.2">
      <c r="A263" s="48">
        <v>262</v>
      </c>
      <c r="B263" s="49" t="s">
        <v>392</v>
      </c>
      <c r="C263" s="50">
        <v>325620</v>
      </c>
    </row>
    <row r="264" spans="1:3" x14ac:dyDescent="0.2">
      <c r="A264" s="48">
        <v>263</v>
      </c>
      <c r="B264" s="49" t="s">
        <v>393</v>
      </c>
      <c r="C264" s="50">
        <v>325910</v>
      </c>
    </row>
    <row r="265" spans="1:3" x14ac:dyDescent="0.2">
      <c r="A265" s="48">
        <v>264</v>
      </c>
      <c r="B265" s="49" t="s">
        <v>394</v>
      </c>
      <c r="C265" s="50" t="s">
        <v>395</v>
      </c>
    </row>
    <row r="266" spans="1:3" x14ac:dyDescent="0.2">
      <c r="A266" s="48">
        <v>265</v>
      </c>
      <c r="B266" s="49" t="s">
        <v>396</v>
      </c>
      <c r="C266" s="50">
        <v>326110</v>
      </c>
    </row>
    <row r="267" spans="1:3" x14ac:dyDescent="0.2">
      <c r="A267" s="48">
        <v>266</v>
      </c>
      <c r="B267" s="49" t="s">
        <v>397</v>
      </c>
      <c r="C267" s="50">
        <v>326120</v>
      </c>
    </row>
    <row r="268" spans="1:3" x14ac:dyDescent="0.2">
      <c r="A268" s="48">
        <v>267</v>
      </c>
      <c r="B268" s="49" t="s">
        <v>398</v>
      </c>
      <c r="C268" s="50">
        <v>326130</v>
      </c>
    </row>
    <row r="269" spans="1:3" x14ac:dyDescent="0.2">
      <c r="A269" s="48">
        <v>268</v>
      </c>
      <c r="B269" s="49" t="s">
        <v>399</v>
      </c>
      <c r="C269" s="50">
        <v>326140</v>
      </c>
    </row>
    <row r="270" spans="1:3" x14ac:dyDescent="0.2">
      <c r="A270" s="48">
        <v>269</v>
      </c>
      <c r="B270" s="49" t="s">
        <v>400</v>
      </c>
      <c r="C270" s="50">
        <v>326150</v>
      </c>
    </row>
    <row r="271" spans="1:3" x14ac:dyDescent="0.2">
      <c r="A271" s="48">
        <v>270</v>
      </c>
      <c r="B271" s="49" t="s">
        <v>401</v>
      </c>
      <c r="C271" s="50">
        <v>326160</v>
      </c>
    </row>
    <row r="272" spans="1:3" x14ac:dyDescent="0.2">
      <c r="A272" s="48">
        <v>271</v>
      </c>
      <c r="B272" s="49" t="s">
        <v>402</v>
      </c>
      <c r="C272" s="50">
        <v>326190</v>
      </c>
    </row>
    <row r="273" spans="1:3" x14ac:dyDescent="0.2">
      <c r="A273" s="48">
        <v>272</v>
      </c>
      <c r="B273" s="49" t="s">
        <v>403</v>
      </c>
      <c r="C273" s="50">
        <v>326210</v>
      </c>
    </row>
    <row r="274" spans="1:3" x14ac:dyDescent="0.2">
      <c r="A274" s="48">
        <v>273</v>
      </c>
      <c r="B274" s="49" t="s">
        <v>404</v>
      </c>
      <c r="C274" s="50">
        <v>326220</v>
      </c>
    </row>
    <row r="275" spans="1:3" x14ac:dyDescent="0.2">
      <c r="A275" s="48">
        <v>274</v>
      </c>
      <c r="B275" s="49" t="s">
        <v>405</v>
      </c>
      <c r="C275" s="50">
        <v>326290</v>
      </c>
    </row>
    <row r="276" spans="1:3" x14ac:dyDescent="0.2">
      <c r="A276" s="48">
        <v>275</v>
      </c>
      <c r="B276" s="49" t="s">
        <v>406</v>
      </c>
      <c r="C276" s="50">
        <v>420000</v>
      </c>
    </row>
    <row r="277" spans="1:3" x14ac:dyDescent="0.2">
      <c r="A277" s="48">
        <v>276</v>
      </c>
      <c r="B277" s="49" t="s">
        <v>407</v>
      </c>
      <c r="C277" s="50">
        <v>441000</v>
      </c>
    </row>
    <row r="278" spans="1:3" x14ac:dyDescent="0.2">
      <c r="A278" s="48">
        <v>277</v>
      </c>
      <c r="B278" s="49" t="s">
        <v>408</v>
      </c>
      <c r="C278" s="50">
        <v>445000</v>
      </c>
    </row>
    <row r="279" spans="1:3" x14ac:dyDescent="0.2">
      <c r="A279" s="48">
        <v>278</v>
      </c>
      <c r="B279" s="49" t="s">
        <v>409</v>
      </c>
      <c r="C279" s="50">
        <v>452000</v>
      </c>
    </row>
    <row r="280" spans="1:3" x14ac:dyDescent="0.2">
      <c r="A280" s="48">
        <v>279</v>
      </c>
      <c r="B280" s="49" t="s">
        <v>410</v>
      </c>
      <c r="C280" s="50" t="s">
        <v>411</v>
      </c>
    </row>
    <row r="281" spans="1:3" x14ac:dyDescent="0.2">
      <c r="A281" s="48">
        <v>280</v>
      </c>
      <c r="B281" s="49" t="s">
        <v>412</v>
      </c>
      <c r="C281" s="50">
        <v>481000</v>
      </c>
    </row>
    <row r="282" spans="1:3" x14ac:dyDescent="0.2">
      <c r="A282" s="48">
        <v>281</v>
      </c>
      <c r="B282" s="49" t="s">
        <v>413</v>
      </c>
      <c r="C282" s="50">
        <v>482000</v>
      </c>
    </row>
    <row r="283" spans="1:3" x14ac:dyDescent="0.2">
      <c r="A283" s="48">
        <v>282</v>
      </c>
      <c r="B283" s="49" t="s">
        <v>414</v>
      </c>
      <c r="C283" s="50">
        <v>483000</v>
      </c>
    </row>
    <row r="284" spans="1:3" x14ac:dyDescent="0.2">
      <c r="A284" s="48">
        <v>283</v>
      </c>
      <c r="B284" s="49" t="s">
        <v>415</v>
      </c>
      <c r="C284" s="50">
        <v>484000</v>
      </c>
    </row>
    <row r="285" spans="1:3" x14ac:dyDescent="0.2">
      <c r="A285" s="48">
        <v>284</v>
      </c>
      <c r="B285" s="49" t="s">
        <v>416</v>
      </c>
      <c r="C285" s="50">
        <v>485000</v>
      </c>
    </row>
    <row r="286" spans="1:3" x14ac:dyDescent="0.2">
      <c r="A286" s="48">
        <v>285</v>
      </c>
      <c r="B286" s="49" t="s">
        <v>417</v>
      </c>
      <c r="C286" s="50">
        <v>486000</v>
      </c>
    </row>
    <row r="287" spans="1:3" x14ac:dyDescent="0.2">
      <c r="A287" s="48">
        <v>286</v>
      </c>
      <c r="B287" s="49" t="s">
        <v>418</v>
      </c>
      <c r="C287" s="50" t="s">
        <v>419</v>
      </c>
    </row>
    <row r="288" spans="1:3" x14ac:dyDescent="0.2">
      <c r="A288" s="48">
        <v>287</v>
      </c>
      <c r="B288" s="49" t="s">
        <v>420</v>
      </c>
      <c r="C288" s="50">
        <v>492000</v>
      </c>
    </row>
    <row r="289" spans="1:3" x14ac:dyDescent="0.2">
      <c r="A289" s="48">
        <v>288</v>
      </c>
      <c r="B289" s="49" t="s">
        <v>421</v>
      </c>
      <c r="C289" s="50">
        <v>493000</v>
      </c>
    </row>
    <row r="290" spans="1:3" x14ac:dyDescent="0.2">
      <c r="A290" s="48">
        <v>289</v>
      </c>
      <c r="B290" s="49" t="s">
        <v>422</v>
      </c>
      <c r="C290" s="50">
        <v>511110</v>
      </c>
    </row>
    <row r="291" spans="1:3" x14ac:dyDescent="0.2">
      <c r="A291" s="48">
        <v>290</v>
      </c>
      <c r="B291" s="49" t="s">
        <v>423</v>
      </c>
      <c r="C291" s="50">
        <v>511120</v>
      </c>
    </row>
    <row r="292" spans="1:3" x14ac:dyDescent="0.2">
      <c r="A292" s="48">
        <v>291</v>
      </c>
      <c r="B292" s="49" t="s">
        <v>424</v>
      </c>
      <c r="C292" s="50">
        <v>511130</v>
      </c>
    </row>
    <row r="293" spans="1:3" x14ac:dyDescent="0.2">
      <c r="A293" s="48">
        <v>292</v>
      </c>
      <c r="B293" s="49" t="s">
        <v>425</v>
      </c>
      <c r="C293" s="50" t="s">
        <v>426</v>
      </c>
    </row>
    <row r="294" spans="1:3" x14ac:dyDescent="0.2">
      <c r="A294" s="48">
        <v>293</v>
      </c>
      <c r="B294" s="49" t="s">
        <v>427</v>
      </c>
      <c r="C294" s="50">
        <v>511200</v>
      </c>
    </row>
    <row r="295" spans="1:3" x14ac:dyDescent="0.2">
      <c r="A295" s="48">
        <v>294</v>
      </c>
      <c r="B295" s="49" t="s">
        <v>428</v>
      </c>
      <c r="C295" s="50">
        <v>512100</v>
      </c>
    </row>
    <row r="296" spans="1:3" x14ac:dyDescent="0.2">
      <c r="A296" s="48">
        <v>295</v>
      </c>
      <c r="B296" s="49" t="s">
        <v>429</v>
      </c>
      <c r="C296" s="50">
        <v>512200</v>
      </c>
    </row>
    <row r="297" spans="1:3" x14ac:dyDescent="0.2">
      <c r="A297" s="48">
        <v>296</v>
      </c>
      <c r="B297" s="49" t="s">
        <v>430</v>
      </c>
      <c r="C297" s="50">
        <v>515100</v>
      </c>
    </row>
    <row r="298" spans="1:3" x14ac:dyDescent="0.2">
      <c r="A298" s="48">
        <v>297</v>
      </c>
      <c r="B298" s="49" t="s">
        <v>431</v>
      </c>
      <c r="C298" s="50">
        <v>515200</v>
      </c>
    </row>
    <row r="299" spans="1:3" x14ac:dyDescent="0.2">
      <c r="A299" s="48">
        <v>298</v>
      </c>
      <c r="B299" s="49" t="s">
        <v>432</v>
      </c>
      <c r="C299" s="50">
        <v>517110</v>
      </c>
    </row>
    <row r="300" spans="1:3" x14ac:dyDescent="0.2">
      <c r="A300" s="48">
        <v>299</v>
      </c>
      <c r="B300" s="49" t="s">
        <v>433</v>
      </c>
      <c r="C300" s="50">
        <v>517210</v>
      </c>
    </row>
    <row r="301" spans="1:3" x14ac:dyDescent="0.2">
      <c r="A301" s="48">
        <v>300</v>
      </c>
      <c r="B301" s="49" t="s">
        <v>434</v>
      </c>
      <c r="C301" s="50" t="s">
        <v>435</v>
      </c>
    </row>
    <row r="302" spans="1:3" x14ac:dyDescent="0.2">
      <c r="A302" s="48">
        <v>301</v>
      </c>
      <c r="B302" s="49" t="s">
        <v>436</v>
      </c>
      <c r="C302" s="50">
        <v>518200</v>
      </c>
    </row>
    <row r="303" spans="1:3" x14ac:dyDescent="0.2">
      <c r="A303" s="48">
        <v>302</v>
      </c>
      <c r="B303" s="49" t="s">
        <v>437</v>
      </c>
      <c r="C303" s="50" t="s">
        <v>438</v>
      </c>
    </row>
    <row r="304" spans="1:3" x14ac:dyDescent="0.2">
      <c r="A304" s="48">
        <v>303</v>
      </c>
      <c r="B304" s="49" t="s">
        <v>439</v>
      </c>
      <c r="C304" s="50">
        <v>519130</v>
      </c>
    </row>
    <row r="305" spans="1:3" x14ac:dyDescent="0.2">
      <c r="A305" s="48">
        <v>304</v>
      </c>
      <c r="B305" s="49" t="s">
        <v>440</v>
      </c>
      <c r="C305" s="50" t="s">
        <v>441</v>
      </c>
    </row>
    <row r="306" spans="1:3" x14ac:dyDescent="0.2">
      <c r="A306" s="48">
        <v>305</v>
      </c>
      <c r="B306" s="49" t="s">
        <v>442</v>
      </c>
      <c r="C306" s="50" t="s">
        <v>443</v>
      </c>
    </row>
    <row r="307" spans="1:3" x14ac:dyDescent="0.2">
      <c r="A307" s="48">
        <v>306</v>
      </c>
      <c r="B307" s="49" t="s">
        <v>444</v>
      </c>
      <c r="C307" s="50" t="s">
        <v>445</v>
      </c>
    </row>
    <row r="308" spans="1:3" x14ac:dyDescent="0.2">
      <c r="A308" s="48">
        <v>307</v>
      </c>
      <c r="B308" s="49" t="s">
        <v>446</v>
      </c>
      <c r="C308" s="50">
        <v>523900</v>
      </c>
    </row>
    <row r="309" spans="1:3" x14ac:dyDescent="0.2">
      <c r="A309" s="48">
        <v>308</v>
      </c>
      <c r="B309" s="49" t="s">
        <v>447</v>
      </c>
      <c r="C309" s="50">
        <v>524100</v>
      </c>
    </row>
    <row r="310" spans="1:3" x14ac:dyDescent="0.2">
      <c r="A310" s="48">
        <v>309</v>
      </c>
      <c r="B310" s="49" t="s">
        <v>448</v>
      </c>
      <c r="C310" s="50">
        <v>524200</v>
      </c>
    </row>
    <row r="311" spans="1:3" x14ac:dyDescent="0.2">
      <c r="A311" s="48">
        <v>310</v>
      </c>
      <c r="B311" s="49" t="s">
        <v>449</v>
      </c>
      <c r="C311" s="50">
        <v>525000</v>
      </c>
    </row>
    <row r="312" spans="1:3" x14ac:dyDescent="0.2">
      <c r="A312" s="48">
        <v>311</v>
      </c>
      <c r="B312" s="49" t="s">
        <v>450</v>
      </c>
      <c r="C312" s="50" t="s">
        <v>451</v>
      </c>
    </row>
    <row r="313" spans="1:3" x14ac:dyDescent="0.2">
      <c r="A313" s="48">
        <v>312</v>
      </c>
      <c r="B313" s="49" t="s">
        <v>452</v>
      </c>
      <c r="C313" s="50" t="s">
        <v>453</v>
      </c>
    </row>
    <row r="314" spans="1:3" x14ac:dyDescent="0.2">
      <c r="A314" s="48">
        <v>313</v>
      </c>
      <c r="B314" s="49" t="s">
        <v>454</v>
      </c>
      <c r="C314" s="50">
        <v>532100</v>
      </c>
    </row>
    <row r="315" spans="1:3" x14ac:dyDescent="0.2">
      <c r="A315" s="48">
        <v>314</v>
      </c>
      <c r="B315" s="49" t="s">
        <v>455</v>
      </c>
      <c r="C315" s="50" t="s">
        <v>456</v>
      </c>
    </row>
    <row r="316" spans="1:3" x14ac:dyDescent="0.2">
      <c r="A316" s="48">
        <v>315</v>
      </c>
      <c r="B316" s="49" t="s">
        <v>457</v>
      </c>
      <c r="C316" s="50">
        <v>532400</v>
      </c>
    </row>
    <row r="317" spans="1:3" x14ac:dyDescent="0.2">
      <c r="A317" s="48">
        <v>316</v>
      </c>
      <c r="B317" s="49" t="s">
        <v>458</v>
      </c>
      <c r="C317" s="50">
        <v>533000</v>
      </c>
    </row>
    <row r="318" spans="1:3" x14ac:dyDescent="0.2">
      <c r="A318" s="48">
        <v>317</v>
      </c>
      <c r="B318" s="49" t="s">
        <v>459</v>
      </c>
      <c r="C318" s="50">
        <v>541100</v>
      </c>
    </row>
    <row r="319" spans="1:3" x14ac:dyDescent="0.2">
      <c r="A319" s="48">
        <v>318</v>
      </c>
      <c r="B319" s="49" t="s">
        <v>460</v>
      </c>
      <c r="C319" s="50">
        <v>541511</v>
      </c>
    </row>
    <row r="320" spans="1:3" x14ac:dyDescent="0.2">
      <c r="A320" s="48">
        <v>319</v>
      </c>
      <c r="B320" s="49" t="s">
        <v>461</v>
      </c>
      <c r="C320" s="50">
        <v>541512</v>
      </c>
    </row>
    <row r="321" spans="1:3" x14ac:dyDescent="0.2">
      <c r="A321" s="48">
        <v>320</v>
      </c>
      <c r="B321" s="49" t="s">
        <v>462</v>
      </c>
      <c r="C321" s="50" t="s">
        <v>463</v>
      </c>
    </row>
    <row r="322" spans="1:3" x14ac:dyDescent="0.2">
      <c r="A322" s="48">
        <v>321</v>
      </c>
      <c r="B322" s="49" t="s">
        <v>464</v>
      </c>
      <c r="C322" s="50">
        <v>541200</v>
      </c>
    </row>
    <row r="323" spans="1:3" x14ac:dyDescent="0.2">
      <c r="A323" s="48">
        <v>322</v>
      </c>
      <c r="B323" s="49" t="s">
        <v>465</v>
      </c>
      <c r="C323" s="50">
        <v>541300</v>
      </c>
    </row>
    <row r="324" spans="1:3" x14ac:dyDescent="0.2">
      <c r="A324" s="48">
        <v>323</v>
      </c>
      <c r="B324" s="49" t="s">
        <v>466</v>
      </c>
      <c r="C324" s="50">
        <v>541400</v>
      </c>
    </row>
    <row r="325" spans="1:3" x14ac:dyDescent="0.2">
      <c r="A325" s="48">
        <v>324</v>
      </c>
      <c r="B325" s="49" t="s">
        <v>467</v>
      </c>
      <c r="C325" s="50">
        <v>541610</v>
      </c>
    </row>
    <row r="326" spans="1:3" x14ac:dyDescent="0.2">
      <c r="A326" s="48">
        <v>325</v>
      </c>
      <c r="B326" s="49" t="s">
        <v>468</v>
      </c>
      <c r="C326" s="50" t="s">
        <v>469</v>
      </c>
    </row>
    <row r="327" spans="1:3" x14ac:dyDescent="0.2">
      <c r="A327" s="48">
        <v>326</v>
      </c>
      <c r="B327" s="49" t="s">
        <v>470</v>
      </c>
      <c r="C327" s="50">
        <v>541700</v>
      </c>
    </row>
    <row r="328" spans="1:3" x14ac:dyDescent="0.2">
      <c r="A328" s="48">
        <v>327</v>
      </c>
      <c r="B328" s="49" t="s">
        <v>471</v>
      </c>
      <c r="C328" s="50">
        <v>541800</v>
      </c>
    </row>
    <row r="329" spans="1:3" x14ac:dyDescent="0.2">
      <c r="A329" s="48">
        <v>328</v>
      </c>
      <c r="B329" s="49" t="s">
        <v>472</v>
      </c>
      <c r="C329" s="50" t="s">
        <v>473</v>
      </c>
    </row>
    <row r="330" spans="1:3" x14ac:dyDescent="0.2">
      <c r="A330" s="48">
        <v>329</v>
      </c>
      <c r="B330" s="49" t="s">
        <v>474</v>
      </c>
      <c r="C330" s="50">
        <v>541920</v>
      </c>
    </row>
    <row r="331" spans="1:3" x14ac:dyDescent="0.2">
      <c r="A331" s="48">
        <v>330</v>
      </c>
      <c r="B331" s="49" t="s">
        <v>475</v>
      </c>
      <c r="C331" s="50">
        <v>541940</v>
      </c>
    </row>
    <row r="332" spans="1:3" x14ac:dyDescent="0.2">
      <c r="A332" s="48">
        <v>331</v>
      </c>
      <c r="B332" s="49" t="s">
        <v>476</v>
      </c>
      <c r="C332" s="50">
        <v>550000</v>
      </c>
    </row>
    <row r="333" spans="1:3" x14ac:dyDescent="0.2">
      <c r="A333" s="48">
        <v>332</v>
      </c>
      <c r="B333" s="49" t="s">
        <v>477</v>
      </c>
      <c r="C333" s="50">
        <v>561100</v>
      </c>
    </row>
    <row r="334" spans="1:3" x14ac:dyDescent="0.2">
      <c r="A334" s="48">
        <v>333</v>
      </c>
      <c r="B334" s="49" t="s">
        <v>478</v>
      </c>
      <c r="C334" s="50">
        <v>561200</v>
      </c>
    </row>
    <row r="335" spans="1:3" x14ac:dyDescent="0.2">
      <c r="A335" s="48">
        <v>334</v>
      </c>
      <c r="B335" s="49" t="s">
        <v>479</v>
      </c>
      <c r="C335" s="50">
        <v>561300</v>
      </c>
    </row>
    <row r="336" spans="1:3" x14ac:dyDescent="0.2">
      <c r="A336" s="48">
        <v>335</v>
      </c>
      <c r="B336" s="49" t="s">
        <v>480</v>
      </c>
      <c r="C336" s="50">
        <v>561400</v>
      </c>
    </row>
    <row r="337" spans="1:3" x14ac:dyDescent="0.2">
      <c r="A337" s="48">
        <v>336</v>
      </c>
      <c r="B337" s="49" t="s">
        <v>481</v>
      </c>
      <c r="C337" s="50">
        <v>561500</v>
      </c>
    </row>
    <row r="338" spans="1:3" x14ac:dyDescent="0.2">
      <c r="A338" s="48">
        <v>337</v>
      </c>
      <c r="B338" s="49" t="s">
        <v>482</v>
      </c>
      <c r="C338" s="50">
        <v>561600</v>
      </c>
    </row>
    <row r="339" spans="1:3" x14ac:dyDescent="0.2">
      <c r="A339" s="48">
        <v>338</v>
      </c>
      <c r="B339" s="49" t="s">
        <v>483</v>
      </c>
      <c r="C339" s="50">
        <v>561700</v>
      </c>
    </row>
    <row r="340" spans="1:3" x14ac:dyDescent="0.2">
      <c r="A340" s="48">
        <v>339</v>
      </c>
      <c r="B340" s="49" t="s">
        <v>484</v>
      </c>
      <c r="C340" s="50">
        <v>561900</v>
      </c>
    </row>
    <row r="341" spans="1:3" x14ac:dyDescent="0.2">
      <c r="A341" s="48">
        <v>340</v>
      </c>
      <c r="B341" s="49" t="s">
        <v>485</v>
      </c>
      <c r="C341" s="50">
        <v>562000</v>
      </c>
    </row>
    <row r="342" spans="1:3" x14ac:dyDescent="0.2">
      <c r="A342" s="48">
        <v>341</v>
      </c>
      <c r="B342" s="49" t="s">
        <v>486</v>
      </c>
      <c r="C342" s="50">
        <v>611100</v>
      </c>
    </row>
    <row r="343" spans="1:3" x14ac:dyDescent="0.2">
      <c r="A343" s="48">
        <v>342</v>
      </c>
      <c r="B343" s="49" t="s">
        <v>487</v>
      </c>
      <c r="C343" s="50" t="s">
        <v>488</v>
      </c>
    </row>
    <row r="344" spans="1:3" x14ac:dyDescent="0.2">
      <c r="A344" s="48">
        <v>343</v>
      </c>
      <c r="B344" s="49" t="s">
        <v>489</v>
      </c>
      <c r="C344" s="50" t="s">
        <v>490</v>
      </c>
    </row>
    <row r="345" spans="1:3" x14ac:dyDescent="0.2">
      <c r="A345" s="48">
        <v>344</v>
      </c>
      <c r="B345" s="49" t="s">
        <v>491</v>
      </c>
      <c r="C345" s="50">
        <v>621100</v>
      </c>
    </row>
    <row r="346" spans="1:3" x14ac:dyDescent="0.2">
      <c r="A346" s="48">
        <v>345</v>
      </c>
      <c r="B346" s="49" t="s">
        <v>492</v>
      </c>
      <c r="C346" s="50">
        <v>621200</v>
      </c>
    </row>
    <row r="347" spans="1:3" x14ac:dyDescent="0.2">
      <c r="A347" s="48">
        <v>346</v>
      </c>
      <c r="B347" s="49" t="s">
        <v>493</v>
      </c>
      <c r="C347" s="50">
        <v>621300</v>
      </c>
    </row>
    <row r="348" spans="1:3" x14ac:dyDescent="0.2">
      <c r="A348" s="48">
        <v>347</v>
      </c>
      <c r="B348" s="49" t="s">
        <v>494</v>
      </c>
      <c r="C348" s="50">
        <v>621400</v>
      </c>
    </row>
    <row r="349" spans="1:3" x14ac:dyDescent="0.2">
      <c r="A349" s="48">
        <v>348</v>
      </c>
      <c r="B349" s="49" t="s">
        <v>495</v>
      </c>
      <c r="C349" s="50">
        <v>621500</v>
      </c>
    </row>
    <row r="350" spans="1:3" x14ac:dyDescent="0.2">
      <c r="A350" s="48">
        <v>349</v>
      </c>
      <c r="B350" s="49" t="s">
        <v>496</v>
      </c>
      <c r="C350" s="50">
        <v>621600</v>
      </c>
    </row>
    <row r="351" spans="1:3" x14ac:dyDescent="0.2">
      <c r="A351" s="48">
        <v>350</v>
      </c>
      <c r="B351" s="49" t="s">
        <v>497</v>
      </c>
      <c r="C351" s="50">
        <v>621900</v>
      </c>
    </row>
    <row r="352" spans="1:3" x14ac:dyDescent="0.2">
      <c r="A352" s="48">
        <v>351</v>
      </c>
      <c r="B352" s="49" t="s">
        <v>498</v>
      </c>
      <c r="C352" s="50">
        <v>622000</v>
      </c>
    </row>
    <row r="353" spans="1:3" x14ac:dyDescent="0.2">
      <c r="A353" s="48">
        <v>352</v>
      </c>
      <c r="B353" s="49" t="s">
        <v>499</v>
      </c>
      <c r="C353" s="50" t="s">
        <v>500</v>
      </c>
    </row>
    <row r="354" spans="1:3" x14ac:dyDescent="0.2">
      <c r="A354" s="48">
        <v>353</v>
      </c>
      <c r="B354" s="49" t="s">
        <v>501</v>
      </c>
      <c r="C354" s="50" t="s">
        <v>502</v>
      </c>
    </row>
    <row r="355" spans="1:3" x14ac:dyDescent="0.2">
      <c r="A355" s="48">
        <v>354</v>
      </c>
      <c r="B355" s="49" t="s">
        <v>503</v>
      </c>
      <c r="C355" s="50">
        <v>624100</v>
      </c>
    </row>
    <row r="356" spans="1:3" x14ac:dyDescent="0.2">
      <c r="A356" s="48">
        <v>355</v>
      </c>
      <c r="B356" s="49" t="s">
        <v>504</v>
      </c>
      <c r="C356" s="50" t="s">
        <v>505</v>
      </c>
    </row>
    <row r="357" spans="1:3" x14ac:dyDescent="0.2">
      <c r="A357" s="48">
        <v>356</v>
      </c>
      <c r="B357" s="49" t="s">
        <v>506</v>
      </c>
      <c r="C357" s="50">
        <v>624400</v>
      </c>
    </row>
    <row r="358" spans="1:3" x14ac:dyDescent="0.2">
      <c r="A358" s="48">
        <v>357</v>
      </c>
      <c r="B358" s="49" t="s">
        <v>507</v>
      </c>
      <c r="C358" s="50">
        <v>711100</v>
      </c>
    </row>
    <row r="359" spans="1:3" x14ac:dyDescent="0.2">
      <c r="A359" s="48">
        <v>358</v>
      </c>
      <c r="B359" s="49" t="s">
        <v>508</v>
      </c>
      <c r="C359" s="50">
        <v>711200</v>
      </c>
    </row>
    <row r="360" spans="1:3" x14ac:dyDescent="0.2">
      <c r="A360" s="48">
        <v>359</v>
      </c>
      <c r="B360" s="49" t="s">
        <v>509</v>
      </c>
      <c r="C360" s="50" t="s">
        <v>510</v>
      </c>
    </row>
    <row r="361" spans="1:3" x14ac:dyDescent="0.2">
      <c r="A361" s="48">
        <v>360</v>
      </c>
      <c r="B361" s="49" t="s">
        <v>511</v>
      </c>
      <c r="C361" s="50">
        <v>711500</v>
      </c>
    </row>
    <row r="362" spans="1:3" x14ac:dyDescent="0.2">
      <c r="A362" s="48">
        <v>361</v>
      </c>
      <c r="B362" s="49" t="s">
        <v>512</v>
      </c>
      <c r="C362" s="50">
        <v>712000</v>
      </c>
    </row>
    <row r="363" spans="1:3" x14ac:dyDescent="0.2">
      <c r="A363" s="48">
        <v>362</v>
      </c>
      <c r="B363" s="49" t="s">
        <v>513</v>
      </c>
      <c r="C363" s="50">
        <v>713100</v>
      </c>
    </row>
    <row r="364" spans="1:3" x14ac:dyDescent="0.2">
      <c r="A364" s="48">
        <v>363</v>
      </c>
      <c r="B364" s="49" t="s">
        <v>514</v>
      </c>
      <c r="C364" s="50">
        <v>713200</v>
      </c>
    </row>
    <row r="365" spans="1:3" x14ac:dyDescent="0.2">
      <c r="A365" s="48">
        <v>364</v>
      </c>
      <c r="B365" s="49" t="s">
        <v>515</v>
      </c>
      <c r="C365" s="50">
        <v>713900</v>
      </c>
    </row>
    <row r="366" spans="1:3" x14ac:dyDescent="0.2">
      <c r="A366" s="48">
        <v>365</v>
      </c>
      <c r="B366" s="49" t="s">
        <v>516</v>
      </c>
      <c r="C366" s="50">
        <v>721000</v>
      </c>
    </row>
    <row r="367" spans="1:3" x14ac:dyDescent="0.2">
      <c r="A367" s="48">
        <v>366</v>
      </c>
      <c r="B367" s="49" t="s">
        <v>517</v>
      </c>
      <c r="C367" s="50">
        <v>722110</v>
      </c>
    </row>
    <row r="368" spans="1:3" x14ac:dyDescent="0.2">
      <c r="A368" s="48">
        <v>367</v>
      </c>
      <c r="B368" s="49" t="s">
        <v>518</v>
      </c>
      <c r="C368" s="50">
        <v>722211</v>
      </c>
    </row>
    <row r="369" spans="1:3" x14ac:dyDescent="0.2">
      <c r="A369" s="48">
        <v>368</v>
      </c>
      <c r="B369" s="49" t="s">
        <v>519</v>
      </c>
      <c r="C369" s="50" t="s">
        <v>520</v>
      </c>
    </row>
    <row r="370" spans="1:3" x14ac:dyDescent="0.2">
      <c r="A370" s="48">
        <v>369</v>
      </c>
      <c r="B370" s="49" t="s">
        <v>521</v>
      </c>
      <c r="C370" s="50">
        <v>811100</v>
      </c>
    </row>
    <row r="371" spans="1:3" x14ac:dyDescent="0.2">
      <c r="A371" s="48">
        <v>370</v>
      </c>
      <c r="B371" s="49" t="s">
        <v>522</v>
      </c>
      <c r="C371" s="50">
        <v>811200</v>
      </c>
    </row>
    <row r="372" spans="1:3" x14ac:dyDescent="0.2">
      <c r="A372" s="48">
        <v>371</v>
      </c>
      <c r="B372" s="49" t="s">
        <v>523</v>
      </c>
      <c r="C372" s="50">
        <v>811300</v>
      </c>
    </row>
    <row r="373" spans="1:3" x14ac:dyDescent="0.2">
      <c r="A373" s="48">
        <v>372</v>
      </c>
      <c r="B373" s="49" t="s">
        <v>524</v>
      </c>
      <c r="C373" s="50">
        <v>811400</v>
      </c>
    </row>
    <row r="374" spans="1:3" x14ac:dyDescent="0.2">
      <c r="A374" s="48">
        <v>373</v>
      </c>
      <c r="B374" s="49" t="s">
        <v>525</v>
      </c>
      <c r="C374" s="50">
        <v>812100</v>
      </c>
    </row>
    <row r="375" spans="1:3" x14ac:dyDescent="0.2">
      <c r="A375" s="48">
        <v>374</v>
      </c>
      <c r="B375" s="49" t="s">
        <v>526</v>
      </c>
      <c r="C375" s="50">
        <v>812200</v>
      </c>
    </row>
    <row r="376" spans="1:3" x14ac:dyDescent="0.2">
      <c r="A376" s="48">
        <v>375</v>
      </c>
      <c r="B376" s="49" t="s">
        <v>527</v>
      </c>
      <c r="C376" s="50">
        <v>812300</v>
      </c>
    </row>
    <row r="377" spans="1:3" x14ac:dyDescent="0.2">
      <c r="A377" s="48">
        <v>376</v>
      </c>
      <c r="B377" s="49" t="s">
        <v>528</v>
      </c>
      <c r="C377" s="50">
        <v>812900</v>
      </c>
    </row>
    <row r="378" spans="1:3" x14ac:dyDescent="0.2">
      <c r="A378" s="48">
        <v>377</v>
      </c>
      <c r="B378" s="49" t="s">
        <v>529</v>
      </c>
      <c r="C378" s="50">
        <v>813100</v>
      </c>
    </row>
    <row r="379" spans="1:3" x14ac:dyDescent="0.2">
      <c r="A379" s="48">
        <v>378</v>
      </c>
      <c r="B379" s="49" t="s">
        <v>530</v>
      </c>
      <c r="C379" s="50" t="s">
        <v>531</v>
      </c>
    </row>
    <row r="380" spans="1:3" x14ac:dyDescent="0.2">
      <c r="A380" s="48">
        <v>379</v>
      </c>
      <c r="B380" s="49" t="s">
        <v>532</v>
      </c>
      <c r="C380" s="50" t="s">
        <v>533</v>
      </c>
    </row>
    <row r="381" spans="1:3" x14ac:dyDescent="0.2">
      <c r="A381" s="48">
        <v>380</v>
      </c>
      <c r="B381" s="49" t="s">
        <v>534</v>
      </c>
      <c r="C381" s="50">
        <v>814000</v>
      </c>
    </row>
    <row r="382" spans="1:3" x14ac:dyDescent="0.2">
      <c r="A382" s="48">
        <v>381</v>
      </c>
      <c r="B382" s="49" t="s">
        <v>535</v>
      </c>
      <c r="C382" s="50" t="s">
        <v>536</v>
      </c>
    </row>
    <row r="383" spans="1:3" x14ac:dyDescent="0.2">
      <c r="A383" s="48">
        <v>382</v>
      </c>
      <c r="B383" s="49" t="s">
        <v>537</v>
      </c>
      <c r="C383" s="50" t="s">
        <v>538</v>
      </c>
    </row>
    <row r="384" spans="1:3" x14ac:dyDescent="0.2">
      <c r="A384" s="48">
        <v>383</v>
      </c>
      <c r="B384" s="49" t="s">
        <v>539</v>
      </c>
      <c r="C384" s="50">
        <v>491000</v>
      </c>
    </row>
    <row r="385" spans="1:3" x14ac:dyDescent="0.2">
      <c r="A385" s="48">
        <v>384</v>
      </c>
      <c r="B385" s="49" t="s">
        <v>540</v>
      </c>
      <c r="C385" s="50" t="s">
        <v>541</v>
      </c>
    </row>
    <row r="386" spans="1:3" x14ac:dyDescent="0.2">
      <c r="A386" s="48">
        <v>385</v>
      </c>
      <c r="B386" s="49" t="s">
        <v>542</v>
      </c>
      <c r="C386" s="50" t="s">
        <v>543</v>
      </c>
    </row>
    <row r="387" spans="1:3" x14ac:dyDescent="0.2">
      <c r="A387" s="48">
        <v>386</v>
      </c>
      <c r="B387" s="49" t="s">
        <v>544</v>
      </c>
      <c r="C387" s="50" t="s">
        <v>545</v>
      </c>
    </row>
    <row r="388" spans="1:3" x14ac:dyDescent="0.2">
      <c r="A388" s="48">
        <v>387</v>
      </c>
      <c r="B388" s="49" t="s">
        <v>546</v>
      </c>
      <c r="C388" s="50" t="s">
        <v>547</v>
      </c>
    </row>
    <row r="389" spans="1:3" x14ac:dyDescent="0.2">
      <c r="A389" s="48">
        <v>388</v>
      </c>
      <c r="B389" s="49" t="s">
        <v>548</v>
      </c>
      <c r="C389" s="50" t="s">
        <v>549</v>
      </c>
    </row>
    <row r="390" spans="1:3" x14ac:dyDescent="0.2">
      <c r="A390" s="48">
        <v>389</v>
      </c>
      <c r="B390" s="49" t="s">
        <v>550</v>
      </c>
      <c r="C390" s="50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4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2" x14ac:dyDescent="0.2">
      <c r="A1" s="53" t="s">
        <v>50</v>
      </c>
      <c r="B1" s="53" t="s">
        <v>28</v>
      </c>
    </row>
    <row r="2" spans="1:2" x14ac:dyDescent="0.2">
      <c r="A2" t="s">
        <v>552</v>
      </c>
      <c r="B2" t="s">
        <v>553</v>
      </c>
    </row>
    <row r="3" spans="1:2" x14ac:dyDescent="0.2">
      <c r="A3" s="43"/>
    </row>
    <row r="4" spans="1:2" x14ac:dyDescent="0.2">
      <c r="A4" s="43"/>
      <c r="B4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16"/>
  <sheetViews>
    <sheetView workbookViewId="0">
      <selection activeCell="L2" sqref="L2"/>
    </sheetView>
  </sheetViews>
  <sheetFormatPr baseColWidth="10" defaultColWidth="8.83203125" defaultRowHeight="15" x14ac:dyDescent="0.2"/>
  <cols>
    <col min="2" max="2" width="9.6640625" bestFit="1" customWidth="1"/>
    <col min="4" max="4" width="34.83203125" customWidth="1"/>
  </cols>
  <sheetData>
    <row r="1" spans="1:9" x14ac:dyDescent="0.2">
      <c r="A1" s="56" t="s">
        <v>600</v>
      </c>
      <c r="B1" s="56" t="s">
        <v>601</v>
      </c>
      <c r="C1" s="56" t="s">
        <v>602</v>
      </c>
      <c r="D1" s="56" t="s">
        <v>603</v>
      </c>
      <c r="E1" s="56" t="s">
        <v>604</v>
      </c>
      <c r="F1" s="56" t="s">
        <v>605</v>
      </c>
      <c r="G1" s="56" t="s">
        <v>606</v>
      </c>
      <c r="H1" s="56" t="s">
        <v>607</v>
      </c>
      <c r="I1" s="57"/>
    </row>
    <row r="2" spans="1:9" x14ac:dyDescent="0.2">
      <c r="A2" s="7" t="s">
        <v>608</v>
      </c>
      <c r="B2" s="7">
        <v>124389</v>
      </c>
      <c r="C2" s="7" t="s">
        <v>609</v>
      </c>
      <c r="D2" s="7" t="s">
        <v>557</v>
      </c>
      <c r="E2" s="7" t="s">
        <v>610</v>
      </c>
      <c r="F2" s="7" t="s">
        <v>584</v>
      </c>
      <c r="G2" s="7" t="s">
        <v>582</v>
      </c>
      <c r="H2" s="7" t="s">
        <v>586</v>
      </c>
    </row>
    <row r="3" spans="1:9" x14ac:dyDescent="0.2">
      <c r="A3" s="7" t="s">
        <v>611</v>
      </c>
      <c r="B3" s="7">
        <v>74828</v>
      </c>
      <c r="C3" s="7" t="s">
        <v>609</v>
      </c>
      <c r="D3" s="7" t="s">
        <v>567</v>
      </c>
      <c r="E3" s="7" t="s">
        <v>612</v>
      </c>
      <c r="F3" s="7" t="s">
        <v>584</v>
      </c>
      <c r="G3" s="7" t="s">
        <v>582</v>
      </c>
      <c r="H3" s="58" t="s">
        <v>592</v>
      </c>
    </row>
    <row r="4" spans="1:9" x14ac:dyDescent="0.2">
      <c r="A4" s="7" t="s">
        <v>613</v>
      </c>
      <c r="B4" s="7">
        <v>10024972</v>
      </c>
      <c r="C4" s="7" t="s">
        <v>609</v>
      </c>
      <c r="D4" s="7" t="s">
        <v>558</v>
      </c>
      <c r="E4" s="7" t="s">
        <v>614</v>
      </c>
      <c r="F4" s="7" t="s">
        <v>584</v>
      </c>
      <c r="G4" s="7" t="s">
        <v>582</v>
      </c>
      <c r="H4" s="7" t="s">
        <v>587</v>
      </c>
    </row>
    <row r="5" spans="1:9" x14ac:dyDescent="0.2">
      <c r="A5" s="7" t="s">
        <v>615</v>
      </c>
      <c r="B5" s="7">
        <v>75467</v>
      </c>
      <c r="C5" s="7" t="s">
        <v>609</v>
      </c>
      <c r="D5" s="54" t="s">
        <v>572</v>
      </c>
      <c r="E5" s="7" t="s">
        <v>573</v>
      </c>
      <c r="F5" s="55" t="s">
        <v>584</v>
      </c>
      <c r="G5" s="55" t="s">
        <v>582</v>
      </c>
      <c r="H5" s="58" t="s">
        <v>595</v>
      </c>
    </row>
    <row r="6" spans="1:9" x14ac:dyDescent="0.2">
      <c r="A6" s="7" t="s">
        <v>616</v>
      </c>
      <c r="B6" s="7">
        <v>75105</v>
      </c>
      <c r="C6" s="7" t="s">
        <v>609</v>
      </c>
      <c r="D6" s="54" t="s">
        <v>568</v>
      </c>
      <c r="E6" s="7" t="s">
        <v>569</v>
      </c>
      <c r="F6" s="55" t="s">
        <v>584</v>
      </c>
      <c r="G6" s="55" t="s">
        <v>582</v>
      </c>
      <c r="H6" s="58" t="s">
        <v>593</v>
      </c>
    </row>
    <row r="7" spans="1:9" x14ac:dyDescent="0.2">
      <c r="A7" s="7" t="s">
        <v>617</v>
      </c>
      <c r="B7" s="7">
        <v>354336</v>
      </c>
      <c r="C7" s="7" t="s">
        <v>609</v>
      </c>
      <c r="D7" s="54" t="s">
        <v>565</v>
      </c>
      <c r="E7" s="7" t="s">
        <v>566</v>
      </c>
      <c r="F7" s="55" t="s">
        <v>584</v>
      </c>
      <c r="G7" s="55" t="s">
        <v>582</v>
      </c>
      <c r="H7" s="58" t="s">
        <v>591</v>
      </c>
    </row>
    <row r="8" spans="1:9" x14ac:dyDescent="0.2">
      <c r="A8" s="7" t="s">
        <v>618</v>
      </c>
      <c r="B8" s="7">
        <v>811972</v>
      </c>
      <c r="C8" s="7" t="s">
        <v>609</v>
      </c>
      <c r="D8" s="54" t="s">
        <v>561</v>
      </c>
      <c r="E8" s="7" t="s">
        <v>562</v>
      </c>
      <c r="F8" s="55" t="s">
        <v>584</v>
      </c>
      <c r="G8" s="55" t="s">
        <v>582</v>
      </c>
      <c r="H8" s="58" t="s">
        <v>588</v>
      </c>
    </row>
    <row r="9" spans="1:9" x14ac:dyDescent="0.2">
      <c r="A9" s="7" t="s">
        <v>619</v>
      </c>
      <c r="B9" s="7">
        <v>420462</v>
      </c>
      <c r="C9" s="7" t="s">
        <v>609</v>
      </c>
      <c r="D9" s="54" t="s">
        <v>559</v>
      </c>
      <c r="E9" s="7" t="s">
        <v>560</v>
      </c>
      <c r="F9" s="55" t="s">
        <v>584</v>
      </c>
      <c r="G9" s="55" t="s">
        <v>582</v>
      </c>
      <c r="H9" s="58" t="s">
        <v>589</v>
      </c>
    </row>
    <row r="10" spans="1:9" x14ac:dyDescent="0.2">
      <c r="A10" s="7" t="s">
        <v>620</v>
      </c>
      <c r="B10" s="7">
        <v>690391</v>
      </c>
      <c r="C10" s="7" t="s">
        <v>609</v>
      </c>
      <c r="D10" s="54" t="s">
        <v>576</v>
      </c>
      <c r="E10" s="7" t="s">
        <v>577</v>
      </c>
      <c r="F10" s="55" t="s">
        <v>584</v>
      </c>
      <c r="G10" s="55" t="s">
        <v>582</v>
      </c>
      <c r="H10" s="58" t="s">
        <v>597</v>
      </c>
    </row>
    <row r="11" spans="1:9" x14ac:dyDescent="0.2">
      <c r="A11" s="7" t="s">
        <v>621</v>
      </c>
      <c r="B11" s="7">
        <v>75730</v>
      </c>
      <c r="C11" s="7" t="s">
        <v>609</v>
      </c>
      <c r="D11" s="54" t="s">
        <v>570</v>
      </c>
      <c r="E11" s="7" t="s">
        <v>571</v>
      </c>
      <c r="F11" s="55" t="s">
        <v>584</v>
      </c>
      <c r="G11" s="55" t="s">
        <v>582</v>
      </c>
      <c r="H11" s="58" t="s">
        <v>594</v>
      </c>
    </row>
    <row r="12" spans="1:9" x14ac:dyDescent="0.2">
      <c r="A12" s="7" t="s">
        <v>622</v>
      </c>
      <c r="B12" s="7">
        <v>76164</v>
      </c>
      <c r="C12" s="7" t="s">
        <v>609</v>
      </c>
      <c r="D12" s="54" t="s">
        <v>563</v>
      </c>
      <c r="E12" s="7" t="s">
        <v>564</v>
      </c>
      <c r="F12" s="55" t="s">
        <v>584</v>
      </c>
      <c r="G12" s="55" t="s">
        <v>582</v>
      </c>
      <c r="H12" s="58" t="s">
        <v>590</v>
      </c>
    </row>
    <row r="13" spans="1:9" x14ac:dyDescent="0.2">
      <c r="A13" s="7" t="s">
        <v>623</v>
      </c>
      <c r="B13" s="7">
        <v>76197</v>
      </c>
      <c r="C13" s="7" t="s">
        <v>609</v>
      </c>
      <c r="D13" s="54" t="s">
        <v>578</v>
      </c>
      <c r="E13" s="7" t="s">
        <v>579</v>
      </c>
      <c r="F13" s="55" t="s">
        <v>584</v>
      </c>
      <c r="G13" s="55" t="s">
        <v>582</v>
      </c>
      <c r="H13" s="58" t="s">
        <v>598</v>
      </c>
    </row>
    <row r="14" spans="1:9" x14ac:dyDescent="0.2">
      <c r="A14" s="7" t="s">
        <v>624</v>
      </c>
      <c r="B14" s="7">
        <v>115253</v>
      </c>
      <c r="C14" s="7" t="s">
        <v>609</v>
      </c>
      <c r="D14" s="54" t="s">
        <v>555</v>
      </c>
      <c r="E14" s="7" t="s">
        <v>556</v>
      </c>
      <c r="F14" s="55" t="s">
        <v>584</v>
      </c>
      <c r="G14" s="55" t="s">
        <v>582</v>
      </c>
      <c r="H14" s="58" t="s">
        <v>585</v>
      </c>
    </row>
    <row r="15" spans="1:9" x14ac:dyDescent="0.2">
      <c r="A15" s="7" t="s">
        <v>625</v>
      </c>
      <c r="B15" s="7">
        <v>2551624</v>
      </c>
      <c r="C15" s="7" t="s">
        <v>609</v>
      </c>
      <c r="D15" s="54" t="s">
        <v>580</v>
      </c>
      <c r="E15" s="7" t="s">
        <v>581</v>
      </c>
      <c r="F15" s="55" t="s">
        <v>584</v>
      </c>
      <c r="G15" s="55" t="s">
        <v>582</v>
      </c>
      <c r="H15" s="58" t="s">
        <v>599</v>
      </c>
    </row>
    <row r="16" spans="1:9" x14ac:dyDescent="0.2">
      <c r="A16" s="7" t="s">
        <v>626</v>
      </c>
      <c r="B16" s="7">
        <v>7783542</v>
      </c>
      <c r="C16" s="7" t="s">
        <v>609</v>
      </c>
      <c r="D16" s="54" t="s">
        <v>574</v>
      </c>
      <c r="E16" s="7" t="s">
        <v>575</v>
      </c>
      <c r="F16" s="55" t="s">
        <v>584</v>
      </c>
      <c r="G16" s="55" t="s">
        <v>582</v>
      </c>
      <c r="H16" s="5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Contents</vt:lpstr>
      <vt:lpstr>General Information</vt:lpstr>
      <vt:lpstr>Exchanges</vt:lpstr>
      <vt:lpstr>Sources</vt:lpstr>
      <vt:lpstr>Export</vt:lpstr>
      <vt:lpstr>Activities</vt:lpstr>
      <vt:lpstr>Locations</vt:lpstr>
      <vt:lpstr>FlowHarmonization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2017-08-11T17:51:09Z</dcterms:modified>
</cp:coreProperties>
</file>